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drawings/drawing4.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drawings/drawing5.xml" ContentType="application/vnd.openxmlformats-officedocument.drawing+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drawings/drawing6.xml" ContentType="application/vnd.openxmlformats-officedocument.drawing+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charts/chart32.xml" ContentType="application/vnd.openxmlformats-officedocument.drawingml.chart+xml"/>
  <Override PartName="/xl/charts/style20.xml" ContentType="application/vnd.ms-office.chartstyle+xml"/>
  <Override PartName="/xl/charts/colors20.xml" ContentType="application/vnd.ms-office.chartcolorstyle+xml"/>
  <Override PartName="/xl/charts/chart33.xml" ContentType="application/vnd.openxmlformats-officedocument.drawingml.chart+xml"/>
  <Override PartName="/xl/charts/style21.xml" ContentType="application/vnd.ms-office.chartstyle+xml"/>
  <Override PartName="/xl/charts/colors21.xml" ContentType="application/vnd.ms-office.chartcolorstyle+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style22.xml" ContentType="application/vnd.ms-office.chartstyle+xml"/>
  <Override PartName="/xl/charts/colors22.xml" ContentType="application/vnd.ms-office.chartcolorstyle+xml"/>
  <Override PartName="/xl/charts/chart38.xml" ContentType="application/vnd.openxmlformats-officedocument.drawingml.chart+xml"/>
  <Override PartName="/xl/drawings/drawing7.xml" ContentType="application/vnd.openxmlformats-officedocument.drawing+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charts/chart39.xml" ContentType="application/vnd.openxmlformats-officedocument.drawingml.chart+xml"/>
  <Override PartName="/xl/charts/style23.xml" ContentType="application/vnd.ms-office.chartstyle+xml"/>
  <Override PartName="/xl/charts/colors23.xml" ContentType="application/vnd.ms-office.chartcolorstyle+xml"/>
  <Override PartName="/xl/charts/chart40.xml" ContentType="application/vnd.openxmlformats-officedocument.drawingml.chart+xml"/>
  <Override PartName="/xl/charts/style24.xml" ContentType="application/vnd.ms-office.chartstyle+xml"/>
  <Override PartName="/xl/charts/colors24.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style25.xml" ContentType="application/vnd.ms-office.chartstyle+xml"/>
  <Override PartName="/xl/charts/colors25.xml" ContentType="application/vnd.ms-office.chartcolorstyle+xml"/>
  <Override PartName="/xl/charts/chart45.xml" ContentType="application/vnd.openxmlformats-officedocument.drawingml.chart+xml"/>
  <Override PartName="/xl/drawings/drawing8.xml" ContentType="application/vnd.openxmlformats-officedocument.drawing+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charts/chart46.xml" ContentType="application/vnd.openxmlformats-officedocument.drawingml.chart+xml"/>
  <Override PartName="/xl/charts/style26.xml" ContentType="application/vnd.ms-office.chartstyle+xml"/>
  <Override PartName="/xl/charts/colors26.xml" ContentType="application/vnd.ms-office.chartcolorstyle+xml"/>
  <Override PartName="/xl/charts/chart47.xml" ContentType="application/vnd.openxmlformats-officedocument.drawingml.chart+xml"/>
  <Override PartName="/xl/charts/style27.xml" ContentType="application/vnd.ms-office.chartstyle+xml"/>
  <Override PartName="/xl/charts/colors27.xml" ContentType="application/vnd.ms-office.chartcolorstyle+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style28.xml" ContentType="application/vnd.ms-office.chartstyle+xml"/>
  <Override PartName="/xl/charts/colors28.xml" ContentType="application/vnd.ms-office.chartcolorstyle+xml"/>
  <Override PartName="/xl/charts/chart52.xml" ContentType="application/vnd.openxmlformats-officedocument.drawingml.chart+xml"/>
  <Override PartName="/xl/drawings/drawing9.xml" ContentType="application/vnd.openxmlformats-officedocument.drawing+xml"/>
  <Override PartName="/xl/tables/table7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hidePivotFieldList="1" defaultThemeVersion="202300"/>
  <mc:AlternateContent xmlns:mc="http://schemas.openxmlformats.org/markup-compatibility/2006">
    <mc:Choice Requires="x15">
      <x15ac:absPath xmlns:x15ac="http://schemas.microsoft.com/office/spreadsheetml/2010/11/ac" url="/Users/Sindi/Desktop/Prob. &amp; Stat./Project/"/>
    </mc:Choice>
  </mc:AlternateContent>
  <xr:revisionPtr revIDLastSave="0" documentId="13_ncr:1_{F3331067-2768-9D4F-B605-BCF6FC5E17B5}" xr6:coauthVersionLast="47" xr6:coauthVersionMax="47" xr10:uidLastSave="{00000000-0000-0000-0000-000000000000}"/>
  <bookViews>
    <workbookView xWindow="0" yWindow="500" windowWidth="28800" windowHeight="15920" xr2:uid="{E551A94E-97DC-0943-AE81-26BA72BF6B64}"/>
  </bookViews>
  <sheets>
    <sheet name="Cover Page" sheetId="9" r:id="rId1"/>
    <sheet name="Data" sheetId="1" r:id="rId2"/>
    <sheet name="China Analysis" sheetId="2" r:id="rId3"/>
    <sheet name="France Analysis" sheetId="3" r:id="rId4"/>
    <sheet name="India Analysis" sheetId="7" r:id="rId5"/>
    <sheet name="Japan Analysis" sheetId="6" r:id="rId6"/>
    <sheet name="Russia Analysis" sheetId="5" r:id="rId7"/>
    <sheet name="US Analysis" sheetId="4" r:id="rId8"/>
    <sheet name="Summary and Conclusion" sheetId="8" r:id="rId9"/>
  </sheets>
  <definedNames>
    <definedName name="_xlnm._FilterDatabase" localSheetId="2" hidden="1">'China Analysis'!$E$40:$M$86</definedName>
    <definedName name="_xlchart.v5.0" hidden="1">Data!$S$83</definedName>
    <definedName name="_xlchart.v5.1" hidden="1">Data!$S$84:$S$89</definedName>
    <definedName name="_xlchart.v5.2" hidden="1">Data!$V$83</definedName>
    <definedName name="_xlchart.v5.3" hidden="1">Data!$V$84:$V$89</definedName>
    <definedName name="_xlchart.v5.4" hidden="1">Data!$S$98</definedName>
    <definedName name="_xlchart.v5.5" hidden="1">Data!$S$99:$S$103</definedName>
    <definedName name="_xlchart.v5.6" hidden="1">Data!$V$98</definedName>
    <definedName name="_xlchart.v5.7" hidden="1">Data!$V$99:$V$103</definedName>
  </definedNames>
  <calcPr calcId="191029"/>
  <pivotCaches>
    <pivotCache cacheId="114"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21" i="2" l="1"/>
  <c r="N173" i="4"/>
  <c r="R124" i="5"/>
  <c r="R124" i="7"/>
  <c r="M121" i="2"/>
  <c r="J121" i="2"/>
  <c r="S115" i="3"/>
  <c r="P115" i="3"/>
  <c r="O124" i="7"/>
  <c r="L124" i="7"/>
  <c r="Q126" i="6"/>
  <c r="N126" i="6"/>
  <c r="O124" i="5"/>
  <c r="L124" i="5"/>
  <c r="K173" i="4"/>
  <c r="Q173" i="4"/>
  <c r="P173" i="4"/>
  <c r="Q124" i="5"/>
  <c r="P126" i="6"/>
  <c r="Q124" i="7"/>
  <c r="R115" i="3"/>
  <c r="M173" i="4"/>
  <c r="J173" i="4"/>
  <c r="N124" i="5"/>
  <c r="K124" i="5"/>
  <c r="M126" i="6"/>
  <c r="K126" i="6"/>
  <c r="J126" i="6"/>
  <c r="N124" i="7"/>
  <c r="K124" i="7"/>
  <c r="O115" i="3"/>
  <c r="M115" i="3"/>
  <c r="L115" i="3"/>
  <c r="O121" i="2"/>
  <c r="L121" i="2"/>
  <c r="I121" i="2"/>
  <c r="C34" i="4" l="1"/>
  <c r="C33" i="4"/>
  <c r="H162" i="4"/>
  <c r="C34" i="5"/>
  <c r="C33" i="5"/>
  <c r="J113" i="5"/>
  <c r="I117" i="6"/>
  <c r="C32" i="6"/>
  <c r="C33" i="6"/>
  <c r="I112" i="7"/>
  <c r="C31" i="7"/>
  <c r="C32" i="7"/>
  <c r="C27" i="3"/>
  <c r="C26" i="3"/>
  <c r="C29" i="3"/>
  <c r="C28" i="3"/>
  <c r="J107" i="3"/>
  <c r="G109" i="2"/>
  <c r="C31" i="2"/>
  <c r="C32" i="2"/>
  <c r="C29" i="2" s="1"/>
  <c r="C30" i="2" s="1"/>
  <c r="G173" i="4"/>
  <c r="G176" i="4"/>
  <c r="F185" i="4"/>
  <c r="G185" i="4" s="1"/>
  <c r="F184" i="4"/>
  <c r="G184" i="4" s="1"/>
  <c r="F170" i="4"/>
  <c r="G170" i="4" s="1"/>
  <c r="F171" i="4"/>
  <c r="G171" i="4" s="1"/>
  <c r="F172" i="4"/>
  <c r="G172" i="4" s="1"/>
  <c r="F173" i="4"/>
  <c r="F174" i="4"/>
  <c r="G174" i="4" s="1"/>
  <c r="F175" i="4"/>
  <c r="G175" i="4" s="1"/>
  <c r="F176" i="4"/>
  <c r="F177" i="4"/>
  <c r="G177" i="4" s="1"/>
  <c r="F178" i="4"/>
  <c r="G178" i="4" s="1"/>
  <c r="F179" i="4"/>
  <c r="G179" i="4" s="1"/>
  <c r="F180" i="4"/>
  <c r="G180" i="4" s="1"/>
  <c r="F181" i="4"/>
  <c r="G181" i="4" s="1"/>
  <c r="F182" i="4"/>
  <c r="G182" i="4" s="1"/>
  <c r="F183" i="4"/>
  <c r="G183" i="4" s="1"/>
  <c r="K163" i="4"/>
  <c r="E3" i="4"/>
  <c r="E4" i="4"/>
  <c r="E5" i="4"/>
  <c r="E6" i="4"/>
  <c r="E7" i="4"/>
  <c r="E8" i="4"/>
  <c r="E9" i="4"/>
  <c r="E10" i="4"/>
  <c r="E11" i="4"/>
  <c r="E12" i="4"/>
  <c r="E13" i="4"/>
  <c r="E14" i="4"/>
  <c r="E15" i="4"/>
  <c r="E16" i="4"/>
  <c r="E17" i="4"/>
  <c r="E18" i="4"/>
  <c r="E19" i="4"/>
  <c r="E20" i="4"/>
  <c r="E21" i="4"/>
  <c r="E22" i="4"/>
  <c r="E23" i="4"/>
  <c r="E24" i="4"/>
  <c r="E25" i="4"/>
  <c r="I127" i="5"/>
  <c r="I128" i="5"/>
  <c r="H117" i="5"/>
  <c r="I117" i="5" s="1"/>
  <c r="H118" i="5"/>
  <c r="I118" i="5" s="1"/>
  <c r="H119" i="5"/>
  <c r="I119" i="5" s="1"/>
  <c r="H120" i="5"/>
  <c r="I120" i="5" s="1"/>
  <c r="H121" i="5"/>
  <c r="I121" i="5" s="1"/>
  <c r="H122" i="5"/>
  <c r="I122" i="5" s="1"/>
  <c r="H123" i="5"/>
  <c r="I123" i="5" s="1"/>
  <c r="H124" i="5"/>
  <c r="I124" i="5" s="1"/>
  <c r="H125" i="5"/>
  <c r="I125" i="5" s="1"/>
  <c r="H126" i="5"/>
  <c r="I126" i="5" s="1"/>
  <c r="H127" i="5"/>
  <c r="H128" i="5"/>
  <c r="H129" i="5"/>
  <c r="I129" i="5" s="1"/>
  <c r="M115" i="5"/>
  <c r="E3" i="5"/>
  <c r="E4" i="5"/>
  <c r="E5" i="5"/>
  <c r="E6" i="5"/>
  <c r="E7" i="5"/>
  <c r="E8" i="5"/>
  <c r="E9" i="5"/>
  <c r="E10" i="5"/>
  <c r="E11" i="5"/>
  <c r="E12" i="5"/>
  <c r="E13" i="5"/>
  <c r="E14" i="5"/>
  <c r="E15" i="5"/>
  <c r="E16" i="5"/>
  <c r="E17" i="5"/>
  <c r="E18" i="5"/>
  <c r="E19" i="5"/>
  <c r="E20" i="5"/>
  <c r="E21" i="5"/>
  <c r="E22" i="5"/>
  <c r="E23" i="5"/>
  <c r="E24" i="5"/>
  <c r="E25" i="5"/>
  <c r="G133" i="6"/>
  <c r="H133" i="6" s="1"/>
  <c r="G134" i="6"/>
  <c r="H134" i="6" s="1"/>
  <c r="E3" i="6"/>
  <c r="E4" i="6"/>
  <c r="E5" i="6"/>
  <c r="E6" i="6"/>
  <c r="E7" i="6"/>
  <c r="E8" i="6"/>
  <c r="E9" i="6"/>
  <c r="E10" i="6"/>
  <c r="E11" i="6"/>
  <c r="E12" i="6"/>
  <c r="E13" i="6"/>
  <c r="E14" i="6"/>
  <c r="E15" i="6"/>
  <c r="E16" i="6"/>
  <c r="E17" i="6"/>
  <c r="E18" i="6"/>
  <c r="E19" i="6"/>
  <c r="E20" i="6"/>
  <c r="E21" i="6"/>
  <c r="E22" i="6"/>
  <c r="E23" i="6"/>
  <c r="E24" i="6"/>
  <c r="E25" i="6"/>
  <c r="L118" i="6"/>
  <c r="G122" i="6"/>
  <c r="H122" i="6" s="1"/>
  <c r="G123" i="6"/>
  <c r="H123" i="6" s="1"/>
  <c r="G124" i="6"/>
  <c r="H124" i="6" s="1"/>
  <c r="G125" i="6"/>
  <c r="H125" i="6" s="1"/>
  <c r="G126" i="6"/>
  <c r="H126" i="6" s="1"/>
  <c r="G127" i="6"/>
  <c r="H127" i="6" s="1"/>
  <c r="G128" i="6"/>
  <c r="H128" i="6" s="1"/>
  <c r="G129" i="6"/>
  <c r="H129" i="6" s="1"/>
  <c r="G130" i="6"/>
  <c r="H130" i="6" s="1"/>
  <c r="G131" i="6"/>
  <c r="H131" i="6" s="1"/>
  <c r="G132" i="6"/>
  <c r="H132" i="6" s="1"/>
  <c r="L113" i="7"/>
  <c r="H123" i="7"/>
  <c r="I123" i="7" s="1"/>
  <c r="H124" i="7"/>
  <c r="I124" i="7" s="1"/>
  <c r="H125" i="7"/>
  <c r="I125" i="7" s="1"/>
  <c r="H126" i="7"/>
  <c r="I126" i="7" s="1"/>
  <c r="H127" i="7"/>
  <c r="I127" i="7" s="1"/>
  <c r="H128" i="7"/>
  <c r="I128" i="7" s="1"/>
  <c r="H129" i="7"/>
  <c r="I129" i="7" s="1"/>
  <c r="H130" i="7"/>
  <c r="I130" i="7" s="1"/>
  <c r="H131" i="7"/>
  <c r="I131" i="7" s="1"/>
  <c r="H132" i="7"/>
  <c r="I132" i="7" s="1"/>
  <c r="H133" i="7"/>
  <c r="I133" i="7" s="1"/>
  <c r="E3" i="7"/>
  <c r="E4" i="7"/>
  <c r="E5" i="7"/>
  <c r="E6" i="7"/>
  <c r="E7" i="7"/>
  <c r="E8" i="7"/>
  <c r="E9" i="7"/>
  <c r="E10" i="7"/>
  <c r="E11" i="7"/>
  <c r="E12" i="7"/>
  <c r="E13" i="7"/>
  <c r="E14" i="7"/>
  <c r="E15" i="7"/>
  <c r="E16" i="7"/>
  <c r="E17" i="7"/>
  <c r="E18" i="7"/>
  <c r="E19" i="7"/>
  <c r="E20" i="7"/>
  <c r="E21" i="7"/>
  <c r="E22" i="7"/>
  <c r="E23" i="7"/>
  <c r="E24" i="7"/>
  <c r="M107" i="3"/>
  <c r="H111" i="3"/>
  <c r="I111" i="3" s="1"/>
  <c r="H112" i="3"/>
  <c r="I112" i="3" s="1"/>
  <c r="H113" i="3"/>
  <c r="I113" i="3" s="1"/>
  <c r="H114" i="3"/>
  <c r="I114" i="3" s="1"/>
  <c r="H115" i="3"/>
  <c r="I115" i="3" s="1"/>
  <c r="H116" i="3"/>
  <c r="I116" i="3" s="1"/>
  <c r="H117" i="3"/>
  <c r="I117" i="3" s="1"/>
  <c r="H118" i="3"/>
  <c r="I118" i="3" s="1"/>
  <c r="H119" i="3"/>
  <c r="I119" i="3" s="1"/>
  <c r="H120" i="3"/>
  <c r="I120" i="3" s="1"/>
  <c r="H121" i="3"/>
  <c r="I121" i="3" s="1"/>
  <c r="E3" i="3"/>
  <c r="E4" i="3"/>
  <c r="E5" i="3"/>
  <c r="E6" i="3"/>
  <c r="E7" i="3"/>
  <c r="E8" i="3"/>
  <c r="E9" i="3"/>
  <c r="E10" i="3"/>
  <c r="E11" i="3"/>
  <c r="E12" i="3"/>
  <c r="E13" i="3"/>
  <c r="E14" i="3"/>
  <c r="E15" i="3"/>
  <c r="E16" i="3"/>
  <c r="E17" i="3"/>
  <c r="E18" i="3"/>
  <c r="E19" i="3"/>
  <c r="E20" i="3"/>
  <c r="E21" i="3"/>
  <c r="C31" i="4" l="1"/>
  <c r="C32" i="4" s="1"/>
  <c r="C31" i="5"/>
  <c r="C32" i="5" s="1"/>
  <c r="C30" i="6"/>
  <c r="C31" i="6" s="1"/>
  <c r="C29" i="7"/>
  <c r="C30" i="7" s="1"/>
  <c r="I134" i="7"/>
  <c r="H135" i="6"/>
  <c r="G186" i="4"/>
  <c r="I130" i="5"/>
  <c r="J110" i="2"/>
  <c r="F122" i="2"/>
  <c r="G122" i="2" s="1"/>
  <c r="F123" i="2"/>
  <c r="G123" i="2" s="1"/>
  <c r="F119" i="2"/>
  <c r="G119" i="2" s="1"/>
  <c r="F120" i="2"/>
  <c r="G120" i="2" s="1"/>
  <c r="F121" i="2"/>
  <c r="G121" i="2" s="1"/>
  <c r="F114" i="2"/>
  <c r="G114" i="2" s="1"/>
  <c r="F115" i="2"/>
  <c r="G115" i="2" s="1"/>
  <c r="F116" i="2"/>
  <c r="G116" i="2" s="1"/>
  <c r="F117" i="2"/>
  <c r="G117" i="2" s="1"/>
  <c r="F118" i="2"/>
  <c r="G118" i="2" s="1"/>
  <c r="F113" i="2"/>
  <c r="G113" i="2" s="1"/>
  <c r="G124" i="2" l="1"/>
  <c r="E3" i="2" l="1"/>
  <c r="E4" i="2"/>
  <c r="E5" i="2"/>
  <c r="E6" i="2"/>
  <c r="E7" i="2"/>
  <c r="E8" i="2"/>
  <c r="E9" i="2"/>
  <c r="E10" i="2"/>
  <c r="E11" i="2"/>
  <c r="E12" i="2"/>
  <c r="E13" i="2"/>
  <c r="E14" i="2"/>
  <c r="E15" i="2"/>
  <c r="E16" i="2"/>
  <c r="E17" i="2"/>
  <c r="E18" i="2"/>
  <c r="E19" i="2"/>
  <c r="E20" i="2"/>
  <c r="E21" i="2"/>
  <c r="E22" i="2"/>
  <c r="E23" i="2"/>
  <c r="E24" i="2"/>
  <c r="E25" i="2"/>
  <c r="AC26" i="1"/>
  <c r="AH26" i="1"/>
  <c r="X26" i="1"/>
  <c r="S25" i="1"/>
  <c r="N22" i="1"/>
  <c r="I26" i="1"/>
  <c r="S99" i="1" a="1"/>
  <c r="S99" i="1" s="1"/>
  <c r="S84" i="1" a="1"/>
  <c r="S84" i="1" s="1"/>
  <c r="I12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<sst xmlns="http://schemas.openxmlformats.org/spreadsheetml/2006/main" count="1522" uniqueCount="111">
  <si>
    <t>Entity</t>
  </si>
  <si>
    <t>Code</t>
  </si>
  <si>
    <t>Year</t>
  </si>
  <si>
    <t>Cumulative number of objects launched into outer space</t>
  </si>
  <si>
    <t>China</t>
  </si>
  <si>
    <t>CHN</t>
  </si>
  <si>
    <t>France</t>
  </si>
  <si>
    <t>FRA</t>
  </si>
  <si>
    <t>India</t>
  </si>
  <si>
    <t>IND</t>
  </si>
  <si>
    <t>Japan</t>
  </si>
  <si>
    <t>JPN</t>
  </si>
  <si>
    <t>Russia</t>
  </si>
  <si>
    <t>RUS</t>
  </si>
  <si>
    <t>United States</t>
  </si>
  <si>
    <t>USA</t>
  </si>
  <si>
    <t>Column1</t>
  </si>
  <si>
    <t>Column2</t>
  </si>
  <si>
    <t>Column3</t>
  </si>
  <si>
    <t>Column4</t>
  </si>
  <si>
    <t>Column5</t>
  </si>
  <si>
    <t>Column6</t>
  </si>
  <si>
    <t>Column7</t>
  </si>
  <si>
    <t>Sum of Cumulative number of objects launched into outer space</t>
  </si>
  <si>
    <t>Grand Total</t>
  </si>
  <si>
    <t>Filtered table, where 'Year' is 2023</t>
  </si>
  <si>
    <t>Filtered table, where 'Year' is 2000</t>
  </si>
  <si>
    <t>Average Number of Object in France</t>
  </si>
  <si>
    <t>Mean</t>
  </si>
  <si>
    <t>Standard Error</t>
  </si>
  <si>
    <t>Median</t>
  </si>
  <si>
    <t>Mode</t>
  </si>
  <si>
    <t>Standard Deviation</t>
  </si>
  <si>
    <t>Sample Variance</t>
  </si>
  <si>
    <t>Kurtosis</t>
  </si>
  <si>
    <t>Skewness</t>
  </si>
  <si>
    <t>Range</t>
  </si>
  <si>
    <t>Minimum</t>
  </si>
  <si>
    <t>Maximum</t>
  </si>
  <si>
    <t>Sum</t>
  </si>
  <si>
    <t>Count</t>
  </si>
  <si>
    <t>Discriptive Analysis</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</si>
  <si>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</si>
  <si>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</si>
  <si>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</si>
  <si>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</si>
  <si>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</si>
  <si>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</si>
  <si>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</si>
  <si>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</si>
  <si>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</si>
  <si>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</si>
  <si>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</si>
  <si>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</si>
  <si>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</si>
  <si>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</si>
  <si>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</si>
  <si>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</si>
  <si>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</si>
  <si>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</si>
  <si>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</si>
  <si>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</si>
  <si>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</si>
  <si>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</si>
  <si>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</si>
  <si>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</si>
  <si>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</si>
  <si>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</si>
  <si>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Standard Residuals</t>
  </si>
  <si>
    <t>PROBABILITY OUTPUT</t>
  </si>
  <si>
    <t>Percentile</t>
  </si>
  <si>
    <t>Predicted Cumulative number of objects launched into outer space</t>
  </si>
  <si>
    <t>Number of Bins</t>
  </si>
  <si>
    <t>Estimated Bin size</t>
  </si>
  <si>
    <t xml:space="preserve">Bin Size </t>
  </si>
  <si>
    <t>Predicted 44</t>
  </si>
  <si>
    <t>Predicted 29</t>
  </si>
  <si>
    <t>Predicted 84</t>
  </si>
  <si>
    <t>Predicted 3118</t>
  </si>
  <si>
    <t>Number of Object</t>
  </si>
  <si>
    <t>Number of objects launched into outer space</t>
  </si>
  <si>
    <t>Bin</t>
  </si>
  <si>
    <t>More</t>
  </si>
  <si>
    <t>Frequency</t>
  </si>
  <si>
    <t>Cumulative %</t>
  </si>
  <si>
    <t>MidPoint</t>
  </si>
  <si>
    <t>Frequency x MidPoint</t>
  </si>
  <si>
    <t>Bin Start</t>
  </si>
  <si>
    <t>Bin End</t>
  </si>
  <si>
    <t>Bin2</t>
  </si>
  <si>
    <t>Frequency3</t>
  </si>
  <si>
    <t>Cumulative %4</t>
  </si>
  <si>
    <t xml:space="preserve">Total </t>
  </si>
  <si>
    <t>Increasing Value</t>
  </si>
  <si>
    <t xml:space="preserve">Bin Start </t>
  </si>
  <si>
    <t>Maximum Period</t>
  </si>
  <si>
    <t>Minimum Period</t>
  </si>
  <si>
    <t>Min Value</t>
  </si>
  <si>
    <t>Max  Value</t>
  </si>
  <si>
    <t>Calculated</t>
  </si>
  <si>
    <t>Estimated</t>
  </si>
  <si>
    <t>Country</t>
  </si>
  <si>
    <t>Launches in 2000</t>
  </si>
  <si>
    <t>Launches in 2022</t>
  </si>
  <si>
    <t>Key Insight</t>
  </si>
  <si>
    <t>Steady growth, rapid increase in recent years</t>
  </si>
  <si>
    <t>Slow but steady growth; focus on scientific missions</t>
  </si>
  <si>
    <t>Significant increase; cost-effective, reliable launches</t>
  </si>
  <si>
    <t>Consistent growth; strong in regional and scientific missions</t>
  </si>
  <si>
    <t>High cumulative count; remains a major player despite fluctuations</t>
  </si>
  <si>
    <t>Leads in cumulative launches; private sector drives recent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</si>
</sst>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20"/>
      <color theme="1"/>
      <name val="Aptos Narrow"/>
      <family val="2"/>
      <scheme val="minor"/>
    </font>
    <font>
      <b/>
      <i/>
      <sz val="20"/>
      <color rgb="FF000000"/>
      <name val="Calibri"/>
      <family val="2"/>
    </font>
    <font>
      <b/>
      <sz val="20"/>
      <color rgb="FFFFFFFF"/>
      <name val="Aptos Narrow"/>
      <family val="2"/>
      <scheme val="minor"/>
    </font>
    <font>
      <b/>
      <sz val="20"/>
      <color theme="1"/>
      <name val="Aptos Narrow"/>
      <family val="2"/>
      <scheme val="minor"/>
    </font>
    <font>
      <b/>
      <sz val="20"/>
      <color theme="0"/>
      <name val="Aptos Narrow"/>
      <family val="2"/>
      <scheme val="minor"/>
    </font>
    <font>
      <sz val="20"/>
      <color theme="0"/>
      <name val="Aptos Narrow"/>
      <family val="2"/>
      <scheme val="minor"/>
    </font>
    <font>
      <i/>
      <sz val="20"/>
      <color theme="1"/>
      <name val="Aptos Narrow"/>
      <family val="2"/>
      <scheme val="minor"/>
    </font>
    <font>
      <sz val="20"/>
      <color rgb="FF000000"/>
      <name val="Calibri"/>
      <family val="2"/>
    </font>
    <font>
      <b/>
      <i/>
      <sz val="20"/>
      <color theme="1"/>
      <name val="Aptos Narrow"/>
      <scheme val="minor"/>
    </font>
    <font>
      <i/>
      <sz val="20"/>
      <color theme="1"/>
      <name val="Aptos Narrow"/>
      <scheme val="minor"/>
    </font>
    <font>
      <sz val="20"/>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top/>
      <bottom style="thick">
        <color rgb="FF5B9BD5"/>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0" fontId="19" fillId="0" borderId="0" xfId="0" applyFont="1"/>
    <xf numFmtId="0" fontId="19" fillId="0" borderId="0" xfId="0" pivotButton="1" applyFont="1"/>
    <xf numFmtId="0" fontId="20" fillId="0" borderId="0" xfId="0" applyFont="1" applyAlignment="1">
      <alignment horizontal="left" vertical="center"/>
    </xf>
    <xf numFmtId="0" fontId="21" fillId="33" borderId="0" xfId="0" applyFont="1" applyFill="1"/>
    <xf numFmtId="0" fontId="24" fillId="21" borderId="0" xfId="30" applyFont="1"/>
    <xf numFmtId="0" fontId="25" fillId="0" borderId="12" xfId="0" applyFont="1" applyBorder="1" applyAlignment="1">
      <alignment horizontal="centerContinuous"/>
    </xf>
    <xf numFmtId="0" fontId="25" fillId="0" borderId="12" xfId="0" applyFont="1" applyBorder="1" applyAlignment="1">
      <alignment horizontal="center"/>
    </xf>
    <xf numFmtId="0" fontId="25" fillId="0" borderId="13" xfId="0" applyFont="1" applyBorder="1" applyAlignment="1">
      <alignment horizontal="center"/>
    </xf>
    <xf numFmtId="10" fontId="19" fillId="0" borderId="0" xfId="0" applyNumberFormat="1" applyFont="1"/>
    <xf numFmtId="0" fontId="19" fillId="10" borderId="1" xfId="19" applyFont="1" applyBorder="1"/>
    <xf numFmtId="0" fontId="19" fillId="0" borderId="10" xfId="0" applyFont="1" applyBorder="1"/>
    <xf numFmtId="0" fontId="24" fillId="13" borderId="0" xfId="22" applyFont="1"/>
    <xf numFmtId="0" fontId="26" fillId="0" borderId="0" xfId="0" applyFont="1"/>
    <xf numFmtId="0" fontId="19" fillId="14" borderId="14" xfId="23" applyFont="1" applyBorder="1"/>
    <xf numFmtId="0" fontId="24" fillId="17" borderId="0" xfId="26" applyFont="1"/>
    <xf numFmtId="0" fontId="19" fillId="0" borderId="11" xfId="0" applyFont="1" applyBorder="1"/>
    <xf numFmtId="10" fontId="19" fillId="0" borderId="11" xfId="0" applyNumberFormat="1" applyFont="1" applyBorder="1"/>
    <xf numFmtId="0" fontId="19" fillId="18" borderId="14" xfId="27" applyFont="1" applyBorder="1"/>
    <xf numFmtId="0" fontId="19" fillId="22" borderId="14" xfId="31" applyFont="1" applyBorder="1"/>
    <xf numFmtId="0" fontId="24" fillId="25" borderId="0" xfId="34" applyFont="1"/>
    <xf numFmtId="0" fontId="19" fillId="26" borderId="14" xfId="35" applyFont="1" applyBorder="1"/>
    <xf numFmtId="0" fontId="23" fillId="7" borderId="7" xfId="13" applyFont="1"/>
    <xf numFmtId="0" fontId="22" fillId="0" borderId="15" xfId="0" applyFont="1" applyBorder="1" applyAlignment="1">
      <alignment horizontal="center" vertical="top"/>
    </xf>
    <xf numFmtId="0" fontId="25" fillId="0" borderId="13" xfId="0" applyFont="1" applyBorder="1" applyAlignment="1">
      <alignment horizontal="centerContinuous"/>
    </xf>
    <xf numFmtId="0" fontId="27" fillId="0" borderId="13" xfId="0" applyFont="1" applyBorder="1" applyAlignment="1">
      <alignment horizontal="centerContinuous"/>
    </xf>
    <xf numFmtId="0" fontId="28" fillId="0" borderId="13" xfId="0" applyFont="1" applyBorder="1" applyAlignment="1">
      <alignment horizontal="centerContinuous"/>
    </xf>
    <xf numFmtId="0" fontId="27" fillId="0" borderId="12" xfId="0" applyFont="1" applyBorder="1" applyAlignment="1">
      <alignment horizontal="centerContinuous"/>
    </xf>
    <xf numFmtId="0" fontId="28" fillId="0" borderId="12" xfId="0" applyFont="1" applyBorder="1" applyAlignment="1">
      <alignment horizontal="centerContinuous"/>
    </xf>
    <xf numFmtId="0" fontId="29" fillId="0" borderId="0" xfId="0" applyFont="1"/>
    <xf numFmtId="0" fontId="19" fillId="0" borderId="0" xfId="0" applyFont="1" applyAlignment="1">
      <alignment horizontal="center"/>
    </xf>
    <xf numFmtId="0" fontId="19" fillId="10" borderId="1" xfId="19" applyFont="1" applyBorder="1" applyAlignment="1">
      <alignment horizontal="center"/>
    </xf>
    <xf numFmtId="0" fontId="19" fillId="14" borderId="14" xfId="23" applyFont="1" applyBorder="1" applyAlignment="1">
      <alignment horizontal="center"/>
    </xf>
    <xf numFmtId="0" fontId="19" fillId="18" borderId="14" xfId="27" applyFont="1" applyBorder="1" applyAlignment="1">
      <alignment horizontal="center"/>
    </xf>
    <xf numFmtId="0" fontId="19" fillId="22" borderId="14" xfId="31" applyFont="1" applyBorder="1" applyAlignment="1">
      <alignment horizontal="center"/>
    </xf>
    <xf numFmtId="0" fontId="19" fillId="26" borderId="14" xfId="35" applyFont="1" applyBorder="1" applyAlignment="1">
      <alignment horizontal="center"/>
    </xf>
    <xf numFmtId="0" fontId="23" fillId="7" borderId="7" xfId="13"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4">
    <dxf>
      <font>
        <strike val="0"/>
        <outline val="0"/>
        <shadow val="0"/>
        <u val="none"/>
        <vertAlign val="baseline"/>
        <sz val="20"/>
        <color theme="1"/>
        <name val="Aptos Narrow"/>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border outline="0">
        <top style="medium">
          <color indexed="64"/>
        </top>
        <bottom style="medium">
          <color indexed="64"/>
        </bottom>
      </border>
    </dxf>
    <dxf>
      <font>
        <strike val="0"/>
        <outline val="0"/>
        <shadow val="0"/>
        <u val="none"/>
        <vertAlign val="baseline"/>
        <sz val="20"/>
        <color theme="1"/>
        <name val="Aptos Narrow"/>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scheme val="minor"/>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border outline="0">
        <top style="medium">
          <color indexed="64"/>
        </top>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color theme="1"/>
        <name val="Aptos Narrow"/>
        <family val="2"/>
        <scheme val="minor"/>
      </font>
    </dxf>
    <dxf>
      <font>
        <strike val="0"/>
        <outline val="0"/>
        <shadow val="0"/>
        <u val="none"/>
        <vertAlign val="baseline"/>
        <sz val="20"/>
        <color theme="1"/>
        <name val="Aptos Narrow"/>
        <family val="2"/>
        <scheme val="minor"/>
      </font>
    </dxf>
    <dxf>
      <font>
        <strike val="0"/>
        <outline val="0"/>
        <shadow val="0"/>
        <u val="none"/>
        <vertAlign val="baseline"/>
        <sz val="20"/>
        <color theme="1"/>
        <name val="Aptos Narrow"/>
        <family val="2"/>
        <scheme val="minor"/>
      </font>
    </dxf>
    <dxf>
      <font>
        <strike val="0"/>
        <outline val="0"/>
        <shadow val="0"/>
        <u val="none"/>
        <vertAlign val="baseline"/>
        <sz val="20"/>
        <color theme="1"/>
        <name val="Aptos Narrow"/>
        <family val="2"/>
        <scheme val="minor"/>
      </font>
    </dxf>
    <dxf>
      <font>
        <strike val="0"/>
        <outline val="0"/>
        <shadow val="0"/>
        <u val="none"/>
        <vertAlign val="baseline"/>
        <sz val="20"/>
        <color theme="1"/>
        <name val="Aptos Narrow"/>
        <family val="2"/>
        <scheme val="minor"/>
      </font>
    </dxf>
    <dxf>
      <font>
        <b/>
        <i val="0"/>
        <strike val="0"/>
        <condense val="0"/>
        <extend val="0"/>
        <outline val="0"/>
        <shadow val="0"/>
        <u val="none"/>
        <vertAlign val="baseline"/>
        <sz val="20"/>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border outline="0">
        <top style="medium">
          <color indexed="64"/>
        </top>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numFmt numFmtId="0" formatCode="General"/>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border outline="0">
        <top style="medium">
          <color indexed="64"/>
        </top>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numFmt numFmtId="0" formatCode="General"/>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numFmt numFmtId="0" formatCode="General"/>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family val="2"/>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font>
    </dxf>
    <dxf>
      <font>
        <strike val="0"/>
        <outline val="0"/>
        <shadow val="0"/>
        <u val="none"/>
        <vertAlign val="baseline"/>
        <sz val="20"/>
      </font>
      <numFmt numFmtId="0" formatCode="General"/>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border outline="0">
        <top style="thin">
          <color theme="4" tint="0.39997558519241921"/>
        </top>
      </border>
    </dxf>
    <dxf>
      <font>
        <strike val="0"/>
        <outline val="0"/>
        <shadow val="0"/>
        <u val="none"/>
        <vertAlign val="baseline"/>
        <sz val="20"/>
      </font>
    </dxf>
    <dxf>
      <border outline="0">
        <bottom style="thin">
          <color theme="4" tint="0.39997558519241921"/>
        </bottom>
      </border>
    </dxf>
    <dxf>
      <font>
        <strike val="0"/>
        <outline val="0"/>
        <shadow val="0"/>
        <u val="none"/>
        <vertAlign val="baseline"/>
        <sz val="20"/>
      </font>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color theme="1"/>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font>
        <strike val="0"/>
        <outline val="0"/>
        <shadow val="0"/>
        <u val="none"/>
        <vertAlign val="baseline"/>
        <sz val="20"/>
        <name val="Aptos Narrow"/>
        <family val="2"/>
        <scheme val="minor"/>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numFmt numFmtId="14" formatCode="0.0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b val="0"/>
        <i val="0"/>
        <strike val="0"/>
        <condense val="0"/>
        <extend val="0"/>
        <outline val="0"/>
        <shadow val="0"/>
        <u val="none"/>
        <vertAlign val="baseline"/>
        <sz val="20"/>
        <color theme="1"/>
        <name val="Aptos Narrow"/>
        <family val="2"/>
        <scheme val="minor"/>
      </font>
    </dxf>
    <dxf>
      <font>
        <strike val="0"/>
        <outline val="0"/>
        <shadow val="0"/>
        <u val="none"/>
        <vertAlign val="baseline"/>
        <sz val="20"/>
        <name val="Aptos Narrow"/>
        <family val="2"/>
        <scheme val="minor"/>
      </font>
    </dxf>
    <dxf>
      <font>
        <b val="0"/>
        <i val="0"/>
        <strike val="0"/>
        <condense val="0"/>
        <extend val="0"/>
        <outline val="0"/>
        <shadow val="0"/>
        <u val="none"/>
        <vertAlign val="baseline"/>
        <sz val="20"/>
        <color theme="1"/>
        <name val="Aptos Narrow"/>
        <family val="2"/>
        <scheme val="minor"/>
      </font>
    </dxf>
    <dxf>
      <font>
        <strike val="0"/>
        <outline val="0"/>
        <shadow val="0"/>
        <u val="none"/>
        <vertAlign val="baseline"/>
        <sz val="20"/>
        <name val="Aptos Narrow"/>
        <family val="2"/>
        <scheme val="minor"/>
      </font>
    </dxf>
    <dxf>
      <font>
        <b val="0"/>
        <i val="0"/>
        <strike val="0"/>
        <condense val="0"/>
        <extend val="0"/>
        <outline val="0"/>
        <shadow val="0"/>
        <u val="none"/>
        <vertAlign val="baseline"/>
        <sz val="20"/>
        <color theme="1"/>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20"/>
        <color theme="1"/>
        <name val="Aptos Narrow"/>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strike val="0"/>
        <outline val="0"/>
        <shadow val="0"/>
        <u val="none"/>
        <vertAlign val="baseline"/>
        <sz val="20"/>
        <name val="Aptos Narrow"/>
        <family val="2"/>
        <scheme val="minor"/>
      </font>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numFmt numFmtId="0" formatCode="General"/>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name val="Aptos Narrow"/>
        <family val="2"/>
        <scheme val="minor"/>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border outline="0">
        <top style="thin">
          <color theme="4" tint="0.39997558519241921"/>
        </top>
      </border>
    </dxf>
    <dxf>
      <font>
        <strike val="0"/>
        <outline val="0"/>
        <shadow val="0"/>
        <u val="none"/>
        <vertAlign val="baseline"/>
        <sz val="20"/>
      </font>
    </dxf>
    <dxf>
      <border outline="0">
        <bottom style="thin">
          <color theme="4" tint="0.39997558519241921"/>
        </bottom>
      </border>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trike val="0"/>
        <outline val="0"/>
        <shadow val="0"/>
        <u val="none"/>
        <vertAlign val="baseline"/>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4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4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4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4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5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Cumulative number of objects launched into outer space in</a:t>
            </a:r>
            <a:r>
              <a:rPr lang="en-US" baseline="0"/>
              <a:t> China</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tx>
            <c:strRef>
              <c:f>Data!$I$1</c:f>
              <c:strCache>
                <c:ptCount val="1"/>
                <c:pt idx="0">
                  <c:v>Cumulative number of objects launched into outer space</c:v>
                </c:pt>
              </c:strCache>
            </c:strRef>
          </c:tx>
          <c:spPr>
            <a:ln w="25400" cap="rnd">
              <a:noFill/>
              <a:round/>
            </a:ln>
            <a:effectLst/>
          </c:spPr>
          <c:marker>
            <c:symbol val="circle"/>
            <c:size val="6"/>
            <c:spPr>
              <a:solidFill>
                <a:schemeClr val="accent1">
                  <a:alpha val="85000"/>
                </a:schemeClr>
              </a:solidFill>
              <a:ln>
                <a:noFill/>
              </a:ln>
              <a:effectLst/>
            </c:spPr>
          </c:marker>
          <c:xVal>
            <c:numRef>
              <c:f>Data!$H$2:$H$26</c:f>
              <c:numCache>
                <c:formatCode>General</c:formatCod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Data!$I$2:$I$26</c:f>
              <c:numCache>
                <c:formatCode>General</c:formatCode>
                <c:ptCount val="25"/>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pt idx="24">
                  <c:v>321.20833333333331</c:v>
                </c:pt>
              </c:numCache>
            </c:numRef>
          </c:yVal>
          <c:smooth val="0"/>
          <c:extLst>
            <c:ext xmlns:c16="http://schemas.microsoft.com/office/drawing/2014/chart" uri="{C3380CC4-5D6E-409C-BE32-E72D297353CC}">
              <c16:uniqueId val="{00000000-2891-B248-A24D-F6BF7835744B}"/>
            </c:ext>
          </c:extLst>
        </c:ser>
        <c:dLbls>
          <c:showLegendKey val="0"/>
          <c:showVal val="0"/>
          <c:showCatName val="0"/>
          <c:showSerName val="0"/>
          <c:showPercent val="0"/>
          <c:showBubbleSize val="0"/>
        </c:dLbls>
        <c:axId val="1731379951"/>
        <c:axId val="1723751839"/>
      </c:scatterChart>
      <c:valAx>
        <c:axId val="1731379951"/>
        <c:scaling>
          <c:orientation val="minMax"/>
          <c:max val="2025"/>
          <c:min val="1995"/>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1723751839"/>
        <c:crosses val="autoZero"/>
        <c:crossBetween val="midCat"/>
      </c:valAx>
      <c:valAx>
        <c:axId val="172375183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SA"/>
          </a:p>
        </c:txPr>
        <c:crossAx val="1731379951"/>
        <c:crosses val="autoZero"/>
        <c:crossBetween val="midCat"/>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kern="1200" baseline="0">
                <a:solidFill>
                  <a:sysClr val="windowText" lastClr="000000">
                    <a:lumMod val="75000"/>
                    <a:lumOff val="25000"/>
                  </a:sysClr>
                </a:solidFill>
              </a:rPr>
              <a:t>Cumulative number of objects launched into outer space in France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spPr>
            <a:ln w="25400" cap="rnd">
              <a:noFill/>
              <a:round/>
            </a:ln>
            <a:effectLst/>
          </c:spPr>
          <c:marker>
            <c:symbol val="circle"/>
            <c:size val="6"/>
            <c:spPr>
              <a:solidFill>
                <a:schemeClr val="accent1">
                  <a:alpha val="85000"/>
                </a:schemeClr>
              </a:solidFill>
              <a:ln>
                <a:noFill/>
              </a:ln>
              <a:effectLst/>
            </c:spPr>
          </c:marker>
          <c:dLbls>
            <c:delete val="1"/>
          </c:dLbls>
          <c:xVal>
            <c:numRef>
              <c:f>Data!$M$2:$M$21</c:f>
              <c:numCache>
                <c:formatCode>General</c:formatCode>
                <c:ptCount val="20"/>
                <c:pt idx="0">
                  <c:v>2001</c:v>
                </c:pt>
                <c:pt idx="1">
                  <c:v>2002</c:v>
                </c:pt>
                <c:pt idx="2">
                  <c:v>2004</c:v>
                </c:pt>
                <c:pt idx="3">
                  <c:v>2005</c:v>
                </c:pt>
                <c:pt idx="4">
                  <c:v>2006</c:v>
                </c:pt>
                <c:pt idx="5">
                  <c:v>2008</c:v>
                </c:pt>
                <c:pt idx="6">
                  <c:v>2009</c:v>
                </c:pt>
                <c:pt idx="7">
                  <c:v>2010</c:v>
                </c:pt>
                <c:pt idx="8">
                  <c:v>2011</c:v>
                </c:pt>
                <c:pt idx="9">
                  <c:v>2012</c:v>
                </c:pt>
                <c:pt idx="10">
                  <c:v>2013</c:v>
                </c:pt>
                <c:pt idx="11">
                  <c:v>2014</c:v>
                </c:pt>
                <c:pt idx="12">
                  <c:v>2016</c:v>
                </c:pt>
                <c:pt idx="13">
                  <c:v>2017</c:v>
                </c:pt>
                <c:pt idx="14">
                  <c:v>2018</c:v>
                </c:pt>
                <c:pt idx="15">
                  <c:v>2019</c:v>
                </c:pt>
                <c:pt idx="16">
                  <c:v>2020</c:v>
                </c:pt>
                <c:pt idx="17">
                  <c:v>2021</c:v>
                </c:pt>
                <c:pt idx="18">
                  <c:v>2022</c:v>
                </c:pt>
                <c:pt idx="19">
                  <c:v>2023</c:v>
                </c:pt>
              </c:numCache>
            </c:numRef>
          </c:xVal>
          <c:yVal>
            <c:numRef>
              <c:f>Data!$N$2:$N$21</c:f>
              <c:numCache>
                <c:formatCode>General</c:formatCode>
                <c:ptCount val="20"/>
                <c:pt idx="0">
                  <c:v>44</c:v>
                </c:pt>
                <c:pt idx="1">
                  <c:v>47</c:v>
                </c:pt>
                <c:pt idx="2">
                  <c:v>54</c:v>
                </c:pt>
                <c:pt idx="3">
                  <c:v>55</c:v>
                </c:pt>
                <c:pt idx="4">
                  <c:v>58</c:v>
                </c:pt>
                <c:pt idx="5">
                  <c:v>59</c:v>
                </c:pt>
                <c:pt idx="6">
                  <c:v>62</c:v>
                </c:pt>
                <c:pt idx="7">
                  <c:v>71</c:v>
                </c:pt>
                <c:pt idx="8">
                  <c:v>90</c:v>
                </c:pt>
                <c:pt idx="9">
                  <c:v>95</c:v>
                </c:pt>
                <c:pt idx="10">
                  <c:v>103</c:v>
                </c:pt>
                <c:pt idx="11">
                  <c:v>105</c:v>
                </c:pt>
                <c:pt idx="12">
                  <c:v>107</c:v>
                </c:pt>
                <c:pt idx="13">
                  <c:v>109</c:v>
                </c:pt>
                <c:pt idx="14">
                  <c:v>111</c:v>
                </c:pt>
                <c:pt idx="15">
                  <c:v>118</c:v>
                </c:pt>
                <c:pt idx="16">
                  <c:v>122</c:v>
                </c:pt>
                <c:pt idx="17">
                  <c:v>131</c:v>
                </c:pt>
                <c:pt idx="18">
                  <c:v>141</c:v>
                </c:pt>
                <c:pt idx="19">
                  <c:v>151</c:v>
                </c:pt>
              </c:numCache>
            </c:numRef>
          </c:yVal>
          <c:smooth val="0"/>
          <c:extLst>
            <c:ext xmlns:c16="http://schemas.microsoft.com/office/drawing/2014/chart" uri="{C3380CC4-5D6E-409C-BE32-E72D297353CC}">
              <c16:uniqueId val="{00000000-17CD-A041-89D6-7EB890CC5553}"/>
            </c:ext>
          </c:extLst>
        </c:ser>
        <c:dLbls>
          <c:showLegendKey val="0"/>
          <c:showVal val="1"/>
          <c:showCatName val="0"/>
          <c:showSerName val="0"/>
          <c:showPercent val="0"/>
          <c:showBubbleSize val="0"/>
        </c:dLbls>
        <c:axId val="189316288"/>
        <c:axId val="1891002623"/>
      </c:scatterChart>
      <c:valAx>
        <c:axId val="189316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1891002623"/>
        <c:crosses val="autoZero"/>
        <c:crossBetween val="midCat"/>
      </c:valAx>
      <c:valAx>
        <c:axId val="18910026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9316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Cumulative number of objects launched into outer space in India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tx>
            <c:strRef>
              <c:f>Data!$S$1</c:f>
              <c:strCache>
                <c:ptCount val="1"/>
                <c:pt idx="0">
                  <c:v>Cumulative number of objects launched into outer space</c:v>
                </c:pt>
              </c:strCache>
            </c:strRef>
          </c:tx>
          <c:spPr>
            <a:ln w="25400" cap="rnd">
              <a:noFill/>
              <a:round/>
            </a:ln>
            <a:effectLst/>
          </c:spPr>
          <c:marker>
            <c:symbol val="circle"/>
            <c:size val="6"/>
            <c:spPr>
              <a:solidFill>
                <a:schemeClr val="accent1">
                  <a:alpha val="85000"/>
                </a:schemeClr>
              </a:solidFill>
              <a:ln>
                <a:noFill/>
              </a:ln>
              <a:effectLst/>
            </c:spPr>
          </c:marker>
          <c:dLbls>
            <c:delete val="1"/>
          </c:dLbls>
          <c:xVal>
            <c:numRef>
              <c:f>Data!$R$2:$R$24</c:f>
              <c:numCache>
                <c:formatCode>General</c:formatCode>
                <c:ptCount val="23"/>
                <c:pt idx="0">
                  <c:v>2000</c:v>
                </c:pt>
                <c:pt idx="1">
                  <c:v>2001</c:v>
                </c:pt>
                <c:pt idx="2">
                  <c:v>2002</c:v>
                </c:pt>
                <c:pt idx="3">
                  <c:v>2003</c:v>
                </c:pt>
                <c:pt idx="4">
                  <c:v>2004</c:v>
                </c:pt>
                <c:pt idx="5">
                  <c:v>2005</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numCache>
            </c:numRef>
          </c:xVal>
          <c:yVal>
            <c:numRef>
              <c:f>Data!$S$2:$S$24</c:f>
              <c:numCache>
                <c:formatCode>General</c:formatCode>
                <c:ptCount val="23"/>
                <c:pt idx="0">
                  <c:v>29</c:v>
                </c:pt>
                <c:pt idx="1">
                  <c:v>31</c:v>
                </c:pt>
                <c:pt idx="2">
                  <c:v>33</c:v>
                </c:pt>
                <c:pt idx="3">
                  <c:v>37</c:v>
                </c:pt>
                <c:pt idx="4">
                  <c:v>38</c:v>
                </c:pt>
                <c:pt idx="5">
                  <c:v>41</c:v>
                </c:pt>
                <c:pt idx="6">
                  <c:v>46</c:v>
                </c:pt>
                <c:pt idx="7">
                  <c:v>50</c:v>
                </c:pt>
                <c:pt idx="8">
                  <c:v>54</c:v>
                </c:pt>
                <c:pt idx="9">
                  <c:v>56</c:v>
                </c:pt>
                <c:pt idx="10">
                  <c:v>63</c:v>
                </c:pt>
                <c:pt idx="11">
                  <c:v>65</c:v>
                </c:pt>
                <c:pt idx="12">
                  <c:v>70</c:v>
                </c:pt>
                <c:pt idx="13">
                  <c:v>74</c:v>
                </c:pt>
                <c:pt idx="14">
                  <c:v>78</c:v>
                </c:pt>
                <c:pt idx="15">
                  <c:v>90</c:v>
                </c:pt>
                <c:pt idx="16">
                  <c:v>99</c:v>
                </c:pt>
                <c:pt idx="17">
                  <c:v>109</c:v>
                </c:pt>
                <c:pt idx="18">
                  <c:v>119</c:v>
                </c:pt>
                <c:pt idx="19">
                  <c:v>122</c:v>
                </c:pt>
                <c:pt idx="20">
                  <c:v>127</c:v>
                </c:pt>
                <c:pt idx="21">
                  <c:v>138</c:v>
                </c:pt>
                <c:pt idx="22">
                  <c:v>144</c:v>
                </c:pt>
              </c:numCache>
            </c:numRef>
          </c:yVal>
          <c:smooth val="0"/>
          <c:extLst>
            <c:ext xmlns:c16="http://schemas.microsoft.com/office/drawing/2014/chart" uri="{C3380CC4-5D6E-409C-BE32-E72D297353CC}">
              <c16:uniqueId val="{00000000-E1BA-C64D-B010-8DCCD7158A12}"/>
            </c:ext>
          </c:extLst>
        </c:ser>
        <c:dLbls>
          <c:showLegendKey val="0"/>
          <c:showVal val="1"/>
          <c:showCatName val="0"/>
          <c:showSerName val="0"/>
          <c:showPercent val="0"/>
          <c:showBubbleSize val="0"/>
        </c:dLbls>
        <c:axId val="1908057887"/>
        <c:axId val="1908059599"/>
      </c:scatterChart>
      <c:valAx>
        <c:axId val="19080578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1908059599"/>
        <c:crosses val="autoZero"/>
        <c:crossBetween val="midCat"/>
      </c:valAx>
      <c:valAx>
        <c:axId val="19080595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08057887"/>
        <c:crosses val="autoZero"/>
        <c:crossBetween val="midCat"/>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Cumulative number of objects launched into outer space</a:t>
            </a:r>
            <a:r>
              <a:rPr lang="en-US" baseline="0"/>
              <a:t> in Japan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tx>
            <c:strRef>
              <c:f>Data!$X$1</c:f>
              <c:strCache>
                <c:ptCount val="1"/>
                <c:pt idx="0">
                  <c:v>Cumulative number of objects launched into outer space</c:v>
                </c:pt>
              </c:strCache>
            </c:strRef>
          </c:tx>
          <c:spPr>
            <a:ln w="25400" cap="rnd">
              <a:noFill/>
              <a:round/>
            </a:ln>
            <a:effectLst/>
          </c:spPr>
          <c:marker>
            <c:symbol val="circle"/>
            <c:size val="6"/>
            <c:spPr>
              <a:solidFill>
                <a:schemeClr val="accent1">
                  <a:alpha val="85000"/>
                </a:schemeClr>
              </a:solidFill>
              <a:ln>
                <a:noFill/>
              </a:ln>
              <a:effectLst/>
            </c:spPr>
          </c:marker>
          <c:xVal>
            <c:numRef>
              <c:f>Data!$W$2:$W$25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Data!$X$2:$X$25</c:f>
              <c:numCache>
                <c:formatCode>General</c:formatCode>
                <c:ptCount val="24"/>
                <c:pt idx="0">
                  <c:v>84</c:v>
                </c:pt>
                <c:pt idx="1">
                  <c:v>88</c:v>
                </c:pt>
                <c:pt idx="2">
                  <c:v>98</c:v>
                </c:pt>
                <c:pt idx="3">
                  <c:v>105</c:v>
                </c:pt>
                <c:pt idx="4">
                  <c:v>107</c:v>
                </c:pt>
                <c:pt idx="5">
                  <c:v>112</c:v>
                </c:pt>
                <c:pt idx="6">
                  <c:v>123</c:v>
                </c:pt>
                <c:pt idx="7">
                  <c:v>129</c:v>
                </c:pt>
                <c:pt idx="8">
                  <c:v>135</c:v>
                </c:pt>
                <c:pt idx="9">
                  <c:v>147</c:v>
                </c:pt>
                <c:pt idx="10">
                  <c:v>156</c:v>
                </c:pt>
                <c:pt idx="11">
                  <c:v>160</c:v>
                </c:pt>
                <c:pt idx="12">
                  <c:v>169</c:v>
                </c:pt>
                <c:pt idx="13">
                  <c:v>174</c:v>
                </c:pt>
                <c:pt idx="14">
                  <c:v>198</c:v>
                </c:pt>
                <c:pt idx="15">
                  <c:v>202</c:v>
                </c:pt>
                <c:pt idx="16">
                  <c:v>213</c:v>
                </c:pt>
                <c:pt idx="17">
                  <c:v>229</c:v>
                </c:pt>
                <c:pt idx="18">
                  <c:v>248</c:v>
                </c:pt>
                <c:pt idx="19">
                  <c:v>269</c:v>
                </c:pt>
                <c:pt idx="20">
                  <c:v>278</c:v>
                </c:pt>
                <c:pt idx="21">
                  <c:v>302</c:v>
                </c:pt>
                <c:pt idx="22">
                  <c:v>314</c:v>
                </c:pt>
                <c:pt idx="23">
                  <c:v>325</c:v>
                </c:pt>
              </c:numCache>
            </c:numRef>
          </c:yVal>
          <c:smooth val="0"/>
          <c:extLst>
            <c:ext xmlns:c16="http://schemas.microsoft.com/office/drawing/2014/chart" uri="{C3380CC4-5D6E-409C-BE32-E72D297353CC}">
              <c16:uniqueId val="{00000000-9B77-5E4B-AA29-672F22FFFC08}"/>
            </c:ext>
          </c:extLst>
        </c:ser>
        <c:dLbls>
          <c:showLegendKey val="0"/>
          <c:showVal val="0"/>
          <c:showCatName val="0"/>
          <c:showSerName val="0"/>
          <c:showPercent val="0"/>
          <c:showBubbleSize val="0"/>
        </c:dLbls>
        <c:axId val="2082713663"/>
        <c:axId val="2082715375"/>
      </c:scatterChart>
      <c:valAx>
        <c:axId val="20827136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2082715375"/>
        <c:crosses val="autoZero"/>
        <c:crossBetween val="midCat"/>
      </c:valAx>
      <c:valAx>
        <c:axId val="208271537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SA"/>
          </a:p>
        </c:txPr>
        <c:crossAx val="2082713663"/>
        <c:crosses val="autoZero"/>
        <c:crossBetween val="midCat"/>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Cumulative number of objects launched into outer space in Russia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tx>
            <c:strRef>
              <c:f>Data!$AC$1</c:f>
              <c:strCache>
                <c:ptCount val="1"/>
                <c:pt idx="0">
                  <c:v>Cumulative number of objects launched into outer space</c:v>
                </c:pt>
              </c:strCache>
            </c:strRef>
          </c:tx>
          <c:spPr>
            <a:ln w="25400" cap="rnd">
              <a:noFill/>
              <a:round/>
            </a:ln>
            <a:effectLst/>
          </c:spPr>
          <c:marker>
            <c:symbol val="circle"/>
            <c:size val="6"/>
            <c:spPr>
              <a:solidFill>
                <a:schemeClr val="accent1">
                  <a:alpha val="85000"/>
                </a:schemeClr>
              </a:solidFill>
              <a:ln>
                <a:noFill/>
              </a:ln>
              <a:effectLst/>
            </c:spPr>
          </c:marker>
          <c:xVal>
            <c:numRef>
              <c:f>Data!$AB$2:$AB$25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Data!$AC$2:$AC$25</c:f>
              <c:numCache>
                <c:formatCode>General</c:formatCode>
                <c:ptCount val="24"/>
                <c:pt idx="0">
                  <c:v>3118</c:v>
                </c:pt>
                <c:pt idx="1">
                  <c:v>3148</c:v>
                </c:pt>
                <c:pt idx="2">
                  <c:v>3167</c:v>
                </c:pt>
                <c:pt idx="3">
                  <c:v>3189</c:v>
                </c:pt>
                <c:pt idx="4">
                  <c:v>3208</c:v>
                </c:pt>
                <c:pt idx="5">
                  <c:v>3227</c:v>
                </c:pt>
                <c:pt idx="6">
                  <c:v>3243</c:v>
                </c:pt>
                <c:pt idx="7">
                  <c:v>3261</c:v>
                </c:pt>
                <c:pt idx="8">
                  <c:v>3282</c:v>
                </c:pt>
                <c:pt idx="9">
                  <c:v>3312</c:v>
                </c:pt>
                <c:pt idx="10">
                  <c:v>3336</c:v>
                </c:pt>
                <c:pt idx="11">
                  <c:v>3360</c:v>
                </c:pt>
                <c:pt idx="12">
                  <c:v>3383</c:v>
                </c:pt>
                <c:pt idx="13">
                  <c:v>3412</c:v>
                </c:pt>
                <c:pt idx="14">
                  <c:v>3447</c:v>
                </c:pt>
                <c:pt idx="15">
                  <c:v>3474</c:v>
                </c:pt>
                <c:pt idx="16">
                  <c:v>3488</c:v>
                </c:pt>
                <c:pt idx="17">
                  <c:v>3513</c:v>
                </c:pt>
                <c:pt idx="18">
                  <c:v>3536</c:v>
                </c:pt>
                <c:pt idx="19">
                  <c:v>3566</c:v>
                </c:pt>
                <c:pt idx="20">
                  <c:v>3590</c:v>
                </c:pt>
                <c:pt idx="21">
                  <c:v>3611</c:v>
                </c:pt>
                <c:pt idx="22">
                  <c:v>3661</c:v>
                </c:pt>
                <c:pt idx="23">
                  <c:v>3723</c:v>
                </c:pt>
              </c:numCache>
            </c:numRef>
          </c:yVal>
          <c:smooth val="0"/>
          <c:extLst>
            <c:ext xmlns:c16="http://schemas.microsoft.com/office/drawing/2014/chart" uri="{C3380CC4-5D6E-409C-BE32-E72D297353CC}">
              <c16:uniqueId val="{00000000-3725-5640-9A81-BC3A47F7F61C}"/>
            </c:ext>
          </c:extLst>
        </c:ser>
        <c:dLbls>
          <c:showLegendKey val="0"/>
          <c:showVal val="0"/>
          <c:showCatName val="0"/>
          <c:showSerName val="0"/>
          <c:showPercent val="0"/>
          <c:showBubbleSize val="0"/>
        </c:dLbls>
        <c:axId val="2054837807"/>
        <c:axId val="2054926927"/>
      </c:scatterChart>
      <c:valAx>
        <c:axId val="20548378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2054926927"/>
        <c:crosses val="autoZero"/>
        <c:crossBetween val="midCat"/>
      </c:valAx>
      <c:valAx>
        <c:axId val="205492692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SA"/>
          </a:p>
        </c:txPr>
        <c:crossAx val="2054837807"/>
        <c:crosses val="autoZero"/>
        <c:crossBetween val="midCat"/>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Cumulative number of objects launched into outer space USA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SA"/>
        </a:p>
      </c:txPr>
    </c:title>
    <c:autoTitleDeleted val="0"/>
    <c:plotArea>
      <c:layout/>
      <c:scatterChart>
        <c:scatterStyle val="lineMarker"/>
        <c:varyColors val="0"/>
        <c:ser>
          <c:idx val="0"/>
          <c:order val="0"/>
          <c:tx>
            <c:strRef>
              <c:f>Data!$AH$1</c:f>
              <c:strCache>
                <c:ptCount val="1"/>
                <c:pt idx="0">
                  <c:v>Cumulative number of objects launched into outer space</c:v>
                </c:pt>
              </c:strCache>
            </c:strRef>
          </c:tx>
          <c:spPr>
            <a:ln w="25400" cap="rnd">
              <a:noFill/>
              <a:round/>
            </a:ln>
            <a:effectLst/>
          </c:spPr>
          <c:marker>
            <c:symbol val="circle"/>
            <c:size val="6"/>
            <c:spPr>
              <a:solidFill>
                <a:schemeClr val="accent1">
                  <a:alpha val="85000"/>
                </a:schemeClr>
              </a:solidFill>
              <a:ln>
                <a:noFill/>
              </a:ln>
              <a:effectLst/>
            </c:spPr>
          </c:marker>
          <c:xVal>
            <c:numRef>
              <c:f>Data!$AG$2:$AG$25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Data!$AH$2:$AH$25</c:f>
              <c:numCache>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Cache>
            </c:numRef>
          </c:yVal>
          <c:smooth val="0"/>
          <c:extLst>
            <c:ext xmlns:c16="http://schemas.microsoft.com/office/drawing/2014/chart" uri="{C3380CC4-5D6E-409C-BE32-E72D297353CC}">
              <c16:uniqueId val="{00000000-EA6E-EB4A-ACBC-227C308E1492}"/>
            </c:ext>
          </c:extLst>
        </c:ser>
        <c:dLbls>
          <c:showLegendKey val="0"/>
          <c:showVal val="0"/>
          <c:showCatName val="0"/>
          <c:showSerName val="0"/>
          <c:showPercent val="0"/>
          <c:showBubbleSize val="0"/>
        </c:dLbls>
        <c:axId val="1905164991"/>
        <c:axId val="60994448"/>
      </c:scatterChart>
      <c:valAx>
        <c:axId val="19051649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800" b="0" i="0" u="none" strike="noStrike" kern="1200" cap="all" baseline="0">
                <a:solidFill>
                  <a:schemeClr val="dk1">
                    <a:lumMod val="75000"/>
                    <a:lumOff val="25000"/>
                  </a:schemeClr>
                </a:solidFill>
                <a:latin typeface="+mn-lt"/>
                <a:ea typeface="+mn-ea"/>
                <a:cs typeface="+mn-cs"/>
              </a:defRPr>
            </a:pPr>
            <a:endParaRPr lang="en-SA"/>
          </a:p>
        </c:txPr>
        <c:crossAx val="60994448"/>
        <c:crosses val="autoZero"/>
        <c:crossBetween val="midCat"/>
      </c:valAx>
      <c:valAx>
        <c:axId val="609944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SA"/>
          </a:p>
        </c:txPr>
        <c:crossAx val="1905164991"/>
        <c:crosses val="autoZero"/>
        <c:crossBetween val="midCat"/>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SA"/>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'Cumulative number of objects launched into outer space' has an outlier at 'Year': </a:t>
            </a:r>
            <a:r>
              <a:rPr lang="en-US" sz="2000">
                <a:solidFill>
                  <a:srgbClr val="DD5A13"/>
                </a:solidFill>
              </a:rPr>
              <a:t>2023</a:t>
            </a:r>
            <a:r>
              <a:rPr lang="en-US" sz="2000"/>
              <a:t> and changed significantly from </a:t>
            </a:r>
            <a:r>
              <a:rPr lang="en-US" sz="2000">
                <a:solidFill>
                  <a:srgbClr val="DD5A13"/>
                </a:solidFill>
              </a:rPr>
              <a:t>2018</a:t>
            </a:r>
            <a:r>
              <a:rPr lang="en-US" sz="2000"/>
              <a:t> to </a:t>
            </a:r>
            <a:r>
              <a:rPr lang="en-US" sz="2000">
                <a:solidFill>
                  <a:srgbClr val="DD5A13"/>
                </a:solidFill>
              </a:rPr>
              <a:t>2021</a:t>
            </a:r>
            <a:r>
              <a:rPr lang="en-US" sz="2000"/>
              <a:t>.</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
        <c:idx val="2"/>
        <c:spPr>
          <a:solidFill>
            <a:schemeClr val="accent1"/>
          </a:solidFill>
          <a:ln w="38100" cap="rnd">
            <a:solidFill>
              <a:srgbClr val="ED7331"/>
            </a:solidFill>
            <a:prstDash val="solid"/>
            <a:round/>
          </a:ln>
          <a:effectLst/>
        </c:spPr>
        <c:marker>
          <c:symbol val="none"/>
        </c:marker>
      </c:pivotFmt>
      <c:pivotFmt>
        <c:idx val="3"/>
        <c:spPr>
          <a:solidFill>
            <a:schemeClr val="accent1"/>
          </a:solidFill>
          <a:ln w="38100" cap="rnd">
            <a:solidFill>
              <a:srgbClr val="ED7331"/>
            </a:solidFill>
            <a:prstDash val="solid"/>
            <a:round/>
          </a:ln>
          <a:effectLst/>
        </c:spPr>
        <c:marker>
          <c:symbol val="none"/>
        </c:marker>
      </c:pivotFmt>
      <c:pivotFmt>
        <c:idx val="4"/>
        <c:spPr>
          <a:solidFill>
            <a:schemeClr val="accent1"/>
          </a:solidFill>
          <a:ln w="38100" cap="rnd">
            <a:solidFill>
              <a:srgbClr val="ED7331"/>
            </a:solidFill>
            <a:prstDash val="solid"/>
            <a:round/>
          </a:ln>
          <a:effectLst/>
        </c:spPr>
        <c:marker>
          <c:symbol val="none"/>
        </c:marker>
      </c:pivotFmt>
      <c:pivotFmt>
        <c:idx val="5"/>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rgbClr val="ED7331"/>
            </a:solidFill>
            <a:prstDash val="solid"/>
            <a:round/>
          </a:ln>
          <a:effectLst/>
        </c:spPr>
        <c:marker>
          <c:symbol val="none"/>
        </c:marker>
      </c:pivotFmt>
      <c:pivotFmt>
        <c:idx val="7"/>
        <c:spPr>
          <a:solidFill>
            <a:schemeClr val="accent1"/>
          </a:solidFill>
          <a:ln w="38100" cap="rnd">
            <a:solidFill>
              <a:srgbClr val="ED7331"/>
            </a:solidFill>
            <a:prstDash val="solid"/>
            <a:round/>
          </a:ln>
          <a:effectLst/>
        </c:spPr>
        <c:marker>
          <c:symbol val="none"/>
        </c:marker>
      </c:pivotFmt>
      <c:pivotFmt>
        <c:idx val="8"/>
        <c:spPr>
          <a:solidFill>
            <a:schemeClr val="accent1"/>
          </a:solidFill>
          <a:ln w="38100" cap="rnd">
            <a:solidFill>
              <a:srgbClr val="ED7331"/>
            </a:solidFill>
            <a:prstDash val="solid"/>
            <a:round/>
          </a:ln>
          <a:effectLst/>
        </c:spPr>
        <c:marker>
          <c:symbol val="none"/>
        </c:marker>
      </c:pivotFmt>
      <c:pivotFmt>
        <c:idx val="9"/>
        <c:spPr>
          <a:solidFill>
            <a:schemeClr val="accent1"/>
          </a:solidFill>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
        <c:idx val="10"/>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rgbClr val="ED7331"/>
            </a:solidFill>
            <a:prstDash val="solid"/>
            <a:round/>
          </a:ln>
          <a:effectLst/>
        </c:spPr>
        <c:marker>
          <c:symbol val="none"/>
        </c:marker>
      </c:pivotFmt>
      <c:pivotFmt>
        <c:idx val="12"/>
        <c:spPr>
          <a:solidFill>
            <a:schemeClr val="accent1"/>
          </a:solidFill>
          <a:ln w="38100" cap="rnd">
            <a:solidFill>
              <a:srgbClr val="ED7331"/>
            </a:solidFill>
            <a:prstDash val="solid"/>
            <a:round/>
          </a:ln>
          <a:effectLst/>
        </c:spPr>
        <c:marker>
          <c:symbol val="none"/>
        </c:marker>
      </c:pivotFmt>
      <c:pivotFmt>
        <c:idx val="13"/>
        <c:spPr>
          <a:solidFill>
            <a:schemeClr val="accent1"/>
          </a:solidFill>
          <a:ln w="38100" cap="rnd">
            <a:solidFill>
              <a:srgbClr val="ED7331"/>
            </a:solidFill>
            <a:prstDash val="solid"/>
            <a:round/>
          </a:ln>
          <a:effectLst/>
        </c:spPr>
        <c:marker>
          <c:symbol val="none"/>
        </c:marker>
      </c:pivotFmt>
      <c:pivotFmt>
        <c:idx val="14"/>
        <c:marker>
          <c:symbol val="circle"/>
          <c:size val="7"/>
          <c:spPr>
            <a:solidFill>
              <a:srgbClr val="ED7331"/>
            </a:solidFill>
            <a:ln w="9525">
              <a:solidFill>
                <a:srgbClr val="FFFFFF"/>
              </a:solidFill>
              <a:prstDash val="solid"/>
            </a:ln>
            <a:effectLst/>
          </c:spPr>
        </c:marker>
      </c:pivotFmt>
    </c:pivotFmts>
    <c:plotArea>
      <c:layout/>
      <c:lineChart>
        <c:grouping val="standard"/>
        <c:varyColors val="0"/>
        <c:ser>
          <c:idx val="0"/>
          <c:order val="0"/>
          <c:tx>
            <c:v>Total</c:v>
          </c:tx>
          <c:spPr>
            <a:ln w="28575" cap="rnd">
              <a:solidFill>
                <a:srgbClr val="D2D2D2"/>
              </a:solidFill>
              <a:prstDash val="solid"/>
              <a:round/>
            </a:ln>
            <a:effectLst/>
          </c:spPr>
          <c:marker>
            <c:symbol val="none"/>
          </c:marker>
          <c:dPt>
            <c:idx val="19"/>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1-7E47-9B4A-869D-08A93A1DC939}"/>
              </c:ext>
            </c:extLst>
          </c:dPt>
          <c:dPt>
            <c:idx val="20"/>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3-7E47-9B4A-869D-08A93A1DC939}"/>
              </c:ext>
            </c:extLst>
          </c:dPt>
          <c:dPt>
            <c:idx val="21"/>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5-7E47-9B4A-869D-08A93A1DC939}"/>
              </c:ext>
            </c:extLst>
          </c:dPt>
          <c:dPt>
            <c:idx val="23"/>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6-7E47-9B4A-869D-08A93A1DC939}"/>
              </c:ext>
            </c:extLst>
          </c:dPt>
          <c:cat>
            <c:strLit>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Lit>
          </c:cat>
          <c:val>
            <c:numLit>
              <c:formatCode>General</c:formatCode>
              <c:ptCount val="24"/>
              <c:pt idx="0">
                <c:v>5021</c:v>
              </c:pt>
              <c:pt idx="1">
                <c:v>5137</c:v>
              </c:pt>
              <c:pt idx="2">
                <c:v>5211</c:v>
              </c:pt>
              <c:pt idx="3">
                <c:v>5234</c:v>
              </c:pt>
              <c:pt idx="4">
                <c:v>5342</c:v>
              </c:pt>
              <c:pt idx="5">
                <c:v>5398</c:v>
              </c:pt>
              <c:pt idx="6">
                <c:v>5436</c:v>
              </c:pt>
              <c:pt idx="7">
                <c:v>5504</c:v>
              </c:pt>
              <c:pt idx="8">
                <c:v>5635</c:v>
              </c:pt>
              <c:pt idx="9">
                <c:v>5730</c:v>
              </c:pt>
              <c:pt idx="10">
                <c:v>5829</c:v>
              </c:pt>
              <c:pt idx="11">
                <c:v>5932</c:v>
              </c:pt>
              <c:pt idx="12">
                <c:v>6030</c:v>
              </c:pt>
              <c:pt idx="13">
                <c:v>6176</c:v>
              </c:pt>
              <c:pt idx="14">
                <c:v>6361</c:v>
              </c:pt>
              <c:pt idx="15">
                <c:v>6433</c:v>
              </c:pt>
              <c:pt idx="16">
                <c:v>6720</c:v>
              </c:pt>
              <c:pt idx="17">
                <c:v>7090</c:v>
              </c:pt>
              <c:pt idx="18">
                <c:v>7429</c:v>
              </c:pt>
              <c:pt idx="19">
                <c:v>7941</c:v>
              </c:pt>
              <c:pt idx="20">
                <c:v>9038</c:v>
              </c:pt>
              <c:pt idx="21">
                <c:v>10439</c:v>
              </c:pt>
              <c:pt idx="22">
                <c:v>12643</c:v>
              </c:pt>
              <c:pt idx="23">
                <c:v>15026</c:v>
              </c:pt>
            </c:numLit>
          </c:val>
          <c:smooth val="0"/>
          <c:extLst>
            <c:ext xmlns:c16="http://schemas.microsoft.com/office/drawing/2014/chart" uri="{C3380CC4-5D6E-409C-BE32-E72D297353CC}">
              <c16:uniqueId val="{00000007-7E47-9B4A-869D-08A93A1DC939}"/>
            </c:ext>
          </c:extLst>
        </c:ser>
        <c:dLbls>
          <c:showLegendKey val="0"/>
          <c:showVal val="0"/>
          <c:showCatName val="0"/>
          <c:showSerName val="0"/>
          <c:showPercent val="0"/>
          <c:showBubbleSize val="0"/>
        </c:dLbls>
        <c:smooth val="0"/>
        <c:axId val="20236656"/>
        <c:axId val="2082907375"/>
      </c:lineChart>
      <c:catAx>
        <c:axId val="2023665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2082907375"/>
        <c:crosses val="autoZero"/>
        <c:auto val="1"/>
        <c:lblAlgn val="ctr"/>
        <c:lblOffset val="100"/>
        <c:noMultiLvlLbl val="0"/>
      </c:catAx>
      <c:valAx>
        <c:axId val="208290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Cumulative number of objects launched into outer space</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20236656"/>
        <c:crosses val="autoZero"/>
        <c:crossBetween val="midCat"/>
        <c:dispUnits>
          <c:builtInUnit val="thousands"/>
          <c:dispUnitsLbl>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normalizeH="0" baseline="0">
                <a:solidFill>
                  <a:schemeClr val="dk1">
                    <a:lumMod val="50000"/>
                    <a:lumOff val="50000"/>
                  </a:schemeClr>
                </a:solidFill>
                <a:latin typeface="+mj-lt"/>
                <a:ea typeface="+mj-ea"/>
                <a:cs typeface="+mj-cs"/>
              </a:defRPr>
            </a:pPr>
            <a:r>
              <a:rPr lang="en-US" sz="1800"/>
              <a:t>In 2023</a:t>
            </a:r>
          </a:p>
        </c:rich>
      </c:tx>
      <c:overlay val="0"/>
      <c:spPr>
        <a:noFill/>
        <a:ln>
          <a:noFill/>
        </a:ln>
        <a:effectLst/>
      </c:spPr>
      <c:txPr>
        <a:bodyPr rot="0" spcFirstLastPara="1" vertOverflow="ellipsis" vert="horz" wrap="square" anchor="ctr" anchorCtr="1"/>
        <a:lstStyle/>
        <a:p>
          <a:pPr>
            <a:defRPr sz="1800" b="1" i="0" u="none" strike="noStrike" kern="1200" spc="0" normalizeH="0" baseline="0">
              <a:solidFill>
                <a:schemeClr val="dk1">
                  <a:lumMod val="50000"/>
                  <a:lumOff val="50000"/>
                </a:schemeClr>
              </a:solidFill>
              <a:latin typeface="+mj-lt"/>
              <a:ea typeface="+mj-ea"/>
              <a:cs typeface="+mj-cs"/>
            </a:defRPr>
          </a:pPr>
          <a:endParaRPr lang="en-SA"/>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A3DD-114E-B18D-588E16DE96A5}"/>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A3DD-114E-B18D-588E16DE96A5}"/>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A3DD-114E-B18D-588E16DE96A5}"/>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A3DD-114E-B18D-588E16DE96A5}"/>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A3DD-114E-B18D-588E16DE96A5}"/>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A3DD-114E-B18D-588E16DE96A5}"/>
              </c:ext>
            </c:extLst>
          </c:dPt>
          <c:cat>
            <c:strRef>
              <c:f>(Data!$T$84,Data!$T$85,Data!$T$86,Data!$T$87,Data!$T$88,Data!$T$89)</c:f>
              <c:strCache>
                <c:ptCount val="6"/>
                <c:pt idx="0">
                  <c:v>CHN</c:v>
                </c:pt>
                <c:pt idx="1">
                  <c:v>FRA</c:v>
                </c:pt>
                <c:pt idx="2">
                  <c:v>IND</c:v>
                </c:pt>
                <c:pt idx="3">
                  <c:v>JPN</c:v>
                </c:pt>
                <c:pt idx="4">
                  <c:v>RUS</c:v>
                </c:pt>
                <c:pt idx="5">
                  <c:v>USA</c:v>
                </c:pt>
              </c:strCache>
            </c:strRef>
          </c:cat>
          <c:val>
            <c:numRef>
              <c:f>(Data!$V$84,Data!$V$85,Data!$V$86,Data!$V$87,Data!$V$88,Data!$V$89)</c:f>
              <c:numCache>
                <c:formatCode>General</c:formatCode>
                <c:ptCount val="6"/>
                <c:pt idx="0">
                  <c:v>1051</c:v>
                </c:pt>
                <c:pt idx="1">
                  <c:v>151</c:v>
                </c:pt>
                <c:pt idx="2">
                  <c:v>144</c:v>
                </c:pt>
                <c:pt idx="3">
                  <c:v>325</c:v>
                </c:pt>
                <c:pt idx="4">
                  <c:v>3723</c:v>
                </c:pt>
                <c:pt idx="5">
                  <c:v>9632</c:v>
                </c:pt>
              </c:numCache>
            </c:numRef>
          </c:val>
          <c:extLst>
            <c:ext xmlns:c16="http://schemas.microsoft.com/office/drawing/2014/chart" uri="{C3380CC4-5D6E-409C-BE32-E72D297353CC}">
              <c16:uniqueId val="{00000000-909B-774B-9DC8-6D0C52C157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1800" b="0" i="0" u="none" strike="noStrike" kern="1200" baseline="0">
              <a:solidFill>
                <a:schemeClr val="dk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normalizeH="0" baseline="0">
                <a:solidFill>
                  <a:schemeClr val="dk1">
                    <a:lumMod val="50000"/>
                    <a:lumOff val="50000"/>
                  </a:schemeClr>
                </a:solidFill>
                <a:latin typeface="+mj-lt"/>
                <a:ea typeface="+mj-ea"/>
                <a:cs typeface="+mj-cs"/>
              </a:defRPr>
            </a:pPr>
            <a:r>
              <a:rPr lang="en-US" sz="1800"/>
              <a:t>In 2000</a:t>
            </a:r>
          </a:p>
        </c:rich>
      </c:tx>
      <c:overlay val="0"/>
      <c:spPr>
        <a:noFill/>
        <a:ln>
          <a:noFill/>
        </a:ln>
        <a:effectLst/>
      </c:spPr>
      <c:txPr>
        <a:bodyPr rot="0" spcFirstLastPara="1" vertOverflow="ellipsis" vert="horz" wrap="square" anchor="ctr" anchorCtr="1"/>
        <a:lstStyle/>
        <a:p>
          <a:pPr>
            <a:defRPr sz="1800" b="1" i="0" u="none" strike="noStrike" kern="1200" spc="0" normalizeH="0" baseline="0">
              <a:solidFill>
                <a:schemeClr val="dk1">
                  <a:lumMod val="50000"/>
                  <a:lumOff val="50000"/>
                </a:schemeClr>
              </a:solidFill>
              <a:latin typeface="+mj-lt"/>
              <a:ea typeface="+mj-ea"/>
              <a:cs typeface="+mj-cs"/>
            </a:defRPr>
          </a:pPr>
          <a:endParaRPr lang="en-SA"/>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F93F-3A4F-9E3B-2DA6B03569A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F93F-3A4F-9E3B-2DA6B03569A6}"/>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F93F-3A4F-9E3B-2DA6B03569A6}"/>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F93F-3A4F-9E3B-2DA6B03569A6}"/>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F93F-3A4F-9E3B-2DA6B03569A6}"/>
              </c:ext>
            </c:extLst>
          </c:dPt>
          <c:cat>
            <c:strRef>
              <c:f>Data!$T$99:$T$103</c:f>
              <c:strCache>
                <c:ptCount val="5"/>
                <c:pt idx="0">
                  <c:v>CHN</c:v>
                </c:pt>
                <c:pt idx="1">
                  <c:v>IND</c:v>
                </c:pt>
                <c:pt idx="2">
                  <c:v>JPN</c:v>
                </c:pt>
                <c:pt idx="3">
                  <c:v>RUS</c:v>
                </c:pt>
                <c:pt idx="4">
                  <c:v>USA</c:v>
                </c:pt>
              </c:strCache>
            </c:strRef>
          </c:cat>
          <c:val>
            <c:numRef>
              <c:f>Data!$V$99:$V$103</c:f>
              <c:numCache>
                <c:formatCode>General</c:formatCode>
                <c:ptCount val="5"/>
                <c:pt idx="0">
                  <c:v>79</c:v>
                </c:pt>
                <c:pt idx="1">
                  <c:v>29</c:v>
                </c:pt>
                <c:pt idx="2">
                  <c:v>84</c:v>
                </c:pt>
                <c:pt idx="3">
                  <c:v>3118</c:v>
                </c:pt>
                <c:pt idx="4">
                  <c:v>1711</c:v>
                </c:pt>
              </c:numCache>
            </c:numRef>
          </c:val>
          <c:extLst>
            <c:ext xmlns:c16="http://schemas.microsoft.com/office/drawing/2014/chart" uri="{C3380CC4-5D6E-409C-BE32-E72D297353CC}">
              <c16:uniqueId val="{00000000-1061-2748-ADC5-4913F2FA207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1800" b="0" i="0" u="none" strike="noStrike" kern="1200" baseline="0">
              <a:solidFill>
                <a:schemeClr val="dk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'Entity': </a:t>
            </a:r>
            <a:r>
              <a:rPr lang="en-US" sz="2000">
                <a:solidFill>
                  <a:srgbClr val="DD5A13"/>
                </a:solidFill>
              </a:rPr>
              <a:t>Russia</a:t>
            </a:r>
            <a:r>
              <a:rPr lang="en-US" sz="2000"/>
              <a:t> and </a:t>
            </a:r>
            <a:r>
              <a:rPr lang="en-US" sz="2000">
                <a:solidFill>
                  <a:srgbClr val="DD5A13"/>
                </a:solidFill>
              </a:rPr>
              <a:t>United States</a:t>
            </a:r>
            <a:r>
              <a:rPr lang="en-US" sz="2000"/>
              <a:t> have noticeably higher 'Cumulative number of objects launched into outer space'.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ED7331"/>
          </a:solidFill>
          <a:ln>
            <a:noFill/>
          </a:ln>
          <a:effectLst/>
        </c:spPr>
      </c:pivotFmt>
      <c:pivotFmt>
        <c:idx val="3"/>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D7331"/>
          </a:solidFill>
          <a:ln>
            <a:noFill/>
          </a:ln>
          <a:effectLst/>
        </c:spPr>
      </c:pivotFmt>
      <c:pivotFmt>
        <c:idx val="5"/>
        <c:spPr>
          <a:solidFill>
            <a:srgbClr val="ED7331"/>
          </a:solidFill>
          <a:ln>
            <a:noFill/>
          </a:ln>
          <a:effectLst/>
        </c:spPr>
      </c:pivotFmt>
      <c:pivotFmt>
        <c:idx val="6"/>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D7331"/>
          </a:solidFill>
          <a:ln>
            <a:noFill/>
          </a:ln>
          <a:effectLst/>
        </c:spPr>
      </c:pivotFmt>
      <c:pivotFmt>
        <c:idx val="8"/>
        <c:spPr>
          <a:solidFill>
            <a:srgbClr val="ED7331"/>
          </a:solidFill>
          <a:ln>
            <a:noFill/>
          </a:ln>
          <a:effectLst/>
        </c:spPr>
      </c:pivotFmt>
    </c:pivotFmts>
    <c:plotArea>
      <c:layout/>
      <c:barChart>
        <c:barDir val="bar"/>
        <c:grouping val="stacked"/>
        <c:varyColors val="0"/>
        <c:ser>
          <c:idx val="0"/>
          <c:order val="0"/>
          <c:tx>
            <c:v>Total</c:v>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ED1B-E041-A495-9B72147495E4}"/>
              </c:ext>
            </c:extLst>
          </c:dPt>
          <c:dPt>
            <c:idx val="1"/>
            <c:invertIfNegative val="0"/>
            <c:bubble3D val="0"/>
            <c:spPr>
              <a:solidFill>
                <a:srgbClr val="ED7331"/>
              </a:solidFill>
              <a:ln>
                <a:noFill/>
              </a:ln>
              <a:effectLst/>
            </c:spPr>
            <c:extLst>
              <c:ext xmlns:c16="http://schemas.microsoft.com/office/drawing/2014/chart" uri="{C3380CC4-5D6E-409C-BE32-E72D297353CC}">
                <c16:uniqueId val="{00000003-ED1B-E041-A495-9B72147495E4}"/>
              </c:ext>
            </c:extLst>
          </c:dPt>
          <c:cat>
            <c:strLit>
              <c:ptCount val="6"/>
              <c:pt idx="0">
                <c:v>Russia</c:v>
              </c:pt>
              <c:pt idx="1">
                <c:v>United States</c:v>
              </c:pt>
              <c:pt idx="2">
                <c:v>China</c:v>
              </c:pt>
              <c:pt idx="3">
                <c:v>Japan</c:v>
              </c:pt>
              <c:pt idx="4">
                <c:v>France</c:v>
              </c:pt>
              <c:pt idx="5">
                <c:v>India</c:v>
              </c:pt>
            </c:strLit>
          </c:cat>
          <c:val>
            <c:numLit>
              <c:formatCode>General</c:formatCode>
              <c:ptCount val="6"/>
              <c:pt idx="0">
                <c:v>81255</c:v>
              </c:pt>
              <c:pt idx="1">
                <c:v>69860</c:v>
              </c:pt>
              <c:pt idx="2">
                <c:v>7709</c:v>
              </c:pt>
              <c:pt idx="3">
                <c:v>4365</c:v>
              </c:pt>
              <c:pt idx="4">
                <c:v>1833</c:v>
              </c:pt>
              <c:pt idx="5">
                <c:v>1713</c:v>
              </c:pt>
            </c:numLit>
          </c:val>
          <c:extLst>
            <c:ext xmlns:c16="http://schemas.microsoft.com/office/drawing/2014/chart" uri="{C3380CC4-5D6E-409C-BE32-E72D297353CC}">
              <c16:uniqueId val="{00000004-ED1B-E041-A495-9B72147495E4}"/>
            </c:ext>
          </c:extLst>
        </c:ser>
        <c:dLbls>
          <c:showLegendKey val="0"/>
          <c:showVal val="0"/>
          <c:showCatName val="0"/>
          <c:showSerName val="0"/>
          <c:showPercent val="0"/>
          <c:showBubbleSize val="0"/>
        </c:dLbls>
        <c:gapWidth val="33"/>
        <c:overlap val="100"/>
        <c:axId val="810435903"/>
        <c:axId val="657148463"/>
      </c:barChart>
      <c:catAx>
        <c:axId val="810435903"/>
        <c:scaling>
          <c:orientation val="maxMin"/>
        </c:scaling>
        <c:delete val="0"/>
        <c:axPos val="l"/>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Entity</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657148463"/>
        <c:crosses val="autoZero"/>
        <c:auto val="1"/>
        <c:lblAlgn val="ctr"/>
        <c:lblOffset val="100"/>
        <c:noMultiLvlLbl val="0"/>
      </c:catAx>
      <c:valAx>
        <c:axId val="657148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Cumulative number of objects launched into outer space</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810435903"/>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US"/>
              <a:t> Number of objects launched into outer space</a:t>
            </a:r>
          </a:p>
        </c:rich>
      </c:tx>
      <c:layout>
        <c:manualLayout>
          <c:xMode val="edge"/>
          <c:yMode val="edge"/>
          <c:x val="0.10754855643044621"/>
          <c:y val="5.5555555555555552E-2"/>
        </c:manualLayout>
      </c:layout>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1"/>
          <c:order val="0"/>
          <c:spPr>
            <a:solidFill>
              <a:schemeClr val="accent2"/>
            </a:solidFill>
            <a:ln>
              <a:noFill/>
            </a:ln>
            <a:effectLst/>
          </c:spPr>
          <c:invertIfNegative val="0"/>
          <c:val>
            <c:numRef>
              <c:f>'China Analysis'!$D$2:$D$25</c:f>
              <c:numCache>
                <c:formatCode>General</c:formatCode>
                <c:ptCount val="24"/>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EF7F-6448-AD9B-34A9B511DB8B}"/>
            </c:ext>
          </c:extLst>
        </c:ser>
        <c:ser>
          <c:idx val="0"/>
          <c:order val="1"/>
          <c:spPr>
            <a:solidFill>
              <a:schemeClr val="accent1"/>
            </a:solidFill>
            <a:ln>
              <a:noFill/>
            </a:ln>
            <a:effectLst/>
          </c:spPr>
          <c:invertIfNegative val="0"/>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EF7F-6448-AD9B-34A9B511DB8B}"/>
            </c:ext>
          </c:extLst>
        </c:ser>
        <c:dLbls>
          <c:showLegendKey val="0"/>
          <c:showVal val="0"/>
          <c:showCatName val="0"/>
          <c:showSerName val="0"/>
          <c:showPercent val="0"/>
          <c:showBubbleSize val="0"/>
        </c:dLbls>
        <c:gapWidth val="219"/>
        <c:axId val="262815135"/>
        <c:axId val="262816847"/>
      </c:barChart>
      <c:catAx>
        <c:axId val="262815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262816847"/>
        <c:crosses val="autoZero"/>
        <c:auto val="1"/>
        <c:lblAlgn val="ctr"/>
        <c:lblOffset val="100"/>
        <c:noMultiLvlLbl val="0"/>
      </c:catAx>
      <c:valAx>
        <c:axId val="26281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262815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rtl="0">
            <a:defRPr sz="20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US"/>
              <a:t>Number of objects launched into outer space</a:t>
            </a:r>
          </a:p>
        </c:rich>
      </c:tx>
      <c:layout>
        <c:manualLayout>
          <c:xMode val="edge"/>
          <c:yMode val="edge"/>
          <c:x val="0.12421522309711283"/>
          <c:y val="5.0925925925925923E-2"/>
        </c:manualLayout>
      </c:layout>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4F-8740-9B5C-4C3C5D5E42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4F-8740-9B5C-4C3C5D5E42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4F-8740-9B5C-4C3C5D5E42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4F-8740-9B5C-4C3C5D5E42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4F-8740-9B5C-4C3C5D5E42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4F-8740-9B5C-4C3C5D5E422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64F-8740-9B5C-4C3C5D5E42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64F-8740-9B5C-4C3C5D5E42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64F-8740-9B5C-4C3C5D5E42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64F-8740-9B5C-4C3C5D5E42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64F-8740-9B5C-4C3C5D5E422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64F-8740-9B5C-4C3C5D5E422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64F-8740-9B5C-4C3C5D5E422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64F-8740-9B5C-4C3C5D5E422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64F-8740-9B5C-4C3C5D5E422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D64F-8740-9B5C-4C3C5D5E422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D64F-8740-9B5C-4C3C5D5E422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D64F-8740-9B5C-4C3C5D5E422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D64F-8740-9B5C-4C3C5D5E422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6-A1F0-6549-9D21-242E8F72308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05-A1F0-6549-9D21-242E8F72308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04-A1F0-6549-9D21-242E8F72308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02-A1F0-6549-9D21-242E8F72308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03-A1F0-6549-9D21-242E8F723086}"/>
              </c:ext>
            </c:extLst>
          </c:dPt>
          <c:dLbls>
            <c:dLbl>
              <c:idx val="19"/>
              <c:layout>
                <c:manualLayout>
                  <c:x val="5.4603882596935297E-3"/>
                  <c:y val="1.96610385302529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F0-6549-9D21-242E8F723086}"/>
                </c:ext>
              </c:extLst>
            </c:dLbl>
            <c:dLbl>
              <c:idx val="20"/>
              <c:layout>
                <c:manualLayout>
                  <c:x val="-8.0587321669816896E-3"/>
                  <c:y val="2.2755627322524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F0-6549-9D21-242E8F723086}"/>
                </c:ext>
              </c:extLst>
            </c:dLbl>
            <c:dLbl>
              <c:idx val="21"/>
              <c:layout>
                <c:manualLayout>
                  <c:x val="-1.8860463620183131E-2"/>
                  <c:y val="1.7143768699111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F0-6549-9D21-242E8F723086}"/>
                </c:ext>
              </c:extLst>
            </c:dLbl>
            <c:dLbl>
              <c:idx val="22"/>
              <c:layout>
                <c:manualLayout>
                  <c:x val="-3.281489809485006E-2"/>
                  <c:y val="2.90540469661273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F0-6549-9D21-242E8F723086}"/>
                </c:ext>
              </c:extLst>
            </c:dLbl>
            <c:dLbl>
              <c:idx val="23"/>
              <c:layout>
                <c:manualLayout>
                  <c:x val="-1.8835220919581779E-2"/>
                  <c:y val="3.75018583810543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F0-6549-9D21-242E8F723086}"/>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'China Analysis'!$D$2:$D$25</c:f>
              <c:numCache>
                <c:formatCode>General</c:formatCode>
                <c:ptCount val="24"/>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A1F0-6549-9D21-242E8F723086}"/>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31-D64F-8740-9B5C-4C3C5D5E4222}"/>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8-A1F0-6549-9D21-242E8F72308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20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2000"/>
              <a:t>Year  Residual Plot</a:t>
            </a:r>
          </a:p>
        </c:rich>
      </c:tx>
      <c:overlay val="0"/>
    </c:title>
    <c:autoTitleDeleted val="0"/>
    <c:plotArea>
      <c:layout/>
      <c:scatterChart>
        <c:scatterStyle val="lineMarker"/>
        <c:varyColors val="0"/>
        <c:ser>
          <c:idx val="0"/>
          <c:order val="0"/>
          <c:spPr>
            <a:ln w="38100">
              <a:noFill/>
            </a:ln>
          </c:spPr>
          <c:xVal>
            <c:numRef>
              <c:f>'China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'China Analysis'!$G$63:$G$86</c:f>
              <c:numCache>
                <c:formatCode>General</c:formatCode>
                <c:ptCount val="24"/>
                <c:pt idx="0">
                  <c:v>155.34666666667908</c:v>
                </c:pt>
                <c:pt idx="1">
                  <c:v>122.7766666666721</c:v>
                </c:pt>
                <c:pt idx="2">
                  <c:v>95.206666666679666</c:v>
                </c:pt>
                <c:pt idx="3">
                  <c:v>69.636666666672681</c:v>
                </c:pt>
                <c:pt idx="4">
                  <c:v>46.066666666680248</c:v>
                </c:pt>
                <c:pt idx="5">
                  <c:v>18.496666666673264</c:v>
                </c:pt>
                <c:pt idx="6">
                  <c:v>-3.0733333333191695</c:v>
                </c:pt>
                <c:pt idx="7">
                  <c:v>-27.643333333326154</c:v>
                </c:pt>
                <c:pt idx="8">
                  <c:v>-45.213333333318587</c:v>
                </c:pt>
                <c:pt idx="9">
                  <c:v>-71.783333333325572</c:v>
                </c:pt>
                <c:pt idx="10">
                  <c:v>-86.353333333318005</c:v>
                </c:pt>
                <c:pt idx="11">
                  <c:v>-100.92333333332499</c:v>
                </c:pt>
                <c:pt idx="12">
                  <c:v>-109.49333333331742</c:v>
                </c:pt>
                <c:pt idx="13">
                  <c:v>-125.06333333332441</c:v>
                </c:pt>
                <c:pt idx="14">
                  <c:v>-134.63333333331684</c:v>
                </c:pt>
                <c:pt idx="15">
                  <c:v>-131.20333333332383</c:v>
                </c:pt>
                <c:pt idx="16">
                  <c:v>-127.77333333331626</c:v>
                </c:pt>
                <c:pt idx="17">
                  <c:v>-130.34333333332324</c:v>
                </c:pt>
                <c:pt idx="18">
                  <c:v>-69.913333333315677</c:v>
                </c:pt>
                <c:pt idx="19">
                  <c:v>-22.483333333322662</c:v>
                </c:pt>
                <c:pt idx="20">
                  <c:v>15.946666666684905</c:v>
                </c:pt>
                <c:pt idx="21">
                  <c:v>91.37666666667792</c:v>
                </c:pt>
                <c:pt idx="22">
                  <c:v>238.80666666668549</c:v>
                </c:pt>
                <c:pt idx="23">
                  <c:v>332.2366666666785</c:v>
                </c:pt>
              </c:numCache>
            </c:numRef>
          </c:yVal>
          <c:smooth val="0"/>
          <c:extLst>
            <c:ext xmlns:c16="http://schemas.microsoft.com/office/drawing/2014/chart" uri="{C3380CC4-5D6E-409C-BE32-E72D297353CC}">
              <c16:uniqueId val="{00000001-9CCE-3A41-AEB1-CD7DA982998D}"/>
            </c:ext>
          </c:extLst>
        </c:ser>
        <c:dLbls>
          <c:showLegendKey val="0"/>
          <c:showVal val="0"/>
          <c:showCatName val="0"/>
          <c:showSerName val="0"/>
          <c:showPercent val="0"/>
          <c:showBubbleSize val="0"/>
        </c:dLbls>
        <c:axId val="1082233232"/>
        <c:axId val="925070143"/>
      </c:scatterChart>
      <c:valAx>
        <c:axId val="1082233232"/>
        <c:scaling>
          <c:orientation val="minMax"/>
        </c:scaling>
        <c:delete val="0"/>
        <c:axPos val="b"/>
        <c:title>
          <c:tx>
            <c:rich>
              <a:bodyPr/>
              <a:lstStyle/>
              <a:p>
                <a:pPr>
                  <a:defRPr sz="2000"/>
                </a:pPr>
                <a:r>
                  <a:rPr lang="en-US" sz="2000"/>
                  <a:t>Year</a:t>
                </a:r>
              </a:p>
            </c:rich>
          </c:tx>
          <c:overlay val="0"/>
        </c:title>
        <c:numFmt formatCode="General" sourceLinked="1"/>
        <c:majorTickMark val="out"/>
        <c:minorTickMark val="none"/>
        <c:tickLblPos val="nextTo"/>
        <c:txPr>
          <a:bodyPr/>
          <a:lstStyle/>
          <a:p>
            <a:pPr>
              <a:defRPr sz="2000"/>
            </a:pPr>
            <a:endParaRPr lang="en-SA"/>
          </a:p>
        </c:txPr>
        <c:crossAx val="925070143"/>
        <c:crosses val="autoZero"/>
        <c:crossBetween val="midCat"/>
      </c:valAx>
      <c:valAx>
        <c:axId val="925070143"/>
        <c:scaling>
          <c:orientation val="minMax"/>
        </c:scaling>
        <c:delete val="0"/>
        <c:axPos val="l"/>
        <c:title>
          <c:tx>
            <c:rich>
              <a:bodyPr/>
              <a:lstStyle/>
              <a:p>
                <a:pPr>
                  <a:defRPr sz="2000"/>
                </a:pPr>
                <a:r>
                  <a:rPr lang="en-US" sz="2000"/>
                  <a:t>Residuals</a:t>
                </a:r>
              </a:p>
            </c:rich>
          </c:tx>
          <c:overlay val="0"/>
        </c:title>
        <c:numFmt formatCode="General" sourceLinked="1"/>
        <c:majorTickMark val="out"/>
        <c:minorTickMark val="none"/>
        <c:tickLblPos val="nextTo"/>
        <c:txPr>
          <a:bodyPr/>
          <a:lstStyle/>
          <a:p>
            <a:pPr>
              <a:defRPr sz="2000"/>
            </a:pPr>
            <a:endParaRPr lang="en-SA"/>
          </a:p>
        </c:txPr>
        <c:crossAx val="108223323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Cumulative number of objects launched into outer space</c:v>
          </c:tx>
          <c:spPr>
            <a:ln w="38100">
              <a:noFill/>
            </a:ln>
          </c:spPr>
          <c:xVal>
            <c:numRef>
              <c:f>'China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'China Analysis'!$D$2:$D$25</c:f>
              <c:numCache>
                <c:formatCode>General</c:formatCode>
                <c:ptCount val="24"/>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numCache>
            </c:numRef>
          </c:yVal>
          <c:smooth val="0"/>
          <c:extLst>
            <c:ext xmlns:c16="http://schemas.microsoft.com/office/drawing/2014/chart" uri="{C3380CC4-5D6E-409C-BE32-E72D297353CC}">
              <c16:uniqueId val="{00000001-E3A6-A342-8ACF-6AE33660D1A8}"/>
            </c:ext>
          </c:extLst>
        </c:ser>
        <c:ser>
          <c:idx val="1"/>
          <c:order val="1"/>
          <c:tx>
            <c:v>Predicted Cumulative number of objects launched into outer space</c:v>
          </c:tx>
          <c:spPr>
            <a:ln w="38100">
              <a:noFill/>
            </a:ln>
          </c:spPr>
          <c:xVal>
            <c:numRef>
              <c:f>'China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'China Analysis'!$F$63:$F$86</c:f>
              <c:numCache>
                <c:formatCode>General</c:formatCode>
                <c:ptCount val="24"/>
                <c:pt idx="0">
                  <c:v>-76.346666666679084</c:v>
                </c:pt>
                <c:pt idx="1">
                  <c:v>-41.776666666672099</c:v>
                </c:pt>
                <c:pt idx="2">
                  <c:v>-7.2066666666796664</c:v>
                </c:pt>
                <c:pt idx="3">
                  <c:v>27.363333333327319</c:v>
                </c:pt>
                <c:pt idx="4">
                  <c:v>61.933333333319752</c:v>
                </c:pt>
                <c:pt idx="5">
                  <c:v>96.503333333326736</c:v>
                </c:pt>
                <c:pt idx="6">
                  <c:v>131.07333333331917</c:v>
                </c:pt>
                <c:pt idx="7">
                  <c:v>165.64333333332615</c:v>
                </c:pt>
                <c:pt idx="8">
                  <c:v>200.21333333331859</c:v>
                </c:pt>
                <c:pt idx="9">
                  <c:v>234.78333333332557</c:v>
                </c:pt>
                <c:pt idx="10">
                  <c:v>269.35333333331801</c:v>
                </c:pt>
                <c:pt idx="11">
                  <c:v>303.92333333332499</c:v>
                </c:pt>
                <c:pt idx="12">
                  <c:v>338.49333333331742</c:v>
                </c:pt>
                <c:pt idx="13">
                  <c:v>373.06333333332441</c:v>
                </c:pt>
                <c:pt idx="14">
                  <c:v>407.63333333331684</c:v>
                </c:pt>
                <c:pt idx="15">
                  <c:v>442.20333333332383</c:v>
                </c:pt>
                <c:pt idx="16">
                  <c:v>476.77333333331626</c:v>
                </c:pt>
                <c:pt idx="17">
                  <c:v>511.34333333332324</c:v>
                </c:pt>
                <c:pt idx="18">
                  <c:v>545.91333333331568</c:v>
                </c:pt>
                <c:pt idx="19">
                  <c:v>580.48333333332266</c:v>
                </c:pt>
                <c:pt idx="20">
                  <c:v>615.05333333331509</c:v>
                </c:pt>
                <c:pt idx="21">
                  <c:v>649.62333333332208</c:v>
                </c:pt>
                <c:pt idx="22">
                  <c:v>684.19333333331451</c:v>
                </c:pt>
                <c:pt idx="23">
                  <c:v>718.7633333333215</c:v>
                </c:pt>
              </c:numCache>
            </c:numRef>
          </c:yVal>
          <c:smooth val="0"/>
          <c:extLst>
            <c:ext xmlns:c16="http://schemas.microsoft.com/office/drawing/2014/chart" uri="{C3380CC4-5D6E-409C-BE32-E72D297353CC}">
              <c16:uniqueId val="{00000002-E3A6-A342-8ACF-6AE33660D1A8}"/>
            </c:ext>
          </c:extLst>
        </c:ser>
        <c:dLbls>
          <c:showLegendKey val="0"/>
          <c:showVal val="0"/>
          <c:showCatName val="0"/>
          <c:showSerName val="0"/>
          <c:showPercent val="0"/>
          <c:showBubbleSize val="0"/>
        </c:dLbls>
        <c:axId val="484604063"/>
        <c:axId val="581883311"/>
      </c:scatterChart>
      <c:valAx>
        <c:axId val="484604063"/>
        <c:scaling>
          <c:orientation val="minMax"/>
        </c:scaling>
        <c:delete val="0"/>
        <c:axPos val="b"/>
        <c:title>
          <c:tx>
            <c:rich>
              <a:bodyPr/>
              <a:lstStyle/>
              <a:p>
                <a:pPr>
                  <a:defRPr sz="2000"/>
                </a:pPr>
                <a:r>
                  <a:rPr lang="en-US" sz="2000"/>
                  <a:t>Year</a:t>
                </a:r>
              </a:p>
            </c:rich>
          </c:tx>
          <c:overlay val="0"/>
        </c:title>
        <c:numFmt formatCode="General" sourceLinked="1"/>
        <c:majorTickMark val="out"/>
        <c:minorTickMark val="none"/>
        <c:tickLblPos val="nextTo"/>
        <c:txPr>
          <a:bodyPr/>
          <a:lstStyle/>
          <a:p>
            <a:pPr>
              <a:defRPr sz="2000"/>
            </a:pPr>
            <a:endParaRPr lang="en-SA"/>
          </a:p>
        </c:txPr>
        <c:crossAx val="581883311"/>
        <c:crosses val="autoZero"/>
        <c:crossBetween val="midCat"/>
      </c:valAx>
      <c:valAx>
        <c:axId val="581883311"/>
        <c:scaling>
          <c:orientation val="minMax"/>
        </c:scaling>
        <c:delete val="0"/>
        <c:axPos val="l"/>
        <c:title>
          <c:tx>
            <c:rich>
              <a:bodyPr/>
              <a:lstStyle/>
              <a:p>
                <a:pPr>
                  <a:defRPr sz="2000"/>
                </a:pPr>
                <a:r>
                  <a:rPr lang="en-US" sz="2000"/>
                  <a:t>Cumulative number of objects launched into outer space</a:t>
                </a:r>
              </a:p>
            </c:rich>
          </c:tx>
          <c:overlay val="0"/>
        </c:title>
        <c:numFmt formatCode="General" sourceLinked="1"/>
        <c:majorTickMark val="out"/>
        <c:minorTickMark val="none"/>
        <c:tickLblPos val="nextTo"/>
        <c:txPr>
          <a:bodyPr/>
          <a:lstStyle/>
          <a:p>
            <a:pPr>
              <a:defRPr sz="2000"/>
            </a:pPr>
            <a:endParaRPr lang="en-SA"/>
          </a:p>
        </c:txPr>
        <c:crossAx val="484604063"/>
        <c:crosses val="autoZero"/>
        <c:crossBetween val="midCat"/>
      </c:valAx>
    </c:plotArea>
    <c:legend>
      <c:legendPos val="r"/>
      <c:overlay val="0"/>
      <c:txPr>
        <a:bodyPr/>
        <a:lstStyle/>
        <a:p>
          <a:pPr>
            <a:defRPr sz="20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2000"/>
              <a:t>Normal Probability Plot</a:t>
            </a:r>
          </a:p>
        </c:rich>
      </c:tx>
      <c:overlay val="0"/>
    </c:title>
    <c:autoTitleDeleted val="0"/>
    <c:plotArea>
      <c:layout/>
      <c:scatterChart>
        <c:scatterStyle val="lineMarker"/>
        <c:varyColors val="0"/>
        <c:ser>
          <c:idx val="0"/>
          <c:order val="0"/>
          <c:spPr>
            <a:ln w="38100">
              <a:noFill/>
            </a:ln>
          </c:spPr>
          <c:xVal>
            <c:numRef>
              <c:f>'China Analysis'!$J$63:$J$86</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'China Analysis'!$K$63:$K$86</c:f>
              <c:numCache>
                <c:formatCode>General</c:formatCode>
                <c:ptCount val="24"/>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numCache>
            </c:numRef>
          </c:yVal>
          <c:smooth val="0"/>
          <c:extLst>
            <c:ext xmlns:c16="http://schemas.microsoft.com/office/drawing/2014/chart" uri="{C3380CC4-5D6E-409C-BE32-E72D297353CC}">
              <c16:uniqueId val="{00000001-F9F3-4447-98EA-E35512B1388E}"/>
            </c:ext>
          </c:extLst>
        </c:ser>
        <c:dLbls>
          <c:showLegendKey val="0"/>
          <c:showVal val="0"/>
          <c:showCatName val="0"/>
          <c:showSerName val="0"/>
          <c:showPercent val="0"/>
          <c:showBubbleSize val="0"/>
        </c:dLbls>
        <c:axId val="392150415"/>
        <c:axId val="578331007"/>
      </c:scatterChart>
      <c:valAx>
        <c:axId val="392150415"/>
        <c:scaling>
          <c:orientation val="minMax"/>
        </c:scaling>
        <c:delete val="0"/>
        <c:axPos val="b"/>
        <c:title>
          <c:tx>
            <c:rich>
              <a:bodyPr/>
              <a:lstStyle/>
              <a:p>
                <a:pPr>
                  <a:defRPr sz="2000"/>
                </a:pPr>
                <a:r>
                  <a:rPr lang="en-US" sz="2000"/>
                  <a:t>Sample Percentile</a:t>
                </a:r>
              </a:p>
            </c:rich>
          </c:tx>
          <c:overlay val="0"/>
        </c:title>
        <c:numFmt formatCode="General" sourceLinked="1"/>
        <c:majorTickMark val="out"/>
        <c:minorTickMark val="none"/>
        <c:tickLblPos val="nextTo"/>
        <c:txPr>
          <a:bodyPr/>
          <a:lstStyle/>
          <a:p>
            <a:pPr>
              <a:defRPr sz="2000"/>
            </a:pPr>
            <a:endParaRPr lang="en-SA"/>
          </a:p>
        </c:txPr>
        <c:crossAx val="578331007"/>
        <c:crosses val="autoZero"/>
        <c:crossBetween val="midCat"/>
      </c:valAx>
      <c:valAx>
        <c:axId val="578331007"/>
        <c:scaling>
          <c:orientation val="minMax"/>
        </c:scaling>
        <c:delete val="0"/>
        <c:axPos val="l"/>
        <c:title>
          <c:tx>
            <c:rich>
              <a:bodyPr/>
              <a:lstStyle/>
              <a:p>
                <a:pPr>
                  <a:defRPr sz="1800"/>
                </a:pPr>
                <a:r>
                  <a:rPr lang="en-US" sz="1800"/>
                  <a:t>Cumulative number of objects launched into outer space</a:t>
                </a:r>
              </a:p>
            </c:rich>
          </c:tx>
          <c:overlay val="0"/>
        </c:title>
        <c:numFmt formatCode="General" sourceLinked="1"/>
        <c:majorTickMark val="out"/>
        <c:minorTickMark val="none"/>
        <c:tickLblPos val="nextTo"/>
        <c:txPr>
          <a:bodyPr/>
          <a:lstStyle/>
          <a:p>
            <a:pPr>
              <a:defRPr sz="2000"/>
            </a:pPr>
            <a:endParaRPr lang="en-SA"/>
          </a:p>
        </c:txPr>
        <c:crossAx val="392150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solidFill>
                  <a:srgbClr val="DD5A13"/>
                </a:solidFill>
              </a:rPr>
              <a:t>Cumulative number of objects launched into outer space</a:t>
            </a:r>
            <a:r>
              <a:rPr lang="en-US" sz="2000"/>
              <a:t> increases over time.</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ED7331"/>
              </a:solidFill>
              <a:prstDash val="solid"/>
              <a:round/>
            </a:ln>
            <a:effectLst/>
          </c:spPr>
          <c:marker>
            <c:symbol val="none"/>
          </c:marker>
          <c:trendline>
            <c:spPr>
              <a:ln w="19050" cap="rnd">
                <a:solidFill>
                  <a:srgbClr val="ED7331"/>
                </a:solidFill>
                <a:prstDash val="sysDot"/>
              </a:ln>
              <a:effectLst/>
            </c:spPr>
            <c:trendlineType val="linear"/>
            <c:dispRSqr val="0"/>
            <c:dispEq val="0"/>
          </c:trendline>
          <c:cat>
            <c:strLit>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Lit>
          </c:cat>
          <c:val>
            <c:numLit>
              <c:formatCode>General</c:formatCode>
              <c:ptCount val="24"/>
              <c:pt idx="0">
                <c:v>79</c:v>
              </c:pt>
              <c:pt idx="1">
                <c:v>81</c:v>
              </c:pt>
              <c:pt idx="2">
                <c:v>88</c:v>
              </c:pt>
              <c:pt idx="3">
                <c:v>97</c:v>
              </c:pt>
              <c:pt idx="4">
                <c:v>108</c:v>
              </c:pt>
              <c:pt idx="5">
                <c:v>115</c:v>
              </c:pt>
              <c:pt idx="6">
                <c:v>128</c:v>
              </c:pt>
              <c:pt idx="7">
                <c:v>138</c:v>
              </c:pt>
              <c:pt idx="8">
                <c:v>155</c:v>
              </c:pt>
              <c:pt idx="9">
                <c:v>163</c:v>
              </c:pt>
              <c:pt idx="10">
                <c:v>183</c:v>
              </c:pt>
              <c:pt idx="11">
                <c:v>203</c:v>
              </c:pt>
              <c:pt idx="12">
                <c:v>229</c:v>
              </c:pt>
              <c:pt idx="13">
                <c:v>248</c:v>
              </c:pt>
              <c:pt idx="14">
                <c:v>273</c:v>
              </c:pt>
              <c:pt idx="15">
                <c:v>311</c:v>
              </c:pt>
              <c:pt idx="16">
                <c:v>349</c:v>
              </c:pt>
              <c:pt idx="17">
                <c:v>381</c:v>
              </c:pt>
              <c:pt idx="18">
                <c:v>476</c:v>
              </c:pt>
              <c:pt idx="19">
                <c:v>558</c:v>
              </c:pt>
              <c:pt idx="20">
                <c:v>631</c:v>
              </c:pt>
              <c:pt idx="21">
                <c:v>741</c:v>
              </c:pt>
              <c:pt idx="22">
                <c:v>923</c:v>
              </c:pt>
              <c:pt idx="23">
                <c:v>1051</c:v>
              </c:pt>
            </c:numLit>
          </c:val>
          <c:smooth val="0"/>
          <c:extLst>
            <c:ext xmlns:c16="http://schemas.microsoft.com/office/drawing/2014/chart" uri="{C3380CC4-5D6E-409C-BE32-E72D297353CC}">
              <c16:uniqueId val="{00000001-49BB-C148-8083-612F1D68F3BE}"/>
            </c:ext>
          </c:extLst>
        </c:ser>
        <c:dLbls>
          <c:showLegendKey val="0"/>
          <c:showVal val="0"/>
          <c:showCatName val="0"/>
          <c:showSerName val="0"/>
          <c:showPercent val="0"/>
          <c:showBubbleSize val="0"/>
        </c:dLbls>
        <c:smooth val="0"/>
        <c:axId val="1016952863"/>
        <c:axId val="1016288543"/>
      </c:lineChart>
      <c:catAx>
        <c:axId val="1016952863"/>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1016288543"/>
        <c:crosses val="autoZero"/>
        <c:auto val="1"/>
        <c:lblAlgn val="ctr"/>
        <c:lblOffset val="100"/>
        <c:noMultiLvlLbl val="0"/>
      </c:catAx>
      <c:valAx>
        <c:axId val="1016288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Cumulative number of objects launched into outer space</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SA"/>
          </a:p>
        </c:txPr>
        <c:crossAx val="1016952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'China Analysis'!$L$99:$L$110</c:f>
              <c:strCache>
                <c:ptCount val="12"/>
                <c:pt idx="0">
                  <c:v>150</c:v>
                </c:pt>
                <c:pt idx="1">
                  <c:v>250</c:v>
                </c:pt>
                <c:pt idx="2">
                  <c:v>350</c:v>
                </c:pt>
                <c:pt idx="3">
                  <c:v>650</c:v>
                </c:pt>
                <c:pt idx="4">
                  <c:v>450</c:v>
                </c:pt>
                <c:pt idx="5">
                  <c:v>550</c:v>
                </c:pt>
                <c:pt idx="6">
                  <c:v>750</c:v>
                </c:pt>
                <c:pt idx="7">
                  <c:v>950</c:v>
                </c:pt>
                <c:pt idx="8">
                  <c:v>1150</c:v>
                </c:pt>
                <c:pt idx="9">
                  <c:v>850</c:v>
                </c:pt>
                <c:pt idx="10">
                  <c:v>1050</c:v>
                </c:pt>
                <c:pt idx="11">
                  <c:v>More</c:v>
                </c:pt>
              </c:strCache>
            </c:strRef>
          </c:cat>
          <c:val>
            <c:numRef>
              <c:f>'China Analysis'!$M$99:$M$110</c:f>
              <c:numCache>
                <c:formatCode>General</c:formatCode>
                <c:ptCount val="12"/>
                <c:pt idx="0">
                  <c:v>8</c:v>
                </c:pt>
                <c:pt idx="1">
                  <c:v>6</c:v>
                </c:pt>
                <c:pt idx="2">
                  <c:v>3</c:v>
                </c:pt>
                <c:pt idx="3">
                  <c:v>2</c:v>
                </c:pt>
                <c:pt idx="4">
                  <c:v>1</c:v>
                </c:pt>
                <c:pt idx="5">
                  <c:v>1</c:v>
                </c:pt>
                <c:pt idx="6">
                  <c:v>1</c:v>
                </c:pt>
                <c:pt idx="7">
                  <c:v>1</c:v>
                </c:pt>
                <c:pt idx="8">
                  <c:v>1</c:v>
                </c:pt>
                <c:pt idx="9">
                  <c:v>0</c:v>
                </c:pt>
                <c:pt idx="10">
                  <c:v>0</c:v>
                </c:pt>
                <c:pt idx="11">
                  <c:v>0</c:v>
                </c:pt>
              </c:numCache>
            </c:numRef>
          </c:val>
          <c:extLst>
            <c:ext xmlns:c16="http://schemas.microsoft.com/office/drawing/2014/chart" uri="{C3380CC4-5D6E-409C-BE32-E72D297353CC}">
              <c16:uniqueId val="{00000001-61A9-D140-B8FB-F9B7772E95B1}"/>
            </c:ext>
          </c:extLst>
        </c:ser>
        <c:dLbls>
          <c:showLegendKey val="0"/>
          <c:showVal val="0"/>
          <c:showCatName val="0"/>
          <c:showSerName val="0"/>
          <c:showPercent val="0"/>
          <c:showBubbleSize val="0"/>
        </c:dLbls>
        <c:gapWidth val="150"/>
        <c:axId val="1760902224"/>
        <c:axId val="1760985168"/>
      </c:barChart>
      <c:lineChart>
        <c:grouping val="standard"/>
        <c:varyColors val="0"/>
        <c:ser>
          <c:idx val="1"/>
          <c:order val="1"/>
          <c:tx>
            <c:v>Cumulative %</c:v>
          </c:tx>
          <c:cat>
            <c:strRef>
              <c:f>'China Analysis'!$L$99:$L$110</c:f>
              <c:strCache>
                <c:ptCount val="12"/>
                <c:pt idx="0">
                  <c:v>150</c:v>
                </c:pt>
                <c:pt idx="1">
                  <c:v>250</c:v>
                </c:pt>
                <c:pt idx="2">
                  <c:v>350</c:v>
                </c:pt>
                <c:pt idx="3">
                  <c:v>650</c:v>
                </c:pt>
                <c:pt idx="4">
                  <c:v>450</c:v>
                </c:pt>
                <c:pt idx="5">
                  <c:v>550</c:v>
                </c:pt>
                <c:pt idx="6">
                  <c:v>750</c:v>
                </c:pt>
                <c:pt idx="7">
                  <c:v>950</c:v>
                </c:pt>
                <c:pt idx="8">
                  <c:v>1150</c:v>
                </c:pt>
                <c:pt idx="9">
                  <c:v>850</c:v>
                </c:pt>
                <c:pt idx="10">
                  <c:v>1050</c:v>
                </c:pt>
                <c:pt idx="11">
                  <c:v>More</c:v>
                </c:pt>
              </c:strCache>
            </c:strRef>
          </c:cat>
          <c:val>
            <c:numRef>
              <c:f>'China Analysis'!$N$99:$N$110</c:f>
              <c:numCache>
                <c:formatCode>0.00%</c:formatCode>
                <c:ptCount val="12"/>
                <c:pt idx="0">
                  <c:v>0.33333333333333331</c:v>
                </c:pt>
                <c:pt idx="1">
                  <c:v>0.58333333333333337</c:v>
                </c:pt>
                <c:pt idx="2">
                  <c:v>0.70833333333333337</c:v>
                </c:pt>
                <c:pt idx="3">
                  <c:v>0.79166666666666663</c:v>
                </c:pt>
                <c:pt idx="4">
                  <c:v>0.83333333333333337</c:v>
                </c:pt>
                <c:pt idx="5">
                  <c:v>0.875</c:v>
                </c:pt>
                <c:pt idx="6">
                  <c:v>0.91666666666666663</c:v>
                </c:pt>
                <c:pt idx="7">
                  <c:v>0.95833333333333337</c:v>
                </c:pt>
                <c:pt idx="8">
                  <c:v>1</c:v>
                </c:pt>
                <c:pt idx="9">
                  <c:v>1</c:v>
                </c:pt>
                <c:pt idx="10">
                  <c:v>1</c:v>
                </c:pt>
                <c:pt idx="11">
                  <c:v>1</c:v>
                </c:pt>
              </c:numCache>
            </c:numRef>
          </c:val>
          <c:smooth val="0"/>
          <c:extLst>
            <c:ext xmlns:c16="http://schemas.microsoft.com/office/drawing/2014/chart" uri="{C3380CC4-5D6E-409C-BE32-E72D297353CC}">
              <c16:uniqueId val="{00000002-61A9-D140-B8FB-F9B7772E95B1}"/>
            </c:ext>
          </c:extLst>
        </c:ser>
        <c:dLbls>
          <c:showLegendKey val="0"/>
          <c:showVal val="0"/>
          <c:showCatName val="0"/>
          <c:showSerName val="0"/>
          <c:showPercent val="0"/>
          <c:showBubbleSize val="0"/>
        </c:dLbls>
        <c:marker val="1"/>
        <c:smooth val="0"/>
        <c:axId val="1341069360"/>
        <c:axId val="1341081264"/>
      </c:lineChart>
      <c:catAx>
        <c:axId val="1760902224"/>
        <c:scaling>
          <c:orientation val="minMax"/>
        </c:scaling>
        <c:delete val="0"/>
        <c:axPos val="b"/>
        <c:title>
          <c:tx>
            <c:rich>
              <a:bodyPr/>
              <a:lstStyle/>
              <a:p>
                <a:pPr>
                  <a:defRPr sz="1800"/>
                </a:pPr>
                <a:r>
                  <a:rPr lang="en-US" sz="1800"/>
                  <a:t>Bin</a:t>
                </a:r>
              </a:p>
            </c:rich>
          </c:tx>
          <c:overlay val="0"/>
        </c:title>
        <c:numFmt formatCode="General" sourceLinked="1"/>
        <c:majorTickMark val="out"/>
        <c:minorTickMark val="none"/>
        <c:tickLblPos val="nextTo"/>
        <c:txPr>
          <a:bodyPr/>
          <a:lstStyle/>
          <a:p>
            <a:pPr>
              <a:defRPr sz="2000"/>
            </a:pPr>
            <a:endParaRPr lang="en-SA"/>
          </a:p>
        </c:txPr>
        <c:crossAx val="1760985168"/>
        <c:crosses val="autoZero"/>
        <c:auto val="1"/>
        <c:lblAlgn val="ctr"/>
        <c:lblOffset val="100"/>
        <c:noMultiLvlLbl val="0"/>
      </c:catAx>
      <c:valAx>
        <c:axId val="1760985168"/>
        <c:scaling>
          <c:orientation val="minMax"/>
        </c:scaling>
        <c:delete val="0"/>
        <c:axPos val="l"/>
        <c:title>
          <c:tx>
            <c:rich>
              <a:bodyPr/>
              <a:lstStyle/>
              <a:p>
                <a:pPr>
                  <a:defRPr sz="1800"/>
                </a:pPr>
                <a:r>
                  <a:rPr lang="en-US" sz="1800"/>
                  <a:t>Frequency</a:t>
                </a:r>
              </a:p>
            </c:rich>
          </c:tx>
          <c:overlay val="0"/>
        </c:title>
        <c:numFmt formatCode="General" sourceLinked="1"/>
        <c:majorTickMark val="out"/>
        <c:minorTickMark val="none"/>
        <c:tickLblPos val="nextTo"/>
        <c:txPr>
          <a:bodyPr/>
          <a:lstStyle/>
          <a:p>
            <a:pPr>
              <a:defRPr sz="2000"/>
            </a:pPr>
            <a:endParaRPr lang="en-SA"/>
          </a:p>
        </c:txPr>
        <c:crossAx val="1760902224"/>
        <c:crosses val="autoZero"/>
        <c:crossBetween val="between"/>
      </c:valAx>
      <c:valAx>
        <c:axId val="1341081264"/>
        <c:scaling>
          <c:orientation val="minMax"/>
        </c:scaling>
        <c:delete val="0"/>
        <c:axPos val="r"/>
        <c:numFmt formatCode="0.00%" sourceLinked="1"/>
        <c:majorTickMark val="out"/>
        <c:minorTickMark val="none"/>
        <c:tickLblPos val="nextTo"/>
        <c:txPr>
          <a:bodyPr/>
          <a:lstStyle/>
          <a:p>
            <a:pPr>
              <a:defRPr sz="2000"/>
            </a:pPr>
            <a:endParaRPr lang="en-SA"/>
          </a:p>
        </c:txPr>
        <c:crossAx val="1341069360"/>
        <c:crosses val="max"/>
        <c:crossBetween val="between"/>
      </c:valAx>
      <c:catAx>
        <c:axId val="1341069360"/>
        <c:scaling>
          <c:orientation val="minMax"/>
        </c:scaling>
        <c:delete val="1"/>
        <c:axPos val="b"/>
        <c:numFmt formatCode="General" sourceLinked="1"/>
        <c:majorTickMark val="out"/>
        <c:minorTickMark val="none"/>
        <c:tickLblPos val="nextTo"/>
        <c:crossAx val="1341081264"/>
        <c:crosses val="autoZero"/>
        <c:auto val="1"/>
        <c:lblAlgn val="ctr"/>
        <c:lblOffset val="100"/>
        <c:noMultiLvlLbl val="0"/>
      </c:catAx>
    </c:plotArea>
    <c:legend>
      <c:legendPos val="r"/>
      <c:layout>
        <c:manualLayout>
          <c:xMode val="edge"/>
          <c:yMode val="edge"/>
          <c:x val="0.81748413897393002"/>
          <c:y val="0.47245240668399441"/>
          <c:w val="0.18251586102606995"/>
          <c:h val="0.1246534853603036"/>
        </c:manualLayout>
      </c:layout>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US" b="1"/>
              <a:t>Number of objects launched into outer space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1"/>
          <c:order val="0"/>
          <c:spPr>
            <a:solidFill>
              <a:schemeClr val="accent2"/>
            </a:solidFill>
            <a:ln>
              <a:noFill/>
            </a:ln>
            <a:effectLst/>
          </c:spPr>
          <c:invertIfNegative val="0"/>
          <c:val>
            <c:numRef>
              <c:f>'France Analysis'!$C$2:$C$21</c:f>
              <c:numCache>
                <c:formatCode>General</c:formatCode>
                <c:ptCount val="20"/>
                <c:pt idx="0">
                  <c:v>2001</c:v>
                </c:pt>
                <c:pt idx="1">
                  <c:v>2002</c:v>
                </c:pt>
                <c:pt idx="2">
                  <c:v>2004</c:v>
                </c:pt>
                <c:pt idx="3">
                  <c:v>2005</c:v>
                </c:pt>
                <c:pt idx="4">
                  <c:v>2006</c:v>
                </c:pt>
                <c:pt idx="5">
                  <c:v>2008</c:v>
                </c:pt>
                <c:pt idx="6">
                  <c:v>2009</c:v>
                </c:pt>
                <c:pt idx="7">
                  <c:v>2010</c:v>
                </c:pt>
                <c:pt idx="8">
                  <c:v>2011</c:v>
                </c:pt>
                <c:pt idx="9">
                  <c:v>2012</c:v>
                </c:pt>
                <c:pt idx="10">
                  <c:v>2013</c:v>
                </c:pt>
                <c:pt idx="11">
                  <c:v>2014</c:v>
                </c:pt>
                <c:pt idx="12">
                  <c:v>2016</c:v>
                </c:pt>
                <c:pt idx="13">
                  <c:v>2017</c:v>
                </c:pt>
                <c:pt idx="14">
                  <c:v>2018</c:v>
                </c:pt>
                <c:pt idx="15">
                  <c:v>2019</c:v>
                </c:pt>
                <c:pt idx="16">
                  <c:v>2020</c:v>
                </c:pt>
                <c:pt idx="17">
                  <c:v>2021</c:v>
                </c:pt>
                <c:pt idx="18">
                  <c:v>2022</c:v>
                </c:pt>
                <c:pt idx="19">
                  <c:v>2023</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308C-9144-8C34-8BF47A158AA3}"/>
            </c:ext>
          </c:extLst>
        </c:ser>
        <c:ser>
          <c:idx val="0"/>
          <c:order val="1"/>
          <c:spPr>
            <a:solidFill>
              <a:schemeClr val="accent1"/>
            </a:solidFill>
            <a:ln>
              <a:noFill/>
            </a:ln>
            <a:effectLst/>
          </c:spPr>
          <c:invertIfNegative val="0"/>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308C-9144-8C34-8BF47A158AA3}"/>
            </c:ext>
          </c:extLst>
        </c:ser>
        <c:dLbls>
          <c:showLegendKey val="0"/>
          <c:showVal val="0"/>
          <c:showCatName val="0"/>
          <c:showSerName val="0"/>
          <c:showPercent val="0"/>
          <c:showBubbleSize val="0"/>
        </c:dLbls>
        <c:gapWidth val="219"/>
        <c:overlap val="-27"/>
        <c:axId val="828974031"/>
        <c:axId val="384728031"/>
      </c:barChart>
      <c:catAx>
        <c:axId val="8289740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384728031"/>
        <c:crosses val="autoZero"/>
        <c:auto val="1"/>
        <c:lblAlgn val="ctr"/>
        <c:lblOffset val="100"/>
        <c:noMultiLvlLbl val="0"/>
      </c:catAx>
      <c:valAx>
        <c:axId val="384728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828974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 Number of objects launched into outer space</a:t>
            </a:r>
          </a:p>
        </c:rich>
      </c:tx>
      <c:overlay val="0"/>
      <c:spPr>
        <a:noFill/>
        <a:ln>
          <a:noFill/>
        </a:ln>
        <a:effectLst/>
      </c:sp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82-8643-BBFC-F3AF3406A1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82-8643-BBFC-F3AF3406A1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82-8643-BBFC-F3AF3406A1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414B-2048-BF09-EA1AB3BD3E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82-8643-BBFC-F3AF3406A1F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82-8643-BBFC-F3AF3406A1F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82-8643-BBFC-F3AF3406A1F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A82-8643-BBFC-F3AF3406A1F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E-414B-2048-BF09-EA1AB3BD3E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D-414B-2048-BF09-EA1AB3BD3EA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A82-8643-BBFC-F3AF3406A1F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C-414B-2048-BF09-EA1AB3BD3EA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B-414B-2048-BF09-EA1AB3BD3EA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9-414B-2048-BF09-EA1AB3BD3EA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A-414B-2048-BF09-EA1AB3BD3EA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4-414B-2048-BF09-EA1AB3BD3EA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5-414B-2048-BF09-EA1AB3BD3EA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8-414B-2048-BF09-EA1AB3BD3EA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7-414B-2048-BF09-EA1AB3BD3EA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F-414B-2048-BF09-EA1AB3BD3EA4}"/>
              </c:ext>
            </c:extLst>
          </c:dPt>
          <c:dLbls>
            <c:dLbl>
              <c:idx val="8"/>
              <c:layout>
                <c:manualLayout>
                  <c:x val="1.0278308622514316E-4"/>
                  <c:y val="-2.724671103534237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14B-2048-BF09-EA1AB3BD3EA4}"/>
                </c:ext>
              </c:extLst>
            </c:dLbl>
            <c:dLbl>
              <c:idx val="9"/>
              <c:layout>
                <c:manualLayout>
                  <c:x val="2.0731460891098134E-3"/>
                  <c:y val="-1.83574144288082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14B-2048-BF09-EA1AB3BD3EA4}"/>
                </c:ext>
              </c:extLst>
            </c:dLbl>
            <c:dLbl>
              <c:idx val="11"/>
              <c:layout>
                <c:manualLayout>
                  <c:x val="3.6143928292124766E-3"/>
                  <c:y val="2.48302222373121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14B-2048-BF09-EA1AB3BD3EA4}"/>
                </c:ext>
              </c:extLst>
            </c:dLbl>
            <c:dLbl>
              <c:idx val="12"/>
              <c:layout>
                <c:manualLayout>
                  <c:x val="5.4634892747160851E-3"/>
                  <c:y val="6.221430292361844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14B-2048-BF09-EA1AB3BD3EA4}"/>
                </c:ext>
              </c:extLst>
            </c:dLbl>
            <c:dLbl>
              <c:idx val="13"/>
              <c:layout>
                <c:manualLayout>
                  <c:x val="1.1162143253395651E-2"/>
                  <c:y val="8.8138833516915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14B-2048-BF09-EA1AB3BD3EA4}"/>
                </c:ext>
              </c:extLst>
            </c:dLbl>
            <c:dLbl>
              <c:idx val="14"/>
              <c:layout>
                <c:manualLayout>
                  <c:x val="2.2993188341325771E-3"/>
                  <c:y val="8.266076245085896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14B-2048-BF09-EA1AB3BD3EA4}"/>
                </c:ext>
              </c:extLst>
            </c:dLbl>
            <c:dLbl>
              <c:idx val="15"/>
              <c:layout>
                <c:manualLayout>
                  <c:x val="-1.1396233949361718E-2"/>
                  <c:y val="-4.093510050374137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14B-2048-BF09-EA1AB3BD3EA4}"/>
                </c:ext>
              </c:extLst>
            </c:dLbl>
            <c:dLbl>
              <c:idx val="16"/>
              <c:layout>
                <c:manualLayout>
                  <c:x val="-1.1435354455494965E-2"/>
                  <c:y val="1.000961836292202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4B-2048-BF09-EA1AB3BD3EA4}"/>
                </c:ext>
              </c:extLst>
            </c:dLbl>
            <c:dLbl>
              <c:idx val="17"/>
              <c:layout>
                <c:manualLayout>
                  <c:x val="-1.9439584711182102E-2"/>
                  <c:y val="2.42522945501377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4B-2048-BF09-EA1AB3BD3EA4}"/>
                </c:ext>
              </c:extLst>
            </c:dLbl>
            <c:dLbl>
              <c:idx val="18"/>
              <c:layout>
                <c:manualLayout>
                  <c:x val="-7.8523029312302685E-3"/>
                  <c:y val="2.2210267194861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4B-2048-BF09-EA1AB3BD3EA4}"/>
                </c:ext>
              </c:extLst>
            </c:dLbl>
            <c:dLbl>
              <c:idx val="19"/>
              <c:layout>
                <c:manualLayout>
                  <c:x val="-4.2212251693922714E-3"/>
                  <c:y val="2.3715020165700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14B-2048-BF09-EA1AB3BD3EA4}"/>
                </c:ext>
              </c:extLst>
            </c:dLbl>
            <c:spPr>
              <a:noFill/>
              <a:ln>
                <a:noFill/>
              </a:ln>
              <a:effectLst/>
            </c:spPr>
            <c:txPr>
              <a:bodyPr rot="0" vert="horz"/>
              <a:lstStyle/>
              <a:p>
                <a:pPr>
                  <a:defRPr/>
                </a:pPr>
                <a:endParaRPr lang="en-SA"/>
              </a:p>
            </c:txPr>
            <c:showLegendKey val="0"/>
            <c:showVal val="1"/>
            <c:showCatName val="0"/>
            <c:showSerName val="0"/>
            <c:showPercent val="0"/>
            <c:showBubbleSize val="0"/>
            <c:showLeaderLines val="0"/>
            <c:extLst>
              <c:ext xmlns:c15="http://schemas.microsoft.com/office/drawing/2012/chart" uri="{CE6537A1-D6FC-4f65-9D91-7224C49458BB}"/>
            </c:extLst>
          </c:dLbls>
          <c:val>
            <c:numRef>
              <c:f>'France Analysis'!$D$2:$D$21</c:f>
              <c:numCache>
                <c:formatCode>General</c:formatCode>
                <c:ptCount val="20"/>
                <c:pt idx="0">
                  <c:v>44</c:v>
                </c:pt>
                <c:pt idx="1">
                  <c:v>47</c:v>
                </c:pt>
                <c:pt idx="2">
                  <c:v>54</c:v>
                </c:pt>
                <c:pt idx="3">
                  <c:v>55</c:v>
                </c:pt>
                <c:pt idx="4">
                  <c:v>58</c:v>
                </c:pt>
                <c:pt idx="5">
                  <c:v>59</c:v>
                </c:pt>
                <c:pt idx="6">
                  <c:v>62</c:v>
                </c:pt>
                <c:pt idx="7">
                  <c:v>71</c:v>
                </c:pt>
                <c:pt idx="8">
                  <c:v>90</c:v>
                </c:pt>
                <c:pt idx="9">
                  <c:v>95</c:v>
                </c:pt>
                <c:pt idx="10">
                  <c:v>103</c:v>
                </c:pt>
                <c:pt idx="11">
                  <c:v>105</c:v>
                </c:pt>
                <c:pt idx="12">
                  <c:v>107</c:v>
                </c:pt>
                <c:pt idx="13">
                  <c:v>109</c:v>
                </c:pt>
                <c:pt idx="14">
                  <c:v>111</c:v>
                </c:pt>
                <c:pt idx="15">
                  <c:v>118</c:v>
                </c:pt>
                <c:pt idx="16">
                  <c:v>122</c:v>
                </c:pt>
                <c:pt idx="17">
                  <c:v>131</c:v>
                </c:pt>
                <c:pt idx="18">
                  <c:v>141</c:v>
                </c:pt>
                <c:pt idx="19">
                  <c:v>151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414B-2048-BF09-EA1AB3BD3EA4}"/>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29-3A82-8643-BBFC-F3AF3406A1FD}"/>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11-414B-2048-BF09-EA1AB3BD3EA4}"/>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vert="horz"/>
        <a:lstStyle/>
        <a:p>
          <a:pPr rtl="0">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2001  Residual Plot</a:t>
            </a:r>
          </a:p>
        </c:rich>
      </c:tx>
      <c:overlay val="0"/>
    </c:title>
    <c:autoTitleDeleted val="0"/>
    <c:plotArea>
      <c:layout/>
      <c:scatterChart>
        <c:scatterStyle val="lineMarker"/>
        <c:varyColors val="0"/>
        <c:ser>
          <c:idx val="0"/>
          <c:order val="0"/>
          <c:spPr>
            <a:ln w="38100">
              <a:noFill/>
            </a:ln>
          </c:spPr>
          <c:xVal>
            <c:numRef>
              <c:f>'France Analysis'!$C$3:$C$21</c:f>
              <c:numCache>
                <c:formatCode>General</c:formatCode>
                <c:ptCount val="19"/>
                <c:pt idx="0">
                  <c:v>2002</c:v>
                </c:pt>
                <c:pt idx="1">
                  <c:v>2004</c:v>
                </c:pt>
                <c:pt idx="2">
                  <c:v>2005</c:v>
                </c:pt>
                <c:pt idx="3">
                  <c:v>2006</c:v>
                </c:pt>
                <c:pt idx="4">
                  <c:v>2008</c:v>
                </c:pt>
                <c:pt idx="5">
                  <c:v>2009</c:v>
                </c:pt>
                <c:pt idx="6">
                  <c:v>2010</c:v>
                </c:pt>
                <c:pt idx="7">
                  <c:v>2011</c:v>
                </c:pt>
                <c:pt idx="8">
                  <c:v>2012</c:v>
                </c:pt>
                <c:pt idx="9">
                  <c:v>2013</c:v>
                </c:pt>
                <c:pt idx="10">
                  <c:v>2014</c:v>
                </c:pt>
                <c:pt idx="11">
                  <c:v>2016</c:v>
                </c:pt>
                <c:pt idx="12">
                  <c:v>2017</c:v>
                </c:pt>
                <c:pt idx="13">
                  <c:v>2018</c:v>
                </c:pt>
                <c:pt idx="14">
                  <c:v>2019</c:v>
                </c:pt>
                <c:pt idx="15">
                  <c:v>2020</c:v>
                </c:pt>
                <c:pt idx="16">
                  <c:v>2021</c:v>
                </c:pt>
                <c:pt idx="17">
                  <c:v>2022</c:v>
                </c:pt>
                <c:pt idx="18">
                  <c:v>2023</c:v>
                </c:pt>
              </c:numCache>
            </c:numRef>
          </c:xVal>
          <c:yVal>
            <c:numRef>
              <c:f>'France Analysis'!$I$65:$I$83</c:f>
              <c:numCache>
                <c:formatCode>General</c:formatCode>
                <c:ptCount val="19"/>
                <c:pt idx="0">
                  <c:v>7.009537166899463</c:v>
                </c:pt>
                <c:pt idx="1">
                  <c:v>4.3002805049090966</c:v>
                </c:pt>
                <c:pt idx="2">
                  <c:v>0.44565217391209444</c:v>
                </c:pt>
                <c:pt idx="3">
                  <c:v>-1.4089761570830888</c:v>
                </c:pt>
                <c:pt idx="4">
                  <c:v>-10.118232819075274</c:v>
                </c:pt>
                <c:pt idx="5">
                  <c:v>-11.972861150070457</c:v>
                </c:pt>
                <c:pt idx="6">
                  <c:v>-7.8274894810656406</c:v>
                </c:pt>
                <c:pt idx="7">
                  <c:v>6.3178821879373572</c:v>
                </c:pt>
                <c:pt idx="8">
                  <c:v>6.463253856942174</c:v>
                </c:pt>
                <c:pt idx="9">
                  <c:v>9.6086255259469908</c:v>
                </c:pt>
                <c:pt idx="10">
                  <c:v>6.7539971949499886</c:v>
                </c:pt>
                <c:pt idx="11">
                  <c:v>-0.95525946704037779</c:v>
                </c:pt>
                <c:pt idx="12">
                  <c:v>-3.80988779803738</c:v>
                </c:pt>
                <c:pt idx="13">
                  <c:v>-6.6645161290325632</c:v>
                </c:pt>
                <c:pt idx="14">
                  <c:v>-4.5191444600277464</c:v>
                </c:pt>
                <c:pt idx="15">
                  <c:v>-5.3737727910247486</c:v>
                </c:pt>
                <c:pt idx="16">
                  <c:v>-1.2284011220199318</c:v>
                </c:pt>
                <c:pt idx="17">
                  <c:v>3.916970546984885</c:v>
                </c:pt>
                <c:pt idx="18">
                  <c:v>9.0623422159878828</c:v>
                </c:pt>
              </c:numCache>
            </c:numRef>
          </c:yVal>
          <c:smooth val="0"/>
          <c:extLst>
            <c:ext xmlns:c16="http://schemas.microsoft.com/office/drawing/2014/chart" uri="{C3380CC4-5D6E-409C-BE32-E72D297353CC}">
              <c16:uniqueId val="{00000001-5094-9F45-95E3-36599F783843}"/>
            </c:ext>
          </c:extLst>
        </c:ser>
        <c:dLbls>
          <c:showLegendKey val="0"/>
          <c:showVal val="0"/>
          <c:showCatName val="0"/>
          <c:showSerName val="0"/>
          <c:showPercent val="0"/>
          <c:showBubbleSize val="0"/>
        </c:dLbls>
        <c:axId val="1044140992"/>
        <c:axId val="1650901455"/>
      </c:scatterChart>
      <c:valAx>
        <c:axId val="1044140992"/>
        <c:scaling>
          <c:orientation val="minMax"/>
        </c:scaling>
        <c:delete val="0"/>
        <c:axPos val="b"/>
        <c:title>
          <c:tx>
            <c:rich>
              <a:bodyPr/>
              <a:lstStyle/>
              <a:p>
                <a:pPr>
                  <a:defRPr/>
                </a:pPr>
                <a:r>
                  <a:rPr lang="en-US"/>
                  <a:t>2001</a:t>
                </a:r>
              </a:p>
            </c:rich>
          </c:tx>
          <c:overlay val="0"/>
        </c:title>
        <c:numFmt formatCode="General" sourceLinked="1"/>
        <c:majorTickMark val="out"/>
        <c:minorTickMark val="none"/>
        <c:tickLblPos val="nextTo"/>
        <c:crossAx val="1650901455"/>
        <c:crosses val="autoZero"/>
        <c:crossBetween val="midCat"/>
      </c:valAx>
      <c:valAx>
        <c:axId val="165090145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441409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2001 Line Fit  Plot</a:t>
            </a:r>
          </a:p>
        </c:rich>
      </c:tx>
      <c:overlay val="0"/>
    </c:title>
    <c:autoTitleDeleted val="0"/>
    <c:plotArea>
      <c:layout/>
      <c:scatterChart>
        <c:scatterStyle val="lineMarker"/>
        <c:varyColors val="0"/>
        <c:ser>
          <c:idx val="0"/>
          <c:order val="0"/>
          <c:spPr>
            <a:ln w="38100">
              <a:noFill/>
            </a:ln>
          </c:spPr>
          <c:xVal>
            <c:numRef>
              <c:f>'France Analysis'!$C$3:$C$21</c:f>
              <c:numCache>
                <c:formatCode>General</c:formatCode>
                <c:ptCount val="19"/>
                <c:pt idx="0">
                  <c:v>2002</c:v>
                </c:pt>
                <c:pt idx="1">
                  <c:v>2004</c:v>
                </c:pt>
                <c:pt idx="2">
                  <c:v>2005</c:v>
                </c:pt>
                <c:pt idx="3">
                  <c:v>2006</c:v>
                </c:pt>
                <c:pt idx="4">
                  <c:v>2008</c:v>
                </c:pt>
                <c:pt idx="5">
                  <c:v>2009</c:v>
                </c:pt>
                <c:pt idx="6">
                  <c:v>2010</c:v>
                </c:pt>
                <c:pt idx="7">
                  <c:v>2011</c:v>
                </c:pt>
                <c:pt idx="8">
                  <c:v>2012</c:v>
                </c:pt>
                <c:pt idx="9">
                  <c:v>2013</c:v>
                </c:pt>
                <c:pt idx="10">
                  <c:v>2014</c:v>
                </c:pt>
                <c:pt idx="11">
                  <c:v>2016</c:v>
                </c:pt>
                <c:pt idx="12">
                  <c:v>2017</c:v>
                </c:pt>
                <c:pt idx="13">
                  <c:v>2018</c:v>
                </c:pt>
                <c:pt idx="14">
                  <c:v>2019</c:v>
                </c:pt>
                <c:pt idx="15">
                  <c:v>2020</c:v>
                </c:pt>
                <c:pt idx="16">
                  <c:v>2021</c:v>
                </c:pt>
                <c:pt idx="17">
                  <c:v>2022</c:v>
                </c:pt>
                <c:pt idx="18">
                  <c:v>2023</c:v>
                </c:pt>
              </c:numCache>
            </c:numRef>
          </c:xVal>
          <c:yVal>
            <c:numRef>
              <c:f>'France Analysis'!$D$3:$D$21</c:f>
              <c:numCache>
                <c:formatCode>General</c:formatCode>
                <c:ptCount val="19"/>
                <c:pt idx="0">
                  <c:v>47</c:v>
                </c:pt>
                <c:pt idx="1">
                  <c:v>54</c:v>
                </c:pt>
                <c:pt idx="2">
                  <c:v>55</c:v>
                </c:pt>
                <c:pt idx="3">
                  <c:v>58</c:v>
                </c:pt>
                <c:pt idx="4">
                  <c:v>59</c:v>
                </c:pt>
                <c:pt idx="5">
                  <c:v>62</c:v>
                </c:pt>
                <c:pt idx="6">
                  <c:v>71</c:v>
                </c:pt>
                <c:pt idx="7">
                  <c:v>90</c:v>
                </c:pt>
                <c:pt idx="8">
                  <c:v>95</c:v>
                </c:pt>
                <c:pt idx="9">
                  <c:v>103</c:v>
                </c:pt>
                <c:pt idx="10">
                  <c:v>105</c:v>
                </c:pt>
                <c:pt idx="11">
                  <c:v>107</c:v>
                </c:pt>
                <c:pt idx="12">
                  <c:v>109</c:v>
                </c:pt>
                <c:pt idx="13">
                  <c:v>111</c:v>
                </c:pt>
                <c:pt idx="14">
                  <c:v>118</c:v>
                </c:pt>
                <c:pt idx="15">
                  <c:v>122</c:v>
                </c:pt>
                <c:pt idx="16">
                  <c:v>131</c:v>
                </c:pt>
                <c:pt idx="17">
                  <c:v>141</c:v>
                </c:pt>
                <c:pt idx="18">
                  <c:v>151</c:v>
                </c:pt>
              </c:numCache>
            </c:numRef>
          </c:yVal>
          <c:smooth val="0"/>
          <c:extLst>
            <c:ext xmlns:c16="http://schemas.microsoft.com/office/drawing/2014/chart" uri="{C3380CC4-5D6E-409C-BE32-E72D297353CC}">
              <c16:uniqueId val="{00000001-CEAC-4F48-B252-EDD03BF5BA0E}"/>
            </c:ext>
          </c:extLst>
        </c:ser>
        <c:ser>
          <c:idx val="1"/>
          <c:order val="1"/>
          <c:tx>
            <c:v>Predicted 44</c:v>
          </c:tx>
          <c:spPr>
            <a:ln w="38100">
              <a:noFill/>
            </a:ln>
          </c:spPr>
          <c:xVal>
            <c:numRef>
              <c:f>'France Analysis'!$C$3:$C$21</c:f>
              <c:numCache>
                <c:formatCode>General</c:formatCode>
                <c:ptCount val="19"/>
                <c:pt idx="0">
                  <c:v>2002</c:v>
                </c:pt>
                <c:pt idx="1">
                  <c:v>2004</c:v>
                </c:pt>
                <c:pt idx="2">
                  <c:v>2005</c:v>
                </c:pt>
                <c:pt idx="3">
                  <c:v>2006</c:v>
                </c:pt>
                <c:pt idx="4">
                  <c:v>2008</c:v>
                </c:pt>
                <c:pt idx="5">
                  <c:v>2009</c:v>
                </c:pt>
                <c:pt idx="6">
                  <c:v>2010</c:v>
                </c:pt>
                <c:pt idx="7">
                  <c:v>2011</c:v>
                </c:pt>
                <c:pt idx="8">
                  <c:v>2012</c:v>
                </c:pt>
                <c:pt idx="9">
                  <c:v>2013</c:v>
                </c:pt>
                <c:pt idx="10">
                  <c:v>2014</c:v>
                </c:pt>
                <c:pt idx="11">
                  <c:v>2016</c:v>
                </c:pt>
                <c:pt idx="12">
                  <c:v>2017</c:v>
                </c:pt>
                <c:pt idx="13">
                  <c:v>2018</c:v>
                </c:pt>
                <c:pt idx="14">
                  <c:v>2019</c:v>
                </c:pt>
                <c:pt idx="15">
                  <c:v>2020</c:v>
                </c:pt>
                <c:pt idx="16">
                  <c:v>2021</c:v>
                </c:pt>
                <c:pt idx="17">
                  <c:v>2022</c:v>
                </c:pt>
                <c:pt idx="18">
                  <c:v>2023</c:v>
                </c:pt>
              </c:numCache>
            </c:numRef>
          </c:xVal>
          <c:yVal>
            <c:numRef>
              <c:f>'France Analysis'!$H$65:$H$83</c:f>
              <c:numCache>
                <c:formatCode>General</c:formatCode>
                <c:ptCount val="19"/>
                <c:pt idx="0">
                  <c:v>39.990462833100537</c:v>
                </c:pt>
                <c:pt idx="1">
                  <c:v>49.699719495090903</c:v>
                </c:pt>
                <c:pt idx="2">
                  <c:v>54.554347826087906</c:v>
                </c:pt>
                <c:pt idx="3">
                  <c:v>59.408976157083089</c:v>
                </c:pt>
                <c:pt idx="4">
                  <c:v>69.118232819075274</c:v>
                </c:pt>
                <c:pt idx="5">
                  <c:v>73.972861150070457</c:v>
                </c:pt>
                <c:pt idx="6">
                  <c:v>78.827489481065641</c:v>
                </c:pt>
                <c:pt idx="7">
                  <c:v>83.682117812062643</c:v>
                </c:pt>
                <c:pt idx="8">
                  <c:v>88.536746143057826</c:v>
                </c:pt>
                <c:pt idx="9">
                  <c:v>93.391374474053009</c:v>
                </c:pt>
                <c:pt idx="10">
                  <c:v>98.246002805050011</c:v>
                </c:pt>
                <c:pt idx="11">
                  <c:v>107.95525946704038</c:v>
                </c:pt>
                <c:pt idx="12">
                  <c:v>112.80988779803738</c:v>
                </c:pt>
                <c:pt idx="13">
                  <c:v>117.66451612903256</c:v>
                </c:pt>
                <c:pt idx="14">
                  <c:v>122.51914446002775</c:v>
                </c:pt>
                <c:pt idx="15">
                  <c:v>127.37377279102475</c:v>
                </c:pt>
                <c:pt idx="16">
                  <c:v>132.22840112201993</c:v>
                </c:pt>
                <c:pt idx="17">
                  <c:v>137.08302945301511</c:v>
                </c:pt>
                <c:pt idx="18">
                  <c:v>141.93765778401212</c:v>
                </c:pt>
              </c:numCache>
            </c:numRef>
          </c:yVal>
          <c:smooth val="0"/>
          <c:extLst>
            <c:ext xmlns:c16="http://schemas.microsoft.com/office/drawing/2014/chart" uri="{C3380CC4-5D6E-409C-BE32-E72D297353CC}">
              <c16:uniqueId val="{00000002-CEAC-4F48-B252-EDD03BF5BA0E}"/>
            </c:ext>
          </c:extLst>
        </c:ser>
        <c:dLbls>
          <c:showLegendKey val="0"/>
          <c:showVal val="0"/>
          <c:showCatName val="0"/>
          <c:showSerName val="0"/>
          <c:showPercent val="0"/>
          <c:showBubbleSize val="0"/>
        </c:dLbls>
        <c:axId val="1622316720"/>
        <c:axId val="1519246767"/>
      </c:scatterChart>
      <c:valAx>
        <c:axId val="1622316720"/>
        <c:scaling>
          <c:orientation val="minMax"/>
        </c:scaling>
        <c:delete val="0"/>
        <c:axPos val="b"/>
        <c:title>
          <c:tx>
            <c:rich>
              <a:bodyPr/>
              <a:lstStyle/>
              <a:p>
                <a:pPr>
                  <a:defRPr/>
                </a:pPr>
                <a:r>
                  <a:rPr lang="en-US"/>
                  <a:t>2001</a:t>
                </a:r>
              </a:p>
            </c:rich>
          </c:tx>
          <c:overlay val="0"/>
        </c:title>
        <c:numFmt formatCode="General" sourceLinked="1"/>
        <c:majorTickMark val="out"/>
        <c:minorTickMark val="none"/>
        <c:tickLblPos val="nextTo"/>
        <c:crossAx val="1519246767"/>
        <c:crosses val="autoZero"/>
        <c:crossBetween val="midCat"/>
      </c:valAx>
      <c:valAx>
        <c:axId val="1519246767"/>
        <c:scaling>
          <c:orientation val="minMax"/>
        </c:scaling>
        <c:delete val="0"/>
        <c:axPos val="l"/>
        <c:numFmt formatCode="General" sourceLinked="1"/>
        <c:majorTickMark val="out"/>
        <c:minorTickMark val="none"/>
        <c:tickLblPos val="nextTo"/>
        <c:crossAx val="1622316720"/>
        <c:crosses val="autoZero"/>
        <c:crossBetween val="midCat"/>
      </c:valAx>
    </c:plotArea>
    <c:legend>
      <c:legendPos val="r"/>
      <c:layout>
        <c:manualLayout>
          <c:xMode val="edge"/>
          <c:yMode val="edge"/>
          <c:x val="0.82902687919123308"/>
          <c:y val="0.45679067824396546"/>
          <c:w val="0.17097312080876692"/>
          <c:h val="0.19552253462288063"/>
        </c:manualLayout>
      </c:layou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38100">
              <a:noFill/>
            </a:ln>
          </c:spPr>
          <c:xVal>
            <c:numRef>
              <c:f>'France Analysis'!$L$65:$L$83</c:f>
              <c:numCache>
                <c:formatCode>General</c:formatCode>
                <c:ptCount val="19"/>
                <c:pt idx="0">
                  <c:v>2.6315789473684212</c:v>
                </c:pt>
                <c:pt idx="1">
                  <c:v>7.8947368421052637</c:v>
                </c:pt>
                <c:pt idx="2">
                  <c:v>13.157894736842106</c:v>
                </c:pt>
                <c:pt idx="3">
                  <c:v>18.421052631578949</c:v>
                </c:pt>
                <c:pt idx="4">
                  <c:v>23.684210526315791</c:v>
                </c:pt>
                <c:pt idx="5">
                  <c:v>28.947368421052634</c:v>
                </c:pt>
                <c:pt idx="6">
                  <c:v>34.21052631578948</c:v>
                </c:pt>
                <c:pt idx="7">
                  <c:v>39.473684210526315</c:v>
                </c:pt>
                <c:pt idx="8">
                  <c:v>44.736842105263165</c:v>
                </c:pt>
                <c:pt idx="9">
                  <c:v>50</c:v>
                </c:pt>
                <c:pt idx="10">
                  <c:v>55.26315789473685</c:v>
                </c:pt>
                <c:pt idx="11">
                  <c:v>60.526315789473685</c:v>
                </c:pt>
                <c:pt idx="12">
                  <c:v>65.789473684210535</c:v>
                </c:pt>
                <c:pt idx="13">
                  <c:v>71.052631578947384</c:v>
                </c:pt>
                <c:pt idx="14">
                  <c:v>76.31578947368422</c:v>
                </c:pt>
                <c:pt idx="15">
                  <c:v>81.578947368421055</c:v>
                </c:pt>
                <c:pt idx="16">
                  <c:v>86.842105263157904</c:v>
                </c:pt>
                <c:pt idx="17">
                  <c:v>92.105263157894754</c:v>
                </c:pt>
                <c:pt idx="18">
                  <c:v>97.368421052631589</c:v>
                </c:pt>
              </c:numCache>
            </c:numRef>
          </c:xVal>
          <c:yVal>
            <c:numRef>
              <c:f>'France Analysis'!$M$65:$M$83</c:f>
              <c:numCache>
                <c:formatCode>General</c:formatCode>
                <c:ptCount val="19"/>
                <c:pt idx="0">
                  <c:v>47</c:v>
                </c:pt>
                <c:pt idx="1">
                  <c:v>54</c:v>
                </c:pt>
                <c:pt idx="2">
                  <c:v>55</c:v>
                </c:pt>
                <c:pt idx="3">
                  <c:v>58</c:v>
                </c:pt>
                <c:pt idx="4">
                  <c:v>59</c:v>
                </c:pt>
                <c:pt idx="5">
                  <c:v>62</c:v>
                </c:pt>
                <c:pt idx="6">
                  <c:v>71</c:v>
                </c:pt>
                <c:pt idx="7">
                  <c:v>90</c:v>
                </c:pt>
                <c:pt idx="8">
                  <c:v>95</c:v>
                </c:pt>
                <c:pt idx="9">
                  <c:v>103</c:v>
                </c:pt>
                <c:pt idx="10">
                  <c:v>105</c:v>
                </c:pt>
                <c:pt idx="11">
                  <c:v>107</c:v>
                </c:pt>
                <c:pt idx="12">
                  <c:v>109</c:v>
                </c:pt>
                <c:pt idx="13">
                  <c:v>111</c:v>
                </c:pt>
                <c:pt idx="14">
                  <c:v>118</c:v>
                </c:pt>
                <c:pt idx="15">
                  <c:v>122</c:v>
                </c:pt>
                <c:pt idx="16">
                  <c:v>131</c:v>
                </c:pt>
                <c:pt idx="17">
                  <c:v>141</c:v>
                </c:pt>
                <c:pt idx="18">
                  <c:v>151</c:v>
                </c:pt>
              </c:numCache>
            </c:numRef>
          </c:yVal>
          <c:smooth val="0"/>
          <c:extLst>
            <c:ext xmlns:c16="http://schemas.microsoft.com/office/drawing/2014/chart" uri="{C3380CC4-5D6E-409C-BE32-E72D297353CC}">
              <c16:uniqueId val="{00000001-FFC2-6D46-A545-3D4CE10AF8A0}"/>
            </c:ext>
          </c:extLst>
        </c:ser>
        <c:dLbls>
          <c:showLegendKey val="0"/>
          <c:showVal val="0"/>
          <c:showCatName val="0"/>
          <c:showSerName val="0"/>
          <c:showPercent val="0"/>
          <c:showBubbleSize val="0"/>
        </c:dLbls>
        <c:axId val="1124767072"/>
        <c:axId val="485213615"/>
      </c:scatterChart>
      <c:valAx>
        <c:axId val="112476707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485213615"/>
        <c:crosses val="autoZero"/>
        <c:crossBetween val="midCat"/>
      </c:valAx>
      <c:valAx>
        <c:axId val="485213615"/>
        <c:scaling>
          <c:orientation val="minMax"/>
        </c:scaling>
        <c:delete val="0"/>
        <c:axPos val="l"/>
        <c:numFmt formatCode="General" sourceLinked="1"/>
        <c:majorTickMark val="out"/>
        <c:minorTickMark val="none"/>
        <c:tickLblPos val="nextTo"/>
        <c:crossAx val="11247670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rgbClr val="DD5A13"/>
                </a:solidFill>
              </a:rPr>
              <a:t>Cumulative number of objects launched into outer space</a:t>
            </a:r>
            <a:r>
              <a:rPr lang="en-US" sz="2000" b="1"/>
              <a:t> increases over time.</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ED7331"/>
              </a:solidFill>
              <a:prstDash val="solid"/>
              <a:round/>
            </a:ln>
            <a:effectLst/>
          </c:spPr>
          <c:marker>
            <c:symbol val="none"/>
          </c:marker>
          <c:trendline>
            <c:spPr>
              <a:ln w="19050" cap="rnd">
                <a:solidFill>
                  <a:srgbClr val="ED7331"/>
                </a:solidFill>
                <a:prstDash val="sysDot"/>
              </a:ln>
              <a:effectLst/>
            </c:spPr>
            <c:trendlineType val="linear"/>
            <c:dispRSqr val="0"/>
            <c:dispEq val="0"/>
          </c:trendline>
          <c:cat>
            <c:strLit>
              <c:ptCount val="20"/>
              <c:pt idx="0">
                <c:v>2001</c:v>
              </c:pt>
              <c:pt idx="1">
                <c:v>2002</c:v>
              </c:pt>
              <c:pt idx="2">
                <c:v>2004</c:v>
              </c:pt>
              <c:pt idx="3">
                <c:v>2005</c:v>
              </c:pt>
              <c:pt idx="4">
                <c:v>2006</c:v>
              </c:pt>
              <c:pt idx="5">
                <c:v>2008</c:v>
              </c:pt>
              <c:pt idx="6">
                <c:v>2009</c:v>
              </c:pt>
              <c:pt idx="7">
                <c:v>2010</c:v>
              </c:pt>
              <c:pt idx="8">
                <c:v>2011</c:v>
              </c:pt>
              <c:pt idx="9">
                <c:v>2012</c:v>
              </c:pt>
              <c:pt idx="10">
                <c:v>2013</c:v>
              </c:pt>
              <c:pt idx="11">
                <c:v>2014</c:v>
              </c:pt>
              <c:pt idx="12">
                <c:v>2016</c:v>
              </c:pt>
              <c:pt idx="13">
                <c:v>2017</c:v>
              </c:pt>
              <c:pt idx="14">
                <c:v>2018</c:v>
              </c:pt>
              <c:pt idx="15">
                <c:v>2019</c:v>
              </c:pt>
              <c:pt idx="16">
                <c:v>2020</c:v>
              </c:pt>
              <c:pt idx="17">
                <c:v>2021</c:v>
              </c:pt>
              <c:pt idx="18">
                <c:v>2022</c:v>
              </c:pt>
              <c:pt idx="19">
                <c:v>2023</c:v>
              </c:pt>
            </c:strLit>
          </c:cat>
          <c:val>
            <c:numLit>
              <c:formatCode>General</c:formatCode>
              <c:ptCount val="20"/>
              <c:pt idx="0">
                <c:v>44</c:v>
              </c:pt>
              <c:pt idx="1">
                <c:v>47</c:v>
              </c:pt>
              <c:pt idx="2">
                <c:v>54</c:v>
              </c:pt>
              <c:pt idx="3">
                <c:v>55</c:v>
              </c:pt>
              <c:pt idx="4">
                <c:v>58</c:v>
              </c:pt>
              <c:pt idx="5">
                <c:v>59</c:v>
              </c:pt>
              <c:pt idx="6">
                <c:v>62</c:v>
              </c:pt>
              <c:pt idx="7">
                <c:v>71</c:v>
              </c:pt>
              <c:pt idx="8">
                <c:v>90</c:v>
              </c:pt>
              <c:pt idx="9">
                <c:v>95</c:v>
              </c:pt>
              <c:pt idx="10">
                <c:v>103</c:v>
              </c:pt>
              <c:pt idx="11">
                <c:v>105</c:v>
              </c:pt>
              <c:pt idx="12">
                <c:v>107</c:v>
              </c:pt>
              <c:pt idx="13">
                <c:v>109</c:v>
              </c:pt>
              <c:pt idx="14">
                <c:v>111</c:v>
              </c:pt>
              <c:pt idx="15">
                <c:v>118</c:v>
              </c:pt>
              <c:pt idx="16">
                <c:v>122</c:v>
              </c:pt>
              <c:pt idx="17">
                <c:v>131</c:v>
              </c:pt>
              <c:pt idx="18">
                <c:v>141</c:v>
              </c:pt>
              <c:pt idx="19">
                <c:v>151</c:v>
              </c:pt>
            </c:numLit>
          </c:val>
          <c:smooth val="0"/>
          <c:extLst>
            <c:ext xmlns:c16="http://schemas.microsoft.com/office/drawing/2014/chart" uri="{C3380CC4-5D6E-409C-BE32-E72D297353CC}">
              <c16:uniqueId val="{00000001-4989-8747-A938-8FD69F8BF671}"/>
            </c:ext>
          </c:extLst>
        </c:ser>
        <c:dLbls>
          <c:showLegendKey val="0"/>
          <c:showVal val="0"/>
          <c:showCatName val="0"/>
          <c:showSerName val="0"/>
          <c:showPercent val="0"/>
          <c:showBubbleSize val="0"/>
        </c:dLbls>
        <c:smooth val="0"/>
        <c:axId val="1760747440"/>
        <c:axId val="1760749152"/>
      </c:lineChart>
      <c:catAx>
        <c:axId val="1760747440"/>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Year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760749152"/>
        <c:crosses val="autoZero"/>
        <c:auto val="1"/>
        <c:lblAlgn val="ctr"/>
        <c:lblOffset val="100"/>
        <c:noMultiLvlLbl val="0"/>
      </c:catAx>
      <c:valAx>
        <c:axId val="1760749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Cumulative number of objects launched into outer space</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760747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'France Analysis'!$O$96:$O$107</c:f>
              <c:strCache>
                <c:ptCount val="12"/>
                <c:pt idx="0">
                  <c:v>60</c:v>
                </c:pt>
                <c:pt idx="1">
                  <c:v>110</c:v>
                </c:pt>
                <c:pt idx="2">
                  <c:v>50</c:v>
                </c:pt>
                <c:pt idx="3">
                  <c:v>120</c:v>
                </c:pt>
                <c:pt idx="4">
                  <c:v>70</c:v>
                </c:pt>
                <c:pt idx="5">
                  <c:v>80</c:v>
                </c:pt>
                <c:pt idx="6">
                  <c:v>90</c:v>
                </c:pt>
                <c:pt idx="7">
                  <c:v>100</c:v>
                </c:pt>
                <c:pt idx="8">
                  <c:v>130</c:v>
                </c:pt>
                <c:pt idx="9">
                  <c:v>140</c:v>
                </c:pt>
                <c:pt idx="10">
                  <c:v>150</c:v>
                </c:pt>
                <c:pt idx="11">
                  <c:v>More</c:v>
                </c:pt>
              </c:strCache>
            </c:strRef>
          </c:cat>
          <c:val>
            <c:numRef>
              <c:f>'France Analysis'!$P$96:$P$107</c:f>
              <c:numCache>
                <c:formatCode>General</c:formatCode>
                <c:ptCount val="12"/>
                <c:pt idx="0">
                  <c:v>4</c:v>
                </c:pt>
                <c:pt idx="1">
                  <c:v>4</c:v>
                </c:pt>
                <c:pt idx="2">
                  <c:v>2</c:v>
                </c:pt>
                <c:pt idx="3">
                  <c:v>2</c:v>
                </c:pt>
                <c:pt idx="4">
                  <c:v>1</c:v>
                </c:pt>
                <c:pt idx="5">
                  <c:v>1</c:v>
                </c:pt>
                <c:pt idx="6">
                  <c:v>1</c:v>
                </c:pt>
                <c:pt idx="7">
                  <c:v>1</c:v>
                </c:pt>
                <c:pt idx="8">
                  <c:v>1</c:v>
                </c:pt>
                <c:pt idx="9">
                  <c:v>1</c:v>
                </c:pt>
                <c:pt idx="10">
                  <c:v>1</c:v>
                </c:pt>
                <c:pt idx="11">
                  <c:v>1</c:v>
                </c:pt>
              </c:numCache>
            </c:numRef>
          </c:val>
          <c:extLst>
            <c:ext xmlns:c16="http://schemas.microsoft.com/office/drawing/2014/chart" uri="{C3380CC4-5D6E-409C-BE32-E72D297353CC}">
              <c16:uniqueId val="{00000001-6B8E-6B43-90A5-9EC74478E0B5}"/>
            </c:ext>
          </c:extLst>
        </c:ser>
        <c:dLbls>
          <c:showLegendKey val="0"/>
          <c:showVal val="0"/>
          <c:showCatName val="0"/>
          <c:showSerName val="0"/>
          <c:showPercent val="0"/>
          <c:showBubbleSize val="0"/>
        </c:dLbls>
        <c:gapWidth val="150"/>
        <c:axId val="1297917392"/>
        <c:axId val="1297540096"/>
      </c:barChart>
      <c:lineChart>
        <c:grouping val="standard"/>
        <c:varyColors val="0"/>
        <c:ser>
          <c:idx val="1"/>
          <c:order val="1"/>
          <c:tx>
            <c:v>Cumulative %</c:v>
          </c:tx>
          <c:cat>
            <c:strRef>
              <c:f>'France Analysis'!$O$96:$O$107</c:f>
              <c:strCache>
                <c:ptCount val="12"/>
                <c:pt idx="0">
                  <c:v>60</c:v>
                </c:pt>
                <c:pt idx="1">
                  <c:v>110</c:v>
                </c:pt>
                <c:pt idx="2">
                  <c:v>50</c:v>
                </c:pt>
                <c:pt idx="3">
                  <c:v>120</c:v>
                </c:pt>
                <c:pt idx="4">
                  <c:v>70</c:v>
                </c:pt>
                <c:pt idx="5">
                  <c:v>80</c:v>
                </c:pt>
                <c:pt idx="6">
                  <c:v>90</c:v>
                </c:pt>
                <c:pt idx="7">
                  <c:v>100</c:v>
                </c:pt>
                <c:pt idx="8">
                  <c:v>130</c:v>
                </c:pt>
                <c:pt idx="9">
                  <c:v>140</c:v>
                </c:pt>
                <c:pt idx="10">
                  <c:v>150</c:v>
                </c:pt>
                <c:pt idx="11">
                  <c:v>More</c:v>
                </c:pt>
              </c:strCache>
            </c:strRef>
          </c:cat>
          <c:val>
            <c:numRef>
              <c:f>'France Analysis'!$Q$96:$Q$107</c:f>
              <c:numCache>
                <c:formatCode>0.00%</c:formatCode>
                <c:ptCount val="12"/>
                <c:pt idx="0">
                  <c:v>0.2</c:v>
                </c:pt>
                <c:pt idx="1">
                  <c:v>0.4</c:v>
                </c:pt>
                <c:pt idx="2">
                  <c:v>0.5</c:v>
                </c:pt>
                <c:pt idx="3">
                  <c:v>0.6</c:v>
                </c:pt>
                <c:pt idx="4">
                  <c:v>0.65</c:v>
                </c:pt>
                <c:pt idx="5">
                  <c:v>0.7</c:v>
                </c:pt>
                <c:pt idx="6">
                  <c:v>0.75</c:v>
                </c:pt>
                <c:pt idx="7">
                  <c:v>0.8</c:v>
                </c:pt>
                <c:pt idx="8">
                  <c:v>0.85</c:v>
                </c:pt>
                <c:pt idx="9">
                  <c:v>0.9</c:v>
                </c:pt>
                <c:pt idx="10">
                  <c:v>0.95</c:v>
                </c:pt>
                <c:pt idx="11">
                  <c:v>1</c:v>
                </c:pt>
              </c:numCache>
            </c:numRef>
          </c:val>
          <c:smooth val="0"/>
          <c:extLst>
            <c:ext xmlns:c16="http://schemas.microsoft.com/office/drawing/2014/chart" uri="{C3380CC4-5D6E-409C-BE32-E72D297353CC}">
              <c16:uniqueId val="{00000002-6B8E-6B43-90A5-9EC74478E0B5}"/>
            </c:ext>
          </c:extLst>
        </c:ser>
        <c:dLbls>
          <c:showLegendKey val="0"/>
          <c:showVal val="0"/>
          <c:showCatName val="0"/>
          <c:showSerName val="0"/>
          <c:showPercent val="0"/>
          <c:showBubbleSize val="0"/>
        </c:dLbls>
        <c:marker val="1"/>
        <c:smooth val="0"/>
        <c:axId val="1297257984"/>
        <c:axId val="1297147472"/>
      </c:lineChart>
      <c:catAx>
        <c:axId val="1297917392"/>
        <c:scaling>
          <c:orientation val="minMax"/>
        </c:scaling>
        <c:delete val="0"/>
        <c:axPos val="b"/>
        <c:title>
          <c:tx>
            <c:rich>
              <a:bodyPr/>
              <a:lstStyle/>
              <a:p>
                <a:pPr>
                  <a:defRPr sz="1800"/>
                </a:pPr>
                <a:r>
                  <a:rPr lang="en-US" sz="1800"/>
                  <a:t>Bin</a:t>
                </a:r>
              </a:p>
            </c:rich>
          </c:tx>
          <c:overlay val="0"/>
        </c:title>
        <c:numFmt formatCode="General" sourceLinked="1"/>
        <c:majorTickMark val="out"/>
        <c:minorTickMark val="none"/>
        <c:tickLblPos val="nextTo"/>
        <c:txPr>
          <a:bodyPr/>
          <a:lstStyle/>
          <a:p>
            <a:pPr>
              <a:defRPr sz="1800"/>
            </a:pPr>
            <a:endParaRPr lang="en-SA"/>
          </a:p>
        </c:txPr>
        <c:crossAx val="1297540096"/>
        <c:crosses val="autoZero"/>
        <c:auto val="1"/>
        <c:lblAlgn val="ctr"/>
        <c:lblOffset val="100"/>
        <c:noMultiLvlLbl val="0"/>
      </c:catAx>
      <c:valAx>
        <c:axId val="1297540096"/>
        <c:scaling>
          <c:orientation val="minMax"/>
        </c:scaling>
        <c:delete val="0"/>
        <c:axPos val="l"/>
        <c:title>
          <c:tx>
            <c:rich>
              <a:bodyPr/>
              <a:lstStyle/>
              <a:p>
                <a:pPr>
                  <a:defRPr sz="1800"/>
                </a:pPr>
                <a:r>
                  <a:rPr lang="en-US" sz="1800"/>
                  <a:t>Frequency</a:t>
                </a:r>
              </a:p>
            </c:rich>
          </c:tx>
          <c:overlay val="0"/>
        </c:title>
        <c:numFmt formatCode="General" sourceLinked="1"/>
        <c:majorTickMark val="out"/>
        <c:minorTickMark val="none"/>
        <c:tickLblPos val="nextTo"/>
        <c:txPr>
          <a:bodyPr/>
          <a:lstStyle/>
          <a:p>
            <a:pPr>
              <a:defRPr sz="1800"/>
            </a:pPr>
            <a:endParaRPr lang="en-SA"/>
          </a:p>
        </c:txPr>
        <c:crossAx val="1297917392"/>
        <c:crosses val="autoZero"/>
        <c:crossBetween val="between"/>
      </c:valAx>
      <c:valAx>
        <c:axId val="1297147472"/>
        <c:scaling>
          <c:orientation val="minMax"/>
        </c:scaling>
        <c:delete val="0"/>
        <c:axPos val="r"/>
        <c:numFmt formatCode="0.00%" sourceLinked="1"/>
        <c:majorTickMark val="out"/>
        <c:minorTickMark val="none"/>
        <c:tickLblPos val="nextTo"/>
        <c:txPr>
          <a:bodyPr/>
          <a:lstStyle/>
          <a:p>
            <a:pPr>
              <a:defRPr sz="1800"/>
            </a:pPr>
            <a:endParaRPr lang="en-SA"/>
          </a:p>
        </c:txPr>
        <c:crossAx val="1297257984"/>
        <c:crosses val="max"/>
        <c:crossBetween val="between"/>
      </c:valAx>
      <c:catAx>
        <c:axId val="1297257984"/>
        <c:scaling>
          <c:orientation val="minMax"/>
        </c:scaling>
        <c:delete val="1"/>
        <c:axPos val="b"/>
        <c:numFmt formatCode="General" sourceLinked="1"/>
        <c:majorTickMark val="out"/>
        <c:minorTickMark val="none"/>
        <c:tickLblPos val="nextTo"/>
        <c:crossAx val="1297147472"/>
        <c:crosses val="autoZero"/>
        <c:auto val="1"/>
        <c:lblAlgn val="ctr"/>
        <c:lblOffset val="100"/>
        <c:noMultiLvlLbl val="0"/>
      </c:catAx>
    </c:plotArea>
    <c:legend>
      <c:legendPos val="r"/>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US" b="1"/>
              <a:t> Number of objects launched into outer space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spPr>
            <a:solidFill>
              <a:schemeClr val="accent1"/>
            </a:solidFill>
            <a:ln>
              <a:noFill/>
            </a:ln>
            <a:effectLst/>
          </c:spPr>
          <c:invertIfNegative val="0"/>
          <c:val>
            <c:numRef>
              <c:f>'India Analysis'!$D$2:$D$24</c:f>
              <c:numCache>
                <c:formatCode>General</c:formatCode>
                <c:ptCount val="23"/>
                <c:pt idx="0">
                  <c:v>29</c:v>
                </c:pt>
                <c:pt idx="1">
                  <c:v>31</c:v>
                </c:pt>
                <c:pt idx="2">
                  <c:v>33</c:v>
                </c:pt>
                <c:pt idx="3">
                  <c:v>37</c:v>
                </c:pt>
                <c:pt idx="4">
                  <c:v>38</c:v>
                </c:pt>
                <c:pt idx="5">
                  <c:v>41</c:v>
                </c:pt>
                <c:pt idx="6">
                  <c:v>46</c:v>
                </c:pt>
                <c:pt idx="7">
                  <c:v>50</c:v>
                </c:pt>
                <c:pt idx="8">
                  <c:v>54</c:v>
                </c:pt>
                <c:pt idx="9">
                  <c:v>56</c:v>
                </c:pt>
                <c:pt idx="10">
                  <c:v>63</c:v>
                </c:pt>
                <c:pt idx="11">
                  <c:v>65</c:v>
                </c:pt>
                <c:pt idx="12">
                  <c:v>70</c:v>
                </c:pt>
                <c:pt idx="13">
                  <c:v>74</c:v>
                </c:pt>
                <c:pt idx="14">
                  <c:v>78</c:v>
                </c:pt>
                <c:pt idx="15">
                  <c:v>90</c:v>
                </c:pt>
                <c:pt idx="16">
                  <c:v>99</c:v>
                </c:pt>
                <c:pt idx="17">
                  <c:v>109</c:v>
                </c:pt>
                <c:pt idx="18">
                  <c:v>119</c:v>
                </c:pt>
                <c:pt idx="19">
                  <c:v>122</c:v>
                </c:pt>
                <c:pt idx="20">
                  <c:v>127</c:v>
                </c:pt>
                <c:pt idx="21">
                  <c:v>138</c:v>
                </c:pt>
                <c:pt idx="22">
                  <c:v>144</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A5D2-BC42-8BDB-FF3D9094B3BB}"/>
            </c:ext>
          </c:extLst>
        </c:ser>
        <c:ser>
          <c:idx val="1"/>
          <c:order val="1"/>
          <c:spPr>
            <a:solidFill>
              <a:schemeClr val="accent2"/>
            </a:solidFill>
            <a:ln>
              <a:noFill/>
            </a:ln>
            <a:effectLst/>
          </c:spPr>
          <c:invertIfNegative val="0"/>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A5D2-BC42-8BDB-FF3D9094B3BB}"/>
            </c:ext>
          </c:extLst>
        </c:ser>
        <c:dLbls>
          <c:showLegendKey val="0"/>
          <c:showVal val="0"/>
          <c:showCatName val="0"/>
          <c:showSerName val="0"/>
          <c:showPercent val="0"/>
          <c:showBubbleSize val="0"/>
        </c:dLbls>
        <c:gapWidth val="219"/>
        <c:overlap val="-27"/>
        <c:axId val="315229071"/>
        <c:axId val="1101562304"/>
      </c:barChart>
      <c:catAx>
        <c:axId val="3152290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101562304"/>
        <c:crosses val="autoZero"/>
        <c:auto val="1"/>
        <c:lblAlgn val="ctr"/>
        <c:lblOffset val="100"/>
        <c:noMultiLvlLbl val="0"/>
      </c:catAx>
      <c:valAx>
        <c:axId val="110156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315229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US" b="1"/>
              <a:t> Number of objects launched into outer space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62-D148-8DED-F40150FFDC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62-D148-8DED-F40150FFDC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62-D148-8DED-F40150FFDC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62-D148-8DED-F40150FFDC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62-D148-8DED-F40150FFDC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62-D148-8DED-F40150FFDC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62-D148-8DED-F40150FFDC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62-D148-8DED-F40150FFDC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62-D148-8DED-F40150FFDC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D574-D745-963A-F589D450DF6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D574-D745-963A-F589D450DF6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D574-D745-963A-F589D450DF6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A62-D148-8DED-F40150FFDC7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A62-D148-8DED-F40150FFDC7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A62-D148-8DED-F40150FFDC7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A62-D148-8DED-F40150FFDC7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8-D574-D745-963A-F589D450DF6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7-D574-D745-963A-F589D450DF6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6-D574-D745-963A-F589D450DF6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5-D574-D745-963A-F589D450DF6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04-D574-D745-963A-F589D450DF6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03-D574-D745-963A-F589D450DF6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02-D574-D745-963A-F589D450DF69}"/>
              </c:ext>
            </c:extLst>
          </c:dPt>
          <c:dLbls>
            <c:dLbl>
              <c:idx val="9"/>
              <c:layout>
                <c:manualLayout>
                  <c:x val="1.4696771185039799E-2"/>
                  <c:y val="8.75573928994474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574-D745-963A-F589D450DF69}"/>
                </c:ext>
              </c:extLst>
            </c:dLbl>
            <c:dLbl>
              <c:idx val="10"/>
              <c:layout>
                <c:manualLayout>
                  <c:x val="2.0691908576628681E-2"/>
                  <c:y val="-5.91791573279159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574-D745-963A-F589D450DF69}"/>
                </c:ext>
              </c:extLst>
            </c:dLbl>
            <c:dLbl>
              <c:idx val="11"/>
              <c:layout>
                <c:manualLayout>
                  <c:x val="1.5561176261921147E-2"/>
                  <c:y val="-2.2316472846514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574-D745-963A-F589D450DF69}"/>
                </c:ext>
              </c:extLst>
            </c:dLbl>
            <c:dLbl>
              <c:idx val="16"/>
              <c:layout>
                <c:manualLayout>
                  <c:x val="8.3789426701144851E-3"/>
                  <c:y val="4.88701228850785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74-D745-963A-F589D450DF69}"/>
                </c:ext>
              </c:extLst>
            </c:dLbl>
            <c:dLbl>
              <c:idx val="17"/>
              <c:layout>
                <c:manualLayout>
                  <c:x val="-1.4088615279990153E-2"/>
                  <c:y val="3.317944439099252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74-D745-963A-F589D450DF69}"/>
                </c:ext>
              </c:extLst>
            </c:dLbl>
            <c:dLbl>
              <c:idx val="18"/>
              <c:layout>
                <c:manualLayout>
                  <c:x val="-2.890168344113889E-2"/>
                  <c:y val="6.3358921904647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574-D745-963A-F589D450DF69}"/>
                </c:ext>
              </c:extLst>
            </c:dLbl>
            <c:dLbl>
              <c:idx val="19"/>
              <c:layout>
                <c:manualLayout>
                  <c:x val="-2.0909800480003089E-2"/>
                  <c:y val="-5.71728703310846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74-D745-963A-F589D450DF69}"/>
                </c:ext>
              </c:extLst>
            </c:dLbl>
            <c:dLbl>
              <c:idx val="20"/>
              <c:layout>
                <c:manualLayout>
                  <c:x val="-3.4218029122496905E-2"/>
                  <c:y val="3.16113229033748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74-D745-963A-F589D450DF69}"/>
                </c:ext>
              </c:extLst>
            </c:dLbl>
            <c:dLbl>
              <c:idx val="21"/>
              <c:layout>
                <c:manualLayout>
                  <c:x val="-3.4582800148452997E-2"/>
                  <c:y val="-4.9103558793514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74-D745-963A-F589D450DF69}"/>
                </c:ext>
              </c:extLst>
            </c:dLbl>
            <c:dLbl>
              <c:idx val="22"/>
              <c:layout>
                <c:manualLayout>
                  <c:x val="-2.9077071344330845E-2"/>
                  <c:y val="1.6674894756682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74-D745-963A-F589D450DF69}"/>
                </c:ext>
              </c:extLst>
            </c:dLbl>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'India Analysis'!$D$2:$D$24</c:f>
              <c:numCache>
                <c:formatCode>General</c:formatCode>
                <c:ptCount val="23"/>
                <c:pt idx="0">
                  <c:v>29</c:v>
                </c:pt>
                <c:pt idx="1">
                  <c:v>31</c:v>
                </c:pt>
                <c:pt idx="2">
                  <c:v>33</c:v>
                </c:pt>
                <c:pt idx="3">
                  <c:v>37</c:v>
                </c:pt>
                <c:pt idx="4">
                  <c:v>38</c:v>
                </c:pt>
                <c:pt idx="5">
                  <c:v>41</c:v>
                </c:pt>
                <c:pt idx="6">
                  <c:v>46</c:v>
                </c:pt>
                <c:pt idx="7">
                  <c:v>50</c:v>
                </c:pt>
                <c:pt idx="8">
                  <c:v>54</c:v>
                </c:pt>
                <c:pt idx="9">
                  <c:v>56</c:v>
                </c:pt>
                <c:pt idx="10">
                  <c:v>63</c:v>
                </c:pt>
                <c:pt idx="11">
                  <c:v>65</c:v>
                </c:pt>
                <c:pt idx="12">
                  <c:v>70</c:v>
                </c:pt>
                <c:pt idx="13">
                  <c:v>74</c:v>
                </c:pt>
                <c:pt idx="14">
                  <c:v>78</c:v>
                </c:pt>
                <c:pt idx="15">
                  <c:v>90</c:v>
                </c:pt>
                <c:pt idx="16">
                  <c:v>99</c:v>
                </c:pt>
                <c:pt idx="17">
                  <c:v>109</c:v>
                </c:pt>
                <c:pt idx="18">
                  <c:v>119</c:v>
                </c:pt>
                <c:pt idx="19">
                  <c:v>122</c:v>
                </c:pt>
                <c:pt idx="20">
                  <c:v>127</c:v>
                </c:pt>
                <c:pt idx="21">
                  <c:v>138</c:v>
                </c:pt>
                <c:pt idx="22">
                  <c:v>144</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D574-D745-963A-F589D450DF69}"/>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2F-CA62-D148-8DED-F40150FFDC7D}"/>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D-D574-D745-963A-F589D450DF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Residual Plot</a:t>
            </a:r>
          </a:p>
        </c:rich>
      </c:tx>
      <c:overlay val="0"/>
    </c:title>
    <c:autoTitleDeleted val="0"/>
    <c:plotArea>
      <c:layout/>
      <c:scatterChart>
        <c:scatterStyle val="lineMarker"/>
        <c:varyColors val="0"/>
        <c:ser>
          <c:idx val="0"/>
          <c:order val="0"/>
          <c:spPr>
            <a:ln w="38100">
              <a:noFill/>
            </a:ln>
          </c:spPr>
          <c:xVal>
            <c:numRef>
              <c:f>'India Analysis'!$C$3:$C$21</c:f>
              <c:numCache>
                <c:formatCode>General</c:formatCode>
                <c:ptCount val="19"/>
                <c:pt idx="0">
                  <c:v>2001</c:v>
                </c:pt>
                <c:pt idx="1">
                  <c:v>2002</c:v>
                </c:pt>
                <c:pt idx="2">
                  <c:v>2003</c:v>
                </c:pt>
                <c:pt idx="3">
                  <c:v>2004</c:v>
                </c:pt>
                <c:pt idx="4">
                  <c:v>2005</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xVal>
          <c:yVal>
            <c:numRef>
              <c:f>'India Analysis'!$I$64:$I$82</c:f>
              <c:numCache>
                <c:formatCode>General</c:formatCode>
                <c:ptCount val="19"/>
                <c:pt idx="0">
                  <c:v>9.5551921504484199</c:v>
                </c:pt>
                <c:pt idx="1">
                  <c:v>6.8657399836447439</c:v>
                </c:pt>
                <c:pt idx="2">
                  <c:v>6.176287816842887</c:v>
                </c:pt>
                <c:pt idx="3">
                  <c:v>2.486835650039211</c:v>
                </c:pt>
                <c:pt idx="4">
                  <c:v>0.79738348323735408</c:v>
                </c:pt>
                <c:pt idx="5">
                  <c:v>-3.5815208503699978</c:v>
                </c:pt>
                <c:pt idx="6">
                  <c:v>-4.2709730171718547</c:v>
                </c:pt>
                <c:pt idx="7">
                  <c:v>-4.9604251839755307</c:v>
                </c:pt>
                <c:pt idx="8">
                  <c:v>-7.6498773507773876</c:v>
                </c:pt>
                <c:pt idx="9">
                  <c:v>-5.3393295175810636</c:v>
                </c:pt>
                <c:pt idx="10">
                  <c:v>-8.0287816843847395</c:v>
                </c:pt>
                <c:pt idx="11">
                  <c:v>-7.7182338511865964</c:v>
                </c:pt>
                <c:pt idx="12">
                  <c:v>-8.4076860179902724</c:v>
                </c:pt>
                <c:pt idx="13">
                  <c:v>-9.0971381847921293</c:v>
                </c:pt>
                <c:pt idx="14">
                  <c:v>-1.7865903515958053</c:v>
                </c:pt>
                <c:pt idx="15">
                  <c:v>2.5239574816023378</c:v>
                </c:pt>
                <c:pt idx="16">
                  <c:v>7.8345053147986619</c:v>
                </c:pt>
                <c:pt idx="17">
                  <c:v>13.145053147994986</c:v>
                </c:pt>
                <c:pt idx="18">
                  <c:v>11.455600981193129</c:v>
                </c:pt>
              </c:numCache>
            </c:numRef>
          </c:yVal>
          <c:smooth val="0"/>
          <c:extLst>
            <c:ext xmlns:c16="http://schemas.microsoft.com/office/drawing/2014/chart" uri="{C3380CC4-5D6E-409C-BE32-E72D297353CC}">
              <c16:uniqueId val="{00000001-8665-CB42-92E8-92A30CEC991C}"/>
            </c:ext>
          </c:extLst>
        </c:ser>
        <c:dLbls>
          <c:showLegendKey val="0"/>
          <c:showVal val="0"/>
          <c:showCatName val="0"/>
          <c:showSerName val="0"/>
          <c:showPercent val="0"/>
          <c:showBubbleSize val="0"/>
        </c:dLbls>
        <c:axId val="137444159"/>
        <c:axId val="1065602864"/>
      </c:scatterChart>
      <c:valAx>
        <c:axId val="137444159"/>
        <c:scaling>
          <c:orientation val="minMax"/>
        </c:scaling>
        <c:delete val="0"/>
        <c:axPos val="b"/>
        <c:title>
          <c:tx>
            <c:rich>
              <a:bodyPr/>
              <a:lstStyle/>
              <a:p>
                <a:pPr>
                  <a:defRPr/>
                </a:pPr>
                <a:r>
                  <a:rPr lang="en-US"/>
                  <a:t>2000</a:t>
                </a:r>
              </a:p>
            </c:rich>
          </c:tx>
          <c:overlay val="0"/>
        </c:title>
        <c:numFmt formatCode="General" sourceLinked="1"/>
        <c:majorTickMark val="out"/>
        <c:minorTickMark val="none"/>
        <c:tickLblPos val="nextTo"/>
        <c:crossAx val="1065602864"/>
        <c:crosses val="autoZero"/>
        <c:crossBetween val="midCat"/>
      </c:valAx>
      <c:valAx>
        <c:axId val="1065602864"/>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4441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Line Fit  Plot</a:t>
            </a:r>
          </a:p>
        </c:rich>
      </c:tx>
      <c:overlay val="0"/>
    </c:title>
    <c:autoTitleDeleted val="0"/>
    <c:plotArea>
      <c:layout/>
      <c:scatterChart>
        <c:scatterStyle val="lineMarker"/>
        <c:varyColors val="0"/>
        <c:ser>
          <c:idx val="0"/>
          <c:order val="0"/>
          <c:spPr>
            <a:ln w="38100">
              <a:noFill/>
            </a:ln>
          </c:spPr>
          <c:xVal>
            <c:numRef>
              <c:f>'India Analysis'!$C$3:$C$21</c:f>
              <c:numCache>
                <c:formatCode>General</c:formatCode>
                <c:ptCount val="19"/>
                <c:pt idx="0">
                  <c:v>2001</c:v>
                </c:pt>
                <c:pt idx="1">
                  <c:v>2002</c:v>
                </c:pt>
                <c:pt idx="2">
                  <c:v>2003</c:v>
                </c:pt>
                <c:pt idx="3">
                  <c:v>2004</c:v>
                </c:pt>
                <c:pt idx="4">
                  <c:v>2005</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xVal>
          <c:yVal>
            <c:numRef>
              <c:f>'India Analysis'!$D$3:$D$21</c:f>
              <c:numCache>
                <c:formatCode>General</c:formatCode>
                <c:ptCount val="19"/>
                <c:pt idx="0">
                  <c:v>31</c:v>
                </c:pt>
                <c:pt idx="1">
                  <c:v>33</c:v>
                </c:pt>
                <c:pt idx="2">
                  <c:v>37</c:v>
                </c:pt>
                <c:pt idx="3">
                  <c:v>38</c:v>
                </c:pt>
                <c:pt idx="4">
                  <c:v>41</c:v>
                </c:pt>
                <c:pt idx="5">
                  <c:v>46</c:v>
                </c:pt>
                <c:pt idx="6">
                  <c:v>50</c:v>
                </c:pt>
                <c:pt idx="7">
                  <c:v>54</c:v>
                </c:pt>
                <c:pt idx="8">
                  <c:v>56</c:v>
                </c:pt>
                <c:pt idx="9">
                  <c:v>63</c:v>
                </c:pt>
                <c:pt idx="10">
                  <c:v>65</c:v>
                </c:pt>
                <c:pt idx="11">
                  <c:v>70</c:v>
                </c:pt>
                <c:pt idx="12">
                  <c:v>74</c:v>
                </c:pt>
                <c:pt idx="13">
                  <c:v>78</c:v>
                </c:pt>
                <c:pt idx="14">
                  <c:v>90</c:v>
                </c:pt>
                <c:pt idx="15">
                  <c:v>99</c:v>
                </c:pt>
                <c:pt idx="16">
                  <c:v>109</c:v>
                </c:pt>
                <c:pt idx="17">
                  <c:v>119</c:v>
                </c:pt>
                <c:pt idx="18">
                  <c:v>122</c:v>
                </c:pt>
              </c:numCache>
            </c:numRef>
          </c:yVal>
          <c:smooth val="0"/>
          <c:extLst>
            <c:ext xmlns:c16="http://schemas.microsoft.com/office/drawing/2014/chart" uri="{C3380CC4-5D6E-409C-BE32-E72D297353CC}">
              <c16:uniqueId val="{00000001-E10F-3548-9403-8BFD63591063}"/>
            </c:ext>
          </c:extLst>
        </c:ser>
        <c:ser>
          <c:idx val="1"/>
          <c:order val="1"/>
          <c:tx>
            <c:v>Predicted 29</c:v>
          </c:tx>
          <c:spPr>
            <a:ln w="38100">
              <a:noFill/>
            </a:ln>
          </c:spPr>
          <c:xVal>
            <c:numRef>
              <c:f>'India Analysis'!$C$3:$C$21</c:f>
              <c:numCache>
                <c:formatCode>General</c:formatCode>
                <c:ptCount val="19"/>
                <c:pt idx="0">
                  <c:v>2001</c:v>
                </c:pt>
                <c:pt idx="1">
                  <c:v>2002</c:v>
                </c:pt>
                <c:pt idx="2">
                  <c:v>2003</c:v>
                </c:pt>
                <c:pt idx="3">
                  <c:v>2004</c:v>
                </c:pt>
                <c:pt idx="4">
                  <c:v>2005</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xVal>
          <c:yVal>
            <c:numRef>
              <c:f>'India Analysis'!$H$64:$H$82</c:f>
              <c:numCache>
                <c:formatCode>General</c:formatCode>
                <c:ptCount val="19"/>
                <c:pt idx="0">
                  <c:v>21.44480784955158</c:v>
                </c:pt>
                <c:pt idx="1">
                  <c:v>26.134260016355256</c:v>
                </c:pt>
                <c:pt idx="2">
                  <c:v>30.823712183157113</c:v>
                </c:pt>
                <c:pt idx="3">
                  <c:v>35.513164349960789</c:v>
                </c:pt>
                <c:pt idx="4">
                  <c:v>40.202616516762646</c:v>
                </c:pt>
                <c:pt idx="5">
                  <c:v>49.581520850369998</c:v>
                </c:pt>
                <c:pt idx="6">
                  <c:v>54.270973017171855</c:v>
                </c:pt>
                <c:pt idx="7">
                  <c:v>58.960425183975531</c:v>
                </c:pt>
                <c:pt idx="8">
                  <c:v>63.649877350777388</c:v>
                </c:pt>
                <c:pt idx="9">
                  <c:v>68.339329517581064</c:v>
                </c:pt>
                <c:pt idx="10">
                  <c:v>73.028781684384739</c:v>
                </c:pt>
                <c:pt idx="11">
                  <c:v>77.718233851186596</c:v>
                </c:pt>
                <c:pt idx="12">
                  <c:v>82.407686017990272</c:v>
                </c:pt>
                <c:pt idx="13">
                  <c:v>87.097138184792129</c:v>
                </c:pt>
                <c:pt idx="14">
                  <c:v>91.786590351595805</c:v>
                </c:pt>
                <c:pt idx="15">
                  <c:v>96.476042518397662</c:v>
                </c:pt>
                <c:pt idx="16">
                  <c:v>101.16549468520134</c:v>
                </c:pt>
                <c:pt idx="17">
                  <c:v>105.85494685200501</c:v>
                </c:pt>
                <c:pt idx="18">
                  <c:v>110.54439901880687</c:v>
                </c:pt>
              </c:numCache>
            </c:numRef>
          </c:yVal>
          <c:smooth val="0"/>
          <c:extLst>
            <c:ext xmlns:c16="http://schemas.microsoft.com/office/drawing/2014/chart" uri="{C3380CC4-5D6E-409C-BE32-E72D297353CC}">
              <c16:uniqueId val="{00000002-E10F-3548-9403-8BFD63591063}"/>
            </c:ext>
          </c:extLst>
        </c:ser>
        <c:dLbls>
          <c:showLegendKey val="0"/>
          <c:showVal val="0"/>
          <c:showCatName val="0"/>
          <c:showSerName val="0"/>
          <c:showPercent val="0"/>
          <c:showBubbleSize val="0"/>
        </c:dLbls>
        <c:axId val="307378223"/>
        <c:axId val="1065890896"/>
      </c:scatterChart>
      <c:valAx>
        <c:axId val="307378223"/>
        <c:scaling>
          <c:orientation val="minMax"/>
        </c:scaling>
        <c:delete val="0"/>
        <c:axPos val="b"/>
        <c:title>
          <c:tx>
            <c:rich>
              <a:bodyPr/>
              <a:lstStyle/>
              <a:p>
                <a:pPr>
                  <a:defRPr/>
                </a:pPr>
                <a:r>
                  <a:rPr lang="en-US"/>
                  <a:t>2000</a:t>
                </a:r>
              </a:p>
            </c:rich>
          </c:tx>
          <c:overlay val="0"/>
        </c:title>
        <c:numFmt formatCode="General" sourceLinked="1"/>
        <c:majorTickMark val="out"/>
        <c:minorTickMark val="none"/>
        <c:tickLblPos val="nextTo"/>
        <c:crossAx val="1065890896"/>
        <c:crosses val="autoZero"/>
        <c:crossBetween val="midCat"/>
      </c:valAx>
      <c:valAx>
        <c:axId val="1065890896"/>
        <c:scaling>
          <c:orientation val="minMax"/>
        </c:scaling>
        <c:delete val="0"/>
        <c:axPos val="l"/>
        <c:numFmt formatCode="General" sourceLinked="1"/>
        <c:majorTickMark val="out"/>
        <c:minorTickMark val="none"/>
        <c:tickLblPos val="nextTo"/>
        <c:crossAx val="307378223"/>
        <c:crosses val="autoZero"/>
        <c:crossBetween val="midCat"/>
      </c:valAx>
    </c:plotArea>
    <c:legend>
      <c:legendPos val="r"/>
      <c:layout>
        <c:manualLayout>
          <c:xMode val="edge"/>
          <c:yMode val="edge"/>
          <c:x val="0.84117589386929748"/>
          <c:y val="0.48320065936879847"/>
          <c:w val="0.15882410613070252"/>
          <c:h val="0.10467575699379041"/>
        </c:manualLayout>
      </c:layou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38100">
              <a:noFill/>
            </a:ln>
          </c:spPr>
          <c:xVal>
            <c:numRef>
              <c:f>'India Analysis'!$L$64:$L$82</c:f>
              <c:numCache>
                <c:formatCode>General</c:formatCode>
                <c:ptCount val="19"/>
                <c:pt idx="0">
                  <c:v>2.6315789473684212</c:v>
                </c:pt>
                <c:pt idx="1">
                  <c:v>7.8947368421052637</c:v>
                </c:pt>
                <c:pt idx="2">
                  <c:v>13.157894736842106</c:v>
                </c:pt>
                <c:pt idx="3">
                  <c:v>18.421052631578949</c:v>
                </c:pt>
                <c:pt idx="4">
                  <c:v>23.684210526315791</c:v>
                </c:pt>
                <c:pt idx="5">
                  <c:v>28.947368421052634</c:v>
                </c:pt>
                <c:pt idx="6">
                  <c:v>34.21052631578948</c:v>
                </c:pt>
                <c:pt idx="7">
                  <c:v>39.473684210526315</c:v>
                </c:pt>
                <c:pt idx="8">
                  <c:v>44.736842105263165</c:v>
                </c:pt>
                <c:pt idx="9">
                  <c:v>50</c:v>
                </c:pt>
                <c:pt idx="10">
                  <c:v>55.26315789473685</c:v>
                </c:pt>
                <c:pt idx="11">
                  <c:v>60.526315789473685</c:v>
                </c:pt>
                <c:pt idx="12">
                  <c:v>65.789473684210535</c:v>
                </c:pt>
                <c:pt idx="13">
                  <c:v>71.052631578947384</c:v>
                </c:pt>
                <c:pt idx="14">
                  <c:v>76.31578947368422</c:v>
                </c:pt>
                <c:pt idx="15">
                  <c:v>81.578947368421055</c:v>
                </c:pt>
                <c:pt idx="16">
                  <c:v>86.842105263157904</c:v>
                </c:pt>
                <c:pt idx="17">
                  <c:v>92.105263157894754</c:v>
                </c:pt>
                <c:pt idx="18">
                  <c:v>97.368421052631589</c:v>
                </c:pt>
              </c:numCache>
            </c:numRef>
          </c:xVal>
          <c:yVal>
            <c:numRef>
              <c:f>'India Analysis'!$M$64:$M$82</c:f>
              <c:numCache>
                <c:formatCode>General</c:formatCode>
                <c:ptCount val="19"/>
                <c:pt idx="0">
                  <c:v>31</c:v>
                </c:pt>
                <c:pt idx="1">
                  <c:v>33</c:v>
                </c:pt>
                <c:pt idx="2">
                  <c:v>37</c:v>
                </c:pt>
                <c:pt idx="3">
                  <c:v>38</c:v>
                </c:pt>
                <c:pt idx="4">
                  <c:v>41</c:v>
                </c:pt>
                <c:pt idx="5">
                  <c:v>46</c:v>
                </c:pt>
                <c:pt idx="6">
                  <c:v>50</c:v>
                </c:pt>
                <c:pt idx="7">
                  <c:v>54</c:v>
                </c:pt>
                <c:pt idx="8">
                  <c:v>56</c:v>
                </c:pt>
                <c:pt idx="9">
                  <c:v>63</c:v>
                </c:pt>
                <c:pt idx="10">
                  <c:v>65</c:v>
                </c:pt>
                <c:pt idx="11">
                  <c:v>70</c:v>
                </c:pt>
                <c:pt idx="12">
                  <c:v>74</c:v>
                </c:pt>
                <c:pt idx="13">
                  <c:v>78</c:v>
                </c:pt>
                <c:pt idx="14">
                  <c:v>90</c:v>
                </c:pt>
                <c:pt idx="15">
                  <c:v>99</c:v>
                </c:pt>
                <c:pt idx="16">
                  <c:v>109</c:v>
                </c:pt>
                <c:pt idx="17">
                  <c:v>119</c:v>
                </c:pt>
                <c:pt idx="18">
                  <c:v>122</c:v>
                </c:pt>
              </c:numCache>
            </c:numRef>
          </c:yVal>
          <c:smooth val="0"/>
          <c:extLst>
            <c:ext xmlns:c16="http://schemas.microsoft.com/office/drawing/2014/chart" uri="{C3380CC4-5D6E-409C-BE32-E72D297353CC}">
              <c16:uniqueId val="{00000001-5B39-0E49-B2C5-D5900B497AC5}"/>
            </c:ext>
          </c:extLst>
        </c:ser>
        <c:dLbls>
          <c:showLegendKey val="0"/>
          <c:showVal val="0"/>
          <c:showCatName val="0"/>
          <c:showSerName val="0"/>
          <c:showPercent val="0"/>
          <c:showBubbleSize val="0"/>
        </c:dLbls>
        <c:axId val="1296206671"/>
        <c:axId val="1296903455"/>
      </c:scatterChart>
      <c:valAx>
        <c:axId val="1296206671"/>
        <c:scaling>
          <c:orientation val="minMax"/>
        </c:scaling>
        <c:delete val="0"/>
        <c:axPos val="b"/>
        <c:title>
          <c:tx>
            <c:rich>
              <a:bodyPr/>
              <a:lstStyle/>
              <a:p>
                <a:pPr>
                  <a:defRPr sz="1800"/>
                </a:pPr>
                <a:r>
                  <a:rPr lang="en-US" sz="1800"/>
                  <a:t>Sample Percentile</a:t>
                </a:r>
              </a:p>
            </c:rich>
          </c:tx>
          <c:overlay val="0"/>
        </c:title>
        <c:numFmt formatCode="General" sourceLinked="1"/>
        <c:majorTickMark val="out"/>
        <c:minorTickMark val="none"/>
        <c:tickLblPos val="nextTo"/>
        <c:txPr>
          <a:bodyPr/>
          <a:lstStyle/>
          <a:p>
            <a:pPr>
              <a:defRPr sz="1800"/>
            </a:pPr>
            <a:endParaRPr lang="en-SA"/>
          </a:p>
        </c:txPr>
        <c:crossAx val="1296903455"/>
        <c:crosses val="autoZero"/>
        <c:crossBetween val="midCat"/>
      </c:valAx>
      <c:valAx>
        <c:axId val="1296903455"/>
        <c:scaling>
          <c:orientation val="minMax"/>
        </c:scaling>
        <c:delete val="0"/>
        <c:axPos val="l"/>
        <c:numFmt formatCode="General" sourceLinked="1"/>
        <c:majorTickMark val="out"/>
        <c:minorTickMark val="none"/>
        <c:tickLblPos val="nextTo"/>
        <c:txPr>
          <a:bodyPr/>
          <a:lstStyle/>
          <a:p>
            <a:pPr>
              <a:defRPr sz="1800"/>
            </a:pPr>
            <a:endParaRPr lang="en-SA"/>
          </a:p>
        </c:txPr>
        <c:crossAx val="12962066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u="none"/>
              <a:t>Cumulative number of objects launched into outer space increases over time.</a:t>
            </a:r>
          </a:p>
        </c:rich>
      </c:tx>
      <c:overlay val="0"/>
      <c:spPr>
        <a:noFill/>
        <a:ln>
          <a:noFill/>
        </a:ln>
        <a:effectLst/>
      </c:spPr>
    </c:title>
    <c:autoTitleDeleted val="0"/>
    <c:pivotFmts>
      <c:pivotFmt>
        <c:idx val="0"/>
        <c:spPr>
          <a:solidFill>
            <a:schemeClr val="accent1"/>
          </a:solidFill>
          <a:ln w="28575" cap="rnd">
            <a:solidFill>
              <a:srgbClr val="ED7331"/>
            </a:solidFill>
            <a:prstDash val="solid"/>
            <a:round/>
          </a:ln>
          <a:effectLst/>
        </c:spPr>
        <c:dLbl>
          <c:idx val="0"/>
          <c:spPr>
            <a:noFill/>
            <a:ln>
              <a:noFill/>
            </a:ln>
            <a:effectLst/>
          </c:spPr>
          <c:txPr>
            <a:bodyPr rot="0" spcFirstLastPara="1" vertOverflow="ellipsis" vert="horz" wrap="square" anchor="ctr" anchorCtr="1"/>
            <a:lstStyle/>
            <a:p>
              <a:pPr>
                <a:defRPr sz="900" b="0" i="0" u="sng" strike="noStrike" kern="1200" baseline="0">
                  <a:solidFill>
                    <a:schemeClr val="tx1">
                      <a:lumMod val="75000"/>
                      <a:lumOff val="25000"/>
                    </a:schemeClr>
                  </a:solidFill>
                  <a:latin typeface="+mn-lt"/>
                  <a:ea typeface="+mn-ea"/>
                  <a:cs typeface="+mn-cs"/>
                </a:defRPr>
              </a:pPr>
              <a:endParaRPr lang="en-SA"/>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ED7331"/>
            </a:solidFill>
            <a:prstDash val="solid"/>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SA"/>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ED7331"/>
            </a:solidFill>
            <a:prstDash val="solid"/>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SA"/>
            </a:p>
          </c:txPr>
          <c:showLegendKey val="1"/>
          <c:showVal val="1"/>
          <c:showCatName val="1"/>
          <c:showSerName val="1"/>
          <c:showPercent val="1"/>
          <c:showBubbleSize val="1"/>
          <c:extLst>
            <c:ext xmlns:c15="http://schemas.microsoft.com/office/drawing/2012/chart" uri="{CE6537A1-D6FC-4f65-9D91-7224C49458BB}"/>
          </c:extLst>
        </c:dLbl>
      </c:pivotFmt>
      <c:pivotFmt>
        <c:idx val="3"/>
        <c:spPr>
          <a:ln w="28575" cap="rnd">
            <a:solidFill>
              <a:srgbClr val="ED7331"/>
            </a:solidFill>
            <a:prstDash val="solid"/>
            <a:round/>
          </a:ln>
          <a:effectLst/>
        </c:spPr>
        <c:marker>
          <c:symbol val="none"/>
        </c:marker>
        <c:dLbl>
          <c:idx val="0"/>
          <c:delete val="1"/>
          <c:extLst>
            <c:ext xmlns:c15="http://schemas.microsoft.com/office/drawing/2012/chart" uri="{CE6537A1-D6FC-4f65-9D91-7224C49458BB}"/>
          </c:extLst>
        </c:dLbl>
      </c:pivotFmt>
      <c:pivotFmt>
        <c:idx val="4"/>
        <c:spPr>
          <a:ln w="28575" cap="rnd">
            <a:solidFill>
              <a:srgbClr val="ED7331"/>
            </a:solidFill>
            <a:prstDash val="solid"/>
            <a:round/>
          </a:ln>
          <a:effectLst/>
        </c:spPr>
        <c:marker>
          <c:symbol val="none"/>
        </c:marker>
        <c:dLbl>
          <c:idx val="0"/>
          <c:delete val="1"/>
          <c:extLst>
            <c:ext xmlns:c15="http://schemas.microsoft.com/office/drawing/2012/chart" uri="{CE6537A1-D6FC-4f65-9D91-7224C49458BB}"/>
          </c:extLst>
        </c:dLbl>
      </c:pivotFmt>
      <c:pivotFmt>
        <c:idx val="5"/>
        <c:spPr>
          <a:ln w="28575" cap="rnd">
            <a:solidFill>
              <a:srgbClr val="ED7331"/>
            </a:solidFill>
            <a:prstDash val="solid"/>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ED7331"/>
              </a:solidFill>
              <a:prstDash val="solid"/>
              <a:round/>
            </a:ln>
            <a:effectLst/>
          </c:spPr>
          <c:marker>
            <c:symbol val="none"/>
          </c:marker>
          <c:trendline>
            <c:spPr>
              <a:ln w="19050" cap="rnd">
                <a:solidFill>
                  <a:srgbClr val="ED7331"/>
                </a:solidFill>
                <a:prstDash val="sysDot"/>
              </a:ln>
              <a:effectLst/>
            </c:spPr>
            <c:trendlineType val="linear"/>
            <c:dispRSqr val="0"/>
            <c:dispEq val="0"/>
          </c:trendline>
          <c:cat>
            <c:strLit>
              <c:ptCount val="23"/>
              <c:pt idx="0">
                <c:v>2000</c:v>
              </c:pt>
              <c:pt idx="1">
                <c:v>2001</c:v>
              </c:pt>
              <c:pt idx="2">
                <c:v>2002</c:v>
              </c:pt>
              <c:pt idx="3">
                <c:v>2003</c:v>
              </c:pt>
              <c:pt idx="4">
                <c:v>2004</c:v>
              </c:pt>
              <c:pt idx="5">
                <c:v>2005</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pt idx="22">
                <c:v>2023</c:v>
              </c:pt>
            </c:strLit>
          </c:cat>
          <c:val>
            <c:numLit>
              <c:formatCode>General</c:formatCode>
              <c:ptCount val="23"/>
              <c:pt idx="0">
                <c:v>29</c:v>
              </c:pt>
              <c:pt idx="1">
                <c:v>31</c:v>
              </c:pt>
              <c:pt idx="2">
                <c:v>33</c:v>
              </c:pt>
              <c:pt idx="3">
                <c:v>37</c:v>
              </c:pt>
              <c:pt idx="4">
                <c:v>38</c:v>
              </c:pt>
              <c:pt idx="5">
                <c:v>41</c:v>
              </c:pt>
              <c:pt idx="6">
                <c:v>46</c:v>
              </c:pt>
              <c:pt idx="7">
                <c:v>50</c:v>
              </c:pt>
              <c:pt idx="8">
                <c:v>54</c:v>
              </c:pt>
              <c:pt idx="9">
                <c:v>56</c:v>
              </c:pt>
              <c:pt idx="10">
                <c:v>63</c:v>
              </c:pt>
              <c:pt idx="11">
                <c:v>65</c:v>
              </c:pt>
              <c:pt idx="12">
                <c:v>70</c:v>
              </c:pt>
              <c:pt idx="13">
                <c:v>74</c:v>
              </c:pt>
              <c:pt idx="14">
                <c:v>78</c:v>
              </c:pt>
              <c:pt idx="15">
                <c:v>90</c:v>
              </c:pt>
              <c:pt idx="16">
                <c:v>99</c:v>
              </c:pt>
              <c:pt idx="17">
                <c:v>109</c:v>
              </c:pt>
              <c:pt idx="18">
                <c:v>119</c:v>
              </c:pt>
              <c:pt idx="19">
                <c:v>122</c:v>
              </c:pt>
              <c:pt idx="20">
                <c:v>127</c:v>
              </c:pt>
              <c:pt idx="21">
                <c:v>138</c:v>
              </c:pt>
              <c:pt idx="22">
                <c:v>144</c:v>
              </c:pt>
            </c:numLit>
          </c:val>
          <c:smooth val="0"/>
          <c:extLst>
            <c:ext xmlns:c16="http://schemas.microsoft.com/office/drawing/2014/chart" uri="{C3380CC4-5D6E-409C-BE32-E72D297353CC}">
              <c16:uniqueId val="{00000001-08A0-B74A-8C93-B72751727386}"/>
            </c:ext>
          </c:extLst>
        </c:ser>
        <c:dLbls>
          <c:showLegendKey val="0"/>
          <c:showVal val="0"/>
          <c:showCatName val="0"/>
          <c:showSerName val="0"/>
          <c:showPercent val="0"/>
          <c:showBubbleSize val="0"/>
        </c:dLbls>
        <c:smooth val="0"/>
        <c:axId val="1780092144"/>
        <c:axId val="1780093856"/>
      </c:lineChart>
      <c:catAx>
        <c:axId val="1780092144"/>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u="none"/>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780093856"/>
        <c:crosses val="autoZero"/>
        <c:auto val="1"/>
        <c:lblAlgn val="ctr"/>
        <c:lblOffset val="100"/>
        <c:noMultiLvlLbl val="0"/>
      </c:catAx>
      <c:valAx>
        <c:axId val="1780093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u="none"/>
                  <a:t>Cumulative number of objects launched into outer space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780092144"/>
        <c:crosses val="autoZero"/>
        <c:crossBetween val="midCat"/>
      </c:valAx>
    </c:plotArea>
    <c:plotVisOnly val="1"/>
    <c:dispBlanksAs val="gap"/>
    <c:showDLblsOverMax val="0"/>
    <c:extLst/>
  </c:chart>
  <c:txPr>
    <a:bodyPr/>
    <a:lstStyle/>
    <a:p>
      <a:pPr>
        <a:defRPr u="sng"/>
      </a:pPr>
      <a:endParaRPr lang="en-SA"/>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'India Analysis'!$N$101:$N$112</c:f>
              <c:strCache>
                <c:ptCount val="12"/>
                <c:pt idx="0">
                  <c:v>40</c:v>
                </c:pt>
                <c:pt idx="1">
                  <c:v>50</c:v>
                </c:pt>
                <c:pt idx="2">
                  <c:v>70</c:v>
                </c:pt>
                <c:pt idx="3">
                  <c:v>60</c:v>
                </c:pt>
                <c:pt idx="4">
                  <c:v>80</c:v>
                </c:pt>
                <c:pt idx="5">
                  <c:v>130</c:v>
                </c:pt>
                <c:pt idx="6">
                  <c:v>More</c:v>
                </c:pt>
                <c:pt idx="7">
                  <c:v>30</c:v>
                </c:pt>
                <c:pt idx="8">
                  <c:v>90</c:v>
                </c:pt>
                <c:pt idx="9">
                  <c:v>100</c:v>
                </c:pt>
                <c:pt idx="10">
                  <c:v>110</c:v>
                </c:pt>
                <c:pt idx="11">
                  <c:v>120</c:v>
                </c:pt>
              </c:strCache>
            </c:strRef>
          </c:cat>
          <c:val>
            <c:numRef>
              <c:f>'India Analysis'!$O$101:$O$112</c:f>
              <c:numCache>
                <c:formatCode>General</c:formatCode>
                <c:ptCount val="12"/>
                <c:pt idx="0">
                  <c:v>4</c:v>
                </c:pt>
                <c:pt idx="1">
                  <c:v>3</c:v>
                </c:pt>
                <c:pt idx="2">
                  <c:v>3</c:v>
                </c:pt>
                <c:pt idx="3">
                  <c:v>2</c:v>
                </c:pt>
                <c:pt idx="4">
                  <c:v>2</c:v>
                </c:pt>
                <c:pt idx="5">
                  <c:v>2</c:v>
                </c:pt>
                <c:pt idx="6">
                  <c:v>2</c:v>
                </c:pt>
                <c:pt idx="7">
                  <c:v>1</c:v>
                </c:pt>
                <c:pt idx="8">
                  <c:v>1</c:v>
                </c:pt>
                <c:pt idx="9">
                  <c:v>1</c:v>
                </c:pt>
                <c:pt idx="10">
                  <c:v>1</c:v>
                </c:pt>
                <c:pt idx="11">
                  <c:v>1</c:v>
                </c:pt>
              </c:numCache>
            </c:numRef>
          </c:val>
          <c:extLst>
            <c:ext xmlns:c16="http://schemas.microsoft.com/office/drawing/2014/chart" uri="{C3380CC4-5D6E-409C-BE32-E72D297353CC}">
              <c16:uniqueId val="{00000001-EC5C-544B-A556-45A92EBFAC90}"/>
            </c:ext>
          </c:extLst>
        </c:ser>
        <c:dLbls>
          <c:showLegendKey val="0"/>
          <c:showVal val="0"/>
          <c:showCatName val="0"/>
          <c:showSerName val="0"/>
          <c:showPercent val="0"/>
          <c:showBubbleSize val="0"/>
        </c:dLbls>
        <c:gapWidth val="150"/>
        <c:axId val="2144715999"/>
        <c:axId val="1442052304"/>
      </c:barChart>
      <c:lineChart>
        <c:grouping val="standard"/>
        <c:varyColors val="0"/>
        <c:ser>
          <c:idx val="1"/>
          <c:order val="1"/>
          <c:tx>
            <c:v>Cumulative %</c:v>
          </c:tx>
          <c:cat>
            <c:strRef>
              <c:f>'India Analysis'!$N$101:$N$112</c:f>
              <c:strCache>
                <c:ptCount val="12"/>
                <c:pt idx="0">
                  <c:v>40</c:v>
                </c:pt>
                <c:pt idx="1">
                  <c:v>50</c:v>
                </c:pt>
                <c:pt idx="2">
                  <c:v>70</c:v>
                </c:pt>
                <c:pt idx="3">
                  <c:v>60</c:v>
                </c:pt>
                <c:pt idx="4">
                  <c:v>80</c:v>
                </c:pt>
                <c:pt idx="5">
                  <c:v>130</c:v>
                </c:pt>
                <c:pt idx="6">
                  <c:v>More</c:v>
                </c:pt>
                <c:pt idx="7">
                  <c:v>30</c:v>
                </c:pt>
                <c:pt idx="8">
                  <c:v>90</c:v>
                </c:pt>
                <c:pt idx="9">
                  <c:v>100</c:v>
                </c:pt>
                <c:pt idx="10">
                  <c:v>110</c:v>
                </c:pt>
                <c:pt idx="11">
                  <c:v>120</c:v>
                </c:pt>
              </c:strCache>
            </c:strRef>
          </c:cat>
          <c:val>
            <c:numRef>
              <c:f>'India Analysis'!$P$101:$P$112</c:f>
              <c:numCache>
                <c:formatCode>0.00%</c:formatCode>
                <c:ptCount val="12"/>
                <c:pt idx="0">
                  <c:v>0.17391304347826086</c:v>
                </c:pt>
                <c:pt idx="1">
                  <c:v>0.30434782608695654</c:v>
                </c:pt>
                <c:pt idx="2">
                  <c:v>0.43478260869565216</c:v>
                </c:pt>
                <c:pt idx="3">
                  <c:v>0.52173913043478259</c:v>
                </c:pt>
                <c:pt idx="4">
                  <c:v>0.60869565217391308</c:v>
                </c:pt>
                <c:pt idx="5">
                  <c:v>0.69565217391304346</c:v>
                </c:pt>
                <c:pt idx="6">
                  <c:v>0.78260869565217395</c:v>
                </c:pt>
                <c:pt idx="7">
                  <c:v>0.82608695652173914</c:v>
                </c:pt>
                <c:pt idx="8">
                  <c:v>0.86956521739130432</c:v>
                </c:pt>
                <c:pt idx="9">
                  <c:v>0.91304347826086951</c:v>
                </c:pt>
                <c:pt idx="10">
                  <c:v>0.95652173913043481</c:v>
                </c:pt>
                <c:pt idx="11">
                  <c:v>1</c:v>
                </c:pt>
              </c:numCache>
            </c:numRef>
          </c:val>
          <c:smooth val="0"/>
          <c:extLst>
            <c:ext xmlns:c16="http://schemas.microsoft.com/office/drawing/2014/chart" uri="{C3380CC4-5D6E-409C-BE32-E72D297353CC}">
              <c16:uniqueId val="{00000002-EC5C-544B-A556-45A92EBFAC90}"/>
            </c:ext>
          </c:extLst>
        </c:ser>
        <c:dLbls>
          <c:showLegendKey val="0"/>
          <c:showVal val="0"/>
          <c:showCatName val="0"/>
          <c:showSerName val="0"/>
          <c:showPercent val="0"/>
          <c:showBubbleSize val="0"/>
        </c:dLbls>
        <c:marker val="1"/>
        <c:smooth val="0"/>
        <c:axId val="2128865247"/>
        <c:axId val="2128863519"/>
      </c:lineChart>
      <c:catAx>
        <c:axId val="2144715999"/>
        <c:scaling>
          <c:orientation val="minMax"/>
        </c:scaling>
        <c:delete val="0"/>
        <c:axPos val="b"/>
        <c:title>
          <c:tx>
            <c:rich>
              <a:bodyPr/>
              <a:lstStyle/>
              <a:p>
                <a:pPr>
                  <a:defRPr sz="1800"/>
                </a:pPr>
                <a:r>
                  <a:rPr lang="en-US" sz="1800"/>
                  <a:t>Bin</a:t>
                </a:r>
              </a:p>
            </c:rich>
          </c:tx>
          <c:overlay val="0"/>
        </c:title>
        <c:numFmt formatCode="General" sourceLinked="1"/>
        <c:majorTickMark val="out"/>
        <c:minorTickMark val="none"/>
        <c:tickLblPos val="nextTo"/>
        <c:txPr>
          <a:bodyPr/>
          <a:lstStyle/>
          <a:p>
            <a:pPr>
              <a:defRPr sz="1800"/>
            </a:pPr>
            <a:endParaRPr lang="en-SA"/>
          </a:p>
        </c:txPr>
        <c:crossAx val="1442052304"/>
        <c:crosses val="autoZero"/>
        <c:auto val="1"/>
        <c:lblAlgn val="ctr"/>
        <c:lblOffset val="100"/>
        <c:noMultiLvlLbl val="0"/>
      </c:catAx>
      <c:valAx>
        <c:axId val="1442052304"/>
        <c:scaling>
          <c:orientation val="minMax"/>
        </c:scaling>
        <c:delete val="0"/>
        <c:axPos val="l"/>
        <c:title>
          <c:tx>
            <c:rich>
              <a:bodyPr/>
              <a:lstStyle/>
              <a:p>
                <a:pPr>
                  <a:defRPr sz="1800"/>
                </a:pPr>
                <a:r>
                  <a:rPr lang="en-US" sz="1800"/>
                  <a:t>Frequency</a:t>
                </a:r>
              </a:p>
            </c:rich>
          </c:tx>
          <c:overlay val="0"/>
        </c:title>
        <c:numFmt formatCode="General" sourceLinked="1"/>
        <c:majorTickMark val="out"/>
        <c:minorTickMark val="none"/>
        <c:tickLblPos val="nextTo"/>
        <c:txPr>
          <a:bodyPr/>
          <a:lstStyle/>
          <a:p>
            <a:pPr>
              <a:defRPr sz="1800"/>
            </a:pPr>
            <a:endParaRPr lang="en-SA"/>
          </a:p>
        </c:txPr>
        <c:crossAx val="2144715999"/>
        <c:crosses val="autoZero"/>
        <c:crossBetween val="between"/>
      </c:valAx>
      <c:valAx>
        <c:axId val="2128863519"/>
        <c:scaling>
          <c:orientation val="minMax"/>
        </c:scaling>
        <c:delete val="0"/>
        <c:axPos val="r"/>
        <c:numFmt formatCode="0.00%" sourceLinked="1"/>
        <c:majorTickMark val="out"/>
        <c:minorTickMark val="none"/>
        <c:tickLblPos val="nextTo"/>
        <c:txPr>
          <a:bodyPr/>
          <a:lstStyle/>
          <a:p>
            <a:pPr>
              <a:defRPr sz="1800"/>
            </a:pPr>
            <a:endParaRPr lang="en-SA"/>
          </a:p>
        </c:txPr>
        <c:crossAx val="2128865247"/>
        <c:crosses val="max"/>
        <c:crossBetween val="between"/>
      </c:valAx>
      <c:catAx>
        <c:axId val="2128865247"/>
        <c:scaling>
          <c:orientation val="minMax"/>
        </c:scaling>
        <c:delete val="1"/>
        <c:axPos val="b"/>
        <c:numFmt formatCode="General" sourceLinked="1"/>
        <c:majorTickMark val="out"/>
        <c:minorTickMark val="none"/>
        <c:tickLblPos val="nextTo"/>
        <c:crossAx val="2128863519"/>
        <c:crosses val="autoZero"/>
        <c:auto val="1"/>
        <c:lblAlgn val="ctr"/>
        <c:lblOffset val="100"/>
        <c:noMultiLvlLbl val="0"/>
      </c:catAx>
    </c:plotArea>
    <c:legend>
      <c:legendPos val="r"/>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US"/>
              <a:t> Number of objects launched into outer space</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tx>
            <c:strRef>
              <c:f>'Japan Analysis'!$D$1</c:f>
              <c:strCache>
                <c:ptCount val="1"/>
                <c:pt idx="0">
                  <c:v>Cumulative number of objects launched into outer space</c:v>
                </c:pt>
              </c:strCache>
            </c:strRef>
          </c:tx>
          <c:spPr>
            <a:solidFill>
              <a:schemeClr val="accent1"/>
            </a:solidFill>
            <a:ln>
              <a:noFill/>
            </a:ln>
            <a:effectLst/>
          </c:spPr>
          <c:invertIfNegative val="0"/>
          <c:cat>
            <c:numRef>
              <c:f>'Japan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'Japan Analysis'!$D$2:$D$25</c:f>
              <c:numCache>
                <c:formatCode>General</c:formatCode>
                <c:ptCount val="24"/>
                <c:pt idx="0">
                  <c:v>84</c:v>
                </c:pt>
                <c:pt idx="1">
                  <c:v>88</c:v>
                </c:pt>
                <c:pt idx="2">
                  <c:v>98</c:v>
                </c:pt>
                <c:pt idx="3">
                  <c:v>105</c:v>
                </c:pt>
                <c:pt idx="4">
                  <c:v>107</c:v>
                </c:pt>
                <c:pt idx="5">
                  <c:v>112</c:v>
                </c:pt>
                <c:pt idx="6">
                  <c:v>123</c:v>
                </c:pt>
                <c:pt idx="7">
                  <c:v>129</c:v>
                </c:pt>
                <c:pt idx="8">
                  <c:v>135</c:v>
                </c:pt>
                <c:pt idx="9">
                  <c:v>147</c:v>
                </c:pt>
                <c:pt idx="10">
                  <c:v>156</c:v>
                </c:pt>
                <c:pt idx="11">
                  <c:v>160</c:v>
                </c:pt>
                <c:pt idx="12">
                  <c:v>169</c:v>
                </c:pt>
                <c:pt idx="13">
                  <c:v>174</c:v>
                </c:pt>
                <c:pt idx="14">
                  <c:v>198</c:v>
                </c:pt>
                <c:pt idx="15">
                  <c:v>202</c:v>
                </c:pt>
                <c:pt idx="16">
                  <c:v>213</c:v>
                </c:pt>
                <c:pt idx="17">
                  <c:v>229</c:v>
                </c:pt>
                <c:pt idx="18">
                  <c:v>248</c:v>
                </c:pt>
                <c:pt idx="19">
                  <c:v>269</c:v>
                </c:pt>
                <c:pt idx="20">
                  <c:v>278</c:v>
                </c:pt>
                <c:pt idx="21">
                  <c:v>302</c:v>
                </c:pt>
                <c:pt idx="22">
                  <c:v>314</c:v>
                </c:pt>
                <c:pt idx="23">
                  <c:v>325</c:v>
                </c:pt>
              </c:numCache>
            </c:numRef>
          </c:val>
          <c:extLst>
            <c:ext xmlns:c16="http://schemas.microsoft.com/office/drawing/2014/chart" uri="{C3380CC4-5D6E-409C-BE32-E72D297353CC}">
              <c16:uniqueId val="{00000000-CF96-4E45-A6B8-AC7D136D6200}"/>
            </c:ext>
          </c:extLst>
        </c:ser>
        <c:dLbls>
          <c:showLegendKey val="0"/>
          <c:showVal val="0"/>
          <c:showCatName val="0"/>
          <c:showSerName val="0"/>
          <c:showPercent val="0"/>
          <c:showBubbleSize val="0"/>
        </c:dLbls>
        <c:gapWidth val="219"/>
        <c:overlap val="-27"/>
        <c:axId val="798601007"/>
        <c:axId val="184770255"/>
      </c:barChart>
      <c:catAx>
        <c:axId val="79860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84770255"/>
        <c:crosses val="autoZero"/>
        <c:auto val="1"/>
        <c:lblAlgn val="ctr"/>
        <c:lblOffset val="100"/>
        <c:noMultiLvlLbl val="0"/>
      </c:catAx>
      <c:valAx>
        <c:axId val="18477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798601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US"/>
              <a:t> Number of objects launched into outer space</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F8C-D346-9401-C5662C0A83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2F8C-D346-9401-C5662C0A83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42-5749-AD5C-C40550534D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42-5749-AD5C-C40550534D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42-5749-AD5C-C40550534D3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C42-5749-AD5C-C40550534D3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C42-5749-AD5C-C40550534D3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A-2F8C-D346-9401-C5662C0A83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B-2F8C-D346-9401-C5662C0A83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C-2F8C-D346-9401-C5662C0A837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D-2F8C-D346-9401-C5662C0A837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E-2F8C-D346-9401-C5662C0A837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F-2F8C-D346-9401-C5662C0A837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0-2F8C-D346-9401-C5662C0A837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1-2F8C-D346-9401-C5662C0A837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2-2F8C-D346-9401-C5662C0A837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3-2F8C-D346-9401-C5662C0A837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2-2F8C-D346-9401-C5662C0A837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6-2F8C-D346-9401-C5662C0A837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3-2F8C-D346-9401-C5662C0A837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05-2F8C-D346-9401-C5662C0A837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04-2F8C-D346-9401-C5662C0A837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0C42-5749-AD5C-C40550534D3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07-2F8C-D346-9401-C5662C0A837B}"/>
              </c:ext>
            </c:extLst>
          </c:dPt>
          <c:dLbls>
            <c:dLbl>
              <c:idx val="0"/>
              <c:layout>
                <c:manualLayout>
                  <c:x val="-2.0945507432226385E-3"/>
                  <c:y val="1.91711181584690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8C-D346-9401-C5662C0A837B}"/>
                </c:ext>
              </c:extLst>
            </c:dLbl>
            <c:dLbl>
              <c:idx val="1"/>
              <c:layout>
                <c:manualLayout>
                  <c:x val="8.2881248582755366E-3"/>
                  <c:y val="-5.81905439461721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F8C-D346-9401-C5662C0A837B}"/>
                </c:ext>
              </c:extLst>
            </c:dLbl>
            <c:dLbl>
              <c:idx val="7"/>
              <c:layout>
                <c:manualLayout>
                  <c:x val="2.3370657366935461E-2"/>
                  <c:y val="-3.65219278677454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F8C-D346-9401-C5662C0A837B}"/>
                </c:ext>
              </c:extLst>
            </c:dLbl>
            <c:dLbl>
              <c:idx val="8"/>
              <c:layout>
                <c:manualLayout>
                  <c:x val="2.2883672559798021E-2"/>
                  <c:y val="1.29121800050644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F8C-D346-9401-C5662C0A837B}"/>
                </c:ext>
              </c:extLst>
            </c:dLbl>
            <c:dLbl>
              <c:idx val="9"/>
              <c:layout>
                <c:manualLayout>
                  <c:x val="1.4234922471831042E-2"/>
                  <c:y val="1.99262037115192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F8C-D346-9401-C5662C0A837B}"/>
                </c:ext>
              </c:extLst>
            </c:dLbl>
            <c:dLbl>
              <c:idx val="10"/>
              <c:layout>
                <c:manualLayout>
                  <c:x val="2.3029189375161345E-2"/>
                  <c:y val="2.63103061581314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F8C-D346-9401-C5662C0A837B}"/>
                </c:ext>
              </c:extLst>
            </c:dLbl>
            <c:dLbl>
              <c:idx val="11"/>
              <c:layout>
                <c:manualLayout>
                  <c:x val="1.824957580401762E-2"/>
                  <c:y val="9.600752432745295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F8C-D346-9401-C5662C0A837B}"/>
                </c:ext>
              </c:extLst>
            </c:dLbl>
            <c:dLbl>
              <c:idx val="12"/>
              <c:layout>
                <c:manualLayout>
                  <c:x val="1.5223709623188858E-2"/>
                  <c:y val="3.6123042047002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F8C-D346-9401-C5662C0A837B}"/>
                </c:ext>
              </c:extLst>
            </c:dLbl>
            <c:dLbl>
              <c:idx val="13"/>
              <c:layout>
                <c:manualLayout>
                  <c:x val="-1.7146509864022707E-3"/>
                  <c:y val="1.9590985276916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F8C-D346-9401-C5662C0A837B}"/>
                </c:ext>
              </c:extLst>
            </c:dLbl>
            <c:dLbl>
              <c:idx val="14"/>
              <c:layout>
                <c:manualLayout>
                  <c:x val="-1.0923769831650885E-2"/>
                  <c:y val="3.6900073555124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F8C-D346-9401-C5662C0A837B}"/>
                </c:ext>
              </c:extLst>
            </c:dLbl>
            <c:dLbl>
              <c:idx val="15"/>
              <c:layout>
                <c:manualLayout>
                  <c:x val="-7.4068528176778302E-3"/>
                  <c:y val="2.6029590864694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F8C-D346-9401-C5662C0A837B}"/>
                </c:ext>
              </c:extLst>
            </c:dLbl>
            <c:dLbl>
              <c:idx val="16"/>
              <c:layout>
                <c:manualLayout>
                  <c:x val="-1.348239488931808E-3"/>
                  <c:y val="4.85145482388973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F8C-D346-9401-C5662C0A837B}"/>
                </c:ext>
              </c:extLst>
            </c:dLbl>
            <c:dLbl>
              <c:idx val="17"/>
              <c:layout>
                <c:manualLayout>
                  <c:x val="-2.5717849072242335E-2"/>
                  <c:y val="-1.45419686245191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8C-D346-9401-C5662C0A837B}"/>
                </c:ext>
              </c:extLst>
            </c:dLbl>
            <c:dLbl>
              <c:idx val="18"/>
              <c:layout>
                <c:manualLayout>
                  <c:x val="-1.905722931604751E-2"/>
                  <c:y val="-1.1662466387719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8C-D346-9401-C5662C0A837B}"/>
                </c:ext>
              </c:extLst>
            </c:dLbl>
            <c:dLbl>
              <c:idx val="19"/>
              <c:layout>
                <c:manualLayout>
                  <c:x val="-8.3145149309166548E-3"/>
                  <c:y val="2.84747561225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8C-D346-9401-C5662C0A837B}"/>
                </c:ext>
              </c:extLst>
            </c:dLbl>
            <c:dLbl>
              <c:idx val="20"/>
              <c:layout>
                <c:manualLayout>
                  <c:x val="-2.5515877049628974E-2"/>
                  <c:y val="6.6730173276579327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8C-D346-9401-C5662C0A837B}"/>
                </c:ext>
              </c:extLst>
            </c:dLbl>
            <c:dLbl>
              <c:idx val="21"/>
              <c:layout>
                <c:manualLayout>
                  <c:x val="-2.5776259099688011E-2"/>
                  <c:y val="-2.4544018521421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8C-D346-9401-C5662C0A837B}"/>
                </c:ext>
              </c:extLst>
            </c:dLbl>
            <c:dLbl>
              <c:idx val="23"/>
              <c:layout>
                <c:manualLayout>
                  <c:x val="2.6412748555387877E-3"/>
                  <c:y val="1.9808515512896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8C-D346-9401-C5662C0A837B}"/>
                </c:ext>
              </c:extLst>
            </c:dLbl>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'Japan Analysis'!$D$2:$D$25</c:f>
              <c:numCache>
                <c:formatCode>General</c:formatCode>
                <c:ptCount val="24"/>
                <c:pt idx="0">
                  <c:v>84</c:v>
                </c:pt>
                <c:pt idx="1">
                  <c:v>88</c:v>
                </c:pt>
                <c:pt idx="2">
                  <c:v>98</c:v>
                </c:pt>
                <c:pt idx="3">
                  <c:v>105</c:v>
                </c:pt>
                <c:pt idx="4">
                  <c:v>107</c:v>
                </c:pt>
                <c:pt idx="5">
                  <c:v>112</c:v>
                </c:pt>
                <c:pt idx="6">
                  <c:v>123</c:v>
                </c:pt>
                <c:pt idx="7">
                  <c:v>129</c:v>
                </c:pt>
                <c:pt idx="8">
                  <c:v>135</c:v>
                </c:pt>
                <c:pt idx="9">
                  <c:v>147</c:v>
                </c:pt>
                <c:pt idx="10">
                  <c:v>156</c:v>
                </c:pt>
                <c:pt idx="11">
                  <c:v>160</c:v>
                </c:pt>
                <c:pt idx="12">
                  <c:v>169</c:v>
                </c:pt>
                <c:pt idx="13">
                  <c:v>174</c:v>
                </c:pt>
                <c:pt idx="14">
                  <c:v>198</c:v>
                </c:pt>
                <c:pt idx="15">
                  <c:v>202</c:v>
                </c:pt>
                <c:pt idx="16">
                  <c:v>213</c:v>
                </c:pt>
                <c:pt idx="17">
                  <c:v>229</c:v>
                </c:pt>
                <c:pt idx="18">
                  <c:v>248</c:v>
                </c:pt>
                <c:pt idx="19">
                  <c:v>269</c:v>
                </c:pt>
                <c:pt idx="20">
                  <c:v>278</c:v>
                </c:pt>
                <c:pt idx="21">
                  <c:v>302</c:v>
                </c:pt>
                <c:pt idx="22">
                  <c:v>314</c:v>
                </c:pt>
                <c:pt idx="23">
                  <c:v>325</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2F8C-D346-9401-C5662C0A837B}"/>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31-0C42-5749-AD5C-C40550534D3B}"/>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15-2F8C-D346-9401-C5662C0A837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7169733127946906E-2"/>
          <c:y val="0.929938382510762"/>
          <c:w val="0.9316188257004121"/>
          <c:h val="5.1684894671473879E-2"/>
        </c:manualLayout>
      </c:layout>
      <c:overlay val="0"/>
      <c:spPr>
        <a:noFill/>
        <a:ln>
          <a:noFill/>
        </a:ln>
        <a:effectLst/>
      </c:spPr>
      <c:txPr>
        <a:bodyPr rot="0" spcFirstLastPara="1" vertOverflow="ellipsis" vert="horz" wrap="square" anchor="ctr" anchorCtr="1"/>
        <a:lstStyle/>
        <a:p>
          <a:pPr rtl="0">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Residual Plot</a:t>
            </a:r>
          </a:p>
        </c:rich>
      </c:tx>
      <c:overlay val="0"/>
    </c:title>
    <c:autoTitleDeleted val="0"/>
    <c:plotArea>
      <c:layout/>
      <c:scatterChart>
        <c:scatterStyle val="lineMarker"/>
        <c:varyColors val="0"/>
        <c:ser>
          <c:idx val="0"/>
          <c:order val="0"/>
          <c:spPr>
            <a:ln w="38100">
              <a:noFill/>
            </a:ln>
          </c:spPr>
          <c:xVal>
            <c:numRef>
              <c:f>'Japan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'Japan Analysis'!$I$75:$I$93</c:f>
              <c:numCache>
                <c:formatCode>General</c:formatCode>
                <c:ptCount val="19"/>
                <c:pt idx="0">
                  <c:v>10.510526315789321</c:v>
                </c:pt>
                <c:pt idx="1">
                  <c:v>11.214035087716184</c:v>
                </c:pt>
                <c:pt idx="2">
                  <c:v>8.9175438596466847</c:v>
                </c:pt>
                <c:pt idx="3">
                  <c:v>1.6210526315771858</c:v>
                </c:pt>
                <c:pt idx="4">
                  <c:v>-2.6754385964923131</c:v>
                </c:pt>
                <c:pt idx="5">
                  <c:v>-0.97192982456181198</c:v>
                </c:pt>
                <c:pt idx="6">
                  <c:v>-4.2684210526313109</c:v>
                </c:pt>
                <c:pt idx="7">
                  <c:v>-7.5649122807044478</c:v>
                </c:pt>
                <c:pt idx="8">
                  <c:v>-4.8614035087739467</c:v>
                </c:pt>
                <c:pt idx="9">
                  <c:v>-5.1578947368434456</c:v>
                </c:pt>
                <c:pt idx="10">
                  <c:v>-10.454385964912944</c:v>
                </c:pt>
                <c:pt idx="11">
                  <c:v>-10.750877192982443</c:v>
                </c:pt>
                <c:pt idx="12">
                  <c:v>-15.04736842105558</c:v>
                </c:pt>
                <c:pt idx="13">
                  <c:v>-0.34385964912507916</c:v>
                </c:pt>
                <c:pt idx="14">
                  <c:v>-5.6403508771945781</c:v>
                </c:pt>
                <c:pt idx="15">
                  <c:v>-3.936842105264077</c:v>
                </c:pt>
                <c:pt idx="16">
                  <c:v>2.7666666666664241</c:v>
                </c:pt>
                <c:pt idx="17">
                  <c:v>12.470175438596925</c:v>
                </c:pt>
                <c:pt idx="18">
                  <c:v>24.173684210523788</c:v>
                </c:pt>
              </c:numCache>
            </c:numRef>
          </c:yVal>
          <c:smooth val="0"/>
          <c:extLst>
            <c:ext xmlns:c16="http://schemas.microsoft.com/office/drawing/2014/chart" uri="{C3380CC4-5D6E-409C-BE32-E72D297353CC}">
              <c16:uniqueId val="{00000001-9DA1-A243-8448-6F46E9E50DFE}"/>
            </c:ext>
          </c:extLst>
        </c:ser>
        <c:dLbls>
          <c:showLegendKey val="0"/>
          <c:showVal val="0"/>
          <c:showCatName val="0"/>
          <c:showSerName val="0"/>
          <c:showPercent val="0"/>
          <c:showBubbleSize val="0"/>
        </c:dLbls>
        <c:axId val="1612172111"/>
        <c:axId val="323435023"/>
      </c:scatterChart>
      <c:valAx>
        <c:axId val="1612172111"/>
        <c:scaling>
          <c:orientation val="minMax"/>
        </c:scaling>
        <c:delete val="0"/>
        <c:axPos val="b"/>
        <c:title>
          <c:tx>
            <c:rich>
              <a:bodyPr/>
              <a:lstStyle/>
              <a:p>
                <a:pPr>
                  <a:defRPr sz="1800"/>
                </a:pPr>
                <a:r>
                  <a:rPr lang="en-US" sz="1800"/>
                  <a:t>2000</a:t>
                </a:r>
              </a:p>
            </c:rich>
          </c:tx>
          <c:overlay val="0"/>
        </c:title>
        <c:numFmt formatCode="General" sourceLinked="1"/>
        <c:majorTickMark val="out"/>
        <c:minorTickMark val="none"/>
        <c:tickLblPos val="nextTo"/>
        <c:txPr>
          <a:bodyPr/>
          <a:lstStyle/>
          <a:p>
            <a:pPr>
              <a:defRPr sz="1800"/>
            </a:pPr>
            <a:endParaRPr lang="en-SA"/>
          </a:p>
        </c:txPr>
        <c:crossAx val="323435023"/>
        <c:crosses val="autoZero"/>
        <c:crossBetween val="midCat"/>
      </c:valAx>
      <c:valAx>
        <c:axId val="323435023"/>
        <c:scaling>
          <c:orientation val="minMax"/>
        </c:scaling>
        <c:delete val="0"/>
        <c:axPos val="l"/>
        <c:title>
          <c:tx>
            <c:rich>
              <a:bodyPr/>
              <a:lstStyle/>
              <a:p>
                <a:pPr>
                  <a:defRPr sz="1800"/>
                </a:pPr>
                <a:r>
                  <a:rPr lang="en-US" sz="1800"/>
                  <a:t>Residuals</a:t>
                </a:r>
              </a:p>
            </c:rich>
          </c:tx>
          <c:overlay val="0"/>
        </c:title>
        <c:numFmt formatCode="General" sourceLinked="1"/>
        <c:majorTickMark val="out"/>
        <c:minorTickMark val="none"/>
        <c:tickLblPos val="nextTo"/>
        <c:txPr>
          <a:bodyPr/>
          <a:lstStyle/>
          <a:p>
            <a:pPr>
              <a:defRPr sz="1800"/>
            </a:pPr>
            <a:endParaRPr lang="en-SA"/>
          </a:p>
        </c:txPr>
        <c:crossAx val="16121721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Line Fit  Plot</a:t>
            </a:r>
          </a:p>
        </c:rich>
      </c:tx>
      <c:overlay val="0"/>
    </c:title>
    <c:autoTitleDeleted val="0"/>
    <c:plotArea>
      <c:layout/>
      <c:scatterChart>
        <c:scatterStyle val="lineMarker"/>
        <c:varyColors val="0"/>
        <c:ser>
          <c:idx val="0"/>
          <c:order val="0"/>
          <c:spPr>
            <a:ln w="38100">
              <a:noFill/>
            </a:ln>
          </c:spPr>
          <c:xVal>
            <c:numRef>
              <c:f>'Japan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'Japan Analysis'!$D$3:$D$21</c:f>
              <c:numCache>
                <c:formatCode>General</c:formatCode>
                <c:ptCount val="19"/>
                <c:pt idx="0">
                  <c:v>88</c:v>
                </c:pt>
                <c:pt idx="1">
                  <c:v>98</c:v>
                </c:pt>
                <c:pt idx="2">
                  <c:v>105</c:v>
                </c:pt>
                <c:pt idx="3">
                  <c:v>107</c:v>
                </c:pt>
                <c:pt idx="4">
                  <c:v>112</c:v>
                </c:pt>
                <c:pt idx="5">
                  <c:v>123</c:v>
                </c:pt>
                <c:pt idx="6">
                  <c:v>129</c:v>
                </c:pt>
                <c:pt idx="7">
                  <c:v>135</c:v>
                </c:pt>
                <c:pt idx="8">
                  <c:v>147</c:v>
                </c:pt>
                <c:pt idx="9">
                  <c:v>156</c:v>
                </c:pt>
                <c:pt idx="10">
                  <c:v>160</c:v>
                </c:pt>
                <c:pt idx="11">
                  <c:v>169</c:v>
                </c:pt>
                <c:pt idx="12">
                  <c:v>174</c:v>
                </c:pt>
                <c:pt idx="13">
                  <c:v>198</c:v>
                </c:pt>
                <c:pt idx="14">
                  <c:v>202</c:v>
                </c:pt>
                <c:pt idx="15">
                  <c:v>213</c:v>
                </c:pt>
                <c:pt idx="16">
                  <c:v>229</c:v>
                </c:pt>
                <c:pt idx="17">
                  <c:v>248</c:v>
                </c:pt>
                <c:pt idx="18">
                  <c:v>269</c:v>
                </c:pt>
              </c:numCache>
            </c:numRef>
          </c:yVal>
          <c:smooth val="0"/>
          <c:extLst>
            <c:ext xmlns:c16="http://schemas.microsoft.com/office/drawing/2014/chart" uri="{C3380CC4-5D6E-409C-BE32-E72D297353CC}">
              <c16:uniqueId val="{00000001-B4AF-7F4D-B67F-04BB799DF2F1}"/>
            </c:ext>
          </c:extLst>
        </c:ser>
        <c:ser>
          <c:idx val="1"/>
          <c:order val="1"/>
          <c:tx>
            <c:v>Predicted 84</c:v>
          </c:tx>
          <c:spPr>
            <a:ln w="38100">
              <a:noFill/>
            </a:ln>
          </c:spPr>
          <c:xVal>
            <c:numRef>
              <c:f>'Japan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'Japan Analysis'!$H$75:$H$93</c:f>
              <c:numCache>
                <c:formatCode>General</c:formatCode>
                <c:ptCount val="19"/>
                <c:pt idx="0">
                  <c:v>77.489473684210679</c:v>
                </c:pt>
                <c:pt idx="1">
                  <c:v>86.785964912283816</c:v>
                </c:pt>
                <c:pt idx="2">
                  <c:v>96.082456140353315</c:v>
                </c:pt>
                <c:pt idx="3">
                  <c:v>105.37894736842281</c:v>
                </c:pt>
                <c:pt idx="4">
                  <c:v>114.67543859649231</c:v>
                </c:pt>
                <c:pt idx="5">
                  <c:v>123.97192982456181</c:v>
                </c:pt>
                <c:pt idx="6">
                  <c:v>133.26842105263131</c:v>
                </c:pt>
                <c:pt idx="7">
                  <c:v>142.56491228070445</c:v>
                </c:pt>
                <c:pt idx="8">
                  <c:v>151.86140350877395</c:v>
                </c:pt>
                <c:pt idx="9">
                  <c:v>161.15789473684345</c:v>
                </c:pt>
                <c:pt idx="10">
                  <c:v>170.45438596491294</c:v>
                </c:pt>
                <c:pt idx="11">
                  <c:v>179.75087719298244</c:v>
                </c:pt>
                <c:pt idx="12">
                  <c:v>189.04736842105558</c:v>
                </c:pt>
                <c:pt idx="13">
                  <c:v>198.34385964912508</c:v>
                </c:pt>
                <c:pt idx="14">
                  <c:v>207.64035087719458</c:v>
                </c:pt>
                <c:pt idx="15">
                  <c:v>216.93684210526408</c:v>
                </c:pt>
                <c:pt idx="16">
                  <c:v>226.23333333333358</c:v>
                </c:pt>
                <c:pt idx="17">
                  <c:v>235.52982456140307</c:v>
                </c:pt>
                <c:pt idx="18">
                  <c:v>244.82631578947621</c:v>
                </c:pt>
              </c:numCache>
            </c:numRef>
          </c:yVal>
          <c:smooth val="0"/>
          <c:extLst>
            <c:ext xmlns:c16="http://schemas.microsoft.com/office/drawing/2014/chart" uri="{C3380CC4-5D6E-409C-BE32-E72D297353CC}">
              <c16:uniqueId val="{00000002-B4AF-7F4D-B67F-04BB799DF2F1}"/>
            </c:ext>
          </c:extLst>
        </c:ser>
        <c:dLbls>
          <c:showLegendKey val="0"/>
          <c:showVal val="0"/>
          <c:showCatName val="0"/>
          <c:showSerName val="0"/>
          <c:showPercent val="0"/>
          <c:showBubbleSize val="0"/>
        </c:dLbls>
        <c:axId val="449111344"/>
        <c:axId val="715944608"/>
      </c:scatterChart>
      <c:valAx>
        <c:axId val="449111344"/>
        <c:scaling>
          <c:orientation val="minMax"/>
        </c:scaling>
        <c:delete val="0"/>
        <c:axPos val="b"/>
        <c:numFmt formatCode="General" sourceLinked="1"/>
        <c:majorTickMark val="out"/>
        <c:minorTickMark val="none"/>
        <c:tickLblPos val="nextTo"/>
        <c:txPr>
          <a:bodyPr/>
          <a:lstStyle/>
          <a:p>
            <a:pPr>
              <a:defRPr sz="1800"/>
            </a:pPr>
            <a:endParaRPr lang="en-SA"/>
          </a:p>
        </c:txPr>
        <c:crossAx val="715944608"/>
        <c:crosses val="autoZero"/>
        <c:crossBetween val="midCat"/>
      </c:valAx>
      <c:valAx>
        <c:axId val="715944608"/>
        <c:scaling>
          <c:orientation val="minMax"/>
        </c:scaling>
        <c:delete val="0"/>
        <c:axPos val="l"/>
        <c:numFmt formatCode="General" sourceLinked="1"/>
        <c:majorTickMark val="out"/>
        <c:minorTickMark val="none"/>
        <c:tickLblPos val="nextTo"/>
        <c:txPr>
          <a:bodyPr/>
          <a:lstStyle/>
          <a:p>
            <a:pPr>
              <a:defRPr sz="1800"/>
            </a:pPr>
            <a:endParaRPr lang="en-SA"/>
          </a:p>
        </c:txPr>
        <c:crossAx val="449111344"/>
        <c:crosses val="autoZero"/>
        <c:crossBetween val="midCat"/>
      </c:valAx>
    </c:plotArea>
    <c:legend>
      <c:legendPos val="r"/>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38100">
              <a:noFill/>
            </a:ln>
          </c:spPr>
          <c:xVal>
            <c:numRef>
              <c:f>'Japan Analysis'!$L$75:$L$93</c:f>
              <c:numCache>
                <c:formatCode>General</c:formatCode>
                <c:ptCount val="19"/>
                <c:pt idx="0">
                  <c:v>2.6315789473684212</c:v>
                </c:pt>
                <c:pt idx="1">
                  <c:v>7.8947368421052637</c:v>
                </c:pt>
                <c:pt idx="2">
                  <c:v>13.157894736842106</c:v>
                </c:pt>
                <c:pt idx="3">
                  <c:v>18.421052631578949</c:v>
                </c:pt>
                <c:pt idx="4">
                  <c:v>23.684210526315791</c:v>
                </c:pt>
                <c:pt idx="5">
                  <c:v>28.947368421052634</c:v>
                </c:pt>
                <c:pt idx="6">
                  <c:v>34.21052631578948</c:v>
                </c:pt>
                <c:pt idx="7">
                  <c:v>39.473684210526315</c:v>
                </c:pt>
                <c:pt idx="8">
                  <c:v>44.736842105263165</c:v>
                </c:pt>
                <c:pt idx="9">
                  <c:v>50</c:v>
                </c:pt>
                <c:pt idx="10">
                  <c:v>55.26315789473685</c:v>
                </c:pt>
                <c:pt idx="11">
                  <c:v>60.526315789473685</c:v>
                </c:pt>
                <c:pt idx="12">
                  <c:v>65.789473684210535</c:v>
                </c:pt>
                <c:pt idx="13">
                  <c:v>71.052631578947384</c:v>
                </c:pt>
                <c:pt idx="14">
                  <c:v>76.31578947368422</c:v>
                </c:pt>
                <c:pt idx="15">
                  <c:v>81.578947368421055</c:v>
                </c:pt>
                <c:pt idx="16">
                  <c:v>86.842105263157904</c:v>
                </c:pt>
                <c:pt idx="17">
                  <c:v>92.105263157894754</c:v>
                </c:pt>
                <c:pt idx="18">
                  <c:v>97.368421052631589</c:v>
                </c:pt>
              </c:numCache>
            </c:numRef>
          </c:xVal>
          <c:yVal>
            <c:numRef>
              <c:f>'Japan Analysis'!$M$75:$M$93</c:f>
              <c:numCache>
                <c:formatCode>General</c:formatCode>
                <c:ptCount val="19"/>
                <c:pt idx="0">
                  <c:v>88</c:v>
                </c:pt>
                <c:pt idx="1">
                  <c:v>98</c:v>
                </c:pt>
                <c:pt idx="2">
                  <c:v>105</c:v>
                </c:pt>
                <c:pt idx="3">
                  <c:v>107</c:v>
                </c:pt>
                <c:pt idx="4">
                  <c:v>112</c:v>
                </c:pt>
                <c:pt idx="5">
                  <c:v>123</c:v>
                </c:pt>
                <c:pt idx="6">
                  <c:v>129</c:v>
                </c:pt>
                <c:pt idx="7">
                  <c:v>135</c:v>
                </c:pt>
                <c:pt idx="8">
                  <c:v>147</c:v>
                </c:pt>
                <c:pt idx="9">
                  <c:v>156</c:v>
                </c:pt>
                <c:pt idx="10">
                  <c:v>160</c:v>
                </c:pt>
                <c:pt idx="11">
                  <c:v>169</c:v>
                </c:pt>
                <c:pt idx="12">
                  <c:v>174</c:v>
                </c:pt>
                <c:pt idx="13">
                  <c:v>198</c:v>
                </c:pt>
                <c:pt idx="14">
                  <c:v>202</c:v>
                </c:pt>
                <c:pt idx="15">
                  <c:v>213</c:v>
                </c:pt>
                <c:pt idx="16">
                  <c:v>229</c:v>
                </c:pt>
                <c:pt idx="17">
                  <c:v>248</c:v>
                </c:pt>
                <c:pt idx="18">
                  <c:v>269</c:v>
                </c:pt>
              </c:numCache>
            </c:numRef>
          </c:yVal>
          <c:smooth val="0"/>
          <c:extLst>
            <c:ext xmlns:c16="http://schemas.microsoft.com/office/drawing/2014/chart" uri="{C3380CC4-5D6E-409C-BE32-E72D297353CC}">
              <c16:uniqueId val="{00000001-C66D-3444-96B9-7A6C861336CF}"/>
            </c:ext>
          </c:extLst>
        </c:ser>
        <c:dLbls>
          <c:showLegendKey val="0"/>
          <c:showVal val="0"/>
          <c:showCatName val="0"/>
          <c:showSerName val="0"/>
          <c:showPercent val="0"/>
          <c:showBubbleSize val="0"/>
        </c:dLbls>
        <c:axId val="1071608704"/>
        <c:axId val="305084335"/>
      </c:scatterChart>
      <c:valAx>
        <c:axId val="1071608704"/>
        <c:scaling>
          <c:orientation val="minMax"/>
        </c:scaling>
        <c:delete val="0"/>
        <c:axPos val="b"/>
        <c:numFmt formatCode="General" sourceLinked="1"/>
        <c:majorTickMark val="out"/>
        <c:minorTickMark val="none"/>
        <c:tickLblPos val="nextTo"/>
        <c:txPr>
          <a:bodyPr/>
          <a:lstStyle/>
          <a:p>
            <a:pPr>
              <a:defRPr sz="1800"/>
            </a:pPr>
            <a:endParaRPr lang="en-SA"/>
          </a:p>
        </c:txPr>
        <c:crossAx val="305084335"/>
        <c:crosses val="autoZero"/>
        <c:crossBetween val="midCat"/>
      </c:valAx>
      <c:valAx>
        <c:axId val="305084335"/>
        <c:scaling>
          <c:orientation val="minMax"/>
        </c:scaling>
        <c:delete val="0"/>
        <c:axPos val="l"/>
        <c:numFmt formatCode="General" sourceLinked="1"/>
        <c:majorTickMark val="out"/>
        <c:minorTickMark val="none"/>
        <c:tickLblPos val="nextTo"/>
        <c:txPr>
          <a:bodyPr/>
          <a:lstStyle/>
          <a:p>
            <a:pPr>
              <a:defRPr sz="1800"/>
            </a:pPr>
            <a:endParaRPr lang="en-SA"/>
          </a:p>
        </c:txPr>
        <c:crossAx val="107160870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rgbClr val="DD5A13"/>
                </a:solidFill>
              </a:rPr>
              <a:t>Cumulative number of objects launched into outer space</a:t>
            </a:r>
            <a:r>
              <a:rPr lang="en-US" sz="1800" b="1"/>
              <a:t> increases over time.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ED7331"/>
              </a:solidFill>
              <a:prstDash val="solid"/>
              <a:round/>
            </a:ln>
            <a:effectLst/>
          </c:spPr>
          <c:marker>
            <c:symbol val="none"/>
          </c:marker>
          <c:trendline>
            <c:spPr>
              <a:ln w="19050" cap="rnd">
                <a:solidFill>
                  <a:srgbClr val="ED7331"/>
                </a:solidFill>
                <a:prstDash val="sysDot"/>
              </a:ln>
              <a:effectLst/>
            </c:spPr>
            <c:trendlineType val="linear"/>
            <c:dispRSqr val="0"/>
            <c:dispEq val="0"/>
          </c:trendline>
          <c:cat>
            <c:strLit>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Lit>
          </c:cat>
          <c:val>
            <c:numLit>
              <c:formatCode>General</c:formatCode>
              <c:ptCount val="24"/>
              <c:pt idx="0">
                <c:v>84</c:v>
              </c:pt>
              <c:pt idx="1">
                <c:v>88</c:v>
              </c:pt>
              <c:pt idx="2">
                <c:v>98</c:v>
              </c:pt>
              <c:pt idx="3">
                <c:v>105</c:v>
              </c:pt>
              <c:pt idx="4">
                <c:v>107</c:v>
              </c:pt>
              <c:pt idx="5">
                <c:v>112</c:v>
              </c:pt>
              <c:pt idx="6">
                <c:v>123</c:v>
              </c:pt>
              <c:pt idx="7">
                <c:v>129</c:v>
              </c:pt>
              <c:pt idx="8">
                <c:v>135</c:v>
              </c:pt>
              <c:pt idx="9">
                <c:v>147</c:v>
              </c:pt>
              <c:pt idx="10">
                <c:v>156</c:v>
              </c:pt>
              <c:pt idx="11">
                <c:v>160</c:v>
              </c:pt>
              <c:pt idx="12">
                <c:v>169</c:v>
              </c:pt>
              <c:pt idx="13">
                <c:v>174</c:v>
              </c:pt>
              <c:pt idx="14">
                <c:v>198</c:v>
              </c:pt>
              <c:pt idx="15">
                <c:v>202</c:v>
              </c:pt>
              <c:pt idx="16">
                <c:v>213</c:v>
              </c:pt>
              <c:pt idx="17">
                <c:v>229</c:v>
              </c:pt>
              <c:pt idx="18">
                <c:v>248</c:v>
              </c:pt>
              <c:pt idx="19">
                <c:v>269</c:v>
              </c:pt>
              <c:pt idx="20">
                <c:v>278</c:v>
              </c:pt>
              <c:pt idx="21">
                <c:v>302</c:v>
              </c:pt>
              <c:pt idx="22">
                <c:v>314</c:v>
              </c:pt>
              <c:pt idx="23">
                <c:v>325</c:v>
              </c:pt>
            </c:numLit>
          </c:val>
          <c:smooth val="0"/>
          <c:extLst>
            <c:ext xmlns:c16="http://schemas.microsoft.com/office/drawing/2014/chart" uri="{C3380CC4-5D6E-409C-BE32-E72D297353CC}">
              <c16:uniqueId val="{00000001-60B1-2743-B7D3-6171E0D37D49}"/>
            </c:ext>
          </c:extLst>
        </c:ser>
        <c:dLbls>
          <c:showLegendKey val="0"/>
          <c:showVal val="0"/>
          <c:showCatName val="0"/>
          <c:showSerName val="0"/>
          <c:showPercent val="0"/>
          <c:showBubbleSize val="0"/>
        </c:dLbls>
        <c:smooth val="0"/>
        <c:axId val="1660975168"/>
        <c:axId val="1614718320"/>
      </c:lineChart>
      <c:catAx>
        <c:axId val="1660975168"/>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Year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614718320"/>
        <c:crosses val="autoZero"/>
        <c:auto val="1"/>
        <c:lblAlgn val="ctr"/>
        <c:lblOffset val="100"/>
        <c:noMultiLvlLbl val="0"/>
      </c:catAx>
      <c:valAx>
        <c:axId val="1614718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Cumulative number of objects launched into outer space</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660975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'Japan Analysis'!$N$104:$N$117</c:f>
              <c:strCache>
                <c:ptCount val="14"/>
                <c:pt idx="0">
                  <c:v>100</c:v>
                </c:pt>
                <c:pt idx="1">
                  <c:v>120</c:v>
                </c:pt>
                <c:pt idx="2">
                  <c:v>140</c:v>
                </c:pt>
                <c:pt idx="3">
                  <c:v>160</c:v>
                </c:pt>
                <c:pt idx="4">
                  <c:v>180</c:v>
                </c:pt>
                <c:pt idx="5">
                  <c:v>220</c:v>
                </c:pt>
                <c:pt idx="6">
                  <c:v>280</c:v>
                </c:pt>
                <c:pt idx="7">
                  <c:v>320</c:v>
                </c:pt>
                <c:pt idx="8">
                  <c:v>200</c:v>
                </c:pt>
                <c:pt idx="9">
                  <c:v>240</c:v>
                </c:pt>
                <c:pt idx="10">
                  <c:v>260</c:v>
                </c:pt>
                <c:pt idx="11">
                  <c:v>340</c:v>
                </c:pt>
                <c:pt idx="12">
                  <c:v>300</c:v>
                </c:pt>
                <c:pt idx="13">
                  <c:v>More</c:v>
                </c:pt>
              </c:strCache>
            </c:strRef>
          </c:cat>
          <c:val>
            <c:numRef>
              <c:f>'Japan Analysis'!$O$104:$O$117</c:f>
              <c:numCache>
                <c:formatCode>General</c:formatCode>
                <c:ptCount val="14"/>
                <c:pt idx="0">
                  <c:v>3</c:v>
                </c:pt>
                <c:pt idx="1">
                  <c:v>3</c:v>
                </c:pt>
                <c:pt idx="2">
                  <c:v>3</c:v>
                </c:pt>
                <c:pt idx="3">
                  <c:v>3</c:v>
                </c:pt>
                <c:pt idx="4">
                  <c:v>2</c:v>
                </c:pt>
                <c:pt idx="5">
                  <c:v>2</c:v>
                </c:pt>
                <c:pt idx="6">
                  <c:v>2</c:v>
                </c:pt>
                <c:pt idx="7">
                  <c:v>2</c:v>
                </c:pt>
                <c:pt idx="8">
                  <c:v>1</c:v>
                </c:pt>
                <c:pt idx="9">
                  <c:v>1</c:v>
                </c:pt>
                <c:pt idx="10">
                  <c:v>1</c:v>
                </c:pt>
                <c:pt idx="11">
                  <c:v>1</c:v>
                </c:pt>
                <c:pt idx="12">
                  <c:v>0</c:v>
                </c:pt>
                <c:pt idx="13">
                  <c:v>0</c:v>
                </c:pt>
              </c:numCache>
            </c:numRef>
          </c:val>
          <c:extLst>
            <c:ext xmlns:c16="http://schemas.microsoft.com/office/drawing/2014/chart" uri="{C3380CC4-5D6E-409C-BE32-E72D297353CC}">
              <c16:uniqueId val="{00000001-6434-1F45-BC17-5EE772D2B862}"/>
            </c:ext>
          </c:extLst>
        </c:ser>
        <c:dLbls>
          <c:showLegendKey val="0"/>
          <c:showVal val="0"/>
          <c:showCatName val="0"/>
          <c:showSerName val="0"/>
          <c:showPercent val="0"/>
          <c:showBubbleSize val="0"/>
        </c:dLbls>
        <c:gapWidth val="150"/>
        <c:axId val="2049741327"/>
        <c:axId val="2066902287"/>
      </c:barChart>
      <c:lineChart>
        <c:grouping val="standard"/>
        <c:varyColors val="0"/>
        <c:ser>
          <c:idx val="1"/>
          <c:order val="1"/>
          <c:tx>
            <c:v>Cumulative %</c:v>
          </c:tx>
          <c:cat>
            <c:strRef>
              <c:f>'Japan Analysis'!$N$104:$N$117</c:f>
              <c:strCache>
                <c:ptCount val="14"/>
                <c:pt idx="0">
                  <c:v>100</c:v>
                </c:pt>
                <c:pt idx="1">
                  <c:v>120</c:v>
                </c:pt>
                <c:pt idx="2">
                  <c:v>140</c:v>
                </c:pt>
                <c:pt idx="3">
                  <c:v>160</c:v>
                </c:pt>
                <c:pt idx="4">
                  <c:v>180</c:v>
                </c:pt>
                <c:pt idx="5">
                  <c:v>220</c:v>
                </c:pt>
                <c:pt idx="6">
                  <c:v>280</c:v>
                </c:pt>
                <c:pt idx="7">
                  <c:v>320</c:v>
                </c:pt>
                <c:pt idx="8">
                  <c:v>200</c:v>
                </c:pt>
                <c:pt idx="9">
                  <c:v>240</c:v>
                </c:pt>
                <c:pt idx="10">
                  <c:v>260</c:v>
                </c:pt>
                <c:pt idx="11">
                  <c:v>340</c:v>
                </c:pt>
                <c:pt idx="12">
                  <c:v>300</c:v>
                </c:pt>
                <c:pt idx="13">
                  <c:v>More</c:v>
                </c:pt>
              </c:strCache>
            </c:strRef>
          </c:cat>
          <c:val>
            <c:numRef>
              <c:f>'Japan Analysis'!$P$104:$P$117</c:f>
              <c:numCache>
                <c:formatCode>0.00%</c:formatCode>
                <c:ptCount val="14"/>
                <c:pt idx="0">
                  <c:v>0.125</c:v>
                </c:pt>
                <c:pt idx="1">
                  <c:v>0.25</c:v>
                </c:pt>
                <c:pt idx="2">
                  <c:v>0.375</c:v>
                </c:pt>
                <c:pt idx="3">
                  <c:v>0.5</c:v>
                </c:pt>
                <c:pt idx="4">
                  <c:v>0.58333333333333337</c:v>
                </c:pt>
                <c:pt idx="5">
                  <c:v>0.66666666666666663</c:v>
                </c:pt>
                <c:pt idx="6">
                  <c:v>0.75</c:v>
                </c:pt>
                <c:pt idx="7">
                  <c:v>0.83333333333333337</c:v>
                </c:pt>
                <c:pt idx="8">
                  <c:v>0.875</c:v>
                </c:pt>
                <c:pt idx="9">
                  <c:v>0.91666666666666663</c:v>
                </c:pt>
                <c:pt idx="10">
                  <c:v>0.95833333333333337</c:v>
                </c:pt>
                <c:pt idx="11">
                  <c:v>1</c:v>
                </c:pt>
                <c:pt idx="12">
                  <c:v>1</c:v>
                </c:pt>
                <c:pt idx="13">
                  <c:v>1</c:v>
                </c:pt>
              </c:numCache>
            </c:numRef>
          </c:val>
          <c:smooth val="0"/>
          <c:extLst>
            <c:ext xmlns:c16="http://schemas.microsoft.com/office/drawing/2014/chart" uri="{C3380CC4-5D6E-409C-BE32-E72D297353CC}">
              <c16:uniqueId val="{00000002-6434-1F45-BC17-5EE772D2B862}"/>
            </c:ext>
          </c:extLst>
        </c:ser>
        <c:dLbls>
          <c:showLegendKey val="0"/>
          <c:showVal val="0"/>
          <c:showCatName val="0"/>
          <c:showSerName val="0"/>
          <c:showPercent val="0"/>
          <c:showBubbleSize val="0"/>
        </c:dLbls>
        <c:marker val="1"/>
        <c:smooth val="0"/>
        <c:axId val="166401712"/>
        <c:axId val="166399984"/>
      </c:lineChart>
      <c:catAx>
        <c:axId val="2049741327"/>
        <c:scaling>
          <c:orientation val="minMax"/>
        </c:scaling>
        <c:delete val="0"/>
        <c:axPos val="b"/>
        <c:title>
          <c:tx>
            <c:rich>
              <a:bodyPr/>
              <a:lstStyle/>
              <a:p>
                <a:pPr>
                  <a:defRPr sz="1800"/>
                </a:pPr>
                <a:r>
                  <a:rPr lang="en-US" sz="1800"/>
                  <a:t>Bin</a:t>
                </a:r>
              </a:p>
            </c:rich>
          </c:tx>
          <c:overlay val="0"/>
        </c:title>
        <c:numFmt formatCode="General" sourceLinked="1"/>
        <c:majorTickMark val="out"/>
        <c:minorTickMark val="none"/>
        <c:tickLblPos val="nextTo"/>
        <c:txPr>
          <a:bodyPr/>
          <a:lstStyle/>
          <a:p>
            <a:pPr>
              <a:defRPr sz="1800"/>
            </a:pPr>
            <a:endParaRPr lang="en-SA"/>
          </a:p>
        </c:txPr>
        <c:crossAx val="2066902287"/>
        <c:crosses val="autoZero"/>
        <c:auto val="1"/>
        <c:lblAlgn val="ctr"/>
        <c:lblOffset val="100"/>
        <c:noMultiLvlLbl val="0"/>
      </c:catAx>
      <c:valAx>
        <c:axId val="2066902287"/>
        <c:scaling>
          <c:orientation val="minMax"/>
        </c:scaling>
        <c:delete val="0"/>
        <c:axPos val="l"/>
        <c:title>
          <c:tx>
            <c:rich>
              <a:bodyPr/>
              <a:lstStyle/>
              <a:p>
                <a:pPr>
                  <a:defRPr sz="1800"/>
                </a:pPr>
                <a:r>
                  <a:rPr lang="en-US" sz="1800"/>
                  <a:t>Frequency</a:t>
                </a:r>
              </a:p>
            </c:rich>
          </c:tx>
          <c:overlay val="0"/>
        </c:title>
        <c:numFmt formatCode="General" sourceLinked="1"/>
        <c:majorTickMark val="out"/>
        <c:minorTickMark val="none"/>
        <c:tickLblPos val="nextTo"/>
        <c:txPr>
          <a:bodyPr/>
          <a:lstStyle/>
          <a:p>
            <a:pPr>
              <a:defRPr sz="1800"/>
            </a:pPr>
            <a:endParaRPr lang="en-SA"/>
          </a:p>
        </c:txPr>
        <c:crossAx val="2049741327"/>
        <c:crosses val="autoZero"/>
        <c:crossBetween val="between"/>
      </c:valAx>
      <c:valAx>
        <c:axId val="166399984"/>
        <c:scaling>
          <c:orientation val="minMax"/>
        </c:scaling>
        <c:delete val="0"/>
        <c:axPos val="r"/>
        <c:numFmt formatCode="0.00%" sourceLinked="1"/>
        <c:majorTickMark val="out"/>
        <c:minorTickMark val="none"/>
        <c:tickLblPos val="nextTo"/>
        <c:txPr>
          <a:bodyPr/>
          <a:lstStyle/>
          <a:p>
            <a:pPr>
              <a:defRPr sz="1800"/>
            </a:pPr>
            <a:endParaRPr lang="en-SA"/>
          </a:p>
        </c:txPr>
        <c:crossAx val="166401712"/>
        <c:crosses val="max"/>
        <c:crossBetween val="between"/>
      </c:valAx>
      <c:catAx>
        <c:axId val="166401712"/>
        <c:scaling>
          <c:orientation val="minMax"/>
        </c:scaling>
        <c:delete val="1"/>
        <c:axPos val="b"/>
        <c:numFmt formatCode="General" sourceLinked="1"/>
        <c:majorTickMark val="out"/>
        <c:minorTickMark val="none"/>
        <c:tickLblPos val="nextTo"/>
        <c:crossAx val="166399984"/>
        <c:crosses val="autoZero"/>
        <c:auto val="1"/>
        <c:lblAlgn val="ctr"/>
        <c:lblOffset val="100"/>
        <c:noMultiLvlLbl val="0"/>
      </c:catAx>
    </c:plotArea>
    <c:legend>
      <c:legendPos val="r"/>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tx>
            <c:strRef>
              <c:f>'Russia Analysis'!$D$1</c:f>
              <c:strCache>
                <c:ptCount val="1"/>
                <c:pt idx="0">
                  <c:v>Cumulative number of objects launched into outer space</c:v>
                </c:pt>
              </c:strCache>
            </c:strRef>
          </c:tx>
          <c:spPr>
            <a:solidFill>
              <a:schemeClr val="accent1"/>
            </a:solidFill>
            <a:ln>
              <a:noFill/>
            </a:ln>
            <a:effectLst/>
          </c:spPr>
          <c:invertIfNegative val="0"/>
          <c:cat>
            <c:numRef>
              <c:f>'Russia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'Russia Analysis'!$D$2:$D$25</c:f>
              <c:numCache>
                <c:formatCode>General</c:formatCode>
                <c:ptCount val="24"/>
                <c:pt idx="0">
                  <c:v>3118</c:v>
                </c:pt>
                <c:pt idx="1">
                  <c:v>3148</c:v>
                </c:pt>
                <c:pt idx="2">
                  <c:v>3167</c:v>
                </c:pt>
                <c:pt idx="3">
                  <c:v>3189</c:v>
                </c:pt>
                <c:pt idx="4">
                  <c:v>3208</c:v>
                </c:pt>
                <c:pt idx="5">
                  <c:v>3227</c:v>
                </c:pt>
                <c:pt idx="6">
                  <c:v>3243</c:v>
                </c:pt>
                <c:pt idx="7">
                  <c:v>3261</c:v>
                </c:pt>
                <c:pt idx="8">
                  <c:v>3282</c:v>
                </c:pt>
                <c:pt idx="9">
                  <c:v>3312</c:v>
                </c:pt>
                <c:pt idx="10">
                  <c:v>3336</c:v>
                </c:pt>
                <c:pt idx="11">
                  <c:v>3360</c:v>
                </c:pt>
                <c:pt idx="12">
                  <c:v>3383</c:v>
                </c:pt>
                <c:pt idx="13">
                  <c:v>3412</c:v>
                </c:pt>
                <c:pt idx="14">
                  <c:v>3447</c:v>
                </c:pt>
                <c:pt idx="15">
                  <c:v>3474</c:v>
                </c:pt>
                <c:pt idx="16">
                  <c:v>3488</c:v>
                </c:pt>
                <c:pt idx="17">
                  <c:v>3513</c:v>
                </c:pt>
                <c:pt idx="18">
                  <c:v>3536</c:v>
                </c:pt>
                <c:pt idx="19">
                  <c:v>3566</c:v>
                </c:pt>
                <c:pt idx="20">
                  <c:v>3590</c:v>
                </c:pt>
                <c:pt idx="21">
                  <c:v>3611</c:v>
                </c:pt>
                <c:pt idx="22">
                  <c:v>3661</c:v>
                </c:pt>
                <c:pt idx="23">
                  <c:v>3723</c:v>
                </c:pt>
              </c:numCache>
            </c:numRef>
          </c:val>
          <c:extLst>
            <c:ext xmlns:c16="http://schemas.microsoft.com/office/drawing/2014/chart" uri="{C3380CC4-5D6E-409C-BE32-E72D297353CC}">
              <c16:uniqueId val="{00000000-779E-DF4D-B2E6-5EBDEE94D6DB}"/>
            </c:ext>
          </c:extLst>
        </c:ser>
        <c:dLbls>
          <c:showLegendKey val="0"/>
          <c:showVal val="0"/>
          <c:showCatName val="0"/>
          <c:showSerName val="0"/>
          <c:showPercent val="0"/>
          <c:showBubbleSize val="0"/>
        </c:dLbls>
        <c:gapWidth val="219"/>
        <c:overlap val="-27"/>
        <c:axId val="1622174640"/>
        <c:axId val="265954527"/>
      </c:barChart>
      <c:catAx>
        <c:axId val="162217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265954527"/>
        <c:crosses val="autoZero"/>
        <c:auto val="1"/>
        <c:lblAlgn val="ctr"/>
        <c:lblOffset val="100"/>
        <c:noMultiLvlLbl val="0"/>
      </c:catAx>
      <c:valAx>
        <c:axId val="26595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622174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84-ED4F-A8CC-A417208780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84-ED4F-A8CC-A417208780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84-ED4F-A8CC-A417208780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84-ED4F-A8CC-A417208780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84-ED4F-A8CC-A417208780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E3CC-574C-BFB5-18FE6F1FE8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E3CC-574C-BFB5-18FE6F1FE8F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E3CC-574C-BFB5-18FE6F1FE8F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D84-ED4F-A8CC-A417208780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D84-ED4F-A8CC-A4172087804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D84-ED4F-A8CC-A4172087804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D84-ED4F-A8CC-A4172087804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D84-ED4F-A8CC-A4172087804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D84-ED4F-A8CC-A4172087804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D84-ED4F-A8CC-A4172087804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D84-ED4F-A8CC-A4172087804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D84-ED4F-A8CC-A4172087804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D84-ED4F-A8CC-A4172087804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3-E3CC-574C-BFB5-18FE6F1FE8F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2-E3CC-574C-BFB5-18FE6F1FE8F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D84-ED4F-A8CC-A4172087804E}"/>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D84-ED4F-A8CC-A4172087804E}"/>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D84-ED4F-A8CC-A4172087804E}"/>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04-E3CC-574C-BFB5-18FE6F1FE8FA}"/>
              </c:ext>
            </c:extLst>
          </c:dPt>
          <c:dLbls>
            <c:dLbl>
              <c:idx val="5"/>
              <c:layout>
                <c:manualLayout>
                  <c:x val="1.9627650560896531E-2"/>
                  <c:y val="1.72670789032726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CC-574C-BFB5-18FE6F1FE8FA}"/>
                </c:ext>
              </c:extLst>
            </c:dLbl>
            <c:dLbl>
              <c:idx val="6"/>
              <c:layout>
                <c:manualLayout>
                  <c:x val="-2.190490177250082E-4"/>
                  <c:y val="1.29068612186188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CC-574C-BFB5-18FE6F1FE8FA}"/>
                </c:ext>
              </c:extLst>
            </c:dLbl>
            <c:dLbl>
              <c:idx val="7"/>
              <c:layout>
                <c:manualLayout>
                  <c:x val="1.7456252330008248E-2"/>
                  <c:y val="-8.071236858104532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CC-574C-BFB5-18FE6F1FE8FA}"/>
                </c:ext>
              </c:extLst>
            </c:dLbl>
            <c:dLbl>
              <c:idx val="18"/>
              <c:layout>
                <c:manualLayout>
                  <c:x val="-1.1268315276946193E-2"/>
                  <c:y val="7.60976911784332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CC-574C-BFB5-18FE6F1FE8FA}"/>
                </c:ext>
              </c:extLst>
            </c:dLbl>
            <c:dLbl>
              <c:idx val="19"/>
              <c:layout>
                <c:manualLayout>
                  <c:x val="-2.9424191416532043E-3"/>
                  <c:y val="1.81425626881385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CC-574C-BFB5-18FE6F1FE8FA}"/>
                </c:ext>
              </c:extLst>
            </c:dLbl>
            <c:dLbl>
              <c:idx val="23"/>
              <c:layout>
                <c:manualLayout>
                  <c:x val="7.2899603474960173E-4"/>
                  <c:y val="-1.32004685854946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CC-574C-BFB5-18FE6F1FE8FA}"/>
                </c:ext>
              </c:extLst>
            </c:dLbl>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'Russia Analysis'!$D$2:$D$25</c:f>
              <c:numCache>
                <c:formatCode>General</c:formatCode>
                <c:ptCount val="24"/>
                <c:pt idx="0">
                  <c:v>3118</c:v>
                </c:pt>
                <c:pt idx="1">
                  <c:v>3148</c:v>
                </c:pt>
                <c:pt idx="2">
                  <c:v>3167</c:v>
                </c:pt>
                <c:pt idx="3">
                  <c:v>3189</c:v>
                </c:pt>
                <c:pt idx="4">
                  <c:v>3208</c:v>
                </c:pt>
                <c:pt idx="5">
                  <c:v>3227</c:v>
                </c:pt>
                <c:pt idx="6">
                  <c:v>3243</c:v>
                </c:pt>
                <c:pt idx="7">
                  <c:v>3261</c:v>
                </c:pt>
                <c:pt idx="8">
                  <c:v>3282</c:v>
                </c:pt>
                <c:pt idx="9">
                  <c:v>3312</c:v>
                </c:pt>
                <c:pt idx="10">
                  <c:v>3336</c:v>
                </c:pt>
                <c:pt idx="11">
                  <c:v>3360</c:v>
                </c:pt>
                <c:pt idx="12">
                  <c:v>3383</c:v>
                </c:pt>
                <c:pt idx="13">
                  <c:v>3412</c:v>
                </c:pt>
                <c:pt idx="14">
                  <c:v>3447</c:v>
                </c:pt>
                <c:pt idx="15">
                  <c:v>3474</c:v>
                </c:pt>
                <c:pt idx="16">
                  <c:v>3488</c:v>
                </c:pt>
                <c:pt idx="17">
                  <c:v>3513</c:v>
                </c:pt>
                <c:pt idx="18">
                  <c:v>3536</c:v>
                </c:pt>
                <c:pt idx="19">
                  <c:v>3566</c:v>
                </c:pt>
                <c:pt idx="20">
                  <c:v>3590</c:v>
                </c:pt>
                <c:pt idx="21">
                  <c:v>3611</c:v>
                </c:pt>
                <c:pt idx="22">
                  <c:v>3661</c:v>
                </c:pt>
                <c:pt idx="23">
                  <c:v>3723</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E3CC-574C-BFB5-18FE6F1FE8FA}"/>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31-8D84-ED4F-A8CC-A4172087804E}"/>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9-E3CC-574C-BFB5-18FE6F1FE8F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9268179712830007E-2"/>
          <c:y val="0.91384136304995778"/>
          <c:w val="0.95572475965611903"/>
          <c:h val="6.3559766893545089E-2"/>
        </c:manualLayout>
      </c:layout>
      <c:overlay val="0"/>
      <c:spPr>
        <a:noFill/>
        <a:ln>
          <a:noFill/>
        </a:ln>
        <a:effectLst/>
      </c:spPr>
      <c:txPr>
        <a:bodyPr rot="0" spcFirstLastPara="1" vertOverflow="ellipsis" vert="horz" wrap="square" anchor="ctr" anchorCtr="1"/>
        <a:lstStyle/>
        <a:p>
          <a:pPr rtl="0">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Residual Plot</a:t>
            </a:r>
          </a:p>
        </c:rich>
      </c:tx>
      <c:overlay val="0"/>
    </c:title>
    <c:autoTitleDeleted val="0"/>
    <c:plotArea>
      <c:layout/>
      <c:scatterChart>
        <c:scatterStyle val="lineMarker"/>
        <c:varyColors val="0"/>
        <c:ser>
          <c:idx val="0"/>
          <c:order val="0"/>
          <c:spPr>
            <a:ln w="38100">
              <a:noFill/>
            </a:ln>
          </c:spPr>
          <c:xVal>
            <c:numRef>
              <c:f>'Russia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'Russia Analysis'!$J$70:$J$88</c:f>
              <c:numCache>
                <c:formatCode>General</c:formatCode>
                <c:ptCount val="19"/>
                <c:pt idx="0">
                  <c:v>14.989473684203404</c:v>
                </c:pt>
                <c:pt idx="1">
                  <c:v>10.452631578940782</c:v>
                </c:pt>
                <c:pt idx="2">
                  <c:v>8.91578947367816</c:v>
                </c:pt>
                <c:pt idx="3">
                  <c:v>4.3789473684155382</c:v>
                </c:pt>
                <c:pt idx="4">
                  <c:v>-0.15789473684708355</c:v>
                </c:pt>
                <c:pt idx="5">
                  <c:v>-7.6947368421097053</c:v>
                </c:pt>
                <c:pt idx="6">
                  <c:v>-13.231578947372327</c:v>
                </c:pt>
                <c:pt idx="7">
                  <c:v>-15.768421052634949</c:v>
                </c:pt>
                <c:pt idx="8">
                  <c:v>-9.3052631578975706</c:v>
                </c:pt>
                <c:pt idx="9">
                  <c:v>-8.8421052631601924</c:v>
                </c:pt>
                <c:pt idx="10">
                  <c:v>-8.3789473684228142</c:v>
                </c:pt>
                <c:pt idx="11">
                  <c:v>-8.915789473685436</c:v>
                </c:pt>
                <c:pt idx="12">
                  <c:v>-3.4526315789480577</c:v>
                </c:pt>
                <c:pt idx="13">
                  <c:v>8.0105263157820445</c:v>
                </c:pt>
                <c:pt idx="14">
                  <c:v>11.473684210519423</c:v>
                </c:pt>
                <c:pt idx="15">
                  <c:v>1.936842105256801</c:v>
                </c:pt>
                <c:pt idx="16">
                  <c:v>3.3999999999941792</c:v>
                </c:pt>
                <c:pt idx="17">
                  <c:v>2.8631578947315575</c:v>
                </c:pt>
                <c:pt idx="18">
                  <c:v>9.3263157894689357</c:v>
                </c:pt>
              </c:numCache>
            </c:numRef>
          </c:yVal>
          <c:smooth val="0"/>
          <c:extLst>
            <c:ext xmlns:c16="http://schemas.microsoft.com/office/drawing/2014/chart" uri="{C3380CC4-5D6E-409C-BE32-E72D297353CC}">
              <c16:uniqueId val="{00000001-AB86-874B-81CF-03C23178508F}"/>
            </c:ext>
          </c:extLst>
        </c:ser>
        <c:dLbls>
          <c:showLegendKey val="0"/>
          <c:showVal val="0"/>
          <c:showCatName val="0"/>
          <c:showSerName val="0"/>
          <c:showPercent val="0"/>
          <c:showBubbleSize val="0"/>
        </c:dLbls>
        <c:axId val="1842614752"/>
        <c:axId val="1842616464"/>
      </c:scatterChart>
      <c:valAx>
        <c:axId val="1842614752"/>
        <c:scaling>
          <c:orientation val="minMax"/>
        </c:scaling>
        <c:delete val="0"/>
        <c:axPos val="b"/>
        <c:numFmt formatCode="General" sourceLinked="1"/>
        <c:majorTickMark val="out"/>
        <c:minorTickMark val="none"/>
        <c:tickLblPos val="nextTo"/>
        <c:crossAx val="1842616464"/>
        <c:crosses val="autoZero"/>
        <c:crossBetween val="midCat"/>
      </c:valAx>
      <c:valAx>
        <c:axId val="1842616464"/>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426147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2000 Line Fit  Plot</a:t>
            </a:r>
          </a:p>
        </c:rich>
      </c:tx>
      <c:overlay val="0"/>
    </c:title>
    <c:autoTitleDeleted val="0"/>
    <c:plotArea>
      <c:layout/>
      <c:scatterChart>
        <c:scatterStyle val="lineMarker"/>
        <c:varyColors val="0"/>
        <c:ser>
          <c:idx val="0"/>
          <c:order val="0"/>
          <c:spPr>
            <a:ln w="38100">
              <a:noFill/>
            </a:ln>
          </c:spPr>
          <c:xVal>
            <c:numRef>
              <c:f>'Russia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'Russia Analysis'!$D$3:$D$21</c:f>
              <c:numCache>
                <c:formatCode>General</c:formatCode>
                <c:ptCount val="19"/>
                <c:pt idx="0">
                  <c:v>3148</c:v>
                </c:pt>
                <c:pt idx="1">
                  <c:v>3167</c:v>
                </c:pt>
                <c:pt idx="2">
                  <c:v>3189</c:v>
                </c:pt>
                <c:pt idx="3">
                  <c:v>3208</c:v>
                </c:pt>
                <c:pt idx="4">
                  <c:v>3227</c:v>
                </c:pt>
                <c:pt idx="5">
                  <c:v>3243</c:v>
                </c:pt>
                <c:pt idx="6">
                  <c:v>3261</c:v>
                </c:pt>
                <c:pt idx="7">
                  <c:v>3282</c:v>
                </c:pt>
                <c:pt idx="8">
                  <c:v>3312</c:v>
                </c:pt>
                <c:pt idx="9">
                  <c:v>3336</c:v>
                </c:pt>
                <c:pt idx="10">
                  <c:v>3360</c:v>
                </c:pt>
                <c:pt idx="11">
                  <c:v>3383</c:v>
                </c:pt>
                <c:pt idx="12">
                  <c:v>3412</c:v>
                </c:pt>
                <c:pt idx="13">
                  <c:v>3447</c:v>
                </c:pt>
                <c:pt idx="14">
                  <c:v>3474</c:v>
                </c:pt>
                <c:pt idx="15">
                  <c:v>3488</c:v>
                </c:pt>
                <c:pt idx="16">
                  <c:v>3513</c:v>
                </c:pt>
                <c:pt idx="17">
                  <c:v>3536</c:v>
                </c:pt>
                <c:pt idx="18">
                  <c:v>3566</c:v>
                </c:pt>
              </c:numCache>
            </c:numRef>
          </c:yVal>
          <c:smooth val="0"/>
          <c:extLst>
            <c:ext xmlns:c16="http://schemas.microsoft.com/office/drawing/2014/chart" uri="{C3380CC4-5D6E-409C-BE32-E72D297353CC}">
              <c16:uniqueId val="{00000001-7A48-B747-A42F-1094BB607C75}"/>
            </c:ext>
          </c:extLst>
        </c:ser>
        <c:ser>
          <c:idx val="1"/>
          <c:order val="1"/>
          <c:tx>
            <c:v>Predicted 3118</c:v>
          </c:tx>
          <c:spPr>
            <a:ln w="38100">
              <a:noFill/>
            </a:ln>
          </c:spPr>
          <c:xVal>
            <c:numRef>
              <c:f>'Russia Analysis'!$C$3:$C$21</c:f>
              <c:numCache>
                <c:formatCode>General</c:formatCode>
                <c:ptCount val="19"/>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xVal>
          <c:yVal>
            <c:numRef>
              <c:f>'Russia Analysis'!$I$70:$I$88</c:f>
              <c:numCache>
                <c:formatCode>General</c:formatCode>
                <c:ptCount val="19"/>
                <c:pt idx="0">
                  <c:v>3133.0105263157966</c:v>
                </c:pt>
                <c:pt idx="1">
                  <c:v>3156.5473684210592</c:v>
                </c:pt>
                <c:pt idx="2">
                  <c:v>3180.0842105263218</c:v>
                </c:pt>
                <c:pt idx="3">
                  <c:v>3203.6210526315845</c:v>
                </c:pt>
                <c:pt idx="4">
                  <c:v>3227.1578947368471</c:v>
                </c:pt>
                <c:pt idx="5">
                  <c:v>3250.6947368421097</c:v>
                </c:pt>
                <c:pt idx="6">
                  <c:v>3274.2315789473723</c:v>
                </c:pt>
                <c:pt idx="7">
                  <c:v>3297.7684210526349</c:v>
                </c:pt>
                <c:pt idx="8">
                  <c:v>3321.3052631578976</c:v>
                </c:pt>
                <c:pt idx="9">
                  <c:v>3344.8421052631602</c:v>
                </c:pt>
                <c:pt idx="10">
                  <c:v>3368.3789473684228</c:v>
                </c:pt>
                <c:pt idx="11">
                  <c:v>3391.9157894736854</c:v>
                </c:pt>
                <c:pt idx="12">
                  <c:v>3415.4526315789481</c:v>
                </c:pt>
                <c:pt idx="13">
                  <c:v>3438.989473684218</c:v>
                </c:pt>
                <c:pt idx="14">
                  <c:v>3462.5263157894806</c:v>
                </c:pt>
                <c:pt idx="15">
                  <c:v>3486.0631578947432</c:v>
                </c:pt>
                <c:pt idx="16">
                  <c:v>3509.6000000000058</c:v>
                </c:pt>
                <c:pt idx="17">
                  <c:v>3533.1368421052684</c:v>
                </c:pt>
                <c:pt idx="18">
                  <c:v>3556.6736842105311</c:v>
                </c:pt>
              </c:numCache>
            </c:numRef>
          </c:yVal>
          <c:smooth val="0"/>
          <c:extLst>
            <c:ext xmlns:c16="http://schemas.microsoft.com/office/drawing/2014/chart" uri="{C3380CC4-5D6E-409C-BE32-E72D297353CC}">
              <c16:uniqueId val="{00000002-7A48-B747-A42F-1094BB607C75}"/>
            </c:ext>
          </c:extLst>
        </c:ser>
        <c:dLbls>
          <c:showLegendKey val="0"/>
          <c:showVal val="0"/>
          <c:showCatName val="0"/>
          <c:showSerName val="0"/>
          <c:showPercent val="0"/>
          <c:showBubbleSize val="0"/>
        </c:dLbls>
        <c:axId val="1463675824"/>
        <c:axId val="1875258160"/>
      </c:scatterChart>
      <c:valAx>
        <c:axId val="1463675824"/>
        <c:scaling>
          <c:orientation val="minMax"/>
        </c:scaling>
        <c:delete val="0"/>
        <c:axPos val="b"/>
        <c:numFmt formatCode="General" sourceLinked="1"/>
        <c:majorTickMark val="out"/>
        <c:minorTickMark val="none"/>
        <c:tickLblPos val="nextTo"/>
        <c:crossAx val="1875258160"/>
        <c:crosses val="autoZero"/>
        <c:crossBetween val="midCat"/>
      </c:valAx>
      <c:valAx>
        <c:axId val="1875258160"/>
        <c:scaling>
          <c:orientation val="minMax"/>
        </c:scaling>
        <c:delete val="0"/>
        <c:axPos val="l"/>
        <c:numFmt formatCode="General" sourceLinked="1"/>
        <c:majorTickMark val="out"/>
        <c:minorTickMark val="none"/>
        <c:tickLblPos val="nextTo"/>
        <c:crossAx val="146367582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38100">
              <a:noFill/>
            </a:ln>
          </c:spPr>
          <c:xVal>
            <c:numRef>
              <c:f>'Russia Analysis'!$M$70:$M$88</c:f>
              <c:numCache>
                <c:formatCode>General</c:formatCode>
                <c:ptCount val="19"/>
                <c:pt idx="0">
                  <c:v>2.6315789473684212</c:v>
                </c:pt>
                <c:pt idx="1">
                  <c:v>7.8947368421052637</c:v>
                </c:pt>
                <c:pt idx="2">
                  <c:v>13.157894736842106</c:v>
                </c:pt>
                <c:pt idx="3">
                  <c:v>18.421052631578949</c:v>
                </c:pt>
                <c:pt idx="4">
                  <c:v>23.684210526315791</c:v>
                </c:pt>
                <c:pt idx="5">
                  <c:v>28.947368421052634</c:v>
                </c:pt>
                <c:pt idx="6">
                  <c:v>34.21052631578948</c:v>
                </c:pt>
                <c:pt idx="7">
                  <c:v>39.473684210526315</c:v>
                </c:pt>
                <c:pt idx="8">
                  <c:v>44.736842105263165</c:v>
                </c:pt>
                <c:pt idx="9">
                  <c:v>50</c:v>
                </c:pt>
                <c:pt idx="10">
                  <c:v>55.26315789473685</c:v>
                </c:pt>
                <c:pt idx="11">
                  <c:v>60.526315789473685</c:v>
                </c:pt>
                <c:pt idx="12">
                  <c:v>65.789473684210535</c:v>
                </c:pt>
                <c:pt idx="13">
                  <c:v>71.052631578947384</c:v>
                </c:pt>
                <c:pt idx="14">
                  <c:v>76.31578947368422</c:v>
                </c:pt>
                <c:pt idx="15">
                  <c:v>81.578947368421055</c:v>
                </c:pt>
                <c:pt idx="16">
                  <c:v>86.842105263157904</c:v>
                </c:pt>
                <c:pt idx="17">
                  <c:v>92.105263157894754</c:v>
                </c:pt>
                <c:pt idx="18">
                  <c:v>97.368421052631589</c:v>
                </c:pt>
              </c:numCache>
            </c:numRef>
          </c:xVal>
          <c:yVal>
            <c:numRef>
              <c:f>'Russia Analysis'!$N$70:$N$88</c:f>
              <c:numCache>
                <c:formatCode>General</c:formatCode>
                <c:ptCount val="19"/>
                <c:pt idx="0">
                  <c:v>3148</c:v>
                </c:pt>
                <c:pt idx="1">
                  <c:v>3167</c:v>
                </c:pt>
                <c:pt idx="2">
                  <c:v>3189</c:v>
                </c:pt>
                <c:pt idx="3">
                  <c:v>3208</c:v>
                </c:pt>
                <c:pt idx="4">
                  <c:v>3227</c:v>
                </c:pt>
                <c:pt idx="5">
                  <c:v>3243</c:v>
                </c:pt>
                <c:pt idx="6">
                  <c:v>3261</c:v>
                </c:pt>
                <c:pt idx="7">
                  <c:v>3282</c:v>
                </c:pt>
                <c:pt idx="8">
                  <c:v>3312</c:v>
                </c:pt>
                <c:pt idx="9">
                  <c:v>3336</c:v>
                </c:pt>
                <c:pt idx="10">
                  <c:v>3360</c:v>
                </c:pt>
                <c:pt idx="11">
                  <c:v>3383</c:v>
                </c:pt>
                <c:pt idx="12">
                  <c:v>3412</c:v>
                </c:pt>
                <c:pt idx="13">
                  <c:v>3447</c:v>
                </c:pt>
                <c:pt idx="14">
                  <c:v>3474</c:v>
                </c:pt>
                <c:pt idx="15">
                  <c:v>3488</c:v>
                </c:pt>
                <c:pt idx="16">
                  <c:v>3513</c:v>
                </c:pt>
                <c:pt idx="17">
                  <c:v>3536</c:v>
                </c:pt>
                <c:pt idx="18">
                  <c:v>3566</c:v>
                </c:pt>
              </c:numCache>
            </c:numRef>
          </c:yVal>
          <c:smooth val="0"/>
          <c:extLst>
            <c:ext xmlns:c16="http://schemas.microsoft.com/office/drawing/2014/chart" uri="{C3380CC4-5D6E-409C-BE32-E72D297353CC}">
              <c16:uniqueId val="{00000001-21F8-964C-90BA-645067FEFD0F}"/>
            </c:ext>
          </c:extLst>
        </c:ser>
        <c:dLbls>
          <c:showLegendKey val="0"/>
          <c:showVal val="0"/>
          <c:showCatName val="0"/>
          <c:showSerName val="0"/>
          <c:showPercent val="0"/>
          <c:showBubbleSize val="0"/>
        </c:dLbls>
        <c:axId val="737781072"/>
        <c:axId val="24514655"/>
      </c:scatterChart>
      <c:valAx>
        <c:axId val="73778107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24514655"/>
        <c:crosses val="autoZero"/>
        <c:crossBetween val="midCat"/>
      </c:valAx>
      <c:valAx>
        <c:axId val="24514655"/>
        <c:scaling>
          <c:orientation val="minMax"/>
        </c:scaling>
        <c:delete val="0"/>
        <c:axPos val="l"/>
        <c:numFmt formatCode="General" sourceLinked="1"/>
        <c:majorTickMark val="out"/>
        <c:minorTickMark val="none"/>
        <c:tickLblPos val="nextTo"/>
        <c:crossAx val="7377810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rgbClr val="DD5A13"/>
                </a:solidFill>
              </a:rPr>
              <a:t>Cumulative number of objects launched into outer space</a:t>
            </a:r>
            <a:r>
              <a:rPr lang="en-US" sz="1800" b="1"/>
              <a:t> increases over time.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ED73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rgbClr val="ED7331"/>
              </a:solidFill>
              <a:prstDash val="solid"/>
              <a:round/>
            </a:ln>
            <a:effectLst/>
          </c:spPr>
          <c:marker>
            <c:symbol val="none"/>
          </c:marker>
          <c:trendline>
            <c:spPr>
              <a:ln w="19050" cap="rnd">
                <a:solidFill>
                  <a:srgbClr val="ED7331"/>
                </a:solidFill>
                <a:prstDash val="sysDot"/>
              </a:ln>
              <a:effectLst/>
            </c:spPr>
            <c:trendlineType val="linear"/>
            <c:dispRSqr val="0"/>
            <c:dispEq val="0"/>
          </c:trendline>
          <c:cat>
            <c:strLit>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Lit>
          </c:cat>
          <c:val>
            <c:numLit>
              <c:formatCode>General</c:formatCode>
              <c:ptCount val="24"/>
              <c:pt idx="0">
                <c:v>3118</c:v>
              </c:pt>
              <c:pt idx="1">
                <c:v>3148</c:v>
              </c:pt>
              <c:pt idx="2">
                <c:v>3167</c:v>
              </c:pt>
              <c:pt idx="3">
                <c:v>3189</c:v>
              </c:pt>
              <c:pt idx="4">
                <c:v>3208</c:v>
              </c:pt>
              <c:pt idx="5">
                <c:v>3227</c:v>
              </c:pt>
              <c:pt idx="6">
                <c:v>3243</c:v>
              </c:pt>
              <c:pt idx="7">
                <c:v>3261</c:v>
              </c:pt>
              <c:pt idx="8">
                <c:v>3282</c:v>
              </c:pt>
              <c:pt idx="9">
                <c:v>3312</c:v>
              </c:pt>
              <c:pt idx="10">
                <c:v>3336</c:v>
              </c:pt>
              <c:pt idx="11">
                <c:v>3360</c:v>
              </c:pt>
              <c:pt idx="12">
                <c:v>3383</c:v>
              </c:pt>
              <c:pt idx="13">
                <c:v>3412</c:v>
              </c:pt>
              <c:pt idx="14">
                <c:v>3447</c:v>
              </c:pt>
              <c:pt idx="15">
                <c:v>3474</c:v>
              </c:pt>
              <c:pt idx="16">
                <c:v>3488</c:v>
              </c:pt>
              <c:pt idx="17">
                <c:v>3513</c:v>
              </c:pt>
              <c:pt idx="18">
                <c:v>3536</c:v>
              </c:pt>
              <c:pt idx="19">
                <c:v>3566</c:v>
              </c:pt>
              <c:pt idx="20">
                <c:v>3590</c:v>
              </c:pt>
              <c:pt idx="21">
                <c:v>3611</c:v>
              </c:pt>
              <c:pt idx="22">
                <c:v>3661</c:v>
              </c:pt>
              <c:pt idx="23">
                <c:v>3723</c:v>
              </c:pt>
            </c:numLit>
          </c:val>
          <c:smooth val="0"/>
          <c:extLst>
            <c:ext xmlns:c16="http://schemas.microsoft.com/office/drawing/2014/chart" uri="{C3380CC4-5D6E-409C-BE32-E72D297353CC}">
              <c16:uniqueId val="{00000001-C0C5-784B-94EC-0601263371B7}"/>
            </c:ext>
          </c:extLst>
        </c:ser>
        <c:dLbls>
          <c:showLegendKey val="0"/>
          <c:showVal val="0"/>
          <c:showCatName val="0"/>
          <c:showSerName val="0"/>
          <c:showPercent val="0"/>
          <c:showBubbleSize val="0"/>
        </c:dLbls>
        <c:smooth val="0"/>
        <c:axId val="1279646208"/>
        <c:axId val="1279647936"/>
      </c:lineChart>
      <c:catAx>
        <c:axId val="1279646208"/>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Year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279647936"/>
        <c:crosses val="autoZero"/>
        <c:auto val="1"/>
        <c:lblAlgn val="ctr"/>
        <c:lblOffset val="100"/>
        <c:noMultiLvlLbl val="0"/>
      </c:catAx>
      <c:valAx>
        <c:axId val="12796479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Cumulative number of objects launched into outer space</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279646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'Russia Analysis'!$O$101:$O$114</c:f>
              <c:strCache>
                <c:ptCount val="14"/>
                <c:pt idx="0">
                  <c:v>3250</c:v>
                </c:pt>
                <c:pt idx="1">
                  <c:v>3150</c:v>
                </c:pt>
                <c:pt idx="2">
                  <c:v>3200</c:v>
                </c:pt>
                <c:pt idx="3">
                  <c:v>3300</c:v>
                </c:pt>
                <c:pt idx="4">
                  <c:v>3350</c:v>
                </c:pt>
                <c:pt idx="5">
                  <c:v>3400</c:v>
                </c:pt>
                <c:pt idx="6">
                  <c:v>3450</c:v>
                </c:pt>
                <c:pt idx="7">
                  <c:v>3500</c:v>
                </c:pt>
                <c:pt idx="8">
                  <c:v>3550</c:v>
                </c:pt>
                <c:pt idx="9">
                  <c:v>3600</c:v>
                </c:pt>
                <c:pt idx="10">
                  <c:v>3650</c:v>
                </c:pt>
                <c:pt idx="11">
                  <c:v>3700</c:v>
                </c:pt>
                <c:pt idx="12">
                  <c:v>3750</c:v>
                </c:pt>
                <c:pt idx="13">
                  <c:v>More</c:v>
                </c:pt>
              </c:strCache>
            </c:strRef>
          </c:cat>
          <c:val>
            <c:numRef>
              <c:f>'Russia Analysis'!$P$101:$P$114</c:f>
              <c:numCache>
                <c:formatCode>General</c:formatCode>
                <c:ptCount val="14"/>
                <c:pt idx="0">
                  <c:v>3</c:v>
                </c:pt>
                <c:pt idx="1">
                  <c:v>2</c:v>
                </c:pt>
                <c:pt idx="2">
                  <c:v>2</c:v>
                </c:pt>
                <c:pt idx="3">
                  <c:v>2</c:v>
                </c:pt>
                <c:pt idx="4">
                  <c:v>2</c:v>
                </c:pt>
                <c:pt idx="5">
                  <c:v>2</c:v>
                </c:pt>
                <c:pt idx="6">
                  <c:v>2</c:v>
                </c:pt>
                <c:pt idx="7">
                  <c:v>2</c:v>
                </c:pt>
                <c:pt idx="8">
                  <c:v>2</c:v>
                </c:pt>
                <c:pt idx="9">
                  <c:v>2</c:v>
                </c:pt>
                <c:pt idx="10">
                  <c:v>1</c:v>
                </c:pt>
                <c:pt idx="11">
                  <c:v>1</c:v>
                </c:pt>
                <c:pt idx="12">
                  <c:v>1</c:v>
                </c:pt>
                <c:pt idx="13">
                  <c:v>0</c:v>
                </c:pt>
              </c:numCache>
            </c:numRef>
          </c:val>
          <c:extLst>
            <c:ext xmlns:c16="http://schemas.microsoft.com/office/drawing/2014/chart" uri="{C3380CC4-5D6E-409C-BE32-E72D297353CC}">
              <c16:uniqueId val="{00000001-8956-F942-BA4F-F2F5147794A2}"/>
            </c:ext>
          </c:extLst>
        </c:ser>
        <c:dLbls>
          <c:showLegendKey val="0"/>
          <c:showVal val="0"/>
          <c:showCatName val="0"/>
          <c:showSerName val="0"/>
          <c:showPercent val="0"/>
          <c:showBubbleSize val="0"/>
        </c:dLbls>
        <c:gapWidth val="150"/>
        <c:axId val="1807007519"/>
        <c:axId val="1807009231"/>
      </c:barChart>
      <c:lineChart>
        <c:grouping val="standard"/>
        <c:varyColors val="0"/>
        <c:ser>
          <c:idx val="1"/>
          <c:order val="1"/>
          <c:tx>
            <c:v>Cumulative %</c:v>
          </c:tx>
          <c:cat>
            <c:strRef>
              <c:f>'Russia Analysis'!$O$101:$O$114</c:f>
              <c:strCache>
                <c:ptCount val="14"/>
                <c:pt idx="0">
                  <c:v>3250</c:v>
                </c:pt>
                <c:pt idx="1">
                  <c:v>3150</c:v>
                </c:pt>
                <c:pt idx="2">
                  <c:v>3200</c:v>
                </c:pt>
                <c:pt idx="3">
                  <c:v>3300</c:v>
                </c:pt>
                <c:pt idx="4">
                  <c:v>3350</c:v>
                </c:pt>
                <c:pt idx="5">
                  <c:v>3400</c:v>
                </c:pt>
                <c:pt idx="6">
                  <c:v>3450</c:v>
                </c:pt>
                <c:pt idx="7">
                  <c:v>3500</c:v>
                </c:pt>
                <c:pt idx="8">
                  <c:v>3550</c:v>
                </c:pt>
                <c:pt idx="9">
                  <c:v>3600</c:v>
                </c:pt>
                <c:pt idx="10">
                  <c:v>3650</c:v>
                </c:pt>
                <c:pt idx="11">
                  <c:v>3700</c:v>
                </c:pt>
                <c:pt idx="12">
                  <c:v>3750</c:v>
                </c:pt>
                <c:pt idx="13">
                  <c:v>More</c:v>
                </c:pt>
              </c:strCache>
            </c:strRef>
          </c:cat>
          <c:val>
            <c:numRef>
              <c:f>'Russia Analysis'!$Q$101:$Q$114</c:f>
              <c:numCache>
                <c:formatCode>0.00%</c:formatCode>
                <c:ptCount val="14"/>
                <c:pt idx="0">
                  <c:v>0.125</c:v>
                </c:pt>
                <c:pt idx="1">
                  <c:v>0.20833333333333334</c:v>
                </c:pt>
                <c:pt idx="2">
                  <c:v>0.29166666666666669</c:v>
                </c:pt>
                <c:pt idx="3">
                  <c:v>0.375</c:v>
                </c:pt>
                <c:pt idx="4">
                  <c:v>0.45833333333333331</c:v>
                </c:pt>
                <c:pt idx="5">
                  <c:v>0.54166666666666663</c:v>
                </c:pt>
                <c:pt idx="6">
                  <c:v>0.625</c:v>
                </c:pt>
                <c:pt idx="7">
                  <c:v>0.70833333333333337</c:v>
                </c:pt>
                <c:pt idx="8">
                  <c:v>0.79166666666666663</c:v>
                </c:pt>
                <c:pt idx="9">
                  <c:v>0.875</c:v>
                </c:pt>
                <c:pt idx="10">
                  <c:v>0.91666666666666663</c:v>
                </c:pt>
                <c:pt idx="11">
                  <c:v>0.95833333333333337</c:v>
                </c:pt>
                <c:pt idx="12">
                  <c:v>1</c:v>
                </c:pt>
                <c:pt idx="13">
                  <c:v>1</c:v>
                </c:pt>
              </c:numCache>
            </c:numRef>
          </c:val>
          <c:smooth val="0"/>
          <c:extLst>
            <c:ext xmlns:c16="http://schemas.microsoft.com/office/drawing/2014/chart" uri="{C3380CC4-5D6E-409C-BE32-E72D297353CC}">
              <c16:uniqueId val="{00000002-8956-F942-BA4F-F2F5147794A2}"/>
            </c:ext>
          </c:extLst>
        </c:ser>
        <c:dLbls>
          <c:showLegendKey val="0"/>
          <c:showVal val="0"/>
          <c:showCatName val="0"/>
          <c:showSerName val="0"/>
          <c:showPercent val="0"/>
          <c:showBubbleSize val="0"/>
        </c:dLbls>
        <c:marker val="1"/>
        <c:smooth val="0"/>
        <c:axId val="1807050143"/>
        <c:axId val="1807048415"/>
      </c:lineChart>
      <c:catAx>
        <c:axId val="1807007519"/>
        <c:scaling>
          <c:orientation val="minMax"/>
        </c:scaling>
        <c:delete val="0"/>
        <c:axPos val="b"/>
        <c:title>
          <c:tx>
            <c:rich>
              <a:bodyPr/>
              <a:lstStyle/>
              <a:p>
                <a:pPr>
                  <a:defRPr sz="1800"/>
                </a:pPr>
                <a:r>
                  <a:rPr lang="en-US" sz="1800"/>
                  <a:t>Bin</a:t>
                </a:r>
              </a:p>
            </c:rich>
          </c:tx>
          <c:overlay val="0"/>
        </c:title>
        <c:numFmt formatCode="General" sourceLinked="1"/>
        <c:majorTickMark val="out"/>
        <c:minorTickMark val="none"/>
        <c:tickLblPos val="nextTo"/>
        <c:txPr>
          <a:bodyPr/>
          <a:lstStyle/>
          <a:p>
            <a:pPr>
              <a:defRPr sz="1800"/>
            </a:pPr>
            <a:endParaRPr lang="en-SA"/>
          </a:p>
        </c:txPr>
        <c:crossAx val="1807009231"/>
        <c:crosses val="autoZero"/>
        <c:auto val="1"/>
        <c:lblAlgn val="ctr"/>
        <c:lblOffset val="100"/>
        <c:noMultiLvlLbl val="0"/>
      </c:catAx>
      <c:valAx>
        <c:axId val="1807009231"/>
        <c:scaling>
          <c:orientation val="minMax"/>
        </c:scaling>
        <c:delete val="0"/>
        <c:axPos val="l"/>
        <c:title>
          <c:tx>
            <c:rich>
              <a:bodyPr/>
              <a:lstStyle/>
              <a:p>
                <a:pPr>
                  <a:defRPr sz="1800"/>
                </a:pPr>
                <a:r>
                  <a:rPr lang="en-US" sz="1800"/>
                  <a:t>Frequency</a:t>
                </a:r>
              </a:p>
            </c:rich>
          </c:tx>
          <c:overlay val="0"/>
        </c:title>
        <c:numFmt formatCode="General" sourceLinked="1"/>
        <c:majorTickMark val="out"/>
        <c:minorTickMark val="none"/>
        <c:tickLblPos val="nextTo"/>
        <c:txPr>
          <a:bodyPr/>
          <a:lstStyle/>
          <a:p>
            <a:pPr>
              <a:defRPr sz="1800"/>
            </a:pPr>
            <a:endParaRPr lang="en-SA"/>
          </a:p>
        </c:txPr>
        <c:crossAx val="1807007519"/>
        <c:crosses val="autoZero"/>
        <c:crossBetween val="between"/>
      </c:valAx>
      <c:valAx>
        <c:axId val="1807048415"/>
        <c:scaling>
          <c:orientation val="minMax"/>
        </c:scaling>
        <c:delete val="0"/>
        <c:axPos val="r"/>
        <c:numFmt formatCode="0.00%" sourceLinked="1"/>
        <c:majorTickMark val="out"/>
        <c:minorTickMark val="none"/>
        <c:tickLblPos val="nextTo"/>
        <c:txPr>
          <a:bodyPr/>
          <a:lstStyle/>
          <a:p>
            <a:pPr>
              <a:defRPr sz="1800"/>
            </a:pPr>
            <a:endParaRPr lang="en-SA"/>
          </a:p>
        </c:txPr>
        <c:crossAx val="1807050143"/>
        <c:crosses val="max"/>
        <c:crossBetween val="between"/>
      </c:valAx>
      <c:catAx>
        <c:axId val="1807050143"/>
        <c:scaling>
          <c:orientation val="minMax"/>
        </c:scaling>
        <c:delete val="1"/>
        <c:axPos val="b"/>
        <c:numFmt formatCode="General" sourceLinked="1"/>
        <c:majorTickMark val="out"/>
        <c:minorTickMark val="none"/>
        <c:tickLblPos val="nextTo"/>
        <c:crossAx val="1807048415"/>
        <c:crosses val="autoZero"/>
        <c:auto val="1"/>
        <c:lblAlgn val="ctr"/>
        <c:lblOffset val="100"/>
        <c:noMultiLvlLbl val="0"/>
      </c:catAx>
    </c:plotArea>
    <c:legend>
      <c:legendPos val="r"/>
      <c:overlay val="0"/>
      <c:txPr>
        <a:bodyPr/>
        <a:lstStyle/>
        <a:p>
          <a:pPr>
            <a:defRPr sz="1800"/>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US" b="1"/>
              <a:t>Number of objects launched into outer space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tx>
            <c:strRef>
              <c:f>'US Analysis'!$D$1</c:f>
              <c:strCache>
                <c:ptCount val="1"/>
                <c:pt idx="0">
                  <c:v>Cumulative number of objects launched into outer space</c:v>
                </c:pt>
              </c:strCache>
            </c:strRef>
          </c:tx>
          <c:spPr>
            <a:solidFill>
              <a:schemeClr val="accent1"/>
            </a:solidFill>
            <a:ln>
              <a:noFill/>
            </a:ln>
            <a:effectLst/>
          </c:spPr>
          <c:invertIfNegative val="0"/>
          <c:cat>
            <c:numRef>
              <c:f>'US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'US Analysis'!$D$2:$D$25</c:f>
              <c:numCache>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Cache>
            </c:numRef>
          </c:val>
          <c:extLst>
            <c:ext xmlns:c16="http://schemas.microsoft.com/office/drawing/2014/chart" uri="{C3380CC4-5D6E-409C-BE32-E72D297353CC}">
              <c16:uniqueId val="{00000000-D28A-6D46-8DDB-D7F6EC8D8BDE}"/>
            </c:ext>
          </c:extLst>
        </c:ser>
        <c:dLbls>
          <c:showLegendKey val="0"/>
          <c:showVal val="0"/>
          <c:showCatName val="0"/>
          <c:showSerName val="0"/>
          <c:showPercent val="0"/>
          <c:showBubbleSize val="0"/>
        </c:dLbls>
        <c:gapWidth val="219"/>
        <c:overlap val="-27"/>
        <c:axId val="833994496"/>
        <c:axId val="1873551440"/>
      </c:barChart>
      <c:catAx>
        <c:axId val="83399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873551440"/>
        <c:crosses val="autoZero"/>
        <c:auto val="1"/>
        <c:lblAlgn val="ctr"/>
        <c:lblOffset val="100"/>
        <c:noMultiLvlLbl val="0"/>
      </c:catAx>
      <c:valAx>
        <c:axId val="187355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833994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6C-2F49-B498-603BAE5FF7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6C-2F49-B498-603BAE5FF7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6C-2F49-B498-603BAE5FF7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6C-2F49-B498-603BAE5FF7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6C-2F49-B498-603BAE5FF7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C6C-2F49-B498-603BAE5FF7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AB4-D740-8F16-5109B1B46BA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C-BAB4-D740-8F16-5109B1B46BA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B-BAB4-D740-8F16-5109B1B46BA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BAB4-D740-8F16-5109B1B46BA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BAB4-D740-8F16-5109B1B46BA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8-BAB4-D740-8F16-5109B1B46BA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C6C-2F49-B498-603BAE5FF7D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C6C-2F49-B498-603BAE5FF7D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C6C-2F49-B498-603BAE5FF7D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C6C-2F49-B498-603BAE5FF7D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C6C-2F49-B498-603BAE5FF7D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C6C-2F49-B498-603BAE5FF7D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7-BAB4-D740-8F16-5109B1B46BA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6-BAB4-D740-8F16-5109B1B46BA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05-BAB4-D740-8F16-5109B1B46BA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04-BAB4-D740-8F16-5109B1B46BA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03-BAB4-D740-8F16-5109B1B46BA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02-BAB4-D740-8F16-5109B1B46BAA}"/>
              </c:ext>
            </c:extLst>
          </c:dPt>
          <c:dLbls>
            <c:dLbl>
              <c:idx val="6"/>
              <c:layout>
                <c:manualLayout>
                  <c:x val="1.5672176830344144E-2"/>
                  <c:y val="-3.31829536866971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AB4-D740-8F16-5109B1B46BAA}"/>
                </c:ext>
              </c:extLst>
            </c:dLbl>
            <c:dLbl>
              <c:idx val="7"/>
              <c:layout>
                <c:manualLayout>
                  <c:x val="2.5971979057756795E-2"/>
                  <c:y val="-3.4261466153777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AB4-D740-8F16-5109B1B46BAA}"/>
                </c:ext>
              </c:extLst>
            </c:dLbl>
            <c:dLbl>
              <c:idx val="8"/>
              <c:layout>
                <c:manualLayout>
                  <c:x val="3.6518599489711867E-2"/>
                  <c:y val="-4.6226058041087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AB4-D740-8F16-5109B1B46BAA}"/>
                </c:ext>
              </c:extLst>
            </c:dLbl>
            <c:dLbl>
              <c:idx val="9"/>
              <c:layout>
                <c:manualLayout>
                  <c:x val="2.8048896527677159E-2"/>
                  <c:y val="-3.4540234206709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AB4-D740-8F16-5109B1B46BAA}"/>
                </c:ext>
              </c:extLst>
            </c:dLbl>
            <c:dLbl>
              <c:idx val="10"/>
              <c:layout>
                <c:manualLayout>
                  <c:x val="7.5522999538611196E-3"/>
                  <c:y val="-2.20754385403688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AB4-D740-8F16-5109B1B46BAA}"/>
                </c:ext>
              </c:extLst>
            </c:dLbl>
            <c:dLbl>
              <c:idx val="11"/>
              <c:layout>
                <c:manualLayout>
                  <c:x val="-1.528930808089353E-3"/>
                  <c:y val="-1.14029012650087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AB4-D740-8F16-5109B1B46BAA}"/>
                </c:ext>
              </c:extLst>
            </c:dLbl>
            <c:dLbl>
              <c:idx val="18"/>
              <c:layout>
                <c:manualLayout>
                  <c:x val="-3.1775657421802103E-3"/>
                  <c:y val="3.1840213974214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B4-D740-8F16-5109B1B46BAA}"/>
                </c:ext>
              </c:extLst>
            </c:dLbl>
            <c:dLbl>
              <c:idx val="19"/>
              <c:layout>
                <c:manualLayout>
                  <c:x val="-1.2227439365916686E-2"/>
                  <c:y val="2.96881744597778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B4-D740-8F16-5109B1B46BAA}"/>
                </c:ext>
              </c:extLst>
            </c:dLbl>
            <c:dLbl>
              <c:idx val="20"/>
              <c:layout>
                <c:manualLayout>
                  <c:x val="-2.5711422228763617E-2"/>
                  <c:y val="2.37976933293837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B4-D740-8F16-5109B1B46BAA}"/>
                </c:ext>
              </c:extLst>
            </c:dLbl>
            <c:dLbl>
              <c:idx val="21"/>
              <c:layout>
                <c:manualLayout>
                  <c:x val="-2.6122436076915435E-2"/>
                  <c:y val="-1.06802231307688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B4-D740-8F16-5109B1B46BAA}"/>
                </c:ext>
              </c:extLst>
            </c:dLbl>
            <c:dLbl>
              <c:idx val="22"/>
              <c:layout>
                <c:manualLayout>
                  <c:x val="-1.9768481280297324E-2"/>
                  <c:y val="9.670675636544622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B4-D740-8F16-5109B1B46BAA}"/>
                </c:ext>
              </c:extLst>
            </c:dLbl>
            <c:dLbl>
              <c:idx val="23"/>
              <c:layout>
                <c:manualLayout>
                  <c:x val="-3.021517866127027E-2"/>
                  <c:y val="1.8538490971612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B4-D740-8F16-5109B1B46BAA}"/>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'US Analysis'!$D$2:$D$25</c:f>
              <c:numCache>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BAB4-D740-8F16-5109B1B46BAA}"/>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31-CC6C-2F49-B498-603BAE5FF7D1}"/>
              </c:ext>
            </c:extLst>
          </c:dPt>
          <c:val>
            <c:numLit>
              <c:formatCode>General</c:formatCode>
              <c:ptCount val="1"/>
              <c:pt idx="0">
                <c:v>1</c:v>
              </c:pt>
            </c:numLit>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F-BAB4-D740-8F16-5109B1B46BA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2.7593814747391143E-2"/>
          <c:y val="0.93865303766859831"/>
          <c:w val="0.94241459110532766"/>
          <c:h val="4.5256038900335312E-2"/>
        </c:manualLayout>
      </c:layout>
      <c:overlay val="0"/>
      <c:spPr>
        <a:noFill/>
        <a:ln>
          <a:noFill/>
        </a:ln>
        <a:effectLst/>
      </c:spPr>
      <c:txPr>
        <a:bodyPr rot="0" spcFirstLastPara="1" vertOverflow="ellipsis" vert="horz" wrap="square" anchor="ctr" anchorCtr="1"/>
        <a:lstStyle/>
        <a:p>
          <a:pPr rtl="0">
            <a:defRPr sz="18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SA"/>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38100">
              <a:noFill/>
            </a:ln>
          </c:spPr>
          <c:xVal>
            <c:numRef>
              <c:f>'US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'US Analysis'!$H$92:$H$115</c:f>
              <c:numCache>
                <c:formatCode>General</c:formatCode>
                <c:ptCount val="24"/>
                <c:pt idx="0">
                  <c:v>1158.5166666666628</c:v>
                </c:pt>
                <c:pt idx="1">
                  <c:v>987.44275362318149</c:v>
                </c:pt>
                <c:pt idx="2">
                  <c:v>815.3688405797584</c:v>
                </c:pt>
                <c:pt idx="3">
                  <c:v>638.2949275362771</c:v>
                </c:pt>
                <c:pt idx="4">
                  <c:v>454.2210144927958</c:v>
                </c:pt>
                <c:pt idx="5">
                  <c:v>270.1471014493145</c:v>
                </c:pt>
                <c:pt idx="6">
                  <c:v>101.07318840583321</c:v>
                </c:pt>
                <c:pt idx="7">
                  <c:v>-58.000724637648091</c:v>
                </c:pt>
                <c:pt idx="8">
                  <c:v>-239.07463768112939</c:v>
                </c:pt>
                <c:pt idx="9">
                  <c:v>-406.14855072461069</c:v>
                </c:pt>
                <c:pt idx="10">
                  <c:v>-576.22246376809198</c:v>
                </c:pt>
                <c:pt idx="11">
                  <c:v>-752.29637681157328</c:v>
                </c:pt>
                <c:pt idx="12">
                  <c:v>-924.37028985505458</c:v>
                </c:pt>
                <c:pt idx="13">
                  <c:v>-1049.4442028985359</c:v>
                </c:pt>
                <c:pt idx="14">
                  <c:v>-1159.5181159420172</c:v>
                </c:pt>
                <c:pt idx="15">
                  <c:v>-1260.5920289854985</c:v>
                </c:pt>
                <c:pt idx="16">
                  <c:v>-1360.6659420289798</c:v>
                </c:pt>
                <c:pt idx="17">
                  <c:v>-1279.7398550724611</c:v>
                </c:pt>
                <c:pt idx="18">
                  <c:v>-1294.8137681159424</c:v>
                </c:pt>
                <c:pt idx="19">
                  <c:v>-1137.8876811594237</c:v>
                </c:pt>
                <c:pt idx="20">
                  <c:v>-358.96159420290496</c:v>
                </c:pt>
                <c:pt idx="21">
                  <c:v>667.96449275367195</c:v>
                </c:pt>
                <c:pt idx="22">
                  <c:v>2401.8905797101907</c:v>
                </c:pt>
                <c:pt idx="23">
                  <c:v>4362.8166666667094</c:v>
                </c:pt>
              </c:numCache>
            </c:numRef>
          </c:yVal>
          <c:smooth val="0"/>
          <c:extLst>
            <c:ext xmlns:c16="http://schemas.microsoft.com/office/drawing/2014/chart" uri="{C3380CC4-5D6E-409C-BE32-E72D297353CC}">
              <c16:uniqueId val="{00000001-88D3-854D-ABFB-4EF5A322CFC4}"/>
            </c:ext>
          </c:extLst>
        </c:ser>
        <c:dLbls>
          <c:showLegendKey val="0"/>
          <c:showVal val="0"/>
          <c:showCatName val="0"/>
          <c:showSerName val="0"/>
          <c:showPercent val="0"/>
          <c:showBubbleSize val="0"/>
        </c:dLbls>
        <c:axId val="71541631"/>
        <c:axId val="71433839"/>
      </c:scatterChart>
      <c:valAx>
        <c:axId val="7154163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71433839"/>
        <c:crosses val="autoZero"/>
        <c:crossBetween val="midCat"/>
      </c:valAx>
      <c:valAx>
        <c:axId val="714338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715416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Cumulative number of objects launched into outer space</c:v>
          </c:tx>
          <c:spPr>
            <a:ln w="38100">
              <a:noFill/>
            </a:ln>
          </c:spPr>
          <c:xVal>
            <c:numRef>
              <c:f>'US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'US Analysis'!$D$2:$D$25</c:f>
              <c:numCache>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Cache>
            </c:numRef>
          </c:yVal>
          <c:smooth val="0"/>
          <c:extLst>
            <c:ext xmlns:c16="http://schemas.microsoft.com/office/drawing/2014/chart" uri="{C3380CC4-5D6E-409C-BE32-E72D297353CC}">
              <c16:uniqueId val="{00000001-77D7-F84B-9FD0-31274C8DCB91}"/>
            </c:ext>
          </c:extLst>
        </c:ser>
        <c:ser>
          <c:idx val="1"/>
          <c:order val="1"/>
          <c:tx>
            <c:v>Predicted Cumulative number of objects launched into outer space</c:v>
          </c:tx>
          <c:spPr>
            <a:ln w="38100">
              <a:noFill/>
            </a:ln>
          </c:spPr>
          <c:xVal>
            <c:numRef>
              <c:f>'US Analysis'!$C$2:$C$25</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xVal>
          <c:yVal>
            <c:numRef>
              <c:f>'US Analysis'!$G$92:$G$115</c:f>
              <c:numCache>
                <c:formatCode>General</c:formatCode>
                <c:ptCount val="24"/>
                <c:pt idx="0">
                  <c:v>552.48333333333721</c:v>
                </c:pt>
                <c:pt idx="1">
                  <c:v>757.55724637681851</c:v>
                </c:pt>
                <c:pt idx="2">
                  <c:v>962.6311594202416</c:v>
                </c:pt>
                <c:pt idx="3">
                  <c:v>1167.7050724637229</c:v>
                </c:pt>
                <c:pt idx="4">
                  <c:v>1372.7789855072042</c:v>
                </c:pt>
                <c:pt idx="5">
                  <c:v>1577.8528985506855</c:v>
                </c:pt>
                <c:pt idx="6">
                  <c:v>1782.9268115941668</c:v>
                </c:pt>
                <c:pt idx="7">
                  <c:v>1988.0007246376481</c:v>
                </c:pt>
                <c:pt idx="8">
                  <c:v>2193.0746376811294</c:v>
                </c:pt>
                <c:pt idx="9">
                  <c:v>2398.1485507246107</c:v>
                </c:pt>
                <c:pt idx="10">
                  <c:v>2603.222463768092</c:v>
                </c:pt>
                <c:pt idx="11">
                  <c:v>2808.2963768115733</c:v>
                </c:pt>
                <c:pt idx="12">
                  <c:v>3013.3702898550546</c:v>
                </c:pt>
                <c:pt idx="13">
                  <c:v>3218.4442028985359</c:v>
                </c:pt>
                <c:pt idx="14">
                  <c:v>3423.5181159420172</c:v>
                </c:pt>
                <c:pt idx="15">
                  <c:v>3628.5920289854985</c:v>
                </c:pt>
                <c:pt idx="16">
                  <c:v>3833.6659420289798</c:v>
                </c:pt>
                <c:pt idx="17">
                  <c:v>4038.7398550724611</c:v>
                </c:pt>
                <c:pt idx="18">
                  <c:v>4243.8137681159424</c:v>
                </c:pt>
                <c:pt idx="19">
                  <c:v>4448.8876811594237</c:v>
                </c:pt>
                <c:pt idx="20">
                  <c:v>4653.961594202905</c:v>
                </c:pt>
                <c:pt idx="21">
                  <c:v>4859.0355072463281</c:v>
                </c:pt>
                <c:pt idx="22">
                  <c:v>5064.1094202898093</c:v>
                </c:pt>
                <c:pt idx="23">
                  <c:v>5269.1833333332906</c:v>
                </c:pt>
              </c:numCache>
            </c:numRef>
          </c:yVal>
          <c:smooth val="0"/>
          <c:extLst>
            <c:ext xmlns:c16="http://schemas.microsoft.com/office/drawing/2014/chart" uri="{C3380CC4-5D6E-409C-BE32-E72D297353CC}">
              <c16:uniqueId val="{00000002-77D7-F84B-9FD0-31274C8DCB91}"/>
            </c:ext>
          </c:extLst>
        </c:ser>
        <c:dLbls>
          <c:showLegendKey val="0"/>
          <c:showVal val="0"/>
          <c:showCatName val="0"/>
          <c:showSerName val="0"/>
          <c:showPercent val="0"/>
          <c:showBubbleSize val="0"/>
        </c:dLbls>
        <c:axId val="95000175"/>
        <c:axId val="95329151"/>
      </c:scatterChart>
      <c:valAx>
        <c:axId val="9500017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95329151"/>
        <c:crosses val="autoZero"/>
        <c:crossBetween val="midCat"/>
      </c:valAx>
      <c:valAx>
        <c:axId val="95329151"/>
        <c:scaling>
          <c:orientation val="minMax"/>
        </c:scaling>
        <c:delete val="0"/>
        <c:axPos val="l"/>
        <c:title>
          <c:tx>
            <c:rich>
              <a:bodyPr/>
              <a:lstStyle/>
              <a:p>
                <a:pPr>
                  <a:defRPr/>
                </a:pPr>
                <a:r>
                  <a:rPr lang="en-US"/>
                  <a:t>Cumulative number of objects launched into outer space</a:t>
                </a:r>
              </a:p>
            </c:rich>
          </c:tx>
          <c:overlay val="0"/>
        </c:title>
        <c:numFmt formatCode="General" sourceLinked="1"/>
        <c:majorTickMark val="out"/>
        <c:minorTickMark val="none"/>
        <c:tickLblPos val="nextTo"/>
        <c:crossAx val="950001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38100">
              <a:noFill/>
            </a:ln>
          </c:spPr>
          <c:xVal>
            <c:numRef>
              <c:f>'US Analysis'!$K$92:$K$115</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'US Analysis'!$L$92:$L$115</c:f>
              <c:numCache>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Cache>
            </c:numRef>
          </c:yVal>
          <c:smooth val="0"/>
          <c:extLst>
            <c:ext xmlns:c16="http://schemas.microsoft.com/office/drawing/2014/chart" uri="{C3380CC4-5D6E-409C-BE32-E72D297353CC}">
              <c16:uniqueId val="{00000001-FD13-5D4B-9558-8133804D7898}"/>
            </c:ext>
          </c:extLst>
        </c:ser>
        <c:dLbls>
          <c:showLegendKey val="0"/>
          <c:showVal val="0"/>
          <c:showCatName val="0"/>
          <c:showSerName val="0"/>
          <c:showPercent val="0"/>
          <c:showBubbleSize val="0"/>
        </c:dLbls>
        <c:axId val="72005023"/>
        <c:axId val="71900255"/>
      </c:scatterChart>
      <c:valAx>
        <c:axId val="72005023"/>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71900255"/>
        <c:crosses val="autoZero"/>
        <c:crossBetween val="midCat"/>
      </c:valAx>
      <c:valAx>
        <c:axId val="71900255"/>
        <c:scaling>
          <c:orientation val="minMax"/>
        </c:scaling>
        <c:delete val="0"/>
        <c:axPos val="l"/>
        <c:title>
          <c:tx>
            <c:rich>
              <a:bodyPr/>
              <a:lstStyle/>
              <a:p>
                <a:pPr>
                  <a:defRPr/>
                </a:pPr>
                <a:r>
                  <a:rPr lang="en-US"/>
                  <a:t>Cumulative number of objects launched into outer space</a:t>
                </a:r>
              </a:p>
            </c:rich>
          </c:tx>
          <c:overlay val="0"/>
        </c:title>
        <c:numFmt formatCode="General" sourceLinked="1"/>
        <c:majorTickMark val="out"/>
        <c:minorTickMark val="none"/>
        <c:tickLblPos val="nextTo"/>
        <c:crossAx val="7200502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'Cumulative number of objects launched into outer space' has an outlier at 'Year': </a:t>
            </a:r>
            <a:r>
              <a:rPr lang="en-US" sz="1800" b="1">
                <a:solidFill>
                  <a:srgbClr val="DD5A13"/>
                </a:solidFill>
              </a:rPr>
              <a:t>2023</a:t>
            </a:r>
            <a:r>
              <a:rPr lang="en-US" sz="1800" b="1"/>
              <a:t> and changed significantly from </a:t>
            </a:r>
            <a:r>
              <a:rPr lang="en-US" sz="1800" b="1">
                <a:solidFill>
                  <a:srgbClr val="DD5A13"/>
                </a:solidFill>
              </a:rPr>
              <a:t>2018</a:t>
            </a:r>
            <a:r>
              <a:rPr lang="en-US" sz="1800" b="1"/>
              <a:t> to </a:t>
            </a:r>
            <a:r>
              <a:rPr lang="en-US" sz="1800" b="1">
                <a:solidFill>
                  <a:srgbClr val="DD5A13"/>
                </a:solidFill>
              </a:rPr>
              <a:t>2021</a:t>
            </a:r>
            <a:r>
              <a:rPr lang="en-US" sz="1800" b="1"/>
              <a: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
        <c:idx val="2"/>
        <c:spPr>
          <a:solidFill>
            <a:schemeClr val="accent1"/>
          </a:solidFill>
          <a:ln w="38100" cap="rnd">
            <a:solidFill>
              <a:srgbClr val="ED7331"/>
            </a:solidFill>
            <a:prstDash val="solid"/>
            <a:round/>
          </a:ln>
          <a:effectLst/>
        </c:spPr>
        <c:marker>
          <c:symbol val="none"/>
        </c:marker>
      </c:pivotFmt>
      <c:pivotFmt>
        <c:idx val="3"/>
        <c:spPr>
          <a:solidFill>
            <a:schemeClr val="accent1"/>
          </a:solidFill>
          <a:ln w="38100" cap="rnd">
            <a:solidFill>
              <a:srgbClr val="ED7331"/>
            </a:solidFill>
            <a:prstDash val="solid"/>
            <a:round/>
          </a:ln>
          <a:effectLst/>
        </c:spPr>
        <c:marker>
          <c:symbol val="none"/>
        </c:marker>
      </c:pivotFmt>
      <c:pivotFmt>
        <c:idx val="4"/>
        <c:spPr>
          <a:solidFill>
            <a:schemeClr val="accent1"/>
          </a:solidFill>
          <a:ln w="38100" cap="rnd">
            <a:solidFill>
              <a:srgbClr val="ED7331"/>
            </a:solidFill>
            <a:prstDash val="solid"/>
            <a:round/>
          </a:ln>
          <a:effectLst/>
        </c:spPr>
        <c:marker>
          <c:symbol val="none"/>
        </c:marker>
      </c:pivotFmt>
      <c:pivotFmt>
        <c:idx val="5"/>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rgbClr val="ED7331"/>
            </a:solidFill>
            <a:prstDash val="solid"/>
            <a:round/>
          </a:ln>
          <a:effectLst/>
        </c:spPr>
        <c:marker>
          <c:symbol val="none"/>
        </c:marker>
      </c:pivotFmt>
      <c:pivotFmt>
        <c:idx val="7"/>
        <c:spPr>
          <a:solidFill>
            <a:schemeClr val="accent1"/>
          </a:solidFill>
          <a:ln w="38100" cap="rnd">
            <a:solidFill>
              <a:srgbClr val="ED7331"/>
            </a:solidFill>
            <a:prstDash val="solid"/>
            <a:round/>
          </a:ln>
          <a:effectLst/>
        </c:spPr>
        <c:marker>
          <c:symbol val="none"/>
        </c:marker>
      </c:pivotFmt>
      <c:pivotFmt>
        <c:idx val="8"/>
        <c:spPr>
          <a:solidFill>
            <a:schemeClr val="accent1"/>
          </a:solidFill>
          <a:ln w="38100" cap="rnd">
            <a:solidFill>
              <a:srgbClr val="ED7331"/>
            </a:solidFill>
            <a:prstDash val="solid"/>
            <a:round/>
          </a:ln>
          <a:effectLst/>
        </c:spPr>
        <c:marker>
          <c:symbol val="none"/>
        </c:marker>
      </c:pivotFmt>
      <c:pivotFmt>
        <c:idx val="9"/>
        <c:spPr>
          <a:solidFill>
            <a:schemeClr val="accent1"/>
          </a:solidFill>
          <a:ln w="28575" cap="rnd">
            <a:solidFill>
              <a:srgbClr val="D2D2D2"/>
            </a:solidFill>
            <a:prstDash val="solid"/>
            <a:round/>
          </a:ln>
          <a:effectLst/>
        </c:spPr>
        <c:marker>
          <c:symbol val="circle"/>
          <c:size val="7"/>
          <c:spPr>
            <a:solidFill>
              <a:srgbClr val="ED7331"/>
            </a:solidFill>
            <a:ln w="9525">
              <a:solidFill>
                <a:srgbClr val="FFFFFF"/>
              </a:solidFill>
              <a:prstDash val="solid"/>
            </a:ln>
            <a:effectLst/>
          </c:spPr>
        </c:marker>
      </c:pivotFmt>
      <c:pivotFmt>
        <c:idx val="10"/>
        <c:spPr>
          <a:solidFill>
            <a:schemeClr val="accent1"/>
          </a:solidFill>
          <a:ln w="28575" cap="rnd">
            <a:solidFill>
              <a:srgbClr val="D2D2D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8100" cap="rnd">
            <a:solidFill>
              <a:srgbClr val="ED7331"/>
            </a:solidFill>
            <a:prstDash val="solid"/>
            <a:round/>
          </a:ln>
          <a:effectLst/>
        </c:spPr>
        <c:marker>
          <c:symbol val="none"/>
        </c:marker>
      </c:pivotFmt>
      <c:pivotFmt>
        <c:idx val="12"/>
        <c:spPr>
          <a:solidFill>
            <a:schemeClr val="accent1"/>
          </a:solidFill>
          <a:ln w="38100" cap="rnd">
            <a:solidFill>
              <a:srgbClr val="ED7331"/>
            </a:solidFill>
            <a:prstDash val="solid"/>
            <a:round/>
          </a:ln>
          <a:effectLst/>
        </c:spPr>
        <c:marker>
          <c:symbol val="none"/>
        </c:marker>
      </c:pivotFmt>
      <c:pivotFmt>
        <c:idx val="13"/>
        <c:spPr>
          <a:solidFill>
            <a:schemeClr val="accent1"/>
          </a:solidFill>
          <a:ln w="38100" cap="rnd">
            <a:solidFill>
              <a:srgbClr val="ED7331"/>
            </a:solidFill>
            <a:prstDash val="solid"/>
            <a:round/>
          </a:ln>
          <a:effectLst/>
        </c:spPr>
        <c:marker>
          <c:symbol val="none"/>
        </c:marker>
      </c:pivotFmt>
      <c:pivotFmt>
        <c:idx val="14"/>
        <c:marker>
          <c:symbol val="circle"/>
          <c:size val="7"/>
          <c:spPr>
            <a:solidFill>
              <a:srgbClr val="ED7331"/>
            </a:solidFill>
            <a:ln w="9525">
              <a:solidFill>
                <a:srgbClr val="FFFFFF"/>
              </a:solidFill>
              <a:prstDash val="solid"/>
            </a:ln>
            <a:effectLst/>
          </c:spPr>
        </c:marker>
      </c:pivotFmt>
    </c:pivotFmts>
    <c:plotArea>
      <c:layout/>
      <c:lineChart>
        <c:grouping val="standard"/>
        <c:varyColors val="0"/>
        <c:ser>
          <c:idx val="0"/>
          <c:order val="0"/>
          <c:tx>
            <c:v>Total</c:v>
          </c:tx>
          <c:spPr>
            <a:ln w="28575" cap="rnd">
              <a:solidFill>
                <a:srgbClr val="D2D2D2"/>
              </a:solidFill>
              <a:prstDash val="solid"/>
              <a:round/>
            </a:ln>
            <a:effectLst/>
          </c:spPr>
          <c:marker>
            <c:symbol val="none"/>
          </c:marker>
          <c:dPt>
            <c:idx val="19"/>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1-B070-D245-A74F-713CA8F86E7B}"/>
              </c:ext>
            </c:extLst>
          </c:dPt>
          <c:dPt>
            <c:idx val="20"/>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3-B070-D245-A74F-713CA8F86E7B}"/>
              </c:ext>
            </c:extLst>
          </c:dPt>
          <c:dPt>
            <c:idx val="21"/>
            <c:marker>
              <c:symbol val="none"/>
            </c:marker>
            <c:bubble3D val="0"/>
            <c:spPr>
              <a:ln w="38100" cap="rnd">
                <a:solidFill>
                  <a:srgbClr val="ED7331"/>
                </a:solidFill>
                <a:prstDash val="solid"/>
                <a:round/>
              </a:ln>
              <a:effectLst/>
            </c:spPr>
            <c:extLst>
              <c:ext xmlns:c16="http://schemas.microsoft.com/office/drawing/2014/chart" uri="{C3380CC4-5D6E-409C-BE32-E72D297353CC}">
                <c16:uniqueId val="{00000005-B070-D245-A74F-713CA8F86E7B}"/>
              </c:ext>
            </c:extLst>
          </c:dPt>
          <c:dPt>
            <c:idx val="23"/>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6-B070-D245-A74F-713CA8F86E7B}"/>
              </c:ext>
            </c:extLst>
          </c:dPt>
          <c:cat>
            <c:strLit>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strLit>
          </c:cat>
          <c:val>
            <c:numLit>
              <c:formatCode>General</c:formatCode>
              <c:ptCount val="24"/>
              <c:pt idx="0">
                <c:v>1711</c:v>
              </c:pt>
              <c:pt idx="1">
                <c:v>1745</c:v>
              </c:pt>
              <c:pt idx="2">
                <c:v>1778</c:v>
              </c:pt>
              <c:pt idx="3">
                <c:v>1806</c:v>
              </c:pt>
              <c:pt idx="4">
                <c:v>1827</c:v>
              </c:pt>
              <c:pt idx="5">
                <c:v>1848</c:v>
              </c:pt>
              <c:pt idx="6">
                <c:v>1884</c:v>
              </c:pt>
              <c:pt idx="7">
                <c:v>1930</c:v>
              </c:pt>
              <c:pt idx="8">
                <c:v>1954</c:v>
              </c:pt>
              <c:pt idx="9">
                <c:v>1992</c:v>
              </c:pt>
              <c:pt idx="10">
                <c:v>2027</c:v>
              </c:pt>
              <c:pt idx="11">
                <c:v>2056</c:v>
              </c:pt>
              <c:pt idx="12">
                <c:v>2089</c:v>
              </c:pt>
              <c:pt idx="13">
                <c:v>2169</c:v>
              </c:pt>
              <c:pt idx="14">
                <c:v>2264</c:v>
              </c:pt>
              <c:pt idx="15">
                <c:v>2368</c:v>
              </c:pt>
              <c:pt idx="16">
                <c:v>2473</c:v>
              </c:pt>
              <c:pt idx="17">
                <c:v>2759</c:v>
              </c:pt>
              <c:pt idx="18">
                <c:v>2949</c:v>
              </c:pt>
              <c:pt idx="19">
                <c:v>3311</c:v>
              </c:pt>
              <c:pt idx="20">
                <c:v>4295</c:v>
              </c:pt>
              <c:pt idx="21">
                <c:v>5527</c:v>
              </c:pt>
              <c:pt idx="22">
                <c:v>7466</c:v>
              </c:pt>
              <c:pt idx="23">
                <c:v>9632</c:v>
              </c:pt>
            </c:numLit>
          </c:val>
          <c:smooth val="0"/>
          <c:extLst>
            <c:ext xmlns:c16="http://schemas.microsoft.com/office/drawing/2014/chart" uri="{C3380CC4-5D6E-409C-BE32-E72D297353CC}">
              <c16:uniqueId val="{00000007-B070-D245-A74F-713CA8F86E7B}"/>
            </c:ext>
          </c:extLst>
        </c:ser>
        <c:dLbls>
          <c:showLegendKey val="0"/>
          <c:showVal val="0"/>
          <c:showCatName val="0"/>
          <c:showSerName val="0"/>
          <c:showPercent val="0"/>
          <c:showBubbleSize val="0"/>
        </c:dLbls>
        <c:smooth val="0"/>
        <c:axId val="1506018080"/>
        <c:axId val="1442553728"/>
      </c:lineChart>
      <c:catAx>
        <c:axId val="1506018080"/>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Year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442553728"/>
        <c:crosses val="autoZero"/>
        <c:auto val="1"/>
        <c:lblAlgn val="ctr"/>
        <c:lblOffset val="100"/>
        <c:noMultiLvlLbl val="0"/>
      </c:catAx>
      <c:valAx>
        <c:axId val="144255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Cumulative number of objects launched into outer space</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SA"/>
          </a:p>
        </c:txPr>
        <c:crossAx val="1506018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'US Analysis'!$M$146:$M$162</c:f>
              <c:strCache>
                <c:ptCount val="17"/>
                <c:pt idx="0">
                  <c:v>2200</c:v>
                </c:pt>
                <c:pt idx="1">
                  <c:v>2700</c:v>
                </c:pt>
                <c:pt idx="2">
                  <c:v>3200</c:v>
                </c:pt>
                <c:pt idx="3">
                  <c:v>3700</c:v>
                </c:pt>
                <c:pt idx="4">
                  <c:v>4700</c:v>
                </c:pt>
                <c:pt idx="5">
                  <c:v>5700</c:v>
                </c:pt>
                <c:pt idx="6">
                  <c:v>7700</c:v>
                </c:pt>
                <c:pt idx="7">
                  <c:v>9700</c:v>
                </c:pt>
                <c:pt idx="8">
                  <c:v>4200</c:v>
                </c:pt>
                <c:pt idx="9">
                  <c:v>5200</c:v>
                </c:pt>
                <c:pt idx="10">
                  <c:v>6200</c:v>
                </c:pt>
                <c:pt idx="11">
                  <c:v>6700</c:v>
                </c:pt>
                <c:pt idx="12">
                  <c:v>7200</c:v>
                </c:pt>
                <c:pt idx="13">
                  <c:v>8200</c:v>
                </c:pt>
                <c:pt idx="14">
                  <c:v>8700</c:v>
                </c:pt>
                <c:pt idx="15">
                  <c:v>9200</c:v>
                </c:pt>
                <c:pt idx="16">
                  <c:v>More</c:v>
                </c:pt>
              </c:strCache>
            </c:strRef>
          </c:cat>
          <c:val>
            <c:numRef>
              <c:f>'US Analysis'!$N$146:$N$162</c:f>
              <c:numCache>
                <c:formatCode>General</c:formatCode>
                <c:ptCount val="17"/>
                <c:pt idx="0">
                  <c:v>14</c:v>
                </c:pt>
                <c:pt idx="1">
                  <c:v>3</c:v>
                </c:pt>
                <c:pt idx="2">
                  <c:v>2</c:v>
                </c:pt>
                <c:pt idx="3">
                  <c:v>1</c:v>
                </c:pt>
                <c:pt idx="4">
                  <c:v>1</c:v>
                </c:pt>
                <c:pt idx="5">
                  <c:v>1</c:v>
                </c:pt>
                <c:pt idx="6">
                  <c:v>1</c:v>
                </c:pt>
                <c:pt idx="7">
                  <c:v>1</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3307-1E4F-AE21-D3EB63FA4E90}"/>
            </c:ext>
          </c:extLst>
        </c:ser>
        <c:dLbls>
          <c:showLegendKey val="0"/>
          <c:showVal val="0"/>
          <c:showCatName val="0"/>
          <c:showSerName val="0"/>
          <c:showPercent val="0"/>
          <c:showBubbleSize val="0"/>
        </c:dLbls>
        <c:gapWidth val="150"/>
        <c:axId val="1518787663"/>
        <c:axId val="1807361311"/>
      </c:barChart>
      <c:lineChart>
        <c:grouping val="standard"/>
        <c:varyColors val="0"/>
        <c:ser>
          <c:idx val="1"/>
          <c:order val="1"/>
          <c:tx>
            <c:v>Cumulative %</c:v>
          </c:tx>
          <c:cat>
            <c:strRef>
              <c:f>'US Analysis'!$M$146:$M$162</c:f>
              <c:strCache>
                <c:ptCount val="17"/>
                <c:pt idx="0">
                  <c:v>2200</c:v>
                </c:pt>
                <c:pt idx="1">
                  <c:v>2700</c:v>
                </c:pt>
                <c:pt idx="2">
                  <c:v>3200</c:v>
                </c:pt>
                <c:pt idx="3">
                  <c:v>3700</c:v>
                </c:pt>
                <c:pt idx="4">
                  <c:v>4700</c:v>
                </c:pt>
                <c:pt idx="5">
                  <c:v>5700</c:v>
                </c:pt>
                <c:pt idx="6">
                  <c:v>7700</c:v>
                </c:pt>
                <c:pt idx="7">
                  <c:v>9700</c:v>
                </c:pt>
                <c:pt idx="8">
                  <c:v>4200</c:v>
                </c:pt>
                <c:pt idx="9">
                  <c:v>5200</c:v>
                </c:pt>
                <c:pt idx="10">
                  <c:v>6200</c:v>
                </c:pt>
                <c:pt idx="11">
                  <c:v>6700</c:v>
                </c:pt>
                <c:pt idx="12">
                  <c:v>7200</c:v>
                </c:pt>
                <c:pt idx="13">
                  <c:v>8200</c:v>
                </c:pt>
                <c:pt idx="14">
                  <c:v>8700</c:v>
                </c:pt>
                <c:pt idx="15">
                  <c:v>9200</c:v>
                </c:pt>
                <c:pt idx="16">
                  <c:v>More</c:v>
                </c:pt>
              </c:strCache>
            </c:strRef>
          </c:cat>
          <c:val>
            <c:numRef>
              <c:f>'US Analysis'!$O$146:$O$162</c:f>
              <c:numCache>
                <c:formatCode>0.00%</c:formatCode>
                <c:ptCount val="17"/>
                <c:pt idx="0">
                  <c:v>0.58333333333333337</c:v>
                </c:pt>
                <c:pt idx="1">
                  <c:v>0.70833333333333337</c:v>
                </c:pt>
                <c:pt idx="2">
                  <c:v>0.79166666666666663</c:v>
                </c:pt>
                <c:pt idx="3">
                  <c:v>0.83333333333333337</c:v>
                </c:pt>
                <c:pt idx="4">
                  <c:v>0.875</c:v>
                </c:pt>
                <c:pt idx="5">
                  <c:v>0.91666666666666663</c:v>
                </c:pt>
                <c:pt idx="6">
                  <c:v>0.95833333333333337</c:v>
                </c:pt>
                <c:pt idx="7">
                  <c:v>1</c:v>
                </c:pt>
                <c:pt idx="8">
                  <c:v>1</c:v>
                </c:pt>
                <c:pt idx="9">
                  <c:v>1</c:v>
                </c:pt>
                <c:pt idx="10">
                  <c:v>1</c:v>
                </c:pt>
                <c:pt idx="11">
                  <c:v>1</c:v>
                </c:pt>
                <c:pt idx="12">
                  <c:v>1</c:v>
                </c:pt>
                <c:pt idx="13">
                  <c:v>1</c:v>
                </c:pt>
                <c:pt idx="14">
                  <c:v>1</c:v>
                </c:pt>
                <c:pt idx="15">
                  <c:v>1</c:v>
                </c:pt>
                <c:pt idx="16">
                  <c:v>1</c:v>
                </c:pt>
              </c:numCache>
            </c:numRef>
          </c:val>
          <c:smooth val="0"/>
          <c:extLst>
            <c:ext xmlns:c16="http://schemas.microsoft.com/office/drawing/2014/chart" uri="{C3380CC4-5D6E-409C-BE32-E72D297353CC}">
              <c16:uniqueId val="{00000002-3307-1E4F-AE21-D3EB63FA4E90}"/>
            </c:ext>
          </c:extLst>
        </c:ser>
        <c:dLbls>
          <c:showLegendKey val="0"/>
          <c:showVal val="0"/>
          <c:showCatName val="0"/>
          <c:showSerName val="0"/>
          <c:showPercent val="0"/>
          <c:showBubbleSize val="0"/>
        </c:dLbls>
        <c:marker val="1"/>
        <c:smooth val="0"/>
        <c:axId val="1518622623"/>
        <c:axId val="1519001263"/>
      </c:lineChart>
      <c:catAx>
        <c:axId val="1518787663"/>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807361311"/>
        <c:crosses val="autoZero"/>
        <c:auto val="1"/>
        <c:lblAlgn val="ctr"/>
        <c:lblOffset val="100"/>
        <c:noMultiLvlLbl val="0"/>
      </c:catAx>
      <c:valAx>
        <c:axId val="1807361311"/>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518787663"/>
        <c:crosses val="autoZero"/>
        <c:crossBetween val="between"/>
      </c:valAx>
      <c:valAx>
        <c:axId val="1519001263"/>
        <c:scaling>
          <c:orientation val="minMax"/>
        </c:scaling>
        <c:delete val="0"/>
        <c:axPos val="r"/>
        <c:numFmt formatCode="0.00%" sourceLinked="1"/>
        <c:majorTickMark val="out"/>
        <c:minorTickMark val="none"/>
        <c:tickLblPos val="nextTo"/>
        <c:crossAx val="1518622623"/>
        <c:crosses val="max"/>
        <c:crossBetween val="between"/>
      </c:valAx>
      <c:catAx>
        <c:axId val="1518622623"/>
        <c:scaling>
          <c:orientation val="minMax"/>
        </c:scaling>
        <c:delete val="1"/>
        <c:axPos val="b"/>
        <c:numFmt formatCode="General" sourceLinked="1"/>
        <c:majorTickMark val="out"/>
        <c:minorTickMark val="none"/>
        <c:tickLblPos val="nextTo"/>
        <c:crossAx val="1519001263"/>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txPr>
    <a:bodyPr/>
    <a:lstStyle/>
    <a:p>
      <a:pPr>
        <a:defRPr sz="1800"/>
      </a:pPr>
      <a:endParaRPr lang="en-SA"/>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In 2023</cx:v>
        </cx:txData>
      </cx:tx>
      <cx:txPr>
        <a:bodyPr spcFirstLastPara="1" vertOverflow="ellipsis" horzOverflow="overflow" wrap="square" lIns="0" tIns="0" rIns="0" bIns="0" anchor="ctr" anchorCtr="1"/>
        <a:lstStyle/>
        <a:p>
          <a:pPr algn="ctr" rtl="0">
            <a:defRPr sz="1800"/>
          </a:pPr>
          <a:r>
            <a:rPr lang="en-US" sz="1800" b="0" i="0" u="none" strike="noStrike" baseline="0">
              <a:solidFill>
                <a:sysClr val="window" lastClr="FFFFFF">
                  <a:lumMod val="95000"/>
                </a:sysClr>
              </a:solidFill>
              <a:latin typeface="Aptos Narrow" panose="02110004020202020204"/>
            </a:rPr>
            <a:t>In 2023</a:t>
          </a:r>
        </a:p>
      </cx:txPr>
    </cx:title>
    <cx:plotArea>
      <cx:plotAreaRegion>
        <cx:series layoutId="regionMap" uniqueId="{3E9FC2B1-2AC6-F145-A287-0BDD99D8F206}">
          <cx:dataId val="0"/>
          <cx:layoutPr>
            <cx:geography cultureLanguage="en-US" cultureRegion="SA" attribution="Powered by Bing">
              <cx:geoCache provider="{E9337A44-BEBE-4D9F-B70C-5C5E7DAFC167}">
                <cx:binary>xHvZct04tuWvZPi56cRATBWV94HDGTQcy7Lk6YUhyzJJkARAEiRBfv3dcmZW2LLb6uiqiPKDHToU
D4C1p7XXhv95H/5x3z7cDb+FrjXjP+7DHy8q790/fv99vK8eurvxZVffD3a0X/zLe9v9br98qe8f
fv883C21KX8nCMe/31d3g38IL/7nn/Bt5YO9sPd3vrbm9fQwrNcP49T68RfPfvrot3s7Gf/4egnf
9MeLW1P7h8+/vfF3/mF88duD8bVfb1b38MeL737zxW+/P/2+H9b+rYXt+ekzvEvVS4YoEzEV6Osf
+uK31pryr8eRUi8RlpRTFauvf+K/1z7ddfD+//O2vm7q7vPn4WEcf/vr3x9e/+4kPzytR5v+CUpq
H/d+++brYX//HvT/+eeTD+D4Tz75xi5PsXru0VOzHM3n+u5vSP59cxDykjLCkGT0T7jVd+YQ6iWY
gguh5J/W4n8v/ac1nt3Nz63w12tP0P/r06eoH0//fdSvp3H8T8LO45dccooA1j9hF9/BrsRLETOK
hCJ/wk6+h/357fwc97/fewL83x8/Rf769r+P/G64M/cPfx//33f4mL/kJAbYyfeQk5cxk1RwKf6K
AwiEP3Pen57+/D5+Dvnf7z2B/O+Pn0K+u/7vQ3525+7M36f/9xGngDiLMWOC/CzFYCpeKsEZJ+zv
Nf9E/Nlt/Bzwv157gvdfnz6F++zqvw93WtXmP5jRAW7GFBX47wL6fUbHiL4UjNJYQeH91sGf3cbP
4f7rtSdw//XpU7jT/0gq/78X138Rj+zO3+VfGcs39fXXT78eD7jUk1d/RXz+hO/4+Y8XWEGG/hcP
evyK77C9ujN33b9s/K8XHu5G/8eLSIiXWFAiOXAiJSWR+MVvy8PXR5K+RLESiDHEwKRIARsydvDV
Hy/USx4LFiPIZDGXhGPIZ6OdHh/B9ylBpFIx5YohLuN/McUr266lNf+C4q+ffzNTd2Vr48c/XhBY
3v35a487ZYwrLAR9/IsrQjmDo7r7u2tgo/Db+P8YJtQYqxDnva+qnYJYf0PEuhy2jfcZkYGcom72
x3lbCU0LQ9S1cpxfMtTqCxqhJiPTGKfaozlHUPb23pf9mHTBR5maarTnFXxPyZlMhQjm+A3QP9k9
lT/uXmIi4pgIyh73//3ucRsxpQpF8zbi8qqrivpcqY7otCvXOvOGfbB6RMm66qhORGOqs1VvfUId
ZLTExjXba1mZ3Yzq3aYBhBBPTdL7rjkbjVuShU8fx8peM8L79wLFKPG1UR+LVqAMa6qXjASt0j6s
Yd/Taj6vFFqzYvM+69TIc28qe0JzVx+sjcadFtG8ayZJdn2w+nzounD4NSA/4kEoOBJHMVQ6Akz7
ezzYgDo7tQ3N5dCFm9bV45RsU1+eF6oakrWmzfsebSQk0zB/+vXS+EdP4pgjyPSMcy4Uetzbt57U
mq6U04jzaYG/Nq3UrW+3NbOyDjvnil0rhjYTUzck1Ty/jULTnK3Y3f96G48n/NafofEg4M6Es684
iMddfrOLZTIVd1W/5RO4Y85YJ1+H0rJEbnGR1Yvpn0EcYvQn60kodAhqoESPz79Zr+q8npEbtnyA
s55bjdjrsSx49utTQbj/sEqMsQRqA75GxBNs27jGXY26LSfF1mabqz5tof7oY3cxdihXfuueWfCp
IwGMFKKKC3AnCuZ83NA3xwpuqSTDzZqTUpTvXd+QvJr6OzLge9w2Q9LNdZ1oG5tn1sU/sR9lMXgx
h/UVjZ+clGnptZcy5G1vhsRNQ04svSm8aJJmGekZmV2umb6V25eKyzcG1a+4NBcFJZ83270nmOhk
VpVNfm0AoCtPDSAkZGJwGsRizp+4VTClH005rLnqR5kVoYyPrihVqtzqnklq+NFlnriwZAgB+kxh
KBtPUnKzRpNvozrknpVtOmymTEvqsliQLSm5afJNEJTxDd+xpdit4zqmEEdRGtt4B+4hk3apnwnu
n7iDZEQ8bkcSTPETq0x9XMFaTcj1yP1u1G2X0n50ORPbHaHrez2VdVrWbbX7NewY/YAFRpgBgWTQ
TQnBHp9/44dQAQdrgl7ydWy+tHxrykSJrukyFUydE6m3i8VM9py3FNK4bgaR9F3vP/96G/xHk2BE
sIwxZdDW/WCSqe3pXE7RnMftQj8zV3xo5vrVgsi0L4R/aJaJ38wSszIZsSqvB+3WQ9tuWUdU9TqS
w7FphbyY5sYewiDKJBZlaRIT2eG8j8Owi6PNvhbRUL1yW8SOTbzhozLbklvUmg+s69nB0g199G4j
+yK2aj9V0wRZ3PS7XnRjOgaUdKvrsnacu5NdzL7vDU3J2ncpXww5hlh/MsBWzoBaUqAuOFz7zsIm
pzhTmtidIeRtv9BwvbabSeTSzAfCR3bqLdNJPbf2VTf6bV+pTuRVj3WG5qEtsnJZwmXb9PHJSw01
hqNBnocFN7eNsJrtnfB0eyYYf8wRMRexgnaOQpAAFf7eKbZey7hphzlfuol9lm1f3BJcmEO3obds
UCH/tfV/4oRgeCoRkQz42g85KVr7VbNJLXlp6A0r41uw4Scr3MdpbJqkXsqUbeOhFzQv1+iZevbY
KD3JBnBYiTjGGAkCyf/7w3b1ZmTF2zl3oizeTtiRpKsFyzqBivt6JrzO2tBHKWmjcM2XYnnXRlTf
VO0gzkth+ZdZz+CIOkTnvhudSaK2plM69LbekuIxmzVoDddoVSRVpq9TL+CLEBvR3lGLT/E41ftf
A/pjNokhcEmMFLAUxPmToG7ZuqphWSCahtKkwg311aBq+Uq6AL7Dq+Io51DmnoiWPOM6TwspV8B2
JSgB0CMpyGTQJ32bT2zlfDMH6fNlpjiJBmYTtLRfIiHfxqTbjkCT6meWfGpAWPLRb77mc47YI5X/
dsnZVcXke+FzuSCeEi7fd/1wPUrz3EJPYf260CM54IxhquSTsDBuLg3buM9j3a5tsrHN7gvL/M70
JM6CGJpkHCQ507Nm57+26A8h8ri2gl6BPBbvR+3r+0MWQPxK5yafN4W3+871LpdQqjI5liJv0XDj
TFEkoR2zEW9vTaHbZ1D+2eEfgaaKSqgWT1Eeo5I3xTz43LLiPSrsXej5e01blPSLTxePd8bwm1+f
+mlVgEOD/0JLB1zlsTY9qYp1tCzITLXP3TKyY12XY8ob6W5/vcqP/iOxgl4PQ/pRGFq076GdQjyO
RqghF01dZauKDfQzfkxME9fpr5f6iRlhLR5D48ljqHNfn39TbgVflqYf2QBmjM+nXtz2mD1EldFp
jZBLNj3kPVrbw4bbjPjx3TPL/xidkpBYMeiWBbTK7AmgY7xJAR425B7o3NDYCxSGjwL5j7ScDrjo
dtaVRVIHnulKvEGR+rhotUL2JQ4+Zfu+VHU6yaZOG/Hh13v7iRW+29oTB/djV81FCVsTTJ0Ro65U
7D+BaQ6/XuYnXRRAIBCBLgbSE7RT31ubR50MmmxDruPwRvhxLy1929JhSOQ05WOkdxWqLuVCq4Q0
5ZosQcpnQulHt4YtQP+GwbFjSp62ULX2XtspgBPI3uYidipbHH2ucXpaxLl6XAVUB4TxoxD++Pwb
V0MWSOQCHCJvtLgtV3HjW//WQDM+hDH/Nag/cysIIBlDa0qYeJr0ddwq1DNoJejmhsNWive1XceE
TFW8n5lnSS3J+gyIPzsefRR+MKM8Bvb4/fHUgDEPehzy2E03pVJNwqvhk4/F2VzRz78+38/CloC8
LbCArpfE4klB7SO+kWIdhrxddZt1UR9SJm2XlqsNaeX0sne+npPFy/e2XFLUO/L/47dAkeC0sYyR
pE/iY1qKCPW+H/KBx5cKFIDzup/1zhdbFtbpYQWzXGCs6yzUdg+y1nU9D9EzmP80eKBDgfyPoA6g
RxX0W59qVGl7UpkhZ8G+pxRdr5hcrtjfOOzegvJzBbVrS3r2Ja5UQoO9e8YOj/np287t0afjWEKS
AgkGmsUndpg73U3lWA75PM5rrufoQjXI7ptCV9DMmd0Yj/nc1M2O9ypKgvJFlFSUVVlEotx7Gidm
xWkTCw3MLGoOAimUQQOEsl9v9EfnfBz5wWwQ9D6EMH3inEgaUW0MYShc8W09UXmmldwLuS7JNkfL
M1Xlx9QJpQQkBKoEUFkcP0FlXAifvG5xrtg4f26a+g2jln6Zo+fUL/Ij/hDksBjiAuaeIAJ9b3+t
C9yEJkY57skxat37jTZxuprxKpQgO9XF0ibQxJtd35mzUBKVMYWWg+vabEJNlxhBbaKrIDPTiI+e
y/ngl7hMnOnIwTMgE7iqXg8z2CduO5kwEobM+TWb6RSnAoX70puzX9sKdv0YO9+6FSiLwGpAbwHO
rGC8/sRcFS58WRTAM4pKm3rXaNMkmMnuSKz0VeIcdx9s3Yw8mcsgjoOrWZfwLupeFawzn4Os63el
4R6KRV0fzcjC1VawAihiM8Xn2tn1veQVPRI3f2mngE+6kuM5aXB7kguG1NgXhsXJXEl18FMX5l1U
r/Yq9OyDwfiERIsPhNj43Ek7ZNXS3W6qu6PGlNApenuk40jeDaITH1erXOqsbS9NoOHYFoM4OEb6
K98SkYLGpq7nNXanJSajTIt+6rrcdTE9RqodDpXU5MYiYW02RzTfQCE6GDa5D5VHeK8LbtI2TCKh
xvVzUoMw8r7q7HILxEzlTdyQIS9WW6eu16VOlQUCkTuKAIiuG+xFPbbjqxCt8HNhZ3te6GWbEzHO
213UTNEdBBK+GRfK7ljopz6NVAM6Ex5Jl2uP3YfQKp1t/RJeN3pqd5IW2xH5qH7VFnJ9jefCprOL
iiQaiQCdXGucVUSIu4pMeEkiOiNVJpJtLHfGW5qNvelPQwlq8q7pTZFWqw6XzEU2YxUq+512VVun
RRQRvl8LD1jwZbzpvB90spTIfdjm1u3GvrN1gmmkTrjG7nKcQpE0Q20+StpX56yq/K61pchUyUki
56JOZi68zgfbNDpxIOt+APWNkQRaoyWpBNOHdqtEbmQ55Su1/dnaaH0gdd98RuU8Xa2r5OnaqC7Z
8FKd2i7oszUm9V7oeoEZwqZTiTRNR9SBq61U55XDl1WBoimJbFNlflbcJnSU0RluK/YQ/OpGkL5Q
WSUblLQylx547L5mq4xTToZ+7+eip8d1gKq3s3yGWQXBcQPBSdtSJ5WU/QGpoHLdVFFa6rneN7yg
R9n19T6W9XRCK6/PKl3KQzuM2zWKSDWk9azmOimXdj3bxFq+Fhxkto05ddHQsQCNu36DdYMveubM
3rsBvR0UNec1dyy3y1rsxgHhLke1mc7C0PRZb7h622g178Igxcd64v1hM3Ho03hrqjQ0a/eunswG
gpBZL4toDikhkZcJ6hQ5W1jRp/UmcrzKKdsCjyDIcH2tSXBnsRXq7TrPKh8KFq6HCBSxZLOyvxzW
ttjZuU3dvApAxOOTN2WfbkB4Lwu+5qEflzPbYHGydpBpKCXOuPL1fqy7ySeDs5InMWXRmV+X/sS4
Ht5AmHyYxEAzLl2bRaCC7/1AxFH5Rp0hWUeHjfk621gkburGizyUhXofsA7XoSLbvWvBmHO5yJ2D
Nv+6gQbyckLOZ6Zt5GntWn4pRDFfDtMmPhHQLe6VicB0RaffO9aQ/VebLmPD8zaM8amog4VE7Vd7
jp2qwkH4psnGboDcvtazvyziBaZVNY3xDQYJ4Ho10h8wJyqta9SfS1eur6KmyxUdw9XUkXBtA63P
i6DtbobOfUdEseYRkVHeLoqnATF53kO5O2s6fbfwoKbEFzpKUeTpoeXsNe9GkE/coHJSc31VQw26
MmVTjAk0E2hOyBZtr7zd6OXihS4Tgy3Im7phyiYcN3WXsIle8prNY8Lb5dZEfc7ttr2pF41PQoP/
whIDNEazS7huEM2GYaA0/arbeG9g3DVPcwESek3skhegDn1oBbxrRuk+kGnQ5yOt+OclGJP6frHn
VLh638lF5Z3pcJ3UQ4PKdAEg3lsUwx5xmM2J2ekw+GI+69vx6CpZvpqVHHbGsf4shn7hVDetfB1p
M2VmnfrrScrt4zaM9Tu+xutro6o3ZrHRA99EDLmnZimQZHyiK+rSVs8m1es2XYlirPAxKvG0XjpT
62Ryo8ZJMNqJV07rAR+22chrYEvubOsasuOrhJehmorbWcyhzgNSC8nMVM7hYMxQvq7bOKid8GrK
AOGFwVADG5xBG6ZDJqmLkqVf+byfeCl2VRNKmAbCeDekTT9vR7dhtyucMa9dw+c+lT236aCH2zag
Ja2Ggb+yS2EfNI7Cu7ZSESw9zstuxqF4R6O46pMqstVuGWf7XkP7K1I+R9zmVWDrblRDUyVL5dW5
F+jzNlmRT7Pf+YZtCZ37vkmbgl2OOuh3Cpl2XxdC86QlUqZQZZYr6H7nj6KJmrsGdfWNdaHcdYay
JlVhIX5HAhlryOLR9iGKZ9NnceOlS+HruwMrN8g3qD0uiravYT5qv2yGNilmwuAE8FpueaDrlYtm
oD3lElITM9slRDt6hivd72AwPZ3PHESXxu23Tix5AEH9blHEn2ZGw21RKLftAo6qU2Fj+oBQ/cmJ
WbwqPRs+R64FZXNqZ3YbFsgpMJ1dw5XDAVhN46S43TYC00PL0Mk53RyVngh0Fj7cQEckktE17TmU
1PbDtCGVzvNQJd6MHSSzLh1s+QY18zko9GNKQ4RTNZbn7aBfczabRM29uogCBOtcInqEtkLSnBcg
ye+xj2DM7RZQTVkw1ytqyR7hxWcVSIwfg966+q0Ytw9rHVdoB0XalCDKP5KLeAYDjRais6rU2RrI
WQnK8aELQw8iOaj0+2FjV+0SmSIRzIPkXpEeqhwdKaTgmA5Q2oUBoQAwkeFqWYrKJV9ZkJrKaj9X
jh3tPDZbEuquP+BQn0nY4yXQlfEKEmmbCC/eduyRxwytOoeLgG2C9Px6wWW9g9Ktz4PfztHUlZnn
vbzRoP+yDo17MYEIHLUz3s1Ve5gW30ECjWwCg4kxmYh4Z4ouXyoQn6ZIYCjI5EsBPnVgzGyJQx3L
pRN5F01856quTmRhZKLs8p7rKTq0Y4AtLw4WZE31FhBqPnV9ZZLGILFrpChPvepBD5bq2LA55LIj
4ysfS36cHsecQ1+Fd5x39dnYlpCBhmJ9i1Drz62AULGdzZe2dglekM2mMZikDFakIsjmiCjd95Oe
UzouNnf2ULuwZnGpbyCY27Qpt1PjjEwVck0+rvTK8wVB5OP4tSxwgGYhIHsMaz3tfF2ZV83i1iuy
ubHbDYOrTiuGDMpAEXw96MruN47RaVv1K6htU3hEBhjsCnyjG4COLlyNeS14lypIdK9ZmEAsbTt2
oce6v15oqS4k7u6L2aznbQsj14xPXF6Exwdo8LpMY1S3CbYlzqsojpOqHmU+hmY4gGo/JWLuw1m1
BAYT3HK6he85nyG6zmaQ0x7bcuzvyu5uFTXbId8smQWvPZuaFRgZLap9H7cx8ORCX5CJcchYDmxY
Fn1eF90pMINPUQy+qYFjRBMxh2Iswq4alUkKomJ4fbmnPDJ5YNV6qgq6ZQzI4BEtDb2NCttftKZc
r+ca10fqG3RVTkW/nwmCJsdOTcQzjJbQZaCIBkifeL0QG+n2/RCvt3xxPtHK6utYc7jW0XfxmIqZ
WJ0ga9glLU1Dk6oTcZvYCLx+g1FDIpToz0EEqYdErSsVyVDHEDzThvWaYoOanarmKi/pWDbpohTL
dES3B665W7KOqwa+pyxm4Om951drUVFwHTnYj1q05Zs5atzR6xDsriwWWWYwZJtfjw4mM6lG23Lq
fbGcZkvCrieRa5JyLSBN2WHrbqZWRxctjRmU+40DAbA4giknTN3hfk02xZtLCgamR10crken2V2Y
uy+R7lm8g9krBaOjISM1ElELczs3wq2U1bX7Be5EXsDwNDorN6p3uDH6um75lOAeqw9Vx827bo58
AqJvvbePNR9XBuhLWwOo27BC4vXCymwmwARjqILHaHTlK8SNB4q91YfREgN3D5jLQxv1p9Cp1MxM
JatHIYHRodzrSNbpDGLP6rc179be7bCKZJGOvinypabiMFelz/nauvsV3CtDpWC7QkZix4A1gnjv
Vz1B/7lGV6wrxz30CO7i62UaHw84b7ZunRNcWHRng+UZHyQ+K7R3IH1VMnVwMyOBBkfuxs24RNdw
U6lvRTYuDEgdDVWGdLHcoaYcdi0B49iFn/VqPYF2h99uLvosjC7fzgutP80eod02ld39FHUwv0GN
bdLYm+ulncqzkdnqYo1myO0xQ1nlVpqweCFlshiF36i4rEPqNpas0eOWRg6zwrm9kH7ALmF0MOmk
5iIdorm/mCXZLxQ4HfzPgujQu6bPDRHTGYL7FvvAVHGGN9ruy8i7DJsCZaV0EKwDSEqkNMv5BMkq
CW6A/iUa1SVcKdlIWm0DDILgmsCBeRXmBBiDAMHDFh7qa1/6G7JuvEq4xcuSNF3V583S7gcY4l0q
BHcKBsrOMF/8fqMD0NuSToAitfFxCdOQlHTlia3p/C4mzXJ0LupJWowt+K8ZWA4zYXMedQrq3UCy
ubrZWFydRQhblIQKCGPRStBnHNTTZJYDsDtDoRHQN+VSF8cCozIzIEmAArG+Kcean61zOWS1VOX6
eOthOhYUzztDuzrtIgN3rBCkJNXabkwQ2lwKoNk9KAM2VcDdc62XpkCJFIVb4YoJ1Cg9YnExNP40
BWgXoeyks6LzfQlSfAoM+oMiYzitLYfxKVzYuyrjwqSgjMSJ5S1P56K4UAIunHE/Lrut0CqnkT1u
2wAlO47eh0EfR149GNy16RI/NnGLJZnXG8/DxscE2ILaD94d42mq0qXot5vZwMu00lvqA0bHEte5
RqBOQa+SjnMzZ3Ype5BB1g0iVuncVSLaWbTt4EZKCaLiY0XQtdv3oVkupIYZNYktSwtZ6Kwt4P+C
DNRkSDRNjiIuLjFtWMpqd0FNU+dNDa7AKrzmckVw2acOl0b7EjJge1000ies7hS4mAe+G/aEo1sw
wp0v9VsA6u3KmsMSD/s18PNl6vrLHipynM9D6fqsLuRYwI05qoCibKtiySRWk8o4Cle01eMZJkCC
tk0nAjLlkvQxi2RS03a9ktsQXsd1H1ziZhNdx6zpk77U5CSho3+oFWcpwubdBiKkTeJmXNKxBPFE
jVHI19iXaVEX014HFd9DPKlEP6b9FZzlnDNKfOJALEpL6C2NUR7u7fGrouV9MuCZvpsxvZEbidOl
69yJwaW+BMa47+qO1JlQawMDXbydm6FvcwfWPNSW4LRWFDozNY/AhOiStriEfr6m6iMZt9t2LKGV
hK4dqqgGoWXVn0GcaNJe1bckRBNcxqzmVLT+81ToHWQ7cLkYmmsYyJMrRmaS11qhy0rE8jWVkzzV
FbYZdpM+wPC7O5URPjbQJZ8e72lUiVmmFupDW78t1tVC+W7YyVeeXLaubE+oH+C+ZF/u0ELfyxKX
KTXAHQpM2CUPQwfBtfADZzp+L3AIBzyN6QxK+GkGagC3+3z4pJbIXVsd4J4Lh9al2PB2Brcy4MYL
p6CWsSDcjk/9eIgJ6U5Rr4tLX7Xqk7ADJnCx0iqUAACgprUwMRjSsjcRVIoK8frWg8jDQcYJBbln
m4AC1WLuyscGmZ5mFAMhLssyc2iq7gRoIuc9xMRrATY4L5fenBtEV5nJTYwPiq8VLFdpuEizen8w
ei1fCeGWE4Oa/DloHb1xA22+FK5bL0Jbug9jR5tr79GME4FA0RI9KPLrwvDeF2ICRX/8X/K+K7lu
XUt7KmcCcDEBBF/6gWHnrSzZ1gtLTsxgABM4ox7HP7H/g2zfI23pSNfVL7erq04oW94mNwlirfUl
WmEBsCaykxSLp05oaHctx6NodZ8SS6obU2TdevaK8VYuTn2Ju9sbQT9k6SaO0fgkuZEf3C4pI2Dx
zV7UeVxGmHdmH60P28dulmA+751goPPUBXZaL6GFQx97MWfQfHXDNm/nErhjDm5WOnylOpaD9x/7
M69gtp+MKr0YYlJdV93YbbqMoqvhRQKBX5tbCVQsmI/mq8wUc7xqPRPSkMLs6EOyZAAqIJnworGa
cZsGtAz53uqxvVjcLb94HerU4k5N7s9Qrt+0LKVBa1dNsJSVcyeUnXwkaG3cWnkRL9ra8gHOkZC3
bd34akaZqBbiBU3v2neZtAGjuXNyjT3+CoheYDgYiYHpozW5LoA+olGjq5a169nucgiO+RbeM+Zz
3vmumRqBaWKZDF5531cAH2Q9u5DNkB92AdrYSBsg3JXtL8vgRIC1NynkMcGcCRESngD05Xjm2qK/
y3i7xaM7fO0GgDVdOcmwTtkQGJACN3ULRDAmAAbSjO4KfHXfVZQeOpPU69T16miZyz4sx6LfpkCx
Q4oi+92IUaJ7WlkrZ6H0u5pNL6DDbIcDGj02pmhMJm/cZ6JuDlrhsQVeTwKSWDTslrGWvjNWVZB6
ogxSfG5nt+BQcOmA9AGCldeDwQwf8NV4bBJsFJYRmzfFMHiRMdgsUiMVKbrcBIOR5GWM7swgPlQp
DItp5pctYK3D48CtUjHdJqkwD7adjKEj8943VJ1ueF5SlN2J7zPJdjDhlKlvWyvFe2BWLbTta6u2
hmvTMav16KhxBbC6JD4E0PnaHktv40zDHFl233zOu9p9EHlWfOrMXt4BV2OFP2UqycPcSut9Nc7y
WwyWYC+gy9rOBDCxQsdzaBfWXHhJka+FSi4UF3loC5XevU24WJqPek63aI4YX4G5DCzZKYs4QT5V
pIbVRqaTOwGRLeqd6d2KAph02ZyL2GyuKc7qFpzLd5QnNC1WZbjg4u2SPjDdTk8JZ2u3xahfGuWt
OeX1TtZL4heZSIGvUe+dc35FM0qxz0M0YDNIFKEceM58OUCY4skuIM+oc+dWZbMXpLOdYghoiqB0
wMRKveNYQ/0ttfEgSZAG+7ySzrHhQvqLBVUHmqNu+/a1PCXktCgaUivT5h7GQdM8YYVtQ7TJ4iZt
ZAHyltBGg4+6jDFg+qJNndCJi9hvJSnfYxw1I3ZyCyHJhkdC6+ZgxtPn9URc4NIFK7rP2mipzXLn
1XHrKzaPeRin7k2T2w+Qp98qCIYC3uUjRgQ06hSEgd+3XFyUS1NClkAfAD0UR0jn+NmUOfXWbZUd
LgRsW7VYNfQxhiapOhNkwmzOIciOHx3UNT4QbRedWoNtwEisr3HXnsXwaPhmY0Yinbx1tYCXpxCU
HrxFVF+JgmvALQtrx7yqQF1YaozdjN0Ajkm3xriMn7vCXMIuroY1yaUdQgFfopupPnNYDxJ/zE32
dcGz4+PRq/fOkqjvb9/IF9S6S0Grw43iQY3LXkpzPFVDEjJBD9IQqsKpU2sP7sczIPHFuqwZ0KCW
uenNwEmG7ab4lpnMCOycTsU7JP+pOgVuMs+y4J20GSgcl5/c2hE/abLBqKNe2eySxQkHV2FPF4/f
95e76OLnWvlplPlaN6rLkvSXq/pfv/yv42+r9qPj9+/f177sv3+1/l5rS5t88w/d1BX+Of0j+mz+
9RfhZH6dnXYYPfvFC7PTP9iZfprD/+GH/57XSXPL/2x1isq/rh/K8eFb3f32l2kXkf7QL7sTdz9o
pRpMGFSL4iDc/pfdyTM+oFu0bSwj/AcmNugEftmdTOeDA90GlF/YvTx4Z7F9/bI7mfYH0N62CaEd
Nx0LwsLf3+/ZTYS369evn7qdbOtUiwB1IlYwqhCED5RzmKeebwzOMit7YXSVj/HNADvLdTGT+gHd
5QKCv4jLlRHTPhq8poqhloxBU46AjVHdq+6iT+oyYBmHKrV3DDSh0iJof4CEq8+1KdWesaZKQ8GS
+TzBdJkGhqRya3r9HAr0VrcmLbP7mNniCgDAgj4irc1L2iWG33lmsW/qKt1AGT5tMygLGFxUaRO4
UOqGVe26X7oe/LJFs0XTKiPLIwC7XQT9YV4HGZDrj2lGAGxRWqhPIpeNCouUYUCI5WKH7VKRy7xT
/WVlVvRbk4kWwu8lhXJukG1srAYAYihQo4VyNzgyySNzKeuNXVq0wihPpRuWNHO9TY69rgfqZjF0
E3PefkY5Xw6zZRaQolvOfdZDogFGoiww8ThOnQeFot7HZkqch6KiaheXlRGWXEz31qBiz28k5lqg
eGEOwaWvwE19IwIUM3ARhR6/aBxahrgBVdQDLDovLRs8fjfbR3M20jwSRWHspmZci6nficJj4cL4
DyOh/U1iVXbu99Kzw3FZMBe3s5XnAfrG6gjvWH4mmgqaoDL/VrN0zv0cXfPiG1499gFU9aAOKCmN
22RIWRy6zVADZZKg2Sw4TDbovZtPhuo/zUULbMkRALerAqgN+Akcc+rCOLc+V05vA2FPKPFzSs5i
SrrRH8cx+RFDyLQuiMr9Njdv0W6fSaM3jl082GHfec49OIz7Ip2AAFCANT4GcLl3SZtivy+7wG1B
bUGima3trNm5kxSrqRL9MevJUbHhLJHlAstb5bAAkkKJi+IWG8iCiPIrUqrLuDXYsYAlwE94Jm8W
uCq+0j7JfKqmKlvTpl96LCDOPy6LaYepqbm3Rt0saZ2srDJtNr0NdZdfCW4KtIJN7ctezlHS9dAm
5imlq67Mr0c3K9Yzp0FS4bc93pdRZYsfbALQQWZrjBJJyHdqSiBBcnjoBEZhY+g/TZa6LGsbE30B
HlKY43BIoXWpc5L7Vjrcs7kCLopvHQrT/oJGtgqclKGMWx5ZuRLUWVtOLpBTTjZ5OahtgiEA8p1G
roQnu3CK3c3ce5cyLvDnc1PcFK33XZpY7LzGDDrU3UVD+yKsG7P1a4l1SoDLwufl1svV0g/osivi
OqNvlIRg5jfnzVQk2T3GWONT51jLKrGmyQocBW1AwawCkiHrsgZsGDQ8r0PeA9KxQByC3JirVVmx
O7XIMuhBO3+BD4lRfzSl/alD844FFHdD5iteNEErMPZDKMa8oLLMi24A3lgWxMFaRXuiaO2lPuE0
7O1SBGZLx6BjagwWTsBBdTzV2t7Szxsolmzt53RjAHhuW5tRpxyw4aQDhOskclXHYBeCqWDQrKRC
enfW7JoHwhuFDchYxmgGbIdeBP6LGwAOhEL8kvHkzJi4XDmKLmtiZ7YMB+VeOc0iQvBCcX8BSqDd
eW0rP6rEjq9npSbnovbGPgLTkgUpyb7A/zIGk6GKnQd7yUVZ5uy6xndCvz858wV00CwPE1OBAZay
vk4aL77pR3fZgNH01rzrZQgRXbHjRiPDHLvGCoZFYINqJlfTCGGAX8wVoDI0+MxXizkGQglvPcID
ej5Os3mo57JRQVuijcaPxZpOswRUyMCAYeSKd9Cfzxcqz5nAnlGP3zGS4QmbZfOQCQc1A+6k+Mfg
8aa4QIPSfoQbs8ETzBp2LVpXmofS7fn4TtdrvixuNiosgiWohSSZFzpXS4hM0WykIO68syZpbL9l
QwR6Z1dl6C0TMYBlg6oQNwnUE3C2phjEquhuRN1+LOD9gJhjkT87qZ8xKa/UXOu0YaOObUIGAU0+
4yjhp6OJnUNtnirwTANJ7WAm8UdaTncLoHa/ySDaGc3lxlwUnnrx1cZi9NuylmGSkhvAkGcQxPeQ
Y+VDUIvRb7zaCx1aVb7R8xsbCuJgkcOPqq4XX8p8pxfPkwbnldN/YUjUp48+00W/akCXqr3gT0cJ
1rlgPWIHpz8osfbadDcpeUym+oFjoPDLJr5hXn1RthIcH0ROeWk4W5rP0Je20cCKdTLG1YaZ/Pj2
iZ2Kmh/Pi+qRz4OME97y5+flEOaBewEc4pZNH8yNuCtTgBs9BfmXuCyy+3HzeMQ/6olfb2Sf9rH/
w7b5P7AnhpCY4er/c1t8DW/9X8cHHdv0r2gN3Rf/+uCv1pjB7m9Sh7rQSNsYX0yspF9JAPgRDMS4
YfCya3c/Q9f8uzXmHwyGTgDmcvi59cf+bo3xIwPDkAF5OaYy9Lp/0Bq/2DzgGoKbxYM+B1J51+Q4
hafrvK/rNFexY4dTBSysM9noe7S9o5nv1M1dnwDximtxMwg1hU2eOEFRZqXWvI6rzBy3zE4mXw3p
e0Zk+3Sd47zgQwCKAPGnttqcnNdUtrMh6GiHTQFmqpej2MDmvh9K9SVtGxIZZXxP+t7003K5aJru
ghJyReEAjgzVibXIN25JSdg1/BbooOFP8PVDOnD0kqU8uAk0vfYQU19U/GJZYhm6k1tGtIC8p+tA
m4ZJ4QAZ4WBh3cKpYbRM10B0fcahFyYNaE24afbNkpY/Ndp/9LSdN9/Fdd99/94fH5rT6fHZQ3c+
fu/6ofuOZdjIv1aD+PaYGXb6mf/Ap4tqN8MbzxYqZv+Xj2cr/X//XX6v1NPB8/Gzvx8v6wMKn8Hx
+GC5wByKDfH342V9gFUUIBRiImDffDZ5Ip8GxRJ2RD18wtqN5fd78nTxKQ6wFS4OhNtw44+eL/u0
DHL4HOF0wXiLk4DBXaOOTyApSLg7iFDQs1sLtYIxV72PkIwsHPNbuxVrAEXrtne/eznqSVZBktxn
JOq6eecOvQfkLruJD7zjHjor79OUW24oPHsrFNryfOjveqNJAuh4z2mPJtlEq1dLL7TaBEoHk4xr
d3ZbX+Rw9Qhaf1bww6w7w92xEQ3vn5eJ/wsL13obK/Fr8ZB1gNn+DpJ5/MTv5cqR4wKFn2vAs+PR
Z9WAf9BAB4U8ztbRLxo1/V0NkOhmIH4AEjQE6elAmb+Xq/VBW39cD1iJy2DR/6NcmMekkKcIKgMI
AzsLED9bWxxPAw9qZeWG4pUZNlVvfoQBuQ6w/ykJs7gH2LKy6/N40XJZugReV7Zgfl3junOceAvy
hu+ph6HYMZZP8eRotzFEUCBnZfy1loaZ+kO6TJjn2WStu1HBPI1IEDcYhgSs8NTN3ueiFPyYYHr9
TrIEbtG4BSkzY3yv/bng7DgpxsA+jApFp0pXuBxW60+QX35Ge71cP9lyXmkCdS91ejE0/IkABFgT
gVM9f3a7MllMGltmKMc2Ruts12EpEERBpd2GcyLqrVwgs8UIVK3//GH693DI/70VwNKhQ/9cAW6v
/7rLuiQTf21l+SC+yWePlP7s70fK+UChrkGj4HAb/mcHW/DvCkA/IAURoTgu+BF0ERoX/P1I4WkD
VYDYA9DVcA1p59rfFQA5A/pRRFuEJhtmzD/osF4UANhaoR2liA+BQ4lT3eg8KQAEdsgpEVYcggZe
WZlaKx5HTy7MK+v0dACEZPjZIfQ6fnIItIhwEk84BEQ1R6uZ1xkaJDZ67zwOuuV6+jj8PAzaVQPX
BOXzJAylJ2ORQA0Vh3E5rWqngiALWCNILVIP27e/0YvxSx/LBKTsQC2JzIfTR8+jdYfEIhWHfES8
kgmdJ4dW1DRCaMLWrSgCiI72tUrWTlrsskqd9crZAFjY6KvrTQqKMfbO1z/dDR5PCdSgiZYAQ+0p
P2jmjlnWyxyDFCZXMJhs0imJCnPYJ/rGdvw2KeefWWn/OES/d0i9tp7cWMdKFMbTKQ4rI/koFA7b
Z8EshkAMeUCgy6ezd3j7yr+2XM0n31KvtSeH7HnBaNfiWzZlDg1jukudYvP2IV6QSvpKas8kVi0a
fPA5z4+Ru2qsedLj5sb1xWKIe8GdDcGxwAgcWeUcRzbsZQ85dV9fGI7z3vH17H66kEFRwitnQKQE
Z93z43cOHayi6OKQjfeN050vWussy00hoL6Ns51Ksl1OvavJKzdtxW9T2Z+/fQks+7VTcDDhYeYC
qqd7iqeX2YsVT+yxikNVAaVa8s9WVx0Q9eGbBr8VzRLWWQJoZIK2xN45WhzFLUi9MW4MZhyJdggS
ivuDBw9L4VB6w76ACHc0is2IQYcO9Ttwji51Ly4ZAHzwO6CpAec8P9+2awRz0hq3TLFjL/OgJEnk
WENgT941kXLvOfQoDPnl7ev02s6GlkcH1CEU6kVkSBW7eOAmgdUoJohOqoumHqOOpVdvH+Zll44V
yWHdRcQP8rbgWH3+9WxYn2Koq2OEotzURXMhHMgOq8WOmr5eGTlFeIazaxPopApy0FtMXqeRp8jB
Uh6SiMrLRizrBTpPksH47CaXrJiiChbzngwQTCjsR8iK43myInW58Zr2vEkWZDmBUsXaM2Z7Z5hj
hIMrmv5sJf5xD0Ek3iv3jiPZi6NN1AkDJ/duAZhfkN71AJl7N6lbXVjzuE+od2QyhiiQha4BJYZl
j6sl67ezFlj1xQOSPSKvync57Mmkzj7P8+SXThwBHYcz6LzF8puBPjfQfDgxDSBJTH1YJyO3qzbC
HVcl9KIpxGPQ9F2pDuuyg5egIIizGAJpqjXsXxtNBMwQicM8vRYVlNAceTe4kkaWB7GFnVXigZDT
F1fCVoIwpA5XNMHvpx5kW217Hlf3rTufpbbc5nN1UBZZDXN6BWRZ+tRbwriugH2OoKKSClLNMQKh
FXht/nkGFKoP6FT1BZ7yw6CSwIWdLJlL2CLKz63q95XLv002WUmJlL8M1sY03y0wdJAYavdlCQ3b
2sDntKJG92A52S7LxcWYgTwiaXcOl/KRJ2o9shQocrWvZblGkM/14rUPpNFmrW4+syY8tg6/g+Xq
yi3686wtadgsxc2oQKt0orzIPWcDEXFEkjQaQIJxTrZDkX3jovRRjNZ1kkVlM2pY9yNkgUfG+F2u
6wJ8ux6kVz2sRkMe0TW1j0XHQS3Ekd5IkA+U4trqfVdfa6SZrWwROe09Nu4myBD80dj0G+LONqKN
Kx9lbwMT5JWZV4cuRtTA4l4jBWUPzfiqE+Sg/656XNbJIs/hjt25aRzJvjzMY7Krpr6G1UWtB+Lc
gI+PxiTdyRZq41jLdpfb2IbWkGLhkWVrZ+OxT4aAOOWh8eY1iIpDLtimJd6l3nUIoiUT0z5ChrS2
WAIVG90kIHicIb2axAilTuOJoJvmL6oiq5yP+l+/IQJlU0ItV3rXCIu4lWUazX03Y8PEApnM6pC3
yD0aqK8NTJUpt7JlgRE78KVBsNxPK1HkO0aTaHLHvV2PAWjfsIn7LYxLfjctoexxYV22zZLhKnbg
dG27c44bB3VVaKsyTNoqFBM+k2ARuoimwczxVYqq8Gtj8jOr2w7S2elbnZb4NUNjxckdQQTn5EyR
2RYbeGyDsk3WsiYrJ4E9InW5Lz2s43HY9lNyheZ4V6gF7G78uAZ6OFtB6PxQxbJurTgq0yV0reSa
pSnyzFBdUFiZdcNNYOxmDm4DQVe4rJ2+NTBDmF32WboCj8jkV1gnEKJtqBnfwiL5zg712ibvaXEJ
eHekpZ6W46VrWcl7uPJtaMBd3geJmNcDfS+r4oXAS7cdSAlwMFkjP9U8TdTJwX81LRJWw8krfqR4
ijvYLpISID6kLRKOzkxVm0EwEG71ELVEXBQi+aRrqkHjj+mIlSTn6orx/qM7l4fYoEEOJ9HbpeiR
FzmttNBCeGiNEP8FzPh5KertPBVVzL2QmIr6jWmUvvKWrxN1Nrll72b8n3gmRPnDl8W2jg6dYbBG
MkACxv2dU3mtT/I0sKYbJYTCnDQpFgib0i6ZB9FrepWBeXHE8gVmoXVfVSFDtBV0fXsxtQ+Z2wet
i83CIdHb5/Dq2nhyCidXA5YXUklA6CGshBDgalN33Tzk0r15+zivLQ4Xr2GwAQe6ps51en7Zx7LN
iNXbXrhM5efGcI7MJTAF002/eI/PiBjjyHUV3GU5lK7pJ9WdO+CcbexCXtxtiTGuOs871F22g3t6
O6XDe2Fbuk6frAzUbwRFuAwr+IXYjyWqQ5aq6YUDLM9EjVHaYeMBC50XE7yF48rs4mgg3i1JwLlX
KG9vX6NX5j8XRAR1UT0QXXyatUVy106BynthZd7PMo04VNkZ+qBSvDf+vTL3uAiTMbVkB23ZIznw
ZAghjePWRdkCyMy31QBXZm6FeczDxlJru3GwI9+//dXAnr12cfHwo1HCDgQl6PP7X7JuBvSKQ0LG
jwSkcTVQCpVgstKNLpTqKbhyzfePkZ46syVZac02pAjFRq8IhaHMaSGVtZFZ6YwrKAU3FIlZjJWH
xaM7uXRb2SefFh2KWxtrCKqjFlF4OavCGZ9BukbkogvqkuTIWXWoMnLXVOR6LtIob+W5qfJg5N4h
K1D8UrrruxHiHwiRJRyRFYkcuFqrfIL/j25alt8rTFVqdu+Msj10OGn9+R6cjdKRNI296VFteE19
OAiiSZty5vST7sYGHE/IYU/bNIKQcTuK5AhtfGAO/bmj4mhEF6gWZ2cay5pjzNZPyeDh57I7N7Bj
eqWz0c3SNA3BUCSfEoeEpMbE0ue7JC1+jLzYwOl66wzzVestF4NAgmWRjyvWoEXMoJpCH6w7LRfF
th9HVLdyE6ckSg1yBeX6mprJGtVuB5vwV8fq90syn+n9W3XOLrbusza+0jJOdLx76RWo0c0MgQp2
65Ef7DzZlvORpeLeHJJ1TKBerOM7Q6IFh9MOMEQA1UWgu1GEOQeywSrwsssE3WeLrtetE3Q13kG5
jl92IITtHqIR6DX69tyokitPzYFpeWv9Oai1VrqiGjPdjNAsEQ//TuR6arMfM64fmO19xW8AgmLS
gxHeg7nUyJA80W+tQoVLXFwWdRl6zLtaXGQ79OifyjKEOGKtGxkn9+64U1k+0iyO8LkgxcO9hVvu
EHv9uSvU2ZiNexgdQzfHPcVag0ccWv/qQNl8Rqvzxc2v8g5Nt7xnJpT7U3WhMSMOC6hFp7UJd/dU
jdtGpTsbVah3ljDNistFIe61nvYCw2lNi0uBgTX3Oh4iUREZDek6HXM0yU16rbEQvUbYrNYJtqlx
wvaENahLLDKyt8otDkoua8eosF6nCLFqW4bdtY+xPjlcBt2y7uAp0PemI0PEKha4Kbl2a1wggrEz
Kzd0LjZmh05uusEjffv2jqBp2ee7LWghgOEQLAINBxN8Qtx4ppEP+O4eLi251vOA5Qx7qOlWehmI
3NlkRXLtuss6c9RaxmgDbe/q7XN4seHiFABaIlMKPiRshCfwT220RmfYcCCDuIxG0QclrGcxLTeq
6t+p9Zh0X35fGAxAehkcszC2wecboCk8IgSBrNah+Y4snvJT1SM8SaZXrrGE9oI2XjrFJaFp1GIf
zlvzDqbs+7ZNrxrVDj4Q2F3ckMOYTisMMj6Zpy9aIMznhMGuh5ETewPi01MfcSW1Txg55EW2G5cS
CRpctzn64mJIa5pkPWR0YyoMBVkN5GNaT/BhaLALGr/Rn5d5zRq1nmCq8+uqgJtm2EN9uqtd+1gX
9o7awI/c7Arzx5XEo1N105nHsKLUBE1Tj7gr3qL5V86xLhMRQleEbA53CYY0+ZhzSBAZW86Eqc6m
Xk+gyHmA0q2Hu1JgF1yqg9OBiejTT8LOLklRX/RdhezcOY46iqECIRXBULnYY7FWBQZHK77qzBhZ
BAx2LCR+zePjt0eqil8Kck1QbAOrSq8GK7F8hA1sHKf/glRg+EVg4im4vWGiueBs2I54fAmgCHjI
roq8YCEZ4+saBjjTxh1IWnKoiuRjb2MixOQoRtFEcYvA1WLZJVm1nrJ8F0Pp3lMMdRTlKsWwZgnM
wPW4Slr4H2WSXLW9AZ3syi5Q63p+IJZ3XeCYgMwuEUm1MkCgt4a9Q5bgkWOeLhGnpJ8LaZPIFs5m
NqFqx1pQGPZthkcUc8ZAx1XfpDtk0kF4lFzpbdZt3FsTEQtuPwRjh6RDpyHh41/u5ZtsLgu/HBCG
AP8hbctNb6EoLt2GSfwAAbxBy/trq6G6BOcB4P1vLuuTcOB0a6aSwOnV2rCcUQ6zaxEk/MdQuo0v
wdj7TpzuSsSsFTB32lyFtKcIJRIPRcGvs244s8vykmFvcfv6oAfvHJvygkGqMfovaQdTLKlI5xdk
UbtGlZd9795RK72SFr9qsTlH3lBhw+LVRSLjWz1ip3lZBLOLeIVuWJnY0aw5CQgrImSJR6xEpYRF
c5gmJChgtq5JJBoX+n8k5XjDPcswxqPfLk0v8xn2TN9Y4n1t2jtA/rvSZTeI2Ur9dpnPCnfG6w1c
F0kqrV2ituefPTGmKzuvwgEUyV5X+k4k7/TOr+wcCOlGzwwOEt3TKVbfA96qlDTckCMruVa4mCi8
MP/tpSMOBdCJt3fFl4eD1xYQNR5oAJ+YlJ5vVAZMqrPdCwxIJZJH0J+kmJq5EA96pTfz9M7hXikE
DtBHaNgwlQEBPaVEFcfvMWdyQ1hsNiUG7C5zR79YjDUwmyAzi3tDpdcTLw5ZWm3w6oVghgnx8Tv/
kSrk3+MD/ydKrf9AmQjK3pPVoS0Sv4j1n+8Tun6UidxleJ0U5CJgCf/q0+9/rbvv4uFbJr7LZ5yh
/qt+c4bmBwwXFKAoSLlfpoTfnKH5wWEGwlg9cOGovE9ezwJTAnLwwQNj7WFFaBT5N2VofcCbprAW
gVLrBEjItf6AMnxhVwD9jikPCIV2R2hq8/kSjz3ScbLIIjRHAZ84BN4AJbShGCJiT7aQ8crCunUK
277LlSeQCTtJfjH2pbw1+hbR1lYFTKy24pUDMieHS9aIj2qgG1DdWeSgW9GQHOA+k1jJDeYNFlaT
PVyrvq5UNLgW3+TSeodZejFia1EBhDBwYKB5wj8n7UzmIYfeAVQRTpmE0hMygwunmZC8iJ4goEpK
P5YY7KXXOyHMh+XR7qRzOUBNu17KpvMltI3BnJsXeelMuzKvYdJPIaFnCRzLi1SQ5nfvBfOebjY4
Z0fvNmgAEXFqGyddEe9MA/pqRIopu6pW/bRA6T5Vd9MiMH9VbY3sL/jNnyzhi58T/VO7yotcV31Q
8CyYf/Xbfl5o3/IKO23NrTz0xty6LXJ114Am8M0BqWW165xbrGOrHHGYAYI3s1UzCO89rOG09dSn
AAAKVissRB1v+nwFum0zKXfEKTSicyNmpwDFHFMgyQ0h8iVN3SNMcAh9nNFVmSQnUaGsOfBUD+IZ
Tut9mpk2wNjia1NNsEAg0uSdi/Qi9BNnqCkb2NI4t3F7Tp6RxRWkGoSLiwQH8XgcRmRyETR1kASO
UDy3XQ3w9pzJLFiMeWdVDGEr35BX6uek0olaobLWJKnWJX65DDy0XQF/3WfFc4Q3fGxmvFFCklXm
XXeD84dAyuOpw5AESZjOfD499RZxngI+mhzgTY0kJfjswxrRrIFXLJM/kuWPXy0CqbCtE3o58lFh
gTqNiOd0xIDp4eUNjkXUauLl3lBNvq5HiHFgXomP1mB/QVirC1cDEuN4oWWPEywX0hyIzyVjsLyP
5Tsk/8s1hrMC3gs2HQJx/P/5GoNOviuNAWfldTOMCk5qBXWDPEvss3WIt6HI8M+L6P8JhZqFluif
hTU3Q1fg7amolcFDBt3Vq/oa/Vf8qpUuaiWkyQ6Kmt4ILK1L+1UrXeuDw/Fuikc1Oiy/unf6pa+x
zA/A9B0MAaBtH+vov4olfoQ3JqEOaIEZdL4gx/+gWJ5ihdRDpTIh18RfxTha0OerSBFF4rQHHmdN
8PCrCm42BHLVISvh65V99mPEa1nubPO91Ge9Op+isY/HRSegX/AAZOi0DV2UK6aGGGDvIeEOR2l3
V7lE7lOGJLDxnQ1D77anx4LoFRo0JFPCY6mvwRM8FJdygHdMAYzkYGZ4lSUryazl5/Pxj0wx7uOL
o+A9Gdo9rW8oP6l1UjpuxUwcBW9ggUhPVtPKRbLyRuZU7KYUBKtG8ixn3cmp2j5Zgq/UvNM6i6up
jRYOxO5QDMJ28fwb0mlIFo7X3K0QJ2FHbuockC13rI0hg7Qmg0epgQj77UO+cgNBOGEH1sZiE1L7
54e0KQKj8J6dZIXgHeTpIisElxfBO5iL03fkHq9cWUD2LsSI+HLwfJzUKs9Lm24iQOoRpZVdWPFs
gKUT2TambrEnUt3Twthz5PZuyh7+rre/54uQAH1t0bnobwklNJqw51+UEVng2BToNWQ3yIUHZmWo
1sbLvFK+qSazC21rcX2uyewsX2zf6kcSmnxCIE/xCa4jfMjI6DvX5LXLjw4Himisa2gBsXU8XdOL
SVNZ18AMHOT0Ixn9/7N3ZstxI9mW/ZX+AcgwDy/9ACAiOE8iJUovMFISMc+O8et7OVXMJINMsdht
bdb3VltZWimVohABONzPsM/aaxEQNzZ+nA7t9uN3AOmDjYeEaco0bu/90dpsSjFTS7Zj7NXH9RhZ
90ntFt+rsbVu2lEdKbROYMOyiu76idKWzLBD39kAHWq36yjWy1yLtPf8jB655HuvNaMXJCKU9uR8
9N6ir6NyHmitxlsnGSqAQwVorhn5bR2mjQfLqHUL97qIgfMZ42qAuZ2WJCijaDnzamM6mvRJ+TrY
Mz+1AEwOe9Ne6Z1CwQYjAKOjYqwqFIAe+841T9JYuS/z2QiSJKGt26yufZTWJvDfvJrfe7cee0Ev
vxqxmcO6o3ZKni6Pk+dPFxOohMIyT7dLnHxrjetw7HiAJ/y+Vmc1iOpEfZijGobLosxzaJgikuHj
CGpmpvrhd3OynJazQtm9GRvva1n29MRR4NC81oyl3vx5hbxq/6DPlzosk/dTjp3se7rMbWRBmLaA
O9dRzRxuBrqormirllZXHsN11K4QDWg1m281nK6Z6V5k+gBgkOEZRmQ0qZJgxEYYfH6dktWU9yIw
p4LfEIymtsHMzDjsMTP+3NTrdJG2KkT5KAa7rYCrOU6T3AIV7BWw+iilF9U2TlVXhNEgwComvX4E
qMG6Su3IpcnQz4tfa4vnk4esN7nhmDdQwrwfwhQUmAD8vrOFvD5/PIbgOKhJBWj97TeCjdFiGNVA
/BMh0LhhRlLdVW5rvXP+vH0VWYOmXI+t0N5bSmkuixRPRb8Zu3046cuvurHdd77K63CBr4L4j72Q
dJ3Y8+XCVOD4rC2mdhttskVoZatz2+lG6WPMVoTpSENjaGAtMUOkv3PEvXFlpGW/eSicAfuTVhmt
oyXVYYCOFqQZqut5kEywKJeuB1fq3Exxl3xR8Gh45xu/qibghSo7qcyGSj2B8yjHfBY9dImdKklm
QKerJUoO8k/0xRi7/k7vsxydUMecVKmpyhbUEhwSdVHXg5o5a2qSmd70/uw6zUmSq8vPrI9O6BX1
UKgiYAB5VXTXkZ4px4hRjOtViRsMCOBPXyk5fBO7UMxzBDnZBZTTaPfnN/b1kfp743QM5IFycb58
jjPONEvTqB4QeRgz5uR6n+FQX/W5YIN35mELmuaMybpk52E5+r91S3nhaM2oNIgk7uLF9raaJiBU
EN+IBYed6MwEIH/VBZXSOLsMavQ5aWUN3A3trpLhjkBbPd+uhWpclFi2bNrK/ZI7EUMNCU4pTI3P
IMac6qCpTXvj9VMb0LLQQ0CWv2KDGjfuqXfQ9KIzAUXrneDylRyX9cHbwF5NCZdC7qNW9dn6iOdZ
G5PRcTZtrDtXK9uJH5leepwwAiL8BXZjIOcXD1MRmcAgWu9wxjfhIur6+MufH+qbH8VgJ6bewhCK
ud+Fn6vCMNK85h3p8o4DeejuxgGAEtXk/tBdNeUcBxPwoGZckp6DVMgX50QzOnH1zgeR0cfL8wtP
MzY7Cz0IFcL95eXxNOF/JXyQtjupBh2qo6UeIlRNT4jQBEpIODeFEdPEVMwDo+m9nZbRsG1S3Xpn
sb2x0vGsYafCX5d4aZ98kxh6VCoEdpu2rw0gXbl7avOmHvcaLO/CjB2Ehdqdl4rlWHH69p1K0Bub
Mh6IjELLWguC5f0YpY2A1Ldcffai6DTqPXdrlGb3ew3+X6hv/xeed5FmUP+cll8MvzpR/48rUvIX
VWv5U09Va+sTMbzB8AGRLP/3jLJjM9BIodJCQEcYQ6rOT/0rE9fcT/xRy6SlKycdHyckn8rWzDqy
xhlEk8pgWODORzLxx6Lg85eGU405YvYRjVq46+yLxKt0BG6b9eWmjmyyjXWYQpO+auqj9U19LJqL
sGUDOlp057OrDp/xpa42DYK3I0xTkYGYdgqloAOXL3A3G8EIn9hFcr/U3XCUJK0X9FV7rA357KfK
6J3HuqbiRbCId4LB/VyU7ZzCJxM1cgyOE3svDpmAeqSRllIaq6MuUBYKUWWUXkhKeqC0EECHTJt+
vwD/mHvL4+r5rUObSItfsxlR0mR7a+9AgROjCGAU8SZqsKswvOJBd6rvnlpOHwyy9i+0l4oO3rym
boSegLTre5chV3ZL7/rZwn0jmd/fM+Q1+DaMOMrVRQH95ekoBgPenUiRLTdAXLsJNLUiuuadx/Tq
sOAytG7I5ygk2dTn976KnTRqvSKSCjt38MK4KI7r0vsapdbOG7rbsRtuOhzJadJp22zVLsHhXPz5
e8qHsvfQOB+o/ZAzOMyf7VUQ7HrUvCZLsbzHs5DCaX66CsYRc2rQCF6mdxN5+fe9uh6nEV6NpFSv
6saptRoAraMoxJN7CYhk75MyRpURu1i6Fs55hdOW31nmpTVkD6Pdfv7z18VN7fUH8MDpuhioSlva
/ToybFjFxFA9RV3QHBFunRXKqm9MO3uIh4YkGfeTNMeEuBwbw++c4t40sgekOieNLlBulmBZ8iX1
0DyvdKWT1bwYTPesTa3L0ilPXMU+W7P8QUWIX6UuDJ6lMIg/qOrXQ5sBBLWiI8RDyUWuUSjQdO3n
iGF20MHkCpbIuMT2y/CrNf1sae33PKIz7pqXdWddPgJhMF++yYwJlJeV3SM+6OmZd30orzYJ1MDy
Y7ge7ba4cq6pIBp+M2uX5hDfR8T1tOLVb+6Sef4o/xMAPOuzShC8sfUC3GPiSmnCDHA740sWfdVA
ANLzEMbfeml28NThZ0JeGcuTNNMvM3xgf38zPTNPl7Fdjs1W7nmpkm8qZZqPVKfNTzH3us3RLxi+
k83rabWWjF5MyK1qoTOCa5+1xkT3wrK/cfJXX4VHuIlHKF0ijTunlAnKiHyEAwvGZ6eDU4G/WN7b
hXM2j+6ZRf0LEUS9YuQ8eNvFcq/tyKaFUmTrKWxxKMQJJDLLwDmiSqsx5OQ506yKAhFNR39WnBkG
rHHZ5OV9vhhfsJvRQ8/pb6MyAffk8BG0tFpu5HONnOokEyjWi7lIzgcPOXrmaMHQuH2AoYgajg3a
YTPpDN/sVy+Y5U1+vI2YbULocls3TES83DixoW/UmpsAANUDbQ7AZ0mA6rupc+YBFt5ZHeM22Lm4
fpOk9yYWMoGRi2ZLNdr1Y5xhNr2SrNupN0hzauuyxrSH8UKWAroi63jiNiQ2mKAu50oZQqhT0vTZ
bxUjD0FPAzgv+dcIUOumbYsH0Pu3euIcPn72InaY6a+cw6oEZVTP69006g+Yily389BsMZrCeHjl
S45t8mAv8brNY2BRcb94AV3I8deAAnDjZkt7kI/FZWnjmujWM8xnxB6b3EuhF0X97QrCmtzVxthI
82a/kKhaDRCO7yWUho2sWlD28Qo6lbhdLRaAYqUPSmxWu3rpbsXs5JvZBWI0KQWkuZKHWTF8jW4j
bYLC0y6pw+loEflk+A3w01F1Il8aFVeK3TTwh6KG35av+5DkHXouRF2jwtCNmUT81XR2EHPlD9bI
S1as5X3a2WfJpJ3q0XTeqt51OQwZLCYom63Bgl/Zt7G10fEZmczLNRq9AKwO4GbXPqsqVJRVAQgN
yceZthiXUKEw8bTje8PjxiwQ+HwM5W4tvT4xleZWUbhTGFx8dXplCNWJBwbRrgl0D7RQxmQF6Oxk
gRPO+Ik1ylfUWX+MhgYS2HWv1XXNQ+Lta9p26L34HSOuH0Rf3Fcxr6xjOtfYEykbufki/MlDspDb
rNQvO1xFjuDPswHJha9G0iMOPXYllDkQ+mSFba0ATDPZMlYHvkOTivmILNvFZkKBThyrwtccMzkz
AIFGASQuWOjSWcPq+ZCqomSn6spnmvCF8cemuLcY8MC6JQFFKOXISstQYDfW5Y9yTbCSx4LBa3jj
+6y77ZzkfjSG267sbota3nvEAYFj4xiXOKwTN+Fz127yUKTtun18T0lkr8sCBeeQuRALl8HDT6er
DxoXAnkWW9y3kUXijsr1vOQsLsU7wi2j2br1kl+NeFF/GXHOopwQZcuu8GAhT9xafaYmiA2Rch2p
+mWRS3SR3kZ39Bhm35JhX+TJrbGFxmU4NbBF2IHaDusWYLKWM51rgme5xsN84RpsghmW8xvc14xD
s4qph3Us7agVkFp4KMpBnCJOLTrlDlxqcmFgKhNk7N8Hg86Gn1v1rS3BXb5U/ZyYEUhzLV71K21N
QdUy0dYdj87CTmvkSomiTFFrUOWWHETG0qY0+ciMYSBwBVm26ZaRnb40LrtEZ1+chzEQOYZRfpRm
/deuSJLznKRyY8HXpmCThyCTqXJ5oKL1xFBvZzQBxzSQsJpq1eabprgMDFbRcqoUJlg3NUvuUf3l
V6mq3DEPhDQuzeTzy9Si9KNmVTY61gSbcWrNn02TY3OjGSODb7wsY0HBt4rhjM+L3oeRhv2aQ9kb
nkhxPzPK0sjNqcE56sjgwHYxLuCk6m4fj0Xi1ktZA0AWnjXo5OS5mEfdcSmDDZjGZ3A106ByeA0a
NgxjHflCVE2PTVyUgr6fzq1RwMer2MEf9wiJ91JxdvusVNl9DEjrqIkTzKZqPd2yxcszpbguxhqV
i+3EodyP53XQg7xOH4ZGv2iM4RT25A8zKb5V9E/yRcEfcCVKANJDbFGVHvJFVQ+6lBdOZ4vbDmlM
wVQtbBwM8tQ38nI5nlsVCfKMfr2JUDLUqhP5vHTIr8fPWT+WwA7VIRQzrpk6usmgn/r5iMlcTsVc
3LqV/Jq6SkF75n0s8nb9PqTe9dIk92nM/cNq8YEZTybFmFD0H+/kY7hQad3tYuf3bcbdhMBobBh6
fK/8vl9qJC5GtgHJA8INOo79MopRkupV88pohstehUb/GskNxzaB2pRSzllTxIiomN4zEn/Uwr2I
UG1c1qgQM2wK80DbDxBnPFeHXouVEB3veZI6oRAoyM3xMsoLh2EmxhbjKlV9tcNIPKpPbaF80Zz2
NgPl7+RV5Zcm5/lqGoRsOcTOrt1UtIOybv0cT9hSxiRuQdL3h5FQf1iuUHwjUr6S7X62mu641dxm
287IWpX4RuuHn5leHGgxNV0Zh45F9NB0mQhwp4KK1xKmFSNqeEWC8hbe5Spi4zYY4ptk7D6lvDRy
zWF+cGZU7DqZsSibsmCH7EV+vrgNJkOdRG4j4yJqLEANplO/BpO74BLR5HMAKMpgIkd/xxv2VYJK
f1bTdeIVB53Qq+HxunEadC2uEto6QchYgN2nZnAIcfshg+sNUTN/+HPo77xaUVwSQRrD6vT/gfbu
5VroQyrRRgXWdvJO8XDMQ/rI66WRMIHYY4U2uM5hKyVZZWHuxsg9k+GkvrKhl96oBwLjU19bOXNl
zKROhEDyKXcEA4uR3890icKSPQRnv0N8G8M+c7rDWi8e2qa7NRoinWElr8mMS0Z3Pd/rIWKmaUMU
xLGvJ2mxGYV5qZuEjjLcVFYih5IgvFd5O1MgtRs09EjaRxXeZEvS8hjTjV3j4YfpXrs9r4jC+QQW
QDnQJp52X1lnzcqfJJG6RXXWX9eUDIH/TlnFTABnMuyX+ej3yUjOFU8cDNOiKpuZ3lXOR+y8QJ8a
NtaSs1j6DPkeI+MysAMayZce7CkPZbhlpO1tbq9iQ/AcHcWZtf4eb/pQee3/RBhKGeMvYPX//Cfy
9f+L6lEJm/7nktsjwG8z9AJo2tC/qLrJH3yquumU1jCEljqBR44Y78aTVhS2n0oDAloMsgQHVePf
VTfnE1QZKRy2NayfKLH9pX/RHBSmbJHQ+5BykEV/TCz6qgqBNgeEjQYgHbUopcGX1RYmxTDixZA5
xLfNCRaH2HG+i+cYjxOPIKQHn8ogsNGlX4uplHJ9+7MOWlY3yboyxuaZ/jFvCQkyHEUcDmQ0cV3R
X2iT6ouhxrPDqT/rkaHujGy6rCWXOMuW4PG+f2iB/idIs6jD/mlBntaV6H913Z14vhgff+jvxci8
BMUmZBxSOfUcdqR/oiyMUF2Cc0zJWv97MdqfwAzRewRFZ6FrZgU/VYDtT4yTsjz5TbR4mGZ+pAL8
GtsDzoTjAa0YZSp0hrKX8ayVNLpTb896PoeDbfQ34Je0H7ONyyWTlFp+URPtMnHTK/dk2vZFqqxE
VEamEABOwzc7zvXjPM2HY52uBqeAXlyhqimy36XWD621f09L/1+316BJNdM/b3yncBXTKm2HXy/X
GT/0tM7UTy4VPv6HbIjN5XmrAfkesj4JrWHYA0AWG9JTq8GU7ESpgqciS/xJ4fdpnZmfDE923KXU
Bc4KvYOPaP72wxFpR6E5CJRNepcsa7knPltnRY8TBAiWKkyqdmZMBs/og2ypZqbQlmW9RtlkHhpD
7mznCbxIEg/TV3vtzV+lnUR3jeIcDHjVVKHeZNiVm7PefsUpfYf3Wn0x4gzw2RS9e7JmnXedZkYb
OCRKu0GfvHDOm+p7O/RgYqZ0+NU31mUcOy04aQMV0Yyg6Njw4u58FDEmxmnXb5O4MwQVM8qM+Ebi
+lp6ghANd4GfdjlYtzRlugtZQYExPfdArfW+8GdRWiQ1qSE+Z0pF5GA1xQNu6B7OZ4sGBYW0Vf2i
6a3xc0UuPvqTZ2WXjDAzBGY0ovB10sk60GmnjkxquqVfiBHzQ2Ps3cMC6QhKjni9tW30J6pb1Kd1
q47fo7J1kANMTBGpXuJsIXgTM+UCN5Lay/WfRT3GuzYnvRrUiyaatBubMtNPI13FF5zvIKMasaoe
OHpFAW9t8PwrGoLoEbeAQyTrjCRhmVbeuhjMFsEyD9jKJ3n649lK/jeaD57s3MhVC74XkI8c33i+
NKp81WQpoAotGxJmihbkUF0UN/z/B1a3XP2K0/oFy5hm1LPb/2r+5uiuREN892IXkT/xr13EsT9J
AqMum/k0Btku/gqdHPcTK5t3V8pxeJef0y5pWOI4w0ZCsuUBGqCX+bSNOJ/QMdHDhIP/O3b6yDZC
24LF8DxfpUGlym4qvUqPQ3BfGqOLXOD5oWXbVVPb0bcnPb1zU5nOTZxyqd/UFWTKHmHiVa2pOSaq
tCDHEI4RBMoCFSUiL5X57gB9GoPmqqKZs4RcRqdVkTgnQrWMMiw97CXgHEE2GdDE0OIsBlKFYVxu
Kg9aC9WblvrGgr/jVwzR4moDZ/4oiZLyaikyA/S/cGzQw7ELkm2yitkETUX7LigiEm5fxwwipqaI
84gPEsD4UnYeZhUV4ywnRaTXt23ReEw+ytI+ut/onPcdpnrFTKe1U2ym93et1WsX/aSW3kFilPMX
21UAfyaeWNlvcsyig5IgUWEYmKEQ31TcM/yHOeVHXZt/xZSgKUG25XyjZa7K/GdelIG6avkh/1oO
W71atK8xlfN7h+WHq5bqpHeDbnfYPOp5rGGJZOnpRgz6LN1HBvVL5WBYGXa5SfuBqiFmgWnbHpvT
ZDmgjhDZBDhdt8xCQ3tCpFzb0b0iPCfz09pGseowrneIwZ8W+evAsGDQMwp5S8dHQW2VEOxL46te
91sNLSXzp9LvAHWm8t2bM8z+sIvEY5fajbvpjM65qzGVojKhpOIWY5HkRxSxQLEAbaJzfaqxqYgW
vcMqY/XEd601DFJbaDcsHsc015ORusWtwskY9PbojlTsc6j2SS2sGb2Zkn7vqFrnNGus3gxSYvxf
YzvMlGcMdcbYKe0yCFRWejsSgxcbO1Yoypt4IPmYIk7V1hQ5GIBOofWDIWnSJdtoGM1LuzfmcpeI
ZIKUYE4oEpVynZvfYfu/3bW2mH00+QewjkGjdx9Gn9W9rfL3plvmX6sN7jXYiDATsBWcRu9c6rUK
BvkaunCE9tS10Cm93NYZBS7iTnOyLW3HC0r22JkyoRK4Vqds0OlADmjT8aThlxdapk6/qfsfihn/
I/IT2fL957jx4C4V6YvNXv75p81e+2QTGD6CCtigSXSepkSweXIIB8GwAnz8PUDyNCWiAmhF6MUE
A+akdGyRFz1t9WDu2ZhJaNibqSSaH+Jwv14+HBuEs+j8JXXyEYP/LGBc3c5QJjdx4InQmWefoLGW
5pjN10sKRCDWvfqUFyoWnAEwNka3ZYb52a16IzDhBrw8azz5EbCgMnHEhGm/X0LL2hyoKdN0gIPz
bcdGgXVNpW30PHpHWs+p+upKzKQAl9QpQbwa5LDaTolKdbIhmWl4a+M/TZxcvIfof31L2YykFoDs
AOWgJPI+D7QSt1BrfTDNDVxY9byrF+QxbV3HvZ+pQsWkvCzEQYub65k9D9bXcZYF/j/f0v1CqFRf
sKAw1yO7xWBe3ohnT9VzcFXJMt3cLF3bbyiK2qcF1lLhXPTlbratKjDUSDn480URsL+6v8yqUIFF
9oEJAx9h77J6GbWFKg2uKywR/DpJE/UQZB08GOms5W28WeviQ9FpVEsSr60QVKrWkvoefZnzWCjm
TbOq0+KPeWGdVNSRCbgpM97lqfBiwH4xfkwkHwYV7bXjIMnWfIF6UemW7xnrnPspslHAEgiGPM50
TRM7HH7Ma9WtS+i/1qyjoHfwPf+ZwUJoAxcC3rSl7xPdYAOZ3fKwsivalOY93qzQaxdiI3FQZhpB
hd169lW8eOl3uo2WfSmspCiZNZ4pjnvW0mYH7qDY32Jsc6mLF14y3AAIL3Y4fq3j1q1yjYarjVIF
r5Zy/OpMSVpttNn0sPseCv1zbDtVHyypk92s9jpoO8/ELozXLvEKv+6YYcD2PBrubOyxfhgxLkeq
zXAyUxvpTNt99mw5K6gKOyBl0ZBZaKNz6g7M/27w4OhipBJJZKLREhZwGreglFuyKIxtlSlNHdIa
UzDQFkxehLoQ+KDh/twmoaib+LDqAIPAmsE+LAASVW5TF+BWaA4Lg5lFNFhnbpLO1zH1Cs/XynXF
DbtY3RMH66wuwBHS/VEWs4VBPOdSGeipZoYrc5cALfNIw4tyBRFk86IMO0rMvxTiys9rrmepzJHo
Oeh9WT5gBG0mdFznOWUmJx8vqm68r7N0aX1mns3B71wLMzDTndsfkYjQfyi9dtAp04j7sinSy0I4
yYnX295tF4/Jr6lLS7y1FRXZquOuxm1hjO2u6Quxcwjljks0tONxpnjmN4w1iguSSjx60143j6rB
c3ATm+HMzbPnEk6tmnc5IsbqQjudbVrcc6xvY9okjLDqTr+JxAI5capUc4VXZU5ns4ZYKTDLudJC
rx5SGSEoyZcmH5PLpsgLZZOajTccxJFLG7GQpBs3c+fsSzly0xDGp05uH+GPjiywWVuzOprNLFpP
vHyGatHopXeVOh6t70SBVhrUPbTDfu6UMdAX12rDIaqMIlwHBWJnn9R2fcBURnxvjguOnRXVpcbX
o8a1A0EDwW+9OvvRAB8rA0OsagntdBTk0bJFf454SESS9FWJDeKF+gzzNzEzBh6tV8uw1N9cseo/
YgHQyZ9bJbpc6sw9T/LMsX3NauKbdnBY47Ss+18OPOsLL8X+hWGPPrtcUk3EmyxSiy7U0zLrt66l
WF9MRS2/d/pcPXgICVzfa4vxe7+60b0WqwwbJp5G69SaKruVcJ5SPWgoPUfnOMUtqk8VJzWwvYuH
IciKetZ89vLCDVR1nmK/q3EEQ3KQeRf2aCUi1MdK+4q4xQD+WA3QR+ISaU7Qp5V+porMyHE/EdoQ
5sMi+HWrqHOY6AMPBnW7pm9TtW7MUJ90xwzG1Fu/tTB+6KMXorqz4nomVUlEjT91OeBy6BmKbmzr
UVeQt2cuxYLUNZKEiZduYSgaxZJCWLsWMSMEfdaj4SlpudpuM5W7YTQa3M4mfGaDJgEOGhRpOiVb
1jsVlkVjYAZZQRzx66gjIyPwnu/moVOcMK+dRt2oM6aLAebTZASc2nEMSbQzpnAeJzDUKNxyK2im
zKjCKXerOzc2y4uV1Qvitk10uoRdvZ7bi1JpQeGO0Q9vaDJTXn74VsSKet0qVgEonCAAfzvLQcrR
qTqcGlromiy9q50bkBYZDrPPXQ6Rkm7TdVmjvDioaiPrMJOkK3w0DYKVOeedfTPQYaArr1Yutox2
n2vvnGr7XYRHlxJgj/QRyGyJ6l+eaW7NDjRUhbVR2sG6LPrLWovAHqOcuQLG9y+zkH9MHN66moFK
mTyeiIyw8OXVcAFbaxvNxyYtauUCXMUaTpPibkejME+TTFC3/CtKfSP0ekQcP8/zmdOg+ghMUw5C
EqrsXa/rqrVjCzE3I9KRy8RFn+pjqO3MtJi9dfCtrDK6YEoyAMYZmr3qRheuwvQc/cJsI7y2R7ps
2nhrihbzZDzLekg7sRFHMLjN6leHgAg0oRfXdtgWTHSi/otTfKM4/px3pMKa/LAvv4wKCRtsurS2
0QDTvLx5mu1i/gmpa1MMkxIHZk9d/95Mxp7TiGTZPiZgmnW6sQiWw1lTexRaq67goM6WPfyOaj+U
Gf13r6Z7LN+/lturGthuuPv5C9VU86KYLn/mqZau0SUE/EddXBbUH+tZTw1E7ROQVx1/Cogz/yqQ
PdXS7U8WyG58X5BSUKWUkxdPqZH1CdUNjUNyKexxkRd8pAq2/y6SdtFLYvyHJIx42th7821ODG8x
xiGcS7b/Tl/9migixPpw9hP9vWmjxyGA56tXXs6CbEJPlIQQwOfL1duZVQSyTRfYWps2BWFUHMyU
e9P3uFyGo3WSaOjUzTRq3rGT/KwHjDQPms7QDhkRrbDdnVrtZ+oM+rdOL4qDtIqUqywnBaFybVDH
A23TDWL6icCmCmqvMwPsGgt7p2DodWgtRse4jKVuC5xldKpW6REGsRUDCLp+nVhl0wTYgwYpmgWM
mkr1kHbC3CMZjsQQLpbTbmPwJjEFuIWi2hKN+eWUJG7OKTL+C/r0j5ukuf+iy1sF44QFA3WIB7SX
YSkM2WnVKm+VV7Tfq65sbuzJtrSNragQ4/Asb3zszTEdXyrlO79ilFg3i0j4SiW8Hq5moub+mlEM
dHBTw8nMltqFvkYIjSgB3kia9oEo0m7hwF0137bavPXTbMS1fFxHbaPVtvazH6E64oPo2UdTmy2H
BdTtFjmmfTCrwmLu1c5cJgBVBu9Uvd5VlrHTvInJ3dTo61/IXa9Hu4oFiPjORwGidr+3oH+8T7JU
/GJD5D45hmw8yaQMw6+9fGxdu6KhJ4qWe15dfxwLQiL8JTBqi11wgYuWNScWNJedNtk+EQz1vwG6
aMKYNyG6flxp8/xZTCrl0GXBZreH2a/m6hclL+Nd2c/F5tn+8MZx9GpygQ9M3iozdErjlvY4jfws
b0UlPDW5jk98VUUZm7YbHYyzd5t2CIuR/ACv10ZkavgcYyC9CmiynrUr8m58x0xSvmt77yJldm4e
jRLW2b7JpSislUgnFuEqBEI0JTKCSsPx+Z2vK9fp68vItjRvM/OnewdWlrVMsucZvsJoEKmmd3OI
xlALi9jsg14Y8wGFBnsjSxkgB+IIqm2mIwu340ArovdmvV81qT0GRikpocugbElTfO/jWGVUOXqN
2WhhLozK10WDS3CtT0FiURqKkqm8VI3IQvFYCljT+nq0oOQ4HvKuOnd0sTNGd622GX974k9jFZ1O
xMDvubrulzb4kOyTFNPwNnIsKBUvt8lZYKrdRRzg62TTR/PSUwxpjwTVqaPBPcekWf+9KD90kP8n
lDglZeEPh/kjOu7ueY1T/sDfJznTvsjuwA/y2tK/+qvIacuTHGjWb6YTLQyO0aeTHDgcOY/O4gc3
x4gcz/LpJIeSA7MGCoRKcGCgFPrISW7tv2c6uk66nrzSsvLnyv/+bFtZKKPCTmizEE0FuYbZ2htF
G/sDaxbvvdNv4Le4jgrPjS/NCPT+gKyGZ71GmS0LW8tTTothVHzZF+F0Wb7redIHeo7JQjLDoZji
5qJIycKreGkwkAF/aloxphyiZZpgTY71vDKpuqz9dokVSiNlvS3HGvZYLj2pSRDDys1pj9P0Coyi
AXaeNCWDCkyuVBAWLp898Dd2ZxnvvNit4PnYDMpTyybAJvR4eRedKra9nFmZcFW0YivwyQs0sn3k
5zLTVahVFRyFHCGltf3zlV9tx49XpnQulxgWZPK/P3t+9gxqxIuqLNQ0JgGtsazCVTWXd/KHtx4d
wRdqHxlyEmOyvp9fJh3thpF0Lw3TeMx+QqOwTjtLbTb5kDAw4dF888vOoA6RMSgYaFoc/RBRFn9b
mvVrO2WLE2g5IjJHWY+cJdd3TVmKzrewbX9IJje9nL0VhYNmTt1Ah6umRJkx73E8u1r2PetmJyS0
rTvqbrZxrIilOshNj+Pu8V5+aDv7756XSFHOP29lwXD/Yh+Tf/qpVWNiPAxXkMziN63y733MNT8R
kbB7gOja68vrxifoRUQsMt4CZyTPpKd9zENgRhXeY08EMvGxhGT/NUA7JHN1jJjgEpAi7B19dStE
3gsx7vreXbZE/jGE5ndpV/ubpbwKGE8TwjdkDCROL9+CRqEQNOGasFMaBqTmFkqwriVoJRVIGc/u
+xs7ynuX4m4/f+GyzJtoSZXjjk/0wxI4ONDeNoO4y9V3lOH7kTBfisFwV4pLZedsP2Nw3akwyWSG
XV0rcajVFkDokZQKEU/S7EbPa4hn1X6Ldr//NpEwsYL+WmFvfNM3Hh06WPYVAkrUFvuPTiNk8Qpl
GnY2/X3kEB4zTBG2mX++yhv3EwcKFjByXM7UfZVh3yS9FuXtAKdeUY7XjCQuZtrHh5Jvv9N2fusL
SWgW+SpnOIMNLx+dNpWAWCG6UVMe3Z1jRNTYE894Z0t+4yrSeJXtmPOboG9vLVbG0MTIN8ROVyPv
vDCF85lyQvXx70Kaj+YGSC3+IfvR/uBMaVo0ptg1rjCPwR1Rofb6+Z2r7B+fLEGeCx4h7A/gBvaD
ECZTXfxYCZNjveoOW80UftOqqM5E4RzF+G8Eg5PgIZKq8TtXfusuSoM6qf8Cyrff41UzxSlFJcRu
GBYspGqz2UzM+334ZXa4eTItl2YhwPlfrghnVWu0LnqzqyJwUDWF/hNtxvFCa9funT7u63VO5Y5t
CpElGkes215eKvIsWkXN3OxarXSOVn1wDjk0u7PWsarDj75SFGNUVh8lJwk9kR/lWeghwIQDtk8b
ljgg76qne4XsJdsy3618+DG9vJSsRz27lNHOiynKgkuJ3jiozdw6nuPyvS/0ejG8vMreITKOyoAr
vFLvSo4r38PR8DSt4/esLN96Qsj+LRtiDQP5+7EijZqlBErGd1nj5cBK9Mn3mLUNM7VMwz8/oTe/
0N+X2t+J0PaAGo75QtHiuIfUsDDXSPVff77IO99n/1C0B6MFT+bVuyYr3V0SDY6fTAoGyP0o3tnz
5GN+HmYzT0TRgYIjubgKQHOv7EjFNFoiGta7jILAjmqNdZDSMablWv5gNywO/vzN3rx9/4u089qR
HFfS8BMJkDe3aaTyXdV2pm+ENjPy3uvp92PtAbak1EmhegcYYAzQTFJkMBjxm1dcMg0OwEracteF
gTTHLVQGL7UwrZPaMD8mEqSj946CGAUAZ+QM0b0gBi1HqXrJyrMMDngStl+7sUfi39EH9/ogFx9J
tNO4L1A8ZdtyVS8HKdpYjeC/pV6LOS608bD9rYVt5fplbWY7X+li2V7HEuJ4vHvh9q2WjdvKp4vF
WCXWEz8gTfVUOg1MOa5P6UIvkNucrgw6riSeVKL11XEtDMXOwrxNPdlOwifJdKKHfMJ3Z0iM7GGu
8+6Dguz/o6QN1UOVJuqHBFTat67LZ7yHJBsRDOQkHq2OfqPlj/E9N0DzKdemckcO6WLXit/JoqMQ
gwyx8qqQ8SZ4+SrGJGCkQIMHnfO9bn3jSTGLCiVp3YKj2787/0DfBPQsWwkJKCr9q8eorkZ93gRW
6qmK9HWSB+2Uytb43l0rRFRQAGIken+YKiw3VIKmCAKkVeolflq7VoaPgm/0e/5lr9fV4sQzDOPQ
0ADJx+t6FfjTqtNkqZMSr+Ez/SjTUJtO9NVz9YDdanmgy1v2dF1r+YjQxfiXpoUOyFRT/kwkV2lF
NOUnWwnUh2GqrIdMYyEQZQBeiZBpM5+B+RbuUBboZspjX75c36CX50DwLQGQ0KQR7BZxJt98d1Wb
5oJLJPGSdILS2KGcUUuTvXOyL3Inig4aDyxYXBAs8BFYjiIFjtzZVZd4fl36vLdj5VgMiOJOvRnd
131dP/jD9I81h+2n69N7zY2W34aRDVJpvg0Iy3VuqIHTB6Paxh6SHzHCB2OsfTLmyfhRlDWmT0MH
ofdAOXV8mWI5KU4Vlj/JsWySYH4obYdj56M78j0Z7ep7EJrAXBKjkcEQXP+dl8fvP20y+M08QNda
aJ2RKcMYRBgCmKl2GtL4uyGkC/I2m47TrHU7w219DwERJ9kDJn5RkEnp5zq1PMde0lEaz3KjPYOU
9pOj2Ua+Zyal/r1LEtMrJzP/cn2mWxuOjUAqRq4OzWkVeEO1jqcm7GJv9M2CXgV4J6qPiXd9lNej
vfruPDtg0pCtY2jxGpff7OscwDSM8BQIeEyTHEi7AtC8z8aPuN7qd1ZUa3fTpIRf5jD0j8Uc6LdD
1SMDiBvVeKui6v7ea1rjAIg3HSJHRPD13RYVs6Kg+hl5TSYnbH5pgMZPO+b6tDcWFxg2QtrUKriu
19rDNTCsuUuNyOtCCUMHNSvPSowsxv9vlNUnRERs6kquC2+Y0NNGVtE8qHki7cSMraPLyQXrSZvQ
IYCvQpNfoBzUTRDopz77YCNj/QkRmBp/pxDfJPQ9YCsdy2qi2VpKZvQ5RVQbOy61CF07NuXbyDGL
nH901N8qh+pfnA+i/7Bl/muHbmu9DaTARN2I5MtWl3ENRJREFdEOvbgbpptstudn0JLx+fp6i4mu
9zJwErYyjROe7KtRkGBQgjiaI4C92XBnOFV1kJwOn25V3RNkF+nIeiggvIhgoRJHcFgNFQ4poix2
G6J0Nfw7xtaHJkJGBODdl7L08RxWf16f2kXHUKY6QEmF9ryqUR2zxAq/OaehrfRzPeahJ7VV4mVd
RJ8y8uncVTzhPyjKPHhSbbb3Y4xGyWwEOXIeWvjMpzS+Xf8pl6ss1CgBLWDWC6x7LWOrqIU80TgO
yQjT+bNJp/4U2ojBapGZ7QSDy2i/HGqdFM5aG8Y9Q6mk1a7l4PRmKOitjJETPJhdpf8/xxPXwZtF
VvSmlyuf8eQpT1yzKLXfUYKMA4L5YMgc4GrXl/KiWkcQwk6IgomQkoWPsxwPvZS6deQi9LTQV24g
2ujpAWWOADHZqVceEZRNjoNV5iffb+2/09hX/r3+A7a2FUsMfZzrFPuECww3wjZVo7CPg0qtXuqh
K76iGRUdO9/X7ge+8rmystRLJz25c4IKe1k7dJJD2b+3/MBKYBIBIOy1PrU2UwjHwnICPDW9cVCo
43Hsjl3f1YfATOXT9Tlv7V/qXwbqdhRKKbgtF90f+1oJigCj6xqgLo6WCSKyk41AQ7nXadnavzSu
BTid80IBcTkUWMfRxnYOzqQcIoMS4k2W1WiMx1MkQURK4539dBlmKbnyiIKrRGjiRliOl/TQgKpI
C7xkDot7YMPKv4gK5ztVqcvYxyjkDFSZ4fLgnLAcpRrjsm0qOfDkwu+/lamEZnugKa5q9SFYRQeb
3jreK/luTo0dSnJAZ44q5nLQgFojqWYeeKkml5+AYg4voaINOwFgIx0Sojn0Mym6kc2ukQoSoktj
KsUBhlN69pIAu/8VEBbupljzn9Shsu5gwGGfnqsl9TEARj3ImmfAKaBginzPIODCC5yor5mkdeB/
qFJRmVvOOqxmAkgMCIViZPEhIYP7mocz0lNzUx2dONE+ynZu0HubtOqfIla0s5xN+k3ix/FjqQbB
rZYn4d7dt/UpTCSBuWGBVVJvXf6oTFYGKZJwokc8RftHlnHCysx+SA/Xz+kFzPF18ijaQpbh5ct1
sxxnGrSpMdsQL1D2w89C8CrSui7vnWw27svOLG4npw5vnaBBwgng1ss8TnDB/+RXAL9CDBp5Q+ot
y1/BXnA635Iw+p7i+a98EHiyIkcYKkyhu4DPpQQMVaid4/gJWSV4gpFT/HX9R2ysOCUH8AYURhBh
Xj+ce4uQVeq25GaylbxItmycbSepdzb/RrSigUdohSTFZF8lgN7cfuLYhSb+pDAf269SOzaP+Bm6
eYXBPJp9Ow/OrcE4XlBvwRDA4l+dZy0q8RbpW8kd46RzeZJauJOkxrOR5vY9UT/5+P4lJOoDl7VQ
YwHwtPyMoRPbRpd2TE5zwBoryXCUYBa8E0/FlsXIgzqBLtaQMsFylC4fSJyAmbtWh3xZacbkgj72
FtfnshGAGYXnr8lf6D+tqgQ0OcIZIpnk9rURPwf46CEZL86+HDRYiVbDfV000c7UxE9fZrxiav83
6OocBOkEqhLeM+qAs/7YlkN7X7WT4+FJqP+0tMG/acDaeX7pW+716W7sfoO7k0wb8Bh2IqsSWJLD
M+hxL3GdINQ9uSfqz305e9dH2UgL2IxAYJklX1AT///N7o8SUxkApjmukpnpcaznAACaox6KSNmj
sm5MiHuMCi4KGsCC1q+h3q+VdAhrxw3D3v5iD9V8X5ftsJNSXaAi2YyklUjXU2zjabhu6aiYG9Ug
I/HWqbXRhawTZmfFj4tDHo3yLw3rXXeO5eg36M10Po5GH/yCXaQ8qbOceJaZ9KeJO/e56TQJSy00
K5VDSSA8Nv1cPoa5gQJr1w07JpEX4Dzxq8FWoeWIkg0vuVUOI/Oo8S0/clwDMcknHWVT35tR+IdP
bWddlt3EUod8J9XMCauUWe8PjhxGvxLkJz6qCAQ/h5MFDbnFfBxZXj45EFm90PIjMKQueH73phGp
M/RVrmdyytXWRAqjMyWls10J6szZKXHoRa44PVuQOnYuoo39+XaoddtRHpzArNvRdu0mGj9wTaBU
qI7DYzXO/s432BtqddSnfvB9fNZtF6uB5nOe1Eh60Dt5qEIUO/5gATWaqYhAiE7QKix3RRLEDt1h
t5Nr0EJaGYfdMdFq56NvZ+b5+mAb5w6dLHrSNFS5TNdVH4mKTz9Ote22RjsfpdCez84Av+1PRoHn
a4o7m8L6MpCkDD/FNXuCyn13cHK8qMsw3yPQiJ21CsfM5f9GWe28xDZwtUwrzBj6qvqKTRVdb1/S
H0yKr0ifSn53kOrIOPq9KWNSRJzYuYQ2F1M404ugCX5xlZ0NVqr4Oh6grlRn0gGdiwkZhGHP+2Jz
FBDDJv0hnS2yWkwIlokSJSW7XokUj39D6yfPgps/+GTkBRgWAs+EWLP8ZKh6A+TPckRRkaM4xH6Z
uHhr9Duto81jxStbtD94pb2i/d/cMB0VHB6b7HV0mfSnMJTSr1CeDA9ljr16295QqwkVdWbXgckJ
rpI2uxfKcV6rw0WOx3KPBb41FCAFcXPybuJgLddONXt4u1Dr3V4OipupjZs7REmikzO01s753ch7
BFaWJEAIlYE5XQ6lW35tWh3n1wTi76ISWx0xMC2Pk9b0HmoZ5bGXs2wnL9gcFIV/JFegGFDzWg7q
52h95n3MVxt6466aouguBbl2g4eDhrCkjURwHpbfrm/IzUHJ9oE4ASQGtLMctO8UKe8T00LHdijP
oht2dnx9uC/adv5ACbml7aBFO2F/IyVH3h4beI6ZAlFpddbK2rF6e+IUlHFiPmXDoLmqLZVnI+2s
RyvU0vfndcjUiVI/lX4NEcPVJBNjLuWWs90WdX6C0lacDKjYO+F4Y39SE0ehACQhQIP12dY1RZ7k
nlH4kPlnpazyYw3w+EvldHtX9Fb1gI4NtWc0JqjBrDdoXGQlREA+GylDjEGRpDYvahDlhWt2uf13
lxIp9VLLn4OmNN0yEj21AZrCfZ4E6q1E5vIHkydzhjghcGVIXyyXWJOROZsQ2XCdwo9O8KtquL9+
5aKq9idfEyNfnRoebBJqXsuhdGCadQKLyQW0Hb30A/JletDbO0ntxn1A5Y7sXMCWSaLFwXkTQ02p
GOSGKOS2Fjuzk6GAo+wZHq8fv81RQLCJMiFFyXUbNkBMIPZjRikxy3Jjq/sx133uvX8QWJy6YMTg
qLf+NonVo2GUKZYbNahDaVOKU4qhvxtsJT6GCnQMLIp4Ra8WzHZmNcIewHI1iMZHRy3sAzIo3c5n
2Tpk4FEEWt6CyrB2T9QUKa3NsLFQKprsG0ipyp0vhdkL2Pk9stfWULwCgQeJ/h0He7kDZmz6NGww
Lbe2cvNkBmZ0xqGnc/NQ1ne+0NZQcDo0ISanQ7Rchf4kVHprHgN08KSkPM1pm92UipWdAgnTjeub
YasQTyOJhI6+J0ibdalYUWKQ1gA9XKU2bqMES0m1wGUgCP+yJCHeFFhohdndscpJ54ZG/T601c/r
v2FzuuBM2ChClW2NXfKHyE8SuoFEry53EQ2krpfo+bmunD0Too3sVSRCiDhaBGaU4ZYf0RhtVKvk
yXSbUpXug8LA6i5Qw2OB08qjEanoIw55da7bsH+xqyb4g5uHW1Xo+Qog+2vl8U0UCZw2kTh6Jn6/
qQ7hLoebSKzcCb6XBUwUsIX+jrhM0URfe6AWkpMjZV2ZrlQ4+sFGEK6Cj1Op9wYShaey8c1zjYrl
F0wvejfKu+ZZj2e0Hq9/1otgxq8gXoKTAbpE5251zc6Voo7J2JluixjbPRZb6Z3Zy9+uDyI0/pbv
EUprkNUoUvJ2FxpLyy+qNGadTbmvu3hbDspxrjqlwo0hA3sp992ILowy/UZZgvQpkxz/Po465ePk
zKV1sLQQB51Bj5Tx1A5CwKZvZaf3eqPJ/y0GK0H0ZrS4T2u/7O/lLq0SdLYVZPrHWpW/WA0tu3OP
5zd6HvAm83euHzcAaEGmJJPSCcj5cmZD7acDwbPAVCqYjrGC3Qb+uXveTuJPefueQ/yKfoPIHoRW
Ijij5Sjo7QylXfW9Z9lV8djwHDnmOUqEHIQZUY+ejEWOVemf659tfeRfR6UCBRkSMA19wOWopREg
HqfAtDBr9JPiJA1OJpIHuME0zfn6UOKPWk1QaL8CuYCcJm6k5VDQOXzD5hoFaII/Q6+r4TN8LuuI
foz0HJa6jBOObv9oZzvZ4USsl5aSK+nYq0WXCGtraCG2L6Gh5nMP+ECf/qXo+3uWy/KU1QEmO6Yd
3IxzM/64Ptv1wr6OKcRpYQqSTFur53loTXmtYtnu6SnCJnMwxgcZx2m0WMb/SGf/V2yFOFlvF5by
ni4jcwpZByStteYSG3YsBRr6L57PDe2mClPrCpn4ApzyIJm5s7Oc69gtxqNPwFZFY1qoaSw/pBoV
U9b3XeWNudZ4eBPNt30QV8heRsl4VsIBQjO3yO1ISnBP/z7Ud+7Kdah5/QE8NFWiGSFnXT6tnDi1
fTOtPJyurASqtBIfMnnM/sMg+68Le7lvuJjoetgkNqI9vjocdofcO0G99Bw7CvJjmas9Yta94DMU
eLfbSqedMkCq3nu3DsNS1BdUKzKCNYVH99E5M+n3ePgEfE9tOz7WZfV5Vqz5dH2gjXWkFgWbi/ob
pbf1h9RKe5AqZSo8RG+M26xCzQn65XRzfZTLk2AheCdqumQWvIpWj/Y5GGSz7AmfsPeHbwN2Hbek
9flJzqVk77lzOSM4a0IeErVZZGWF5P7b1wGKo7XjT3HuhRKKV7rVKAeqPenOul0eOACBOAHwmBHC
/+uOoIzQXUSRIvOqoItPjtJCSjU1b9CV4NhIOEZeX8CtSfGoopzIk5JnwipwjnFdJjmPSE8q8MUC
kRS4aTLu4Yw3JsVLGBtQBxsDwOvrz4Qo6ZyFRuF1ZvINKq52xBr6pmmzGJMwtd9Zwo058ZF1RVcF
bg222PJDtVFrGSR9hVePwkOkLSZ3cOT3Yna5aujHCXUVQwhB2+JXvEnzdF8yeqVSCq8qU/1hSJXx
Kw7Y1c73udzgjEKJAWl92GjE4OUo6ZRPddrq8Bhm2XehV9EDUHrdGzOteX8qAkSTdITwS/1rncrF
MvIcCSZUXl/W3UEGXAgIoJvdd284jd0NOgbGOhn6akISVXI0hlM4IAOZnFrOLWwGaa+rt7XhoMIj
/UkG/r+WBG8/joMapJWXTu4NSWX/FU44dXaTY+Jx1yfH2qr8nSfq1pZ7Jb1xa1D8XwNd007Jkkqd
c/zMaInZlhQes1D6g8PKRgA4wp6mTPlqxf5my2GjNaj5kOKzB3AJx6wUUoBZ7Dm6b2w5uk2wMWAh
cBkLgYK3a4ekBVK4kVZ44dBnN7xfsvPMsoFmRbrm+ma4eMRwiHiT4sdN9iukhlYxtUzbKJNibgkq
wO0BaT4Q0No3GsE/6zD9N0v7+7DLPxWTc19G9U7PeWuelL8QB+dFjErYKvSpBKzG1wtS76IBB9wS
+uImfYnsei8gXSY11P3xSOalhMsRvOPlijpzZUpwIAoPiiYKyhUSMXajdZ6PwgEGZ4F6LIB13ID2
DD5Wqd7sXJIbm1NIDtDogJsJM3sVqWDyWmXVRYVnFc50rCXVcOmBtjvfcuPI0XvgcgSCi0vH+iYh
Bchko4ecFLZG8xzPEtjuaNYr3hiJliEILr9XxERsHl5OcBgF24sHznJZEyXLpZ4I6aXNVN2bRTce
yqDQH2slnrE3gCR8AFdQ/cdN/L9mbpub1iGsEJBRzgIuuxzXGIMml/yQ4DLO9KW6SPoS1Hlyh8qg
/mssEHZHUFJ7xiOjvlPJ4b52gHt2gvVl+kgV5xUFQhpH21F8jTehINKzQelkJ/OU1pHu4jFOH3Xc
KA+NgaBkEav9I0CA90ILWHCgeSJuy9T6Xk2H3g4Kz72th5LcpAYwdjMl+OFZEk5A14PCxnZFfZ+k
WOjoCN7IamrEUdvI1MyTqyl4mcOyPUnUFM7XRxH59fJhg40d/VOxV8V3vHhDWShtYlnk4ecYfcDp
Wf0ATTU/jU2LSmQJ1TKuQulQVF1wuj7yRtzB1Zmsnw3Ei3UNEW2zTo21usq8rFSrA86L+iHRpsJF
NX7YeU1dQPzEF6PKjJ6MJTzz1rPkv4IZGsoMJX7zl1LmD4bUPraRc4rT+llt+xtzyND47ezbaqpO
iRSfKy24wajk2/U5b3xTatFks0LfRuWBvvymal4Fect1AnlaaMhnOYaXSTK/f+fAMqaiKt44oJ5X
cVaLYQylwZx6FR7r5LGagZ5aswfx3Qh0LCZvgVfxPF44y7nIY10pKOmiSdwV8yHPU+lWAmoWYnt+
sGwpcd+9dII8x07l3ie9WC2dhkpb15ZW4kU1hnRpldd/6/0wP10fZSOeiLcNZBXKUA6l7+WkMisY
Ik1JEs9A+vZ7OKrNeZr7+lCMsXOXVr1yF/eBssf/fL16VqdQpM42cAnOIXnAclhMDeI8hKvhAUMt
hoPUJamXwdK5sVKz9eI4GM5+Nqkvs5Ip6NbMdJqlOnWHRjePkmGnxwAPRM/wK2snObjotnFyuMrw
/hEPYtHcWP6ySUq5sUPSnkIrgDhIvoU5ax4A93EebD1+8v0oclU5+GCF2UOcD0+ZUPzDZ/b39Q+z
cXLAeVC+I+8jn13jrOI613ujgpMmma1y1+HR405T1+9Ew81RANvSzGMPcJcuZ0sFEBH1XIo9vRoa
UNBmfee3xq/rU9kIfJAYxacGAS0EYpaDNHlql/pkxp4Pwu40huF8dBp4UZ3T7Ywk/qTVtqKJw0am
L8nhWQOttRHI7RxPsYfoUXIMIuJbg/NJcCAnn7/NuIXsJD8XHRa2CxQpjLFIB/iHdc+hyYck7SOY
bvYcBXeGNubFIQuk6BPmGIZXOmN6ksaoPjWpjY7qNIX3NfrNR8xts52du/UpUcoRHGJExKhhLVdZ
ZEqj4mexp8h9LcyvpaMEoHIHpr/1LSnI2yBeabCD0VmOYlthkIaFHMO2LQK3y/rq5ICkOU16Lu+E
pssJvdZVedCjSEplcBUA5SnUB8sHegHvSrrV/fFnM+jy7c7eFK+a5ZZhFLR7xa1MO3s9obzyNafL
w8wrc1Q9jsNURtWLTiI3neGW+c0xH4rWPychDqHo8pVNdeA+VT8IFD24WH+Yf1KVTXFEBC2uUqqh
BXYK9bF+kZsErdMkLMqfRmEFv5MQGjH4/sxv72ez6aaTQ65qHhFoVn6PrRZ9HrJ6vJ2KbDr3slp/
SOKhxiZd0RrdpZmRZ95gTXMAJwof4xvhAvtVbpuh8Bpjqo8M7JwmX9G+VxrAElQINITGzUr+EflD
+o806fJ0stoB4xq7duSfCFxPyrlNO/9Gl4wZI2zEq2fMAywQm6qOpbye11a0E3A2kmjWm3cXoUDA
b9f1z0lGQbVVNVjhcTl/62vH/BvhTyxXFKl+KZF/e1Qy3eb+rtU7K5f9k2In723BksYKyTy+uGBE
U0ZbbmKaMqk6xQZXjonF+aj282Es0cdsdWvvrbK1icXGoo/FgGhiLofqhqSTGwelA7Uyw3Mx+Ziu
23/w0sNIlNQSvSlB/FqbdTqlZuSVU6demPjajZEN/VMKnW7n7G/NhWQSKq1QYaItv5yLHuBsYs0D
xK2y+Cz3cCh8PO13UtfLAINYzJtBVgsWqlMUJhODJFGcYzNvJ14ZmeGRbvkesWlzKF6RNHIoul5w
DvNg7gqr7lOvD2Scls3Kd31AqodunNqdWV1eTMwKfM5rqZXewSpszuBzJtlM+UB1md81ZavCoS1Q
ik27Gs35NB/3iC6XiR0jcqeLNiPvqXX6GPt15NQxIxpVoz1aFOOPxjRYp9rGTVkIsrh9rL2/hMSg
lEUF1wmAyzqtS5JYSFKGqWf20XDXFxgbW5AyuISxKbkeuDc2I6QSNjyPORrD63q5PQ79nOdO4k1R
NjymmWr+SCpLen9xlOaz6E3RzaSeqK0uIavJClmuNYYx1OFJbYrm7zYPsp1baONjcaLIInhcQJdc
A5B4VZD/Qx/x4iINjmFZKbdVJCsjItOy8jj0kXnqa8vegeZtjirMtngxAeZf5/4wITtzqqbEC2Ck
uZWOJaXSjvGT6SeyWwR6/NUUCsHv/27Mkb4MrkVUG1dVRtOEzU1VKvHaUulvIqf1DzjNvVeUjAiP
yiZdWfJNwe5YRRGWUleaok28Ya6Ch7H00wzDyr7YiYji2K6Sh8UwYpO+qcZMbWjqI4J7ntHa8a1J
nmsJk81faMkkrhM1ppfGDuSGKQvtO63FGOP6Ym58QY2bFG0cEj9QPqLY8Wb8JlcnP6z82JtzvX3q
EfY6jnpQHce+U099o9e3UpYFX68PuvFEorlH4ZRykFBpfSVbvBkVu74sLqsK/Qqjj6ozF43zFJW1
xVO40f4dbLv+1deydU9a1R9UOR5vQklSPRNm46OcJf7OjtoI4/TmgMOYtk42vkb7Z8ROdZTK2IPO
PmBEHadnrAHlUxVq4c453Qg66BAKNRM2L1DcVTTIbDz50pFHGVlFe4jDKjnncbeXI21NyBLFKQT0
YSkKz7O3X1WP5Fr2YVt6fhLC4p7n0s3l2H7UjGGvQbc5IdFHFbK0oniyHMoqZF+pDIYKK+d7YNr5
nRyFeySvrV0KXgESMXcg6KzVYcRNEaKLrcaeZvsRaPFqPJf5FDzo4SQdw8A0bwF57r3MtmZGiZiM
ixo8DeJVshL7WdE5LBuCAv5wUGx1+Dj2RfXl+lnYuNfp0nHJvlZIcalbrh9yZr6uZjw4LSMaPiBE
Xj/nsY+mSZc77bH1NWMn4mxNy4G9SpMLrjT4wdWAU1W2fVBTOFEK2zMkvXExFtlTI9zK0nlJImjG
0oG/XVcfUgyCej3pY89J++FODofxdsiU6EEru+Q5CKBpk8iktyDHox9NM1NvC7O5OF5f3I1zwNKi
q4YqFmWQtbga9jzgm+eAOGPP+ldHwtCqkhGrqP1+j0WxsawcNoNuDZPW2arLZe2GbhjtbIq8vJDz
H1hlsTsb3H6vT2hrFLIxelqIaaMAtLr7YnUAtT0lCMRIyvcqA4qpVagTXB9ka9VAYAgqEhcDtcrl
VCgrU+fIw8gbk0A6UtbrUd/H6DVTtXZnPptDke+Z+GnQFllfP9mMQ1RdWqGnhNLfVTD6p2hQnyUp
9v9gJ1DP5p3OoolKy3JO3H5lP1mI0RQW6v3F1MhnbcQ2SfF36SCb3wgtYkpvtKkvNFh0VFYQU1DR
vdEr6n81oFVduOJc/0gbiQOSX5Rbhai6AKwuJxTXyHCrIPE8moBIRcCS8CPXKhOzOfNNx/MwmdZ0
9MGlzIchhczBY1wydqhDF8GLtw+VD9HWETzY9du0QUSiDRrOF8KZxYeoxw6rB66Lqxiqc1mW++8t
04vxgNeL0qrgXq1CstMqNTJXeez1lpW5jjx0B1tvg539f/EBSSBJStBSFZBxSqfLpdVNlHR5cEce
biG/KqnrT7JS+zuJ1yurb5H5iVGEdoJQuAMUtMq8aAZQQo6qyJOoJZSHKWqAakhI3KVho320Iyd5
MofYx5SrljwrVroI9XM1e7RUpAWDpsEKzlH6zp0bnC3TCqVXjMLG8wjGz00NSTrVUWgcw6qbpaOl
VdOzNEXmTiJ3cXzFHBxRhiGLQ/R4tVIZapK1ik+Lp4dt05ww1dTJkm0zjQ4jCe3p+pa/EIinKkkF
WGx63lMiX1t9mEhPYkDuqLGoKroOAaaPZ9unRHonUzvx7xpLgG3TeoRM4I/V7xoLnSenGArUaqZC
Oti+Yt9B1M5/h6YmecWkjtmhCYziMcqt/ilM9ODcdX70iPa8BdgUN+wewcBjrs36bdvGtpf3cn2T
Dbp2W/nSD3DUexz6y73HFJFzeDUfA+yyOtaRIucKgAUEnIrUeJowHDkkehntnKML3zGxkmhhA9Gw
gLzClVyupBlrgZLGXej5auQcull15VL9GGIbXvjO16ZT72G1PaO+lx70THd5Fd9ih9kf/Lw+hvn0
POb9Z7+nszHIg3yoh9qt0k47TEj0FNq4U/q4XBNRkRJsFBJM8ICrkwLj25F0Oo2unvcTBuGFnlUH
uBXSzv66jGaMIx4A4IFhda5TliBBJgPRAtvFOFH7hBFo/rOg7J/RqE+zjzNV3J0BtyYmiBx0NgFp
8ffyKySNNdYdV4PrO71068S8u7QxTN+b8AFnE1AHwaETrePVljKcyO6htUOCKevhVu/w0BLqen8y
F4AiJOiiGrDmgZta0c5lxlzidgofAxm3rDJLop3n02XAIckC5iuejWTcawJiaKtFnwxwQdqqrE5m
hYujXfyTg07Zmc7GXhDZHLg5hM0oV64OSKthlxk2tunmQTDdD3jnQee0eHv0xvClmsy9c789HneN
gAUCzF7dbJFutFlFloWlUtp+HzrENc0M4acWsc0zZu7GTuTe2HqCegdOlHsb3vnqTM1J3ipoeZmu
rbbqvR8a8Zma0ehej9ibn4tUCPgmdDXkwpcbHMK+g2SZmBX6SW4IIOWm0SYc1CZzj0S/tYDcRQRO
AUADq7QcSpts5Aa1GVIL1d+7ea60Dz1O88P8YNRxubMNL1dPSAYi/UNnnSC6hmW1kVEUmh9pbq1O
5iGs8SlrB0nbSfEuV0+04WipUgzlsnu9Dt9USYrYmEeGUV1Mv3/OZqIcsU9x3BqqyU4db2s+oB90
smMehYDXl4vXVn1KRFBVt3akFPy60Z2yIH23/Tfy0FT9yYwF+goG8XKUSQvkIQg0nHemOD5ESad8
wSG4+/zePQcGiPYMkDWKoRc+fg6yk2HhD6pbTkgeoj8TuXFpyJ8a1fB3htpYNu5OQasFf6DgEr+c
0KwjgFzYWAlRj7xtet247zJrT/xvcxA+Dth73J3oaywHGStfRpaYQcw0n6j2W/ZdNGAjfH3VLkty
IutgR5N6CFjFuqqa9ym6rlmmuLOd15/rsAWTQrBvwxdJJ7F/VvyhwblPLhOYaX5eyocSDnVwW8zN
jLjUjNTneTaNfi8wXk6fLOgVGwjFSdACltOXg6wd4GTJrh6YyT94K2EdGsrVTqf4MnpQNpepZAvC
K23/VWbpZFPWpEYus8j012x7Qlo+SB/6sCqPRpbWOyd7czgInHSm0bOCj7OaVKxCQMkC2eXAzLd5
qWNSbKLHFPRZeBjlbE+L9WIRBTWGBIDchvsTGP1yvN6PdPwtdcPVe9M5gLTPzzJe5afre+hiVowC
RpRbmacZ/MJVFCnlGdG5zjbcZop+631rHetm0pEJaH9JkpHtvD235kSRgqeAqYmyy+rwjWUUN1Ut
G+5Y4g6P8nx5Dhwt3Yn0W3MCdEbSCaKZAoX4FW9icAVBMSrx1nKd0Ay80aELoPfzcNuUFphRPdyT
3rwQnH+l2tpEL1AoQktitROjjrZNh0aqG1c+ncRy7vH2loomrSEv6sABdL0sQ0rTKpruzZyqxqGq
g+FrTFPcOsaodGJJ3atqd7TDoVXOaaFIGhdHVbSHbmjBSqdDOe01uUToXjxmaR3wcAFiDk+D5vxq
Q3cxmVSsVMJqOh2/4dSVnbH+NE9aCcMMrST7YQQ2sPOEvoxZr6OiLEwFRHBIVxdKN9ozJuK8TwZz
rL8nziSdHTQ+7m28r2/CCsuIQ2IWw8kISilnDUzbpRBYPOlF7P/sNbO7uX4ANrYkhQ3waFClhYDz
6pgF6Dn0egw138lD/WlCOeggp1Pz3nyeWSMSirYJdVVhjbLckpTLWixlWlQwWn160IcSF3ffUt9/
vIBYcB8oQn2bKu5qFE3FbnVIdHfCeONo9Khed7oR74SMrX2DbgIgRfEgRR95OYqay4mlDTZ+66pd
+MfMTseT4sBfOtTmVN/wJNJvqei9u/UrSt/wvuCqWLCX1pTyMbEmJdXI3yQaiQfACBB1W6feWcKN
ydkqPWwiPNGQwLuc3JDrnVx1surqQs3bURjnjMCacvIH7vNDRFA8gExov17fhSLMrs4iegfsEFBJ
ZNRrsT9zSnU0NicSBmUMDt00pp/jYbTOSjnZlLT87lzYvvzi29O/1wcWH+tyYNEsEUaFKHEu51sp
FlrlxB6y4q45t33WPSXo0d9OnbnnCn9ZPaMAhBqAeMEQc9CrWI6V1F1Udt2kuHkkw6+uwzI9orrW
MOuxlJKTT8ntV6jHxsmycvtMk7o7m7EV60d9LtozMnL1HdiN+RRPZe1OhNy7NAixerGwDMSTpXSd
rojuKw7IIZzU7NhFStnsJF0b8YKeKwBdYgbN+zURzEGQS+bTKK5j1OaNNCbx0adnsnPGNkdBM0Rl
BEEiWS1Vk+kyBZRWcSWz/lA3vvWMa6Kys+nEH7L69tyOIvIzAtfA6u4vGmqZo9wpbiTNBNyo/+mU
mYrCWH87NTzTr++0zSmRDlo0BCkErEHheaSFnd+Uitvie3KQW826/R/2zrQ3bixL038lUV/mS9PN
fQG6CuhLMiIUCoVWS5a/EJIscScv96Ux/32ecDoX21XlNmYG6B4MMlNOWVKEInh57rnveZd8JY/q
nz/L51S4b18U6DqbMWUQKP+bF1URBdQWs1Q3amVVlo9muX0kRwxEECDEfSaGObmvEz1L/dnAug0o
cZ66TTGCUYo4G8jCzlyte2uMOZKixeXz1XC69WmK2jEXs5unZogUok19pTWtwm+hWKdbvPvYtwpz
WCX+2p79RPi35wWmsWBlxgfksLVximGWRmRUhGKb1cdyitxPHkO9V43j791outP7uVdSE8aOYT6S
1JCTmV711oMZd0gHkL/0mlDR0UFs1V3Ya4UZq7Nf4mx74+aj6vokmDAZQXFZ3xbplD/GbTPHvmGW
+oidVb22vibduTqJZYpe8IsvVvgvbu04idtV2maMiswWdgw/WKi1Wz3/4NJ8t9ygzVJbwZvYZ9E7
f337e24hV3hP6oZTmRPqcyHFrKSSPKj5R0ZN3yshOEQCkxJ3fzIXJm3j6+dSraHNu7VZN3VjjpU/
Kea0t2ujswLFbfB/n9tsVDAHTLIhKIbYvidrRD7r9VSeD6TAD/5STACkZl7VLz/9LpwcnZi94GvE
Qv1mfc5zQ2AqkiWomo3ue8gUA2aHmtBl8yPs/fvazjZ9yv2AXkN9/9YUi9oXe62VrJs20qYQc1xz
o6juBF1w/NEb/v22yVOdzu5sYicu8jcd8KD2Su/W1oLTZsSRU2siea2t5gKd1IyVqzG3SN2JFwPT
qn/+dn5fVQAl8IpjTogTBFytry+01VtFEpnzQjKwt+7zOnrzrEn9QVPw/RuJLQIQP45taBfhNHz9
JDaRQKOrFzwJGCn9aT9gBFq7HZif9SOR5Pcv6NQgn+TtJoyT73q4AeBgImN+2aT12PrxYHqXyZQU
n372bUPHzMkIs0xwbM7RX78iLR2X2liqedOO5gWuBXYuvI4q8NNXh/TGk575xChgqP/N02TLoIxS
U6eNCkWQgQ5MlkpdfuSV9v0+RuYM3vhQomh/2Za/fjHu2ndEstUTpr5DdlFmSXnVll6x1yLL2DS1
a/yAc/93zjCfU7Exd4QPj5T1m9W+po2xWlY8bSYTs3ZrTM7LdiyFZsz3CnoW4VaN6TfY8QhrdW7j
MrvO7P4wtD9rZG/BBTFOdCzj1JGA2H79wtt+XDlH6j1ismzaTRLr3Qri+k9fRJ4FBRSjJ16x9i1X
PtfhScTG1G/g3UGTbR3C7uPyRw5H391j+BLQiDBaBb1HgfPNe1o7c0Gm4ohZVDSNF1mBGyg1w9r2
c1r8bAtHOBEDAvb7kwkCtfjrt62fexmvY1Fumt7p/Dap0qtuTqcf3GKYlfE4X7ci1CYILJigI+Xi
hvv6eeRa9e2sed0mqqfc2zVez2G3NLU1D41omT+aVoPeQK1joxZ279n3Y+pmKsVzsmHrN10UBUk9
F1owWmWmC8yxFVOkvdGkQtMmLQlnT1p6yGFhNsPEmps70rLrxJ+idM7QNGCvsiNeFIy7Kb252cRF
h62EhVd5WBXRYuzWKZG5P3eMZwRdIs5J+HZnsZ9GAOVHorgJS1rWwsn80tLjD80yuoov3TFxA6+S
7gHaamzu7LiBfe60tSdkPul36jA0scBNU+HUQtb3GI4YOuVhFJfptY3qoGRCG7u9/zn8IYgGNVaF
oc+uIXAQal9lq0VFYGiLLUUe6eWHxm6LO6Q9xfXoxvanJhqUW0isao4rotRunUbTHgZjcNFvysoo
fbL+mko0XW3Z6Aj06cIsNB2BgTV7lxV3YSS83Mksf1lYdZsuaQr8zkkgrw8lVmLQMNYa7duYKkPM
kN4Fv2mk66VH8lJLFU9CZ7xlq9M1QTSG+r4Z3SL1c2mMOeY1a1mKNbXKSKQGhjnbxpZJieJTj7IA
+oB2Q5J5aoRToXdyVybtcG9YifEEd6LHZuckEklbezzaipIUwo3Zad9HqezO02TV17AxvSk5iUhr
Y9vzYivfVXM7yNy5dIVpxeab10a2hU2WtUBFNZPYIEhw0S7HibZM5Omk3hPXZLYbzi2xF7JS2uui
Vsaa2A2NhDVt1XtgVDvxeuEsmbLrGggLAutXJaIzXJfHvMsb3jRXYW9PBmUhcE92wDejJ9n305Tp
c1FbifSJ2a6ZgMTr8xg3SwLi5XKym9a8OwCjrsZGdqNxN45eMXBaU5Oe/iCePN/WZ90mgW9I3iqj
Ng+6NaVXEAxwYVEKN70qOLPeuHFTcHj0nGoM+sZltKdmmnxp14mAs8EpKIKD0kW1zz47kTkwGOO+
TnLrOYc7xAScCQGvp/RWM4yzeHmTbW7d6tNoO2Qu6Bqj6t5epmBygAN80pQZTZCNldDO1O6w7iDj
daUf9bF6NdoKHhM2vB5fLxNQzXlKolmUrjvDj8tS+abXVvQRq67msXIRIYsO7OS6Yyxm+LoH4ITs
R2svOvvSGeNDk8robpKN8gas0uV+Mw5d5ePJ7LxOyIses2zQtW3rFeay0UejLM8L2+x7MaVZ+4KG
0aqIsEzcZKMPSZ6K1h2zYwUPP/Mdc3GfZNOMryk47DXvToSoiKUz+yrOyK+1lwyOj0OEUomJXN0n
UimGu2WZVLmtsVLnbx1v7AOj1IzaH/B4j8Qq8+yOIQMlWmUKrokKV4znzgMRDRcSbK1gWCLWRV5Y
0Qd+LIX9OUy2yOMpS/zUapwQerDN6d1SnJteWXCTtLLcFYbW9VeFITHuI3PXYTF2ySnWIfW4Bl3l
JFIYkNbPvUmPmrOIoIJxw43kXdqx6ZIfOC8waEytbmPR2TrUgxRTTEcAoE93nJrWVnAJp4yjlmac
u7W93BhlpvpTZqDdn9TF3Derp7FotcSd9p0+ScTvACW9j+tyXApe4ESMpGN354plp9eR3c9VkFeF
RdTSqJq3URKV13bSdDaXsNZI+bN7bWcxGryqPRt9oMM4lZMYvlNN2JmkkCheX0GTHdLDikPyXWPq
2rqxHWk1+4ogysbv0hET7qXzVs9Pxzw5nIKdWBsmSOqmlqUzbta5r6vtOGSyAvKu3GqXy3aEXJaW
MMPnuvtQMOvr/ATuwdaNYpM6KyvQ57KbrIM7tLg2FHqjHVW4kLY/ldlwoTUdhn8lkahbQm4pnhVZ
m+metPS4J4IombStZY+UygY92V2bZ8VLoitTvLVSd443/ZhV6bbAeQ7IhCOwsU2tyeM4KxMqUhan
8iNPMDPcSDjJoFD3tFuycXJ4K63CoaHFj6yC364suU9Sg/6wliQJb9thdNQd0c96IiyuYs6FSVHi
zV45W8IYIrcWKKD7D6WbqviMZCoSusox1w+E15N/uJa9fu3qeXFmDNCCRDo19SwMA5OOMHPitNtF
1GA10OPBUQSyR/o4sgFs4WlNe9Fy0zl7x5GKSnqAWRRCz6ritUiHFpc9LL4e4cW05zVuzhGMTK1l
2CEdjuzLKperyFuVkaCoqqR0t5E1CyfLcFfIFLPiMuNWf1bMkSVqgIPt0Diqv8a0j0PSXY2TYqmb
lWNfJnSiADuaJDnyFmDXQiJgfEqvhToyXJnpHGcCTmj82FlKOfhWOyKTYXCd7dXBkp9qgHiwHmuw
MpGZKodxjsyKDIqsyhoyw5ZGE7G06zRYFkc5DCW2v0CvVvJomL19sS7NlG6plMYcSEVnG0u0jDdq
NEvb79tGy8+iJpuvrCHrHss6KmrfqJ10oZha+KKDYsgoWGFz5aKeJmsMuGEKL4zLsX9aGVJuMZxf
3P2UpPmuadk7gszhPPuUW7m9hmk+xdpZUinJR0cdTRkYiaVnQa/FBBPOpXbqGutNl0oUmqaRN5pf
LbI88F5mQDZp3dV+uiqx9HWMLI9rgSj92VzmWvpD3tt3srWM18Sz0cHbXTGpYdG7pEVUvNhBZBq7
tFDdlvLQ13Z3mbdt89o37HRbTEbhdRpdtIADUXa713gaXLYllelNFanLA2eE8nVcNZ2moGkX8y4f
lemlbz8lxUbLyvUTEe3u41ysFX2cZEY0Rz0cLh2ykSuU0bGbgOtmQZIgMva6Gdz+pR+K8aHG8b4Q
Dcr++3R2xk9AGTR10tbkJBa9o6kzcQ8tbk9dyXUyLEqyHYsEa1iPXLxRoPtBtdVa/TD5+OTMib/O
K0o81UvHu7bVnQfpWv2H3E274YgLSPWCP0Bu+26nOa0oI6U9OnOXvll9pX/QDVNydDWj6I3Cxt7c
6SYILfnKZSx4nOpmMCvtfa6Wzu3YLCp0uVIhqwF+UNEEM2VOCbgbC++M5smew7zW5jN7ZTnBtT+t
nhwxEVZBCbpyN+6da3L18kLMiUzQWONwd63WhREHk9JXjzLKrdcc1S6tczZ67xVLTwyMPqzytYs8
5bJql+oCm9E5TEctX8JKa8tTrEk6PJVl3bwsTY9ws4wiud5N6FZZEumc3NaTR6vuxLnmEGWKnFiM
EXajvIZ8wTagqvP3vGH5uB+xNbpPaiUtkD3VijxyZNOUYFQZYwQO9V4K0G02pCxPLWcrNY3pBtYr
scUpq9dTMI2uzC7VyV7q911K0fC71jDXIJ9VCNFUgv46mZtW+pXnLL0oWarHqm3V66VQbDJn1Iny
RutVLUIyL+GYmpCeLNwh8xaRe7h2Ckb1VrzTPQIfCYKc21RA+5BDmPdufE+UtPepZhINt9aZk1X0
MGRv88YmH6u3VeVjSTbRSgNdJDeTzi4q0hTQem7NaBV6ApdOzHVc10KJuJzcjlVc7a1emxMSZEbj
WGKcrW87e0jf5r4aAOH0PAq8bC4dhKDz6cSRGVrvkx8jB7/Fa1fZTyTTpfi2uMld5hSjSf1blPme
bO9l3HkAAktYAhgRlKraDbQV0ofZZjxdsZhz2IPc2NGaVrsG1c9Bb/t+CXIjY6i0Fl6+iVK97nCB
NKy3U/46vehUudZZPdTzJ+jYjtyXphG3olOcCBRXj0s/R4z0wTBq7qS8d9hI6naYu0udNO9yF7dD
4fntZKV5oM3rfF8Z/fAUQVSO/XwYk87Xp14+pV7axj48ZuelylYCkYeqWm2sfrl+fkrAvSVMpW8f
epUROoTK0n0q6gGvTBTnQNNlacUHMhkaJVR7W8tCo5MJkY/szIaYEY/EQWFnahwoazzy9qzpyVwz
ztdyO+oluibdGbOUxCLcfrY2eQiUGHtgNhNntTEdsZappquxc+z3ioO7lK8v5doG0pz0J3hpk3Hn
SIC+2MJVzseql/AyjCu8RID5x6avpkZx6yoTOy+os82MNXKBw3GgxpsSzdkCBx2A3bfisVF3TVcY
+mNB6NBwVLpOuj6OZNVFssRNfeblS3Is6SpsMeSVWQnOqv0jPl79Vas5sSXmtbYy31NoXX3qABLY
1dKHyK/sHrekQoecItxmyWjysyK/xVytMMQwVh7hut3QTcLGrr1irul107Zncbjb1CMxx3fjBKhH
rwxvOaePIpHFkZp7VjQSH+2qwpnZLzKnvS20fHircupnMOVLczMxdb4uh5wjQhZzhjzPoq6g0qBU
IupP1n1yUKTSzsJdWjmSM1vmeOunM/fnnEx1K7DzMp+wl+iSILcteTXPZBXtFJqGbZ7DSgjrUY0+
LjnXJWhpBHPf7Rv1Wg4NLaYxqXUWjsOotKe3xhmuQdBqL+jzoe+Eu3qNIbLK4I3rDT2WdJ9qPdDx
zCw7wGOoNRBqLe08TylT+2Rs+5p+JZYPjqL26VmOGPDRVXEuCdY1bteg9KpohD+wYGlKv9Vv+4Gx
CvbjESG9/eLMryX+J/tutDjhjivZewK9KW5eqmzKiOLmlqPALiO+6NCBX7mJtK91xaXAa01cquHi
NpEuRptem/lMljuAKWni8VxDLn0vcT0p9HVSX9yxxUlRl3P/qcmYZe9QnUabel69KLCrrnoZOqNV
g38xkrGWxBBOm/x0aq5znVazUWb1RwE03w95kczAhsL8GVAIF4Sv8SDgLLPsQOqA6wqmNyP7jp29
zNHImV95RFIGgftHrPHvYDWcu1T3JIdDFgSG8w0CWwyEOPaqBXhXZbmvlZkSOBDefNCsn9beISYA
KaQuAopSXb+B1fS1s9bI6peNSQqNSOmbtive2z+NRp6eBS0HCgwm1t8GLxVZWU2D2TBpkMoaspmv
YtXqn3btOr0W/jslpoPGf0tUiktncrS+WhiYzLawOFJv0p7gxrVTvngu/+tXDnPd3/6Nz19qubRE
7vbffPq3y/G17Yf29ZeLJ9n9shmqT099Wlf/dnqQ33/o64f420X6QvRe/dZ/+11f/RDP9OU3CZ76
p68+CQnf7Zfr4bVdbl6R/fSfnyB+rU/f+Z/94i+vnx/lbpGvf/3LCwLH/vRoMb/8X7586ezTX/9y
ynX91z8//JevHZ9Kfkw8tc9Pn+ru2594fer6v/5Fsbx3EKtgqKO2hKnECp9ef/uCfRopYnOIAwbC
WfDvqqbH5gmNd6erRkgF9jwntRPYa1cPX750alkwRmdYAA8FQ7/ffrOrX9HbX68Ob8SXz3+phvKq
Tqu+++tfviM14J7FfUWmKMseoPdbf7Aq89BjS7I2Mks7MPQkRruUaRzS4aRLCPDk1mHVOAY9gWlP
ud91io7+1bRaejVbb/dJv3Rv1op22+c4Or2OyjrSxdboWhILbJOyrE2ftMil3HXSfl9bVXbR2gVO
WJ/f9J9aiP9wUX21EP+Ty/W/4kL8Z+vw39vh+emrRcgnv65B23sHOwwOF5qWzwRG6uiXVeio75gL
UmNNm5kCQ1C+9Nsq1N/hykLSJaF0rELUIn+sQv0d7ruY8xAGazonU+H/rVXIhPfkxnkydOPRUEF8
vbUoLgoOBxPsgDSr5ahHid35sphvtTGO412pTeWZPaXlHSB5vNcWBGZbq6TJoYbmd2knRxTgZRHE
rQrGXBS0zHOjXULXlEPguU2/oyXJpB/pxKqObufWBHv8Jq/7/wvwT5UQG1+6PYTNzP65+MQHMjX6
x6XxP27C2/DmPgz+5y8PFL3Xtvrlli3kq1X6dx/y13VrWO8ojlBSUcKzOOAR/LZs+QplESYuvw3k
ANg/v69awzjVWwokmyxH9c8V90vtNPR3n/nCDBsRH0E7N39q1X4WePwxIfu7v/ifmbrsiQYHulbz
4xK8q7WsXaxhmJTWct2lPYkVBKUh/7XGC6tQrjNzvI8GO2BUcdZZJkCWkeQCxd+2aK3jwCHIMfJg
8LpjzgniIwh85I+KiaP/wuBS12N9O872g9F2Ce1JVu8XggCFCwpzqeZeGmbp+lZY8aOpJNVmWd3p
gC3gJCpiFlTEZJN0pEA+GV0PPR2iM9bmmYQg6CNxzcnqpNv3vCQSLfA3Gqe6bW5anQTFZGaCkg7p
vF2mchKFg8OLVmV0ok7YVsNFV7pQlcfqIc8SCXBnLL7l4vy9pu1dbRpPkI2OQIU3akLEl6W2vtG4
ic83H2vDOa51et976XWmaAfsZC6SVN+21rKGZd4NB2t0W3+0jClwMd7yAcmGoHW8LdI8HUtp9cKQ
5ZsaId1u40zzzVk/lMN6WAiEDAy6LL8c3QFAXH3tkuKJlJljnMy4JrloVQ2TyYc7t7C5+6nzs46j
EHhiqDm4PFTSIsBhXPyky88NGed+VHm3eYR7gOdeDjpgWdnX82vbNW9Y1QBJW5xAinw567Ui6PLY
59D9JKP5LMorEekB/kVZQ3ALOVuMrZzLKi3ehqVdBSWqh+YFaKM7rby013oTDwUEwyzDMdtIVAKW
urgn4hTHBISmigk8ghB35MyyJc3VEUNntmGkzrsaNOt20p6RFGY+cGuKp3Fym8T6WjPTL6Wwetyi
Z64xXqDZQ5qu78vE2XZpzLs82FHYVHN9hYNdfcA6d7paASsF+J6yX6vusWOEgQssK84pXsbKaDY9
Y8I+0aPQxEp5TwxnFsDYqs47bTlwusKmf5zfd71cfA0oxgRDxuRFH0QNyCL1Yuc5JXZx3V2krSG9
XpCRO5S1b9WQ0q1yRYx+29BRcZgzQBOScJSpSGJ5Vsep3y4fm4WR4NAEtQIrfamu++o0WZJiLOV5
g011pT6OICFAMaHVlqESxXDmuBhVE2Dexs3hXc1usXXaKzWZt1O/z7x04x3zwSUsF4aMcW+m1kU1
p2GE6kQoinYJQ1RHdhUDF7V+RaZJ+/7/YBPzX7EhObG1aVL/2Sbw78/DLxdD91XRhyHx5ed+rfSW
9e4zyQZGCG3KSQ70W6U/fQVfpM9SJBphpIq/V3rdevfZDs87HQ8xwThpTL5U+tOXeJgTUZMNAp3R
T/Un3ygkHPYQ1Pkkfn92q+PJTqynP0kylGGtJ6VOjKDp472xaF64IJNPImMN1FXXQivJ8nCyklsY
10JZ7WlHBCizRivfmFaSb0i5WnZzbJ9Vq9r7neV+cR35v9F7yNfqtm9fX3sOa/8Nzl7s5Sdpxz/u
MbZ18URbMTx/Sru+TV/6P7fAX37693aCYxN6RYLWTmvl1w6YVgJTJESVkOOIKWAd/b7AaCVof8me
Qdx36jZOq/KPVgKeIG0QDTOP9TNHsM+uPt+0EZ/950ilPCmNT232n1dXCuh5yl9U/YbRGkMQ24Qa
kLV+Nw1nsDM2me4eVkd7QK971ZqcaOMhhPtxgdrADOu+O7dKe1fWoKVreako9r4ezSMd0Lk75fep
TI5qsr6ndZhF3zj7Ypi2Y9vtSA0jQFh/XtR435rqTW2SKKzkXuWbpfWpZOcvR8B1Q3sjGIpGoyun
bVEUTNOz7NnJc/tVjiNeATo3wPu58oatZTXV0VJqaz+6Ts80WjPO5oRNQi3s4b7PGyabOFF9VBc2
xNkgrlbRFPc6qeznvHuKc1lfwic2BJDZiwRADBIOpcHSduU+9qZxU1lOcolsNdmZZB8ICSDFntvH
7pltnAZjfWvfzEvOpNOqX5yk7n0thg6iEHR/7LPB2gCnVjQQjdMkuFQA8+Ug4zu1ch7wtenQ93uu
n5k9YX8k1PmL1eq+ocqrNnbODAB9EWUNcfBDeyvJxAHD65IXq4hIruN7MILY52UXX3ulPOubmhEx
zJC0Hf2oxnprLEM8/8+zsvaz0j5LJrlz8vNuys/drDpzjRbU+b7r+zP4fiJSq43Ssmlb6zFNGyGX
JPKzKLlf4pFvqI+J6faB1/YInWT3bJGVWOkDHjb24yzXkMGbr7kfZJ1vgEdFalZna7HtGsNXnFun
9HyFzDa7qsiSQ1p22mk9+4AbzijiebiqmoWxU8bkUBijA8aqRbF86aAMBhmAaqiZsjvT9Cq/N5B2
BUUVHUuZn7VrAS2nUj/OCPbeM0G87eJF3c1Rll02+YWh1Hssu17N8bxLsg0328bJmN8p+poLpkW3
I1AoC/ilzbviSrekteuGFB9vy4fzwoS/GZUAw6McpdmyybHKY2VWn1gHir86M37bJlHVuhrJ87Io
LovIOdmWRBTbxjoQjleeGeZi+ig3Vt9pOkcworo0V3SkMU7ZAmLShyhxv1hL/lRZvvxvVnAhZP6z
cnusfymfqv/R/ULV/fTnUvv5534vtIzcqI3wmnWq5+l09qXYmu8ArtC9nkxFvdOm/Uex1d5hF+Hi
535yJzzlnPxRbLV3cIkxPMXw5WTDC1L2EwXX+XY75wyLjO2kTAV/wx3/Wy0s7mADuSL57C/acJal
h6Y1jrGsn2upr4gTik0VpVepYb+Hh7GXRrF31uFCcrOZ+blmIH5bVfWR4YnjK3YnEmN+PRHClhL/
LR8W9hqgdtpomIz1+kcl0hbfhBuKLIrDVoclPjBsd6gsmAsxK043myfd3Or6Lrv1sssu37YymEyx
yE3kUjT8eu/JoO22lrtv3KvL3oZO5FzoWG4mB4aYAwECYWn4dKUsd2h9OBQp/WbJhOgc+pSwqM5U
Ba/g8JSEN1x5+XU6YMdxE2XnqYRg7FtRkOfCJYOs2er5sfWg3p0Vt8VtFmRBcRnFb817Q71pLiwV
m3BEjcIgiLJYD8Wm2FgPShQsVLuP7rKVty3C7FzcKZqv1n5DClj6mmg31W3rirumONbKvZ73gvhD
Ecc+TTVcLGYJurzAmVFt3S1GQ50ybyNafJlOAoO2ADbJofWanT1c18o2GTbN4JxPGv6zhd9BUta2
XVD1cGfw2/2wvCgflY/Li/r5T/Xzn6ePyVP/9uvH5El/6d/0l9/+Gd+yJ2trbc2X8c18sbaolYn5
Yoy2HEe4r8vG2zb5QXcyigRRtJYOPccQxr6Q5cfimHUbdfJIqH1sdLHiQAXZ4UPxBDluHAqR301B
cjOrZ3kfJvpW4KR9RgmdywCCkUfSZ3TJUU6zNlMSjAWk/MuWI9J6aRu+oV/zWI625ePJh6m+dNud
A9WWFBe2Zp0PFf4WSjhPwePsQ2BknIRYx1/3FPrTn/nt7M/wFjzhfYRHcinakO9zn2r00YtwPm7L
dpfJF929tGQOhzE01G08+I7jQ8gyimC54nWy8RATnveBeUfkgXm3XCXPkbrxuqsyPXeq/azvqvPI
COQuGUz4FKOwi5tYeYm7y9I+6GfFsIm3/Hid3M/zzWx8tKr9la1uMuUDSzU2IRGQfMk+HUBf9LHd
9F3SRWYlDuIEMqOjBMN4lufBAuXFPG8tOL7zVTLsjHGrrrBxAgbGEFv8mpgg2puLOVF9pm3ClzC4
ogsjupAHCCjzxtzX/cG9/mjBVfC0wEx877Lt90kSxjU3tb/od51y1Y2DX66K6FtOo1cZ+cJvyV16
vAg2gVvs3bdNM3PePE5PF4qwUuHBQPAr01/XTZpcyy4YTb87qmHSBd0aesahZZR4p1yOScgj6kto
xWG3hDOsrz7aF/ohL9+i9MFNdPhUoakcJt/sn2YlCjuIwBhgbdkJmZtbwtLLQJ4YfbjOtqkaOKuy
85Lzos98LX2O3YEsmH2bHfL+UMUDTOaD10oRKZCv1o3Xh/JKfYpjkcZCv/eYXN+UzVvumpBW/bKY
Qwemxc1q99j4DhxpoLlQYC51c5916q76lNbnRBKbPq1RlcJTJltLY0n5vfvpEl42vxpXlHn8mRYw
jMYhWnM+5hHoifPqTcpDn2EPtivk2WKcl17owNZy47tEe8Czg1e6xQQhr+4r9V4tQnJtl6P7hMJN
dElHZI+vr/upODegWsGEG2wQrc1QXKnLXab7Jo7Q8WG4cB5gI0DgrK/La08V/LuYAnYb/1NdglFd
fP5r/u7XrwCv8P/UqvVU0Ab4oJ//tTq/e8WZa6b1PqMwrufrwzJJ6hRsFbGS6kHbxZz7qjGPVuRr
yzPLHiaHgss/Kv2qO1pLwUp6UNQwNolj555qbBgnHArBMQr1WatWMrNvnFbx4/gMjbgw+S2c6qzL
eoHyFGZZyR2wx4ElkWet9b4Moymc3CBfHJGtQ0qxtj90KnU1Eba84V2tYIcB2DWTQNIhqmdX4GgI
7A2R29N9dyAQpPW2tLe0o7OIPPmhmIh7DqpNPoIIwr7znuxD9gx1qsk732wukvpox/c1eyIUW6/a
uRmKVrEmm/WIPVCJwm8Fx/lQtWbQr6UfI0WLZghIZHKXsNpdmN5Lrl/1jsvnmVCap5YTM6wZbtq0
fzCB1iQwmNdbG91ZwwxmHgYBbzF6RJlRYjF0ywb4j/0U5Pr7SMuf2c0fs8IkjELBjcBN4d7mQTuo
V2UP9EUcgWouYl0hThlQqkYfVwYYQhrycaDWyg6VQkI0VgM4eYGhFEFZt+E0vU3xwe0ecmXaMqDI
Raomm8y7UoyhDBONZKw1plAs6XVqVWaouF44p5BXMawxhdaN57p3WTKjiGcIT06Y62aogi3RclTI
4WDZYva9UYiiU+aPljYe80w7zFZx6RTzfVnYn/TKPMTmZVKBnHD8/X+66dRPzmf/+Iz/v6g7j+XG
sXTPv8o8wKAD3mxJkKCTV6aU2iBUlVnw3hwAT39/UPX0FSleMrImZjG96UVW5iGO/czfzM2D/7V4
z5PPAefH3/lPwGlQpbGJDrFS+Vw+0vR/0XlFZmWWCEN6ahax/3d7i26AQVbPeuDepcDA4o/+T3av
/AuODaa2/935+o2AkziVDP44w58pfqDrdJO2P44Hxxk+cnJaGQJsXSpOsut9/Xurmd19GQ2625VJ
sDGrSUA5sZSFUaTT3p6GezWti3WeydhC0zOrF3bPtU5H7tDJte7JEsYeTqJN9wVi3pshwv9rQflb
9wyd0ncrj/te7uR1lBEtNmnlLxowpSu1qRS3TBJIBrmfLh1TshYIOmPvklKtUiteUS1sed8m67tE
NrySADOCgTbjv/yxUO5gV1Dnx4Ljvug06UGdzPq+E5G8s7DmoloP/2RRAGLTQDzV4YuShc2bVbph
f0tFn3p1Y3c3/lDAhZ+rrf2vSuMvgNt/DGQq8pEy/dTUToLZAB1NEyPZaf2mRq8wrp/M0DqERr1V
08wzxmarh9sEFJp6Y0jAdIv83Tert3yq/qjrfFeo3Sq1nL3wy8NMkolEeW8F5r0S5PczEXlhaNNG
+MrzMIIoM0uP4rew7nM7fkIi+Cm3wBmquXULOG411z4oNa+aOtgn6XAv7Nc4ojIf0XTAvMIenIPZ
DIdeVK7IgUOahfRWtWDEGjV7aJvgaSZJLCwjfmuH6pEazotpT4cwsfZj7/9IiulFNOnWV1pvLJpv
Rq+uwGyvwbU/jEG9hrMWLhGEwxu++NFkKyRN2CSSf9f3BXexhCet/ENLD0H1C9KAW1SEAFXxqM7s
PbTx9rgorocMjUQ7UPfgAPglkX0TKhkUcVNb0Co1Jee2rGtQa/adWjGiXbgT5JlNgDr8BM/I6BO3
je+IGmRbuesCY1XV/nuW5D9zxAyk9kFS47s4TPDg2ick6AFEAfW+yxtXItWZfvTUN8Lhe6hMM0ar
dvtRespk9b0s1E2i3enKGC0nvfYchyIFbYOFZLWvUiqta2laN0HxDREtCEO6nj5CrVoM3eB16HKj
UB+HpGlSsJUc3avVeAWd4lZrjdu2t28RqiW3+T41L37ebfW6fpssH4qSsaFQAJzLvBn7aWdl+hu4
xfvQT7xBTu9GSVEhyTBSZdZUe5tlgL6PlLw1gKn9st8QKpPijUtckYCimrMYoFep6o2j28EtXkY7
iAFvhvrODtpPdbNWevlHov6I7UcF6HlabXLfJ1nqxV+RlD7IiXjKe80Vdujh87SQB21r5a+5RDKR
m8Zet6WVXbYHTTg7AOTfos5waagsB+um0YylnXRrOFlO178osbXWxQ1k0c7Y07otobuMnjMOB4g0
+9r8bks0HIN0rSXNSgfja+UEl1G7aprgzUkBdBm5D+ZWUCDi8AFDe8bpoOoe9epXNuquFq9r4p/c
iGmX9UuD+pag7lZXa1tuDloRr83SuSlMB/OgTV3AWY+BjEQh3J98URcWnj0JLZXszpDq19QyNqPq
f7NyadWU5QFVgwnej/PQlxBJzAcYV0yD6hVOsFXJa8Xk5VmNvE+/aYyGavvbqBv3zaz/GjSpJwb5
u1/1t1h8vKCz+adigxcne1xNOUW0vl0NpK5QAfjmwGsbIOVWudGDHYV5vZeouumLjvYq+gmouNa6
8w2pt3vNqZHlJ4eTmo+Qm0KYqaTrQfljJNEdSPIDx1pPtVexfWvZXMH5+I7FWsCt4P8V+tiFyZO/
bItk78TJttNiC8NPfw/r7WeJkAoXuk+o11F/JMyup35thgI0py3c1Fb6FQoRMy0vdV5sGGrc/OWb
44c1DKS4vKnbFKaFJe/Bsd1p0nTAfNJZ6EKK96PU06D0Oa0ALUJPj+KfYdff+Up6MB0UbG1MzPZ+
Fj7A+4GjoShsDgt9WW6S0oSp1CrqjySfnmCmvxM73jZpGu6rsJZWbZvLGyNR+kMLs3Vpjnp2q/Py
PBrAAu/FqCm3qvzqx7jizgRIS3UFnKQg+hYGZuTCfqAx2laKZ0fogjo3wone07QmhSqzaacqIlkE
0Fas8aHNmtLDZ/eblE2rhIpzmmTtnnZiYht3cZ5sW+h/gNcDUgT4J67qi72Tys7GGchMi6pYVUH0
wp2foi7xpELUQFHLS2WSmNh+rcL+W4EhNhqK1rc6qnxXsFiJlYxuV3WHLL+PMgNGTOTrSzBaeGRl
w65Xi5+i7/+cOu05rPt9HgtYJkGysXP5TpfoyCuK/Fqapf9e1la3DKVo0UacjmEHxY9jjlBHmIPn
Vadl2JWAmZ0+XrQ5B0R09UvdYWMiY6S1EIq5kuX4RTaHdivBZt3aynATT++WGr6Kkf8KPDpK+llm
L+wsmdw8ln7KibrKKAAghOI5eUXYHGiw/Vs4Q4qR3uZzB9aB1GqmxrLvp1e50/6SRmDYE/TeRQt0
nwcxgFGINuyiG/QDmIxDkvrPyuS/JcJ/cGgigDB+Fbp4F456j0XpGh7Nz3DYVuojZoiyGzrSoeVR
ehaVnnuxLNNhR8IJCgzMDxUGnicK4LzU9rODRLcfwkBXkDkJjes7fdJSwmgNYPyyT5vbGma4pzdG
tfbnGUuRFIdsmAJ/TZXupg1tzvTYfoenrpFyp/4B1ry2oJIQHJDivAHADwHWDspXA59LV9JhDQI+
t9Z2zm4Yutp0afXbJO9Ru7Pa8GduiplVOx2QHveX5gQLBp5Mv82hJB7CxkxuM3OUvUhX2rVdd2Si
TWuDvy4XQVdv1IxUu0PriHoE0RL+0wvTHpa6ozeA0IF3aMihyd1rOfyoImJ+oJ/LzEHr2CLZg6qw
I7wwuKfsZ6l17pBd2w5cI5osNnXTYmoJ+QSf69sg+cOBfEdaTP9HNciSRfVUjRQ76E2mCzmRHpLc
D1ZgIp7lJAceErt26AOgqPpwXWr5UzWEhykHKJFKLaSvuC53ptHZ+7yN62nZkqPelvCFb1p7SO/t
er49q4RaVNw6+rpQ6LFn0cSsabtSNh7sYLS3IixfQZYGay3aNGiEPU4gxr7RZxunheaUdPrlQXRu
oAf+akhZcVG1mVdlaeOFlfaSl5a16hvpr/+dFUCBpF4blpFmPaEEsx3ljFxbalGbk7pthbRbAuOP
QuZ4o9bqH1GTuWqv/sSj9UUvfeT48v93iML/z2r8Mwz0f862nsNfJFvhe/Z+hGmd/9Lf6ZZkAaQC
ATYr3+IQDgzrPwV+yZb/hVUE+kiAxLRZBJpc598Jl2r9C11Ncip8Eee/M//RvxMuVf4XEHZZn1uw
s0kjWhC/kXDN7fj/TrdmZwCwiZoOZIwkbgbRHqdbRi0aXiOj9Byw8UvgQ8Yir81y/WlSzmBnAR6c
GQUcHDuaRNKZ//wTKEBlx/ajo/I8NapEz86BSINQz8LpZWcZ5HXmVmVwRcrl7JchjkcSiewhme3x
mMgjTNOok7BkulqsaI3OForUHS9/2bwQXz4NSxGaIzKdGONUWqsL6CrPalceSgJV4OpRrpsuDNfC
LWSnzdxAKWTqkm0UHMgcJWovgZTutDyPYCgplbGt5GpQF2iY/xGpM11W5CSMT8iIYCQPlZTaSjg2
0mGEA0mqoBiBuu4iNHr3TmKCsIDlsC+VLN00TStdkz/5OocojsweC8SCNKD0OVn/tG6imJyuc/rC
i1Kt8sqCIlg0VlieEgOOWFaEKv3fUP1mJLW5DEWcEbY4/jqGXbzR9TJejwpu3JS1rGuC5h+ar8cb
VwWeCwobIisWF6cmSqZTUCWwqsKbJDgm9NCGH9HQC/pNxfh95J28lyYN6zOpN+Hp5poLvl//7S2G
MjusG5jUkD0+8MCfpwfdNsjsuYVhfJBgxZVS7JJoNS8vb7EvOwwHLmDHs24bHobmF8RvJOdyIILU
i0pQdrYo0p1sEimkkVRf2c1fzinXEDr0+M+jr4QsEdfY5w/SjVZVmtmCR8/yap8N7fDSaqqSL+wi
/yYPg/RTCer+d+3nZUadpZDAM6HkhfDu8ahjif8F+ybwMCkIfxJMVJsuabLNb04jKucgqYCvcJuC
3p6n+dNeDmC9VUqrVFC8EGkOozZZpTbHiPzAvrJiX47Nx1AArbieQdee2kTgeZHoQyMqT2qb+BnV
qj0MwvqK0CjvxvHFwyBznQzhmdnh5VRoNM7VVOCMXnqR76SLmkB/o7ZDf5fVTn2TdoSdl+fvy96A
KMRtwFCzHQI1xOP5i2atU3McKq+wxb2qIV4AtMTtpH6VDdKfxpCXi8sDnplFus4MybuE0yWd7KMF
g5wppty0ucBtTIEw4fLdHPb3768Vo+CjBAIIYWTQ+UejWF2uZuhNlZ6Sq85imrUxFWyW/8koTCB6
9MCgKKWejBK1zCjKn56oK59Os/hjUFAkujxhH44UR3ciI3BFWIQZeDbJzskS+W3VV+xKvkXXpqVQ
BEolytQu6kn5nqGyc7D9GJK9OoVLNQU6Wql5sCIjMa9cI+dWDtFMuDpsFGrG859/OmoqcuWG6rNy
omzo46eOtp5yw7+yIZUvFyOfC3mLEy0joM0aHg8TEXDDSudzHVo19JvU2bKvX6mZeBqz/jmsAMFG
Gg1oufCCCPGQUnkbAiSPg5r+SaGQ2KLKeOVXnf127jHmH6KG/BEvfPp2pHkS31AIdUate5Z8VVoD
rr4WT50bZPbX4F3AEgUqyPGXa0YTmXLNIGXZkuxLCB9ayO9d2U/n5hfeApKxvHC0A05YjE1jJ0Vc
Idzp15Qz4FxGzwm32m5orPjK5Tz/U6c7l3dcVk2mDCHHk4eHgrnfY1daen3REiDmdrayZSN3SxUu
SjcktJCzalzV8lhe+civh4aeB50NOgMzXRNb2+O59M3Aj/WyoLAtmv4H2Ld8lzeB5JVdg9oEYdq+
w7joFzr6xo3IknSX6hqJr29EV3bOvGhHcwB1CNQOiqZEWkT9Jz8Ef29cWgoHImtQ/UVRAM+PsU9B
qiA5AHs8cS/fFl/uc/j4aGfStpn1nYELH3834iMoG6USBQg9gzBa5wDBFz3b9zb2W7FJkPKAPN7r
47fL437Zu4w7g5Rl7Dw5unOq9PlyaA1T1LGAyiFIm24QSUbz3Amu+ijON+rJbM5eLXSzEK7mUjy5
cQf8BJC7HzOCCqn9VmEasHXGtNv4dSbtx7LqYU6PYhtmWHC2kpXeWo2trbKMYMDssukHEzduEf0z
ymWKL2fp6pRpV8FYOM9Wp79mejo+JBLPIIlM75lqwyIlVYVPkKDxXQflTpO6dpHLQ+ciJd09oOzX
rxLMZBd52sv7vJvCvS/XrWvrUrTSWg2gpY2ATttyJyVB53ugDRK02SbTHSfutd9eBiSogYujWsP/
5rT08zJIDnInqjXmXjiOhkvzTAD1739cHmRGr52uwix0TbiFKiQWHCdXiFAlKR2TIcfTMf0zKKO7
AS2kZRRF0nKWCHKTPr8PNekpl2l6KeiZCd8EtxSsVQ0yiJLTkxpoCQ0lVfrLP+3LjUPaK1tom1sk
31yiJ9EFPmJ9YVcT218duu2k1LU7lRrwJJWiT68EnABEdigKK78r1or9+dHIJ3NiVE5sdwLORwZJ
aNn1BlAEMAtuFnXFP1lkQHtEiPDQ0OM+XuSgn1QhdyL37HowVjmOTEts6o0rU3nmRGtsJFxJiA0J
Sk+mMtHQOo6l+UQ3neJpGeuqTf73y+t1bhB15mqjJzwHvSfXhiwZWC8MUubVil1RplatWU5IuXIp
ntsVFCgwNENqlmThZG1MDQCzX8asDcEFoEI9eQ19YbgIDRY3cSzMnQhawNBwi/J/MIsm8RLUU86l
Zp0cyD5BiAaf+MwLEWD5rqdyTlNQGJvL03juQEJDRSGAyhKKoicx04RgEQiAKPOQSjP3eZqLW27F
0IUopMMM08O/ERaQhM+zps9MKAtGFYYBZxHaeVk/hUMqxhKVasYZBKdG8gwNfF7dBxpG6LDN2g6M
udpbvDP5WF+ZzzlwP3kAdMJtrh76CeRhJyM7qQ14tehTbxqz2jUaTVtOHUImGvzWJ5NFXQVWXtMV
AzVelKXym6ZNnPKj4U+OXscmKqWOlptU6Uh3F8i8DGY9XIleziwnvA1eUz6R8tqpKV4y+GrpNwaj
zJJqSIkpm5iKE8o/arc2tLq9cqF8nVQuSy4UHVscCxrISao+SQNRdRGmXsGf0VAp6HMoxg/bjs2l
09ElT4pQv5NCq1hmQ29vL2/eryEL5H/OJvgTLht4rsebSdAA6AsTIRnIBXd45Pr0JvTiAT3PYc/+
km8tWhiXh/zI/463ERollPUIWnjE8AI4HlPRKhFEgV94llXH4SPlLPFLj+pS7Ie00n6pLCy5Ry1V
zcMAkfCGBABsnBh9uVhlweC8oPBlLztr4MLANMP8UTdKb7kUt6R3AW8xXijjCPYU/8oaOc+uBW5p
IRb4SJMCR7uy60hY1MBHz3UQPT4Bqh0333Oj7bZaEhRvXWBFYpkUAXSVQQvWQ9oEi3GwMHtFPwCS
paoOxbqeqtZH68lGMhH95PAtsbP61+Wpmnf06UyR3MJzJvXDbXTeO5+OemZgWzfJUemh4O3vGx5v
VIegBqLFHl5ZlTMbAUk/kivg71QHPlDrn4bK+wl98aotPImChx8MB0U4gPm0/HkW1lmoje1cuU2+
1huhMM2lRsabBX5Pk6FKRpPHrmmcyIbebU00/XejXOCHolGFdRB9XfiJyMErlz7VGCAWd9BcrgVt
X797/hFz5Z9KFs/EyQHIhgbNmsZHyIkepUrc3Fe7rprsrTIEgJ3RhFP26C1NPy+v7LmP50Fk98Pa
JDv5yKE+zbcJsiaYDD3z2shKMGwr5FtCAckFbRW7g2jb2yiM7TcUV4GhFk2OPVI8eZd/xNerB0cB
cjRtVgFR6Hscby9HCusMdhYvSa6Vzyl2j9sgajELERUU3iCkz02RP97HYSuQ80+sK+Ofn4RPP+Ak
NijAGfcIEmVepw3FQ9VO8cOgGwlqckKC72OU+wBXPWCMWrrs9QKlSUc1r2zD+dE6PmPHk3Byxvx2
lC30nGkLoloXtLn9aOjTzCf9Twvr/u9/7rPSyblBFIOsf6728f8nl3zbUO3uVXneZVoIzltHqRrh
sCuRyPlRgOF9rCgb63g9wyARXVkT71g+Xmetkqn3tT9eM+L+WiTCiEJFll7FrUuZHXWPh9F6p6l1
G40zLN0g9esifBqasXVpKkg3rQFgpeqG/j73Se/zPJ0I9Ybkl62jFD0NkgkiwEg2wdglrp608W8H
Ccc/7mQOOjMs0KtqWE67mDwVC8EHybc69/J6fr2YGQUVh1mviTqHfrKeYSi0qlOYglwv02+aVuUH
VOdQQdDD361Jz5NtIkAJaYi63Gkl3y/rIOl0YIfjFClL2uKwIiwnRM23fmut/FpO8DX6OR7uJMeX
VKp5UV0wnJz6qI5qpmvWgQ/HETye44OTvDyRZ8ej4QOrmZIxBhHHe6lpA1AXfZZ5cu8H3zKtUDzw
LKYbVlZLlRqLrH8yHnL5NIEp6J76bwk/g086Mh64POmQigDo9KgjQ2E3oweU55rN5Jnv01BMYjCi
LHpqJ7dLjkxEKEY6TWGUT+gYd+HKNor3SZmavTVlxfry533xuUbRCTkdYMgOOscKkjvH8ykFswBk
Ae6btw4gSJz81aIAGLTtugjyO0mGgtEjyKBEyQHv9V3k266VIXynJGupCA4FrT836WLcGXM3LUqY
OAVMHdjmqXwt4phP4snFS5mZjeMgskYzYj5jn15ApalaTZg0FNH2yzdDZkJW9SEVibcp0MGcja3j
xpJtXbnvzw6LEQmPLz6Kf9PzPg0LcEsJ8QtIPE2uhadZOIsiGJIs5Sa+Cczc3AXWJFNPMZvV5bU5
czvTBqQhB+/PxALuZKv3QTEhczgkKJkApJTKuHKbAuX2y6N8ce9hByCmRDg1nyhMPU4CGsmSMe72
w8Rr4RcDXjKdtZWHzd3QOtZG1FO0U31rek/bSHMdpZNv5X5wtkZaJwhSAl2N0IO58uVnbksdfa8Z
pkCnkKTqeKUbp879bIphLxeGvNXyljBHjhRXS+1rjc+zQ3GdgA4xodSf7v8qxR4bI2s2VYvmai4j
2aIGbbZtE+fl8kSfWU4uLVqsRLBzPejkFczUCinXxo69qvIzt9AAL7eJHV+ZujP3B7ho2hJk+jBa
T0sYDWrqY1YWQO56do7dK85TF/ey2/k+sFSgVc+Xv+rM/GE5w4AcSTaQfHJf9VbUkyRqsecEir6j
KzKsraged4jvXzNgOTsUX0YzBIEvGpLHu6KTkPyN1Db2wqyfeGpCEIGjpm5NzDWvPKIfO+zkrnGg
WdCSZGegsHi6WI1SdF2PSGmsK+LZqUJ9VkUtvH6U+31L2RQQbS1vpnwM12Zl6jcT/hNbja7iXgPF
9hBGOtZllMl+aqikVgtpMFAGDHo3R/DX1VMQ/1UHW1FLAcGaSWouR4Q875IJxJ/hDw4SMXX6u1AJ
xPtm2gnJNC14mMkn8yebKDVNfNNAB8Q1e5jBo9ElVx7MeWaOZ45CJPJoAEN0VbVOcwT0ujEoQPvG
KypQwoVRmqvesDtv0OPCM03JX1dU3648Y1+3Bi8DT/T8VXTLrJMoRBtDzBTTMPIowSTryHJA/Reg
eSyrv7Lfz6QgpD7Ecn83/bEeP57FQYpDtKHAKuNtInmiQ05K0Vp1hysCTiOhGuFFVLV3hqCtIECf
Ls0AtdbLh+7rVULTBrgYnRkNjNopHKUnv6tAK0VeDSBpDQmnXRmD8W+Vlv+xbqicHQa3YlpUPA8E
78ef2nUSIApUtrwU5BxxQCApqzqWfVSN/YEOrq9tMG9tD2VW5Fugm8Hd6ORvgV8ah0n02mJkE++1
EXDs5c//aEWe7LHZu4j6g0EtmuDs+IcpNGQ0xErnNZD8LWKyw7IagGMbGSr7Y54Pt7kKkD6L+8wF
kWttprIwFlMdTSsEkscrL+i5zUclDsLWfLeT4Bz/GjTXhV4VJpyIxjR+IOYvrzEwU91wSIwrLtxf
YxFWne+lSE3Q9uUIGw3PM5SRxMMZLaOM2pRwD2lnjQEMBzPXNcQpYDBQBblWhDu370lgVCyeUbez
KHgef6XatVE/aiiKqLEDjXtQ4eJoik7xpRebdioP+ijd+IafIQUw4ncRavXT5WU/M88kNgiTorrE
1XxaaLVEhyuDGiSE4oDmNRp3G60YUSlHjeHKATtziak8NAAXcbmjkHby1GhRHJrjx6umqs1OCk17
l/X5bERgJ6vGwNGva4vfBqiAAOVEgzVVQTJ+QRNZJsj3GGl0b1Q1aVlLSo2JEf3Ly7N4JhvXVFxO
bQo5QFgV6/Tb8sqGeKbHHg/f7TTE9t2Y2fIWLWdoKEifFYi8wWWVfYVoXpairdlokA0iQmzw2hXd
UFs60E/YK6VSfr/8484tsQXojeIS/UButuNNFmpBChZ9ir0JYU0I39UhtvtyAZRT310e6czdhtTH
R18agzLZmv/8U1SvJ0pbmmkWe1CecaExZ4aCpXdQIy6P8zUeA1lH28WykWkGAjt/8edxxkyalDIn
FEOIC/NaM1joUfMrVuU77q30ymjn9u3c/lPA8fEynDZc2lqVQ3RrEo800ke4QydmjrDngvxSrUML
Tgs6D/qVF//cooFeIEWZuaIYHB5/Ypyibi0Gh5AzL6J1WZrBGv+leq312rVm6kez+uTmn3MCmZgT
rTSsSY7HwiFDCQUSikBOlafZhSWq21sC0IOPN1sfWpvYqLZNQoHUVxYIAj3KVYUjQnOLl4abB/YP
TdS3uj98s2DHXV7pc68SzmFUuHh6UH4zTg6WZUE1JdiLvZT65xLv2lmaAgVCS4mEa2YJuhlxjSWF
oRZbPjFYdf7Ue5aEyCZ21NcKCWfyOsq0pFFAoAiWP6RPP++8qiEmSmrOUtyP5SpC4m4/ZPV7CoX3
PmjEo4gN2QUrXi5aoKzLBFOlXdobNSIAbbMOE7pllydofge/rN0syDo3qWdt9uO1Qw9rkFXBxROX
lr4FA+LgZiZDTMpldVtmGi3l0DFfCjXsN1j3/IOgiUWhejCr7M1Qo+Phe8sqQrlneRxRkswruEYW
oLuuxCZnPxIVeLDIREwUVY5H8QukMntpZBR6JyhP29V32R6R9Uo0RGg49svR7uVFLKCj4TGoXZnj
j6/4MsmkmbRbTYs2yckmHOIskJyiJ8tMFZKX8KHrpwXWBFuBa1OJJEWFho3BApsdXLycG8ip4jsK
g8+1KL1J8delbLltoyzQMd4kUbJTkRJpkRJCtNJD1/7PNikPVtAfQDMuKzl5kEvxlzGWh1wVy1KN
Vnh1PgfFcI9S262SI1UC1BEojQOfK/YGJ1ki9ICpQvKSVcWfc9RqQTwjOd6B412Tyt0g4r1Vxnab
SL4ni2FRgdIR+Zwh2dukKtdCMzYxxZ8y8vdD4OxQvrsRbbfuMnWbSco9nK2tPAZ/SonYhwIphC68
UxO88xiMSzB1ebuXWNfBBNI2vW14/pDDaIYnBUVpKzXV0+V9f/Z+tNjwcw0RMfSTfW9pXVAJwUEM
cYqBLwTtL8O6iJ/hOM+Xhzr3qpF8AWGjlqfRNzjefUPkTB3EsI/r0fZCZ4ygfKXXgP/nR0H5j/eM
y/hUAbBKoIhmhRx7eeBUO8FOgpatFv/ghUaMlohzZheAjzv+lmrQUjU1RezpnQJ91ZdjV8qGdHt5
xs4sDgdR5UWhqEDx62TGysFI0pz+rgd4Sgd+hGSIDS9tjZXbr8sjzf/SyclkJNr29HXQej4F3Rl9
DRkWQ3tvnBn1vZRg1JIU9lYrEpSrkBO8kiucWSXiO41UFWwZ7Pj5yz9FHhhwykUi82UDvCgXBoO1
TvAmdC9/1flRuCcpWc/t2ZP7jiJCl8lEkV7WwWJMM8NcBT1v7j8YBRk2+e/A/3QvWESpAhNGdpw5
VnszchAGBjp5pepzdi/MvgKETpRcZ/GNzzPGi40ZYNjFXhcrwVpvsxHhq7xcGbjtrC5/0Eex6stu
ILNGbg4UMQt0PFbfy9HsmBXCHOZ6WNDUyCoImVEDjVIpw7tu9jZeRaqV1GvwYi2+OhSJxa7WMzte
1DC294gW69WCc4JtHC9r8lKHavWcTM5Pw5+mlTS0xvchMqt0lVgSCL58dNIbZQT7sKhKq9d33ez5
u+C/aBGhRGRuESqiF94wmjGxvqWM+JiR2f1pAVFdJ5EDMU0OdCffceIr5cFXa0df9X3Wv5p1FHfL
tM4EIshG31mLCCqWWOZKb3ppAeh46deF+kMmb4/Rc9azbab0Kj1NzfgTlAqufLhrFm5uFRmiYrht
5jhNLBsMGidMtTQDHQuQGqAR1fStbB11/n3jgBvuxE9tHUQflo2dma9pKcuPrVlA2bLbtn4JK6X5
A6sc3B79DCn/JQ43zbuZDB5/E08hIzV0lMRSo1tg7xu3S0ftzR9aEmuPNWkQbO1e4LGU9yZWsBW0
62ExWmbxUAMJ3XSZUsZIZ3Uo5YxmN+3qMg6+VYldbUfKvfeZGdarbsRE0yom9aYSSreWjTHbOJEV
zVxzdUAGrVSoZsqaSF87RUXQy/alMLtySs/kBXMHi1oJnXvQuCc7W0KJoipkI/Iyg9Jw6di/Og2M
il3H93JddruisfUrgdC5i4HA2+LqAfZIr+54g9ehlpNXUlO32kxC7gv/mDAywys1zXOXKqcIQwiK
fjxIJ5dcF7TMJy1kT5DrEcuoRu9NqKEj2emPN5NQqvXlg3vujphlH4E/QXwzTtursixkgRx+5Gkt
1TAbQXAEOCjIiMz+dnmkc2tGviiD4prJjV+8Tvpsolg1RF5kxu1aCjT7UcpHyuvZKLyKTO+P1Jz8
K/fSufmEIQO2hhow4ev8oz49Gmmn9jggA4HOxaDu2J/9VsuGAhXd4U/6a/KVTXJmNikSGwBbeKOA
Jp9Eq7XfWUpuNmThGDcvncQo3LKMfk5wkq582LnsjKFo8lCZBvFw2jhG5qtukoKE37Tr7NlPeUxk
u1ZQTYksxPoqa6GABcDILQ6RWAjMfa2WzSqYCD6DXr5GUTmzuEe/Zp6YT/OMDTmqOAFPDUtI7RIr
RXRmCjdsQU1ViYQnaSz/dXk/nZ1rbCmoGQMUJj48HrJtuSbxDY893IkcRPDDEjWn0VhPFjJkl4c6
s4v02XCD0JAKE5fO8VDc+ngWtDkRLz7iG6DpMsZ2cb5sK71ZyQ0l+svjnatUHw148poKO+4GFdCw
Z00g+FBGAX4U6MUqiupwadpJhSk7FGCLOu2yHDSEEgtf2hZxnq/VUmjLFvmlFcy6KyHYfMedPPKU
z8FgUGCi2maf3IEC2y4zUUh7Zv6Hi5lbSYk6f0NVWl7F+Ams2kavEBJNpI1adtcOlzoXQ06Hp25v
UIelJAHR43gZQEINeWyp3CByjnYxSlbYQSxFUh0QfPo1YbaIXNzaTOrvvogRedYOhHNLdocrteWP
QSle0STepmZ2Z2FVjB7Cs9o545Ur4Mw7ocMwpNU21ySBCB3/yB72VFDN/SKBhvOyjnNnhdSG+P0A
0jEU5oGCpzOzJ49HSUDFy7kU0DEZbbHoOrXwEjtRrnzLGSLTzETmsrZnLjLH7HgYvA3ht2MfiRgU
KGtRYYppJm2yyabB39Idtg6OFJePRY4Ot1yHxgpjH9nL8HK9fCC+HsC5bUkKaHFT0ic5OevC75rR
8itKgPjCHxKjKTaVpKkeCWLxXlWatfm/G2/+PZ+vMyxGagRh/DVKXKOrx4C7hikJVlU4GhQF6uoK
K/6DWn68tXW6EDKwcsrzFDpOb5hcG0ptQpbb7uiUuL6cwJD27RbdygkwbneLy1L5DGAjoqjdGMVz
5Ddau9AKv9PWlWLlKPKgdIZkbZFr+zZs7NGdQFg2bhmYwl6FfWyWy2lsLPxMNCOTF33iK49+yUlZ
pE004HmZFrF6wNCmqqi0dnGANFwtI6XaDdp75xgFUnZZXocLufaLn06eiHfoz9lrZBUtkS/AigL5
phiPk3Zqpm0d6mq1jpuJ2nsuCztd6gn570KR0BUbh1R+hIkpywsgz629s3M/yTY+wlbYkzNLhz5q
U4RLTCkjXcEbfKGkulG65uBgcGZUQZG66PmXENqywUzcgTLVw5BgLroax+glMaQGxWXfH9KlhQzr
6+j3+gPe2lW5KPNhSPf0zgbbpacvrL5R1qlmyplrOhOGkkqfDTf8+vjQ11mtL/HaTvylAypLcpVB
rl8v77UzDQwC2BmGalLgBL50ctmrUhoD1bMcNA7UbaIh7beQ9P/i7DyW5MTaMH1DPxF4swWSynIq
Vcm2NoRa3cLbg7/6edBiQkkyyag3il5IfZJjP/Oa1kGgqNJST5/nFhPjGdl1Ww9dRSAUzY9D8qZP
khfsLIeHxMGW1S/F6saC8M/Bz7t+2mlNsjdVHJd+1WIuz0KKfHuXNLYTCEvMbhPJHoDHytVKA1lh
S/GIit+gQOq0z0YJgF7mGjUa2LoOmuHNRAg7DMVjbZVYUx1hl3euBXjP9JZWkUnC5vUu/u2YWjXS
PSFvUYCK0NO4aNbstpL8WiaV/kWROL63p+Lq+SNypeSFMCXC6pSKNs9f1DVpHDdLcqdH5eixrWxv
idPh2dYpC05p1PptKLAXV1YfgO5gHa6WYR2cT6TrsvpnbMu9y1Roq91vcgftP3YLLXpvjuVnJUPC
se7rn4Y+vL/9tbsD0gQmcDbomW8NR1GzspuxHnjIBnzoc3x6P5gz7BZnpuqqNwYOujYKfbcHvXo9
AfvTKuSVZ5KJ17f3oAR9Lh74Srk3iWBGvI/LcD7a01f7Zh2FGIa3RAOOti0rOtlkOVLEpzWRUt9H
hkwRV8pjhKPnHn8o5Nhvf9X6TF7c7ut4lK0oYVOyR2P/cp+WEw3MPG7WrM5611QQgykx2c+huSqB
j73lDWptrE2Mox7O7nT+NvDmamlwbp56i/QnLRLU4zFvDsJBHIGBd6aTl5koHDg/ULAt4g6FVDGo
yQx8oSr7O0wBLWS40Ds15Xl6zoxDcuB1WAKfWWc8DuOKUtiCwqQoQvQybOK7sEa43+xz7a2OJnSx
InaqsBMsQOY+v5sHSCNKZFV+mGixmzqp9PH2wu7ML8wTxGVXljld7k0YVk9pg91bFBMQzz9KVNze
JYYi398eRN3ZPhejbLZPBCq0lWxIxSgQ4q6uO6mnSuJfajbQeHg+XLoy904zBWlEe4KCH3rteJDh
9qS5Tph6ZGHtic6ajqO0fApRYi7TOT7NCf2HhGd9kuXXUaTvu4IWCvBHN2mQvAUM8UiJxTyJrhMH
B2JvxwBEWDuL4D44g5cHounrIbTULL7D0FR3R6MUp8yUPwFSG3xsZY54e9fJMhsGCRYTYhvFDmXb
HZ8spFqXzoru4qH5x0py1U9nXXuPt8noYx74ZmhzdgJBFj9xAXfUkcI8mE1Lehy0Pycarb8FG40V
F8EVZ2xavqVmdxViADgQ1HhaS9qIRJ4sFuwxR4ohuUkMmC9H5YKdLbT2A5AlWKFsEG4uJ5wEMiqU
jo2Ki9NrGaXqRyfqiw8KiIGPSqw3iJhTKsbPxgqPdu/OO8LQFGA4p/SLjM3upRSE/VaSxHejVT1G
yhK72SrCmo05XW2LgmKHAGKZT18nq+eeCl9zC8Mfs/lBdeOfBkHAbGzQ8S+Gn2ac0dzNifmk4Ts9
kHPk2LIv2v4ZVsWqdN58t4xKnPqi7E6ou//52wRHmOx3RR2u3dDLOez7yjRmhzmcSrULHAtFQ0dB
y+H2ad+5UqCv/FonIBbWtmhPyZMkH+l3BKCawWdHq540zPbBAdxdFBBwNIjgVHAsNt+SZRntRPSR
gMagiVnESEhmuXKPqXDH5b2mE9TTDrbC7qdB5ViFKEDDbPtsmZwUzmBp0Z3QnR9Np+DcFiXF6fb8
XVcJCKQ55aBhKBGvncPLT6vaUE9tAAiIQaT1i96YmGcpC5YAJeYlJYLCPsWV7AQYUPok1U3nNW0u
n0ByJh+Aqo3eOCDBOc268TIsne7TG1SIYVtreUzrEgHErOdPCY/Cg+hyd3bANqBpQE37ygs6TZMk
7CSZJekd/E9UVJDMIf55e3b2B6FBRkC+3rybw1hnVdjaDYPIpujutLQwTmZb1v6fj0KUDAkDMCOV
uc0omtVlIx0uFnpBw6KcsWvs16jg9ijXiRMrvQJnfmnI0/JcL73fwv+izxw9tDpu0khOPzfjgm+O
TK8JBVFUeqjR+KDFauTNhlWIYXpF6sUCLwCwMgMXfx6neXCrDHG1rCyb88GPW5+wTcxHCR/1YOIC
Gx2rzRyoEW37CIJ6wFvSfwdbprkRXDB0ZpfmQTawbhMFbwuUA9wwzBz2YW/i4lGLo1laB7r6ITBi
VhUn2prbmvSCx2vZZ52EQ1LlvETJ9NREkn1e5EIPjBRN6LJGCDV2wp+0qDBE0SMCgGWYXmujUl5v
z8rO9kP6j8ie/skqTmlerljkiLHF/1kK6nxufDS4FCxuYNv86SgrmpJoG0DVKhC5eexEpcC3WBCH
MnN1cmXkVe/jPDvS3Li+QhmF+VxvUM7Tlmyoy7OZlUj0BsD/VL+t5/mchMPgqWoyIUqrjJ5cqtPB
yeIuuFpOhqWRwZtKlwHJm8spFMmstcbUYdrRozeVKE81Vn4/6AzZMhZT2XhXg1J23NqpWnxbC5G/
GaE14UJCAx13KnnhEa4t+Q3Y3fwKakziEZZfzNRxPkSDnn2bKnBxJwfILT2hRS0+xrGm/rDpEeHw
W5NZe+qkzd/6XCkmv9HtWaKU1BX6/dROyC47tG9zeEyZ2vu5tqQfU9wNQoiOiTO7SRHjaWJR6Kp9
oaTO5CdGFYV+OBiS49mS2qYgYfLoeZi75Kkt+vCvaZTitepTf08iLLxcbDwE7gAgZ1+HvtY/KeNU
/MR/qvw7raNmNQ2RjZEmpTGwnZ2EvEBK/s70znmXoIFk+qKUGSqkzD2xy82JCMwaawAsJsz4Zcji
H6ndcAKqTCTfpdFRMHKRpuRLpFb9Z3OZochDBfmsVEu9uK3GHrhLY7W8G9QOC5calOuPSVf6FzMp
cZOEn9OeZ0W3XgtEnQ0wSKr0pLR6Ep40oDy4Nml0rFVJzr8h1DwiyKuL11xX8KEMZfFq00vC27h4
yvoC24TW7tHnb5aagks5hh/NoTEeuV2sjzm10dcmTcNTQblI+G3pzI8VTXDn3ElporvY+jmS39qi
lv+urQz5ZB0F8ITijTMZXiGFzhhA946+YZEzNH6vKP27dIiz+a41akn3/ofVEZo7jQqSJLFWZyA8
ZF6lzCzfDXJpfEKnsixcNDnD91PjdG8RCKzILe0M/LRSrJZQJNnRJzs3pdcxKYrPt0/8eqIv7zgw
QnDIaYihGXNFIIhax5rCLA2DSNSVF8ZlgaeQot5Zwvz05yOB3VmJqEhjkM1fHj+iiUZtMRwPWjRI
HmsR/+z6rHknOyI5CDf3vgmIGAasBO7g07dxTBpF8YBddNCSDgRNVLSPSx0anuilr7e/6RoLv4oI
U123KfTRTduSnjK7tm2JTRnUkUC9SVuKj5JFr5/7QDvzeMx+rAt6/UCM/TgaoEtmxdF1+ut7NmvI
j+AHyMS9tHc2F9tYa4DpxtAJishcgnwyC9eYnCmo9PKTOveP8KVb1wztERMm8b1MbQoavVM9tlL3
b+R8S6XxsevCvxLbfDRjzfzZ10t0FqlWH7zsO+tC8Qh2IdmrzDW8WZepsRZdrthrnSSwoI7tf3JR
9Cdo0qF7e112Xhidzi5ALZ1i41W8bEch0C0N3fUQ/wR/KAxafL1l+VSw8bRqcw03JrAgf77vaPis
IlarzBaItcsdHoXJmDIM5Wgrkr8OnTK7kZqOZ/6u+R+mEp4TNSMOLpLQm8NkKZ3uxCVDOVks47OH
BS6QoQaZyW45+KrdPU4kyv7GawhY9ybjcYysH5H0cIKhxSjGrYDPnBDbFSexqM4pB2hxP/LgniRD
GfzGrsv7hujh4Ple5267x1HWIa9DEVelXHY5t2aURDPVCSdYUtwsKBQW/hBPdpAs9KxRym0/NhMZ
SW6UR6u6OzL9FFSguFDYu5cjG3IRpxIuDUEHx/tUlm3j6nFjP0gDiqtZMkaf5iptT2pmqAeLfB3z
AaXDGgrWIXVkZRvz2RGqKm0EC7cH536a65o4YnaORKj2TiU+X6uRFD5ThNyX3zc2WS8n5eQEpRQm
vkjN8Dt8ryfwddZBE3z3e8g8wMxQSLkSsNYJfJo8U51AT8zmHZ3Cip2bHMGN1vW42img7w0eGYXy
4vorfsttDDATDkEGo5QoPA2tJgJNmfJnuU7b55Jq68FdsxNWUgVYcZVg90jQN0dxQIhoAmfkBFIZ
Ny/OjPZNVHf1qarwo9GXQfWHTsMWSmjxS9mOR739vauO25TcgL2iGltkQWIseYzhgBOEmjXeW/Hk
vFdTS8IZBnUWelzQwbCk/nL7ft07E78NulWeGmslBOvGoIJ25A9hYsmqWUUSwMQrXmdHb2E147In
WebH2wPvfu3qRoYEA9JGW/WMzpyWFmQSi0vPDO2QtvJtLc/Pcte03tzF1QeUuX7cHnOnikzZBcO1
XwqZZA+bG6A3jTRE54kTosTfcfJQfVLy+J9BNyWv1+YhQC9lad2h1FXMoaPyoUXK140kUQRhZ3BH
z4UA1SjNNEysL4bUNu+F0Znv1EVxvIItEkDXNc8NZs7YnDRFQMseB1IKagAzkVxFJa7kn2r9j7Ys
orfbX7e7fVd1ARCWIHS2mHQ9naq4GplRo5Qy4cogrh574RC846TwA6l5yohKFD/KVqS5ihO2R6or
O/cPFV0eF50iK6Wnzf0TtwueUwh8BF3Vds+ynOQYWeK31lp64S1aWT3LxlA82Z3luAJBe7eJmxGz
w6L2SyWTfTOz8vuin+zziOwYZuhDeMrxKaT73GAbI4Op7BZ7fFSlRXbHaPJDND3PKG4hL7kU5nOS
K9EJmQv5k2EPkytqYfkO2n8nORKxL6sgUCZ+C+4qqvKI8iBiaopGOxlPRS/rT71G40RH/oumqR53
zZ1dLOWzjivAV0WJsvvbq7VzhSKIiAowUAeKXdsgWu7zRpJb9pTRFcNzjXvuSU5i7eBK2zneqwA8
XSmEsOlhbjZ8XBhJqNoNASWS+qeomNBArXFliVpBeWjOcl8tuiKoeEyC29+3F8uuWBXquNzeJCab
27tKlGEcDF5bULnFfR1rDcbr8ERAw5qTHCLOWc/fciNV7uuIA6HiRwcMY7JOcMGm2QPwof9VJm3/
oasXsi+Un+QnW46rEvFpIVBmTpQEK2MLv7fbv3znHPHD4TJxLxGFb5sT2ZzZeA6sc1Yq2lmK8s6z
1KkGoN3gS6fqvW8aGlp0JBSB5PRHMMK9U6SB6eW9Wyt7WzRqBMhjmltM81DEkXxMynS3q0V+NpTw
4Are24KAtCgPcQEB59Uu39dE2BYaeXyokgxRkNgI7EVyJB9swWvSGtVPgvc1ADIAD/9qTP32jE9J
kRRiaYnw2nFMAkUkduuCuEWdbyJUy71kSIcPom2jV+EYWO2GeZKfMadLaHmA7iQHquYuc7vJST7c
Xupf2NdNiLEWycBTUUWimLS+Ur/9tsqxpDS0cicYOxMjZ+fblAI2lLFfLSPjXGOdNlT5OyekLhLp
b8Uo/50Ny3M9Fw9RW7/2Dc64NY64cvlhoBhedxo2XtNZUqqTisKx5ECsj9gwvTb4sHhaV0Vc5mB+
dx5SCn0rVAC6JjW4TdSS5GafQXKwAxIksK49mJSixglb6MaT4nSdb63Y0IN5W7fGdt7oqYNRIFcm
kN/cK/ksZ/2ymHYwW734GCap8eIAlSgpdE8Zn9t0jluBBvkb6rr6Fcz12Lqid75LLWUotxmS+WWG
bv4jBM/Y+vqEwRgVeVz/jCT9S5UUdC9nBFS/5JnRxbj3Ia3qzWGofs3CFA/q21+zd+AN2LwwPAlG
KCheboKpR9o+Lmc76Bz84IrlEUXc4r6sgZLZAwLOrZyZbty02UmL4D7cHnynL7tKNBlAdADVQine
vJp5qIRWDaMkSOkBu1baPCqhuJPS9qMc2bS7lTLABPBD6ShvoK9+6pBl1EQcKfTu7iKLdhH50a/n
+3IOFFSSsX/s7GCJnHcKlmnU7HGEBVMWnZyw6Vwr/Pf2h+/dPuDtSYfWKBAI0+WIY5/ngAnYt7Uy
okJU2JZXxVxBt0f5hZbZ7lRuOKwZIBjDZd6e8ERGy6Xneeui+Ru0XRtLW1zuNCDivpoVCUblNMBr
mij3U1a2Z0DHvecosfHJDifoq4ml35lK1Nwty9qsTcrxTPs6fpoRbnxEk1AL8pqS7WTG+TvE3v+8
Sblqra84oBVYom/11sWiSaWoNZxEBzV7pK2nBrI6CjeOVPxKl1R6jiQcqW9P2u7SECPDeYZjBqrl
cmmogS9osyx2QGUmpYLZmKAsG+MgQtg7dhQq4UvRoiTLUy9HMZe2brVwtINcsasA3pJJWXR0gmap
0k+GkYinZEmcx6Ic7A9t3uQHw+9VQyiCrBIzaBOs9OHL8cN2aJxcYvxsThFbIRwjlsyS+wo0hNeF
sfPBypORKGBcXNnKqJibvXrwI3ZneoV6gd7jddzC6aQ6AW41UP2wY11x59DSzx2iG/5/WM//O4oj
b46aAUZxolpuB5LWiqdelGgGOFL3X74FjJwCqAzkvr2ZT6o2MwUWwVZVehwIesXyIxsZl//wLeBX
UDwipAW+drlquZFphd4P7M0kxmkwMj+UiCIeXMp7WxPgHYxBmE6rNPrlIKpddugJcxtOcam+5PaS
vFscAjFpttOzlmNSKk8C6YemUk8OCLODb9zLU+lv8QsQ8oNdupWfCS0tq3QdE+ZciS2UpjBHhOmd
9XgeYLnwrTOd9KuuZVPl4rUkL/jGG1Lm8XZOxoORDovt4uhTR5jvlOHPfqDm5jpSNdg+4CJLuEVp
IECqzHxH1FRK7WqtA9fXTPV88LLGql8WvOQwgOz505UyPCPdzHKKN67P6E1zcvHt9qLupSnE2vSK
icFA82/eQJAYcT00OTFMBUEcWDu+sCmvAiTN8ZySU586rTe8SbbmD7dH3nv3VpowXUTuIFgVlyud
qWpj0kTnFVqi+H2LS4TfmNlXpW0/2L39FlvLERDS5P+4fZB+H3GzgfXcBtQi8w4hqezTRvmRW+py
hvvlLeMiHZzJveAbSw5wX6j7wmzbUvaatk/6rOeVzUep/Fq01dS4NXLfp0agVhETeTwtAhHacpY+
x2bn4JaalP6k2ZnX2/0/wOrjg829c+WBE+TipQsOSXRbW28dye4lmiBBhO7buSz14eH/I+vYWdeL
UTYneBniNorWi3VGluAOpXE9QBcQNz1DiPdZNCcvkvwf8ilU2GzQZRS1SLu1y73E3h0lZ71mtWpB
O9xaZg+/6SNgyTUxCn4+Sjq4r6wPJ5N4OYyJb6FSAU+kuKQOr0bvxMQrReNPsRKfRKTYn9u0w3xX
hK0v9Fl7qLRS/07/cXhRcKPFdFqSvKUHanH7KO1cmiQCKxKU7FmmqHj5uxCN1buhQqMmXszW5ZIU
3tCFZEq9THs1K2ieaZISDIaGR3Y7fLo9+rWMjIOo0zoniCTAyd86WRQkIgvNDBx60QhrPSeNxuc4
NIbaSyBuINKH66Gf2SJ6U5pVPWWl9ccYFkvW49I1Bk6Q4IRduyRB8SU6xSc8mvI4SKskX88Cp8vN
7Fw/+Nk7Nx90WnLjlRYKGHJz/1iTakjpuFacHHV8nvu+eGikpv/s5DECIwOKKRaFr0AWoXnAt9k5
h7Qj6BVDVgcmsu2tZrJC4axHFoHaUf+Pkk69t74cB/z7nVF+wR456dYqgGtcbgonzdPBXGwrUGa8
XF3HrjXhGnpduLeX//q8QzgFXLly87jltuVkObdarRKDFYTCyX1ZyuK3OG1Tz9An624i7XHxO87e
/njQtdkCogj4ywqEufw4tmNdZwqOJnqoisZdbGd+XznKl9BU26eqXsofrTWZB/fnzpVO2RAe5lqw
QFls2+bB6iih/hRbARra0QMFV/E2G9QW7EjRUFelXtoodfiudcCZTJPpvENApA4qkyamsOle61b9
5wkDZTKOPrXMFd66xQHFvR1GttDMIHfC/KxlTX+HA25zuj3d1y8no0B1RZEPLBfUusvprnM9TrA0
MwOM8PJzSzzhoyXio6k3kaRURzKyR8Nttq7QHNGxq8wA5o/pCbluT84Aale2+tBXk+HPo3SOP8ke
HTVc3dlTl5+X5FIrLdJsBpNWt3dTRw82r6XxYPtcXziMsgbo3NF4QG67TK0wNZwdhBmYoZr5Wiim
10GLNGB3EuNhmfxkgTjwlmQ6IhSu83UZ+FBoBH/Nq09RmIb35fflUe0U+VybAahnyZtzgSCenjf3
SWYNR62I66H4POAcTChkoW1ls84RyCGANIKkGtV7qHjhvTxlTXpw6ex80SoBhFsG3Xtiuk3YSs2g
iCBaGUEeS9FjlqTqeQBGFFSNVR3c1jtDwaSlUbOiF2FebR5XvY+RmyhjqN2JVCGetzReNArHr6vl
qBS0O9QqbbdamAHJ2qxTLOJEtCN+66WRVIGEf/x9NKrjnQKB8GAz7tzaWIWZMuYXKyBgC8GmkdZ2
8aLrAS7ZcGuzEPnHODLeyUuSfVFaRb6jZLccrNpOZ4Jp5BTosKghPv3C1P5W9JUVkibcqzWUbEmC
mxFxu6mGcJpb+sOQZy1KmIP+Nkbqj9TRkg+ZBnQQo5gkmBbHuYszQ3lYUBPxzVzvgsjO8mBBq4X+
QBYhkhp+un3r7czRryIZ8TKmckidXR4bMpKQJHCh11DoNpcdd0Pg6SDRzm0Rxufbg+3ceeSdtJ+Z
mxUbve6N36aGHp1jIwClB7ima4+EHsadNEsDSof4oMxSMf4x0p8wC3gP2S7inKAqL8cb83rkCIPC
DRegmq0Cs7mwi+Tgq3buvF8MJWyeV2GK7eGx0iFt6jyBVYK4O9XmJXerqMfjutR+mk4+n6J86fAA
4HK/PZ3rz99ceaS1UNRpJQEC3wJV8S/PSy21qBHOrfISOiJCliA5Crx34P6IaXGnI8pNa5sG9+Us
NoU1GUi4qgGOxtKD5Njhm8iimh4VuiaZm+hSdbKberrHomz6t6jaOSgnfbpvEYx4oWFjPDomzVEj
aaoFEZ489xrCGgxZktjtrXgR3qJI5nsjj+eDnOF6gmgVU9xcK8AcRWtzrXVaU3VmbatBZlByz+vw
h2230X8ZZJV2QRwUndRtR01plqJHVFkNpAQ/hKKvxDczasqPt9f6+ujgpUzSh9YUJSO68JeLoBdR
liJHQKEZxT2XrkzsLV1H0gCoAtXo5MgecCfhuRxQvRxQGuF6p5NpIXchdQ9z3lZUMuPi37HKkof4
KYbtp/SDR7JmIf3Sk5clUxwgEzX+VWCKBSncct6EqJqTlVDxJKMs70SN4N7tebl+TviZNNnWYjLt
lW37T0uWBgifZQVzkjVe0xMW1qPcuyADtIOF3iFFMhbqAZR0ub14WC6nBDMjB0QXHt1JhDQi5LPW
V6pK8aQmnYKwrKmbI+d9L9eV8FFumv0h0yXPLJvy4MbZ2dc6xUkwEHg8ACfabgaHfA3OhxVgXjac
xxCteW12jkpJOyVsvhcuAc0BKDNXiKWoXHIR0symBxHB+oeudI7CuHcbuyHXMmrkYGYkHHP8yR5r
8NAoRirKwfrufepqvbl2H0HVbVFaVRqTBIEACOLI0jFmjStPk3v9j29Swv4VcgyYgURj23CUa1up
VpemIOlGyw/ncT6npVWebu/V64eCUaDxIim0Sn5s94/ctxM8GnUltVlAAm1lOiuL9e8YW6TgqgLn
acyKB5WI4CAQ2jskq+z5WvBdxXzWH/bbu4vEbBfmjc4kLrX12AkjPIkwx09cKY+G2runuJ0IxAGc
Ik+ySTPwWNCkema9xn4q/SGlv6UoSYr1cscTb+h/ntb8SthoGIGnXSk4l5+moHwtpGm0AlOdq3u1
T3I3H2L7IJDY/Sru9/XUrxfw5qsGZcaNXZqoM5SW7dFDqUnKk/KcFOMnbWry97c3yi+S2OXLzlet
bTkKNwST2wOeUAWMQQty8oA4naqymbzQ6QkC8zkM1EiL7hdtoKFEXQIoazI9qBhIQvuo83Mxoc9L
2Nj5itzp93KqoRtRDLnfSck/cBHVZ/p6CgBgozornVI/dNnw15JDsHAUkApDWPQvZWlpJ2gPkYsk
SOQrSLP7nQIqJUrDEtz/Et/d/uC9+aWmRqi2kn3kbZdaa3qtnhfqK1Kbq0GeZ2FAEYLxYAjQjNSU
I4TpumDbCeZaWw046Qog/X+5bTLagXIY22Ywd1WJ7n7veBbz6McmQiRRpNWugCBzRoPXPI/EXwHc
E4wCxjZ+SfTRPjf9oLlStMyBsWCwk/f66M0yXJJBFIqLtv7w3GMC9BTxPtJFscWDE9rT2TaH0e+X
Ffo5RvO9tTitByBMrlwHdeFz3YaYKBeZpwlUbM3KdhnFNqsJL67UuFNnLX2sJtQF/lcrbRclbYtC
ZwGFspYW8YAAWA+VZrS/3F6cvWvr97nabP5aaWL2GO0i4aiN23aF9tnoDOWlCVPNa1Cov0NuzvAc
IFTe7ZF3Ln/QXQjLOSTAlBTWbfPbvTVFlaMLK+FaHozmqZ/QWldyIc63R9m5HcHK8aRblHa5Izev
KZjZKTPhNwdD3uEFmRv1OdGqp8mYxME1cp1s4dH120ibXVcUGtLnecQ1EkWGp6nliEUGkG1pAYBk
SfjqtrLU/pdJhElBDLwGqVunEwl2R9eIlFfHKKe70qklOgjpEbp5bxKpzdMsW9tBxrZsGDdxVOs1
ZcOs7dGokaXSG6mOPHSScYSg2x2K22KF04Ds3bohx1KbRIaSWwSbWeM3jvoBjl96FhWYhds7Y6cZ
Qsrz21DrBv1tA1ZF3oPgNc1AMg3r2bHiOhBhlT3pMLKCyQnrb1KV/0ztqXPNoYkfEptYry9by21y
uX3sS/NHDvz/ICb6f/wsuiEoxe0QebqhdJKuKDgXWinLd5aCk6Y/25WqnpJKNl0bJhjCFMk4v9TF
orduaDTi0R71WviYCCHoMVcA0VA6ar5mnTwdlVJ3UkZq8WvLE7Aw3lJb2SB0rlj8gSXSYxPxiTio
MftdHOub4iwvsQTGSlZIYHR4cHH6Xuun86DGz+OKf+6z5P1cS/emUn6ujM6bNfmdsCRvXBCkvb28
19cL0R5lPB4euDHIg12urqAZ2amVsQQI7If36Lz1noww4MEmun7b1lHI0FdHYpLEtbH12x6yQ9no
kSNbAkPEDdlA/hxm4TtlEKZnyfNR/f76m3iNKGADSYLlclXPqfswMaAtqUGvak0AtTCHxiqkT7dn
7lfYvXk/1/QDjjsREZWHzUdRMrIWkVMstyUpBCfQj/OjY0TDqUs6BMDwpwoKVdTnCCcUt16q8Yzd
XeMTF+enedLGk4SFwCkr5vQs5bn+zunT5ckcTZDwPK+n1FyUL/+DnKGAiTfwdK9xxkaPejyBctFd
+FNHOMcdoBxblto/CmErnngrxDcvzRxZmW4Gq8rej7kWlYvCzuCnso7Wezh1nqQN6p2kFsv72CmB
YDoJxY+iMM60+Q+Z99fryM+hZLVy2+F9bX05MOWd5jR1zCBekS6iLdAxUiP9zgj1wk3zZUF8Rkrg
laJQKOfmv+1QDlDP88wlsketspX7oIXIevCYrOt6te4UUwCWk3fyYF5uZkcC45MTLAQiDp8IicoP
ZhY1H7oBceNalv81E6s+F5B+A21Bo/L2rtubE7I0mn0odcHb2TzU6jhkqZmGZkCqOPtKMi2YFyVH
ptHX5xX2Glqk1IuIRtFlvPzEXglHQSmctluFZa8R9uNTOeefdFgbp7Rz/hzXxHC4xoHOtMjPtoCF
lbjRJ61lBpi7Wadw0hK/UVHWvj11O209hsHDQqcyTea5lf0qRKwp0ki7qcyy3kVIKfcowH9Z1Mbx
Z/772zgjutG2xoMWVehQ28+2ZPhxP32+/UOuZxcfeoQmEUOCr4bS6+XstqpQzCgf1WCa879IVlXP
kKBDR05uA1Aru4P9eh0rMBwMstUZ1aQAuCnZNMaAXbJZqoG+SFLvUkDq3SEv4kfVrPQ/bgtdjrXd
nrypiD9mFAJDeXoyzeEfS0VQ8z/Mn00VgaiYYHIrL5JXYWa0JjjNeYaxaveOfNLmujpZbUdOas1H
lZG9CTSgYq+TCIxfX0Pa314vfHrnFT6sBJNVd26FYt0LYWR5EoYynW5/2t5QFPBkCiTUtOlFXA5V
ygWaEqh7AVYo5VOfACiTOxsrNivMDoba24Xm+llcIhAnt81QhH6hk+MSQaqp6y9aVdcPbdjUpwhQ
4GNYl83BNlx39eW1yVtMUQS+ykrV3CL+uK7nLE4qPm2RKQmOlPVOCd0CMr6uOIVyU/gSHEV/yp2j
E3B9aTK0So8AXi7xx9aXEvh5ooooVwKzGNu7CkcTt8Tw5mBC90fhPENxRH9vW/ZZOmluFDtRsPhV
dK/rqTChfnDkd7a3Q+iIkgoiPATVbbND6r6tUTFl2VaXADhf84KVZ42pjN60Bx+0t0OA6PDykjiB
X9kc5kJHzKtqGyWQU5G7aTSZfhv3qh+R+bsdlOKD1HAn/gAsrGCzhpCXgejU+u2/HbQVs7eMErrX
udIl7yUbySBdjgw3w6PhVLCBYldDX9w3nVA9y4283Otq03htaQkvHOvyYMdefz8/h9wHIZlV1m3b
OgkFaSotbjmgkmSe5srGflRkmLxBIj1Bvvr+p2f/crjNs1DKlTJwBeGDKGwIUXKTBCPvZQDn+OPt
ka53KvE+B3/VjCEu215oAl2FoigZaVX8uHOacDzlStkcWNFc71Qai7w81FvJIOGpXa6mLUqUditn
QW5OlPeE5FFQAga9p/R21HD+RXy8vFzApWFngIIsICFaUJdjOWVTRGSbctD3ItS8UZ7Cb0upGprf
jGj/uIMkwswf83AhKsNq/TEFdloHUVvF/QN/ZYxOgxFl+suUt/UbfZPoSyGkDJ0ddrwPTjh6TdO5
HO/Dcqk/Y9lhSjg2Osn8KjvtTwDB9SdMw1LFDet++ZIuYTu6XdvDjIwHSaU1kY55/hLbIwlAoaSN
gv6vxHxkLQjYyao+yfmoQHvTRv2bIXou32lttPh/uu4miTyIFAoGK4F9c3dg70Sz1BzkYBJFd9dO
iUxyGsd/3R5lJ87isl0LmbQqqIZsRRBiolIYaajJh5NEwzcZ43dlubTwHOhaZB8Se5SHE25mjexC
QrBmL01V4y6qQv0tMeX6Y7dkIaxAMFZHaeh6Y11uE3YJBa61jYLZ0xZ4sUB4Yn2VjvrxhJa8Wcce
3Q4bjeHRXiZ/qnRpcQ1JteW7Zsgx6wxDBzivyE1jpOox6p3vgAl9pAASfjdEmxSrNVaX39dmqBVn
y+mICNKu0cA1JOJkCAtZUK2pk++0hQfnLkoMBogRjV1coeEbCR3LhpRZgbsqXVKXUnGBH9SNp4sq
PGsdNT9Yz6r6DorP8pRYwnqT9Qn/MbnpSuGHFn5hLupkcemhLtmfFBWhEk8JDWdy00oeYHYNqnia
0zr3UriqsISLrPwujBJrVyFLyl8J4chzUuG3cp6LmVoNivLqyUbrvQIuAkrdC/8PdefVHDeSpe2/
MtH36AWQCffFzlwAqGLRFUnRyNwgKDUFDyS8+fXfA3XPrljSijsbsRcb0d3REg0KLvOc97wmw3/Y
75JWzmHhWsN4Jbyyo78SCV4pCcNHcF9A+F8/RT+WC7BwKLdgLMBmkqe0xknPU3Ou8mUvZru63PSs
oZiS8tj2GmSW0ksQgnfVDaE0bxnN/rg6cmS4GeCFtAk/qCzISmXo6zGIby19PJhQUkPhVuMbz+JP
jkKPKMhWYZ9zcKx4vWJRUkptyoBE+iGbsI5diTqQs/0vk0PJrNhe+E15SZl3sgYbVuNgxNev+7ju
00sbfliQ2qX7PziX749yUijkDTJx0bYrwqJmCMtmqfeeQMv16yfix/2Ec4HiQWXABcM94vUVm9x8
0nC64orlVePXbSp8mVdrELOsvdEqfgscPFkoINHBE2ShFHRpJyh1U7RibBYTFoccgBLiysrf1wxN
24tCM1dWBK1orrpZj6tLLW9RTCdiImUm1pda8zOhufauX2X/rFQyXnmuTKIzGS3NowfKnQSt0tC9
KQSBeHc1nuZ77ToQ2VdX5rHC/LsNDGAY/Y3V/ydvFE/bhhtsQQtw3V5fv7olgphdeN1j5N4ehaj6
AVP+TVSrm1VQuZ2208plCIUa3zLe+NnDzqIJQQejb8T4JxtPUU0ZeTgZty7mtIoMaTyA8Vsn+NOj
bGzBjejm0hi+PsEYTq+TLu6yp+0BVbXKKdRE9FYz8WNVuIkC6M7+yUN5fZRWb0sEjBL6/yKSp9Ua
+zM4isVZjflPUHoYzf36sf+JvhI8j7HMhlnAFTwtQ6fVLtqByeu+hPV8WfTmWAdGur6PRYTRNi+3
PytqX28xrCeUUt4tGfLqzIEn6Qt3rN611dqdk50zEgRGYIM26ti9pTUMpslsDrJtqLdV9ofs9eQR
6VD1xhL04/XaVh9WU/AOSAqnc2O7U86gN3Let9KY9tk6DJeDWYiHyJpNYn0H+40y+ieUjW2Ohd4Q
I0pcH+T2mHzXRUDlKLpku15Lo7zbMkvjizTpoovZ1B/tWWTwciMGysU87ugwSoxvlf3463v2E5rM
pnTeyuttJg9++fozNEuU2frcTxBVK/UBglaBKIg5322t4varpgG/QAeYymonmmm5qwyndUiCc54r
OZVvWVT8uHDSxW0eb9R9mwbypDiei9Tisfjm3M30ULTOcGVhMBeWS2H+yzsBxCDAC3bsjUlunew3
TpYQF1VwqHGc4k+kMw1hB1Hnjc7iZ5cXnBrkh7pg05SfXF4SsDx7tItpD5T9gJlOFBQjc9llxShm
Lq7W3rqYnUkGmjmeW332GWDhLcrbT5pVmkLaJxooimnI0K9vsblYzlgsybSfcryTLKOWpCua8U0h
ReOD4tXA/Z7Yz9VQBv20dBdRRm5DncZ9UKajfGOV+HHt49OATTHHYc5CA/360+QKkGPUrHFfprZ4
pzq1htNQx2+oCH/yJOHnjovaNt0Elz/ZQozGRRbRcRStMRtM9+Puvl/tIfN1TXRvnNG3bv/7PXiT
Km6w2mY/SpN6itpME1Jwaulmb0y6SQZf1mNmpptJ6uO8V1XYXDoFIYFT2iehG29RNqNdD5eF0Xwy
y3IgodCEGhosE4RxP07kXPi9EkRb9Q0ZcQfFtEMRLtzZN+lAuCiGOcn45GDw80cx1iQ6VSTiZqPO
k0P2l/1Wk7TdkNOzA3RjhdrmG3BzX98wXVWaxDaM8BrYZTuT3eNjEo3NGVfCOyLBxX2/T9y7IrKK
T66Wx+eynpxrqTTlY9/MyCjF3lrJsb1sS8dc/CzXvaeWheQQEYdyxcT2LS7+6SO23Q/AT3AZSEYb
TeD1J26V0uxoHpr9JCsnSNbVoXqZ1jeqvB8GuxzG5J+NsYpPNdPt14cpoI8lI9XXvk7s5OgsTXol
isS7M3u7PTe0mtFHL6KWoIW2fof0cHmXOfUGaS8QMDKZKTNYu1rcrZ58y/X7J1eA8QQ4OhYOhM2c
mn5XC+HfliIUfiaTHMWaSPZ5Hb8VW3Bap3EB2O45Chx60JPTLt1pdBJPIkXq8tIWR9zHu2uylMZg
SCvrWkWVfY3Nar5L8I19o+f6YevcDg2bAJYJgCn8vJNbHJUmRnNEeewLq3wq7Zr3Ruh4jrS5PtzP
JGAdow6tp+yijyq3MR/O5+mNtf10icEzEURad4GJkc8AI7y+/SQWW+bkiHE/rmRup63dXTRtop3h
GvGWe/ZPD7WNYTZ3no1W/PpQ2H1qae9iKbbm7kuXL+J8qdP3dqne4vz/cF23k7IpfmkmqICxQX19
JKyw61I55bhvIlI39YTUGSfPxb29tPGuyXElmXGIC6OpaB9yvVp3UvzLTHk+A03gVo14lK7idDm1
Y662MXrDfnWhFIi07IO16d9aJH5yTbdW05VgizqpwCfXNLNWD41gNKDqrHJYgl0U0BEMlyXN7hsb
xM8Ohf7I4rqCFjM/fH1Rkw6umVPbA8SKQg8NGRcXdb00F/P0lu/b6Ru5XToIj7wXQMEIgk+eydUS
85TETJMTR6+CWGOIMLhWfmgFqcJiFd07omr7PRSYtzIhje16fb9NbIfGOwkcFW8nhkInJ0komSBi
vh32cboMZGIJw7fUgH7ci1vfSNaq9gF/mvsu2ZpNfT2zB2hVg9GqyyXx1CEyEyfkdbP2QpQ58X1y
fWiiKnujyP/ZvdjixjcayUYk2b7+Xc09AtBHCWzJvT4xb7dxYD9rYzXuYMJab9z200UYPsDGIGbj
ZIlgSH3S5VG+LgNJ6s3e65UeLHLFGXOK5sOvK/hvyMjrC49SEOAEZj2VFRrU12fU5HEejWmt9kbb
NFaYL93yWeg8BX68OO7FTH4Mkg/SQY/F3HWtv0gbbmwmrMnzCZJWtZ+Lzkr3qrLNsEiADvAAl84u
hT1LEIpBQOxZVOuAf5mxiBeVVk3td5bVUdiQOHAxpa52PUVSfyFmT0O5UyTxJ8FkgPKnaAZYNDpB
yf7iTR30oqxNu6CwK/ePscz1F0sO/aOSIo7DbOzGajdgM4Vf32i5R5cAa0yzrWT+mGqJFfmdktkT
ikty10x7HJO9F1lYWLiVMdxZo0HEbCzyzaUG73k9KdeHMo9gM1HgAx+IMiCoen2cTJHuM9mYjq/h
VhYHYA0upFBbdbcyQhXzBkKzvXIntwcT0a1G2NSOP24TXiYnmVlqX9TjHOoiV2dcePKIlJE6bxzr
x3cQQjyFCDgNuAk2bq8fBXwzFgjKpdpD9GzD0jOjEGvbHIIJg1rlaFGID+ZbVcA3T6zXZ4hsyyaD
lDoAQvxpRd/RoOJZqKeb0kKOvsIncwkrmWoyFOPq3VhN4Q2MxqYMxiuPqsT1r9W/WE5CwvK6oM5I
7SX6hDHNOu0WO12OzZDX1pms+y7ZSxPX16iN7JzxTLGq3Yx3/HJue236bkG8OvpagrJ5lzZ9ZPoV
GQe7yEvwDxP0rnOgZWImT4fGyAwZVqI7d8o+Rikc2/2wd6Y4zTFPMHQc2UVDjCohWfO6m9xULOdt
Pi9fdFmOd8ts1+dyy3hcdCKhOIwcHjRefgvjeDx8A5Zjo3/jbv6A7VkeBRwCXUzp2IqpNF/fzqrp
9VJTXb6PXG5npmVMD8thWG/TVeUl0oo69029FRWvVZ70h56uoQdJ6rVPa4FV07m+jvWLGNYUlhcQ
oj+UvLGBTPWsCbKGoHNetLVgUrB2/S5Tyi53caavzQErNsILpmqpy9tfL1c/dKMsUjwiWxCKgPzG
ZX99UkkyiD4f2nTfkw2NMGeUwxpKoTW30eJpvJQy9VSQawm7SIFirA3HWXlFoGaEU7valQa4bVT/
WVD+25f5/8Uv9e2fj2v3j3/nz19qtUA6TfqTP/7jOv3S1l39tf/37cf+49te/9A/bsaXth/al79d
P6vub/uh+uO5T+vq9Gde/QqO9NcnCZ/751d/2FWQ7Ja74aVd3r3QnvXfDsdn3r7zv/vFv718+y0P
i3r5+29f6gFLIn5bzMf67a8vnf/x998AAL67V9vv/+uLx+eSnyNwMgXB+vNX/cf3vzx3/d9/k+bv
+HKxqECp0CkRN5hoetm+Iqzf4bXCA3HYUanVtre/wtM14UvO72IzZ/qmHUZBs/XNaEW/fYnfx/wc
A1im9htfxfvtn+f96l795737G+jDLdEsfff33xAib0/Nf65B2Jmy4sENAccCNSNy7+RV6QarnbNe
M4NUaLgVrSKHbpZEunipimUaWQBKkyU37czy2SirjtTOLhv2wo2zmh7CiBXVSo9/KOsMTH7Ru+W8
K+t5IA2n1MlPqGM+wOWUa7oZwCx2v7hYxEX7uc2pI/xh6F3twtvKdPLlrDG1zgVxq49Af7kXzmOr
MwnDsFZBi03txEn8etDtuQy9vjEa5FpG31Rf7LKi0/JV6yZeuTegr1XV0SgdOdynTj/LzHeXfu53
NJh24fhxX8flV1G20ygCr6HTQpnRz4eywP/k3YxTX+GXWbKNltvWnEvf6/PZ+ioMLLNimnZin64H
b271W1czos/kngC2+RYiHTn7CIKy/qkpkEue29XcmGdL76ypb2SRYQaFN5KbFGiDu0auj3Y7+xTH
8/JQZHZ306D4kkNkBOY0xwcHf+UvnWY/1ZE49mC7YzxbV2bRny3E3WazeBnS5K4pJgJHcCNjwx+o
L6rG0H0S6cvAzepreJzT45pQvDRu115tgRQ7nMxyjDy0Kz7W+yiXXNNUNdddjnA7iy/x/n2ep+Oi
mF1XyWVe2mHeOHCG3Wg5T1XGvFEmzju7t668uAqwBb2SqH+JuDo4db5vOlsEDN6foJpeK66wea2V
dXMxtd0N7A45hstC6IAzJXdTXGV7VMOZ8Ot+uJjn7rhGprXvHElmsTUMO0xc8w+rrOejnVjyOIzG
ld4PHrUxsX/LARX5/cSH9GGGP9nkyxxoI/O70kRPMi6j6cdedIintj0r5yXezeBdARkJj73WqgDR
VuaXJmObUWm5zyaItCTDt3rpzOt8LmyPGB6hXzlxdc/EPTTb8gmbwzj0vKZiUx6sNLCHmUGuu6rk
cWw38y8bG2VjafDEaTaTaO8FAhiJulDcMT9P14IMuvZq0vAdWB22Ic0kJfSidpdjXNmZtatpYh/q
mEzRndLjHOHlNGa+x4PguyV6Dat9l0q8tR0nqsgfmI+pg6smQ1K4O2t9HIWusP32wiTzgrpl3mvZ
y7uxqQ+OSvtwWvvqjJH+owGsWsYEwZRROd22rav8uoTQZADH+ClROv7Wk5xbuRoJ6mVgdF3QzPOX
y0VSDOslAIUAMeM/TKspL2vbvh20KNPO9cY4iiqqfG8hbJ4ZhvpsVH1oVk36uZ1zqQIvyf5w1JAr
Osf1uesscdVPag5xSBUEEOfppWMreW2nk87sbz6oSDSF7w1NF7j5aiY4mErlr2pq9121yYNLcZ1B
TfftTIuuu0F6gVkuVshZYf2exnLceZlh13vZzc9kzv9Bf1XtVV8aR+Dnojrgibxc1aMyzjJsrkmy
IZo7BNJ3wmnStd2kabF54eCzFZ+tdpIGOAhYbPD9eWb2064aTAMxk8g6EU5Vc7aUI6mTTTUw7Btc
s3HD1VvE6Jt5PA5Xk8iy8qZstK+GNtx0ifpqM/DpaNU1W9wudf/QzfABEcU95A7FkTFAJej7R70h
C8llrb3SrQjXXPlhcapC+1yKxkx82/Vbtz7PDH3yU1cnk9uIKvGl8/raB9pxj7PWetck3hxJXcp8
EpSYd0a1divt5KJN1TGtOnnJeu4P2MPcIOXgm1x4pNbiQUMYezz7dO5mDAwcKGF8rbLaw7iBMB5A
vJd2KqOvbeJ82vyexOiNvicIE16Rm2IcFr2PxuUaZ3LtfO7L9dGszNzXI68BeBXHGkeoPEhqSMgB
sun8uY606oZUZOR4VpmGrawOeZXdCm08LnncmuQpuf1+dPDA0gaDJ2uoUSrCsfFVasU+JqAZU5g2
VPl0aWTrdSdHQTxHzJcgGLw3miYNJBHc2h12pNYlGRoFS03MmWf1vdNHobtS7SmS3SxmfR7DjcFN
yPLr9DMhlXXM2SzPVdTDULPh+hxUw5JhT9rXGRoHa44Vrh0bRlx3jOEX5z4SyUcrmj6QJ+lcLd5T
T0Bc7QIvjiSId0V3tUZRsGTrOeOO4UOZRbrveMN51V5Z6/ns1dB4m5u8WdhNp64JBKrHtW6eSJXv
L+NodgODvX2XmOpy7vIZAPELK93gZxiAXM/4/7wTs4z/EONLoYod2BVXUOu6/DbdyCB5cef1WBYY
81kf5VeMdZNQV81NusqOoExbh6jUvFu86qpIxDvbfVa9NV6RkRfOXXto1+imabprvR66g7aUUWDX
GIxKI6k/Ewp6oxwLIzzjuuyNiyUr7nI044zsmFURSnVhMCSZRUUdUIeJPl1r6XBFpslA36w9Lot1
tJV20/Rba1q156UZv2wes/G5gyY8MC0Eiqks9qSbX7naV2XcDTWbSldgxDW/H72VEb2d4ckYeTtP
5Z7vpPmZLNMiDUn4+KJYJ2v1YIrP7pT5YyL9NvtjoKGP5/qG2mCvz6SutdfE/QazpLCo4odUsvO5
BktR72daHHR4V2pJerD7Y6vdl1r7vhnOUzM7DGzVSNfDeH1xiURo4eWQABsOc7MvsulQVsPRXll8
Pq1EPQ2sKA6t2Gg7SB2OjAaueWVvqSeDoqTkaRFhQkaYholtgMU4zcK8U7CMxovOnA+90ZzZzpei
tW5ovG6Tst7ljRsgSuExUtQXHy3tqhRyDYxGNygJhnAdvety2FbF93mB+VNphFhbm/KPVjdZp8z0
lnhwrld8MdcqC9rV3rXw7Syt27lac+UVGF9F8TQSedh79R1AfCATeQFdbJ+Y1B+zd6PcKICBeBjs
26ZLMovXYeNBZeZ1VQ+W30wez4puqrvMy6lFqJHdYLLaKbAztw23CKODHpWIf8+sBdx0FGdJ0YWG
4mkpli+KOfcFzsd56ETzGVEON9OMONVujKjnZiu24Xjt7tZGM88tOVUXtWalh3ihLnWH/dR03XWN
kvOSjelDR3rveaZqB8jFWeli7Sht78wpfVe2N06S1YexNCAaNOuN6XaXRjtemv0OUHAJTQfylZ+X
Dktknb+zMCl8moU3HrDFcDEuHJVHq1iGtfzqLPmt583nMT/iT9ILp7K8j6lEgsWyhsNYLWmQLMa+
zBn1QCnyJ7VsNv33jQD2xOjN5/07LyAg9JnogQjVjn8DK68+yGpKLqYJyF7KCIfS1qbsyfQZqMBM
nhPTPnec7H0dJ5SHk7iPiGtOUu9MkHC3ON25tIoHkyNXbdr6mq2fZab7JNOBcHYsw1fzKPs7dBo8
8cSdKrwmwLYC9uKwRJUz1cuVkeoL95cL4+d1dp5gBc+OEZTKZTZaLzhh97uI4nhJkc5OPKxkGhYE
RyeFTl40JR4D8jCJyr3S9A8ipdacDZwJ1H0p62M2L5OvOeKx09v320/ZbfGEB9V9mmmf4GJcO2P/
TjP0r702Pk4e1lQtJQFR1SMDwBzLfyqpm3Wq7hV68qbI9uXcXOuFcUFcxgXRB+z1cOv0GWml7B5n
vQpF/bkreL0c1IRaVl6iOeIJsD8Z3fzRG6aPbutcxwMpr7je+OmWckM+bJWqx7mOjnKwDgxkSd/E
8pVmpLII0tDF4+RYa0AubISsy1r42YY1V599aBrY3hOXe26mcodFTKBrQ9KQl2MvYRlb3EhMaK01
3tMUpEEzz2fo1D71Y9peJubcHKLWCBUVPfyCXbGku6Fv8Hgt7uLowqvER7y3L3OelX6Od7gcUSIl
Oh/W3ME2IZWrdi9isva0UjUxcYsHa6CdypKPq2svvlUt3aFS+rOpi3A2U79OltBldcyi0ZcR8W3d
16SXFzXsR2Ienp1Oe/Ai5yEuxjO7NvyqLEgbsefPFobbmun5UrWJbxpJWCUeKZEgeqVXhpEgDdcD
cF0t6wJfiAwaINW1RJwMnMkqJKiUD0mfM/oX1gedvCBPLTvTLEGglHPBKHfvOMu71EnPjU4e16S6
ilq6ByoVVhnI3PWnIrd3ip190rOdiSOFQ7amaxVXZOBdJOtNrSvfkR90icSk/xrX2m5Yq7t0GYNU
Ee9VtxR/fThzjWR1o5cDxr99HVpUxtFEVRXrdysJ0pY1HiS7Wx67eP32oV5mn+qivdZs7anrb5xq
vm+s5LqLaVbi54l6MpwXYj1s+zpPkN/101M9iiZICnYPNGX5g1pc9geBI0PQxcesS+IgSrWvtph3
OF6v1DMxo7p4ubSN2SrAn+mraF6a4ksee3K4ihyLMk/PazqcqIXSyqDPzd47SH1ZCOVMLT6sdfSl
SEiJwEphmNd32jzqPfhqbEdnOBPkZhiRP/o1s9h0fWews4tUae5m5JXaz4lqy0+e3pVwn4u+/Joo
WSUkHUXpFRJwb7mXS+EIX4+XpblOJi87Fz0AU6jFC/DV6FlNx9KvZRq9TW7cjDRxMK4tA8VoZou2
Diiz2mf4dxllXuIWArOdWGpb6nen+XUxLluvFccTm1aZfCrcuqQrka1+IawF4YSOOyvbdWHms+9m
HbL9shn6eO+IwdnpdURIOmhqFTCbs5KdmRhH257r95h0ievBTPRPovFiXEtLnaa/IJ2IzGaNVMxd
gzAoaamSQ5FIwHq3tGrbT4cCVHHGSL7yVdlGu0qzK3VZcXUpr0YctQAYLfsx7laHtdsa4qOF+KcK
B2FQA07W0n6Q5WCroGyLKAlNMWAwmI8pfmg4gPdh1GTpkQ82PcTaoK4mUxO5nzWrc186Dk9NOlb5
Qzar/CFvPOsRr+3pKyF0kwpXvQUHNJIqTwMmiOUEqr+1FtOss79a5MdU+0YWVHBmLVdKdxlHa9g0
TpME8WiVQ+iwYjhAjvSbdMqt/S4qlPXgZuvI0rKMWeEbypq0q4yopCLoZ0xT951dTS1vHXTknVir
2Q0tO7Umn7mPuJFSFbz+w+DcuA08Lb9SEDsoLV1m+4Yz1Myd2S0DcmGLbSGfLGy2UyO7N4iQktQE
hJxQ8tcrpA53jJ/TvNSeDIxD4rPCyVP9fposUhdKpisfp3k1iLs0SZANJ239UkOR5AEktwAQ2tAr
fBSnxfiL3fy/AYyql+q+b19eepDR/wNwqLG5/P/bP2HHH+DQm/L5FXr67dv/REMt73ecTzY9imEj
OfqWIf0nGrpZ0P+Ffpr274jIGTV+C0el9oNr/Bf6adi/2/D6oUChNcenFk/Kf36M/wb6+c015zvs
kyEDw56NOe1C99gYGa8R9bR30qzM0AYYTCTYAxnP5nukxmx53rwYt2O6av35OLpjc61R2AL7DDhu
+Utd895qqhUwdTAa/aq0aKKr1XCMzcx6JJSrHJwtmqtDEtEPJMjwfEcW6cfQxHytn5M1JBgpqS6t
vMzZ2sgIvNeqcXzSlybBRkxt1hUOwWkylJ6aBt/WG/2u77XkQ7WuFhbLiZvD2Adynv1xjdXiy1qZ
+cEwWqu4BAxKTJ8mbf5YEv/XhubcYpCTe05DeHLTtMYekzu72PW9UQ97s86wvE/cLDorG8jswUTm
6XrRihbEUuKUnVNXr6X0V6vYpj55mooHr87Hyxmus+PLWGT8/5wRP0IwJQHNPc214bvdsB7WEq0c
JcPSaBdOvfml5lMi7kewoTqol3wlPMxp36CYnAxLHIbHeBQyO/TEZmDKePf1rSUQptCHzJYhQbCq
OoyDZkHZo+4mfzQq7LusAMKILK0Me8bnR73TezuwsRW0fWNy3AO/uHpjgPN6ngljcmvFcVdC/Ya/
N5jw649kYC9Wsg26IVb54ogX4BzWDSY7BCb2F0ho3woP+8nxmBI433ihuJ2eIvtTpKNvQboRlnO3
7oe+TT9Gbt2HZV93XwxWw7Pv3vK/Xq/vhwnb5//+bYLKxebBKWIdzeG+TRq+IwgAmuSYZGOvWcSc
Wq7F0wWEtoyqJXorduQ1QWC7lByKZYQWyZNczBM1Qld7HXYNgh11yVw22rn+kk5qfUsV/MNhmJLB
Lua/0HvhKp2QQtKph9Aek3EToxfaxehg8GeDE/fr60Zg3esrB48WfcjW1qLX4mxOfbDyaZZTukJm
7SltyLCzZ0ubQyOexHIxErLTPEKn1q2PhdQM7axyzPQrVZGpdlHW1PTaVdJaTB5wsRpZhZJ8nm8Q
ECHS8vtJRh8zGTPHJHic4G1gEWVG/sJcIPKzieoKpKvWXrzMbsprLwZoI71ntd/LSes3VH/gAcpZ
JFsaSGmBK1Qt3k+4MloDIjx3WsuPiSEbLJbx011KiPnZTCRGPWpOuheaKO4nobFG9GObV2FWmMo7
SyEMy7tKa8YkKCckLVSUZSLKEKp93F7a0SCmCMRh0AqTQSsLsBVEpeUYdUD8LCh0Hmmkjce57RQH
rbIWRhVGSRShUdljeTRW1tawB62kvRm63Ikuh3oueRKZ4uq7WDf6DAgxxVcUP5tpia7KUbdT0muY
6R6jSYcsbpfR1iZUfWZ9bnMA9l1jdqo5S1xi8y71uoo+lAixutBb63T4ANTmflkzvbiz8nxzbOga
I+1vQRS07AklU9beiaUZxgfIWyo7uGlep9drXqkREJBeaQgiNdlpE2ZoHtBPd9EyHPoVXsLVCuSY
P8ENktm7xuwbRaRIm5ClstlxXq5Yzi+frSJCKub1buPdjIMdLWGDOyU+lQysYKnMKgWHTqX1Gciv
uJ6owCc/GZU1+q2WdeqPKC7ybPSznjbgYGmLJ/zVphC3qG1bTXskO8tzHnPeOPh66eAW+xo1k9zJ
VpT9Y5cMtbwfVyOZnwq4+MjmY5dmdSoL0iYNV1vGm6JZK8p7rL+L6IMccX2/AHttgW202Kg+cS+S
uKDRmxyD8BDHGs1nMx4crT9Txlw2X1ZlmtMUcD/mHCELpj8B3Qy6Go69VbVznda+SLf5R8cOyW0f
MTur2kzrL61YiGwnFCq2sEzKqbxovcY5ixOigvYulIeFiDy4yDxxCzqqvq1gE/d4gJCYwqcHA6vo
K/cNCh7zoLy8/riYPJmE0eUQZIbeq6CnTDVDw6KLo2iX5gN0vwx6AxpfYgn6C7eXFMqUzKu3k7qW
Tlv++PLoLlF8pVekmexmYdHTFZywt+td3CN8a5ItQlpHyZBQBVyqtaiSUFI1A5S2NAWJHDOBIyRQ
0hHj3Z7QAKIsFHp8JWQzx3vdNUZmZKayLrM+xfmuoi/4lNZOrPYJnmpxiJ1rBuWlSR373C4bQDRn
HWwdLM8Stt87mkZ4m+NW12Y+evHNyHTfemA4YWqHWgzAPMD61RHKkaNYlQj6C3FTjh/kyPkGcUPi
DvGffY3TmzFkolyvFwkaqoVkTMCN8qvV5hbzyQuH4wxl4ycpaaGMK7Jy9YnZTE3vMLN7sA7JlanH
WTyMthk3F7B0GpO2ZKgKJMeFm4JIac6qSnmWThU202+xZk9XaPwMNiMKi2k5RQWE7td7NwtJX415
NOGhB7hT4VaXR/LYtqLJd4MCan2aoT+u50QTKtifjIw+9bws3lWFR15/Bf9TN84a4tYB7Ht78Y5J
1njj4683kpMNmLgoSSnL5ogwRhL6eEIkJKYoTlLyl8NkquSNN+tlaA/RBH3ReDMSZ9thv9vsvx1L
bKqXbbunFD/ZgakpFcuDw7wAS569KOgaEf1OocRp6mmxvPSdEiri70xQClfTdzU+YkFLRNH5r0/6
pMrZPgiKgK2VYASJIOfkpL1G70TvVGloyoXUYDac+LNkVZz9lFxE78ptI/mvuU8RNYLuZzPUgpJK
LgII2MnTEFWG1KScQgPkLeyJTSBztX7LveMnzxx0YihwVDsWncrG3PiunhpnnKPVaCxhPY1yF6s4
Oxs9cqp+ff1+chQcTLlyVB5UpqeesE1N9VOUKbyzpNfv2k6a55PWOV9+fZTX/DqumMkvp2H7FqwM
c+XkLokORkNTFBlIeuHsLMzRAzy7jL1Xe+wTLjHECfSl/z1q0v+1Dny7Tf91B345TM9p/z0j6dt9
/YuR5P5ORYvomheGmHuHVeTPFlzav28261tyGFWvo28xXv8kJOm/U07zDGJIBR/vG1fpr5bcdH+3
TFpnXHDxfkNV4P4rLTkt/uuFRcA/sOD8kX292cJSEr9+6pfcGWTZmgrqQ0e5Go+1NwSUZxZ7n+7h
WNmSZKqpNYgw6JmCdrDxENWU3jT+ELXMuMY5xpGlivN6CdwexwHfTpPowqyXIQ0qCpAS8vLcRn7J
64Wqa0iMOWgzI46uh9zGavH/s3dey3FjWbp+lY65PqiAN5cHiWQaek/xBkFKJLz3ePrzIat6iglm
Zx7V3URMdYVaarW0sf3aa/1GrtIKzVsl63+WXjgoC4SOqHaUKLIoTly3/TYT/XGyNTWlWwjm3p0Z
mHnnoC5bUTJW83bkNqP4b8cS4Fg7zyWKrtSIEDw12hzbcKNINzWVEIGsWSleCi6A63Vaxf4FcgMT
9kWVfc8hRRvcJDJlqU0nj1iIuWFVtqAMwIs4ZkqxKyLpfy2O9RWUY6r8mShcysAzNTpYquFt6A7B
D68XNI9ADSzXmlIKEGGNv9bnNH5S2KeICpAofEprVyVfXyTqcDe6vX4zRBjI3bu66zW/UK0TtGUM
A5aEewpDe4uOdMe9q0PdWCJo6zrwwYMBeztX9UhNYMp25QkD+gNaC79u4YuZLIHe8UdzoXtJRmFA
stbp2EnjKmp8xb+lKABgQvSUep2rQe3e1GWhUBwivESpixBkHSoZNe6iSNV3HecxmcxdLX+mHrjU
2LDCmxhSD6lTRtkJ9EC/dyUpviD90up22aNL5ARt2ZEyNKk5+2Of//QjaLViSq7qRfPkbh27ZaHb
8pBfIbPwpuqp4YwJwwikTcsWmrp14zJ+NqKY6lKsZeMi9BTy5iLGXMsmlDvbpSBNcU6UgqU09Nd1
bIEYbuD2tg7SRyl4aaPLWruPKgpwYdaXp7R1ZocsW0eHK0kEwF3Bk3WXE/lyYaiZb7FExsZBxzw4
84RAX8miC5EemD0538jksWMDAfHsQlFbifyQaNlpmlK96BQy1WFm3OZGRprHzP1LLrn0cZhGTh78
3vlyHh3IFaizWOXPbzWUXZ5m4j/MLgS1HlwxiqPG8cSCGDYMFTe6cXHTJh+i4MsB90sn7RX0Ylyu
c7l67cdR7M8VclwWhNqqdaIyTlUK7RMeCu5G96nXuvdp9ZqyyHGQWwtWpN5jiB4jJJiUpHeNMMyo
m6U6V136San5UumM7CpjI56lfkL1v6uayPHganxYgxbe5vlYvyatpRe2TI02sTNXUowFzGP3CSt4
4WPw3Oy2UM34KtGtzLDdQqFkJFb8FTB9fegbvet6qyaJWtH2BYokf95we9jbrymXmX0B0QFTjuki
P5F1LOPmuuCh1BstYvyNE+JndZclZfvSFPojKlzyGs2EeqMBI+MZ5A/LQi/DM0pTxhuZserGEDpp
o7dB/YgziuBElFPOTV/wz4yijs4GaLUnpnwKkb9EjNOnIrQBzJSTXQFpMq2IL6vTalM/1yfx37GU
m2ef2Vh2YT6egeeUV1aqF2eTcBQTL3d/YZT/8zAd2BmQVnA75cYjCpmH75ZV+mYyoCgNglLfTJI8
ayksLaceh/zBFFpAa4kMrCiokrNhgnQ3WdYuRis7S6gwLMXI+nABzF2o5E2WomnKW7Bs0Ql3op0C
8/4ImdywDI5J2hbVttmeMMO0TzIdMaLYRC9kLME8NF7l3udNw90xDlW4qMwehaxxQKIrJk2ydFtl
XBRG9GJ5VbduA119kVWOnaiQhavSBbMhmW2y1gNzWPdG3Ky8VJZuJd8FD7Db0b9V7rj+nxZGTVys
/xxGbary7SPeC6OmP/BnGAV8m+VMlULlEYAixfQC+gvYrf6BmBqLTERAYtJgInD/dxyl/IE4hyqL
GgYz7NhJkP3fcZT1BwEU+hVTBDa58v5eHLUTDf+ymOCWEtGjg8dfxadwSOxvN9VPqsAw6nKRkZcP
yazF40vpJuWt2cvji5s1rnKGukT1MaCn/5TKwhCfTQ5Vxq3h+yVIM7zu/OUQJb3CPagHZ4UvEN7o
5OGuAFgHDpsieWhDUi62V2kTvSQO0ycxKlcGZlCpU7cEjYBXXNC+JDFRHAJyWLCjhMkKGw3HpnNq
gizxwguVbpwk51SAZVEAtA9ngPhclbJqExughsYUna21loih4HQqyOxFSznBXZZCVnyolVLVtpb0
eXpeq6rgA+otVWsl1HUmO4UEkOReVlzZ23SZDwhuABd5KSJDmm2wOUyltQSgu4Q719TDAp1V6qJe
KiHPVqeGgHqLJ6KykUGFbdaKkDXRpm9Ck6R6Fxbvvd7EPDR7Csi2lsUEkrlnpqLTarG+jfS2DjbW
gPz0IlBFkH0mMPqMLCS5jqWUwAC3sTJob4uycCm09kG3CvU4G5yRBFSzAB0DACAkqahOME7psnCr
9KnKUyNZ5RRZXkUMDLpFpWA6SaWKl6FMJfoCIHuXnllip2SXrtK8hb5Rd+CpQt+1+0QDKSnwQPMd
PZzoIpWYWuEiLBWqSZ2hxMFtncrxL/gk413Csz4EGx4CovYKWQMEFJgXWB3H4VLNMuKgpq+5NpXB
Nc/bsk7JGSUeklq5G1ilU/gEIzZRCNCDLENhltCnTUZH7lh3C9ko6ZcklgPiYCVdBWTXZHiqloH1
MWZmRiav9ORxkYRe9qttM81c1kMkYD8vF6ETG9mwMmBThIR/ZnSZWArJZCWVhJ9WTdlt6VeNWK4t
K1HVVTVq5kveqvm2w8Wqtf2h8xQb/Hea3jReHl5VIfm7s6Qh8lwoQkjIJLqS8DkManbR1L00rNTC
J8kWEXbnK9KWYQ38pyKMssMm80XT7lOp/pnqgZtcUtrszgO19qBSpW45pC+RWDSmY4LvcLewDcbK
1jXUKVc5mp86abmu6Z1Q9z2gcNKYN4vEG/ttq8E2uoOElSG+YA2pwM6p/WHbiGnsr2U5M4YKqJCa
hmsJAweylLt3NH5GFiR5LbDukkJJk3WXysOYgfWQ8/RCiUyv+lVhDedAjNHWQSGnb1pXZJ4j1oMp
O3peSOMiCqXiIWMlXKUIvV0UMHF82yeXSbieW2cj+beF1VrJb1FM0VuepLII/Tk8p5BQnZ1ZSYb/
stDiC0N9p1oS1AV2ZQ1E6YIr/Rks/9Z19f9JW/ofdqntykv/+VJ7TIP649e//m/59v6vZRKUb/VH
9fWK2/3xv6r1UyGePCLaWOQ/Kbb/9xWnSX8QwMHBmWiL8OqnJMLf1Xt48BriTLzfcQOexB/+fcXJ
f5BfIAwDpUZGy0Qj/jeq9/MXBFekIkvgADSdWiowgf0LTnLFEYBIIDsmOeNV4Je8pgNS5nU//BXb
/Mf4cV/Ig2IyTWFAhUTTJHwDM2u/KVPpAgWCtuxwsZcLIeuUV6FpMsoVYnCBGoBgF61eOmPtK09x
F2Y3X6KOA4+lAz0l5cg/8PrRop9bW8RjkGQoflDLJmZcCokINErCq0Ypc/NENnAepNNTmiIDQzOy
whtyv6dKHPuyLPSqExfWmQoRuNPB8SVhhjGvgaRXSwBv13Lw43gPp6TOl2BlGmDGFwVRZpKf7JJC
X94GZVsKWpxAe+38kMSMawlnueue0uObpYp3rUzC+QpnC7GXNetcJCuYKLua5ojgti+GPk5fBdpl
2STqhYhg+M/jvdqti1m32DTiFH6hJE9stz+aVl6gWsKtSmWuhQyj1clGgKsCy86Vs9KpY8FtFjoQ
YmwMZP2TWuprQGkRQrmUP574FuX7EPMtqgpyhiIGtdL9b6kgIxiS76lO0rY54EHDGfrg2oXd5bkt
t96I0XrmVpca37whSLWbINNfvRAmhiDCRT/+OQeW9N7XEAd/fQyaSSUGliooDkqcU9m3ehNdT9yK
WSX6J5b0gbWFjTzEWQTZgSVMaKKvTdXqRBvoy2n3VNamL6L7OK/kE7mXg/1hVNDXmHRd5sobsQFz
IU1lZpqduiX9Cm8Apaw16JZTCqenmpotKtWtzV4PVcURCdQXnuFDbmjyy9qrfrMAMe0XDbIxw8YZ
O+nF7I8clUR4IJxITg6SaJkhV3zeKY3520uB9zK7g3ONFxNmEPutUHeu1dwwgdTCttukyThsWpI2
G7CB1T9oSmXxi6j7IV4yzy1TZ0R7H+dup4pH9yEofH85mon8xCO7PPGY/77qUKFlxXE9kUZFwGS/
V3WThQVQ/twZOoqjfgY+HtT1KS35eV6Dv5i/H1fI3dXA3bDfykAiW1QIyB2ucOlDr5Twohp1a4Fs
irjqZF16D+XWXf/u3t1vdDppvhzWTW/glYoWt6O7kvkEJ6SFtyGC+cBYTV8db+v7ME5TNSl0cz3w
ZJ5+/0tbWVH0qHDo8A06d8KVWtR+1do9YWnw/WLAWFbbrT6EA6Sdts+XVhTJBPvaapXD80FaK1Vu
rME5qbbSJQyjJGgnfNkOTJuGWZM+mWFoE9Bxv1da3Bs+2DpSYVUxUWYwjlm4Rk9+G47Ptgj1Zonv
fHbiIPx+cLCHyUZMYZtE/mF2cBgZDnNWQnopwrIYh54y2cbw0R0zlMoTHTwwoGhDgwKDVIhgzDd5
aL+gCtO3dFBs2utMK5t7nhymk+WQoFTfwmv++Do5cNVyy2qEm5PQGsfIrHOVF1W9XASlE2EFaMtV
jWqOrBeA/uJOITPLQyfEaq7U3lClRgKirJv61pK64jawCvOUJffU2v7FT4TLGE/1NdyxjdnJGdRp
ZCRxXTqYFEHz7mu015dSXUeD7adecVeFQ2LYaGPw1kJSPDwFXDuwwDiXp4wrLAk4/rNzoU0rWep8
2m+s2j1TUiF34q6qHWDfb01o+Zui6U6Jpn5bXpTfCSHk6dxD0YDgfm+rAgWTsOolx4rdZris2gC0
bGaCrc7Sj9+dbJoyJ90CRDA4Gua6KXmteKZegf8gK1LGDuJ47sqEU7op9VoRYfh16mrIcJwjZ6oa
C3SLjA22YM3WiLsicI5/zYF+K1NKG5E/ZP7Mb5rFKbbXjQwSrE5KNFIEo7jTYsl/KLQsPHGpfNtW
yCEBCZjc56ZlPle/HdF2dQUtqZ1czPxlGYQGpQ6vf0SXCWHioTFfjnft2+lLeyhByvhFAX6kJLw/
pboAR77EChdPCMv6GQGjR5GpFDbHW5nJAU5YXeIh6tGUxnh6gETYbyZsXbSxtY5u5ZF7LlWQwEm4
ZTsvTxnuqFqWSzTAq0nzwEfy1QuRVuuDbZeb9U2CcGIBk8xToUnUwfL4tx0aAU2dgMRgXahHz+46
XY5bWBwKG5nKOFhMpT8bs9g/ET1+Oy4Q9CT+4V+aALg6LbEv90/QuIIXa2PltEEQlAs10pO7YIzQ
Gc6LhuII5awHKU68DVkd65S17EzLfzf8Kk944E0ksvFtnB0WXiFFEsm8yvH8SF6SnKac66YZ9D48
zZu4QCYg9isPilBvPLI8rZuqI4FpRhWlwbGUcMTSwhM38jTlewfoNCIaoCvcbok/54cJWFXZiNKG
TeVmAWxH9KsTQimxhiWLfMVayap+DVi2PJNTEHNDLgnuiWDx2xnKJyCMDzMANXIy/bPQo0QHHyvc
aVWSDLvOGQ1bj4Zo04Ce+BwFs3dqYZRO7PCpnjDrOCgzEQE0kBGg7ObKRXoj9oKXxcjFG8qzWl6l
WX1puoKDlKitK8ICKdWNont4Rwyg/M+g/GwU41cLPBCfP1ublGe98URa7sA3UeMgxwLWzzAm0sXe
8vQtqffFEk6iVirNBTx0+arKpeIGy0VEk8IRpuxg5O/Hd973s44lSV2FMAJQF2Lf+40OBW7reMKK
TloZ4fnwGVWogeTJklstORE8HOgft6Umob2HsBLn3H5TCWKnyLFEo6OFkH+VJGyWiM+m9xG06rUb
k/MeQW6fYCh8X+HcGJPILtkOro457kpCLz4tYFo6gckoUpYOt7CWq3WMERX6cKkZrF0ypIqNBNhw
Vcv5eOLY/X5v0S6lKIA9k5z6PDkByRS53SgYQfA17gLkrXfuGln1o8Ob+ERT309RhWBQJ/FNP8Hr
zeLdPMynUGwcMH7S3F/4XwVPaaP8OL5gvjeCrCmJnQm8RAnVms1i7g5mONTi4AyjJH0IOHT/DFJo
58db+b4saYXYH/Vrkm3EdvtrpRvA4kp+iC9fU8YbvVJzyRakgJO6gqDoB4Nl/vYVNN2LIsXE6YYA
ZjVrEaE3SuT14Lh4PK+VsgDk07XaidPu0Ohx5kyPrMmzTptdQRAByoZiFHtciKAehKhZjGFyyt/h
YCtExahXk4gCqrLfl7Fpg64PqsGJJSKWpAr18wbTqRPL7cAcAWIzQHeCDtW/aXlGIJPJqZmEh3Iv
b7Ks0DcJLjV3Kk44joRP9omx+76TwDWSiiavCBAOr979XvVRE0IlpL3EDIStEgqChUZSnBpgmPtT
N+OhzgGjQEcSAV0No+P9xqq4JtdcoUsiuIhihzC6Q9H7FMXwhtWTnljtB+aL1xTvh+mQmq6l/cYk
zyz1YjBrdLAKi5cSsO7aL5r18T11YPymvYT5AbhlsjOz8cuQdfI9QQPEonofCTCqtRYoP2pOo9U/
aYinGa9S0rLzRS40ALalXGmctinSu6IDk8XCHy/csTlxGB3qEqbAeBdzhU9qqfsDJ5hJG2CJ2zii
JeU3SqYpSIMK+X2f96ek/2cuxFP8NmW0/25L3m9rVH3ZMw0e20VueBctCPsSoOEY9AvOP/eW0nur
UzuUJGzbcSFJiaDyvgaNbhDzKQNkKojVCp7E4NzgawydXNeosMB6pKpZ9ulDJ6T5RwklA2t4vGwN
JxmzyHCOz81MQPnPbgDmZvvIREDwu/a7IZR+iJFW1jrQecQlYl7VJeXl+mVAsw/EcIKesuuiLpHg
cXkhV4G7Hgw1/wdLcRpMFYdScmbGLNRpBp6xgwzKMlNRVvEAdPLW0psVSSPtRFMHNvIU4hHkQHYl
qpqt+oHKOfiQrnWKuIguU0VREQLyhPyihJtl575SnIKtH2yRQoLGQ1X8TtDTUlZSG9Wto5Is2QSK
3qxLy0MAyUNz7hJ9Vf/m+JweOD5UYhSqOsRHlOrmx8dYIX8uD7AmrAwXT2tAYEfWT4lEH+iWyo3F
lO3u/x0S5svrqY7hlrYdaPwizEUHFzbs3qKwXI9iUF4LEx7yeK8OrVQOfFMj6cprSJuHM0koh7qc
1b0DjQrjIHhdyJzICLIBMHxAgEF4S5QOqApYn+42KC3r3WyIf06czdKhflNwRAqIwJwQbhr9L/0W
WyOqyrLvnQF5EM1WVL+56NXYv1ZSsz0fZF9eZDrCBFCmxAW8d1Akglxe1oIHDg4M8sZUveTSS3uN
TG7tn/FCb068HA4cg1PBSeTtANsIRu7+Jw68UhCgEDonN4dARPxV6NdW0kk3adp1P49Py6HFxuJm
906cX9GcHYNW5wmimCRQsXzEF/wsL+yi1055ghxshX1rUs2D9jK/ETvBMicgRU+qOHfXcRVm29xq
T7n4TRtj//lLPgDyMuEehfJvxiMBWhNdrlidUw1DehOLyPIvKMijyxYaXb/Syza5Qw7GRZ0/bK0T
2YgpgvjW+MSqmTYnQM1p3X1ZV32g4aORMZCkJcbNkAfJReyVIUIsrrvqALnbjZSr78dn7+BKwTF2
Ig+LMAym3//SaAEyBKR/1sNOjp5LwPMLUUQmx7PG33N42N0zJFr+bmnWvYqcZChmtJS2aelg+BBf
+mPcnUhgHO4PhBcKzagZzG+zRFZTsrsl/dHg3pZeI0KQqmENGEYsvhwfu4NrEu1KEhYTP22+y8LI
beDfch5FXSSdDZOgTVmJ+YkeHWplSnQizzHl1+eBZ2H0nPVa1Ttq1+FCOPgoU+f98PuxNA+rv1uZ
XRmRJMKcVdCDTHiC3TeZ1jp1nw1Pau6inHB83L4XDaiHKFNOlTUH7WRepugkdRBDr+5YBYARPdVE
bFNIq27beon53JWWtO0Vs3zpczF+lCOk1Ny6Cc7VBLFw5598i6Gy/HFFVpEF398ArU4ELqhV5wyy
FHNc98EyEf3nHm2Ela+nny2O6WkzGV3VoOr0PvDOBvMvxtR/BLocnGNSPNB/iJFxbdj/iLBxfbEf
+86BIJuvtVaCyF1UyYn32QFxBuJ8ipZw25D3B2ey3wyUVhPdKIa8Kj3jfEy86DYi7ES3Xq9MR3b1
ehtUnrEMhyh9F0xg8y4GES8yibg3JBalUyH0oc369XtmoaeaR0aH5WbnmC4mQU3JAFCAyJeZrJ/K
HxwaYeyzAOUS9YFKmI1wFBFRULuAOjgotY34P0pfeeQtj6+mQ/cH98GUSeShCDFgf4DLpjNbDU6E
ExJuw6JAgke1u6lYdKuKEYprLTJ+F+JQkV9S3DCLTuziQ72kMIPaA89UHnazXUyR1TNGT+scKCnJ
tmjDcoHuenl3vJeHpo3TFdY57yxgZdasl5GZp5oLd9BqUmlD1qaU0LiKzJth7JP2xJAebAy4Gy99
jJG+VU9bpJGrjiqFM5Kqw2AFbaLMN+SNb8rdidE7kJHnBADvRXaOf8CW73dMLvyoqU3yMKUy+G+x
rHmBAzNbeBiQPTqXsh5x0T5sK/RcU/+nFlm9D1EOlM5mrCXheRQ9EwtGZBBOmTweCg1YJROoAV19
sHD7H1ZEBep7rdiRWRGVdYIXJsjk2rgZTROSQYZwsKom2sPxaT4U505BLq6PlAQwfdxv1POaQI4S
Tukhi4MlPn9oDWfhotG1H1ItPB1v7NDKxfppYnsT4qO9vt+YnDXIxA4cANSs5a1SmLUthlpz4i49
1CUGkCNQ5kfe7/utDKnfAYDlyZJmfv2cyFr04Ga1BznOx9xGEtt/0ivIBXDCOdlZwPvttVKEAHXA
vOG0iyZhmtyMdVveHx+6g9epoU+WfaDdyJHOVkeA3htPDQojnhl59xZEd3QgwfCGUiIsZdOX7MQc
q20qlPWrK6jWMnSVygapLv2T4Z0IEDo2V9SiZ/uHGmUbZsCkHMVDqBVOvL8tcgE6Q6JHSGknYhI9
Hu/7wWVDHVMnPwvYbC5IU2Ry0xqgcZyusywHGSkVE84gPDveyqEziB4BJtTI/ZET3p9GMK6y2QVS
77jI8l0pVW9tKUnVGxF5+hNn0KEbxAT6xYlHvgyg7X5TcanqaMdFEE09pbuKUBJ+xIM6XfelJywT
VsEGfmH3ksqu8g+GkvyzOOWICUR2pilfXgK5aFRkqdG/SfAfecKeR1lMTvYnXqaHJowED8k53oqT
+c9+/0b09oM2VjhiKz9DirLDkrPDou+f3IQwmadK5gS7tGZLMSesSXX0OZAB76Wl1VnDSh/ywjm+
MA735u9WZvvb8zI9VjxaEfUaaxgxiZfSaJ0imB46/SkR8wAAKsXUzM7GwmPd4xDeT6Se7rJBmMNf
doib2aVolbpTDokA0zXuToCJDuZbYJ5LNG1QGZ2vxTytvVqUeBN0jYrEuZYWxo1bD9UjV4C+dtu+
3VRgbVdjFrbXneXzYh6LE7aYBw83i9CSVBbJM3Ja+wtGHaUqk3r2Xty58lksWe2q1cX8LazcYDWM
qfpLlEflRypb1aKPK2QhvbDWbrw4/E3Fhinfy+D//SWzYzZMdT2PoDA7qp43qBj78hlGicWJLMCB
JQVCnxuQ3A3VlHkIp+U1qlFaxrNobCMf7wllRP8yzqUTs3ugHd4avHoIrIh65mX2PJHkPKlqydH8
Krnow6xdlRTUTjz1plBwltOgpC5ThiSGoBA5fcWXQyWUfQjYfiw5XeHLt0igYoElQ9eKkKNfNO5Q
bpEMKRai6w+TeUUunmj/wNbZa3+2QVMxLUpN8SVHNQUUUFt9+IkWVboqAWJR8vXgj8kAW1bHj4UD
9wV4JJTYYA9M2KxZq6Vf+pHveZJjSY14k/CAXRppOdwb6NX/g5bIQ076b1NNebY7sJcZvdgcwV5V
5nBeqE2xHFEQuBdho524mQ4sGCBJiFdMpXMEImZNBZCGOzcwJdKeuAz0ht6hWuqfsuSezrL5guHF
vRNgmRC2s01mlppbliimQEs0gIxB5fefIYVrw6rVlNa68NI0Sk/07AAQihDtS6OzB40eVb4OtVJ2
EDdvSK/4vrxqVQTHx2DStM7QhlgpTZcsVcGoYGSYvbSyXF19kgPh3EQQIgvwlvFUr/p5fHoPjjnU
5Ak2Oh2Asw+r8Jih4oMJSozNgR1HsbcMwM6c6D9id99GnTfFzglxgiXwcN3fpqLRdJZQkZ9OhdHo
1gYeMi8jOtCqNP5QBqR6Y7OMVtpOXwprHf8h26lOVRI+iCu/cVNkJ6hcLZD9UAQMCqRae2iCUvCu
OYPSy74ZUQtuyhZJ/7bgkbQt0Gar7cHsTX3jKZMaVrBTxtI9JPPOsgjBLBf1tNJG0Bc5i1oYtHOs
8fphPY4NsnMDvFbvItlpb/ENUASx/kLPANW0IVolLoA1x2B7l9icThpe4k7PS5K9ChzRpPLVl2Zl
LaUuRv1L2imBWZMo2KDl42OXjSEp0HSk/R5pN1yMWrXzluZOUyza6YsFMFjQG/Yj1MWlnQaZzFwR
COy0yYYGv1cHymH2o9ypl6WaEqRn1U7VzM9DzVhWO7Uzdad81ntaGy6MnSIaXUIdre1CYxXvNNPk
fNJPQ+oTLbXSVzw83pWitRYUt9BbC0FCoLiso8IWNwKKbCXpBlSad0pto66j2iYLglo8TVQfrFbC
gqGSIowTI7Mab2WtGzC7jPtRgbsuCggtNsEklUoRBoJtIAfPMrkiyFcKWqxZIeQvmlah2QqNdJvv
RES7naBoPGmLpmSeIvgEk+So0BI2IROBEmmOS6FkhzuBUgAIiJWiDIdwaSw3noF8clXdYeeo1o5k
RlQPvJpS/ipu9ChcJK5rXIS6USJk7o5yv6pQpniWvQSZ1hoi7xWyp1BRLZ+LZkPeLkSsupYreaH3
flxcFFC4ZNTnq3KSPG+Kc0txwTNGfjz6ZC8moWPJbY1i3Zpi3lzLRio8uXnbvpRD1ESIyElxc25i
V/0+sITfdDPtrksJdWm4bwmFf7HDwE8oxUkvOuwecN7DOSRUyw7FVXwEbIBNUr2QvKyucVDsE4z9
BtMzr8S6soR1F1he/6MxzRqK7yArCEPXdSvwY5zAtG1F5bNPJ2K1ICpoUAml8JkFZMwwDoEfdNYV
KUsYVupwx5mJl8SYjsmzlmBQY6ceua4F+Vz/NQxzc6MEQfKRVWVw00l9G167nqE+R0ER4iMJGEy2
O9/3RcfEHLdk8SQgoxOrRhe98zBL2SRwXks71obgOW3FElGEsHOzGxjtQuSYDbU3RBuC8hfCZBm6
h3Ga5rZr5O1rHfhdvi5qlMaXRuhpz6hxdO0K00lXXlDAU64jJHE0Ssy9f+YDYhKW6LdA1PXVgV3a
priNL9XIysWlURoxJmAC/oyRFwvQqV0+JIBLg1kmkxbjjjlIv0reVVcprOR3vFoEYSGjRx3Ymhmp
zwHsCWRyjHxElMUPg8jpQf+USwBqkrmx0OgQncAyietSS8BNq6rG4AZVDBIEhQcYCPY71I4F8v4p
nEdcizaWGqgqTO1UkZZl2WD+WeoylN24R2XOlr0wrm4bQaZ03/tBozqFiPSk05lsd+jKQofi8Fha
um0Kftnw/S1qn0Wl+KXDOyl9kTuxsuymTbJwNVglu1MWEdQAZt+6WOR2eoPlkYwAukNJBdZOgDgR
aDokdG/73kTZ2O8KGQOGsUyAF+idZI9+FCDG2FSI/btgnge7mhDfNqwInHm0LOpWvV5C5EwLVx+3
SVulUoh9YWeBsW60ykgilJehBVfvYBPTXrgVkd/Tsa7DZVKIH7MetZuA/rty5S/+T1rAa0QdRHXa
KkivSF1a9xpmGg8aGp5kQwurWiIaFG9DXCJws+gCDhZcusrCkB8HXwr5basqH7HdyllRcSakJ0K1
bzk/E5QNlT7gV2Q0gS4p+1efB6K0RWJahQju3TNcGDNILpJKpRg7KEoTH6Zl4aCS84trClX6UDCw
sCE9ZakcNnlTPe6u/P8lSP8Xz7cv0c83+fLV2/j2L+TYg/wrLXr3h/5S/lDRSSMJI/IoIhqSJnfG
v5U/SENTi6CAQ6JmwlT+W/kDxrSFEAdPWBxfiaP4rb9o0Yr0x0RZQRiEN51Olfy3RM13nK8vkesk
/EGKj8IjdDpeOxhE7j110qrWDTf3mkWlxUjaNIKRYgyHunkWcvcY/VZwlTReeLm1qQCMeR3/EygH
/JwAYgH98wsFcyPIspdVK0fnWmEJw5nUJRDYNIUTsQHTdl0pQ3ZWwmUpl13vChl+WyNWNw32B9eV
WEUbNxa48oc00MJVWmEa6Oa65K1rrlpURlMcQmKEdrI/E2T/u2j/C2viY4v26SP9GJuP+O3rmt39
mT/XrDAp74s6PqM80eB1w2f/96JF9O0PBf4l/Pa/WPn81l+rVkLkhiQZBasJ8TpJUf73qhX/ABUP
JxRDcKj8vKiBqv8Gm3/aNF8eXOhbongjgxCWEYhCpGmeXCJ8aBIhG1zn6RrtV/vXa2DfBPa1Z1/5
9tXNx+px+/nya3v/ZZBu/twVX/WzdtDMvzfL91Znj8mRuE5L2s51Xgv76TazH7j37Bd+8f5x4dn9
9OuP1fLH89vV+dPVxdvj5/3j+a/bzj71HSc6P3ttioncC2NE57PsSRLfS//2eD9nakDf+zk7FORe
rQFY0M/Mfnm6RcnMfn16eTp//4BpY7/w7yuuH/bD+/Xd5vr1YePZmzv7ZnN3t7m4uru7WFwtL1Z3
m9Xd3Xb62XK7XZ6/3l9dLLb328WP+6vF/f359e1i+3l+f7W9dc7PP098/67Gc2Se5mpGACwyQ8AD
3rl8vXy53a4vX69fz19eVquH88sXz15e3F0sV9uL5d3d9d312fX0idvb+9vz++XVdn1iLKexOvYt
s9Q4QtNRXiFQzli+T8uGsXx/f/i48eyHjNEc7buPh4CxRJmZn2bTj6uPhw+G96GfVvMz/8/n3L75
4dufbz+uPn/9eLv17e3bLavrx80nq+v2/vPp8xdgOf7zdPv5VLAhXm4vLn68/Tr/vPft218nxneX
NDnWp1mNDY48sEGNPjlnl8760pn++8y2l5uzs9XCXtjLBb+w187aOT6YOyDssYZnYU/uZfgBur3r
0EOW4e2vz/P364T+vmPTbN9dMVapffFj+/R283Z1YianXXWs7Snr8SUpiDa+F5kDnRb0daE/B+Kr
NxkjpnadY/wkPh3v6i5NPW9Oh98FqZ5S5jeyNgFFkElh6DrR4OEq+VDibRh0F01FJdXs7Fb9LIxk
2SnR69i/BYKyTNs7tX2momqP0mYsEG9/7PoHr3kIDflEFvbg8atTdlFh2li4HswWdRSPqWh0pNE4
A98zDsG7wH5/v3m7uHn7cXP16160n36d2tWHNtLXNmeLbkRmDElK2qxEgVf0sxWYdoNN6HBvWp5d
D9kqi08s9G+3jI6cjThx/ymvTvqy+1OOrCEmU7j54bzh4QQm8exB4h6Ni6Fux5/HJ3ze1pTWJgwj
owWODhHn2fIq264uebNh5zoa7WXVDcob6Rv5rgyDU97wB5uiXsYVDXqaLPd+t7IA5XurDbHeKOrx
Hsc4zLQHAUF6HWHux+Pdmj776zKeugUAgoHEOwf78OlbvuwacDtpo5aG4ah1pl1bleYuoY/GJxbk
oVaIoaHeUXwkozw7F7wMRtYYiQZWxq6wEhojXwKITp3jfZmVloBW0pmdNgtCDeDn5oXxqqlzPRBo
pkRS9Nknl/7cjbGnIKClm+eZW4dOEWEQJEOQ+1mHef1cCKZ5gvR3sK9wsXjggowhSJuNKJ5/KmrF
hhMKI8Z6Fg6OXTWe4md/awVopYmA0P/j7Eya6+Shdf2LqKJvprAbt4njOHbiCZUWED1IIPj15yFn
cD9vu7xvzjyxtoS0tNbS23gABJEFPEUejV4+BA3OGjtF++VYAmON27nLz9Sxr0dxoctSS0Ntg4X1
F/r1n92RIbA2536gMcwzzWSIGjvO8yg7891e7fcQZCWONuEmRo0o2Em+5I/+KLwJl5lmtqKrvLei
RElarVZWnJOP2dQaX+73k7FOzlYUVVGNsigwa7ycnLy8r2kc9qO8UCq9FMG4r4z6qaUQ76cAjGx3
wS7bG71/sLS6sHy62JXee3r9DplshxD7QTiTjoEYf9Hi7v3t/OayUEN6vM1ienQa3UwrdQSqH+Ae
0PI9yND56iDpGhdiOHdw3vrMPM/DP+TgUGWe5M0ljbTKaXk+hziCgyEU6hssw4Pk/fm8fIThdLL0
bFYqAuYSgQV4eTDatKRr3rsajuQU7BEsnA907ewPPprTcRfm3uX747361uiXU+TARt8ExTbW08sB
C2lQo1vYxFk3w533UT02t8PX6Jf7gYapfBquxeNyt37Iv69/irvoCgHK3XwmJ3mVJZz+hJM5bzL5
tCb5Ce2j89m8Dz66H9o//jG7cj5hVTzfYT9mfDHv6Dv3l+OF89F5cM+E3tNVP/0FJwF+yjcmgdEv
PH3x4gDmY8jcAw36q7YP/rde///Em7JFYVE6dEqA6tCsgJL1cr0Rw+poQQPtsqaaVma4Dp+HrDmL
jz7drQwDv4ZDCokGYtEpHijrnNTqAvinqKJehj1a7ctkfUUIVcQ4LOBohJNzeZV3XxyLviN25yr6
EtSYcXYpyu1AQoPwGs+Cr+t8UF4RW/l1NWDk7G42uLd26ycW4pshzx2O+B7lS7yMP+T8zbK+aa+m
8XFpLctxNX/ZfEDTeEJlMy59uQfJn5TFr1Z2z9yfB28o7fj9/fzGvFETgNJMtgN3+5Ti2wo3QuiI
6aJiHP3QZeY+t0BD/nmQDbEM8XHzAwGZ9PIbCstX0t5IPu5Sm4dpmD4FVavPsKXfmAmDcFuDSUK/
bNPN/W/Sof1lGP+ioz2JC3aEDmdcyVD8H6bCegE0oRdHu+QkCfaj2UsDG+3lshqdG96fl8RdVHgm
ymyx8b8JFLsRLAA+hjQ8trf57fz954p0ZgZGIGdG67ZETG+uos+RI+St7ld1bDMsb8tF22dyjNNa
5++gQA5ZP9aR4PZy0BTV/aqu2ArTGLZXwTB875ErK5K1MgwTt6qojC2a8rsqVda/70Kw5JtMCxc2
7oEn3w5jbKMB68CqgovboR+SouTg22cC51s7hFgCOIdJbiXMywniyF2Y62CgC19nwUF4sMAsbt0z
qJgT0tXfiMWlRD+MOgkM998X7P98PKNqp6Eda5DVcGfiBkunpF/s7G6alxBbsiWMsV+rN+9Tm3/C
c8w4w6mPdHXhTrPDdpqDWFT1QzcH+8I9B3z8m16d7i1602Tn5OcbO+3lKmS2go3MbbmzHFToEwx0
mx+etrqPQ9FusahM731/ai5WClQqaysbP42bKDCKYfjkJgbg5p/vh4dtY538InDgHloaZLf8qpMQ
j4GC34WWwkIW9NZFvThBTKKQHyo1nzu+bw0FQIHyGiMkepwnGy23opnussQWysjGLgkh+XwS7uK0
F7j9jucA4dsPfzkx4hACT9YmULLJhr1caq8Ls85yod3C9LViO8VZQxZLeTH5XYObW1OgGmFeYJZ1
35nmORDMq6kC/kRWbvM8QnqIY/VycDmkQ6hM0e+iulmzJHArbqEhmCr7OOfVYO3f/4inKQFXM5qZ
EDWAfgOLPr1ATXxMnGrZ1OxE/7Ey5NfOwXUlDZbnauzPYaVehSqETjeuIO+93CkoqL+cm2HUDaiI
oNylIpB7czGm20at6tKHyHw/BsXEdTZXx1Rk5xwzX0XmvyNv+Q/LS5Q+GbkyIjUNyA/tfPRMYnvj
4vKWmqxd/jxE3UXTQhh/f2FfRS1GJGEPeP0hQuJ983KuBRheGus+YbEfzKTDsiGWCAzt3h/l5PNt
EGgHOA4uMpu4KozMl6PUnrIqGazdjv6T59wgU1CN937ta1QqM+qIY5vrsjtz45xsUQZFuG8jZzAi
XMnT3K7xuqwJEWvZBV03/iwqCR6GG67l+TZ3vr8/wZNl3MZCnYZ3iC1tB550EmQmipDUKS3MXGVh
fUpFh7rjWnf/9rH+jgKQFzMrmHYAek8ynXRdpNeNc43wrlMesTsU3wfHyf913dgP0NHILgLYDiA9
X36sAqd5v+WlfOd1qg4PtTM2T7a5dNVB0aQ4k+uflhu0PEx6AVybGxKaKZ1swGW1UXiaRL0rEL8K
L6Fmaf/QIBRYJGDgKveTuRRepMAQ8IM/umWQfVs7HDPi3lOL2KNr18rELoIgf8a2fPhhZGUjfoeA
UW7RyWrmfY4eNcpEbmFv6v44HY3X02pD88pEGX36x23AZKBC0zOCVMHtd7J0oAMKY+2YjLOKKGkr
EyEd0Z7Tv3x1mhxCEzUvJNJN7+5VlrhE/bQY6M5FUW/76BFI3exmCpgwkZjZPFvcPt6/5b98JgQG
uGUA4oIPfDUzCThArl5T72jI9fimYLHsFfqsT8pW3/7nTvs7jA/NBhUwsP+vcH6lNasUp8d61+s1
jJswzz7MIWgDc+rXK2sOu8+AOOwEm8HsMCqd77Gq1LFl9foY9GN2sYJ8efrXb7rlyiT9YIMJyacc
zRoryQLHh3oXVSRRhfDmgzCGcxIurwII67tpXG0m4Nxvp8p6Wi9FjQFmvRODV3wOASHdweDv/y0T
/ru8hI+tmYHKBWnDy6NtjKGBlpxb7brCXq8LZaijXVjN/2GvkBFs/EpOAdnqy1HKvPWMqosqsuxJ
HEI92zsvMM6RZ99aMeLF/1pObWSUl6OsxrT0ZJEVZ9qq/rSOOeP6CnHtzJKdXMl/lwwOChJIGxeE
8vLlMNyboyG3YaqxNT4Zouziplj7nSVzeaQvV14GRXmulnh1dbEbuLZoF5DeMbWTFVwLmWHqa1W7
MEzVziq1eeGWYLhWMdQP/7q9CSDkkOQ7zJJd/nJ+JShGFGJ1DmfIoTCymr65EWtVdrv3x3k9JfYC
xAE05VhELpaX48zj4poovWQ7jPH8r91MEdDH41jY/j7ypO38fn+4158NBXGyN6pbYF7cyS+Hq6zB
H7muGa6dgiswrto7LPOCc2rXpO4Rtm95YfJpj/867HaOERjjJYRm9yl7TyyNcDCyMRIfwP28963R
6I9eb7QfpRoWL7aIWWKX1fVwpvN6UgywTbctw25EL5tO0ylHUQ/WJLWZG0TKOb3O26C+5KoUx1Vj
b5I1S380qtL4ALVd7My6mc/M+/WVRIfH3DTOaZFAlDypfNCQGHSFmnwSmEUB4C9a8/pQ15aY4qV2
aAh3djhZZ7bU9g1fXhYMauMxxM1EJfwK8z+ZANL9NMWJMTT2hir7eBZCnxnl9cZlFNYXa1eaJRs4
6kW3JBJSYHplp4kepnXGILGhPydzsCI7RF7Cf5MIxyaJrAt2D+kqY/F4dxLWMqVdj6cnI3Hn1cS5
TTxWjule2FignIlsr5aPfYJoC+I4OMnaf/Fl/20DGaNCjipPw8SUeX7gtcuOU6uczyzfq4O4jcIb
FxtzI+yedudghvWtgXFnMgHTvbdDVTzzgjV9wyrDhTSMr0wMtsd/eP8cvvpojMoN97c05UScriLv
kZEDfzZMSjCqV41fhfEICfXTPAznBFlOqkWoyJCx4V1GFlUbBhnbMv+nIePjEe2ubhskOVDwRwCW
evqEK5OBHaUokbC/paIN3COOPVkdxc60NvpMwv7Gh6ReBQYIKw6Fw3A7nP/5BUjz8VcVinzQcMav
YzhE1wCNm3/TZmBnbrio/wyzfen/DFMWKECsxuAlRtbM9zNuRlm8VGN9JpS88eloamwK72grw+Y5
uSjkOupW5NJLNCXDH6f2nFs/X6J77UIteX+XvIpazIimMRpYW9IFKPLljDKFWBEB2kvKaEgzaLmV
8yxbR37CB1L4wJAJX++P+NbktsYdbwB89OBUKaUa3YFnRRxNnJmsyOicRsM/ruVj24fuv9akzI5Y
gpXKVnTbp4C2xUAVEAS7l+RCdVeqNNpb2y3OlfZvzYjQC08X1CkqSyeRXyxA0w1avjifmmW/N1wj
qvcZDXgz6a0sONfLff3J2OcbU49o4tGyONkdPbzvNGxwb8b7dW+NjTpgOhXEbufeO7o6937xOngx
2sb7JMRSlZyqsbl1jZcuFlcJ73LuIZqc5ctcdQg50ki49NfFeHK6KLz/1z3CoNtF4EJ/RKDj5DjX
1PWYfQYuV7lTIpkn1nGOA7urwr23Gu05b6HXH3C73jja27puXMuXh0C7A3ANUsNEKH+6FqU9Jmmj
rY9B7Z5TPnpzqK1TCfCF3vXpcmal0+TVgoZjbfTopE5e736DIuN1hx4B84v3l/F1VGRe/xnsJC5D
xilTVy5uks3TfOjsZo5l0/97tCIK4UJP2cbmZ0++XD0ykMVe7MlNVI2wUiLkENxneRDeOEPoyf37
U3pr/ZCFQKWbNGTDarwcbC0qoBmK9cud1Du4sjL3ZuEiRrj465ko/MY5Q2VpEyPe3tV4Aj8ZKsXs
0xYMZQVq/JSvTrhbw9K8UgUSrUPb1P98h22tOnjNEPkBe58qkCsYH07Rjm7SFjJ4mGozu4iCut29
v4Bv7AlOMkqiGOWARDm9W4zcVjaC/W4yI9Gb3ug8w8qwMLUpztwsbw6EOhtpwaa9dXqGRyvq2lmU
blIUrvjYCBSNayXEv7abNhI2b2oAXnh5oon28iPpXCIYEDCdGsZdXI5NfrTmdTmz696aC3kFBf32
rkUu9nIU1JlHzauzm7jdOE7XOgjX4nIoSuPMOG8EWz4Lm45YuyGFTkL74LRZJlfhJo1SVwIm0cGb
IMM0G9QL00laaVa/e38/vHGgGNKhhNi6xKgcv5xaJPIe3h9Ddnou90aT8jbmGg9FAyfn30cinBMp
oCdv8MuXI+V5KnRBKz5BYNOtD1C9FmMnlTtipjuG/2ZntqVqW879/0Y72RjAAeGladdJPCNsefMq
i/sFg97D+3N6a2NsMiBblgZL/5TdjSJ7izQ4/DCrEvZB82Z9XfViPJMyvTHKth9wEmFTeGg/vFw5
CxGDqpQpfMZqqfZymt0r3sWsMwf2jXjHKDwz4aMAd+W0YHCMrJfWxChWZC+XrtVhYi6z9TFFOvc2
H6fmn+Q//n4hugRkMD7AE9bvZOc1funPYthmZSzBRxFm+a4Ndf3vdyC7G5IETgZct6eabqp1IDO2
7DpPoxQ14VETp01Yntnbb30h4MQR4D7KqlevVgJ73yVFPy6JZmu8HQ3DxgelyM+s2BtnFbo9Tzos
FinZKQI/HwZYRejYJ+hKiS+ZKUJ1HJaiyr9UboUD4vt7+6398N/RTr4P8XQd3cZ0EkNmwS/ux26v
/Aw6XD8CxbIb/N/fH3CLbi+aGXyiLYmgoQFlinzr5Ta3VTAgFM6R7cLS2Ik69G/gfGa7SMztPoIH
Pu77WqNOPIhZ2v8eegEo8Z7wl7ZFwf5ycBwV8EQWzDYY5iA9rF4Gl9iZWwfCaG554wVdGDOKjaAL
z5lCvbV5NsYhrCCERZBmfzk0GyqXYrCdZPW9+o+Wtl7jdCn+Eb+zRURezGgJEn1BA5xaSLTZNLiY
0DuAJSxjx8PgtBvD9JyO35uT+c8oJx8xhMxf+sUKendu1RWNnPSiCJFhf3+rvHUSNj1bk5uSJOZU
66lLs8EA0uIkXFNjk5jrGCCuxzv4b8AdwPPeH+2NaxnzGYbaqn/KvJOGFCJFgddnjOZpB7I9pTl3
8jRHt9ncid3gRx8nNMzPPAsSCre/++JAEOx53oJKaNPOfKUzL6l77LW0J2AUvXzorLSfL6RTyBsg
5c64szuMIuPGHo1vTtNWt6Zfz+BNli7c18YqgkMZkTnEQSuLe/y9lygeXUtDdhDumqjBC+dEOVn9
uezS3ol9gaZdIv3BqQ40SmWXTL2bf07JSb3Yw8j7OuwMZM2zMDOLuPN9lOaUoe0vdu+N32op1gJ2
e9fhSC1b+4D4YOofcum6P13+823ZuWu4K51AoE6AWlOOjEFXgsJTgZwOOIEvD7hiWpdDvuF8Wy9r
r0wc7X5jvGPhSOik8lj2qbjxiiXjFdtJI1TFRk98BFBdN0nWz9XFYMzIOMre9H+0Lk+qsVIAFmI5
lu3N2A19H+dFbwSHZQjsPhZCZN/61OSe8zK8MOMR27LrxTeX6mpOVch77DSFXdIton0q84n2iC9S
9cCTS/lNTTKt4prKv4wzdN3vVdvhSFEudDJiWo3FV+x5EQl1bL+Furnq8VdmIZkXe/NYPkRh5SyX
TSPDp8FYm0/BGrllXBeG+zA5bfGksRgorlXnB20ipmCC2j0CoamytYxi2+rqFUMtqafY7HrjzhtX
8TWz6CPiDNCGat/7YwggRXhaAp20EA3isMy36+jX/TGQWdpBSsDvPZ51hs+Tu3bzhWF3g47D3HXm
febnxTc49/k3x+gNHyVbbXuXBioR006B+f09wj+4odvMoiEG0N6aXq+HGDfg7MbIZlnvHRGE34Xp
0o4oMyqMRPLCw701FkEZS7eSP4JuRnCnLuDiT8MyfJ+X0butUuk/Y8fnB9ft1OXohCDIcFfaCm2F
OvInKzZDOd5nqTFD/3fTXiT2uHR6v8K3tWL0pleB1sdUh/tp7By8mtacHJMeNfhR06Fxl5UMliBQ
6VyOqqt/lLau7qJ5an+pvIqe8koJjTXsulxn3VA/I7I8PoEeM74UveX+pOsXYGSHNbpIfLq5/T4I
JvMyL1BcTBAzc5e9qxoXiKmjsNBu8sn8KKN19iECO9ZDKFFOjdsmknd4s3X4KLFJ/ENvteOmH+JX
1w4b6E9ubAwlnRmjGftoK/C1Sif7PFEBPUyYzn81QlNBJh7VoqDw6rmLKzeUc5IHvb23F+HVBzKv
TBxaekgdi5ivXytu3PmwrMZ4JL0zNq5TGTQ04VQnk9l118e6mvrrjPeaYm84nftrCSYkHgNLB+WF
H039fnC0lyYDTRSXrnWK0IqfDdG9kUerujJ5sH3ivXb1Ds3kGLd9W/nPRiO0vKRyaq7NtOiKHamy
/FSEYeUexlRml+XaC7ED/hZKFLsQTDkYINqny9mmtD+s41rdjsHk/a78UN/7fbOijyCmwY4HlmCM
3VoO5s621+rB6MP80Zhc96ONORKHcqknBB5kjQKixD/oebV0/wHdeL+lZVtn0R6cXusd6sGqMRXT
Gh+30ViifeHYBCpI2oGIpY+aRly0UyN2Fs91EG5oCLB23uT9oC02D3EuVv3IJeQHRzUuk4q1ZTT6
YBm2t8a2XevmoMNS3NlLjiDorDzvQVnTuO46dEVHbAkH9WFc0Uzng4xNmXR2kLlJWRpjGbsceiuZ
uxWc4Fz3FqIcvRyuAzPPfhXSQ/0hqHL5TY3jeLc6XfapbRrj2eap68/qi56oodEs4RW1RhViicpy
b1bjsCSFmza/i4JUKx7aFbX63oSRBeppWT4LNLFs2Hci+9nNRf2nY2thGkTaNF0gON1gSJH7EfOW
06Mt1XiVYR9coT2jxYPbj/53Oml9cXBUPX8A8Wr9SXXdfDRE5Ol9uCzt97nnUMeqHJ0fUY0LxoXi
XaeL0c2untFpmU0A3VFwzDQPW7vC6dv6ShaF+umkrijjbjX0D/D52jxErPetJ9ooZelqdq2/dv3B
ryly9qlGWyC2MqRqENSI5vJo18X0aSMyfQIbaHxfzHVGeiXPn+fNdy2WtWM9NlOIoWFUFwo8jb/m
zkEXGgRC7mmwOO7ag3iryty9cppa/aTZIB9mrdhsiMFMn81CuD/xzOBGQMcY9Y6oQis586eF0ChS
bhLPqm2u5qYqCMtj3iSTqTwr4ZUmfexXM2rM67UpuIeP2FTWnxxTpvW+XUanwf636gRK81F5N7ij
/DU5TXqptRx/5kOJLatq+HDsNzZv3A22fOBi839EueMpwrelH7PJEd+6yu+Gg8NNhANJRrJp6MF/
jhCTmg5Z2Q1T7Ci3I+N1jOnZKgtnTbRh+nvO1VrHoG6rmxLplizOkcNBs6mdB1YnQHCM5l9ZfinX
kHgTSaMQIBNdN43NnsiX2LmrHqtcB3PSpfzS2FvTEreDSms+6bBm/dWcL70Xm7pr1t1Cs8c+rH7W
5nEYrO4Ur6XFqFEx2fnB9bt6Tojv3iNS0d5y4WME/9k2ILDsMyNHxyeFVbLCKG2zPk7nNENgGWrZ
sxP2zGII0aU59ph/jok76agl6Lrh0zimIdsgyyMcOxt0Q2MXppaIl2KqZeKSj+Cd0Efqiy7X4NcI
OhENuYxijGUZI51QpIQ/q7mxn/peB9futIhn3n4394ts/anntvtp5FaGelI4TW0M5TK1jtz74rZv
NgtyDLpKIx6WPP+QugUpkG2rYjmk5VREB7vA3Xe34s34UIITNHcoOHUemcBcopbutsYPJSv7Ryet
Vu3GcqADYfY6JOhU7pMJt22KR1ml6F6W08w+HLMUGk9VolkMNwEZpl1Bwoe1AXAVWfy0o9IN4gif
bgMxo7Ztv0U0QosdZwEAowBn20Wx6fOad+m1qWHfbSI87Q45pUFc17m1iCTyWzaIu4Spf90aXfsI
WnUtdyVNoGE/ypJDY63gx24CzAXTCz2tPl5RS9uGMegdJwDa1zhPYvJMdTDctc12w+qP2d0cOtpN
4L3hIhrzwBeVxwmcg7vTM+QPMjRCacC7y1h5VzzXj0y8Eqa4VmNW1AWdtFnkKikM1UX3Yddaxt6d
ZRN81X2dPeBoOcwJIIWhzPDJHfzskk6qsWKwPPT+Rwmybb3smn6trgIsR6e4LBQZRoJQkF1dG5Xf
GnulWpkf9WQu5afcyaerTKDrtcsc08C8knzbvvJqr5S/3JxEc4qtwSirpKY4qPaqrdVC70+K5Tir
sID5AhQtSveGWZjZLp+6qbhySwjT37J17VJ9AZypRw0HqaYlugJ2Xo83g4WsVEJIcdXnihxHXesp
X9xPjuSuNGMUduxhz992BDYF2Rx9WesKksWMolt0MRMmeEYi7UmTGSSc+Nx22VB/CWe75KvSNCqz
p0CF2oxlUITmV9HoUZicFVUVXKAeZQP/0gsvR7ef+ripc4muVgZSHqeCGjkkh7vUQrCsRESIRK02
6SfwcHsoAq7M44AKbPlg9Xy4G7XWuX8VFOMwHZESTs3d0hfB9MWyynW9c3PeorvLrNIdRJQZhmgR
oNMW5NPvME0bFYuim5tD7xg1/oWzzI3HAMei6mOP1ne9D7CD8Nad33mpeUXD2ImQacnG4ll2IDFr
8iJKFysJXCXzBDek4bGd8RzYZwoY7AOCvIYievACjHVQ6urPxRR1Lh6o2WQQEbK2/ToqLBvJFHKr
PDjpOpDt4fZHUTZKwprT6YyB+XzFZdcpY9NHC9Leii0yjPFDZzYT5weicdUfprae1muZ0mf/Qw+C
FqCjhWN/95tmCG9bv5bTfRdWnnNEUafaMsexnx7h9AZbCjDX1fK0WHJqEH0JVDp8rFeskRHZMEQ7
JE2VD5R9UdHKX2YZlqRrEtApXXsv/9AKGCtJ0zrVZTsV03ppC8OzubessV52udE31aHI81LcRGNe
0PhCqm66s0zdDuROrvoWTJBqPzoD8BR0pQZT/UKp3mv2qF5NT1qgc7YLg9nt0eQccL/KqjW6B4qF
U7OzFH6b0K5w831virk5qj5HtC92ZUBVgZXEYB5WPejN9LzQYb6nl9h3pHX9OgV/0jaw0g96NEjx
pmV1vqQa37ukIbNfDgrPxey+tuvA2Ul71Qg3ritkX7N2sAjBAkJo6Dhish8kH7E5zCSTFoLPojF/
WFHl+hdBn82OjAcpMUhbew1JfhlDa4gXb5T1bSnCtLiltCWd8Iq50Re+DtRwy1WeVh91WUfeAx+k
tp+GzJ4y3tnTMvzZoXVUHCLYEsVlpkpVxYUzO8ZBzkP3J/X0+NVC5q+NU2NQwaW/eFkdm5ntiYsp
m7P7KEK9Nc5cEHJJbzpzdZ0ZfdkmRZehp6AAX1yBe3RkEtWKSopXLcO6GxvQUbFla8rWLiw0EaeZ
U3+nfBKkeDGEig5ygLxSSYy7Yy0UsnxJq5fph8YZIrorYbmkP3DLafIrQVUZXo/TEpZPuqShcV0I
c2lu8BGzvQ8Tv3j9YLj2PN/W7ehReUbVoJo9+axbJW4OSwkfW82+H+fO9e/y2gsEsotCOwF53ZrV
j57Kje55Fb3+XejZ85qLJmWc+yCTS5pA+LDqfW3V5lUQDisBi/wnXL6o3Gn7P1iaOWV2UchotO58
s6of6Xa3wV4rM71zu4Y6vVBNuledgDnMSok/GUcJifRWhM4hb3Q3xEGO+8iOqYfXFf1XeR0NJqV7
5UTuVUoXOIpLjVS97w0eR2Bswmbfe3mGDJzZ2H/kbEEsoLnAjTCykD+9KQspwsZA34kALgenplrm
uPVL3KTKsc3yA38PnodtZN5Xytt2Pa5KV19Qt8rXPSYobp2EfT+msetJ92YRWevs26m1x+O48e0R
rSwrdRwNDg2Q7MDGs3oqgz/rgIrgYrfdUfnddNMqK6ziLsrVM5cy3merNafjfqGLYsS6FOV10BRD
sVNcuPO+QIdyb/WT+cNBys2+aMV2vgezH8jXRBAVB/B/uKqmc/AA/IIOAlTx9F7mFb263JvtIRH9
Mv1Ehc7/pYMMKSxj0ut9J+uF/ppp9bfB4ATs1NX2nuQglEepDP2k1zVu7RIpyu99ylvpoS8mHR6p
J5vuw2CYnZ/F21tmhj5csfwKghF+V+IUqS8Sw/fK795aezd2lM5rEmkVmXvPFNNnuiO9tXeFNXyu
Qmd1d7W9WffNPIE8roZTQTKbIbPtkICU3wb0xXAJmN0B1cKiHPvYcjrzT6+bxd1rC+AA+nqmXC+E
gUtEbAyi+82Hq/CaX7DWSwKoas+hVxk0BVCHxI0I9bivFuKUXRLYkkszi7rmuR2t0jl0k7Gkse1P
xre5WYWRJ2VbWtaF9HjF3S9ORvYhKBBRGkOdz4rR4bZYYj26PCM3bfcjcESL3qWR5vtI6fr3aBdA
KaZWfcWcXgUJiCaDH+wYJOU55cIXdCTmMkYX1XN3Y+OycyPtFw/4uKF/JyWAjcRepj95Q3MnWZAc
646RyNxfg5M1OQ8T9fzRSTUcGp+smM5lKMsyphGprhecJX4ZnlCojkaBekBw1f2ky8Uhr6DzHlxU
yozWxFN1Z13ZiIg2u2jO2l+NLIOWQnUovjaS/hG1Dgk/pscmPoouPZd2nw/R9C0NS6svqRLIM9wC
nh1KrbGqbNxtnMHpYp1mAkVwB9HLmMAiKX6R6PymbWtoEzflUTLhaT+jNnPkREFa1/66G2aDKGvp
0Bx4B8hCmwA7ezQyh2UeEij4hY9u45L+0qoHLzWlblRvgpIGZZAXOnckQZ1BwzOlp09SOP7uC83I
bltnKM+E3NfQMnAA3ElpZeVl6c6oWfp1Ifz90KXFH6NWtpd4ofC+6jIqxl1aq57DXqrZ2KnWojnc
99OQf5imtCj3KSFtvi3CqiL61GGFOdnQ2eRb6GnfkCP2eZLXU2glwhzXJ9fpwQIGy6CmpCDoUWBK
1W/OdKkTbp2l4De2hHOO+D+V60Xkgea7djHw9PZF1o7fUY/T9BmnzioS6cqcbEI6o0T0c6EbZZmz
XpOcLgvdGM+tPuPgtNQfDCMPy72dR8Uzm7FakpCr1tr5FERHBz1cdTn1vjT2IU3+hsBB7gBDysrs
HZ6ZdXaco7Zb92kapsNBjW5BqWMGjbfLpO6wp3f6JuduCyZCURPRrlB6aHMy19b6EA21bcZ9Jgc3
Rm2pwl4NPEuzN4yhkLsgkr6D6b2bDxdG2rjRpWoN77cqpEHVntOk2kVhlt3PPNB8jur6ihZU3+34
87Bq+iIdu7iNhsqKXeUt9s6crHrYd3Y0LTtbtUO6s3t3SndhufrmfkI/9U899dhHaQR388sKQYnM
31GlTPrzkJYjEqMb3BE1byf4AOCLysSHVfw7rNOKGp808bqrTT0enVWmKsYYAnSxdOzpXqrA+cLx
GGQyAH67KYfW8uLaqNQHZFXoYRh1iZI1miv71hNdtkNrk+NDx+uLwPTdZi+E5jcMHa1iH7UL7aDc
AfSfjJGoqiPeF/xvLZrtTXUVdMGtNvB0POSFid9ildLWpVNifB5w5M243Fvzp5X+D3vn1WM3kqbp
v9KYe2rpDTCzFzTnpFV6uRtCykwx6INBz1+/D1WqLmVWjbTauwUGjS5AkDJ5Dk0wvtfm7h7Suihx
uhFpuxzJavX80JwaebU0IACXKK/0kUmBRGcKKinUKzYygs7rmY14xOCrNydycOqMPMOWtSrze//B
l4HG60/us+mGH2bIbiE1RH2tmDLe5h67/tgjVvmSGOL2UWqenUX10FVfg67b7h3ITJqmmt4ywNXy
6iIvJ+QVxmJvn9fSER9A8wjWKUfVnHip7+S80DjJ4Elrf7WMIzHJrPlsivRFlOdqqLoggbNkuwvV
fMbKuX3oHLIbQuRz6DdEx2J/BE7VTobFGkXYLoECtNJmqlG+8VW/FcF4JZ8bEjSfn4fLz/I/9x99
bOWq8kwM3yIC//rT1fSskN4//4t/2P/rMDZPnwdKi17/zItf0f/vb3+dPbd7dueLPyQswsN6Mz6r
9RYioPrjcN//5f/tX/7r+dtvuV/l83/9xyNxRsP+2zI+1stwRTjr//Vn4uH+Sb7/3NvPNT/3oMZs
/Lz+7Sf+jGO03uBURE5BBoBJtJpr/juO0fHf4C7DYI4cC7UPXrN/xzFqlv4GmyNjN0ztH8lZ/85j
1Cz7DT+DQerPX+r+Th7jS5IT6RRvfjhharUgOvGPvlIDte4AnD2z+Gx1o38E0egPJE939wM3nPqF
+OMl9/79WDsHswdTuuS8vOSgV10nv6orLcoJvD4uUze/nlDyHMDGxuOe13VXFqQeO0r8XpXG9yNz
TIPQM9Jav7kjf9BU+4vV1ZOZW0mZwWbikBehpAjmhwt//Qdn+mPI5D+eSkZL5Fs4Bs3XKpCaMd4q
kcQnuePf4WUIm3S6LLf450d5VVDy/bv8cJhXV8yYWtiogMPMasrfjk3mg0wo7V7axLGHMu0Jl1iI
tAjhmdoQUc979g43YhmzXyhFvinF/qKO//wk6Gf5Hxq81z78uWJ7589czznSIyvuo/ZSi/LjFDlH
g/8aKpoPRgSPElXREPs3c+RH9Zci6s+s0Dv1f3F3vRQF/P3TvBIFNI2eu7ZWWcnEhi7uHOdCWxb7
N6/xLt0gUgsZBhYE3DA7i//DjWST68Bk1VgJShXnAClRvZV5b/HyWtqTn1/o198HCZZBfTkRB+ix
dl/+q0MR7FCbMN5oTx0j7EqTKwoU8IvbCb0av+fHq8hxKEFDAcBCZSBvfGVW1EestJCBW1KqpWDX
p61iO6EfbYX6Qk/XHO1pFOIoc8v+YplzAOOECVt+GnCUg7BSFjJMp4Gupwu880wIPThJKo96Wi/U
PU5dl9khpjj7inGkzKLc2ndyivYemGWbESBaaW/qz1WVg/KFPZQeEKp025uRsBSHJI1Vr0Iaf0Aw
Pa0y/ct65cycslnAUJC361tfeDeAHReFuWVFWHVYo0Kt7Dz2EtliHObGA0GbSY1/4GW9xyegOfDj
xSY37wRZ71AdZZn3wYlQiyzuLLORERuhDvsRQ28bYB9ogndpN6bp1WiNWXAcA5QUoVgdsvNNLdeK
R8IZbD0cZ2l83Ooh1Xj2pF4mGT0EsOO11N75+ElaMt/oVSX5qC+OiBZy9rK1j15w2xxKnPVa2eA8
QU37r9NXRDanbs/kRXNt2InU+rAINlGx5efD6VJX9XiSbZp2WW10djCyDf6T3S7SuAqqbOyigDIl
k3EgbSs+jZGPiTPq2iWzqt8dZ1j2NZnx6zwFOtCHf/SCxQfLWfm+AeH76UGDydCTchmqz1YBw5Mo
AML10ADfSPo5+m7ngLomqee+0WBcMuPaVGaehq67+tdUBTTXw2x5N4ryhy8Oz0gbVdVQ3VKibEzE
/weUEOSlJXPEJO42xfj5+q9isRRolpPjRFdLDdskbTHfkzvG5m916WUMa0F4UCiMTjGJSrN65P3p
VuFsTN3H3G7oEO0pZ7ivMw3Ilreo/ailWf42s2stDXlgoWuEFKuXSC/bUxiGrPpoBw1bath0WuSY
jeTXkkz6S6b/9DHLZA9ItG2Y3vIFasX0RsqnVtm8X+GSyW6VWXaVY+oUxF2X/k2Pjw5JBso1Ru1c
m+6Waeie5l7m8nRN56UF9dOYDSpXE+9B9VLi7nFssuXL2aSFNrrpt4PMBwg+SgkvRmvKq2hy++nG
HC0mrtZa57dWRmcac2k+3imzZGeaQUM8+FUZnKrRVZB0lQdMMSMn5b2ga1uYr7VN7ks+6TerqEcn
BMGTaZRnDbvEDQDCiEpu9CuTMWULO5R+JzpKnI5BI7fGsAeCe0IiPennbVDrl5rtb59MaXXGkdvM
v5o7IHdO5jAP0UjzMUlXDSoMfcwJ2GgbbCMU2/BcptJuv7aL5n6GCE4B51QLss/ZR72dyvWBW6p6
AsrCkwsgCiYl59VhkdG64rbIDE5TYafGbc8awgy0cRmijrp5N9ra3r0k4xnAAL/vwL7ary/lsA5O
nHPH3JI1gmpoK1X93FjCpzm5sEruW8AtelOJPOG91WDzP7G7oj5HfbCpyLeLyjmhOmqjAgPdRxkb
ZmPRylPCFyarmqnnHM1xx1DZmJNKuNHiAQ8p20/WjBWbu9SZrhdDkGxX+X73rOuACqFrmTmWLg2Z
lDM2lcNM0KEgqsQMF+fl3lYe+i4L7GR2glxHaJM6NlIwx2xD8ANnuYHGa8owH2FtT0QtO6Y+oE7/
jOkQJcHmdHCsqbvo9hE6WW0XhtK8d8HGlB9tWT7did7WBWntli6iFHCmw0JkORVd6gVDksyK6XpD
w2+GxmqAS6HCvHKysZCJYwAinpClrdgvQsR0KISAJE70de1o/1DVYp1g0ZPonvShYcZ30bJH8LU+
d3MggjsHpiWDzRj453Rl6e7RhSxjGVSuRolMDWxyNINsw2k0WLSe04KR1+GcmWJIFh9YOMQRxBuo
98jaCVflNnBESGzkwS89b07KnHH5hNTC+d6mChPhkKjmW1fJXI9EigPjfDM5zzEAKDo0NYnKP2ns
kU2atS0O/SKg4JH0FsAHQX/uHEGVd4xrLR/+UDutqZ0bYCXUBNFftsWdx4oKoicf2GBmduKLaXqL
BFOjfLMsMBKRtW6TxuJboIDVoI/AFkYeiCgDiekAIQvXvHDK1ldJmzlVE7W6sKpEtgXkOhWWFHny
4rTeOwt07wnNxQtKGBd2M9KaplsOwtTVEk3E180hz5fTkthgjFskeW9Pp2OeW3CFLdNGSDJM04dG
MBSXLKsgyL6S7qkNOHuiy2y7MzxJomYwpc5dhZ8C1iE1GzaNa6diBx7TDYdFOA6/wqxUceH70/xV
9qVXxaouOhmhyGyM0N9oJTh6OeqBM5rzhB3vy44Mdb5bF66NZ74XfM8rxn33wzA0cr3QhNaDjE2a
NBAw2NZFZ/VijxHxhvIARGF/+rar+q2x9TJ/JLur/Tq8Hj9fDLD/H4+su+Prvx9ZkV1+fvzcvhhZ
95/4PrK6/hvSu/aMWra32Hj2Yok/ai80N3izZ024rFD7tOj5qIj/bBAw39Ce5mFM5++w1e0mme+9
F4bxBlmpzjBrozXDlPZbvRffsjn/2q/uv5rfwczKf01c3K+DQoh/o6IIWp/F2NSetm4Sb0s1D/J8
kko/KSfTjdH2NQcJvRM1m/5x883ifOoXL4isrUu3MHO7ePVbAx1WP1k3ueYixzOkmkObzYzYDTjq
LjMmdWiWregjK6Vby0Oiwm5w8ROWNOvrNOn56dbwwCSt30aeqPNkKtDTXw4iPy8VL79Oy7ePvt3x
EnWCufcS4NC4REN1Ajnk2icZlGURU1OlRLTSxHNYwNh+kRHySl/PycJNT3AuW2galTljL4eIzaud
dOlbk1QV5xR72fm89A+8v9CSEI6Q/M+z9RoOMvaR779/tq6f1fjjg/Xtn//wYHEJuAzkczl7X/q/
HyzfeENTzI737GkWXC6GtO8PlgYUhKR+z6r0iEAmrWQ37X1/tDTDf0MOBQ58olUZ3XgmfgcMejVy
UpkJqER2COwSv5R4nJd3i6BkXctUkUGGbyAkrbMdXaNMf+FBfAUD/XEU+j+QkuIG4yu9PIqS9O/C
oWTsoOStVvhH0IzP6LYubVrkEQlN15rVfv3hKvwDNvNSXU/W7zeTtgcQR+oPHtxXQ25Dg3yjMKHD
i65Oomupdpv5Y3qBrPnzMk3W5dKASf/8mFyWHwfrb8ek5pGrzSBvGK8TEeehZPvST1ostfw9b8Ph
rEKmBWWD+P3nR/qnM+pbLuYBYoC4ifZV4AdUwmid3Mv8QYvZ1czv2gaM3Mr06i1KG4PXbmqcENsz
HFaq2k5/fuS/fUeOZ+6WFhNvCUP+q2sZbIyGpW12rH3+pMetPRh3dYuHF3jPRAT186P97f7k2QGj
IEiDPTyYwavv6fRQSb1hKxTRnhMBvEyH2vDE7wEvOKs4Cv8HuTAsHBmvnBjD6q0VdWgqGakVu/QR
r8TshmXye98FUJjgPOBfZ8+f9l7nKlmNtCCWUsW+sFmvMRxrB9Nwf1U1+vr67EfBTIrC28bsjufz
5Z0hmT36psr6ZBygEthgz3etlbpnsjPS429/IUovEDZhIsQD99r0W1rO4BDpCKG/Bm4UZFaLnhgV
7m8fxccFZXKBuUbBNzvLD7e6WlEb+7nsEzkbXqztW+p53bLfvzi47LBJI3GwkMXtp/WHo1Sqb0v0
B30CGoCwoC6ssB799jePwsLAWs8SSMwsVrvXyYmrU9hdrYol6ej8PClSSc1rOmid/YvlYX8s/tox
EQlJIPaOdJi8W9jTvQ6y4yKoaQxAczy9X5KdzztByVp+zGwURCFNhc31zy/Sa4yaq89dsIdVsEuD
2fBfv0jqthnxtehssHYrTmfp8Who5YHot+IMbe1n4JjguA0CfYFw+nPTrvILj4n/F998d7e9+vKA
mtwvvB11wukJp3218ve2h1RrqqeEKdKmSg+oRYXatHnNKQmCkH7kL5JoHNsoq83DXKqgppKzyvwb
dmPZSp7TnD2vIJUVeoFu6S87hNcbzhvWuuuWd2l9Rr4VM39o1YrlfZxnLwe1M9UtzWhFHpvKxUhS
tyAKJxU6imtEF/N0aGapLvR2QpFGeezih4GJ8tbahYMnwu098wjXOMLcrrkv4ql2qQcuhtH1Yp3x
Dpciml0j7ud5fepTBXyLWWizsejgnJShgN4/1zP6Jm5nR+vX877MlvORVD1Etd5QT4RViVnFYpXb
+haxY1tq56bF5HwBdVDCdEPHXFCBtCEsCBoiYXpHbx8wrufUPuq9TILGSceksIv8vIChLOIyK8t7
GdQI9ZtR7y8bZ7TkzbbJEvTCRzEbEkrEg+uWuVdE1ZQShLqN2FKQaAuMCG011JgCFhcyCseI9773
FMOzaQ7KT9ii63bYGgLNgGP3znVpo4TFR6nZ5/hH0TNY21iSuYVA6dBqvcgiwi1NEdcBprrQyk00
6r2NUi9uDNR4ick8cKvXHoLFftl/i14ujOHQt+tXbQOejnU7x1I49Wn/WIBXbFFeizFDzLNkn4TR
I+21pPWJykuvoZxznTAt2MigAKhmfT7qJRYqGhmMebnppZw/9plcvm52w/t5tLMPY2erz7lOYHFc
5zMG5bTNxj7q08X9YBeoa8MuDWwR4Q3yLlwVkNttar52xQAmH8tJWuIEOYu+HTDTrVXUYuPqErMo
8EooAcY5eC63JF3GzNVeKfoDRX65E0H3gyJlnv4WsbF619MT7Bytyc32dPxc6nDuaXDEFoVKQTfx
7MUp7wsnlCgby3gij+uolYUH+J/LD1q9uu9nVKZVfe1PbuG3N4Ge9vDsARrxMRk8sznmaT4bUS7M
4JZLZtqx5cxanpRsjuawCZbgnVuOcsay0E/AlDNh/ee+NkzVUXnu1hxKVY4uAJvfNah+nQ6N5Ijk
jaJYxyOnNMVfUik719CBr+Z2kYmsMC4nUOch/Uj5ibrKsmXGMWNn7hPgj7yXw4J6oN8G9MV+MC+U
1yIj/qTNI7XpjTS8m7UtNrwFysvtMJ3m5k7MbQeKnqbyqm1NBMaI4NF/mSJr0BWRI3PvjQW0hfKL
4L4UM7MW7Hv5VqjanqK0RgODEr7pyktr9u2P2jYhrzGGxdDPA00s6MaUa1pJqg2FG42YNKxYNMK5
NNHEPHs53px4tL30jDR1s4oC4aEvdQw1aBFClcql1AB5enaJxMXQIj/fRjqmU8ObD2br03qFlC0I
EfJSWYtEWfQRjJJ17pWsWkmPTbJLAqGhaCk0n+y8Wsfbs+ufhq+zvaAdWVlqCnp/nWA6E443XUyT
6tYz+DFEN+asYelrKW1+WgO/m0kLUrp96UgpvmC8MdYQA6IAvHcWZC72VL8jGLPPjvhRCKXxbfGp
dPT83WYM1sdqWzrvmGYSv8qa1W4RS5Etd6SxGHPYFVp1ige3NY7+WrDDoGWrahJk0xoib8+zP1az
tX6Z16699UWJ48vS06Gj+2bxphChhJOj2J8qO7FaM71H856bF0SmrRNwWYm/hzOsP7Z2j+FuzGoe
noqnYg7TzCFQ3c179ytjGpFSDfxRdZLaq5jC2sm87tRBcn+Cf5fNzlSL7n3VexRhgkfWqN4AvJ8V
EaDnG6XmRohD1vjobN72oVblEkQEAaGtLyEm0Jxl+bzXOa88jR6kuDj15WQfuZdJKZqCbvm86XNv
RJU5AOY56zj156Olr7c+xMPXoOmkzYLMXiCqBBFicTZV8ovDGvBEnqbWh5atuTck3DmwHHZp7bFw
gVaEuDVUYlpmPya40MR1YJiKtt7F22AbyhawcJ4sgfuj1+Ac/DwAxlfjOCcYrgyQS9Ls7lLueQSR
halNx1xVGYZAqx3rc2nY5RWYTO4cB8tt/WiFla6SlEqwr4bIrSl27Kw9eAj9U1SteWdeAzs5N5Yj
57dVo9ePOFDlNUmwQMgeaP0abiulBnOjqzycacfFHbWtUGPjMERdanLrI3K0nrI599bTSl/JBi5S
8qVCudYr4ZS2hJduLB31voEJoj8rs81GczuI4nqqmlKP6mI0bnTCwPFE0m3eHSzfRGrGmZC37SK6
HjpTOPYe37SrfDYyegkttZFEotq56GFsvIPJ6HeD0BLzsZkGhgjFjDL5xLWFfI8Cup0phDfw43Xa
kL+r2oZM/sBrPdLtVmv9avfI33AIoei6sJs6NU80t6IqTW5oRmJX6WQ/uq1Xduc988utXwkebdBw
7wzljysREK/NlTGU6ILqta5uAmt0XFRJleVedpUFM5FuekHUIlkc5/UYaAPXRaQ3C6+4gbV21C8V
nnEb1jntH1hzStraszJ4W8yEC0W6N7nPnW7Ox0qq/tm1Nrx6pIbgKMnadLybRjhJSMdBlJeYsJc+
RJnWUkjez9onZdfbh1EnpTxa7bG/xftN3nS3lE6C0p43iy+qU3p/eE816Dk0njFDfVrdVR9jd7EH
lKrpYL93EZE9bnranowVdthIlqb5rl0bl6oLlWtXsl3dPvRySzzbbOSv2AboX2yrNOlY5HdjjjC5
HWKZ2sjte9u4hnLrntnhgX1nmTM8aGkHBTum7GTMDEAwGQiJBfInn7kOu822bgyI3nsN1aJxGpiz
vBiVt2GSm8X0ZaPor4tHc+Yh662VmlySAonF9ga2fyW8ElRZAMVXdcZ42mSTiYnNTMtbxsxtwwEu
7TutWlwVpfiAN5Qeesn2ydXQku0RdFj15FRXIQ62bsa+GxSnvRK6EeY9KEfoLwX3K3Iy/xoeL1gj
dlmuTDY7KO8Lw+FDloZdfakRYQ8oVnvjmt5uojDBJlOoVTXDd/lFgT3NtNYGT9jc9w9DV/uXaPuJ
OO20Lq0S7JBGdz9uNG9HRa2n44nGviFPuFT9Gto1USUxEkPaM9JJqwTbWdksiT1hfeQ15As9JCcl
J/687YMtsW1tdBLIS0mLfdMKJLYoKDs2Htpu20UZ+S6zPIksMnTTrkajbJZUFbfBDM+5WY3zcfAH
jNBbG/ShPxdsxNZR8QBw9rUvui47myLxuX4YEeTeVINh1BCskCIxoSPTtVejR00cwKeJEviSzuN1
3FSi0rwqDo1YRHvQyy0bMfmVUmPuhJxBYTy1l1REL6je8WU8Ik1HAuyaXY3GheAh3qizR4y2pgKo
T4SE9VPnTfAzk7TtpzbPNhdhLVhE2Ppso5Le3Z3frqfh3bMXszQOsGAjlqQNO09oZYVcD2XXebfs
50YciF2TP0zMCB0QdG+dovdFg2FmC1mfzVY2j6qfFHVdetDGheOpKnTcVjy789JcTa3qP2BWXx44
azWCYdkR912kGz4vT8gvWy/ULf7r1I1SIdgH51UTfGpboLuwp6PHCRvsTG+ZgXQU9G7biHjOiz1F
AkHvGpr2UiMjtgbdiFEBNw/TtNb3ugf6Rg5j571L0Q0/Udpeu+GIg/I0mHwW4dIihOg0c1YIfcTZ
fI+ctenSHJXuIEYpvTvZCWGEUuvw3DpaXm278L75ZChiXONqXKCibEVcWNgbVfCl0vHIR0E1mcwO
aMIfeL70kn1Os3wV1cTWtwy2/rOL0c+P0AUT+ifLqcoPXTcXRMt5lFWl5bIK2Npi/SzH2Ue6sBXj
x63z1QcPW2wJeW6uT9miY3EXjW9cNkapn2uWud6je51tyK/SbM+HQSs8mj4z/8kvu/rMsret521k
jp9Q8jb4LNMsvcCQXV1lq2Pd24Gcr7CfjZROeUV3LaAMh8gyNYt9NdPoibCx1gaZBo+pTX2bho5q
l/cCp7IV5jDWc6isRoyhnHrrceROYBrJTV9HsGNmn/Os1K60tpqelGATAInasKGd6oIL1meFk9RD
XrN3m9V8vzYjUXHF/mTWuAO++gytd4sxVuKsX7NRsBWfbUaXwEeIsA5tbcarUTcqbLS1oZhFr9PE
81tU3Es2z0VUz21w2nRp8wWTISJ433XxpBUOKuCw1FeFVQjTJMbHJm3WSNBr/uiUY4mSzFU+OyZ3
oGalRoiDhxin+efUa3GVan4WfLC0XPW8ODdsEsqpPfQjpWlzEXMZnO2pLVz8PN/Ody91HloIvB/n
KkV235FkzdRuVPqZI9Wgxx5q3g8OBoH1vJD+Lu4JtNFMyimYmlBNBjeCKwc0D5LE0we5Ve4NFp4V
kzqfqYxbZWkfJabl56DbdbhIdMYr3iiLpE1dr68Q6q4ftz6oHzyrXdFr1Ev+NVWdksm0NMOjhS7l
eZwWkqTKZmtQz2VaXoaBO+Mx4pRi+psI7uD95fLKVKZ9NxuMNZFq2uzExGcuIp+Mik/IMMX7ERtF
EWYqA2vvm0AYEZotl1pIP0jzgzv2XkYHS2BdDI0NdkEEBhObRuz7ysvLCuazQRpyiWgJQE4t8OwN
YdC4ABdqaG2ZuLzc16R0a8Eo1rYGQ0E14lw28X15sVr76Q60sxjDztB4Pc+LwRBndbLHoZz2Dg8y
N0N5gow8mw8esSTbu1LLqG3dXKJiyZUssd+1hBA/e0w4N7qXL8+aJiHmKmeZ87Aqja3nns90ulwq
GxPElNddFXWTaxeoSbfiU9rp3me76Imgsd0RC11v+oUb62z8iYqT9VQlZHhhXBiZYPhY3lBRLlF0
2Sov8qAnGreW6YNdpHNj3UPdp675gB1M3whbmAI15jgAfOHfb4OTqxswCGGRKNUMReLxt+89jPen
ohRZxptDdV+20l6MGHqzzy6mvOeFSM1i50R5lQ90GM2SWk2BszPC5QbAKVH/L2d2QYVp4mJbGMIm
Q+MU1t5SPLomgnlewK5P5sJWNEGYi4b/BpO3NLjZF8Q67dq903QcjqEp1/advmz2XdHX2GwGd39Q
9SUlD6bE4QI62K4XU6GWr2agmU9D0fCiw+LNDGT7S69C2TPqk0hRVCX7GQQsITLQYorMohuDqHbL
+ZqGzusBtyl77lqo62q1XNwZ4xiIY0197odl1BxiIhavyrhhwIyjjNeNwxy/CpssghL1l5WPVXOa
eZXbfTCK0dcvgq1x8qTFIMsK2MNhJatncKVCU1WNS72vDDbWDtvEx3wANZlZWhBZFRYzYeoXF3WB
HlcRr4k35XTSxaTG0MHoYB/9UVAMwSt7xvSZrpn/tal460Vta7XUfRbCP5vlHKj7JRdj+5bMxNaP
yRWowDZ1SkCGs3TznfFeiZloAeC8hWqSrQQHxO022ONNswRbei4XjH0XiswQTG6a2/j9FbBRr5Pd
jv4HDV+72lZxrWjw6XFSy2b+5PeuW73N5DxM6WE2UzzreJIDPTZGTl+Cb0YBbPLQDuxmmjLzKQFt
REAYhFs1W34j+8HXj3spUHAYiTxlvBzWIICTGlKx7HYJW+pdfWHIbSKzg8IaLKzx5HYeQ83QKAy5
ewnIwhfFP1QsGPYtpjaMSPxRP0A7KU6ZLvCPHHx7kxVjtLUEVH+VmhKHbttHEL2q3GeBVOXSmmaH
Za1rmi0xMBc5j8IkJ+q4ji0bx6VNOQn1bIFOkoPpMXzzLRrAmrzLVyzeU8uU8MByWGCO0zZ7pWpo
KEcxWZGSrKUYEa3SqZ/8eco90M+1ASwcnLZ+NqfUt1RcLDWpP0bjBdW5bnYFZ63PWgikgtJB+Zh7
Pbl3jT7lhsm9TUPPxeIT+nTvTK3jjqBpEAHXZO/oHpiZWRFU0xKBYyF8aQuSisJZs5v8jvdWX77D
wOCaUSmI+IjtxumKh1ULzPaYWp3fIRBA5HiL63TFJEs/E4nl9pj650u7UiUQVuPY12W0ppABMcrm
FvEvi3zr0urLdq5Jw64bDO/Eal3NOi3hWszIqcFeP9SpSm/hfFrLTJbeCqr8mDmqKJfT1egXYyPZ
0V0y/0hgy6BNWdjnmbVrf9Fd4sXsGJiI17X0noYbghqoEsrDRcpKXcyesngpT5rTuShbeRL6LXG9
Glr6D5bvfyQ6340jp0//9R9Erv9AqfzNVRKqfMh78a93ucry5l+nffW5eep/FBZ8+wV/CgvsNyhv
bAh7+CSYxN1J8qdix35DwivyG4N0N+ifXXPwp2LHf0MVGe4uMiWt72KePxU7qAqIobNRAUGCEoBs
/I6q4CX9tNN07OBsHC60E5B8/Tr9dd2UkkvvBjFWVLbnKFAioozCaTuO1fr1h9P0Dzz/S77zj2MR
XunvVRU7U/xKn6+zeaimnmSrAfoBU1RWJG6nw1aI/t3Pj/StzvIvVu37oXyfqki2fzaqpJcc4bI1
pGbkfK0N82JjBeeT/66pFzpuV7sk8gl8CmXBKS5rLU5n+WGlLHtL9Ws8ZO2nGgVRdss7skggTfWY
uajHOhlaIBTRZCMypb/k5x/4pQTij8+LBAsC3XSxqLyOdC8IP3Dm2QjiEe9/uPUdng0SY0JvBqwh
n2WNNfLgf0Vx7mfhxVkCuN674XY+EObxGz33I5Na5Zia1zqIZcF2w+/am6ybvlZmUN24i7qcU2ID
yI1rL0WOR3ihSNNe3eBysoF/dNuJO8IP89y/EfZQRtzL+NiZjrPuUk7vFq2cD7lhrBHGK0DgjcXK
qZsuYhT4tDouO0PZ3s3KvVmQfyWDTWwG5gYsuC5RDmhRj2DPArerBxov0zVSKqDqN2MSb2X1vlda
RE5YfvHz6/DNuPHqlJCOyYUIaCZATLc/Lz+cEkUg3kwUThALf8QNgEQrAqR4air2gTnlHjE5Mh/q
gUwxo08v9DQ4q9TOOcjM/QVlb7wkR7knIFyIUtslYnwkhoGXH2VtQZbrSQaxTjYHQDBDO0l3NGrU
fh0RmzaEVaUjkzMJ1QEONHpm0NXG1+N07+fJVb9oXf3bSvHy47xOBw7sEVBz2i0ImmTHiKY2niyF
bG98Byj1m+Hh374896VlULZmBohnXn551PwQM1Pgxx1wVhiwx0oy6f6qPpS18m9PAOoj+tww7e2p
26+0BOhfV+wXEz6SKgVsX4ZPBMHhZcnHy1pboCYKwqgW3zqTwmJSNZyzFaA7Bgb0hHPSuxXS5dbr
j+5S30rcKVFRTSdN4z1ZDel0U3A5VkZ6uREOGgEOHNLGnFAQ50cNtB+TSq8xCry1thwTtwgelGNc
8aa3z6VbdfFGQAReZVJog1y2iaS4enXr4a2xxj6WkdOOCqU4Fa2Ka8070hOH+J0hgIzo9LOmF0+0
/X7MyGK78KuaHo+MpJVlN7EHLCkl4BT8MeM9073b9hs7yUIkJfveiCH6V2KKf7yXHbyFgUdDE+q6
V0u/WMh1c8sqiL2qWpN1idoCOh5ksCXJQLsXk2jPDV24B3cVWsjIu05rS/xmeWYO1ZefP+MvBVl/
PFesdx5Ik4NSaX/r/viIe4EcBxKC/NgjCSy0+pn6QDzKof4YzExQc08SIxva/4eD+njGUBIS2vP6
oPo2I2fIOGiTXU/gy4fMnYjHUt3llhPR6peM4Fnx8ecH/cfVzMUkzvOz679e1580s+7ZU1fwdnfG
0x6dSwIESGAWzEc7aUFE/9Enb5cRTK33adXL/Bz8/cRHMvGLr/8tB/31uuraKJaxs9Lc4L1azNLB
2VoJLBRnarYjSsqhXnUAeLLj6kjv/g97Z7LkuJFt21+5H1CQoYdjSoBgT0YEo5/AIrJB33cOfP1b
TJVeKfPqlqzmNZHJpMxgAATc/Zyz99px7S34cb0mku0exYT0G6qjte4o55pDyV7YvlJh6JGyTf9G
UWb9r72XhY3HEt8gIk9Crn5ZajKQD9ENvgv3781wmvySz+c561fWZAc3ajnvjlpvKtPYGTdCczif
MCWwWFjYttLC6hFXsEVpt1JRx+JR1e5bVxiWl3dx4aXGQ6LDV4q71N1QafLTSCLxnNL2DDDF4Qj+
TUzolgvlTSazH7n0Au3sw1ZHWNMzT4cEuTelW3cKwxWI9tIbKpr/KJHq1WTHHzdd2SrG/MXwdTk6
0aVxAJAoBXKNMuoOdBbAlhQKog5uNOP21LfnxvGTJcqgbuT38Ff/xnr6VxuFg6DttqhyyvvVSWzF
TV0OoSN8EjKxjg0KxOB+rffJU6JDHvvxiP+3HvlzPXJTHP/fsubHNimTrx9f/4cy5H8eq8+P6Gf7
wO1v/1GMqNjabUoHjZhZbKu3BeGPYgQjAK/nbXKo32TptxDaP4oRBNAIjwnX0Jip/tAx/6Fx1m4C
aIu3mi+aCDpOTv9JMXJ70/68SKActG20+qBlMKC7v276quNEBO9arhdP07AZaY6vJyl7/0935y/K
EPHLwepHTiBqyNsyzPEXGdzPG0A7JfQ6ZRZ6ClTORxx0sVzn3YhzSODye4Pvid9pTpSGJuScSm29
oK9RV2hC5GW2SoxgS2glKj1mdUQytVQ2w4JkQFZg2H2CxVHV5bGmZ3CB7wGsbRFCfjJz6/eTYijZ
jWzaP4PWjxlFM+y2/LHRZ+gauda9LXS479rZjKJDZy9kcYTWbNznycBsdMgZmnnweWghWRqvuNep
jAN2Yd6LYZc6zXiXGl2e0wKv5XkUjWuv3SZzlY3knYcJFprlsSB7EgtYCa9vVS1hbENS4/I8FfPw
98mZGrjKMKQuCFCS5wQ6yo2wbA/PDd1b0Ij0UFpsyOV8HHInNXZz15pA4bKFDj7uuJVd6OOyZhbO
7JM+7whJKIGm4FXws6WHnYowIpyR+mqEu/JYLKT8wfo27XNscPJZNTCh72sTjPcqW/IwMLBSIV2Q
Zig8gMBQnGEU0ILCTq+flTHTP+mrGTSmbCm+/vvH5JeHkS0TQwyrJwdvOJFIrX5+SrICDj9kHMoM
RgHbThINSH9tCP79p/yQEv/pmf/9YxC+o8sV9AH0X05GCMBFD8hW8eaunHbI7x4I6dP9qje7AyI2
BH1hGB60G3uB1zY94klN/uZ3+GXB/vEr4A9CgswGaPDPn6+U0WUoXXzQnmPF3SmXrbFNCCVdLQgi
1kOCm+ffX/Ptzv16ybciixMYSh6SV3/+vN40ZGaqKQbPQtJzWNhC877LPM7N2t8UUT8iI375LIcc
UpXBO4+Z/au3oKljcuwEcoq5LxNl00C/elXmkQELB82+p6YvoUDCZcfIalvdXRWp6repAkseGHlq
HOWSxcKTJKheGiDR2SZc3N5l0E/ztZ96q/dCI2oSnxb0goAGnd1aTkt1qPUO/GfpOqfUrtrfkwH+
u+n9adPDEfWnp+p/NeHuPtqPX9kuP/7KP3c6i7Yb+BQwEOjEMV9of9rp9N/gNlDa/7Gfsf7/4efR
3N9Ij8TARkvs983uX3Ye3fnNVhFo8UPJ6mQbFf/JXvfzSwARgy315rKx6DXcCpFfDsQzxlIdeUS2
NqL8iuz1Zj0uSD4Jo7+jSPz1J8Fq/bFJ09f4+XUzx8zWIFpm6wxp4rkeVOsOEi+zHLxnqz99B3+x
tf7VR902VOKUORbghvr5o0jbHnq956LUGN0KsH9P0ayHpg3/oyPm7zcPgxICdsECzT38+XM4PDTM
ZNwUBILe5V4nUzQPeqwdagG5wEqj7OXfX9jtHv1rGfnnB1JH0YYhr4igzJ8/cARwR4gZfDWrbPOL
W4n3FGv0SRGGGWQxM3pWzr9LwaUw/nll5mPp7+KkuTk0yXt0f31IwgIcARPOeI3y3Lkj7Tv/hi83
XCdZGW/JNRLXUaLFmzOQCUbf1dsEiuMeMz3AMGewfIssDyT0WfHiakkXpBRf+5ED2N0Cyc4zi9Y6
xihxIIQo9RZIr3NNRzROlUa+T9d1eegthZtoKzDtwMbGXOxtYG5vuW4B0IXghlipKSvM2lndwztr
w2I151J7DZcR9JiROW8jqJENvROAHVTWygUkn/gSqqH5joimS1boGPGNo7aMkDn0MzToov9wKjgD
2Zh6lBjnEcHmgYBZWiR1hqp+MZjckl7lrCTsFa8pDHkQbZtvhZbbUN0S5UUzY3G2HMKntWLsA9se
GrT62OOfS8fqNgmUrEs2gfLLmdruzNbtt5ZafKhVo2+JWCnRd49d9KyCsP5oETdcicFC8qZK6HiI
9uYvmJMgd6iTIKLA4qiqcD5hXEp+CbPDgaEYHRtucK6nw8VK1aZf2ZD4P3umgx4JF80xzi2iFRAK
QcQulPZ1zLvsAd3X9IjAR9shorV8XVlQybWl/mkvhuKlCWrJrowSg051ohylHgnkw4hvWvgpXyJ7
pkEVh9qjYtSDwtSLMyq7XpEe2YCyLZK0cNdCbF7rC627kG7qPo6M7JLmbXQHIiHcaU6/wKPmP26H
QlVgBBY5HvIKZWaGAcNehUJCpcj1cY9wpb/OBeOmVUGStrai1nX2fWrFbxEcG221iLDylhH98xJn
MjAW1dhjPi4/9KiDjF/1qf5lDDWIC1nRDduJU1CyivuWvrDeiq2WJMhGGhQk62GINN8sqnGjVskl
6RjAes0yfO1ZAvaFdIcGEjkID7byVntA8tR+G1S1O6RhZO9slZu70JkKkm5BQqBmKADBuE+dVzOb
91NoB6+NPUY7e8RHlOhjvEZMEjvUrTAE8pHIvbFIQBDM47SFS2w992SF3Om13axRmGdYA+rwRZDZ
52l6ar8qJuxZUcTZs6WOi2AUmL/PinCwJzv1Jl3Et14ry4DDiPOK8E/zLbufHxO3iB6gSNhHezTd
p5AEhgknNIqQSI32bh+XJ5W3D8VyqKlPxhKr0G7q8KxpiaAXQJzyFYICvr5qCr8mIOAu0kL9vsxO
dkBlkN0rVte9cpx0+nuzr5t8rfBrdF+U2KzjtT6DtdnidFMrgDzjTWADx6GnnxGjHnlos85oNugg
m2YrJJ3O+1HV09hvBhJMv5ZuPuWBMY5DuClRXpUbULAgNDhpVgwO1C7cZgbgwKcsw45JKkeufu1G
dyCER8VTxLBSU2uvEVUWndhSuN9LJDMBeKY335dGsXtf6ovjBGVWDL0PJ9mc9jbZKR3hI+JO7Yut
gzDK2uS6GYFGgMI9+ch+lXRbWvyyH0hthsdkrEzMRO6SOWvL1M2TEAus5Hw2iwndPBkr+xK1+UtZ
qOa40WxDfsAkY0rR4GcBwYEj5cvAkZWxGGiO52kIXWefIRn4XtTdfNVm9DWPaUabC2oQcQSeA0E2
3rWKkgGTdYpaHuLU0HqfE0H+0EZwwZQkfErCrN2oNfxgZnSKF3b90VJb15/hh6/azgl9WNxhANoz
gsrk1H5TTftIMLwnmcDTyjl85iDaDsii0+9mPN/UizFq48at4dJw+fzBWgDsUKqeUbOxb0sRehnc
24My2KwX3I+dMirfkCCOx8ZU6jvwNkiQ8sFKvcqC7KtMMzLN8co0hqJERU+mZVuVz9toPwJSYvex
G7pLa9vbEGASEkXCaYKi6TaMRPa6IxtflAhRytDULro5Pw+3e7TEG3agtWgIM+mngx0ru6J2Dsg2
nqepebWqJtnIcP6CpeTDgIib9uZGa8ejZtdPAnnIE/sQEQ72VrWjfGe3N4FKkwwYvJANhPoEQjIa
dgBwNwCEaW/ayJZmXhscA5FfO8tHnrTHKkMCPSB+d9vvN+tCZSB2xtVU5PUVT8k9c0NEOpBaJtvY
JA5oZGQyaJ7jsPPJWds545KgAOvM81iG32Nzekza/uJoPCRueV/rw7l2aHhhnH5pSVfySMwheoZI
jyDquntR8xyNy9ZRm0OcN5sQK4e3pPEXqbpePcwYAL4NNQE/jcU0asmfq7pm5IOfAbwqwx/6lqvw
FtbYlEfLkm+JjeTAxEXUSQ/pATgdbZ2nKIP6/qMd+Y0X7Rhn86Uw2z1u64buIoKKuka13DdB105r
J3UufTcRzqHa56jS2feN4WSZQr+aTrumf7ppRgm9acoY6pH61IhwW7Q3HaZebKGYBHPtQo/L57fQ
UmrEgORoTf3aBEdLVAXPcFgpujeNaF6nSjE3SEIrP0IVjw+aiCRtauH8iwZ3hoVM1W29SuRQvLDb
VUhLV+nc3ilx2rwg8BMeDZb2AsLozhjNoaZHYFTHfEHOB2U1D8aBoITbYCdtUMQ5Wf6YoDZZqVl5
slsl2mR5CUsxwbQiDlYXf+QVQz5DbR5iE+87Gn20Sjo884g3ylhFiZ1c3UIc5iYyLqmSlp6YFHfL
B3DxKQRzJrR1a6iYJZQ2UKR4mcMZcTvpPQ3qFHq2cJTneMg9gqxRJ6IPudedtD4nKnKknKjwlaq2
5xpyMTAeZbhX+9rduZX12ikptwyToOukYcDAaUeGibqJ6r5/QCUVBiQmTgH8rC2s7OlDV2R8apzF
2Q/zdBcm5XZG/Y3uVl9OmWLtGqFU22Radpi1EbI5yjtBPepWGxh2of86EcOBImpC8YdWmdZQmr5l
qkDoWZ9zAGmvMRWSN7U5mstO38DMeiiLLvMROr/2Ln2wVoJNtfnEiQ/wpMBgNybPlTY9FMI8QNpA
O66j8Ee+vIE1oJ81RzlN2Jy82O7hnvfxVc7qWTPGnVHUmCNm4pa746i1Emaj3UofmM20aSpxItZs
WQu1eM+b6GCb7baS06VqrDKYB/0Ii+mxnrXvWTJtHaN5ANL2jNbpwbCMMxlgR4KT7tCyjcG4DGtt
XtQVxDDDS2b5xVaRys4Eg2Rih9B9S6gB6DfzqPC6IrSbg6rLTqjgz9B40kCI5FyN2qcBHngZIFX1
qQBaxRKkKeJdM5uHCMWtZ5lEnGY5YlsjQD1+aTtMRapT+Fq8KEdbLR/7Rf0sb938Mh+JVpCJXyHA
45Gd0PIa6FBbLjwSmA1nFHE3+RUhTNOAEon7wr60HBupHZeUd71r0c8BF0qRFVvGg9MwNeR/ruBp
gQ7PsJRI1LpMrVFq9/WAcqzWn5SOnL1K1Gu1ZULIhGbeuZN5U8jrX1XBl5gRDEQ2gvS0TPlCLBQa
s2iw96kxqSyK3VNemVdUzfSRkhE141Si4ML+G69ao03urbaB7c1kCLqvvtwcOwgzxfiFrIzQK8ca
APCk7JNJgV5l3B4V9xXO3rtsS9/p0uW6yFysaqMlL8Rhc+r6pQnoumgBdsQXqx9nfuT0NhfaqcjZ
b9A7cG9r5veK3mlbE3Oa3wMx/KqPzidDxQ3D18PcVh+Ewc5rqYcXlqk1wB2MH1HeB7VN0l4DLi5I
YzsKWlFbDGPHa1uRnMEoesf1cyl2eSZn5Fsu6dapANIRcCHVa4zES7qQqL4oiw/SNTm/pTflXcHE
F+50dyByCi9sL5Xdkg+gFUOtKrd2mpWbiuQuAkvUOuXMGsG3QqO8Qof8rViG2ieoKV6VBqLWuazL
NZ6YZoMXGteJDgQMEYAqnxcAWvsO692XyI0IDHLbc9els9fPbXFdBtiqQCVLf4pD/VhkPYWI2tPh
VWm/eVnB+VgtuumzbHViZHTSfNYFmsprAvPBryJqvtu7yFMXRVDwsRd8Qwy7HJU6sZ5HmvffnSge
Nz25FbhBirT2YeTX6JMRVawFbhIP51v8EAvd/sjUXG5b0zjhbYmDSRXZOZ/15Fs6LE7vG25nv4M9
UrzBVLBI4eaOPbILGc11DSJ1nIuAHjt13qGXgxybSl1slrKkaIqglR9j4hj2mBzwxU1wwsqkX+5C
YY+BPVny3AJlvPZ9Z10MJytObea+VVhVvAQB/7cwJxodYXpPeWNHNqGBPKOV21fHllVwY/ZVdqzb
zL62c4n7EgfXuS8VbNJ6LoMQqBBYkWZmwmmNlzIx7WekpEtIwsVAETXX3cmeRufQJVqHJVl04X3t
RoWfaRXdZiy56mpshpdkjvVDSbTkPc2BGhVAbGQnfSmSRyXKOP6Gqjo1XmaFWcAT63wxiZdc12yg
L5Kn8LtD3gjkj0n/lK6RH3HI1N5gz/UhLgguX7VWytmC9O8u5rmeCheKnqj32TRFGz0anW1jhj3c
7D5f54n6begaJ4hUt/fNEC11KqVxaVytuU6LDtqkmzie4bWKyfVaZaP4isk3XEcsJPtucfmipY6f
XcX4dbCiZXhoreLW1XBS2Wy6VG9KX96+qX1iRiQ78oLFnJr0u1zluZ2PakE3GeFvNxtwHoTF43Dn
xPo8DyfVbBJt8ht7wWDuFL2q5sSS2Vh21s2cAWPLCTMp1jJ38oqOl6KdutYKzTs7E9pLj14ZeqBM
DXOFqCl6KMz5yHCKxRVy5o6UPWTKelKhZNUb8VLi/aDYSiLCAibwl45drW1+ew6iJMWVgPcCTcub
Yy0I2bAT0SG4GEGszw18T4HuQWuKcDMUthXAopq2I/ahlLCadWtg6uVn+KjLMVUXWHoqLSXlShg9
gDpdHCFVCGiP4V0zcVrSJD4qqja5qdj4Fy9N9XY1OXxdWT1uuFS5J9Gs3lDyX+dR4s+NJrEjURhh
X99AKpiiU9rJNziR32wExDhorHw1GkD3RyU29jDrNma7PMDt22dIyPao8CfPJUD4KCOSS/JFswJG
8fF6rMmpJ0ynBecoJjSDS34gayrfkybAqHs2jNfQtb9I3udNpFq6b6pJGWCLxs5KCMq6Ks3HUOcQ
PN/Y1knqUs3qEbx3iISe05Md1uv4yS1LGU9t4dRBWJftrkfxi8I+hOVfEt5zHoq1PQkNRlel+Ohz
spVlLZ8u7pkPxPyYRuHzBLNGtCAj+qHwiJW6t0zz0GJmWpP3ceT3IWNhdnVCxrK0wblWYd8Q6m5J
KufIq4z6rQV3r2QaN54B4aWt67NM8MrEttoHkSndfUP097yiiZW+dAQ2Gauujqbd0OafNfxLsIZ9
traFNmLrzqoN9D5zjdmaRFLVIGl26j6SGUt9LMoKNL9QiMSNErBgork01QBgk3AAp42eRxUzkDNP
2Rqj97vs8c4xhwzXhV65W953Zxsx7iMFCQuOO6pBxZAN25xmvIIYaoJwBB2OxzVckaR2ptU5nxs6
tT5VZeFTYgwHKyO1wegyhSORZc2BfjNo3TT4BeLsVaRm4aoFv4pKRwkPFGofqp59h/Z4INYB4Atp
Ymek0+KUuOGFmBPKiVYf34hRS3fujBII6YnxnSl02GA6Gcona2QVJJDzvu7V5CgUNIKYHYnjUtN4
C6xLfdNYmHckALQoRxvnxBKPdaQR+Kw6WhlsBAMOI6TRMk10wFWOtVMRvKxzXZOvC+1VzHsC4wQu
mEsqp5lCJy0/lTCc7mGSWBB9CbZ4s/oyW9dCC3chF7/uarmsG73Hq0ULP9wNRVzsdXV2ArXt1Qe3
tlLiT1ql8aJCUZ9EM7BZKoa9TopyuBLDaRyoxet11TrNC+Qu4jCUpjmRY+XuFFzHxAsuKY3NtGYQ
q6cuBq66EOGZybTm4XN/niFfAqXNDG80ACpZRnvjbegkH0z5h55o7MOVwvNWNM8YXs8kL6sXMjnI
r3JcTmVOQ/QqMr0pTwgldp1nkrtyZB96hAylVfYM5vLVouQFTYjqyb0BLTk3kmcgEV2msFOIOQBh
EJoYxmAQr7CmvvI4pNuuha/aTylJXGmFOkYfOYLGvB4ra+RJMTkod9p7YVbV1ug1ms5ECK94n+5s
hJ6rWBQiQD5jrVItxlctavsOy35xNlvj3NZl3q0WZ1Z94Kr2TqmSpz7XnjSRdLQ+UYah9ef8dwuK
DMuWVYJHQrSuujLGzDN6+7lRjA5kBFTLYgkWqsQpK3cuEVOmrN+cVADyMe6MWbwXcvzkKGVxxE3H
TTOJ/hKb8qtZL2aQml2xDk2HsqPrPuNo8vusnndNQqRR3aj9Tmsn6453rj2BZsE1wha/LVKt82vi
TLYxIqa1XRtZECWOot7hMMxu0/GTlcwvRjN/KLhxqNim+QoBsXswJxocTR9Fs5e3hY1SRr/UQ8Ex
E6ioWBWTBvswmQ6DPkxBaZXuS9jN8sUy6ptTWiinauDwnCfmyqklBmmBjwun1dVG8+y4pC9qWR7k
RebnmcUO15I21srmrUQT4OvhtKlHuXfwWXBo8GnoHmck3O/oFmgxxKpPPbUdnQGlbrLupfCLbHmw
67zG+egEVkorJFEx2i4jI327BCCS9lAYkuR+wuxHA9xv+UukjMhVOjS7qUx2jrTOTuK+Epx1SCdQ
Yaa+AQ6+B4izFUvxKBHTB3mCLCwZtkPFeukm950yPMJSfWrLwWsrsaWnGsSyWA+0Q9yCkMUu8XP0
g1OofesZEHQAqDCZ35XkEb/rukGOj+bnGpstbFxfbxSgruRQ4uh4SZ1iu2ActGI0W5C3aw7qea4c
2oa3t3QPqPoDDNMA8kcRSITQPBl3wjUC1yqeSeL246R9m6MJkTil8a20WaL9LQupsOqA1yqA2t6/
jYUdtJl+tUEU1K3O5Bnd6x4a11NYE6vg6mus8jxFi+9mTTAjjl6lcQhqQvFsnf0N/MBE+30VFV8L
o27OsnC77aQjkpyX/YTF/XUyjH1htZt4nHYm4JJVEspdFIErqYC8mxlHhHI89lW5oTDlWQ2NY9lP
OxoGNws3kX5qkEXVW522fpSmoJsTvyjrO6ahr47CMigiNm3VPhZW+VB2NJBclQG6A6uB1O6AeB2m
AhpfxuCljn2UqGJjeyT+J78zgPFgYCYdCo2q04tAcbPyyK08uVb42Pctp4wvxqQfuyQhcTe7Myfz
0JA053d592iH+d0sYCIvkh9C95lix9XHYIiiY+RWDJqS4hqqzSmf6X6xoxu97i9NMfrSxnVYTsZ9
FA8NAsP3uVC8nJcvYvOgP6pspZ6uDQMbuG1LYnIIMBQ164U4kQ96gKPu42Jc20q1K0PK/oF3zJUM
/iBfD/gUq+IeGNXRGNP3qRvu5qhEJK73ez0l9gjLxwONdbwDde5DXujXtmWfhsEkEky5NTBb0jGr
Ud7jKqCtjf7AXPr0jg3/Prf7E3b1YFEzGgg6rTWuPkM/k1lufxjL+AFPOBB2ZzzUebeOB5Kq80nd
JICQa1M7yALoQje5MIuj+K60iiOmhdyzo+mB2KFrTESkk+rkQqPCLBHArgfw0KveZTUlBatcxRVa
5T5Rt0lMsBCyE5KOwrWdmiToAiFQs+GtMpF9myydoBAAp3YE3uqz40d5+1WdBnaX4buM5Q6ANNZ3
15dl8jbeogCs5km3sH7l8/CeGyPgFeHumEU8mqxaNbNBZpyn3o0/EQDv49ENwtS+myGwRSJkuWTY
c2M0+23oBo7Wws+iqUDuQeIRAXloTG1nZcUmdK0nhEUXR+ecXCkLTqrIvA5J2XkhCiozyk/TWHxL
KwJ8Gn0DxuDiIqV04UF69F12oUnhdyvlKi59UqoLtYlvqNkBGNYhdOVDZjcPeL0Qf1vdvqy7M/vf
e5W4pofa5SmPYrkp9J7zk0MiMVNBj8TNi9Nmx1YfkJAoywsTbAh88lC4wyWPy4W6IlSPYlGTqxZR
hyvE0J8XiLi7SVQRJ41RH65LUjxm6STBZdMmybA3zkSotpRdcNd30DzclaZm83G6iVFzdznXWJmQ
8/Je8H7kuw7lJ+ozU5xz1pBt3zjaEwiScKfeAiJLTfTzytF7d5dLE3z4UNLwEW0Zb2AFGq+47NOF
h85dDgnC/ROCop68sI6A0qpRYthC7e0IRJ49g2SGyE2ebbM+j6/FEqafmaGnuE0buj6ZOzcrYyLP
FQq2/jDOiXVnOLHKxSRuBMI8U7+N442qpWjTwEIUJqkXgT8IGjX+JEU6bLdhYpowE9NoeFOmBlqV
OVXTndYM9eRJF5jZutczfcvP/hzyUIfzVLb3DdPDLfBA52ok7vJiK5a44C8WZ8VttMqjb9SuXcgP
fjeaKplyubyjdWi8hUqsvk90krfVlLtEaeRhHWBdCr2UMVxOFprbMOXpiyB0kumh4ZtZzxxv1mEN
VVjT2cNK4oc/3MYhjaRbbrCUHpt8VRucx2dWn7SXB2uQRsA4QedgF7oPVpgj5cM0Na9zDhdwORTd
CDS6JCzs43QyAfecYEKBthKlPj3nZSi9kMp9P1qT+IgLl/1ZpwsaZQPIEDGM/mTm8gkqY7qajOhb
lLELVPOcACSb2ACAINbbTi+HvRioiaak+5oSj+4gcrokdA/WhE3DFClMdSC+rhuPrswqaDBDdoXq
8GCQFk9Thr6qv7QaybmVVZJFUV/Vgs7PjdrHUJIGquUsn5h0oewAN5h2UunI+CCceoVj2wkc0dSH
pmpLXiCWNsAwvklwGxbONJC03R5cdckOSW9tECbcMxoyHgiA4BzctPxxFVWPL0VZrkdO2y8S1d4u
NzL6ZB1UJp8z7Li2opyGejKPa6I2aZsZtJpG5HF3JLiJE3mgynmu4speOaPEgWUlks5FNeYXHcvl
jUcWHcxWTuwdU3jbTW65mVMdDeekQx8+WFp6CGMzvVeR1Det3gT0fzrC1e18w9kJzb1j4SVSKzb2
AW7EWR2dCl9/2jFsylwr2w9W5l4B0LhEVw9V93XRgCB4EWyUoHGm4SJqtaBcs8F6DIuOThbpGYd+
jm+U+A4pJWbX9hwLUobp4OZYaDBBmKewlea+E1FPgHRNAH3VLDaNjhioRlBImW4HBqCtj5M45Oyv
t+ajVkd67VuSEHgmhnQA+mhxL0UxKKAbZmXmxNjPZ0KnmWppUf+qdVoB4zuJfdeaYjo6vXVKGNTx
MxX7TPiR41uE2XBP5wLrSVrpq38sJYqdetBI74WPxjLYSbQaRNdpbDoR3B2W7pCqospD7dW1Uzt+
JTGHnG8ZM+TyHdCDxu4fsCobrWEquY5GtFZMOkSkMSbrG/VsNw7c+39kRZZ2tkHPolc6cPhAuIDW
zTzu0oPdEj9HoUF5/EM29F+h3k9CPQw0/7c6/TogTyeN7c/+WFRb/1+SbhkA6FWEPNA/Adf/0J3/
U5JOCBtGV6x4hq077u/yp38K9ezfSGow4XWb+Hk06KEItv7wx/4G0pk/j0gPW6Nu/Uf2WOOHre1f
yi+i12w0wDqqOctwUc3fCON/dgsxq2jtFIw0PXPEVatap5UVCJ3kbIoErIoBsqP6YlfQruCeyOml
sEvW8iicdIJZ0jTcEisbPceZAOLXwYBaVuAxMZJqUisCUnRu/6rbhPWkVp8E6UjoMWOdXAnKtqF3
jS80fUd4gN2jyJ3B2AgybUdAQKBisa5axWEm3u7DlAOZTZY7FxzYFmbVq0xnVOF3YQg7GwsjwbNu
Gsa4QpKhvrizUCv4d1EFla6S7aYclAnvChMH2iH60jd+bzscXBaloPLIRWt+ihF/HIPbJdaCwSZQ
dBd1DkqjUZ3zxuvhBmT3Zpgs7gq11FyshehyTLMw6qgdDBq0UERj58skRPxcKnBab52UgmlSLN17
M5LhdxOtz1NoTd1Ta1RcDmmbxgsZf/GDLnXGV01Pp28ADtZ7o1CQ6ihZWF7SUoBH6NqRaB3RF3Hu
6ZKlfFdHjvxo3TR9qVB7vidJSaE1prGEyejadePTY00Gv6aWqPzMWBilz0p7cpdJRwoZhQ+TLp0X
yJ95BlKDCTKjbnpkapcMjyW6ltZnXRV0z6KbSLwX7muSqyP4Kp1cDjcai01d09PeIgiJAow3Ndy9
Sh/2LRAjoDIurX0YXM0g1wvy1eZkCkUAMjVapAKkY0HGkabRXoXWNbTolbH8CFOhd0c97RVyQuH4
1fSCXPN7mk4jchxZCgOBiGmKdepQS2ChonPJ8IxgmhXALFMGJIaX94YGmG3kyyxI41HRtaXjRLO2
LR2iddEIJd/UqEpeczqO6YbjQYE3y46YGZLOgvTZ7nO8amFeskV23Vhn3gK7EBEWoI8w4D26TbNa
bQj9slORei39YjmHuK0GsSLGNY0/Sm1Qkj1wf/mdoTAjMII5o5ZByFIW91Fe10owgtS7x7PQw8wy
dM1nAtS+SiKqoj0qOTXd2aAUrv04VDcthmS88CRMtrrPzq3s9ABsdLxq9TTStDctQ/pOYjPK11Al
yG3TKuF1KDLazINSGpyxzJx84SRv8poEl6WgmpqUG1ZXtZNl2saWHp1HIHHTyjHZ51ZmlzsUZFqK
HJ/Kezpple7gslJB1rBd9Rh1dZJ5s7VLekt/FyKutP3a0qmW4W2NyuKZpMGz91YxsU9QmNP/x96Z
LbeNZFv0i9CBKTG8kiAJUpNlDZb8gpAsG/M8JfD1d4Hd1W2zRSm6nu9bhaNskhgyT56z99oIwupk
rnfFlGj9gSmaQfSLUlq0YPKCA2OsCYZtQ0oDngw2pBXVKJAlKaSlFpAkdMCIaAVpfQ3knt1OAZy/
xFXTaBPxa7o98/r2noYmoTsdxdgbYgvT8BI3VV6ysUhvaLYhKClz7gUXMzFeGMwM30dQxsQlY4i+
tvWBkasES3Jfze7SmqnBbazUwMY7uGQSKV5EscR/63X1DIti5vgAH+U5gMlIK4E28kumZ8GTqlN4
1ho5UxD0emNVJQLLt25VE/SYruQMWxMhL1eta0eXAoJhgwkiSN8wmwEDJghvvEFmh2pQhlZuXdcm
NBAirGbNWtvK7LyKIiMsy4CFNMExgBS/Dx2jv8UJk87EVBMMvzZEzMafxxG27bJjyLlWaHvf0+7N
aKKbxkXajdrsDYOdkthMBS127RyDJu3iEA/7FNnt3p3drEfSV+XXsKar5jWrc7CcE+Qfc+OGjt1h
bETKuoHxbB9GEmTtTUQRqWxY3NYxSyBDnLlpvo8GYxvG8k2NAUSVsHcnMV6llpWbqwTxny97ATAY
1RbQ5F4G1XeK9uF7XxYS/9HcoNrIas44AYq63lMTwemEM0pUbyQonXztFrpRraaknuodIlkmI02J
gEZvy/In7br5rZgU9Qbh+bLmUDBO3oSOjidfojtZ9WEWpKseClK7ckEkUKBSEwIVilvtlxhpS6z7
nCfRQw0X3XbuJL7HWcDsAcN0ZjO3wX3UBCye+bQdJ2lR0A7TcG928cTsv7XMO5QQ1eCrUtC47NSy
f417S4cfmCvuazyC2VkFZqQnazeeAV4pjuDdhDwVLP6s2tmDjsH5jmYlfRw6W2CRmZkgIvBy7Ksg
j0KCypq8v6Mvr+OkSsyw35lGkD9Z5K4oGGKF66fa1EU7JRoAMLfKov3t7IH2tGYN0T1OEfXbAKeo
W+UMHUAlz1bk3JpJr5IcOFVfQwSDYkOSYGSuwoGA+VVZ5tVEr2lGPvD/xeR/JbioHxaTu356KV7+
KCWXv/CX58P6h4nFWrN1UiLwMf3pbgQEa2s2mQECtL/AbvGvUtL5hyAjA8vAYlz4V5X571KSvwC9
hXxPUCL8T/+b4+PoEvijllTZq2xqHYegJRPKxJ+1JMJTx0qLgQh2OQBEinE806dL4bStG2khFyng
DXwfZs18gHCrwWp33CQmZHvRsI2yG+6IOZSwf7TU+N5GTvxF1ZvFNRcVyv3E0OxtnClngAQWB7oT
1dcxC5OUxoFEc1YqtbwwKo1UttCAb1Iy2rHJKqNq69FkXmpmYNeeKxvxKBnoBgBtCw7pTsZes7ZN
hroLzK3lC8+hejeiBWA2HiThU0tH4TqOCDTzWtrv3VbtQn6RDV/0iYo6GEEsGTkAdAnnrTH78Lau
gmFYRb2R/gQuRppNU4bGzC9MGyzVuKpWStO2L43KtJAZWx5S2VqtY+5IVrMvaj0QoZfrSsebnuVs
kg387XRDn8UhRn7UwueuDfuroQup3ALHZcY/hDkxuxqDmp0FEOuQq47Se3k+KDcNS0a2be0uARpe
L4Hxqd2TEgl6Vwwe9QFNd+5LLvbVrOo+Y1i7IrwlMsmqEtJ+1kSHstG0Q9CjsKXcaM8qApGtPy4j
3XFJIdhvWV7qpo1Qm7LqVJadij1BhHcU5gFBO8vSBKiLGqmCf/pVOS5e9bKOmcclbTwub6Fhzw9h
E9jmylIjZ68el0Kcn6jAIyWYWCKPyyXXkKUzW1ZRJHMGpHpLdK9ACFlmjeOSq6u5uOPAwULsKNlw
P6Ygslea2U5behkQ0Nm3HVqA4hAXKZDbMYaCU/ZudTUcV/yso+ZcS8XWfjmYWhHdHveHvtbYK4bj
vqGOC8B6Pu4n3XFv4UBhVOty2XKS3pzejOM2NFvqL1nO6o3VTNRAMDLYsjo1YPuqjltZCjiCOtBU
Om7ZsttF1kgxhqQR5G627IfDsjPaC5l2Pf1zw5zM2c+O2ygGjav5uLWqAHgZaTqJA5du2X2T40Zs
sSXrpT7EW3jYnbmp8ekcRNcttIqJCgdB+rKt58ctHrQx2/2kBNk1TkCKgHmpB/pjaeAMWU705LFk
oGLKZowJvT57eiswcBqQNinZq3tTzaGAF8cCJFlOfmsZD4WKoCrN513ZJMNtwzku2WNshA9sHUsa
Z6luqmOhA1CfogfuemldS0WnGIqPdREaqG6lclx56zSnbS4QjEeXkEQop0xVSlBzxzKrw4thrmHK
oVCYhrL6peZF9DNdqrO4LecX5Viy6YplPRdZr3KyU83qOUMBSgjksdRTx0lFl5gISkAI25SD01IZ
OscicUz14ZrJ91I6zlr/fVHXvIypOVEiJtGykS4VZ0Gq6Qvaa2F4ElrgW3csTkNLtvcgMJ1ub7D8
RRt6WMNdEmfjLc8Y5e10LHWbORqKTaZIC5rQBI4GNJEVPzoB2pI1B0D0l00NSBWqXpSHm6LUUTV0
ZuVqh16tRqzRZgwtrxttAPow9fruYJUul8NEuZVx4tbgC/Y6s/G1ks2NdY/6eCGyY5zgvOShiWWR
C/q8lB62+f6Cwr9Mr0XVxvYGZTXq0aHDa8esPwrNGy0P1Vf4sohVgiwKnF2WEZC3nvFWJ56wFlN5
LWDU+bUB//ayRFhdMLqsxJc+Y3B4W86tyomhLeIAEhUxfl8RekU6Gu6pVA9KHcvg0PS5sILVHFsa
1moT17klV3aO45UQV5xfm3bq1Qd7Hq0GYPHEYB+Y6Mj4IlR4vqMIWs01ar+peSR7rMt+plkqMTGZ
6Ki2FvcV/V7tONMuDfuKVWLKzG/IRZwvmL+ZzLs6f9/Lpa69YpNSXnPe+2TVBBWSydRAzuYh3evu
8dbTDc/MunC3SY0ba6uYtAe9Frz5tUDmemiLYH6Kkxz5sDW7ydWsqS6pOzQeOKRODlqLESjWj5A+
5A/Rpg1q3zT5XtWS82Vkad8CXugfHPuieT12rjRWFLSwTsd0tt/scewfDBECeuF1o4NgFHgoKG6D
CE6smjiN17SBs8h7TOebMUi3vEApbrfrjtRoYoC6pqWwRXzNLrGU4OMMUjWwACRzAUxj9pJpRu49
uBA82S+t5DIGI3SnW4U5+fiTxGM5jtm4TiRh13qV8ezBYUHr1pJOOjAPGWkQxZ2h6yjAGsbKpXrU
nDZzWB+0GFMMBX+QRluNxn/ObF7a47oPaoSboNfRJtmmCWhYQ0W1yoh1pdswGslDbI8txmQU1rT5
iTrlFGVzskfzEqSXs5vze1iPrY2CLo/HLC7173pvMviBnlgTfJyhON0muSu+WyFQYxvhNmPFzKqQ
uRMC/lyUpXwUeiKgGQeq9do5VXdPY0RnBzUJH8HP1aIZnWTX/rCJdNgPndu+OfGUfnHrHu3pyCCj
8BoBI3JTRSK7nYqYltSO3dYt1IsCuOtjnwTIKTla13DjOsX9lZb59GtQQxchUaWyOuXmdWzMVrnK
meLeiELJfaBh5VWLjf+JszxTCew35X2MnQcs9IQpj1AJTd/HsVbZPt0kiC148ZvLrDNC0kLiwujI
ZCr0nujgrPODwIburM3we8kSmJQCTrqhvgHsnidPVpFZ+pOwl6ZQgiNFlQPjKyPR9XvOn+Z9waTK
3eoTGGKCn5NAXSthRc0lE+e+awNoMLGbNngnqkIp18aYq09qYQ1Prlp0xia0mpTcdeYL8UozxHxN
z1Trvbbv2z3OBMdcxVWWXPcMNodrEmSROogkDx/YUdR0zzlfe7TtWicFWBIeHrVWm62konamN6HD
DTeGDXZuq8siI2SFuN+HzqDBtcNFZT41dpRJzzCi9H5OVNIerBEB5KAqKtlIYZpdsqhHLx0Qibe8
T8M3qtnpNeuT8rszpzOrULfcOgPhEd/S5laveeftZqVVVctrbgXdl9gOoocWeXewTDnw1IwogDBK
KmQWjUkfpN4SIfU89cl8gf9R1FthjK57wM2mMeIYg07bt3GAYkIlhvqxzjHohQRP5z6kOPmm6VrU
evSYqwstIAHAA2KhDesGOnZJbkxt77s+Qb7SaYl2GOcZW6DRJtZhLsKcyUdsIJJvIzjMRDK0KZum
PqgGZ2NEkg6+N7pjKOTo4QlBmw8FDtnwpdSeqBHyiI4fRaIHiqP9FnWWMhAi1APFqMKG0IC2c4mZ
MOIYs5obtEw5MZLqtlc0s/t1ApSNBMixiUtm9PitNNyqAuyDzpSOhx59g+A9/nTsJAu9IqV0YoAr
oPympULGqZlHt/3SAKRFONr3eZVoJSPtILyOG4cYAkx3E8fqQqKhZoTP33aqyL2ebS02NuiTVmjM
lSejUGzDTxRj1tZlPxYHwBy4KBERiH1aW+ZDMiQVC2wz8Q+Uog1uBkPnO4xFQOrEwFRIZ9Q4Auhw
+wjZ4v8fiE8PxAso6/xwZfvC8rtgf96BkC5/86+Dsf0Pjr6G6oA1MEEO/M4gXdg+S/4v7B9iTHUy
Sv86GCtCY8qiAaM0Tdcmr2qBlv3rZKwI/R+uxkAENiENZUCF+v8CQ9D+9NcrOvZ10xLmkRv3O24R
kDR1fpr5qRQ32AhodZkzi9McX02han9x1ba/goRa3NkcxJ7ilHZzSVN2m1e0/KYAVaqSTe6ORBgi
ftVAe0ybof6EV7Jcg9/c///5doAifp/9REqiDhw7Uz8zopwcPIDjKbKddcIY60ovIAipjSsYUtvQ
gRCu3FFbP6Cg1rY68W74MAMBqmbmBUWWrm8DPa49o2y1nV06IIfAKX397e6/w1/QFsDCfzoM//mm
J50FOmcWvfkU43agkZbQoE6iTZyvQDZGP9TMjDBIyXIzYMYmaSIwY2+xT38Gzzz36SfYBwMHg4us
GF9orYst5+MRY3oosHcKfd1EWHQXZudCdaq8ShuHCwv98CeEuYXA8M4vP81pLAu2FmJQU5/lOilW
lTXEtyE62D2WZ1Szo6t+jY0YemsHXeqfCxBJ4+HP8p3L/Sfu4t9XWz2lQbilqiv0of0q7fPtmOPq
KIkivSoD9e2TG3ruZ52MHR3Tgjw748MbtDC6mInW2Mi0KO9zCz9bAreJMKmUkV44AZOr8sLPQS5s
nXC+TrOR+buCUc4sENil7WvBSr0tY71HgqwFn9x0fXm03rvwC7vit1dXUUhGai3IdHqaSJrtxJBZ
DoGBGZAhnzNmcRhFlh5C183pBVnRvaUD1A212t2UPTzMKQg50DUZuG4OGwd11PTrau7pUdWIbdXW
7YFLYHPJ5dT9k5/zP9+35X7+9pVxNcUwpBC0zgHDL1TftYfwYdgVlX338X075ge/d1VOyCR9lIaZ
mYylnw1qdoiQD60IHlF8ZhnyYshr+hhNXO4U5lTeTDQj/gACR+gG4rqSRFs5TTyhPIrETUkSyYq+
dPqtK0ICyauox+k+MfrUtWIdcCrYGYKCTUrQCCIiVAI3kbZJs2ldm7rc5Ex+twQiFRfmgPJWVqD/
KqZGHHM0eWGG5PfQeqy8PmQcT+g8SUq9sx3DxvgE1nLuLVkwbL9d7WQSc2KZVulzqlPXZRUvityZ
QIMKEf3Hl/vcuneKcqsbm9n9JLncdtJuGeGpaHnALnYcaKsw/zYGzbMJPsEbITsS5GBMn9xobdkD
3rvRJytupQS9bTZU/Wls9TjdRGJanGU08xEx3fATVRnRk06S2ZYHgSCFa1xp7q51O86LtSWF6s8d
B5JPVqSzX+dkCa6kU5VzCU61qHLjEr4PoWMuCU7+xKmEetE8FE6YbWqQeCuGk+TDaWm6RuEq/cHE
dPzJ/Xh/USA89897PpBD6OaqVvo4D5l8Q5LDDTY1FNvBQ00h6MUFneBJ7RQ0DrWzmRtM5bAYPguj
/hOc89fKDMXwz88XQFCVAaODT8yAvdZUxfHCMqsvCtXJPEe3Pssifv/ZBmv75+cEk8ObNTgZhhuZ
79rJwsIeIAJUtfr+40v5fmWEG+PPT2gyl1iKyl0klH3iBRDkPXICXe4gqWS1kWibRJ+0bx9/GEIZ
/tn/fpyNU2hnLpO+MGyn8OEmTm+2MBcIjm1PB0vMirtthSTVMAV4bK9wNGUXWaiSmdb1geTcb7oZ
XMLOkgTNVA2+DfzRnBO5OjEWLkT1Tnols4agEbJY1R9MwoMXrHAcYdWIFkI6tf1zpA409aOu3Ire
Qu/GGpiSNiZYTFc0vwumHoRnpDsrwPKvOn0Dn8INNDqAjj3g65L6VdsP07URZDpd2axHxTq1DvUH
tMcZCSVE0pVapMS3WJRoO6vQZ83jcNd/gc1QL/65wr4JhYNi2xgjnDku7Oa1JIMFtlSrK99ga6e/
XEfJoZWTB5hfTrUMnwV1BUrqRDrXg1toG3FsxtAbDfFXo+VwV30ykhxKMGhtbaKqCLeGLMNup6Mx
vDc4KDNTLsr5FzBK5ceYxO5GDxh0+vVUGLe1M4clQSWKedkklns/MbPUNoxq4ooPBR5IjmTOyTor
++ZJuMiCsYny82gqEbiywfgG4okI7jUEJv4Q573fG9khU3H+rAoZa/kKHJE9IEHqk5dENeS9Eeek
QiLs2NdF1u1EyKBl1TWCO08qV4WXLKsi8AyWOcZ+O7Wx4hWwGmBDxoPYEW2mPQGvpZs6VqmTrkfN
Sm+sxHaVQ9SJ9mdpiezXmFQu/gobETt2jGJDkVBuwLsN5GXB0AC4UnQBhGCBTGOxGzv3OQ4Tiux0
zAAOFDjLRaU7JdGfOcwdXHoMtlszxelouFCz7UHLn8Y8JotjYnwCt75KC4KX9ZC+kIt08CmZrME3
nLR5SIokedEYuf/ITSVpOdiTVPhQd6r1gwHQrGw5uaB7okMgw1srRiS41iqlZEidOBScqIzLryY6
rsdQL4twzbwjVX1kPaSd0XFSt0GWFuYeoJS+JzlJ6bfx2MybPG8t4PqyjC9Jo4OaYUCzbOjjxEPg
0XblyshI7W/NrqBmILO5xn8St/odShg99OJONxF7TwUT7kpYXk7XfGWRRHxB+7j3EmMONliYR7QF
2HI9J+H0BPskmZ8Z0tfAFtyZOHs9kN1dXQmgO5heUdiqPUFppOBGO6xHWCbMyO1uQ43nmk6jw8Oe
deEvERUVIhgxSryLGnFkDewesbL7ufYVF1GbbAkGuBlpztx1keyfGgQwHSnRJc8hj064SErZrS3V
SG5bBgXZqs0t97XkXYP9kTX2XdBXxS8a/tYPJxyg5kTTIH7WRBWh86/7hhSGuh8eEqXVk5Vl2+5r
B48qWovWKH6WoUnXs2yXVC11Mno6zlKCxzfMCQUZhsOXmiHJdc+k+Nsk+36rK01/bzVxhccsCI19
BzqrYqavBBr5evq10yLilxWOU8yu8S8ZigrusyNWTiSqQ4jZ/r6jyd+sSBaqX2weJ/RiudrUvo5I
Zgu+AQhbVjrGM0ZHGW2KsDzQ4Iv2dRc02rpLtLoCrJTRvgrBzfodciQE68wgX7HuV50/YYKeN3qY
KJcEOI9EKM5h/nUJLGPV7KpnVbOn/KDSfr2KUW7v6z7q7JVR2eWj2SbceJS9zqW2BP5s0qbeIjQb
G57zIIYKwevLjax9gK3SWo2ijAnlS4lY1jIb9n0eI0Ivuin2h8mErdNI1/0pSjVGK4Pl5EceZigT
OVCKdF+4sn/FCTAUWwdXI1GAthbma8tUsqsJow7DOquxRhhtuNmRm0W7AEoak20Eas9Yy/OXATkS
JJ9WN3KMRJhcQGGnPM8tBKSANZw1cx3XGHuJNYoEAnST9/DjLfDMjn5K+OsmrbQhny5ng0Tf1iGi
cTw5g5dipvikOlrOAO/ssc5J0VBN7oyEKyw5DNB1M5i2eW3aaYePf8CZ0sc5KRicgLFHbluFX9eC
EADXvS9J07xoiWpcjdjTPrlO7/dEjIXS+XtVXwyjU9SaVviRrOaN2qlEAYfKVVhN82W+YBrGiQxf
/NTc+CHQP7l0x6CA967dybmqkLmki1uUuEPU+jGFMDau0eWwXiuZydAIJePS1ExCSoGRcfuqyQhH
B/yTzwS11kp62WUN0adBEKe/CqcsH+lTt86qtYZGgTo0AEUujmWGgvqfZkImhwtD1OVuwvv+BVLt
8GQjKyVHqinUva7TYvCYw2PRMwJeQjLlW3YsW0FBgPRtam61FOA/M5AG3hWN4+EWw3v6WEw5zSKz
qMv5kxty7sE1/rwh9Qh9oieFzuctbbeiMMJ9FqDsh2YReB8/Wuce3KVo/O0kJ/u8ZfqNoddKp2Y3
dpPhh3AZ/I//df3cLzg5SjEaKMmk0Atf5mW20Yh53pGwiWZVYIk107K9ywh73DJBKIHyY7KSgWEd
epBj+IrjCI+lCDwH/hTx3CXiacq3Lebq+LEaAAorepd7EhapD+QMvABhhxsaK/OhNp32Wm0S85Nn
9MwLuDRZf79KjYztpnZaBrk4emSi5Lu84FWIlPhNGpP9yaecuVjuye0O7TlWQkiYfjwY5mXYEgnX
5JTfI96IT56oY/jTOy+be3K/UXJbCrKBzGfWFG2bMTLXGdM1SvASW63N9rOW4EO+EGWIFbKHgjA6
c7JTQz34+fEzcWwAv/cVTp4Ju1I6d6CF4it9V+4Z5U07FNPRFw3A522Nb4bJbdQ8FBr2U0sY4iqp
c3E71ykgjZZHswqyfPfxdzl3Ejs5WhekgAUIZ1JfoWxmIKqCG1cFrCroTGstL5ccyWn4W00TMMN/
PkS0a+w06dgjesdghQNxuCboUNkYC4nx499z7vY6Jz9IIhcHbTNnftKPyaU6C/LqEyX2Et0ctvE8
aRuC95Zyxm332KrcXRbUkhjCQd98/A3O7CGnYSBE5zR56tSxL5jD3iSDGVzJsUqelBoH0DSinyb4
LuTWYz1M5nDafvyx+pk7aZ90ByZ7wvLfm7EfJEn9BreqE9sYipYW2UtEuAGZZQXSCjDFUOfjQyfM
9qWjYUHSdY8SdGdVKbPA2W2BWNkz7nOpjXG8VgHo8wfBUD/S+4Nni6cEH7lss/AeEQnqNTXKSndj
RYP1rHRsLNlolxxy0KJSoZlIzj7+geeu60mBAfcgKaleIz/qpb5IlZdWMXqyDb4UUqFlzXNMBHYV
mqtCDYo3QknK8JM94sy6ZJ+UHzOqlY6w+dBf0mefrVAS86OAa0uqpLr6+Oed6fZBvfjz5eiLghKn
5jNoRhh45K30NktthfY4vdFUs9DdOwb6O7P6hc+68SyZFHcff7b+fkPesE9Wd1ohzkQUqLKLiXA9
tJVirNXSmZ8nWxhXFQXRBiADdCuFh5u6FnoezaAhJ+Nct8Sr2i127472UOgZY+xeg+4MgBKIqfdj
MeZIYYrQN3LECGvJ5vcKdC9/MuOo2rm9GnVAzEhTWNUcBhsvNidwycZYTTd1Z7nd31vn7JOdxe1G
pllZmviI9oEZp/ht8WXOlwYSO+jDafIEKCb8pFo9dzlPthhLG8FXOFXsp/r80zC623nWYPJGyXWm
DNqudcbsuxna6Sdvxrk1zz7ZT1QL83LpMKIq+uhSc/oefyZmgCpyYCzocbXtW8zzmZu+BLOtPOHD
hHDIu/rl48fn3NtxsuSmWpBVs0xS31wIaORr2JuYeeJWz7PPIuzOfMQpK7xh5AJuCi44o7h+H4Br
QwsXlxeZhZbo419xZv20TtbP2YHBC1s69DscAwgL6mHDYWNBoWnVXtagOLB2KD8+/rBzv+d0MXNd
h8aIE/oczVtwm/BgXBrO6xEZ8ebjjzhTsZ2G/UUkJc14B1Ifr3T5RYOKh5XaQDDd4RYJOnQaH3/O
McbxnWrGWn7jbwW029VCKgi5fC2Ak4Td1IDZhYnBlIVzBSpIueqdNj2gpL7Bt+x+sa0cUIZWVo99
oWsv5ZjjUoq0nwWFMNAIpBxOp96HYwKbZWUpQeVj+QCuA/d+jmNrO2OUWnoQGFwF5JWZA8K2zuUu
KnMafkARN4Oj2rSVhvRm0sQPxHUTDQRgAYkAazogx16pdoREqqS+lFaU3xbc3g24YqqdZEwv0p6k
ubbVLYLAAzzicb21OeJ/8qCde12tk9W2yyrUb0g4fcUhbDBK0E9Bzm2stZXh+q0zpgZRo6t+o4zg
ketMeQ7bGvtHnqn+x/fs3LN+shqWg5W7s6GFfguJ57tuz8XdrKMO1XsVkZ+S0vUg+Xv4+fGn6cs/
+94TcrIekt0DonlKQ584aPXKttpyYwTF7FegPPej1NGNWy24Q6OFoWYP+Qpb+rgmbMcEU2iBFpRA
nCIi3YgmbnChN2BnRmlu2tycvxNM7ywjQvSmeqZ7HBZzxDnlZyl/5y7VydrqDm6rIHUMfVvKdkMK
IhLLoZiu51x86+I0vgVIGX9yW84+GScr6YSmLcmrOvT1nBOjaUztDuTf9GrjLLpAZj8cBittISpH
0d2Y5kDoo6T16jj+7Ncuj+A7d2pxkvz+Liepi14Li4NvLzbMKUZSnsfhZ3mB52occbLG1m3jDnpI
MRBi7lvNOgbSch6bjT2zC7sSqWulSH2j53Oyb0Rto9lXrU8KrDNLrjhZclVtjquhoh+iigxJQy8L
T02T2BsLvVl//KCfWXJPEwnp6ZEpPikRxL9JfzICXV5hpf3R4v3EbKybn7XzziiLDHGy5DpTgaSI
lE4fJTYgV1dOtwZsuoux6TpPLwN9B5tO3eKQIVIikfEtSk9lg5qS3pFVEUAIK0CsWqlMmyG0jQOy
/sJrbSv4m9f6ZIUzADN1E55wP2uK5DbQ6bYjLoXQhrHp8eNrfe52nixh8eSUyLX72O+i1N11Sg+N
iZCkG7M3xSc72/JUvvcynCxb7ZgRdY+A0e/apD3YI2z4WUlRuhJ4vkNFTMh6qC0kvr765BPP/aiT
xUbJjXom5SX2uX3d2pJ6euCRbbHUVvkn0pZjENV7v+pkjTFkFw5m5nI+tZXong53vhvcBhwpYdnY
NBTDm+pyuONz6z1D9sjXZVSvRejM2wYelidNzL/CliY+QJlhf4IATo+m8xrAIX/vRTJPlqHexY/M
7C2mD4vZyB0FRN7EBlJlMUSzgVvsPn6Izrywp8nUgVUruh2yfjfaJBim59PFDPZvG3GYXkf5lH2y
5Z+5rwvQ4fdl1c0LNGK1iOkx9kBbBvhlYBKVTTNiw/j4p5xZuc3lJ/5WhQG1SjptRpwwDGOwmdEs
X3V1MW0+/tfP/YDlz3/71/GLSmxfbuE3FpxVQr7xheKi8dCKu3/zI07WjBSDj9Fn6JeSAheu0B37
uq3mGxIBx0+213M/4mTJQDXdA1PI+BGRCxvpSI0om/nLMJA2+PF1OvdAnSwZxArOpHa5uR/WQfcY
BATAVzLViGppsSyAktt//DlnqpJTsyVfvZF9aiQ+Oss7q62uQ/gvK5iZmTdUAdYs0/nkF527aCfL
xWyxsYwTxwizoGutF/GMx6LWGEdE7icfcU6fcdSb/fZ0daFe4KwYEh/WL3B9BdOPKmNSgYZC341j
2xEgzURMZ05BOpSGJxJw3KHJSZ4BQvZpXX7m5hkn1YkTCdoCBcfoqKwruRpdpwMcJTTte4AbHkMo
jq39oAdowKOmf8nbUvsu+rYq10NvGj+6SRkPbiqKlZly5kAal3GMgNXDJObju378Ju+s3ccB0m8X
CvG74HiPZtfo61WazOrdZPZIIxK51Zu0gWFJNxvpIaJeq3TWrTG5a8b0/dYNeyhiIE49pFvTdZxx
G8fMLBimQ3DtQ83ZdUKH8J4HkmgA0oHyYAw3SZiUqx7KezO2l/WQA5xrsT3gxViRJzBfDlNofcM0
PuxygpWAFjYX3MF6N2Bj8cw41K8l4FWt+WyNOLMjGyeLXFbViV5pPCjIK/R9oknOKS4U9kptOCzO
+i8FvP4qbEiZ+fiKm+qyOLx3yU9WPpSa0G3wi/rj7EIUJCjeuYhrMrVXGUXY7Em1D3cAsC1yTQIl
v9LicuiZizAo3EBjiD2Ojyh+HCbyzZpIjUZb2ThqcHslc7FqAPMcGBENa5JctgPZOXSjiiWrQQmz
8XueTYYNF1YJdh1shD3eKB1hBcPctwhCK5Qxdu0vAn7KDQ1D4w4+hPzS15Z4C4geU0HoaPql7QTm
a9fG1tXIpB9uctfCNkgMUgEws4nSGxR3/IoNxxo8IGRlv1XCHwyiQTXnU6BfF50WI6/JyWHDWZof
bHgKiUeGEuGlwqAViKEFlXrMoEtutDhdwkAgpfn9LJlfKaArMs/F1W1vgpbIWiy5Tv7ToplDQodQ
SGuWRvvcDGr84nQwAtdKTWbZelSFOvHV5uBF1Xr5WKr51w5780FMTAJbzb2pwoFQ23mC1Ws2UV8t
eEyF4U1r65flWKhL6EWE+SxwWyQP/L74rc8y7RJbdyDWFpGsvYcOqQF2V0Yvut2QGCiCBLmeiHP8
mUZhak+iq/UDDEMCsSKnrXf4SWlX4Ks3khU4+UZbO1VQ+4bCz4nHvrTXDttX9CVnRdDwXPWJQVZc
IX+WatUNX1FP1l/xqA2oERw3g1Nti0DssRGNl8RjAKRk1pxDADNIs7vuXCV7K6pGPGUYkEFrWqkd
rO3ZTB4dEtPwEulR+m2MI2GvoelKEpXm0XnoiF5I1sMcVq9JP/GOzGk2l8gUp2GPKYvEBRWVwhqt
R61vkT6BOMtm3WI6gboBXrNQxqdJ08rwEGuD81DpQfxLQVIW74oWpJNn5+ReYQVKcH03BXIHc0Le
sjJx5CEjcWD7kV7V9eYuS6fxnqNGgTasj+tky1GEQFJIOKbcpaMZg9/EUwPXPzTNtYjs+GqESqNx
RBvVW2zos72GEwMTUHejh9DQ+B8crcAXoUJHNvbE+amQ0KYwKzYlsEl3jymoeI07E/Os7Dv3+2gD
2XSYnINTLqYv2OWhhOC4tnfYnFS4rTG5v4nVgu4DOt1ejhmA9S3trPp5GuLwBXdqvFWGLFnaV8Be
dKtV3QPRSBjZsFLz1UemH4cR0/KwBkQV3vZ45R2fuo6JooPFMtv0TcUNZdk2X0kk6B+UAN/eilfB
PiS6JgGfFhjSVtC7ElBbon8K+nq4YNIApkB3iDIAORy6d2HcKun/sXceTY4jWbb+K22zHpQBDjgc
WLwNCZKhVUaq2sBSQmuNX/8+RNV0RyAiScua7Syqq8zaMp3ucHnvud9BaEsahIyWW8cPhJiLQx5j
hdFjfeAxFyhV7/wMGFWbVNH7LvfV9wLiHqd1nI0Mids0wS5q8wJ5dIXWYN+65RywXfvldTAAp92b
WtrcBzLXp61DwEPitERN5IayKkqxW2ocgk0RzpgA6t2QPEJdQGRH2CZ7jxZaszYjhrJf8Q/kiZnY
1uKJMiy6p0Za8nZ2FvV+kYA/8mIq5w6IECHWaa4v531FFBFw55j0m5FtY+Fozgb7S9lrlJWkDTK9
LsW2ZjK1EtYx2EMcD2an3VugIB6plUHn3evqKjGHBHiym7Xf+96Q7mY21LwHvQmAE9Y0MgoLwhHu
vwLDFREzG9y2J0ButsN1bzUO8EJMxYBs+cEZ9IlYXHTdXC5M8AE5Zgk287vr9gMVwYPR7RuijZ9d
q9bZr5IWy4m26nvn3LTQnW2yRtIDpm9/idFu4GwQPclbXXdwU3Rr4MSYOwIMddxI3rPqK6SZoVvF
24yZDKomcIZtMeddfQgI33+Vsr92wKEHcJtqao4d93IUWvAj488zExBJbWwQELdWpsxvAHWokaB8
rYQ8ZQt5jsGdofYm/P1g584Rme0cvtx9OTZJtC/0JdyJiwTghYqTdBOWVA5zx2lJGDR5MlGiGFM2
iv2MUW0Iy+if/GkQ6Vmb+bdVZKrbzOyNx6ggizsnOoWHFRaCTMU4BfOoE/Xx0bTl1lWKXoeJXg7+
3ainEvJhWxqfVeF2xU42SLjQqFW3jS/a6zGa3iMEXbKlbpw/asmswWiyw+Y7bKWCclkEc9T8dQkO
SW7KjyuiZMLU0bfqC0KL1DYaTFlvKvF4oyba0TVPtEn3gNJveAhjd/wTOlwzHZzW1MTOTiToXEzW
holLZ+pOlPtqOgIXHJPPcoZg07tp/nWM6v5xLvLspjTTFiiOHswwmPMBj+RR8ymAtJk4Z3qBl8em
wLEn2OpqDLttFFFpeSipRvsWsnY/cyOoxSYjhVciXwRjB6wAP5ElBZbkW9313ZY8q/LPrS4nykem
vLtCLyA3CORM3JCEtkEIeBX1QOUXjFPz8N+4IdgA2k3n0Odx9hE5CT8t1PLy4/Gb0K8ux6vQhBOM
s7WAf858p1T3rr24cPIa2Ap3RsFdK+vEI+0XLxtz9d5IAh14GcjEQ+hOdxggF4fExUIB61rw4DIB
po4s8h91aW2fnTl9Z9SF8A86qKmrCQkVLvL6sBeOjrIetejl8XZ+cWt9yro+u7XHUJ4xQ7XdQ+yw
zxuR8c0a0ubWZds/zwCAkhDkkO5xLjwR4/nFm+1JIvCsQU6dMQ+XBjnKy/sEbfpPYgN4+qXRt+Nd
+lUkV6xu4oNuNSH4SvegeiKJuWlin4Qx6N6OjOYrdEXUf1hXeWXW1GcRClivxQbu64nGfxHreNJa
PeufjnDZ1oh8HnpjeAykAV6kDykASgZzKwK994B1RDstYFsQHGjnaTXol0M1ODvcKMH4NwAoE73/
cvzn/OrzrgIX4yzKrOwH+6APBSc2pKx9PefNjRuFxQEtbQqfOgLLzv3uRIu/WItPeZZn/efG0Sa2
SCgu0eLkg6C2yjOzkesae/05GoLxn80jc9WzLjE0d/St4EyiCYeLAIJbmlO75z5+KutKSe3b76vl
3fWsLx1+iaEZsq/Upul6xZgujB7ifeCjgm/sKzEc7Hmg1K+aMSzwg8/YPOGkOOqYsMHIuUgF103Q
BsFhHiBZZI3rX/tBF+15O1EiFrh3hZWm9ziBfaulG+2Pf/NfReDNpTvPfnZY+EHepYSfZ39udwMi
rW3WJ8P+r6rQuVV3tWl/G53KvMKHVZ65EZFiEekWS8Jx70zDHW/Q69Tb1rfcd1Yo5QaUhHFix/nV
BrD6dUYxAOsSgzrI1sp3IXTCax5RvVeKKLk/PgK/amJ1HsATLJMaFt0Bdh2hRte+pdAeubw/n1Lq
/aqF1UnQxJlhamRKD7ajvW9j07yLUyNHEDfpJ6Jov1hHT6XRzz5ileUpCWLmt4oqsRucJrssxsLY
UwJdHIzOGTfHx+oXZ9pTKP5ZO35tWk0ZjtoBw7xPRGzOQb9Tt5CF36uomM4Tu1UnFHZPEeU3whVP
8/VZU3ad1joFPuEZtnliW4F6vVNu3d+SVrWhizT2mWl3KN2bOL+m4NLcFnVg7EQYgsHgwvTBTd2f
2VBzT4/a5Kr3R+NDnA2A3SEdeGKxYgeyLbcW7jwckW22o74CV5c0su/Mdiz3UDAWv9/OQpyVq/NB
w6WsxYh4p5Fy31fGRCmMK9Jb8EnRwVRlcu0rTDcbDD2vegCmu1Dp2XmWJmgh0oibJCXzu3yIs11C
2YunOgTGhF1apHPNdCr+uMzZtwZtdZhVQYpTXJxq8Dnz5tzgbYWbGlAVKnYBsPpW7GGjSFV5kmgX
DR56D6Fh8AhxsG09PkGMX5xoxrIGnn22RAQVsDsM1PqhcU3PgcpyS0rcrDc1lVkHBUJXeA7ULixX
LehxvegzFGB2d3CKsufVPCWGN8RS3rgxyZgTP+tXv2q1/5th0LSWNoRnNST4A8Cl8h7ZovCeOv1/
HPFnHPFFMXiEdFH/yL+F/zp00QoAufyx/8FcGH/YgCR0BZhKKQWZ4r/+9T8ocesPWxe2A3xR2u6C
wPg35kL+oZRUFFjaLkURIDLYkv6mXIg/DJDkBnRyGGQ6aZTfYokDmnyxeKSNJZIhBcwqGgEouT4R
q9YQSZUPi5Go3yfnnTaLdjvh1AeJpUmQckyi1oHRpRLu4RBVw2d49RZgwDYpPMfvsforRpykvHau
CsRrBPwWi69gia5OhrU3sbLcR3HLntNKyMUFKGokIPXkuJsosbVhW3aB/SVcvCko6QsDXGjx2Nqb
sJMBxZSkiLe+KEP8tAz0eF43zdp5MdQNZY9N9qEv0ZNtYr9s5dmsfIxgQW4XFbVsnY9kfwI0fajx
7kyA3GC++a4bDftiaBZDaga//txGLUpGI3bs+6oYzXs7SPrsLJuK+HuiTdVDorvJZ9cI+gGWalh9
CkSrOlLwFPTeqHwYzziyKdSMw2r6gdudLthzCvUNqHb4qe1m50GaaTZ5xH5n/H99A4lmNOf4bhYE
V94jGsIkzEo08HDuoGVwgXCGpFq7tZ0PDZaGFeY3lh3uHKM3H/s8W8rbsBqAqYd+ChBt1lMP2trj
YjM+aTaBVSlsEJxZEBAwc5Ns4PkP7GmJEY7EcONOq66TJlwkV3UyLxa9NTphN4TnBQm0+i6I36Ie
nsy4Im88OfWmjVMTyC5OkosN1VzcZN1QF4Smmqa7IBg3EuIpUwLMEbV9BE7wwxlAOmNksnjegNUr
+4bPKewMq/gsx3FpDvP2e+iOor6CzqT55/Cr6k/w+5wvmIZY3+2QgCU1dPb0wYq14GOqD5SvAatf
gJ2lZVOG2FYJwVYiLhCQyqFpoE9DUr22VGX9CPIqz26TqrHICEcaFiLkR8b4fQuM2vJaMqIpyCKT
hIjoGNtNbkfJtRHaFE5GrrLMfZOWnf2gVIlsWtds/dxVEkVGPipwBXZIUt9LVRWEj3CLnbgnBDkN
46YqWWdgiLryU53rsJKDOhi/imJRc2J4GVGaE031J3AL2IE8UcTrzHbuizAqtL3Zz2l2b7QwmKiM
Kwbt3Eqt4Wfd+m50kTZ4nnxp64mQKqB0U11mTxTzbDJa30OSDN18fiKd51kGXammUJZ6gHnM7Y18
IqPDLYSS3qvcJyeHP2FJoehCUqeQN1qgXuGP6om0nsNJwT0PomCBQTLIL74V2O9xQbS3cw2t3aS0
jtmUMN+96InoXj7R3YnTQnqPnqjvWg8AXksWFrwRL4Ik94kRb/dh/kU9keMHC4g8zz548uETW55y
PDjzeeda1TUILF4EAsaa4WmBHqILWxD1Qz1ifZIt4HpDlHp0Nmp5dhhjCewpXCD3c1H5n8on8n2d
ts5N9sTDZ+drH/Gwg5IPEzB5DAKQNBsKZ9XHINPdh7JNxZ2+QPYpUDW3aWB3hcfPCTtPWW4BmiLL
8IGvwq7oWLQV9r+ziD6SjRm/+HJynHPHhUm9ZaeGjWESa8Jjd7EAGJ7cAOxBsDaDPB7uprQ0zE0G
hd4iQ5Mk+UavgRhhZ0CRNFN0gBTriATvjyjOccxEBTptwklrxovUxwvdc4bOZ9b3XCh2FDZDa/+/
E33Nrlr0tL8+0Xffui/fi/o5zHn5A3+f5Ur+YaACsHlbcFSCchb/Pstd8YfOTFI6B6hAPL/8X3+z
nLkAkCXE+gPOBqSrBcvwb2AVLCtTWssBzzVA/hat6mUYg/yx4pLhgNEyBaQntdaWaWNBxlPMOJUn
BZDR5JHQ+LbOfubSOktH9xyLvQ5sV/4hVVfQCXYGh0U7FueV1h0Ww7FQ1Dt9nH7ribb8KlfHi20x
RYGmJdYxNIJHPpw5xCYd4MhtDy5oiy4A89MQcGFku9pfU/iXFJ01zpoAOjej5c7ESNh8itX71ifJ
RorIwPJ0JvsA1QT9y01rIwje9GGyZJlNq15cBxeKpq13pL4oq9XeNQZpec/wG0wXRzhZN92MjHJD
nE+XJE2WLXbQG+3eAHv9sUqw+9rlFNvDU7R1sJbVaIlP4Pphi3BNmD8ClZV/ap0aAw7BiSxP7zhD
/C5HaY91uZAgZ4AsVP5+6Ym9a/BbNzaBZkkgEJQ8pOAV6si5QFfG10xjjPY2kovZg98YCuzdlM77
cjRgG0SzExw0e4qll2pdau1TEXZ7ELM6YsmSkkTekvlwiCqJPyl+LPFHiJkLb8UKDdvLAQ1QAU1i
5HMF3QkCJ74e+9KPe/JFhsCCNyxxlPaixKqzTS5HvJBt129bIE9BhaGAkZH5jXvqbPZWCE0NF+pp
/uZQmwWq1Qf4cMExIMtthGOLu4mBKydeHgzTbWM6XbmzxcTwWmaM0yz0B9w70DlkLSbdLmbAmKtK
oLcaFbwbYGXyPdX87K5j4dgfRo0nJm/NwWjPAnzpbwxNkA18tvjv/npC/ivvsrsiytvm//0XF/Bn
D0tmLxFj13BMB6ScbtuKRf38eYffXZSO2WTurMhsEAOl7o0NzqeEW05NwdZPx/K81WIXoGja4Vag
wxb5e1P+9Yx+9RvA3RmWqy87hO48eQE9e2I2Iiid1LCN3WLaixtrhLndFsyLiC9mlUNOK7UBdx5/
1GEyjMpxm/3xQViVO0r8iiwQ9nwfqeM5ZMhVQIcHOzACEkS7IRrMx46L1R3v7sGbuowLXN9hZpsG
+d7HBHE7+5FzpQ3Ye+M0kQOeCAMv7Ft14sn/8mXLT5IGuwm/CIqtYfz1qHk2KEqzy2jSY8MLKWK5
JpPX3brSrt8f7/mbrfDAcnVX8FRfnm7PPz8uIyKOu8jAj23ML6cox3ben83d8VZWsfilM6YNttAx
hAnSSl/XOFWx3vqFT2fKInHuXMzCHrq6tX4YuEbwgrBu3Mn9xNZMDNJCZ8LVNzyxS6/Ojle/YNVR
Er86cuMlFDEaPxWKMa8gDUB9FQBNSCzbIQC0jl9HfiLctVpfr9pdhU98yp+sKIIFQnXQcDGXtnYR
V9afVYhxNSUhFcVecTB9n7ih41yrF9Pd8aFfvX2f2hcscpztTYP39CqIreVaTN2hhudjUgV738rI
noayu1OUSV4o0B5fj7e3KhD461Ob1mLsINCacDq+nFHc9DGIhy3vAadJdpoTYoall+J9mNr6VvC8
OAdP5973pdbfzIYcf0x2pt7JNOCRdfynvJ7b2AcC4RCSSwndX4bm2QoSlll2OasdD+JUfSUuWN+G
hn5KT/kycvrUX1aocCUeF3hgrOu/sAk1TAJdhhdbevyIGct8jvpKPcoQRy4KtxGkBTi/npCvv+6b
xYVKKKEciwfoGvjVae6ExyPTWZbt8jTvkt1MEcaJPWiZnP+JOi59s3T0D6xcOFfcC5dF9WwECyC6
E58TL0jVhHtYENWh6NkRMyNOPx//WK/nKfUSrnCXg0gn47+61MxOyB2LaJAHZH64zt2h+KCNFJkn
pWbtCryOfitx9FfXYL9bQi4noFhnWLVxJDxMNRbR5KI6yF5LuVUOsdeNWXiiKWPVN7ZlNj3h6vgG
LBdra3W6hMpG8UbqeAf8s59hMSJMRz8ii6/m5Fc9QiIBg8hwUGgQKbWGM6E3C4we3sB0lalSb3fg
68a7IWj9bpeUOAOgQlCToBYQiNbvfXR+LTdr28TMxcSoF8ncy4+OOaalePWLHZ5ChN7bCZe2Fhkn
VlCnQJ5i6fmzCfZXWw6IXJ1IH5vUaoIZczd3qDjErrM7rF4p1Sw3gy+bxW/cRfkx5Y5AIxam5gEH
FjOgrMGxLgxK4RABuZaOGTShb4pGEDd/yWIOl72V+E67zUbTemyaVCcrUzTC8mbUbASTYOgbJ06W
1SJZ+sC1ybJ1JRku3gIvxytJ3NGQOfhmA4nDlUhNB9lkPV2Sbugeji+S1V6zNMVuxt2eMAv8f321
t+ZVCH3f5niGrWgc8KuZ7+XsN1wsYyj5WMz4jxL/7vvjrYrVZvPUrAmhkIMbWDEXsZc9xEEOrC58
wx3OBs1DXFWg6CMX14Jsnjtg+HacnLe1gTGJUtZ43ibU51MEK5AlYX3YjrgRNLl9RnTFUGBbZvsi
suO5OIB1ig4wCbAu7zGbzy8MpDvyEnhbnXmNzIpv6dynKFRbkH94YMXO4B3v2ls9Izzs8vHQRQKt
fNkzTFCHZtB5r4g6aK/drsR7ZJzDE62s7gBP42cLMIeObfGAfrodPdtGfUg2GaRIY5e2eXpl9539
Hbc8oIhR64QXGGNV+0QO81XeWe5jV03JicPijfYJ30nDtC1JTHnNDso4fpsiluyjQX5V1+ZlKSwY
qdVNZUc/kINCHXfUB47Lb8dH9/W+xysVZwwI2FIh+1qtjCrXRJQPGHVlpdnvCMU253qJFYPdV/hE
a0r99jg7bFsQ8Fw2E6jaq3maWZXtBlohdsnY1VduYabvrCzMzxMe1NmGqn5z52pCO1juNFCrswRG
j3d4ffnhSxMEYJVYvCMAIK7lD34UWZFQFT0OB/+dUplTb6dhwta8dIF58eBUPfEIyvBTVFi2GQMz
iDrMHc0e9l1ky1NlSq8nOFEc0h9LPIDBWdcv1CH3cY0kL4xgdABOlf80Z2Qfx7v91K3/bOM2jlo0
QNmLy78x7JKrD41Wum3y0tV3lC36M0ITW34rm9CAwO/nytpnbPN3EZx8XpGtcnDKSiyH+gk9D3/a
Y5l+VoZbpKDsRpRhWiZdHva6opoUQWCzN+MoFwRzCiODjDenH5skmaljSVAab2psTvPD3LTTj+Od
WiU8nzoFJpevaFP65xrrQhY38IsS4yqxw15o3wSCGy1wzY3RZfa3eZxHHQFnqv0ZTSO2ChpkvEOL
uBQ64ByNu2YuBa4eubyH+pa8P/7TXp44/DIAq5ZL1GX5cZZtr+4Trsa3npJaQbiNKkxvHKyGEJxE
91R0yA+/2ZZlOPqS3iPgprgurdZU1w1YxgjMERRHtFc7QeZ1pMG2o9JPaRBedWt5NZAu5DWuTBbP
ajN2Q6vFJKdzPAJLJsT3Qe0I4QBZVqk68SpaPfgZwqUtQpm4DONAp5YI6PObbWoGDux62tLz8mbm
V7EfUafZZYb65ppEvhyTYFLRz91e71xxQeoEPS4O8xuq2SjqT3AY+t2B5h7P6c4Ruzyf1iA80da5
aTSK3msAKhqjJV1pD/Y5dWGnODWvB/plU8t58ew8gp+si5zyJA8ZWL2bCG9sVZOyT7YQpo736uWN
ZRlnIpVIDnTe/A6lK6sLnnCwsPE7B1xBrvd3vV5PHwoVaA/zODn3fUPKKUlz88R593rpLq1y4DJz
deqw1wdePeVT6PYx4OtgUO8SPQbPOlox/qENTnKp72yBNCL3xcppZ0dNeMWWXtyFyJe/90YtJJpa
2T/MaSV+/yPzvrGxeSVebBmLieLzkafYOk7ypFUeJRHuvqxaqnTqbtjXka/vjo/8Gx+ZmDwDbyKX
ViTgXzY1FKiIh8xWXjYX+pkZNPY1NozJjV6o9P3xpl4eMk8fmaaWwP9yzBBFetnUbJRVwcqmqcZW
W8q70eAH06nt4WUE5+9WiCItN19BO6tWSLbWJeQmheWtSuO9iA352cRy8XLMcLMl3eV2FCnk86XT
+82Jabw62P9qXDwNpiVJDTqrxpsgma0w6BTYDbO7IKSOajKprFuMAEsvzUL3EKA8+EB8I91nqkrP
eQJEXwI1VNWJO8bLy9zfv0SQceB5RlhtnQTR8wA89ZhTnJRM6XWDNdW3xq7Gm2x0mjP8g6a9wnjt
vRr07rFsuvyEbu+NBe0IkzXFnv904r/81kk041mcLAlPvA4uM003P4xW5+/jrn3k9t/tZdKFn47P
rze7LHFjFxRPGq9OYju3J80ZM+WNRTpvE1cQvOMVfA5FSPvK8UpptGVkH4ZmGlG12uPj8ebfWknE
kGzulJRlMP1edhmtaYIqv1Ke7xjVPsRY6m7MEv+6FaL7frypVZ3p31/3WVurrVkvkX046ay8XmYL
K7aVF0WMsB6AcXU52WF9phJlEpaf+3upBv9Gx6Dsc24W9nWXTOE/2EMIkLC2SRIoEgQvez5ZE3LV
gbmmT9WAdQn7KB7lP7kMjf/LltYboxbkeaLRUk6Jw9Yn4rbLkaOTt9Er78QYL3/Xi9uqhSfts16t
7hmpbvh9mjbKM0p7uMXWONiNUyZuQ6q+SruKd05duJRcKD/dNpHZX9fDsE9T+9Sz8M15tTwYCFIS
4F9rxTsilhbHgfJMUP3eLJEZiaE196MROSf6/FZTqJDYnCmAJyS6mlah30zUkLF9meFI8Rts1L2o
RhM8cizOjg/vy0ffXzOY+SKRkdgG3r+rpty0dDR75HI65OQZrdDO/3T1uru0XCvbz5FqT5DMrDe+
JmcPG6KFxkytj9Rgwg0vorrRMypDbTHNbreFEOOJA+CtLQjDJjYBgniSC/HLlaAyKxMVqGJv4aVd
VMOs3WDNxr1fr7E7zJNg67aReY2PeX6DpWBzYtN/a9d93vxqyo5mo1TdL5u+JICf4kG8TxM7O4SD
1NG5IHslYhQfjn/JN0dWEo4laEDwdR3Zln2gU7XPvjfk6EwpyU7PJ24vJ1p5c2rKxZXZ5OJP6Pfl
yGpRmpWWomtxiqDayUcJ0JSqGuWfgqW8ubmypogPEDYnyrlqKqm5nyS8c7zETZkhWkUYxI7a8SxN
Oi9HurQbRV/sZ+uMeqzyUyXV/IWsur6IwmzjxIx6c50gr1k6Ta/Xq7+0atXWDaMLh1Ps9KGurq0M
O5gmNiuvG9ru/B98zWftrV48ejhhOhfQXhK65bbCK3qDJu1vs/RfpnLfmjPECPEUcmzu/GtcI2I9
rTB19lYKWbIHo44DD5XuKVX8qVaWOfXsAdPmQ2ZEc8mat+fwgHOA2gPkiHbHR+ytNc9FHdtwgmc8
g5df8ayVZiSCiS0kiy6t6otJBdi6JlU8fO4n8mibwowqgne8mTcAiA3jkApQbcd/whuLg6yLpYgw
sz8660dh6sYmPm25441D0F12YTfvfUxxtznp9A/Hm3pji8HDAmGPRdKHtN3qrLd1v8atuaApMFif
CbvCryNk1ICH+bPmCNun2Gztj7f5xnekTYnTu+SZxpt/PcJY4qYTbQZRNeNTjBGkLilX/getIOjT
SZXhJr8+kSgvoBCkTh2va/Ic+Vnx06zM9Pd3aDKeLplGDgiSWKu9JW3MbqLKlTe1mSmfc8FJduih
1edZdeKW8HJyP8Ro4/5B14i8OQyeiW51NYDcxE3otrRaEZu4JtxqXSbhyZTucrqsLkyuxMNnic0I
XtarraMRc9RlmsHWgVX8IelU/bEdo2KPF/F8BTG6fYxncz5UOTQJTR/EISnFdN6INMFRHlLlP5mp
i5xcsHOyx6yGujdSvZCKRzSxXephhyhHszmI6kCFfMvWnQ3Xk2Wi9Dk+1m9sB4zCf5pdRunZdhBG
odK4NClPTgOWxGXv/5i1Uu2S1q28LKjiaaPM2oWeIKdtO1Kvfbz9N2JW+AMRHkIcT6aUlfryB0TN
GFCqGDhenY/JBw64LsOkRbbmBlKs+uL0cvg+N/Y8bQKIt4+FyK0vGGmHPVLlOSt25Szh5XWZIiNz
4qe9OTZENgjxGFyR1odZa2PKi+qcq0JroiDpbD3ZiDbVbngtOzBdNOPTCHUhbtp0Gwt/3lWymzY1
BXOP82BZP6jD/qxU6m+1OLLOKzfAEyVy4lu4cEO0QV7cnwgRvbXzkKsjLcHWtWgVXo7lhIObk1nS
8ZC9mFs7UOG57uOZdHxc3tpTXYdII/IAHhxrb4gKOAepz5gvhoXPpowGbdy4yh/2BnCSg5sDCNkG
hTbLE+2+PjYsVsYSICZsy91tdXLlWDLi/MMrAjvqALfxMdgtfsL7GPG1d7yLr6MyNGWSV0KhxAtj
/eVxFNI6F+Wbpw95dtcMnZFsUEiPI7olx6Q2ytTjq67VVfanSvrxlHTMXBb7y72JKSdMZjsdRXCy
zMxnqxLDninLnMD3EqAp1jaJquRHgkN2BRkAXVGcCjfYRNQ4X8kY7OzObod3mp6RM0UqD3LGgm1t
71y9yxzPqmdcr4SWKSAYdol/mi/bODjoVW99ieax7Lfj7PvtnhMSf5oFibkRKqqHXaD0+oGrubhf
ApNfmgA6DFzBtCj2ANZqa1Ogib/N2xi+6PHxfz2RLV0QDELBxXQlUP2y/y7pZpHHPLcSGQ27plDx
Q02U87fjlrSyCDQWx9oll/eylbKTkURUTuyt7kjq5LO7l3P/I4F7dUIs8dZ8EvSG7W1Jy65Dtw56
Q4rqaQnxanmuYAG917vZ3JtlLeeNNnbVTzFR1qpJ81RO4M2hdAipOTgXoHpZrRogDPhJSaLGPOpA
/Q5j2ew4VykG1Cf1icKP6qBsBP+Bo5p9H3EU1uSrL9nUMIXDvizWEv9elv5wf/wTv/FuWZ63vBIW
CRf/sRr9tpGccWlPAGpqpEnaqYGshi70kTyQdTNKHBcRSRjptynAzmpTtw4qytlhEW7HEdeKbWZ3
02/HAflNFm+X5ZG/pJZfzogIZ1HXdiflMSuLmzRu/U3X9fN3wyoKaj9m3ISrLDglpXlrY7NRqZLT
JAHGxedlq7XA/aa3JFfyORu2gZD5nnfUd2PEfffEoC8deLGxSK4WwmYqcClGHrrqYO0bjesS6fQq
PAwvHITLm9Icgwe2m+4qcqK4wyV0EH+mbZPtu1h2hyJ3LGLBVfwAi6r85lRW+L0chX5na2MFyKjB
/vf4j3x17C6/kYmBLoq1Yqzjc34QaCHkWH4j1kZ3naw16tJ9/0uT2HO7afIo1A8YaI0/O37ap0nM
zeH4D3i1ZFY/YHUVq4ccNJ2Va17XpejOQ/f93IenopCvtoSlER5gXKwN4SDXePnR41bJuOWc8WJH
uyKVd5FQrbUdNfOqlv1la8kH2dQn7gdvfn3ksLy5iCuRZX3Z5lBZZWhrmHQ5NrfMzRBkAdueXfOa
rQ5RHmifjg/kSiFL2GzpJHBKbtm8wqy1OYjUkDIqTfme0jvcBbsA38kGiulmiq3659hn1de8wPR6
7rN+M1UICgFln7jGvVpdy2/gwrDINYRiQr3s9Mg8CwNZaF6EXJa6aooTi16XN13Zle+O9/fNifOs
qdX9ixxngF6GiZPno3URq/Bhzoz07Hgjb31Ehxwv/zwp/VaNTMrqx0CL4euINPR3+VzOzsapHP3g
U132cUTy/vN4i68ufLxmGSWXr4lukrqGlyOoYYGDHKtyiSb5zaXhpNO1alR6n45BFG1msEP7fJbZ
iW3gVKurrSrx4eamE2TBHj/HvURf9FNUQbCvGrf3wNOUV9rU+CeOy9dfkNMFdeBSKSTRSKwGt0pA
+I+h8D0rjtSlRYXdlWEE6fnxAX299mkFaQpXHJfL5VJ1/OJ6x/bizAJvRurLp8VjEwF+CODlKhpm
e4PaNgsO4P8mbIHi9CTs3ORvf3kGLK3baPCJnetcMV+2Ts1qjj8gLleTK+KbZnlmbfu8rSDHNVei
ysDoUSt4PjWheqeqxP3CE03f2+TyLyanMc+tyklP3PfeGhCuelRbURawqCZf/qQyklGd15XvxVj4
IvkrkjNI0PYHLA1bcPSikNdVbg8Z5qCYCR7/GAgjXg0IBVguERvXQdP6Shs6GNlErUYf7EKzdS6D
RdS2DcZi7naxKnUAiTq3n0KV8jYOjLEBIgl5YatH8KpZeMLGG9LR6nqTSEiQh7wrI5OKGT39yGkf
fiQBe1f4pou1Lckfaxc2IQSfMDHzfOv6RUVaGbhDtPOjwvoUdp0bHkazwKzELZr6rtJ9E4MdABb3
luz1286sk2gT61mNoznhiwJjZi1NvKpxAE6QNkM43WUmmqRS5+tvsro3v1N2Mf7MkeFfAZRq3F2i
6vjj2ErcinKyvMTZgU29M8up+FAjgaE/4NE+yATzAL+HbbSh3DmHe25K/hcDbpJZU67SdJujfP82
tzgKbKTdUt1MQZAdUfFSWOOF0vses1e/nnATLwa8cpnM7ZmbpZUEquhkvIFtasivNCkmw/Mxufzq
2k4QeHY16+dIVbqPI2rpeNeWZmR6dokb0b02iGabOXHiPCbmVCe4hgxVDcTLdJy+30rs0fUKw2jK
frvamGFKZLUS7w1yRTyMFP3LKo9KbxhFW0mp6nvcoUhxQCwrHo0wcBzj0Kk2zUgMLtXSuRlWIcVR
2YCZHORzjHp8ldietDuj3gRpSKZEq3T1BRRs8mfdk/zaxrqLt4OJVehMNY1DSe7QJUO7yeTIux8Q
RwLmVkXjj16a+j3Ws+pHOCSK2nA709NtCkip8RxKGeYPjZMFw97OKz85awD8YRg1YxAIs4/EkFca
GiamdUd1+Kaamv6d0VDr7BkpwSyvBIdHvALbe7FJzbqdd4pitfmCuzM2mQS50wUeOQnhuaEZQKvH
fpVC/nnUfk4Vc2CUvUF4xQrqOyItNUFTYJjNBr5gqO1j0MpMdbO3bxw5z1i6dTpOqmGBpUhdksMp
UhvsXwmX9TvpABV7gFWDB6ym8xGHLF/d9agZm01bjDml8pOJ7kqTWfJpygOuB30NsoTrpXPfTlX5
DlFCWWzAFJSEO0Vu3E2AaVFJC2wrllk59FeVXzT2flCawd+PmKDfNGDhkg1fjip8V476Z8Fie0+k
px92mEabFGPBKD2Pal3vN7EssHjifjR+JeHcfzHdhr+IbCDFhlqWzODlyn5+J/1Af0fiU/wpiQuG
m7hPimkzdXP9CHxYjjuCqJAXEtO3bU90EUi7Di9LlnjsRD9a058u4p5Q96ZJo//P3pksV25sWfZf
ag4Z+sYsKwcAbsM2GGwiSE5gDAaJ3tG4o/36XKD0MoMMlVhvULMye6ZnkkIELy7g7uecvdfOrhLb
nNWpZdT1aamRXHyQ7Pp+2DgZuUx6pk3IBqeuYEyeogYHA2ik576052sN4tjjOpbOlSM9lR3dIsPJ
WCWlA0YYJ3KYUaVcEECMVb7CH/48DQEhLDU3Sj/RNNdcQ7SBRQ1OHNdSVDPPXOmLZ0QiDrolwfgJ
y37pCK6prkbNSvMozQptOpLmbfhQXqndQ88kbvgk60vx0JmteDBIu/0mNRJ5IRD2QGk86QSPfpFO
DSSKpKV10abVDG1xSujd5aVQGKjblD1OOZzJeis7TIUFv3QuzaN0QOmFc2CtYbueDmWV/5gXxGSE
NlfFfQbqAIc1QCQWYMfpf9Rj2t6maOZhKviuujdU5RpH1/EWb1sYBjcqoSrf6anr3pnFUEpia4tZ
xuAv6vmBrpkFvXG2nXK35Jn5lWjOcT7wUiT81rmlD89531Um5m8E1WFd5JKU7nTR1EliG661r3o6
U6EhZ4bdwG8VoMQl8bQIDql0d+BSgT7ilGqqSFezfor0XgfZSvtco+9c6o9Q0tbhuNhNbRCIramc
FhdVDijJESavJ23A+PPQNqQy5yZ2CliSpRv6rfIex1mm32yHANFwlVmSRGQ04DVbZl2TcVm4lX7S
ZHYKbMFEUnUsa286+IVb+BG+kHI4GpVrfTO1cUgObeP29Yn0RuIVdOROQYgKK+GvU5p6+0FP6vzM
dKEqZZnUX81+cxbas14O55UDwghGBSfqaJD2lNyVSpPiylsbQOaV69FABhJrIE5D4j/DZkU3jClu
JVnUF8L6XtotE+CJUkg/FkbZ5HcWbtj6pyqLaYpbf86hMLuyPTOGYDqkMPHvdDLJ721OoNaOFdSG
J2sl+Xfgt1h7iwmPxGWp8DDtSluI4gek6KoLDRNfNYqEgMGoDt6Uh85Y4ButLYhxz8u0p1GTQU0f
htZETHoZkXOrmeWP6P1mEmjIKrrm0Z6aOEtbg98015572x6GE+DGzZPOrARirCMBTSs3SVk7AkXu
z2kOZ78JG6EpYNReMNl7GAOls0OEiZqg7HtFwsPiLt/zWhnfNCtJWki5JeuExjnkyc+D9NzOy94M
ycxia9dtZd+mbqLdw8oYKdkBm2qxJkdrjBRdUhUVfZl9twSRyVFTSnFXIyMyY3ImjFetG9XLZK3L
A8bpiRevs4szD/IbRwaxeGMYrDaEgkzT27O1p5O8F0mzpIfKy6sTx5F8Z7MQ9hWNlIooIzKte0eY
c7yQAaTurL7IL5RYrT4OmrW7lPypJGQ427o7HWLuj8wysmwDJdROtCwjxzkXFMeLCaFrjVM9cc+L
Vm8fh6aHeDnrRHTuxkXhRPab2TlTIpDqJCeRQh2IYdf8yKjIk4nXAb1yZI8Z62ewrk6/x4Fjf7Uz
Md8kwKRAOrW5316Oqz35sTvRBuUYNwQeUwWe6xAvCBmK/YCqPaQKAi4NqMxIIlcbl6dSCfLeraLW
ZDRyXy40r0ESTeriDIE3raCJd8V8mpiEKE1W/WKN2ZxHbWdrF5WVFWW8MrZxJneDHvMIsdvQQxoP
mWrKs8pvO3+vB1Px0PA+KtD2WpXHom+HNYJ5qt370uAldFQmn/plgSMzUsE7O1dr/VNBnCd0fk3H
Zmkgn3sSs3/QYaViZuf3DevaNMkjhgP0o569VN8B2jbzyPZrKJjIujdrKgUCLL1OJjmbv7eeWsXU
6HGxatNZrw3ZJdoxUca68uzrKi9D2oywrV3H5lPXZcHx2O5MtpLJbCusgSMgr7BJVtK7ykqbyEie
W2DeVpPOZz48zuRQaAgHdt5ElEvIyj+XseEQLEAkcEcES5Z3P+16Hl59veNEJFK3vgiw2zhQWUAW
hdVSuDr+KF+rI8qmHtq3uQJuJpUdXEyS0KgLjY7czQjPZtlGnHxZzgKG92rPfNS1YxNFMumJwWJ+
1rV+Gwt8qKw8ZEhIkZCWA3vaKq9f2vZ1j5qzWjItxpICcZ6gsZI4875pzxa6SGHiLtbpSN793pJu
ful7arpyVr8jUDhPbnKAziea9NYjWBLvul4Dh8Z0npyJfiRJdBytQzNUgNgK0CPg1nMOEQPi9XXy
w6KUaxO23d0/l0Z/07/BaIq7GXuNDqXio4++W8d1SpSexJtu/2C4g31iE3oSta3tXLjBUESVkRSX
HLDJQZjxcF3Kwc0+0UL93sDBRU9BT3223dyPjWJvDqZ+nCsCDswtmlgvhmvWGo7jYun+/cL83aU+
1KGaprquKeh0SEGqVFYa8oZcAIP2Rt0fqgWjxNp2tzbH4+//fKf/pu+AvwcrleNbAd6irUT95clx
SfaemHsH1BW9uavKsttpMDc+KbP/9k4iZ6bCRv3of+ysrroo/aooghiDWP29tjxfhj4utgNdt09N
On9/McppOoAeEIQPTY4gL7H35/Rv7GJu4r5hSMrJ85pkgv6TCv73+p0HhGbGv6704eY1dZ+hPudb
YyA2HzMvaY7+AjF1dTyUu2mLmS8rs9t//sa2X//Du05bE/UAZlJe9rfxxi/fmDNMSdZWQxAvGADj
xfTKONcvs/bcSJLPHFjbY/fbtXAgMcYxXNzEHz5gL9JGSa8O4qQz7ZcpkM4UW6BGb5pZ6XE15uI2
E1Z1bw6w/OfGMb/982f9m6eT1qmzDQwMm4Hoh3Hc5CYcu036xpY5ed+6CmsjOV1/pVT/fy7hL1xC
Oly/3Pr4ST399S8vn+qX//2/zl9+PIlG/Ioxevsv/uQYWe4fsOP/hS6ygBrpSH88JnsQ75gt/je5
yAJQSGed9jCPC5rVzQj0F7rIsv5AH4ADjG9yQ6NgAPvP/3gnhJMf/v5XzorxZoL7n0eTURJurYDu
GY47DPvOR8t+j4m1SevSYPXPVb+jIE5/VgEnoKj2/PJC10j/9VjZHmqvWQ5ApHvc6EupPXp+7/q7
ivTan9BasNaObVXd5WpKfqCF9+y493zjKqHZYkdCaAkJOaIWj2mpq9BEx9UQqqGV56S4lmKf9jVn
7loaw0rdj4ONYIQ1GPmZBXLnFGdiG0N5n16rLnDuUGMXt2QdlbeJGBGSiFXzbhpvsksmA3Z7zixs
uq0XlV9SFy0KLWOentNMUi6VXpVkseUyzTC0We/D0QENp4C7JZEK+kDErjOkl5lcvTbyXOneDSMH
hbjXGAkcqDNaaphxTnaBPS+A/4eq4UgFes4N+2UqH9K8/VlNfVmQlNLs+A6BO3XaRLk41rqfctYK
0hLm9qQ/knxoke05N9+tzLgkyMsh28EuDBGVSbnsEfR7O9ENKt2bcNlizVedGSaVWc4hiijHCG1n
GV1yCHT9tK1GwTTarLNHjC7U5AxmCTr0B0NpoZCdpWEr8isrMgCiqZh/2j0JW+saoIZYq6PMqKab
EabepZSO/sXSmU/w4RYpQ7LKC0iJihN3DCuSA6AnJ+c6l2J59P2EZD+DIf0cJtlaKKIVxbSrq8aC
7sS46AqZuVtGHLqSAuhkO+m0QazsYR6aZImEK8uMA+ZEPxLlZqNFDc2942AM5jOH8vKgr0HS7ZfA
KF9rZnA/86wqulMcu7AXYUe5L9yvro77juIWH1wGHolchxPLhFCHt3Wof/QL4dz7Ws5Lf0TmIy/g
mgQ1ziYb/nnhBmUWpUXZf80l82t6nQQuUsT4ya1urd0rp3NbUJUQ7hmVTilvbbqRNxVGnyrWCpNq
37Xa7rRfHf8eFKdjH1LA9f2fA6P/F+tq+yJuVP/yoi6e2v/YLvDc8L3kaab+8/3fskj8df1tDXv3
NzsBenP5Orz0y/WL5ET6r/Vk+5P/t//yr1XxdmlZFZ+bQajtp31kwm1a5/8zEw5AelP/yJ9+XU23
/+IvKJzr/uEzzmK05dFWA+LKrvcX4NU3/vAsNOK4Q7ahJfr4/15aDecP5pmghdB3suRC5fzvpVWz
/4C4AbUEbBxDXRQN7r+ztr4/P22GY9ZV5uD4Gzj1otB/fyREM9ESGNnU+7wKDou17600Vvrwydnp
/THm7SoocW3LZRiAveEj5yH356nyB4b9KOb3wi/Pp9k7GNkGSzeuf7n7V39uCu82i/fnNK7l4nbi
92aSCPSEz/X+E/ms86ru+3JvN2BXv9Owds094ThT890vtbq7xKvUOHuHDKrutabr4964NBHbk1JW
cv6Gyb5zvZCm0iLP2lpT47GZB8+L7EXZ4zfSEi1rZ499MnwyFPztm4Bv4uI4R2y74bw+DsxWDrid
hh9v3wZ3VfWFNzcsy0+Okx9Krbebw1OIGQw1ABP6j+iWSdDjX6Fw7Rct/2m6y1Gs66VDH3WZ5y3f
gOErIhgw5vr62ffy2zOAu5GyA6YBBiLagB/KVkdKUTQmrH4rfOzC9py47oj9OG6iYLce0tvg0Eci
+uRh4D355Uz71+fFq8xzh+mOO/z+YUCM5BIhheWx2YHEi6cdYrdTP27PnFNQvHf/fLU3v8X/HFP+
vBqWaHpSlFc+wr73VyODN+OLtfJ9t3Oe5zi/To9rfF2FU5yfuKGMpxgSevjah2148/Wfr21tP/v3
awc8OVigN+DI+2uzJQ/gCs18T75QaMTGMaf9EK4hqohraBl3XUz7OyAWLlwjdZHsNKrtsIjyMN3L
ox95V+JiOiu+ymO693f//Lu93eV/+N0+LjJWkEILkdwXL42xpshv3jHfjaftt+6kPnG+yv18mu0+
+zbe6oXfrurR5mH3RnD1sXbyREMqWjKRGRGmR2sfxNreP6WpcfR35aV2r93nZ+pLQuukDe2r5Iu9
N8+0Ez2ezpvb5qo/tY9L+Nk6+Ps7Tptre8EdKJxbEf7+S4K7MZI/PGR7fx315hyzbH+tiABTZzja
jPifb/v7emp7GjdPMXuPgVIXqe6HZx//UZJxrin2eTMQ6buQaAzEn8fz3zMg/nkhG3IFQlJgV0g4
3n+qSTLOnxgh7fPUfnbrwY9G3pFoWAl6++eP9Nsa4m0DVhLhYAYhLHA+lKioRjThtwSGpZ12CGoi
CoJTkZeRJT7bRj502fhQ26UC+hf8H6j1t/ftl8p7ZYSQYvvjUk/26XzCUWpHFs2eYZ8bpWf5zotk
7B2WvbhsL42n9S7bLWfFoTvT9v/8kd+LFt5+DxsFByUUFRBNsg8fWSNXa63nStvNexHXB07wYRl/
RiH5+Ki4lHH8D73hpkGn+/X+GzRgQK3L9qqIvIcdHK2O9snD+PGb4wpYNrbjzuaDwFH3/grZkJli
yBY2nqiJ/Kvq2Px5/nxXNP667//2EUBPgn4wYAPALeBRfH+BFC5G5y1auWOy64WZA0HOVlP7yVL2
8SpsIbRj8Gji4+aZ+KjcCUg6G6F61TtRSCOcWnrxnd8nn9ysv7sKxhTwapimbSw+7z9LS0d07pWo
dzPzPbpakjciMhWGjk/ep4/r0fZxAPg4EGNgEiMMfX8hNQWgWhhX7cTYMFo0O5icNurQvNbtTy71
d58Jw5IHgAtGPF3I95fCNayaXuPOZabT3WmD3l5WIl3/7avQdmR9JXeVsTmkl/dX6cBdGcEAAPuN
9s164V3anvbZO/nxYcZSZjF7gHrq4onCsPv+KoWEPkrqX7EDn77e6jSOL1qv9k78yjR3PjyqTwTD
v987rrcdn1Cq6hixtjXil7XIU2ZtojAodq3VM7VB1ogQxvjM4/n3V2F/QpaGH+WjVSkdF9ITNbPY
Me1LT1ynbHZEfgWfrGcfj+c8bjBNaNQiVEcn/lEdurRr5Xil5cc1pNpwtu1LfXKb0FUtMhJX+yKy
6jP3ERrQ7Xv/9SxAx5vNFfuxjQMIW+HHO1iOuaxoFsdJklaXViqYJRDFItTi58QOtOCLAeV7dSRb
m+XDKdNVxrOj1VqoqWK6rVYoFgiUkXHAG9NXL6zSTI5RH1jpAhFlcl/V0lpfqLKME0dUSj+kozR+
WFnjZTt9SfWrgiqcka6X4pZY/KzdMwxBaVwguCLqtjP7hS6G3aSRGkw/CyFuDRCUl9G5dfuMKVbR
+8YxrdepOutWLVBxoAa0IMjTGcGVapBJ6BIfu555tbXlTGRFusZmBff3W9EhFWGOZgXzjeUS0hOE
mZExBiysjMRbv1IZ7JGagRi/SDl+lZlmmPFadMUVVulhPhirHXxZh3y69cuFX7RFVV2H+OH5Feex
r54gsqKSkH7Fglii37x2UeFekLunJGHetY32r/WMMXaHSkLfIzGpDnO3Sr4MQ51XId8eVNnKGo02
VgxDQTzq7fjTSlvLY6w2eZdIuEaxGye7KEJP5O5Xmm4Iglamy/XeyYyxCrN1bC4Fv1QbbSX396RD
xcZ9TC0VJo3e5WHeq3ba5zNmZv40WvnIUIQ5R6sHqYFgzak8bxjrXvmtP4koW4A1hSvbwBwq29Sq
0K470Z4C6udq05puKg3WMTxQrSvosgRT+9hZS52bR2PB1UKSZOW9mk5G/oS3FoRLDx52nmjEysLs
NCjWKaohRS/Y0HstZfPVkqtyVYkiL6kHiHZSeSN+rkM/td1TYSKfD4VRKw4fMEy7aDGtdmNmLfNF
IBuf+qIjdyAc/BHrMLL6xuNVLgJO+ky2HrJyFVpYENHZx0Vg1TeeD/QR4PnQUJW0JblYpq7ZpPuJ
SRGYmYuF3Lu67u/SdszJSbf/zAa3C+RZQ9LmR9qCib9D7jNXOzI7Bhl2XdnuHaMxD0stmBgyVXbt
EPs7ko0pEFQgmlqt754BaN6w6+qn6dfOkwewDCyJQlEYKacx+IbZ9o6TlRs3vNOrc+zBvWEU4U8/
1W5N+BQAPP95II+jCVO0JK88W2sHKAmlTLg2Abi4ulQT8ixT6hKAESnEJ0rYfrVHh6ehD2fSR5Qp
jxOZrJ40uF+T3j0ETjPzeAdtwOA386V/15kOr1ennDqNurbUxdHsWjgJ08DGGupLggM3M8fgrK0S
REkjWpoB2WLbrxdw6dovBYAhH3GLqmYUVnOfnRDQ7PrA0i39mTC0PN3pXaXd6JYifldm+RZp2njO
TFIKXWVkBplvRZ3bVYgugqKqDrlVMHFGLFGaobaMRr4rmHg/lCboBu7L7N2ZUz4+tE6BYQ3rhb7T
0JYxRk+t6iC0amAkvGHVEf055w6mHXIrHKXuBsscr30lwPGugqkrHhR9lgd0G+qMmJwKlSFHlRcT
GxECBKTZl0VLIyO2NExHUUpo8HyTzYOWunDyUyc76TLTz6NiyYvXkhpF35klop2Y540DU2cG4xIb
pH/1O2dwkI00c0qrklG0bMMFaSdh5PrQtXGCcG1W5nzjCEP7asoRge6YK/JdSVB3XlJN2MFJW9pZ
f/QD5WKlSEnzikdOiQJqpFmBOIW9aTMir02d8fVqXJoyb7MItakgmFhIAoRLqxNZCHCzJctT94QT
D+itZKglftLv06YnqJBQLiTTS2qkZqyKnrhxqRFaEvZZQp1gZ20xnHioow4y3fDCyiS5NSL9N3/s
Cect6cZra32ZeiXdWd4oBHRTt6yRP/WQQFHsKRbTps6Bdo6twaq0IomOGF3Ip3QYbGc313ZlnQ1L
1phHuzPmLMrA+LxMTGh41QpJMm5RdG4RoUQByOaQPJRitnLX74FsyRjTFrrPkVe27XnVt6aBn9UH
KVn4VQWNwxiT6WIak7zckUHTZpdD6htjZNfDiEfFt1pyasqAnBpVmPY9OYmmE1nTkL+CtsnIKCDn
nDBkZaTliQ0dOMVy0rO0TytSk4jcY2mh29DlC6JfFKudtjZa6CyzdVWh+tvQtTZvJEC93A0LipGf
A9JdN6KUHntk6xN+UxfhrBmas8/SKvIB5xayK5LHi9lDfWEuupaFDek8dkTnlKmBrIPmwWUuRNCd
Zcx4P5IU7KE2OCbBrJXpnbGgjDwYba3g12h+aWy5QUyTx4d0sOYGa5q/sBHgoRliAuEZEsimz+8J
6mThwdXW/EyGNWUcM9StcZrNLik1JsR278jR0SRYfKrsrw0Q/FvmRFiHV6r1n0UghrPAB74bAhiv
U449pBWzE9TTl9Fv6yxqzcn6ubYoxg4T7YQNBYuEMjbynqHvXA/5bQfbpwihU1p2zGx9ImhiSu2n
2hHey+IFycyls4EatU3JdQrGngOEl83LASU4/3gaACgHqKOBa+rbsUSiUDPQzU0Lqxf2TR4t5lxQ
Vxte3eMsVr7jyHJH7UF5xpqErTRKi0DuVjxCeRi60MxraMo8ccW9QmVAQLTbceaw575APUg8eNR1
KycrPkn7MmIF5GZMulqPqrKbOerGbrV3aKL0V3c0ZRcyJ0PpK2nwMo7SV/XQ11Y9xJomayuk2zF8
q7DWI/T0rdWOncLobwo2WmPn6sV4k8wDRM3ERhsduSvrnMdp8cnGecfL4cnc5mWo8uVnoc+IZyUi
NJf0br8CaEhyDuomdt9G7ofczJ/6uTbWCBH4cDIQFeZELKzO96q08wHplMouOlUvCPv6YL0GdCGq
yJsM96dQ2fScO5PZRw5yeRGpwkmum2pOeL6TybuFWLrEemr5+T43SoeEDAmrk+TRfkzXMMvpY593
QTY8jh035KsYdO91pTDJdtJyazOuJlUPB0keuoEUarLkgXiRxto1k2WfBx1Sq5BoNqcm3tzJV1SA
c3UXKL9dD/j7nXtUYDMzukZm2b7pXdpyg1vhBbHS1V9CW3rzVTXaPnM+2LDP6SJXFbcawNHYmS3z
tUOCy7MI7UnsXLDTPeLjYjwfDIKww3apnVNnqpxNI2wF6qziwmc87GMeG25BINq4toG1n1IAADun
sopX8qd7d58Rbr8jo7Jd9pXNYUgfEw4xi7HU31wEtsZVvuAUTY8Elffdq+pybbmjQ28tRcTBSD8V
4AqfcUOphlBtS41TvHLsnw5tvTAfC4s8R0q+JRoTCy+InLm0SHApv45qcNVRZsqcDqU7jVYou2S6
z3JmDDvpa5mGhLwXy6HrfYtJbclrFxVEfXBImEhGwDpdeiBEtZ4D41IJXQ+DymC0WdRJWZMPkWbP
Xjr6L/O8sh2htsyMg9bVpf1NEbrVMsW29Qeb3zQ9EYZY9QurY9RHstec28hsg7RitGdKysC4TMkq
OSMopgW0xTzaPV9p/XEar4p6DHbemJMIFwP4K1HAGH7iY8Rw8+XHaKJz3q2Ezj2qPrW/ETxktYeS
6mYkvLrstIuiYJE9BszG+4hVe4u5bwy2+Dn2fAXYscy1IT/oxLWq78oZsyWCmZFI7A5Zb9yXPgaB
0K3WKj2YDCDTLyNisumo2SsLNcd7r971g+Oue2fOx+nUDRqWcWPx3enUlngr0E4mKeuOnQQVC2oS
3Cp/WPN7kYrlXsPmFBwSeGpYC4SmPwdLQYO7LvQJwXgy2mkkK6cfZehkgJ3IEU31HFiwbmT7oV6x
GEg1L8ZX+pKjd2mKsgt2o6mxgOiqJ2bMw5hTxZ6oDPu6qHV8AKNMasSqQW3LF5MMoPnQ9xxxTkVC
NPFpgT6NSlywL3+xS2g3h65wTOfGI2pH/z4y/LVjLDNOOYVtWZbOic+50CUhnq8lXieqfSbKvBUX
Uh9YeNVgyf4p6CZl7mg+BcTZ4cZACACHIr3a1H4z5RLAcKQMeon4dKjmEvCRQDperKbGIRJ1RBox
bcashrgeEThAs15yI+cyocJrRRL1BVLYHUuInz8MQ1LVkVDNMlxjdJ7qi5mtn5yU2tAoZWqtsWMX
ae8NYJL1egwG/2oepNUcalfvn53aW4dTZ7TK6muDnP67vlTQ+YcMJfJxkeiLLwYd/+OuAwnONueo
dHowp4VQ3nI0m2kn6qEj3IHEQ+Nalbl4rBszNw6mnwSvG56oOrVXiqJLqfMlxR5fpH7qYZnHfNET
bftl9IgnPCFPoeEorfuYRgjn0yoDBbuOWWo3akGFMJVvhly0TGc/LJB4/LSsUutOuzZBrB4O69RO
Z826WVVVjmk1zPSRvRX8Zq+gb/SqCi1NbnOUJkvTnTHhqPvSVLmRnhG5t7kectrhkQ2KHcNCwryB
c42eGLhM8VgPyalFQ8X+1tg6+2HVJuMPO3E5eeSW/y3BjEUgXueOd5aDNODGaduyjmBdZC9tQpm8
X4NOPpsaEtQwE8t6Wvm5VmIXGNYbXCJtF9lFlr6QZzD1BNLVlfWzls2YfEPiV98vXZblANfy9iLI
V1AZTlMSul32E+WJTc/gp78o8kRqXeSvplw7LRIZqQr3ZFRaQ+z4qSfOkLxpDxoHqOAElwziZGdt
65ECJB/cMzHMKe+yMZR3tlDBpvQ3p/6KTmN2VxFJ0pwapVeVJ6JWqDRqffS/d2Ltvo9tosY9dWmX
IMzVceP5PqpzJC6aqVEx24QDYZ7htOm6bZcet7Wp/qJGl43V7NvJiDCbUTosszmf4xjHrZEVlUM0
H1sKn41QUo+TfWPcZTVrQaTxw8HYpmzwWelIdWEbsytuZqkEQZhBL8zTYiVCmZxiKpA+tFzEL5B5
7OYHaQIeLRTVji74fuqEOK1bFLDK9Faxb0w3+1pTJKAfRnVk7e18LeCEs/kV5Dz2mrbrusnv6POM
CztK09nmRSlQp+DqoEJ95lBW8rZ0PoqbfmxHdY4aXFwNVeaPUZuWLuXbihi2JLuzF8+yT90r1zWJ
Ey4UEeScOEzjlWbL0oWdL1V/wG1CdnEBQZcokAFwy85ib1WsAZaotgM+RTWbsLlE2igweGRW0mlH
Gm9Yhyp38/SlyzQWoLGJtqcjFxRXyJf79ZyJlY6bcNRwOT14uBJul8zSiuOYalRUC6+qEy6Lo8tT
D6E7maJvjpvKXFwVcUQfR1wkmytnfnPoeG9unW3m/ojCmtlz/+bnmcvB+kbI9frg0ka9n8aqS098
rzBodr45grR0cwcVaYZTqH1zDS2zsHkDNi/R6Kz4iqo3j5FNemUQcdMxtCRvPqSKJoV+klI6WVs4
qP/c4Pkhh3YzMBHAaGGVSoSx7IbOVMVx2TxPyeZ+StYsuXaLJEnO7EzDHpVsTqn1zTRl47br49Iq
MQNQwKBv7SnYTyH8YLeSpcqu8jcTljOK9TRLA0z4mSv4gqgsqJFb7rUd1m9+rnmzduVvLi/7zfGl
u1I+pkI6Nxxb1pvkzRs2G7NP0u6bZ8yHE/PUbkYyC68Gmqc3f9lY5/LE6Cob15mxOdCMzYyGwEN/
ICkBh5o0HQZY7Thj8RvfXGz5MiI46y1u0LnfV3IK5zfXm+kvxpXlic5HQ7T54uRmkZs2s1yfZvWX
+c1B1yu9vA/efHXyzWPXyww1lr5Z79o3F968GfL6N29es9n0xJtjT0ype1EiQjIj783Y5wnXhXW0
2f3GN+ufLAZNhvLNEhi4fX81OZtRcN48g3JzD+boARG1vZkKmzeDIRw4zIZGqWM8LHymTSdJj11/
52RKUNRndAU4qqS0Y2RrtHNE8RRMp7w+UJ/44awsUtheDvGjts+dQTKsLvWqxQjTLy3GIzfH49iL
IKN46NLCP5icFzjyuEGGsiSbHo0a10nUiSY92mvjZpHsTdSzies9DqPrwfYg5yjjB03dq5dqLHqF
WIWKae7TaTCVSl8AGsrnoO/6dlcPWf7qWs1Ca9qY6jsFuvihy/T6C75PMtm1yVFfZhNt4bY/yRfR
W9rDCHO+jMumWCo61K7ztWHGdEfQkaBaNGqyiXvkuy3GBG1geXBhYIZ2NWXLmZsszb2izarHOZSw
07xMujwaKwyzoZkk/nM32SMtVFwxZ27X4X8K8jY4rSzpkKPIgYDIYLEu9o4Nm3PHag3BPe052rVk
zlWPLgSPrWAVxszJpPcDYo2hAxOo2jfPEjbmEnHqMlgp5qRbwtyhvxUiOe0MvstlbENvHsWPamqC
E0ByYxG5OHVS7K9zlezWRYivS45dmbe74ZCMvxt725hOnJ71wRqyaDJYV0+DZqxvTI+mxVC4bPid
nnm3RWpPt8NggqHp08LZDZwqyeBdLUpDS9WEUCZNNf7MQGnFWudNHPua9CnLQahvtujixgBetKus
DiJmv6EDLJENYY6lcQrTJkhgjCXu9N3jMJdQ1xbFl9r3gwdF2+EV4o08mqZG3CXtZJSBG8mC/Jcl
2JnZPnVdTIVW0E5fGsqwW3hk1Reaa8m5chYB5D6rxkfTplG099glT9d09n7iWqy8nZ7bVnNmFy2L
zNoU623vK/0MHYZxgdCzVRH0wPWnlvm8RPRl5X26zsNDM0w+HTGtWJ6Ccl4yKkiPEUhuO8U5NXyF
goO2MjYjq5r8qIAJ/wT70eal9az5lYgP2GWiGOa7eSwxlJeMUodIX/Xgh61GXjzeu76NCMPcdPOt
bB5tGKbQnqbEGkNaExl60W7ybqyBypVdrR0uai1DdGtXHCZCffTciqO0b2M/V033X8ydV2/kyJbn
v8pg33lBbx72hWRaVUolU04vRFVXNb33/PT7o24Dq2TmJKE7WGBn0LerSyYy3ImIc/7mkAyY49he
V6W/ZybP15n0D2qjG9OXUISQJjckMVxJHVKK9ZhNjFy+IkQSB69OAzdTG5EaSBx6981Y1ThNwqlH
vCPJrFcrCDKDlNAsbKZMUvmkGEHxy+f+BAe2iubcBAoHf2CgDV+M0aq+a/2QsTPV4A/JSSpbHkVQ
0DaWWn2KxCn7K6XGntlannoDwlmScoikLio3VpmFX/BLbEVHzGXjSfUjHr/hNNM7lUZhNwL0hBui
GUKH6bLeGwaOM71SbIoSRhN5MO4ITluo6u/Rl5vJMQor/T2R42Cv9riKOzFgUk5zM8gip6oCha3k
xfVfoLcHmc/X5Scj0eDwy+TuBXeKJxRkJ1lCo7D0QpBTQszgbCLVQi8ojDnLBR0Zus2ky93nvpS4
FUGBlGbD8NR6NHIr/TKJRamiHiB5v6BfNxnsDzlpqWUZFu8ztLIeRiXTfqh4nZB1AU4NNiqS8Jjv
ATzW8mD3AUC8fABMjH9RpZZzYSzw7bKd96yiksDbSPgkT5teziGFDW0finZO8oA+e8j8ugmD2Ngh
rP7RseIaIrGSep3uDvpYQxbriiCEpCZ67b6ZPJj+pspz5ET012X7NnzjoqgKYgPFB9LbOK/Mms7n
pdvWwJo+sopkI0zJuDFI3OzBsH/9YCOzphNiZRQXdbBOS0aYEOtVgpab5GLuJe976GEPsYkIwkdb
sQChgBUFxjfrCQFyfV+FjohnAGbiZCOXQnGKDMl78gFR7263soQkUB8GEUsB2mQFIgi6wAlEIXoz
LQUbN89Db48jIolLVLxcRUSA9KNNARUALCoSobCX0hcwC6GeRh3inuYKsgWAukSjrvIpiQ1d8tHa
uok3qjxPDjw3qtPLpli3Ok5GquoKXkDCJaiw9ahKifvx7S4tl9vcjgokGIQC7/gLH5hkhAJpeaGK
3Kii7FH6RNF7MOSVlXBZw1cQKoZKxsYF17MUDiyAq+sZeB/sJEbliR1tcG4LcrqNA+Qp2iQjDa60
g/jBvTRDsRBumd1JJFDLS5G5KDElrx9JTGR6Xmx5nkuHUiuCFYDC5RACZINualB/B8e59DVDnEwv
jClW3cCsuqMWqhix99VHIR1vsLIZpaJAN4SKt9hM2hAHMgQRdXZ+RqekEjsngQi+spnmzfIe9kAr
YAB1WFWscCCwyvmWheeCohG6Jq5eTQOZcE/aYj6X2WQkEXEQw3IFw3xl7GajO9DkKr5+xhJuq/Wl
1pPiUhAHkdptJVjdEyTm4c/tRX65/NDNnDF5s6Ys0XX+FO/gMFNep9wxaIVXg/wQaoaya7Wyhmdj
CJ+nmNICBG3uBbdbvQxMM4iUUGEAYAaDsxhLq50spKICBeCKNNmWT0rOU5vQzrriH2XO/xdciu5P
1bTVn/+CSlH/F3Tz3z+bMM/OaRT/X7IqZujcf8+qsKufU5i851TM3/8Pp0I2/wWbgHMOUCGGMm/E
iX84FYbyLwvGKUjGGfmPCiZAoCyvmuB//y/tXzJqVLNGG0tHRHWRZfUPXU2Ar4YuIsg0ERNa4EGW
8T/gVOgS+iucYTM7W+H6u/TSo7ySRbIPjqAEH6Y4E4yfate2mZoffVBjzUrAWixMmsM+yJwNigEl
Sui4nm+HAuW7Nm4gN0lxPWq/hyRGPRUBJQoBz75qVdNf72bi87/Dxw2k5dyeJqqw8djfgNzncXy/
/cQwi6sxwU68FMTsqQG69oL93qqDgrgIJrD+eOzMZYhZtJm70wLLx1+Rig6kx7vDw/Zh7263tr29
O223rrs9Ofz3yeV/Xdex9/zJPd1tD/aB7zmd+M+j6/K1vXvka5sjf+S7t4fDg7vnqyd++MC3Os6B
37bd2fxKfv38Lducnz+8bB8OB36bza+zN/OXt4et88q38BFsZ/4b/sx/bGzb2Tt72uV7+Y2fdw/8
+jvX5Ve98jeHjb3Z8Bu/uyf7cHixDxuHn9lsNs7GcZz52zb8PL9v/mXOJ/5woid8oqe5+d3eOX7d
HOdv3RwP9sa5d1z+TK/3u5zOO3y67Wb/yXG2h9N2/qB8th0/+eT85Lfu+dbj/fN+/zwPEwM1/7R7
OqX23Oyzw1/fXhhLs9PljFmLCxXAnBojZ+nxtH14PWxf6NTG+ensj87zSktvJJ53B9tFS4vjs6mr
RAah/bh1H7//evDtB3vz494R7ZV2lhyCi3YIQu/Xel3WRWDM7TBF3w9PT8yzw3gzJfu7k3vnOCtI
z4VZFtqR54veWpwynoRT0ESDJ/f1hdXCPN2eo3+ry94aunnbvTs9a7kwvC6khce77d28oLent//n
3w+vW/bGA2v19Hravp4eSpuNc3p9ZS7tTzsW1uFpd9jtdpvd7pN9zwo7Ond7lvOPT5/eluMn27nf
M9/sPLaF6zzeOTb7c3N8dO7uWH3H/cpNdHUhzMHxXW9U1N+8iPFyv7sv7BtGbG1Va4v4ejElixfJ
RCSH9Uoc2r4++Bu2Jdv9Yd7wDNsT/3ewd/xp3tW+TQ+Pf+8Bu9l/u/v9/u/efnxeWyJvLIdbM7gI
wCmmlVE6L8qHw8vD1vl7fwjt7W47D/ppS4xzn09zmGRimIiNTQx05v90H7Yv7svh6eR+z4ltO/v7
3a8tv4CuPOzs3cvnjuFziSJPhx3rbnNknRf25v5nZB+fmWrXlW33kQXxatlfNvdEkq1r793NI3Ho
eJoDzO2lumB9X+6FBWg3zoVBwcjqkYB9sr8Tczubz/1jt7Wf/h2Z6R5B9M5x77Z8iA1x9/YnwFiQ
5XNrqBdn0GTgQNvPQ/2d8H5iFE5zXDs9uw+uc3c4EK33r+wWgjURn1Nit9mUhNftljHn6NnPp4D7
ncnZvrqHhwcCNuvm4cm37W+soi1zwimxObILvxO1j/ZbLDvsDg+Hpz8H3/7zNP/SXy8Pr6H9Mtm/
fPtAsCMOPTzxn3/+sBqJ+Xvn/pkYy78f98+b5/3fDiF//2y/cIoMtu3bO7bqt0/399/uj/vNl8Nx
//v5kZPCeeQ4cDabZ9f++YmDaP945z6zRe3N8fiJmH3cM/Quo/o2zPT8b4abw5UWOVv2J87l052z
39yz1d++8eszfz0HhWf37vH7dxai83tlRhYvmsVmBMt9vt9Rq88FakJ8sO0d/7B2dyeXI4+tbzvu
8d+HnLOyDoCK31wHaO+dN0tNEfNhmqVNhuP0wP5nq82tzqd3abOL7F/zWU+4ZF8cbL6R6LB9mk9l
JpqJ509P/MDBvudCsOVP888eDrt7/r1/ZtDco/P4drFhWLfzqcmOumfnHt6uC/vjkQ05L/XtvAYf
tnM4Dew9S4jhJ1pvXeLx3TyN7v77iZuOu39w+ZnbEzCfDv93QwCy4T5rwhSh0MjTi7fe+UB0E68g
saWeYiLn5o7URhHpUJvN7VbOZ/mfVjBlwbHDhP+8hOvnYEA9HBBqiuqRtQFdqVF4GZJXfwDli+SL
cH+7vcteaeJM7IH+BGmEB8J5rxJpMjRrMMkqV5a6Dc1+2JJal1ZekNdagbMG4Bc7C1lbSgxJLcrn
FV5BYP4D+Ruv7/TQFGTCb/flcuyoS/MyBsaBSwO+Bud9QUJQDBrDohQCJtZwAmvIWwr/mtbaAKNR
8JPKfk2m5vyInOeLDLEGqZGsHRLc4uKaBCcaj3uc+MjhU08XhVJzuzqOTuJsX3u7e1ea4uXHO2f2
Hua2tDgU5CIV87TFPo6aTAFmbch3dWsCZ47SZEUS6spI4ncGmNBgGA1ehucjqZHkgm9IUQnySHRo
w0jf6zzfPqm5Yj0g22qsXGaurI/37S1tpMYmp2oIpoW1Lk3FPpW8AtJhp4cr7VwbQo0UGoQ5uoc3
53m/vNTE8DrXoAMnZdBh1IHOpRvLwviq+F250ti1QUR7GkII73IobfPX313QrBIBljoCo+CPcuy2
aK7eB7ruOXCQRlcfzDWe2dXOmcjOy+wzTdcXW7nDUJXan4wMY9KCHLAieRMC2LD9cFrjFV1riuQx
AlZw57iuLA4FSdC0GHkWIH+VmAD3TvT7GjQWmDG/erm96ucr3XnYpSvvmlpssA6hl6qGnwcEJ38I
IBHtIOKUXw0EuD6hKFN+rcz2++0mr63G901eDGQoDD2IaCrn4BxV4O5biMr+yna+2grZQhM+HdKg
y7VYW0VQTUIAJT602s9xXkSOYGbKigfL1VZY7GxmnQSeubg1eJqnloFllMDDkWEE2a1vwy7Xd7dH
7NpSf6uNACu0DOhm50u9svCzAdEFyQVamO6YVhIfE1yOUZmogxeLeLVWkrm6AqHSkY3nN1ItOW8R
UHZShboCQo182S7p2h+aqv6SS9nY3O7atQE0RGiv88lFFWv+IO92sa6Jgd9rhIzAE4CPpzWOP+BA
Vw7Ixet3PkdI6iCdQNpdnw+SRcQNBHMWMUUwvFQqIFOZgnr2FMB7LAp/l/U5RlBon3teDBBOa3qA
B11GtVJUgw9fc5AQoSIk48/ydh05769FcRD4KqeMlCHy+5jValAfYOSl9Up4lOZtdL6zaQkLAJLz
iAjDjz1vCWFdE7HavALxHcRHESPEbVkWykveVScf95NjVRf5poqR5VVo3xlG1ICYg0ZqrEM7CuXK
Vegy0lDlwyiaPCiVWIQkzj9PP3I/EgAIQQygzIx7BzR7sCm9r7i96EOcCKtOf6rbJl1zQrtcY7SM
QBK+IfjTXVyPYLNBbZA4KRCmN50KoVIHFMmaJMjV/r1rZbHEgJJYk18StHnWdW7rI7jcl56wS0GE
jhbyqH3pfnTv0C8mmIGjQEv56nxETaPPFG6Upa2MJsw1a1CdTqUqfruVy+BDK8ijUfxT0JDRFuds
lstU9Y2mtGPf0p9ARCGHGtfRDgXi6FcTVtP2dnvXxnH2DuPWDKzjIiJ4cU4CX+NE0qNeLdyuNIU7
2RN9xzTT+iQj7NW4AxzYeKWfa+0u+gmvdEA9c8YEpFl1h4psjpd5O53Ai1V3XARVR4zhCt7u7LXB
nW+bIvhwjargIvwNhZmWSZUxuKGkfW+Edmg3ENiiXZ9ZAEICNJe/3W5x/o3nYQF2tISMEU8gjsXl
XbBV/D7TagiTnVfDLyrLylVSKscC0vsrIejKvtNmSSAddQYRAdTFjojBD8W9rsK669tkIyISvh0a
7eOX6Zl8zYWEiyCEhKUnVDbWea7KI2LzRtHvFPzC7DgyHsUS7GhSfdQdlRBy1tq8it6dV70v6/Wg
E60AQ3mSo4S4KTgoHUzjysowL+cJgyW0QlgdsB2l+evvGmIfh0kQTMXstl4fA9DaeFnBRMlTzdwU
ht69DL0gxHZKGqn/+FZAqoNqFfdrHuRLwU4jHswpbjj9J6GxnvG7kB+oAbfQx7TyAKcH1esi8LSV
Hl9Zmag+8lDmho3N+rKmzJtEbwAkchWVPNxGFAsDBimCsC52wsopfGWvA515u12DouR4PB9cs6jH
WvULLlRB3t3pbdkeUniyxxCX6n3jYUpgJ2W9JtJzZUpJcZB34CKC8tpblePdlFZBKU9NQ6tKq8s+
IH/MIHvoYEctV9r7AVkxEFhW7ZQheMjbu/5iK86HLvhsGc0ijowLfRsILkVZElGAl8JoFJFLJBez
ZuB5MYO0wvFqzW8yrlvL2FJ5g1L1E2t2ChusXeo2mmDU1skeLbhsxZPwWo+ILlw/TYNczpsg2bvB
hCWnhsBPCzu2sgHoXCtMr50gJx9TMuGKNvdJhXcFnhWc4TKIAb2Hsy9CA8WOZHTrYlTvxKRNDyWs
lZWT79rw4YIBGgBJDqTFFvESflSW52lKU6Vf26Q9BOxfxh9BLo4fjcx0irsQWwD9QHAii+BSpmYQ
DnJR2JUqhhvUPVsow0G5+fCim48ZjkYGT7zwBK4xcMWpEYZ/ooGJB3oOLjZP10wBrywELtRzPo82
8HVdPJbZRZLpJx4uNTFsSUr1wq+uRRJgZQddmRyUeegL8Z9S2lKCzZDTMsDIBEmvsvW2TdzUTqwA
FyYdslKHudqhdy3NX3+3srN8REpvjJB917uvppEpmwx6w8pau7h4AN8hNTnHPmIu5f3zRqRmQLFe
ElB003PxE/r/5XOq9PnB8jV1svN+WEMMSTK/8eziMbeIbSPSVygqwao7b3EqkQ3tS1pUAZJtm1IK
XIwYYsezOhmNDc0L9tmAi9UYatYuE0v5b2EUjrWWFdtAwbni42uTidSRpCY3C5zi/NPApkVOzGPV
GFY3uUIhRBvSA38+3oiB/hFmbLw8iSLnjehlP4U15Cd7CCt8C8Y+0hu3Fq1izdP42mwCVyKPIwMG
BY1y3pCnxqDmRhZnhkGREwWKDrRM2Epat88aZEA+3i1Em1k8ICkNtvh5a+1Q69DfcvC+jebdxR06
9gUR1P0PWiHZMYvscYdcJrWNxKiUEV6UHdVp9SlvA1SrNCVcScVe2WwMGw8ooiETtRy5OMNmwQrx
Hxp7I7hPeguOf6gFH00Tgf1BK4E8FEYD5Cvn+Xu3pc2pE9AcZu3HONGfUihmsP6zVTnEedEuthgQ
OZmXBHUUXm2LyJHqUw5hFwWBqPVC/AVNZQtp55j3mmXrYndv9tpTgR3cpkRl/o5cN2TZolg5Wy7u
VrMTHuazlAjItKCdf97XqcQWpvETLgEQ7qUNxmJY6aiDJnZwX/pecRA8TsJD1SFeu7Iwr2wDXgLg
sJCzQ+Nsea0TcpyVWrQZbJhySuygmTm6fRF+UlRfddAx4n8/vEY5eNAcxc8b1NLyxG5lY0gnkSii
woq0+1qptkY6re2Ey6NHYkrJjrGC0F5cPgXIN/tDZTCt2Iv4TmIa+WHMJuMAoXnN1vVyBGkKHUSF
d7eBvMdioRIrYeFqjGCOdbXg4lNRIjIDbuSLVSva76DH/mpln89x/3zRkqaSkfBFNnaGMC+iSRCX
2uCX0COKLBVc1Sq1r2XbT7/K1khcScrkX6RAhrsiUPJ9Wsn16+0pvFyu0uwjiRQGwDOJqHa+XNOs
FP2ub9FjTyrfxezpd1IZr1pGcgo1b6R8kJi63eJlyJlb5MFKJY0M69IIvu5DsOgS5sOZgCyAUrbt
nq2yZpZx8diwgJSSu2UjyPPZs7jiyYiTYHID2aOKUA9wzCwMv5fTmKJMX3jqZ9S4ptCOTShsNlaI
9doZcWXNauKsjvqGuOdFdz6s1VQYcUZp20YstMTFIh4b7CKl4AVXSCVaGdHL9C4lJ3CbWAVgC0D0
W3RWkQUUgBp0sEa9/kxcjF8wHYrdTq0SycWZVHuOlZRn8gArCqd4aJdQcOq6/BJUKvTj2/N7ZeSp
xYLPROsOxbjli0FOoMxOZU+wLwO2KzjpX73OXT4TcV1KRi8+1eZXqfTXjGaurCsqEBSMqBKwfZcC
eCJyxFpZsJK1UU1ynLQ8ZdpZnRTWK8N9bW55dIE/RacSqb3FbSPFkcwDdTorZLXel26MlFlKw/Lu
ILu3xu72aF5rzCJlRfZxliBeasCijyYHQhPjn0hW/VhIeXuPWIPgdnrev9xu6krw0+cmUMedOQ7L
Cp/kqdpowMHD8cHwfkeNNH4xG6PbxVmS7CPQc99ut3ela+TnQRxrZANA0S9OSoRIwrTFdszWcwM2
bEDxEg0Cqun8zMenzKTczJFI18gUz2vn3QUk1NPCr5sIu9VRrVAFHJBpoOSXKQdJzsgD3u7YlZgK
OY+OEeXEOdl43lo0ZHrit5gQ4A0ZoSgW1DA0S4p+jmfW8m9oX524KzlrVl5O19qdXW1o8Q1Isnhi
tE0vJTLcYlvqM7I3Qxuq96g3pU6F6/qXHhHETyYOaCuXuyvTCDiBK8DMT+APi+3QGZ2aNoJPqGvI
EHgZu7yIUYkyjHqNKnBlhZrEOSgX5IvROl0M7IQsloFMGRJR9YS/Wjuhh6d35r6tvMjtcUBfSbJc
6xpP6rl0Qq6Yx+L5RMKY9MvBtDLKm6p+kIVJdlPMyJ8mM/yYUvCcZ5Fg/WDOwxjSMWNxDqs6DHl/
9ODE+GFyr1akjlCw/BgH559WOHeRTKESeEE1E1O0MGYBUrtEZWeDjKR5FwhBv2JUf3XYdLIReLZj
c27MT+F3u60OKLvpI9z2MtEGBHZFBJD2KAIKpTuilFyuhMhrq4Ls1PyO4VKBeux5c6I46VUbEreE
pnnumukRLzq0LrhP2UYZlSuh5Fpr5Pdm+BQpYt51560VWT0LjrK5q7H0EcmuFLSrfeMgDgOOi/3U
rvTuyrFGRCYLDQGINrVFlIwNuegHCAF23xUFNdlAlDvXzzFuW+nYlVmjiTkpNmvsY1lx3rGhUKWg
CdnHQ9cZqZuCG3CNODdnbrpXPd8OkVdGkUGkLAlAwbIoTZ835qG5kDW+mSHuGWiZy8cp/8oqVfNs
TyCJS9ZfDT4eHTmxyZRyJ+HKvTy2p9xMhwBeP7a/oefEgu+qMq6JdauhMehVAyaEUr9yElwbUy7V
OHPICMWT2DzvZoBES5EKMN2MOjnKVBI3Sar4yOvJa8n1tZbms+HdntMLIGEggjC+aZuwOxCqEWvO
xrgrnDBGwGWlY1eOGpzTeMvPdxPOlEXH0qYyE1ThcEodpmY3jRoEMd2z3FKrZ+87azwaZeh9u71o
rjYKf/ANfsRradEoPOheCk0ls+ueQQyBgXxJR/0L6h/VFlk8dM/qQF1p88rzjMDPrRpsKpAFdf5M
78a1NmHFRQpiOLyUJNsPsqNVDMm3EbrpX3mqpK9aKlauJojVQe6HdGVPXt6l54oQIZQbNZyr5eYX
1dwYlAT73NYYpEfMs9EyDir/J9bG7WkyBW9Te2V9QiVl5eSb99/5q3ReruwU7tEkFJbHUdaoVtiQ
n7Q9DDcfKGf4m0iJ5MfbE3oZBXh1wqEE8crZx/XsfHA7I0PiCX8rhPva4NVHhiFwm7zOYcR7Q/6K
DrP/83aLlwM6v3NJqc0K45RkF3EnaJA9ECtuEKj9priPh5n2GQYi6pQVJZWtBn/eNjJf7BCv9KI1
xMK11t9u8SiB4wq01BtHJ0gMJZVrqFgUAbJoAhvT7rU86B2rR/8KZr034Zg8iEW8J1ks/bnd+8sg
AaeYhcwpSa6BTOn5eOtUI7gmEyRkWJ4H/vkZF2q/k6F1bj/cEinS2ZR6bpAE+3lLvB1ka0o4JTPP
MnC/mUzMZPF6E5qt3mljsBKOLncpZhI8I7gXMqekFc6bqxEvjIam5jiRk/I3Bwg8bZx7pdgjA4dH
0c5Px/JH0RvFLhoV9evtzl5uFlonlW5y+TYkEmLnrSNyqMctNjwoXFTRnVTooq1FmfzhLTm3YlLk
p9IDvHRxEWCHmCC0+5k1LVjHaFTvO3MQDv9BV2bTAsDaeFUuMTU1OD8BRBoD2U/FZwDpHpoxoogh
4O12rux8nAdlUpWz/+BFOYnaKabjWZvNwmSaayGuu7Ok1D+A9RuOptkIH76SgoGDZkyNDBbpBRqs
9uUxL+cpEoRI2SSdmdxr5L02qT+on2937dpaBHVJhXFOWIJJP18N+MuLvLcggxtGXx/EqFQdkgmo
VY59cijqSjyW1NoftSoqfsCBK1a2wpUYwzWOISWfDxh+iQvWEuRkKpHLtzegImaXZBQRj0tmsezB
qF7QxNE6W1PD8kUN/bFa6fzlEc0NC/rqXDI28ZJZRJhcmArKyQl1tSkXfzAZqA5nMpsRE1c/qYE5
xvETet3afxBwaBhsAZNM2Fnm/pswrEu/4xEwSmXtCHzCQ2dOwXfJaOOVu+tiu7PzLNA8EiIQuKox
z/PX310JPKSpU0sdQ1fs0c+QzKTeSXkXrUTQZVLvn2ZwqyOLyKZ/+/q7ZvDpQ0hAUUI3okbRWAla
bP4kbHKkWNEtr8V76onZMVaEz97gDduSauej1zYfXM4XH2MR3NRCRDxTlUM3rDBzGDQDM3ZF7HeY
NSpubE2bXMcHgN1M4g0g4+b2ZlqcWG+tA+6b/WfIpJLBOR/rKg/zMEJXyjUxlDxqpT5uRL/ttnnY
rZUZrk3r+6bmff1uvLG/NkYtRUm3taxw0yiJ6cpDna9M6yLwvXUIrzamlNscD5/FBkHXPNaCMApc
L6yM/iiCgPWceizi6oDariU+G0XjffA2NzcKip4qH/zymYu/GEVlVMtKyy3fxfXYPzWD0LgZK/hj
Mf2tFfJ5MhQIuDiIb5wPYAtRxBNIMLnWMJrpXSslSrxvlBSZFKj6NfwfoyDi314gi4Dz70a5alC/
oG0eI+eN5p7hBeGohm46iJFHAbhoQ8SaprpHpjcesB93GjPo+p3fllTbbzd+sWSo57P2wUUAtCfW
Lo7kqmsM1JQz1dHKxt+LFa6maNB5K60sIrqqk0WfZW6ooM4edEuoT5uEkFdyWXL8cPQ7Z1SS/CEq
B2sj6IOwqUdO6zQrsq0iT/5KOL/YfjRtUnwGCydTTlEXoc6KctGLI+wjJBFp5c+yVnTl17BpZEG1
wbfUzUo16lp77AvO/NmwEZ2J89kMJjWRPaGQnTFWkXbtJ9NF8iFxNIQc3dtzd6UpcveYjGACBsx/
WS4oYHNVMXAax+PVsfHQUHUHzmVCWlmtTODiRjBPICgISuz8Y+A/sVijUaxjKtD29KoW87vAy4od
jsipIwtoODYdNX6vbyMnSgflU69o/cokXoScuXlKI1zqQO6wUs8HVRYsiztwIDssUnMnTI1sq3pF
YloUFO4Hufh4e2Qvd4XCDYthZfFwX3zj/r4LpCjjx17kEdZkxNz3cZJ1mzIMmpVBvezVWSvyYu/F
qNgIZax4DhV9w/ExEHaSAdSdFFiPCGSvCU1da47s7AzMhkRB/84HUcvInYYm0rEEMTHDTFStxhBV
bYRgkWAzM3WUs83YJKG6/fhoAhwiDcDVn8T3ckuQagS/LwuOYuY6ZjOUMfP6g3AgJgmlE44GMjpU
gNjx571L8jEJdKx0nZHu/LDEPMP8IStWMnCXCwPyg4g1Gvh2lJnMxRhGSAr4fWRFrixT9dHMMN8I
wNcOHx0wWplzRJRESUwtU1N1rvRBYQqRO/YTblG52WzRLFxbD5fhAy0rAFRA4aCESvr89XeLnFS9
NyqlGblCNyJtGIgcb70U7QePYv3tDl0ccTOiiTuVwuMFotDyiKvymWEb4rFVQhP7a4rb9EXT/HKL
Mvrg1mYuHH2SqCvn6rX+gYRQqN8CC4D2et6/amKAMYPEJjsMSkrGwNhrGeXGQcDs/Xb/rjXFjuJ8
4b1CXmSxLLQk6DAcYln0WAs8FJgmO3lnSj9UAIYf3kwzcw8MEhn1Oa23WOfiVIZj0Zqxi/ljvkM/
9e9K0degB5fzxXqgHAHmfz42l/EWU0FUg2C1uoVqjF9anK/cSVCDT3Be65MYFMkJy/pqrTZ2ubnO
W13ECU8fc+haXugqWDbt+9n9KihSc2UtXt5FKGqSQePYhH5OffN8WWjDiGy4wKNEMNvwcxq3kz0a
Q+akaiHfSUHkYT+G6OheDRrv5+1lcq2DHGK8bGXuQICsz5seJrzchWHgPaTrWA+1cvwpbsS1TNLV
VkhqU90n2wuF7LwVXJtAPHka2vhy122xcInBkElred3LJc+bhkCozKpZ1OIWj6rcENNMajChF9vJ
a3d5X9TydoqqON2XKYLFKyFxXtbvsrl0g+bgdSOexSuK1+R5pzo/U3GJwfnJm0pc6uNyesy0MHGj
as5VWW1n7W/P1ZUtQNYPCM6cN+d6vJiroFFVoUOSF8lzbhtNI1GzwnrM3PNQabYdmPJPnVHX6eZ2
s1eGlXgM6IZWdc7MxeQ1wnz5KlFa9zl8tloWTQe8F0jp5jzm1wjzVwaVyz/Ck3P4R1tzMahWJqK7
6peRWyMwnUM94+rngD4wdSfUrTrYx2oeph8OyyQa0eyaDzgkwszFXU41+r6u8fZDYxevHXJL3ove
N8p+UvLur9uDeWUnULhim5Mohj+6RFA1rUEVIOhSFww9NoNSp2EFYP3+TxqZLThpak6snK9MUSp8
8HxN6gKA7jG7E0U3661pJWpdrAvSJxxj1P3I2cxA1/NWsI+SKS5GuQuvvHxMSLu7Yl31OzwD9G+3
O3QRIFnvGPFy9WB/q7zXzpvKqqyawdXYh+Sa8uKBzPIO4TRCcHVzZNMtl5MbvwtH7Ysyfo36Frfw
25+AEupFf3k/AZXkgjwjQSDSn38InnMxhM+43IyaGMMBFyYlkZPPXTLVfuwgw47+u62H6ZRYNtzJ
OkIC2kxFbLgkSnce6smhKKXS85QqY/AzjMFiqIc+MQvha2BkZCi+eWMcZdEe8eRa+J2lEXZujhCK
nhDZaBlncbQRe1/0FMwes64U3aaj3BvtsD6olJduwAcwd3QcZebvD6ZS+VEaQdr8LTVi0X+b5ElX
7qvUQH66jNWmdeR2DPEpFPIQd65IaqL02BZReBSNSI8ojkXd+H3AKpECOe86MTa2nH8elltS3PVY
OYI/qk5iMislYM2ZmF9J78jqne53tfjbwrfK+hLzg3h25lCiJNx6sTE03C4RojZzC8tLrbsAHlji
ULnN+mdpFHSoknmDhYGbUiSP8eNrrOrLoCpV9FDlmqDsE8vySBDSl1z7USYjNo+uUvaDge9iOfmT
smm6iFyMk4gJbsX7KqiFftekQK3w+zE72XBhpoSh4aRWiYfbOBae6OaBp4xPeTtJ2W/cZ3Q53DWo
BH4ra56znZtUeSHcg5fNEd8OrQmwcyvVIQ8VjHfcVAdZ8l1qfRFCqzJl2fRc6AWYVstHNmIz1GLZ
OK2hJdFjPWvQpK6gCK31TfMwc3wt2goNYYckU9Y+13lE0tXusiipAp6yniXtA0Vuhic9HJqYV4Q/
tSjOY6wjqJGdyFU7fdMHI/G/hJrZlcIW9QDMKA4JNm7BoxG0BRrYUGZM9bHvjTzp7Sbxexyo5qos
d+xwRJPkW2XA1ufdlRVW83UalR7Z7xCTCuERIzw/+UvlxMaWJRUE00ctv68wt6TiL2rtM84BovZH
nibVR01drtH8dwK/M6LACc2ukjCEaks0L13fynuf5tnI1gvGaimY9bbQzQmPQi3LfphaLEaxDV4i
GDlbktboX4mVnSzaDbYi0+eyNYFB7oTaGnHnk6Os0nwn9pEdr+zQnGTvT40/isZS9vQa2oIwjpL4
3VTHqYavrg5T1Tl+JJTjjyKw8Kvq5UKdsIOpWv9Zsbwme4HZivW8ZnlC70CLwDfXFBsPr9U8HMVT
ipwTZH+S8dPXRAA90rh5q9N41ZfGpzzIy+prV+bWsDW9nAiEPHNbB6Jbe7nkC/tyTKi82lmpjuOP
TMXgItim4ohEg23E4gREJIuErBLvlEpOC8uZPPQ4+10WCJqROCJ6/oKJ1Dk2e/JdK8DitBypS9vp
txYIVLFcL6hBAdlSPoq5im2VkZmw5SRhGjElQNO9/wHCUojQMJ/oxydZxosSfnxUAUu2x9z0459a
WQ1F6Bg+IvhPOhfd2oS1M3pWZOMwD1nTJsBq7V9pNM7eLYLsW1XrzHiIGjMVKSnV5j7ORS2pDugd
B0W7qwZowbXT8SgwcBFRcG77lCmRnrboFoVBFhzwK24xgE0kqylsBf0azZFVQShiJ2x7s5APk4LD
Vf/FS7SxbZ8yrC9ja1NnltFLXyov5+3D7c7UlGiuSQrGaWimYbgzAQ3V8qbwJ7W3e2tspU1dj0gC
uZbQR9XnNCrHcl+i5YHRAy61eRzZeND01m8zlal5bJtoxCW5QJX+ThLjWnw1QrnOX1IDNj6oP8BK
AA8hkea/kScWca/ruC04PW5h3Z2oo1r4MvJAbr+KeLEluwR7C/muNtGicghf4i+jSRE3CtuxOFTe
lOx6zZMQiOhLHz8rv/dPuofnM56i6Rbl5fiBulpBvSdFlF57MVGNjzekm6pBtil657hDF10PcbfA
10H4Livkvv+iT6HyvdHx77W1VhCsHR+LkoMUxO3ogENIlB1wazG5q8fM01y955qOua8ll9+VVjb/
D0fnsVw5rgTRL0IEDei25DXyvmV6w5A0ahrQGwDk17+jt55RS/cSLFRlZmUKJxVtOw43BIMlzZOn
qma8cbmB84dRVna7od4N77t0t/K16JIx/472Km4fayXi6HEZnT15Rws09qe5F1V0KN1Bb2d6Vczu
te0QjR5H0eY/Pab60wOy1ao92aKyyRdHtufM5S5yl8cp9LruvySXdchS4cT3cOx3Pfk/ldSg06no
J49TzRlx7GPgt9BTosO+/JkYqpEsG1GTsoQ4NW/Ua16QK9FdSDOHc3Rygqmw5EUyKBC5tZu4nv7p
eDPOj1Yk2xgCVl25imxehPS+vMna1Wd7vrPhfmBDQ88khS59Udg0ScoqYFejL39VqcQWjHbOwq0b
u59obR2nSft4nNmULQtvST5JqXWG16iSbcWl1HPQyxRlGCEFmSKbKUCZ4q7tQpZnEdvpHMeaeDAF
7zHeViIwRJPmJXZBZIpQz5EezOtHiy50StmhqlZKo0tWiUIHgsbS7QVEku0rZEWOqmT8aguI09fc
iPa/ohvqGLSy0Qo0eHBfXQFilvmcRT+LxmJqv+d1j58QeHFjJ61T2sewM/ai4P3Kb1Tpl11G9Rnf
YxfiN519rT5mRD1PzdbX/4VVsLQXQ2/9x8GY8JGl02L5/7XwQVrrROynO4dXnSHl85lOIQaSLoOk
PY9kgJgzZiZkSztRLm3m98kUXOyzg6wFuW/72rsRD2vbxeU0bQSggI2WTloOuB1kCPGwIgjGhjyI
OgzyG6YbcmmGttk/K8H9fTks3iiPQzmT0FQvC1l/o6tOISlC8iSdrjgzfOAYMmxqcBC15WN5GNqu
Jwwb0fhhgr1Yz4br7cNHi9lkY84dQ3Cm5qFUBG6TqIWqdcm2yazqcq40UR5Sx2jHcIpLCtyDrNGH
ahOzvSqwvNjSuu6iC9VOi8WuxsTuwRFcQ6n7+6uytfcUmg8yJGQ2uX0oDr71rIvIriifKHfeG1F3
ZAN7WzL/kXVU/AkKm/8j0Dh5dCesT/hGhHBOZdXDIznRRO4Je+GJIUSUwMkU05ghvBny1qrHvt+7
+ezJuR4ubc+Ozmn1F8/+UWyZjwc5RqJK62A20ECET5/DmcjBY77FTp/V/Mz973MACd9UTwJ0nhPy
TI/SRwe504ugS9xISOBPJHQuJJP3MzFBe134/U5sIykgfAbHLv65EvvIRvle1X/JMiZduDKNOPls
fQf8tR2SoiAYyEtuW+URPha3p5rMFS8DhqUHL1RMOjIZ3MXrpOo6v5BFbjzyeUoEn2EdJ32WuM1w
rxpyRk6RV+Nnk8yEap78fnag9JNdJWm/zz1oj0bZSySgW0pe/dYJjjvpuU8mmtvguVVF7WYmFKSq
tTYa5lSVpC7eBlFBOMlQ+Akhh4WJ3EPP8xzuxt3xLvqiboPLniygnB8Sku4yWvFo99kM0ukSLRSz
ea9kc+paLe49pFX9l9urjXwXamY6EgJRHMpi5J/1VURSM7EodHxhVAUFSvEuuk6aOpLnuKGG07on
nfpRu2/NT4jpynvbDNwndVmR6NfNSTKdFuIn+Szu3GV0SxI3boPc4yq3U/DqBdscEyPJHkBW+rp4
2gmNJZca5f01GYw0l9oYmjxNnp13CHtZ2IxADqJT4tJWD9voeX9nmZQ3VdO3Ml0cv1gohkldZV2u
KYxmd+WfyXM2onlVnqRCy8p98tYFuwICKUkHVNOowcbUvKzdHa/ltmO0aLn5wpz88YeSvvaF2GZs
Xcikqa57N1iTrMf1e09n1Sty6Yoy9i94VIE+7WtpZo5qlzxp1k3qY26rJU8LOOryojKCGEuFVIeE
P9aYolO+5MDBu8hb8hZ7675LI34FUWxz1idAyPmY+Bo1aG7L/Lx72sGDKCiK9kySeTm8lbVPpGYc
qSqbi5XaBbNBoHZqWJFsLyb2XR/A3rzmAH+kyYeIFpcNMcHMwvsVVkKfMTe39QVZ8NNwTa/C1KZ4
LPUFIAP/jlOvwXyYrWQVngWW8g1av/3x3L34rxx68x/WL+UnubXNTRegzTv5TOkPe72qly4XZLs6
HKh38vac+ewov3uZlHComUQI+6fIhg1NgZMn4hDQUPjn0LWuuvSblvCCiuZ7z5j32yXbl85/mtix
245sIA2HMq9D7gLBrZUh48UbK29kXNEMdgyouvHDB1h5jCl2lpmSExp9ZzqJaIrsn7pLYnW5SEU7
vGgnOu6N5h5KCRv2lyNhQQXhQEKUH3XB5nyKaM1pX+p1M/NBt2PunynFRAS1fs6Kr7+HrN2sSZjK
vcYnACFF8s+ZPPvPWUTyb5YBk62uSfDKVocE2d9FEu4zBHZNxRzSesc8YDxH9/JrFmnddvw0xrDp
UpR+SwhfsvvfkCXMQEviKlpkMf2J86j/artN+Fc+2+ln1wmJlQfOnkZ8OECBT2yuqCEjXhntSVmO
7qvuc83r0u/F37AbzF24y/wzWTbxSMj9+piIxKjzQMeDfHIJ2CqOWkinY1XX48nIdq6OiWvjPC3X
ars1pK05xBEb+xVhR6rSQGzLd+3jkYDLS+eHh9x60blxJu0A3BT75+xIzar8EHf2QqvZ/zJGrhE7
PVv/OVA89mNEVu6tV3vOP29tzZ0WeuAojXP4SQxt/VKShdmw0tjMV2tIEjmv7Up939D46IsGEe52
GE3V/iMNT3x1s6096tu2PVf9giXL3O9NeU88roQ2bXX34zbztGVmS5Q6bkI2DcrNZr0WrSXWzu+2
8V8Ryvzv5g/F48oV/hA25fJRLkHcpppv7Tsal+natqNLr9/xzFP8VyzZbUrQBzZN+bu2K2dkC47c
GnIIynK9SybG8JRw5IWpait/x4Q4qB5cr7XdaXCqAETexc3opOdNr2k9VkF0hrl0P8JFBSHeJLO4
l1PA6+6xdhkBVDHDk/VkeZNlZEkzrVESxLBNgrQ041tWOJS1/dUO5ytPxmOwJ6pogfZc5LKco5rv
Ok2WdgmzfvVWAmDniENGeLC8z8e4fEV50bwYbwUHYvBb59QfktFJcxwYwrQNY/ukmiL40X3S3Jq5
mosrWwpfHpOYJuY02Za8KrX+MiqEwBYEMUbNcrI2SV6403vy6IKqu67Z8F4up74J//baF7e2Fntw
cuOyfCtoWFciNKfkqUzyzbL7qNgxmH0b5NlWjuMxdm2kLkZXkuVVyEH+F4++RQTU5c213Kf9VZqV
bLcpmMMOu6NNkMXJkyG0N3HMSetyf88Lu9kbqkXQnhJPecdWxovJCNLRtLNDwXCX8+H5drZke2fo
9l8IdCme1cSib1otoEtpIegBDp7anH9NVbfXrPv9lnDQK6IkdTVEZNNuy0O0bBrjXrwd+AJ2E2Y7
a1n3eLr5Fs5nD7tUxyIcjwVte0Agu3QuA234mAlLEPhAtoawM95n+Q3Dl/9xBjm/SeT0f6EJtuui
WWubLWWTvMVG9/+BBDYP0zq0X3Ww+5c9H3PKYMkZfy0sEW4ZaP7RwZkkv/S7uYn5vevGiRL5Yo45
wdBe6sp85JulZoCDeMH81GDuwbDvoYqgekbjg2ZKNSkmvrV7PWwi+Ku3ObiNwnr6bCol3/wICi2d
ZbN8qRnXqdQ24J/Z3PZhS9mrGyIk1zn+hGGmSSYwubjZg9FO6caXeEuQB8mrTmHXm2EtaFIcd3UP
Wx41PWtdowjTjbnjQyDN+oirUPJ3ewMrIQg3+rMc6lylm56IIQ5ZK2X436t+POetMLd5/BsKEkLF
LsQGehF52WUfr0e6po3sq3mv35Hp5w/eGhqdtsxHe9YWv13bKHV/QeKSxgd3IMUyK0gI267iaZs+
Pb3Jl3BPyKidxd499t0SvwWF726XiSrUy7DU/feCxPoW+4ieXLuwSmza44Lx7liA1NTjBmb5vxrd
p0Z3XAF5iW0mJTaMHm3nRG+rPzDKoSKWr6XWXB2m39j6CSdlm6vFqf3rZmZIpvf1+/Xgd654r+Ie
WzpmhpyBNJYYOc10LTdkpS9zOshm1CmvePglhGmKYzkajI9qJmKyKJW673zmCXAgOOVzM+b1zbRj
lHDOReJe/uZM/xSt7K7Qr9PFNJoWw11i+wKyHI0HZMi5yWws4vIQBwMC+gZADKtM9uZvK8imb9Ms
SXhalt47BaGmo++Weq8INp7mD2c0yUOIuA+tfYclSaoC4oWzBO/Ha6hMIu0h3qpnck+XISPR02sw
ZNX0XjGmUX66+EX7vCYiMllrBn/PFunaGxkX5NDH/VI9xbjwRmk7LFV08uPVPfGMh53OjVXn1pvF
B+Ii1t1ZevfmQ9AE803Ddpy5ULBEL5EwU3mFaySXY0lbTYypa8VFUjpWn51iiKLDFMRsqQcFRUYC
ll3lbrPfz0tD1PpuS3W9dRshwu4UkIaciG2+r0zIrdZFBTRms07dRRVBFB1JEy7fg3zYP8fEOuOB
Z6huVrt47iExM4e7UXn7tgg1fCVtQ/L7b3TpNyTDRiidWcoDM3N3R9y7aB4crBiW4ikZAIEPtvcX
UnnytZo+XH9raTuqVa53MieJ8BB38bh9qV04c9qphbeA/EGegkOrzmQ4+8o//woAWHGupuQ7DKqp
O47TvJsPk6/ucwxxSHSwU/Li7Hp971uTfLdr35Sn2O26V4zT5dvai3rKjC/aD6fi1k0dJu4/u6gT
TJfCpD+5U8gpTcLVEBk4r0l8tGs+VBcTWDcZsZ1095uiSehZdsbi51DOwIuu9XAG8AGwm0M1qJgA
LH/t7TGOa+LskCC1z8pinIB1+t6J1E6l/VhkTRtKhlcXHduGP+bQ65FfTbJ0NB+cfbO3NM8js+zW
bGPWguhVR7bz2xZMbRg/xabDuPhu9l9IYXPG8TGuRRwfiXBHXmjMuJlsr4IOZCpaFycTmyU6G3SO
ANAeTvuft0VEyw48h8q7CBIz/B3zFZfTPFpHPwNjZqzZIn8F6RHkvV3N0hMNFp2+DzqEsR4o8TSU
ZNjve/Cw1kbdaEeY7mAXwyhEKmbIfGUnTOTLaRnMyfPoMVDAFMiA26GdSN9lue+pnlbP4X/X/Z3r
1/RtW7077WkH9ZVZ2FUhGd+oBlK7rQOIm2qjOyzp/ChdhnD9j4V4u6aAIc5wCHnMw6ElzRrAakiK
B71hjJMClCjnrFHtmgOxbyRTB20STxwdT942eT4/Qaq0zPZb37m/5bv5rKxcKdN4nvHj1W8ershd
/eLtMrkfWrvYM3L9+mHuCtc7BHhEPC4J5o34eS84vneh8aCr3HKlE3BmzxWnNQEyem3LukDjURfa
zfq+q/ZbJRWjWsA12Kbxsgb2OOwC406yYU1zXU2xezENw6LTAf7/peRULShrmrgEq5B9QTGueKEq
tDJFapF7MYiGQXFeCz/eDxgTD1CZeb0UaYzpeJ6Fa24/ZdcszrlkSr0EU/Xv+8iE/0o/kSt1q1i2
bOYARWnQNLtzIo1U7Ycp9/SLCQRRtK5bbTPeGLKJIGGqqM2GdkDwveGNZWNEF/5ugHnRw6o7g39a
kMHTmpFu38S3kETTnxyJnAPhDxSCl63ZQf3cBSKgMuMusi2f0Y+6FXdT48rmS5TVDigpE/WSw9AT
yxyJhAB15oOHxNZ0TmwXTWXqOPMOzryReJ/7Hnu9i4WWSQOcGbpDROc6ZSscX8uT3HsGACuDKQvq
QT4nk8tc7bJ0+QTl4wJhjO5KI7SuKl1UDCe1RcvwsFa0vAf8uNVlq0p6DMLX9XjQptRfXr45Df2e
GW5q1RKL6C25eJl26T+i/d3bNFjyBITV6abp2ML23e59AABWFsHy5/8kQ5roZPjx1sneiy5fXgXB
4c2RIOr6J/AV1ymZ4fuX2cR0729d+TP2WHgwHPj5/bB1ISUo771X3Uj8ejXo00Xk9d53vlLy+Kic
MXjRfT2stpv+Rp0AmN93jePWGpcNK8lYueDXRvYy95y8h0GbnxhV9yEjp3B7RyQt/nYwE1xkSWnn
tFldUd/iVgqfVCyjfh62uNzQ++/EHgxeNP1MDp4tdOvhj8DEkWzdNYjvPM/UIL2Tnf8I29JZl8vq
3Db1b6WxZZk/dlyfS2YWV19DjrB9i5A5Iv65mt3w1pIwH0LNtM2jdTf6XX5ld+9ZEWJrqLnv4khT
rKYodJ7GuKvH6zmPCLPdvVYHhyJqgCmx0I69i3WUWGUFOKwEh8Xttn98Q7/FilZTZQNw6qtrSsBS
hT+eSQMJ7FFgTRJccAm64NptDhHu7W3/qH6dBk5J5203lD2/Y/ygvU/DWPT/ctFKmXW2HBmFtd8/
1TaZTQZfXs2nRHaYvni2ch8nWhAnC1H5PMy0/xPlIC4hn1gfWdmMt85Ek11Y3N/zdtBkOm9gfkJX
0XYp2Qj8iYO6JsjeXWWbcUi2d73W4qVw66mCCp6mz07loLWaIDmVrlYPDyHWpN8TN889SLP7gF9v
7z2MaOFzILtWEb3xyxDbunOntxzkzznX/rY+tI47t9d5uOx7OvJ6hSeWEeH/avFrePzrNXxs55le
3o+rpELNMwsCzLVffnUEotPIUs94/yaloIkGVT54bMOux2nR07HIiXNOLVI+vt/No6mYGid8VK5S
I191Qa/Qowb9chTE9LGbKcXZVltObNw70b/Fd7Ynua16vh7ikCtnY+fGzSId2E9w8EhmMyLkc4jt
bXlZSeTxv9ccfpjD0Pu0f30BbocNjZdnwLr7e221+7EpAk9T7SlxzdJ7/xNGBuAZk2fMVmso4Le1
iXSEkKCFww+KaLxsZ8G/3E56pKWVURNko4qDf/AeAWwHKoJfsrhl56qTM2MWpvHON9gJsHhHUdOZ
gj70brapdf40Qo7eUZBXWGWmguUHR84h46MS/PeAl1z/RMTs9mVRcn3wgUhoYdhoumPEdkhImK6e
l7PBO/0KwMcxpDMX9pluqWsOhZ8LJ+vjXfjnzV38DyfoqldUquXfFWz2AytPtzzDU7evY10FP9Pe
k7VJ0+OA+cPNfQ39KG9tEo9mOgY6cb8Rjg87KfU1JgAkUUh16ajGvHVEdwVXXtnl02FBDcJBZrHz
H++jHUEPR3jiSjcbLR7Km/EYKlEOx3mq5PWM2wR0k+3kT+63IAFuT/h7OZnQnKJqR01YrYEjmBh6
MRe3RVC3fGaYAZFZzut26tfVb7KWZ3fVub0Dl8xC5o8azPI4dDtNrcjnPMg24Gr/GHSBrbPBaXzn
es+bKU8xJgo+hGdhhLoi9pZTzQD7FCnhDlkSCLFdVlPpvSCHxRnAcUt6g6jHw6VfXNCZ4rcPSIs8
H+6bzh8airvpnsUEPcYtXWMLvLtD9OjMoS5ORizt32igO8qqDrA6bUQRcJ95zfCyjDb4j50L8JlO
rX2UEubN8sW7xMnQvfW3zdtv1CQrkfoqB23SRRDdo9Ud1CHmHt4P5RKPFCURrKzXadwhTgXhLc05
b8aovvYoHyDP5bi4R3Iqq5daFRtwT2BEdezRJZHBW3rAysMS7pm3raiHXbWrV/a6wjZt8bMo+PFp
P4Sdty8pVyQcx8pN8zNjoEvYcpC4V6Fpc4WHZRJehSoWFkDf2OeSr/J12HeWjG2dVH0mFLUv06VX
Yjfc9eNwAhIqHuby15+jMaH7KpxyfWPfg9evW3MEKFs72PlQyniWWSEGpBgyj73Lueb9+0QnQIGU
UQfR5fkUW0WbxcvZedOQuhUQA+YmiCPxTZwZYqtwXMgFal3/3Cz4vnEbRPmR4HpkQRLH1FOnF1Hf
BJvJwzS2jq3SQuNMlDUdgOpFvIXBzxCM5VtHSSn5EqL1sndpiQ4xGij5tKtmvdmk01c3dGfhjRmc
qDsHutNVFgQtoho6B9Aa19XudGi1JwBg9oLDUwZB/6G3lQ8y+lXx2DJ0vVlmAlZ8RI/BwR4P+R8V
F8TguvseIQPi6qiPUL3T9TDQppxaMHWVNcM2razP+tOdu5r+WzQiqK6tFwYXbF+v3yGx20fHK9fx
DugezmthKXKjKI3hv0S31X8b3OpPA/r6KocQ6UQ+4OiT+aqge1tGWvNDpQd5vyD3QCEGB4uPkt4s
lIOWKts8LMgx3TTTZ1T3FMG1BC3nJlmiKatVRTB8bSKO/hIPnUy7cpavCdKjz7Jx7aszRvGatl5n
PzsMot1DXWrxSD+xvy71yB8fxe0fKdfpVdneSVJqtVuzA4XuBOWYnGhatmKosDwKu53ZbZ/Jp8cA
BqgB93hgriGa4tRdrfwM3EX+8Z1ofZSCATWdYz1/e07R0Y8wBA2HHFrzsuUD0tLlq39d0ZKGWVPp
uUezgmc1Zp8+xrR6QGTBq98OZ+7C8iuSJliwlt52H5+nsQoPEiVMdcj5At0MWW7Eu5pzDrLK8ytk
y3iGwZ8PCLbS35rM0goPWKYTkVI3XQzcCSOnhlcMppr/lNVTjwp/b+67hs7zuOligNaC3m0PSa2l
PdkaWnu0YTtmW6QknyxnS/S451wwcOOx/TsoR30yELDHXbVif/HczWFrRYzmRRZb/eRt2gU0cg0s
HNdHP2ToNWCmm3jp7/WSj3et9Pw/U8ek/wjs5MtsRHn1d2Oz7qPot/Z5DhUtNgrwGk1YlfuvZbD1
bOBvlX8noLnLi74rxs9S978KRGYQlRps3Jbz6nRKpHpNuC/EttbQSZCJL2GIqKUusblMzdgtP5qF
i78hI2hBv+Hzfvo0CQUIpLtvxFJbifYqUWuYeeUcPFbRHjA/tdhNp+vquY/WN/axJYxsAK6U9Scq
OgaPbdH/WdTEbVrOvyd3nmXVX+yD6t57SGAOcdLYKhOAAU4KX1AmKUAT8NMeqvK2XIYuyibpTdy9
hh86jaVcS+I8SgDxxhFbcyHbHLHQXNjlsZhzZBX1r7g+ldKUGxq0Vbwzjzf3fgC8zbddi/thWooH
VmgwzM3dTl567gLuO/3KknjJggBTSNWv8SECSHsFSBw+nMJ4wTFyGrBYPVXuHTrJLszYJQGsYkYL
YaJrN9oyaiuCDdqt7nFbiYQ5iNHnIZcL9PGBY89mR4FK712U/mAPfrk5F0ZAuVO3C/sZD0H+EtC5
8D2FYv1y/R1mnyX4ilgZN9gYzoUpX928CvIrbFjNfTfiEnPi+FPMkONxP/YB2cewrnos6Nb9CYyp
HUKuh62fboSknqTRUizqsDRy3FMRbvk9Oxb6SXvx8qXlIqcLF5+Q666Bfqdb63OoSBl8gt0ZSl40
FRe9z1Y9+GvVnx0zouaxUgzXfNQZOUPklWW2sWb1U4UGSYvAs/00O234b5BlEx7FpLvP35LAZAbP
gXc33cNllNsWK0M40o8xNi47DqVfdNxKIgaSAZe4ayYWCpDEhPndHjUk+O2Ab+gPyr3XhyTvi4E2
SFZXe9CBWg852nRACxQfp1Fs6k4lPRdmO7bG4/hM/pUK4JnwuXH6hrkpVE/OYutv0+/R3xINOCLM
0nfe5n1kEAoanHakLVHYFJ7DXmGxOjmteKj9N05hfYP8/tvmczNmfjfQ4UUVPXm0xx4ukF3jXNTe
gIbJ7hCbFOl6LI91TJueasH0mdZQdAiMEuNdIsQp4yPudmQxhZ3wPzsEcFQon6u37rRzUc4jrwRg
f/Iwe4P/MIA6d4fc+OZj9LgpOXzSfHkd8UJprerwWs/ovdIu6atXs0GRgUOZ4Ja9a8MJR1BZHlfE
fBN+UINkgo8UzEU4uc4VD25Cn6GseFGJLRCv/YoO+4CEobMedUWRzbuPicXRd+PP/V3nVNa/qJvB
OXXCLvJMQR1VFi39UkqUEsCAxP+AITT6SnVwnu4ve4iOLk4jtkj1hU2CFo6hrcI5m4QHwEswCssN
eONDaWtf8T7xEPIJ7dIShJAdOr5VpiLBbPaBxG9ZJAMx6KwKI7JkJjS5QBEgFNwV5XLUQ9T4J5KB
gLHr1Z/e+9ozP6bj3sGFC5b5UC/b+BwlrmhuEPdW1zXVos0i8ztJwSvzRyCRqYo0ot96x3tUXLOp
CHUd7ab+lKU0P/B6/NZJzSo5gFU18f0kW0BgEg13ZgA8b2FauziY3th9G4LrMuirPwgNloUmSw8r
MplKoBOxrK+obBpQXV0UwGjzDSu0861GXL5mMRDXfkEi4lCV9/Cr1ntBVbF/0WxpNPA2kvn8uhSK
9Y/jhO1WdCmg7z9x9jbvtvDteoaHj/tDwiSMrmIVOEIyUwNoF9EuPhJs0LDqisPkrlxVUqIAK2Ma
6r5/nqHuEVM5lfMlkER0h71SQX5EEJIgh2IcbQ9yRhcEu/37Ash1w6DQ62I9ZvEk5pCuOkJdBruX
vCz9GD/uq28cCMqdj8lW8nhGXWtudz3vQG47leEAGbI+FQilVzghV43gmLF6rbBE8A9r3084/aD8
o7FU7QY+PAeUnMlVDPoxYhAXmdiyLGhRRKmgFQTHBs4W60Y17FF+MYInVxgT0dRmveNBE0K7deEJ
q7EBPybs0+ITaL3ibvI96DiJdByfuGlnRO4m7UFU+aJ4pmE0+ljimnqFgYwLquJ0QjAQzxxfYx2c
FMa63fJUbZR3uENAnkucwBmgEZlE6Ln22v0MlKfYGe6wzsRhVSt7aH0t/yv3jhooKtJnUuG34LJJ
je43XSnWT1MzNn8QI/rDkUnevuqibMtLQbMNn1EN/mNUeLhqWXfgRC5ht7gwha57a2hoPsdax89Y
BCcIjkgnyo9NsrPGufvecjfFlfe37L0oONS1dS73oOiH+ynpp0ezdYGDXiNGtd7/tvNt7qspk86K
EowuXLBt3YXzW1c2zLY1VqAUeYSb+QE0XD5SDuCN2CtDhut3jRAI3sT6QJnadebXCl3jUONiZMb/
3wNySXTaO/1yS2mEG0Y7lL+zfdFcbLip2gMiByhBpD3jx8ZO3HwYEbmNV+SkOP8K28X+2RHgehnQ
gMtV4oT1dqC4iPjoGp+RE7Px5b+28GZDE62KV3x19eNWTpobZgiLz3Ks9n9uDltyUlOivhIu6ekY
8mLBPox1PGI7U0doQTfazIwTD8EtS8F7w+YCzR7jtvoGl+8++yGqTOpiB/8KcwsuY+Zlu+17k3zi
94KCB5Y4GEH+9xqZsi/i/5q63b8q5ik+ldugY1vbSMusrupg+aXwAp05VdT8rfBzJajH3Vmxl6Bz
MJ3V7x7HrBMEol2/twhOHIeHX0DVXc1m85bUiTwT8B5IUaIsqovpGA8JUmvuFiKU4kLuRQYJO96R
NOZsh8gJnZug6AgYqFzT9Gd6RvU29lRlmjjkRqs3UPoRObbfSEzrB3ZZF7SFldeKIyrw/GGhPpUZ
rb3LaFb167OHPvzPAF/zEoRwB5Lb8abtG/+pbnzZPY61WbHXSSq9XXixts9zOc9Yn+6Tj/XP0Cz5
eev9+mkd/Bm0yWwsqmzODsJI74JR6u7FKj4yGYnwWMmeEdHOYzgdvIW35lgslaU+JmbqLjtpvZUV
XCPjBDw1oD4E/sJ/Llnh+R6qfRDZ/zg7s926kSxdv0oi71nNmcFGV12Q3IMka7Jlp+0bQrZlzvPM
pz8fldXnaFMb4lGhGg0kbCsUwYgVK9b6B/TVClQMYmWKf4gCsMQBWYzev+551wDiwpn+4whW7knn
OcCnVhYBlzygvu7rIRCyCdQLkIZWTn8M9eg/+GT3vxCCWkqr0zjoBAJywB30G+0bHBDQHRmUoG9V
NHKR161iH6p0SOiswgrKjiOYzo+8T0qMjGO1ATJvQAgalLlS3CaFfegkqpqmoEoojHi+DzWGPNKy
7qhHk20aMAGu4hrInRdhKSloGHRcTwBqtC/qVEU/RgGa101TiywXxl9duZUs/Ls81sEWFUNCkkur
NUz2hZaZn6RMBbzTIRRy10hKO7uV8LvBgfIGgqm05OJBjaz6O1CzWdqP1lQfQti5syeCyr9kS+np
LqkzMtNU0vJ7RbTiI2aNxTehVYa07wESPHVKNP7oQ9pNFFli/aaZpeQjwhys08B+eCxpro+8N4fq
ooZ01e8UNN9bl99LftBnuzyOUuwDiKF4+qtJouDbVAbx96ydtM8Zj95fXTVmEe1Y9pyjapk0OQG4
bIpJBhoWOPTa6l9pSndGSTKfGm7WzzTkLVEewNpXqssbKSi4DenDkTIDznc6DcW0XVC31k0bG9JI
AE8VgypgHH+tyyR6sP3EvqOBSO1l8P1ZWkpdY+EIU4LkMkY6j4CJePdIKsEDRAVv6bQFtAcHipX/
wwwpWuwbu4p1bwIVYYP4aqdLfTYzVC/k5d6J5SqNdnofUqBNwXZoOyUT1u3yAjUINd180RRNULt+
11PlQ8lJ/dD0s/45SIhtDlKXET5EPFb2oi5JcpBxrn8PUP8+RFXWql5fy3TOIwG/wEG8aOxdo62C
1OnnSfoKFZEvP06Io4toVh600UK0pQKBqfL9SNzw0ilUKDhJbt+3iT8bDs/2kFTCVxSOiaxKn4dI
mz/7Ud8pQMOXijOycN2jHjda5c4DFRl3xovCXxQGJ1pvVI/uMr6qBJCWB7YzaZZyDXGsvhF2APTY
UjLy/UC3Wiyj7HIYif806tVmouk7j8ng74GM6sExVRr7XspD9DRsm979ldYP9DVojDee305TA9mC
DOBCjXVbcpoWR+U2ryVeqC0N+B1P2DyGkBgXxb06KQAEQI810Gl8thNtkr7bVWM4lV4tj4ruihky
tDvKXffYa4M07IauVuK9HdoJJy20TfIvoKgzQLogiD2F4mD0awwo0ey6WVJ6NyugwpOuTQngC7tS
o0uUyOzseugjcWdESVp5Wj+nELYK0Ha3kH9ob3cwFliMSst+KUmuNPspnP3Rm0aKV/sgJF32FFax
9mZCOxlHTL+KhU1LSaE+pPofo8oiw6gwwZCAfPakJhNH+CnNR2zVIxggH4t2QuulwhDgGmuE9ivo
WZ12ZNGY15VBB9rV5qkEZCzKGFVG3VfA4BLPeLKr8cdWiU2SZmqqYPIGANpeCpPoV+GX0+ciVeJb
HXy6vEAHqSJTl7V4nhblb+H3PAmp8FI1pI5IHhYbtG5aK5W/kwcOrcvDJScx7Wtxq5RapRx8Xczf
A2mQryGb9vIVtDLt12Ao2lKmSQFq4ioUXFAiDmc6pXJ+C81AU0Dza11Iwx2rAxc4ECfKGmP5PsT+
IHELXeaD9bJsPHRNTYO56kwavYnc2BeTFLTDYeB7f5q518ejTo3jIq5DOuFaTzUJtbPuA9AI7s4C
HMoNOQOXSCo3Re/MDaWNg4iqmlKWCq/gE9XJlMSk6FWQU3ki7s2sABbLJRTcVimYYqdnlf8Cq97f
Ls8/QDlyCjNMkormDsak/zMpqSW7vTby7tBHkQIYwVzlmx1OHOagDCcLpFZKESOLkdjdoYun/0wp
u6ERq5bhQ6jnLe9h2a6+oThkppTb8vRnoFQ1eAg/obgErzstQafn5YNSgAUg0oLE0A3Uj52owZrc
4xRP3+3JnHuyew1UyEDR1gCPQzIJYlpPP+oRrAaXfpT5wxC1dc/N1Gj7wg/oeLN1653cBjWJf11q
pbtE52mvxpR8dvHYUtA2xAxEMhTZ7YJGnbxwrMZr8pm8MY8Bve1pF6JJUCEyV0nXTc9dekyKQrsQ
VEpURyA1z8O+GEvltoEW+Kv25fnWjETaOgMQi+6oF7OIrkQZ5Qrl+aC1PsytmZZfeCFIXySbsihN
oFIGnW/G5LvtUCrf0nymoqaQ18c/7SDuJYeHGAhFX4EydSgrMON/WfiF2jRc7NwgMGgUyUDZBpTg
gf9E02ewpT1uGzbEpb1WwuRxim7ChfZttvOiJPBS2gDrAIQ/EWuAjaVSg1xRu1NlMuwK2A/tYF39
LnWF73RJ1R2sZBjvJClF6lXyAz5X23lp0imHt4df072X4XFphYwvELGlB3bKtIbBWreAVjIH4hUP
oxQgc3eUwQhqcDvLWzoUtjMbenBVjymg4LcHX3uKYS3H6Kos03PUzEU95XR0XMJMg8Zd7iQ+1+yu
VnwOT4Yh4C7hfREBaqKeFsDLpnse8baCIbpLcrAm5DOUuyuz/brxG61FA9a/0YrPD9zZr+qMzxEU
OrGXBqYXB7bqkjV9qUiKCTZ0wmu4aLu0HQzUvcR0yHNqAeoQAAyfKD6AJrE3VmpNiH/+tbAvXDRv
Fe2Vrlg1EpU7ncdxngUUXmHOBcA6UuqSSVOYhff2KqyVIZbRFn0Pa9E2BRGzEkkpBz3H4B0cCGBg
8UOPLA1wHGQpy4lGY/yBxa+6IaFzbhsiuKeYxrIHFWMlfAE8simShi48ZED1zgRkQsKrgMRt5fEC
7Jx9KHOY24Vmvs/8YTE3NMEZm8sOZHxltQNFAf8Q9AvNPmTwIFxVpBTl50wn/l9QE6Kx/fbSvp7o
6Xir/TWZErSUsoR2mMvDIqk6XU+MewUaQwMpXrVeJarqo22kwf7tkV/vbEZGesZA0tjCjWr5zV4I
PjWTUSiRzs7GH0m+DEC2ctmWxTuVWp7XE4tAtg18DMo5p6MwdKTZFSdaG5T20liAbyJTLmnJD58s
0NYb++b1uUB7m/BB75h2IF/zdDih276dSezUuuUGaykSu9Qe/4JaoxzfXr7XZ0JHZcPCh5xmD+q+
K10MiFx1PUbcDX6lVhdkLTCxIA9HLvBOOMk1hd0Nw/WzI2rIMMF/h5iw1i5UeGtXWceZL0Np+OlP
lLzsNl5qinWY3KHVuKWNdG6HYJwgoEEIxJ/W2uIDfhA6fVuicd3xRrHnsim90mr6/D/YihgQoQiv
6DpfbbWWEVBysgjWcq6sCqRza4M4GquNUc6tH2LlCtApPFBAxJ/ujcECpZuEjNKCDzAhFtrzMQ7V
ejdSbaV/T1Xs7S1ybjPasg12gFSMaLY6YWZRG8Ekli2i9Pb9kCML4o5BYEm7LiWR2Ygka4mi5aTZ
miWzijqaEWuTksLuUvJeeMe1EmSPEa090KEJwJW5/CCafDEjltr+y9tTPBO+uBiQIFOIldi+qadr
Ovti1gwgog6KAvA5Fcs/NBOVVy2L91XqC+oRmn7QNeCOG9M98zWRgKXXjCITwUVfJSq9GhWhqDjp
jd+Jbyq065i7WOmPWJV1+wB29O7tqZ45DUtChjGLpnAlrUNLM9gtCLuUrhbgUM9A13LfSdqWH/mZ
r2ip6LmZChpFCD+vpoVYTRDny5nz1UQZwbwnTXzQmkaR90ouUxyJYnm6VUD/hhsB7ezIXAQQ2LAK
RC399FP6oP7HFi8wJxYdb2eoML7nN5wNCiON8oPYDtR1gMjpbwx85pgwnkx2gdQ16LblF3txEdUQ
3i34pSxsUo6XTS73O3RgpXubqsmGbtKZOSL+p2FfwlFZjMJPh6pSWZ0HI4ObD/PPk2qAZaNRQ7uN
aCXdl4CUvyaKvaVWfGaC9qIMj3uQQdVEXn1T6NIoMPcckkhBPkeuASNBbPEPgQxH4d2b1AbxYeOx
gekNEpinE4yhnFNDYoI+ckCe3YJiGipjS+3t9VFY/BZkLFYN9N7MtSCg3As8PCpcYCTkA26TIQHN
F8b9Rip2ZpRFGY//ET0R0F+Fzw62SpYbNm1pC4RoqeQGWJ3QfPexJovmyKkoKKoy2menKzbKYT+S
vmNXCWQku62R1im8opbarfN1ZjoEZgUte5lLjp1wOhC9JT3IDRwk5gFd0ihTaxe44obe8Ouo+Gwo
iloW5vCkP6vZqCQsw5hT2GS6ySXBM5p2UQMSpBzh/O/gV5fTt/duOaR4sWoEoG4sxiqruBEB6qZm
QMasaSVPtlCU+3IaR+/tUc5MzBLERV3mcjN5552u3oB6a1AnFU9xu6J5mIbI/lhjsxdWF7rlGGxZ
85wfjycANqbkd2tN/F6VO8uilgMYQWroBGImSp/VD+DZxHJc3Hdjrf18e4pnNghTxMSMWwbF/1dP
b9Tx4aywkFOYR/B2C/oMRTu/f7+jyEMxzNCWqGuvZIbtxoThDuXA6VLZvxMjdKcmTqYNG+bXeQHl
J4OrBN9MzAXs1dn1zRCxqUU8U8PYDpw2mixwZoZPAPbtgz0IGLhJMNLMa9rs8PYynvlypFuoBRo4
FSrUUk53Sh/JUVVhV+IUph58hQBkfJ07W2/2aYFoh2MmgIv2bw/5+lrBloKlXHo63J7rSzsc1Nwe
8NB2fC2fDwb4rO+pRG/yg6TyPL/z4e8qTlGF1HDfHvjMlhGIegoOoOD8rZVmcb0kgUVt0OnDVrqJ
DT1zmrIc3p3HMj0b1UsVuhWC36v7qyhHmPwCCJidivwAq9FH4k3KLY5CmmbGxgY9t3W4mqkALisK
ZO70+3UahligVHmXijE6xKYOsi6NJDTpfSu+Ro1wujYo2h00kuuH9y+nxTLiNSLYPsaytV5kIlZE
vTowDbD/wJruFBSfdgWKihtv1HMb1FJ5E5NDGjxVVzkzik+lht48uGQzsZwG6MJ3bUTTE/RtRePM
bI7/wax4SiNzy7OHUH06qxkxlQKCILtTL8rIg+NemgC+kMja2I1nJ8Yrf0k++P9i9dZHlwpQKPoM
6Lf4MAjwBaZJ0qDKlh6TzJCbjzO8n61K2JlBF4sU3j0sJlf46mKYVUDK5QzLZsKvjb4UBK4JFHyB
qk2QZd7bS/k6k2Nz8EI1eKdyK2ir2JINCRxbRHUgRLVQi9xoHqv0K8wvqxrhh0+DuvWqe3ZFOa0H
L4YpvKwE60r2sPp6Y2aHgUk7wrE5dtku6lv5ehjRD7OjNj/6gnaRElUNPV763+B0aUk5wWTRBMxQ
yNvYumfijY3sCSFdM4nt6/QyHMBo4g1VgLKpgx02uoD5AnTi317l83N+MczyGV6cw9hs01728b7x
53k0nbpbpLUwitQNN9Ps9tbIQulCHuipiRS92jJFeQjZcoEnTyxvuFSd21988b9tFYgMq9NaICXn
WzpThj+Gyim41SetrhLAYXJw2Te80d6e/LklpvjNXcLNuVi6nc5dN2ecKRBldCxDq1Bdgz9kTdmw
MatzG9nCRlxBGl/jWy6zfrHCYIT1dOx4JyCgV33z44DeYaUGj9hub6UCZyfEm2vRJwflK68WEG1k
IAIKCUeNhbjn12ADadSEGwnH2VGglBB4qH0Qv08nBKvJL1VMUzEJDiKxR6RI7zxeWvCf3/4+51YO
8x6uVgrvFB9WaXxNci+gtDKQ1Mp7CVy6ZxW9dV/CF/70nwyF7LO9JNY4gJ/OKWvGprUlPlI5tuWt
8NuQrqYA0AuuaIg//weD4XVFCY4UW1m/whGzCdGGJuHtacDsu67F9hKsuNe3abZ/e6hz34oUjQsQ
MWZu+NW8QDPpZpNRutE0I7tHyELcmKIXG7Fq+SnrwIlEsrWUh7gh1krMedqbUzSz7/IGBKXTgRq9
IDgOX0IqVPuyg+vz9rTO7QyKfYAVwS3Rw1pdf1oLZTwzaZ2hppW78Qw5ro6xCCOvDzc+1uu5US3R
2RRcfFQy1nMbdMVOG9DVC5caeI9f3ReivkSPzjzKddRvTOzMaALVZcwTcHxZgGen+3DoNAmvcVrq
xiCZl0FmSw8YO0HcUbr5DoE+fyPffL0/qKwr2OaQR6jwXFdnOZJNoPtSAaWdvvq3ciFEZJo6fHz7
c50dBY9DjjGlDHqep7OSpN4cZ7SZwLahv6r3QX0DmHPLUenM2i25EI0WHgcUnZc/fxFoKdfDjRIg
7PN+6u8UxV9gEnB+L/VsMP9SKz/9/e5psQUpMqlo1dPhWU1LM9M6CkKeBOiLkaxn6q8ot97pUE1h
gfeATlgioHN5rFNKVUJqIp97nneFhoZug3IM1WU9d4FfQE+T+WYbp/n11yKuG5hv8qYkxVw3BKu+
hH/T2yD70qr7YM2xfy13gza8O7pDrpAtfMstorsqVtFdZGB8AH0k6GK0xS5Lsqd5gZfVZrxlgvVq
Qqam8AK3ZJ7IKt7lq0OFzm8tdTI0RKWaom9ZIZW7pA3fXZ9nFJ6mpBOLVQITOt1+QELBfVuIDdeQ
cCsnyQVCOMM0JNp135UA9+LGBjgHS57Dj85ltdknOzfPJWzwIieC0HE8/Q1SXjoL3RfEUp2Cj4lq
LfygR0b23vuf62Rx2OJi5mYmNJ4OIyMO3+lLGQ9SmPBsbXjKgRsf33m2lkGAJ9AOpwpl2asIH9NV
GM2QQZB58q/gwoCXkQJ/w9pzyehPLi7qqoslydJxt5f/O51KHeVN3Tbm9w4ecllI92Z0zGRrXyiq
g6sOaRTEMjwhNnb+qxrGMirkJorH+iJKtNopoBRRBB7N72N3aYfiQ9bv1MJ3UzP25vnr28u4HooK
tUyPAyMe6rqwrFchKkK7YrbtCeaxOQY3KKr4bjdk/ZWEpvtOZD4wNe5s7+1B1/vweVCQBHROVRKZ
dQExRtnIGIoxdNAISe7hI6S7WUxiY5R1DvD3KILMWtMW877VqabVHSA5zNRCaFUD0BVpKfii1OTC
Xd+CZZwZbDEkgfdGXx0bjtXdUhcFVmjGgnMMfcYaSvGRa5N7eWz9dx4v5nUy1Op4GabvW3PFUPAf
B0gTmX9AwOW9ieEyCvUl/Deo3hGvVtG365QQpD8KkIQy4zDQm6alN1v79+4EesCwLoiG1LSowpye
LxgOc2yYkCH9qCx5KzchKo7pe+M7/aWTUVanmGcPugMjT1RER30Hba5vcqJ8e3smrzcARQ/kXzEA
WXpa1uqrjKnUqsGMXFvR9OYvZUQzIoUEvGhXWFt2TM9b92VYIo1hMAoR9GToYq1d8AZ0GPSpp1dG
rx6lGjJTCUK41Xyopay6AdZb7Fuz644IzKruGMXqBUq86TsjMD5GXMv4D8qUBkk+VjPOKlTcs9D6
akcwDiqkHN3RTLZytlehYhkEHAlrSl/IlNeDIC2DVHHwLZmqzN5plWZc5vjh2Yd3fb0Fd6Pz3KJR
w0DLvXK6D7s0He3QHAcHw70QTHQpPqPNAmVVj8NPbw+1mtHfQ5FLYwdLpxzLxNOhNN+KkpwU2jEz
COYNE/S6VFLeFySeR6HB9DwZbDbXeIe5wIZBzUOYPSFWHzWs6w+aPG+1Bdcgwb+HoYexGPzxKDZW
64Y2T0+XTgKg3xv1MR6r6QNKdd2N0QXGIeRZDpNsNCB+whcbEoxaIGN3wYWBNozLJ9066KtD+Pzr
mDQcliNI2v2q6ilyFZk+5CigRKROoyfp1Yhkwj6CS7eRGTyjz16cweexAOORfihABMjAT7+jrmfI
S098xzCuHzrIRMhzaYfZT47IIh+Nov7eRcP3TsGiR/c/5Ub3daTPPZFbVm1ygfb9VjVkiZWrX4iL
XHCh2ypgvTUmCQYHLGCBDL+s1Lb2lKExm1zmDb3UO/Q582SfRHOmfkR3Lvo5Ryheb2Ciziz+YpUr
A4gCloHA3+mC+PWsdkiM9g4ANHSCzaLwQCaXXhXG6cbVfuYMnQy1/CovXnKVMqnhtGy7sDWli4QN
8YGUt3v/SWUUmzMKXm65C09HqaHR+nnKGermINyr9ijtSxU9q3fHA7r2Mq11oF2UAFf7yMbJIUXe
jX1UxPF3WNjNjdRL5se3Rzm3OQCUcCSowtAhXkUdYB1B2WewuJNIiQ/YwoYWXBMl2AV60H6QS5Qj
1K4sL7U+7j+/f2juKLBrIEpeHxSo3LkyZFAZNUqA16NiDI94L0gXUMuNuwzlOuTZTPOO2L+FQHy9
TYDk86oDFEUyTUg4/YDSQANJqmM0QoReXcdJXhxDu9nq6bxeWkGfkU8nC5ln5LorEMpVb8plNjnQ
AD/KpvHY6+LBn83LHpUYdGHbo6XX7wPPEHyoe6qoE1DMVQECr65FmE0Dj/t8cqrayoKfEVKUvVsq
WmS6yNiWoad2xOtjk6Ogs/E5l51yGmaEwr0FaoImD8Cd1dBAdELbThhamMC+tdGPd0UZVjv8lKBR
tPVWfePM8jKeTsOFpx4Q2dXOnZTZ1wMVzR2ElhN3zAvzaGed5I1lUh4hlz4gKFge0Tze8hl8Hc+W
xiNgKACs7J51XT7E0xAyNjqOCCdJbiIXkpfojb0v0fHaiGdnh6I6APGUbIdb+3SjIlc0WJmEFk+e
AgBwJQQ5klsfke/HvF3ERd4+kK+OBdZ+oDZMnV27gAJWl7Y0QtcWBvQOY0QuRKqR0SoT/NneHuXV
Plkg8QxBAAUOyePydE62D7JtRuoKPb5MNLtpCOPcS83Q+AXxTCC5VsZbdsavlnE15GoZtRR2ocA4
wYVdWnqKnjzFltJ6WZX2G5N7tYTPeH+wFCRYNMjN1dUQzlMoo7yEZOlUdRfIo2QuxKN8Y1u8HoUC
Cu1+OqrcqkjEny4h4qV9bFUQo+2kMXZV2EMc9c15I/ddfsrLA036wsHiaLHJVYHg6eko0L4UrKWA
1HS+L38c7R5vpqC7mDSrd/A5Gj/2xVYf6tWQrBhvlwUfvsDD18++VLG0UWtgbERNrXgjMumGaxet
dKcg4HRri3aRxZva3ds7cvn8JxPlbUamtuAbGRRU5+lE03HoejnBbwrTZqdzh11x0K5VL9wYZt0y
JWacjrO6dkgYO7NKGaf0vn/JPSw+nF+Xd49vT+b5SfLWbLTT2YxmE0IrZBT1AHLBwTJkp9ygLONh
s+IaO3p8zlXtXKLS70x/vT32+v35aobLxn2Rf/GCTvV6ce6Sjro7uKDtnZ/WtXX53qt1vZLLgX8x
zpjmSFDkjKPf+4cKJv8XkNOX/sYHW98w61FWNwwKAHEqLbOZ91iQuOgTurlbbpzlV0+l9SjLmXgx
Fy2qFT1evtd1tfuRuA9PxuHxy6ctg85nD+G3tsUq7IKYTiclYphqB77VRfLA+YKm5+3sWp+RCb3Y
2AnLXn5ruFXItTHGJHww3OD+QFvW+Zk7l7/dT182hjkTMF4e3fX7PGvyxkJxdJkVolsu9SIXayJX
eKb3ePjWeJ+RJ9r6YBvhYs20aoVW2uEyZu/xtuOARbu/Zufn55vQuWu8R54FDpqeGxfL1vdbo/g1
dEHUdPl+k/tj3ssHjLd2zT68iS58Jz10zsbCLnf9G99PXUWRRIesCY9xmWToZvxPdxAWddGA21jO
5ai+NdAqZOgSjkchLVJngc47vQ/noqi7yz6xtua0tVdWQUNYcSPy5aAJ42vnHyMkmUvMVY08Qf1k
q7P9XGp7a16r4BELSTXQOPt7AdNb7CA8a4/VnPs58iLvN4x+ArHs/N6a5XP6+dbAq3gyBBmWBRUD
a5/Uy+ZLcVNdaj/8OyqOqHuXj9NDfhndanfGw8aO2VreVYAJ2jEyi2XHaOwZZB3Yn/2RLM/1Hcst
d/ku8IQr3C1s+Kt6yyp+qqtIM6l5kjbLwaDTuY+OiveQubPz5Dsly1vsVWfzHj8XAOg8whZYaHkA
xk8jdpOILJeXLYvX8U7hfGieTeagu/ZV5uIUeN/cIZx9qA/6B/tiY5XPxdWXY69WGQmbKaVHQq7i
DTvzS7oP98N+8pJ9c6Eet8pm5z4pLQX6FqD36L6vHgQxetjxVJeNUyMyLyvQfFHE0qenLq+9eL5/
e2rrQEDaT+mTeoemwSYAHXG6qmYbqX6Y6rMraa22R5IJ8WaljrBym+aNmLPElJdHhKGAkIIogOwk
LKS4TodKhWqOao9Blw8F/qqw8xzgsZZuxND16i2j6DSxeA0stNx1aUXHDBvbSRSWWui/t2hbWpd1
nzauPKnZbVxm2Wc4U8rdu1eRIg7PKpJ2GqHmsn9eZBMFKgx1U2IJia9luUP+lZiqt9k9qvjp1l5c
v+SYIG84ajcg/g14XqtzgOlPPduWNLlW3ue2i7BG8xm9OWSbaqPQkodU6Vt0ZTMLeVyK243kIMeY
3aXx5H8x2rwtUCfo+/6iykz1HthKhZVRHZXCKWXsmd5el1fJN21X2mOmQrUJABrtq9OF0fHqyFvL
witT6XusTaQ0mIiGSOOG3thgJ4vatNGP8R4j1f6xpvn4M2jsQHgKDcJ5H5eauUWlX+eXy6+ksT/o
cKEoi13S6a8koQsVYUY/ujg5JOgZa6qD50X2jdo/qgdD2YvLqVS5dqN+3EhtXx82jY8GDo6SMEV6
bXU7IRgrDRM0FLduxfcKlMjnFr2jW0Q+t+CoZ0ZaKDsm/X6qCoCGTicZNIuznq3OKPgtAiYhpCqv
mGIESmlVPb39kV+fa6qYlL3QJ4AUIq+78oElj1mBepZrobOza+sRH6kq2OigvHrk8Nmgb2pgP+kh
cwUsM35xxAL6E1o8d73rS6HvjBiXOnEWaA4bKruMurnYWamf7lQ51q9p6KdPRjYpGxHs9dHjdwDg
s9CiwLOti23T3A9BUXG6BJLR5i4ofOmTnsiAD+0WoZ0LVJLRiXn36i5xDCYRmCKFYv3pvDMjzLQi
xeC+aArkdSY92WeZpR3fPwoo6qVfAOwASu7pKMHQ056a4h4NGWxDkVlCzBjP7nevny5rTEShsEYn
8fkbv/iGyaQlVgsCxY2GMr9O9UbxIglpmwHBUi/rRn//3lktsA2gmzRB2Dn6as+ok9ykWN4iQz9H
wWVcSPOFj/XLxiPhdUARqgE5lElRxX2FboReTFdvEo2LDW3uyTLiOinaQUdZGBKgDWNAjHZs+gtf
av6N/fqvn+N/B0/F3d+3Z/Ov/+G/fxYoSS34tNV//us6+lnz7X+3/7P8s//7107/0b9u+6e67eqn
P64fy+aPfZf/emyjIl//m5MfwUj//k28x/bx5D92eRu10333VE8fn5oubZ+H43de/ub/7x/+8fT8
Ux6m8umff/4surxdflrAr/Xnv//o4tc//1xAsP/18sf/+89uHjP+mVMgyh1Rrfn7Z/3vP3h6bNp/
/on09j9oH9s2ojE6nSMQLn/+MTw9/5Fp/wOyHCfrmRKFsAUHKy/qNuSf8UdoawBVeaY0wIfnV+B0
Pf+Zqv5DwPchCFBvV7lJ1D//95c7+V7/7/v9kXfZXRFhjcZk8JfkaL1Ii3R1QXUsFTCQMUBy10cP
471aHWhk7PoO9tmOimKBE0Ks1l1/nQeROjxIi03gpZUOkubgNY1gXV0o+vTDmFr9RxCUvvW9VXDo
3YFYw3xFM00UmlM4XlrnlhNeYAi2SfnHtsAQfC+XZYJiVBvb+H6M8wjup5inXEGlSeAzSbN9QOOr
1ozqgywXOnZxmWaFw0OulAZqnSh0H/1+yTR2fWLMo47qVlU1u7avpuRLikxjcqFXRZ3t9doafg94
pX1H0lG19jibwSaeLHOHZErs+XZ0M8ra+FADtnf9sLAwDy1uJbwWd0nWDfzV6AuoCUTuoaV5zSKN
bgXTDzDR2tU8SnhUB74bWj0G222CH0OeUG6LgGmX+NIc5li6oq5eXiWJwckMknavmKWPQop9ZTQG
OtxJjmNZaGEprun3zTRj5luXFQbYQ7Dr07a/mROSUxDNpodC+L0PKtXBjJ1m+hhetOFUf+ow89uJ
PhAX4JBUF30izJqN9inPlBGRbeuWhld9UfXSZSmK35gZ3GtGMhNY0fNHIeNz2vU4dpMR73H8KO6V
VP1hYwSDAniqe7pfVp/LLKoR+MlyqJXJDykQ32Gwag77sjiY8vxTM0PpVta6cqdGceXoNZbViQAB
pxZR/ymxu68Th+BjWTLV+tl3OQ8wGlCn5HvEDjhGpVnikWZiAlkLjG2CLIU5Yg3d+BApNCZ+DXOV
fFF7OUJCYLA681OVR9OFaaO0etmQ0Wm//D4VQBqKAtGNRiPaqTdxhNfyvsRnvT3EEmqdJV4vYmcj
3hVehp2wPiHLnCsUnCfseNGS06tIGVCHU8TUXYtWD807a2ptUexEA7lZ/C7p203Th8DqGlu9C3V0
0qCKD62sRJdNDY3cw/Olrw4QurVwpwczUr1yWUxXWMvgxRBItfJpKA310Zot4UrtPB4J2hUSj7p9
j/9ffYzgP7vKaIKoRgQ/dM2oNb+ybTV3ljrUpsFv4vwC0f8YJnV1Xftx+VsLtNbJA5wuXMxBzcsh
DyZESp/1jovShx77hZ41KndWnPhu0ueqGwRDdKOM2l1gFWjx4gzutgInIMfOzFD3FusAPgAOpP1V
RrwQl6qSTqV1aCppnI/NZJUuZtbS1aAg5i3sdkSZ3MDqDT+TnR0C6wifRZqbZ8HmpqxjfFjz0YeX
hVe3/cMOKx+jmx6B5yH0EXvWg8A/dj5awFPVfA7rwvguDZhfCAwooEajA7in7xHe6YWJOZQkKTtb
Uuw9EubyXq9qZA/soHSFL5BXzkBAhUX0dS4NDJ/avLpQBkPy6nhRAQ2xZLHzKLmP4nnGiO5ZjDrQ
tVjcNhEG2TWw6YsywFA6MXDjFHI97JF+RRwbOeWroh00byhacS0WiesggM6SIOe745XKYmiBjY7b
8ldm9HSwCk4PIhnEAXGIEN0nFLGuIIeIg1zU4iBUqeGCNmU37nDQbaLS/pDMtrgpcl3zCjuWj7Ie
xVdDOEhXAi7558iQW8xukCxvmjrdTWR6Dcptn2TOCaqfiyjXItitT75wZPv5t7K/BDURyxl6G48I
PgfjRm399fkLFk0pH4tx1jyEJPkJkjk81SPmjbC3HpNi0TgadOmyxtvlIgjz8UFguOUQe/3bttUa
V0H/zg3rMrrA0aTdNzoKmYts0B4NeRuSbTKD3Lc1DG4iBGHHSb2trH7YCeSU3Kg0Fla4+Q1Pk/jx
efwCbce/BstMD0nD35CrwL55XsMiKMYHkvv2QtBmHq+D1Aj/wiAw+MX7QlznWqj9wr9NvsewIH5s
rDT3mnqOH5NF1DzP/fnHmKHEnVlBh3gdLo2uwZvvW6JI40UbIL1tNWP/qcZP8UtEzxpTShsdfRB2
aB3m4sOg0AXNVDH8RncyuE4agYm8MuOFXOd2Kf7SDAOrzovSRxY6WdYYhB5H/VnXXRvNEpX3BCYF
pt3UC9QQrmzZtZe0thscziwjucCjJnloIkO7HK1pPLSDeYubxqe2Sj5OZn4cc232CjHsQmM4qGlz
kVto83bTsdO0H6UQhSvHgY54bJNfwsd4tqu+BUvORhfKHSYIf+F1WWCuUoFWNsnb50xpDrPUSp7e
d2ymCXXAqG7RDwqaZK93RrnzC6G52DwKHDsi4CCRjSq5CLFT0ormIId555p9pOGqaCGAGRjBsUaB
FfcAM0MLsmkfrUoBY9jVuGMN0xfgzBHrXzwkqv+9q/2fRmUXnpJLn5R6qG64S2wAxlN+BN6Q7eLF
MROC5OB1c2jv+lmkR7tNzM9jgVOrGs7N1wknjJ3VW9IVZBrp0BRhuMtrZTzQ/7pQ7GoicOvi9yg3
+3myjjK6idmUov2sRfPHBmvtK6keD42vef1gal45KcktDk/WdWmMoSeGFlNdK/o/5J3JbuRI1qVf
pV+ACc7DloNPcpdcQyik2BgUUgTnmTQj+Wy96xfrzzML9Vcluhr4V71ooJAoZGSEFC7S7N5zzz2f
f7dWDVJ7iRkF7nLI3hXMwbSgURdrqPrx1E/F937a9p0LFcFloWnPgIA8XKP8zO18DT3XAEbLQurv
CWtUCNYDePaIGwpoBrwvYz1ss9Yns+PViR4suDbdAPiH8ncEOx1xc5rkGbsVnNDOoT+pl7htFDyE
KuMYdDztJHVS+PVhPvK+FnttWd1kNrrjFNzO6jZDfVqbj2LNFy7FyXpUtmvt6bIEu9oQE2oiap+M
0VWRRSQoQfyV/9wOnrlPST5mJViQU6FV+RKnkNTjUTe8La48uzlI1wgeRQqnolJ+Eec3VAPTvxu1
ocvy+22sq4eAEdCOsxrArLFq+uPgi+H7sNpuj6KYz0cf2GRMQeoXRPdxjbirOZ28QHzl0l/vBWiY
iw4KhChzm9Tcrqsfc71vo63vAXJzSSeixorMlUcCt7Bnaz94Jc8rAb/3Qm/63aBjwas7MG8cbdjO
GL9uP5qg0fbe7AwxsTJjtG2pOkpZu6eV9IMd1CntLq/98ug0o3FnuYV3UJxXX8vcdjySwFKKdpA8
pml5NoJhIxu2MY7StTGUYxRdIpK/gjpG3NjAPgXWSrj2agI8ybE9hOgea5zmGs256WbBma3kNPY6
Zh0dysWlzVuU1bKsdi3KFNwGfXhuVA7vyKJidP01jbrSW38QoonoUJl5CjzFS5/oDlTsOXJLmkVl
vwqndRLVzAWzUQAjLMo4PBSrAWmj7hysR7ggxKbWa6fM4LET462EXnbgdLR71SrxyR9cXgOIb8nU
c/5Lfdq+yWXdu8KeQpd8zuOmgpOlVjt2y3X9lZq1++WTa73XYB/2LGtBp7XsQ16IMXTgKO8XoyBZ
QbkQirJW0Njn3El+IX4HdZ0nbuWR3JGXb1Opxguqb/tok4McqaZ9hfRXJh1o4lMzlNlLQMkYo+7m
R5fs58iaKECndXaTAvZswh7Nb270p80kowPQAyea7t/LYH4SOphNWKqEgSqw8Idh4DYRQVY/2uR/
hVQ1nGr94n2vgumloLQ/pc745YGy0oF+E6ysWXFzc3NWCqAo0JPNnTgum2EnzeKnq4ogntPiw4NE
sVPgHENj7h8G3jHWQW07ZL2AmxbeC9ZhLs4UqwAxF4A+dZJTEzl5F2KdzDO9SL1viLuPQPxmrwh4
BrE6ZDrcpah4UdvhGss7MyJu88a8atUOFlobD/R2gNybbpfr5odfVPz9Cr35mG5PBEU8OmKWhVrW
Bgdh593j0gCWnoGF3rFNB6q5IEdqqAJ5mok7inJ9fV4b3z3Yfa+HORtSoRxVFYvKvm8c98NH5y0a
29zpXrklK6jZiBhabTf2wk1DvSp56bfuSfOoKf3Uv/1Qf1m5TxJl787XtCVoeir7X2rUKHRJ7mRd
piFRHNDzs5lBypLwf9jfyV3ztMEliJzeL3jYZvE69p3WxRRY7k5RLcFZ3/pjmQ/2nrj9IVqq4FPO
8MJKF3SpbfNzGgdTHCVX3aGyoLaQYAtFoD8JW+mHCVvcg4SuoAFi3mtZnZ6MwL4lujTASbGzwVCC
jNJpgxlV87jtb3HBIde21SQ06ekxdWweZyrwGNFNfxKZpX1XE2nKUiyPazN/GFtXfWvUENqT3T2N
mlW8pCwG7qU9WO/0VeNu8fWvntXHE2IUZ6HXP+iL9sB++X0N0k35VFoNOLqo64oGQ2u9Ho3WGkIe
3J/lkp91PtfvAtcvZJuenyP7LPBYglPpSqY2AibHRAQHAHByiqVZlXvsXaZOSEhnn5U9NU/K9idw
QAUUL8EGJLwNfSeDbToQogyyrkmDOylSyjMN1Gs2X7xAQmmqNfkLQOPwauVGTVhkHuxsTTkHzq+U
y7ITr6huzX2VE/m/ARy6qBtBJhW+HisClWOSzY+a4MN08StelWfBTVlH54G8uLKLcAiP8AsndXGm
Ej6fYTkX2Lt1RKr0dF9wOEeZBjiaIO3+PjfXej90i07+Pl18lOnbVwP7JS6WTD6iA2v75daHUqy4
4WpPDo13P/+ETbNQvplrXBnuik2mzpoIX/rPTMIPJCUzj0gqN/d4tudzy4utShKKnU3VkeMXxil3
epvnf6XWmey3Ffh8BLSY1UfO7O8w4Ia96oX3As9ef0zlZJ+LgGhvsSiNwjwgXTpd07u8KR8loGJy
C1xrBwP+OxF97sG3OydG/feiaurlUUmfmXXWA4dP3bzfuesirvzt8qSHMWRvRLKFQGOc562w3wey
WPBYlxn0gc4Ork3TbAn6+/izdWsIsgW4Zyo0UYaEfejxPDd4JpRLdINKq4NDXvtdwyJl7M+3LZJ6
CR5tq5LPo2+mJA0XhRkDOV2fsjY1EnrhEsIalD0vLeYzLeqUtF7qEcJqjPE8qPKlDer2CYgC14DN
OXvprWo71NU03FlAi+9n4cuvdSk5x+vePHhAfp9rBndhBcsxWYjzfZssd4HsM6OvD033QHBo/673
dnfy5tb+kTe62GVerXaQyydKpmAMC+JUd9nsGYd6a+e4N6v+DCwXVkgP7+hcrU5xNk2ED1N2pOOI
dT8Pzna2neaXHkjjLlXZdhYKB79hz8vBKpeJKmH22BfjVQqKdDzYDQ5p55YP04n0s8WzBgZD/JT9
OO+rob4MtFUjmS4Pg7c0j94NKydcv7o5nefzRCX3qA0i33tMC0B+wtb70TROdeYjyWOv8u09CwQB
Am42PnoU2deZJurgt0K/6xATIvRLQsmdfnbhx/AShJPtMGUnVtzgG9oaLNyQwWI9c514y9hdJRS4
L55URrg6EZ7eXqHSRbCl1D5oWBECDa29BZ2w2YDbsrjtRf0MM3yJUvySfDBZf+ooc3YMFqmBYURN
9DOOycNlscQBgkhmCaBduYc9AjxrAt1XFrO4X/AnQjBb67iBvvqjXfmmRpkWTK9JkT6YXV8/bZTL
SZMZ2jd3ou3IhmWKZ9Mr982t+9fBiu3gVBBwWOrHoNenA99XdgwWRCI0hOpiy2rYp/aU/662vPpo
vM7YsVFSHWCojnvZ1+v7iCM40tNgqEIONPvTNQn57Ago//CdtkyIZ58PmzP5B5cIzt2KHPNW6TMQ
zdwmjCqfJ+MrmPXmdfK7sSLJZQ6ejM7XH/qt0D+bYBKAa314tJNn/5qRiWJGRGncFv4SAmNvdsGM
8mICoUYYWbpXpCXxc26K9h6a+kSUqtee027qiaZt1CcZ8N+t1AZ4nub9YZ5GChYHRuMP8trsJ3PR
AZMuxfLu593E0WD7P2UOm67TdHkouZDraAH78jQ6WvEsR8HhCv40UqAOXvRm1U7tYmzx2Gd5ZHdc
Lm1GNxymGBoABLYG9DDoNXcQpvKfVqmq4XadpG4ozbq4TsPmwdi50SjdMfcpCgbv3nK1cr1TW5B3
+8y1QMDVEO1McHp2540WdMacy6SAwj1rQX9M10D+tjn791AAgweGgt4TSlp5AceUflRmD1YT0x0E
KiAmEFx9+b02Uj0WK3f7gJ4GO9IVd4GL07taNZP1i1Sd2jzvCBG+veKapv2aOyIDTD2/jn0qr2bt
LadWAKokFSffC6Pn3Cu3S2AE6V6iJZ4LrxSPGj86Cs41uJrwxBEvXT9a56q7dEIXJ87N+j4rDSup
nX554BWZQm9Np6+AIqdr05+wxH5qjv5sI5yetab5PhniGV4HtY7UZaw7xO15PCp+Zn7VNWNWHN8/
3LlIqgpgwwDF6g7hsHqZDNukwjFjvfS+uYrof58IQUwD6c6ArxwqxkwwL0SfWKsZOxSpoUauSZQx
6QlT5tdNka57p5cc352ieFy7E/zL6XnQfB6dkVQc0NQceUASZNGoKMORe+otIN3VtL6mzfzW9gHM
JVABYyN3LZ1mSMa7vIAeyAEY1AdecpjJhiYu3QT2ZEPAvvP0xjssRgX4x1SUYpafxmmQeZFZTMWR
dZrpsC7jul+HtYr1oDy1g5gutECwNVmK/Ck9SNTEsyy8b+aj1fbq0AfazpYAwczcSvfdsNm/2KcY
nl2cBMlW2siuZHRRBVRFZA2Ge1DZ4ofahFEeN7mZ0DcFyPJzeVFNgK5aT6y59E5DhwhxZtZBzHqZ
rV+LYtIuea8RTstY1078eQge2Dxk5TSXLzWQmtgYPQEoVNU3wqwR9Y5V7XpXZI9yQhnQlafFozVe
NkAEvDBIs/M8pEdy/NpLg0608wZFj2TRQA8tnz17I9HgGtrJ+vNvxuPwsjTrEz6UWxZwCct+EFR0
fT8A4AKeyRJH0hOJEOXOchKzucQjeQH3qmiPZlt876BWy077whWuxVpuykRfvfxeT8dHfYXnJb1p
hUchvMOGfT3WU5/KjpB43x0HOpHmDfmmjyTuaBokP8PhnfrgIm81eW3uWuaU4TbXicZ63aPsLB4A
Rcwsu/vRSKtAiorWkzUntbAMLMhJi/IfMl7uyDa7PJEgaI9+7Z1BuO9Gs31Tq06OWsWy/Nr7EXzK
72ORtwmtgQixR/s7ULjjzindnsnFpscMHi520b4sTsEdx+Y9X9k9N2R7h7hF8P1mmUp6y1uSrV5y
KJLdzq1slLsM41IrFjM0h9J68bTxfQ6Q4EzmwhCevYVbU78TcKuiYvVVDGVyvLN99W1cgxzhqtV3
dae/Fb6VcrSU8uDOwUsL8Jc9PWu5mFkOBpk+cx9YnXXqnPnJczsmH0sl7ytUb4sOn6W+oF3yndOs
u8CUP2QWPDuk+IZFW+w57ee4nEzoScSPHOel1F8oDYt9Hnxu7FaizRExVerBCzXi9zRfHmgiyLgC
uvWcM1ZdmdXcl+wI7GZ2GS+2Znx5wkNE6mId5B8A824f9FtzUIBZTpa/7Lk14c3MPBKekav9eivx
gwrzk919yak+Arf7Jnphx22pP7Fe056KtC7OQ03XGhhFbAbNh+tnaFc1PY2RS8ZWwh6PpeVQYgiu
EK3xm/NWFCc6oPSkPL3bm5rxWRndS1rmH7BojBMrx8ahVEV1qCHdxiB8y7t0Yi/UolQ7624J3KX0
1YFUOpmAQAkeVsv8smpZPZe6uRxbrV9BkXbdo+X3MvSbjIXCjPVcGvPhMd3MG9xhfs8XrpGzSlWc
Zy8c6epYsX5/W+Rd90Q+8lq4bfqjA2ECNbHhEdfHIqL2OsL7xRovtCIeHbm3mvpYqe29no3zmM67
jYXmsCeBAbDHQzvzAIKeLXdGVbyvoPz4vI+LZYOBvz2eJXLj2usJiuoextbzMop4KRjrsSMtrnnG
fyTn+m7oRwh8Y/fEFO3JWobdbGbHzvHj2jRh3vQiMcDck7zeTXe2mOJmzq5zAMQ85VXvlmNZWhm/
On+V1UJ8l2b8HGv96PA2SB6NvZqLC5aqIy7XZ4wXVSTt+rSM6cmxysQD9b4FpXlditYImZ3NYYD6
GJPzesIsG9Ar9u5rNjRvDn6MjMDf937Rrk5J0JoxPtt9BmlqM46KKSM4GVjvQIzeyMG/z8QSavUU
c0XFgEi+gTdkvaKDfu5a95bRjYkBdP44B2K9T0V7aKdcREAW7SSvWcfPV+ZYppbHKl1+wqD2Tmwk
lSepAaKdJvHGWrsVOhpVlFvNsTu3KuzmdEyqdXmv2YNLlk1cTFoSR+p6MvSCs4H3qAo8prNt8AA3
FPZp751SPwvu+tHI6d6sxvuO2OWEtHw5WbKTeiDz767fqOXIvyqSGp8icCGre7OHdbounl2ctCLP
L5jEOlQCr0ApxSlWWe4eDSU/ZqPm7ibzlqvC0LB7teGp/bR7ivZxQVPhIW+qj9x16MSprSENMhKw
Vi3Rx6FLFso5rSu/XBfGYY0ng2GLPsdLsKWSGox5ba2PzOqQlTJpewnIoit5HkXSBBa3N6UJFKnY
G1ldmFGJU5SKXHrPua+XB+ktMrHH+dMuS1QFBlDoESFI6CM/wYiKsEUwn5uYkNuBQ8NxTqaqn4za
lYwrNBqs9dUWzan3yimcdf3qzluZmEAIo1r0r1U2X7HyfGPMWYZux2xfc+0i7o10ODbbQDCA438O
KXC+RdPnvSzc9mVupXfy7eKJjKyjLwJrN/eWiKzFYIfS3h7h33ZJPcgWH+UWu9VaMWs33uWE40X1
XQGXjymarZePDj9RzyvdsM4ditfU268MPUMf8RUY2RjVFcliiy/uyzp98hoEiZGlpmzKYMXY20Fm
gIhFKnbt7PwYfePHLJcqGpgXJrJjuXEopte0nT8DHfSHCBiTuE4i7TTnObau2ay6XVuNjHkq/dMt
8/qguT6YFI/Zm1dmHqWDmUh/61nwr+5gxMbprNxj6xXvWsugoaxMSsXpHrS1tbez3thtY//kC4N2
2nmaXG94SBdviQexuOehJURPTEjXsuZW5vi0Tj48ZA+DWMx8OTtNMrd3m9G3h6CkdGc0jlDOJtfZ
w68dDan/agTFeN90pQNePL9jp2JOvCY9GGJ5KGweQ/120QiajKEoEyzeCVNJiOulNaDuMJ0tzeJB
6VAu2lGHsuetTaTyvNzNDOPhSFEolL6Z8dat+bHyEaR1l/ABjdaADHR5dir7WW7STRZHPZLkgIbo
6a/jWOgArzqbf7TZMZfmh0VKqdPWF3KL6wTjd3XRU7uiAA2AhJFvTUVu0eHUmteg0NLc5Ui+BZqm
9Sqtbqkwx6Qsw/7azE70oIiYzIcwdVt5tNrZK++WZXPxyPdjZV2YtxpDZDiyHI6jrxnGue+GDJAr
BDSmTEOqacXOGYFlxmjkw0fRZRUa/DRu3zNkuOVxRCbqwLgpNDB+EcL0RA/aJpXvrtmV+10MD4PW
rr+3cvGHhDF6hxZfk8B/qGtnKHcsmcvUDBfGIG1Up32rx4UzaMYZZwcFobt62XvfqdS6n9iz7J5M
Bl5U0zz3ZX5eHHCiT3IQAYVrapLAOeM/ak5NmgXzLmCUjTDvBLDrO6uXOkkxIC2f9XJrS+0OZ+y2
3qsF0BSkzBa5Cq/xOMXQn+kWwDJK2JPgW9RivzW92vRTwDruDfS42MaUUPe4/kOOMYLnWNWaGxow
y2NlFDmbg7UfXHFK+PckHP5ceufqD7AzbSldkoyafD+Vo3piXR2fR9H1h1EIUfA4zemPulDdVSs1
WYZDM20mVEfu0khvDP+IiYPoWs95qdPyLR28nVtkiNuGiMx6lru0tK6+qr8sMcca7hr4fetgPzIU
b0+Q2zo/4jSct1c7n33/N0aIcmGrrOBiTBbP3HX+MHRvjWer316a68dKo6M5jPawx8wc7CvfGpx7
CcrDfi1cxtkxiTW2ignGMLRIFIVLHHo/DfBkvTJ/KLuqQB/cRnveo9X3n0KB3liAu0UBHPcPG+Xi
G/yxNPuZ22sDwJpxWBtpjtV1yezNUxA7dbG8trZV6/SjwHq4SoXvY+EI6AcIuZPGjv2rheHv2hbj
jnIRBZiHKHMSTdH432ERX5xEdJ7iyCMU2DiMvqhugG0La0UjBpVFw2xwE46N6vQTaS/8RKxpXvwv
CvEGZg9fK40zjhPqY6KpqnA1KnUvusF9nhq88ZcxXdc1LC3V0CS6aUEZMzi6Ghl/Cyw3NcsFUGU3
SxjHuaDJTwjRWTuCtEq9j8jBmo5GVrJmLaaKs79G7mdN9WUhEMoRo/mlF+hU+2XwqihnbtAmKOgU
ceHs8QxroRoUAa64MTRolWE7/Xl5kNkxnWEUDmskwY8zkhlX3Y5BkCqmyRjAilAfez/fraYnT7oG
RfAgmgAbDiijtT54eb/q0JkHjRl3QZ2a683dEhTVd2f2ql9mf0MEtrl2LfkTIQn7RZ3g7xnuEKjk
GulWoUticB1Qpq6oqp9GMdl+ZA6uKElsmkGJ/GXa/Ycb8t98fv80XP7/5su8cZ3+sy8TO/L08T+e
8s9/s2befs8/rJm++cctGuYWTIeuH2DA/Kc10/f+IDSFtxR8G5sDuHb/Ycw0jD/4DbeVAuNP4Not
wpGRz82X6fyBnx/vMttBJLV6tv/fcWX+bTvUIQ2IRZVboALtvY4/8287Flq9zWSVBeVOtaxO40aS
U6LaajhpML3biIO8JUilMu8H0qkTTXMzxle2FgL3aX+WrIK8/8tn94/H6V9togYfxr+YRAmLIvvA
Y6fFxgF/S1H9m5N5YyJml8wmknXxjZds9K3j4I5BnBmdujazzPfSzYNzazpVxLsivjfkKz42+bC9
/N+/E/fPOLj/8qvy2dwSBFjZdnxM8OTb/G2Nx237asz6yUymwGGAQTAkyQWyPTZratwRjvWVDWjY
y4CZNeJkMfYLS1t39K9eMkuhnwmQN65MaJto3SzrzRSas++Hpd5BLQ4pfavdnE0TQOi6Di6Tl94m
5Lz9A6M+eK2fAsp00lZyPttl4V8EbfL97Tg5BY6HS8uyatx6Qz5cx3nRnrysbe6RIp07fFkTuKnu
Zo3F4P/bWmx3X5ezuANZTR/PMxG1c3XXqmncK31ro1yrsWda9mc9YXeQbfmDb8Q6aE620rdvDK5G
bYu60baiFDeATVW5BKn9Wk1uv8utevmA/5rtluy+wloLuNr69LTy3S30e5V13xTj513PhnBkNvml
bLPqzS+6Iao6I3tMiTQOvYUPOBgN5zzoCBtsVawJXkUUr97ZYkuJZVfCCGfU2ZSRHzTjcSxbro7K
sI7BSucB5moFu252JeMC6yFQrf3pU5gmDg4wAM7FZ937AI1XX9MfxKypR6oF7eZ2FGiNpr7+IqMV
wa/WM85XWZrRlDvjHHmE0dkflerz6sSje77VlOIwBEZUqu3suu1hlJoeafK1c/Q31+PH1yFNhXU2
Qhdz65/aOpysMftNxtgP6A9TUlb00gFeskM60QXIrh3uCh0q6grsJl7c6jPwaaNIMezDoFVHOCpE
nkhnumDam/YzKEIAs9yVjqPudPJXvpk5A8vSxmxVbNUUy82Istb6WQRiNy6GfsxMp47zScOYYJnV
C0YpF5dif86qrDsQ/vHFdombdGj9SGvagKCidOTD7JdRdId2bd5K+u/QLMR0wFHNALgspoMoned0
YU/DrvoDtDsnxG9aY17wHqytNatQ8/3+qE+0xuXSPYkZ63eoU6lb7aBfu2pdl91MDwaly7WvqUjX
w7rNwbdbeCNzGM0/b51+Yy+OIj+JXDceWrdcrrk1NQz9cYfeGcPoXpuqkWcmucPtSR6UnXQek6No
Nomdi2fNJbmF0Rw7eJwmcY7DLm6ajisUc9tHrtPJab2715zbM4jiiztrTFvLSBS9nbhzAxJnH1qJ
+QJWD0Un4mvX4LLBcBYs4YJS7uNG6hfjUcc3th2GdiABz3MWvh1bUYWFs18+gLmm9irfmq0lgKx+
0XEmxpMEE4hLTDDfrURYbkxfN2fT+U8z0pBs5TytxTZF6dY2O7M3YTRq/YAntjU/KkKGPzjwyuvg
ZBUJ+bWnH6Xu3cwf5er8qG2h/dJvTgeIHfqLJtPmYol6mil1vP5La8UWtWbZ7zTSp+g3VgQ3vcsu
k4Hq1i8Lg1I1CpROvT0KkWeMDDGgWQruLr7GLL/F+23f15oXS+F/+7bmbrD3A3kwjVEdTJV7v8uJ
6yPWDTW+t43sn7NmnPJowAZ1p7BzYmLvDHUfFDLby8Aj0rewOxnn6Jhgsdpmv/QWdHPWuA6DSZ0V
+u5SPkEboX6qeFyv9eJMrxlCPS26hOe3m5lHHXXHE+XrBofFfyksOgFsQf4wbUy3naH7tRHGyLbb
WhjiPrdtkN/BuPKlp8JNLJ7NivMJ63/X6EFU183kvnqYql+E15zNVdgPJR0TjZVi53FICx/qtW28
rSbz7761VTQ0w/ypKmNGuPKsY2E1KlYFKHh6FkaXXdBZ3FiFwjkAW7i4jYN8PbePVuflewi2Ber/
uLS7PhDLaRbWhp+pnY2XSrQ35rocsRFoSOkrbrxluWKJ/EEKUkDg8upvnBONOPelV33zfUn6zcyc
w4pA/hWfq+c85wO7Vwzh/eXaYDu+8sgsV2/CItaQonTLo860IRnHzngB92W8aDn/UeBXzlEJVHwm
sGxJpCh0NrrWc+YP6uDoQf3MTlr1TEN25X1Xx4zP/zLb80rgqdCHS+p4KewpKv6UMzdCk62Yk0CR
qYom/XCQN6mvQUmacqufEKFkTNIiTLECoPo5KKxjpyw9D1HHu5dh6633lXXDOcI2YEzPudbb0WQw
uEpbpgDh3E/YaDNS0HWkUbu7MH1xv2Nf7dHW5rYg7bhA7kor7JWN54wv/VSnMu7nXDzx//o91O8a
X0gZnFXblY9WM2mh1+jmHNGFu4+NS9h5WE1Y7MOlbwDR9t320Lg9k3tpW3vD1awqQR+pnrQmTUy/
K7+hJuBcddaWY0Au00u9eueFoRNTYE7mNfcRN9iORCVHDIl1qVoZIUDOLytSyDUthu2xkexBBJul
72u32s610WmvY1dXkWZih7sZ5iqmOSdDbYpQNdwL1db78Spa692cWhXpM+sP7O8x/y2z5mXEpf6e
9rp7yUjfua4+44RCG4Kdm9IuciwHfKa8dynQt93KtZGHGC+kGdl877Rg86URBc7dKS/eBjcon+aM
mrDV1ZCk2yDuttKfnnWzZGjmItuhylSahfI/WyudynybqntjH7KP0L0H4+LjhOiZHBfdR27PPIeL
FxBRPfsf5Wpy1WlFm11lSZGKA3Psd4ueVwcyndJv+F4ldvvGdB+BcbBGs1Vr/b3YFoOdBpBEJyfT
tFgKFD4a95a73538IXbHjbfJl9lwckZMQEhz1vg1weRkVuImvYcyYuMIuDIP9HesUuBCx5D1CMS9
u9wCjb6yMtD0+M930NwqHpasYfF0xN8RrlMGT5Tr6q4Qc4Fhmg4Qe0gVwb1f4jWT1WnJg+79zwMC
oDij4SAQ7xsWV6ajgbjvjL62qOB03jRRNvlxNbTMjniy2kToi+6GhbSBjmzMXOyL3lbmyzDVPq6H
3HzBQ2bnOc6ybgnwkfjW9Cz6asLtKjkKXFdxzPjTct2Wecy/ZR0gLiqRzLMP5P7xrllpncW1P/DA
kx6MeblG+N25jblc/7yWe5PZI1P5PvjdZGlwDlp//CKlOZhbnCe28VIWcOVD5CSa0GAYjBbDmSFx
ifdAuqNtrIplx2RkvQ7j5Medb6i3W/h/hENFXLPapQWfb8W9Y03du0Ui4UUE7HhHdm8v1z//JZUG
D2ThWPzTBUhu8bao7j0LnEHGqKk+GVyFw1+gtVfOt6CnWsAT4X5mTl3+dq3SPhLuw2+zcSsxNkzZ
Q1OLsVx1ze3e/ZLRwqg0ns/AKzbmspPLL7mye2cjVr9KKv99h4M3D/PK76Np7gMjJDlt1J5rWau7
oZUb6iX+IQK6Zv6tb8/pNSjwAf/58aeBDB5sp/+rVflvNeEvbc3//r7l+G97kv9xf/L2hf61u//H
F/5/ugtp0fj956b75X/9z6HMb/vb/7INefstf/Xctv0HtArA4aQw3oiiN4j8X9uQpvMHbTVhicSb
ER5LwOM/e27b/MO4xTbSEzkmxleb1vQfPbfl8OeRPMh28i2/DkPtf6fp5kv8S4vrAWVAvbNuXx0E
KV/yb3v5eH5Ht7MtEky64n3O1FlWJHuAAagXhcjwz0/l/9BO/8UQ+K8m9q8vhpZ8+/t4fBB/j8Mr
59FkQcmREZuR9fZcF53RAVg1kK7nqQWmaHYowJfMCYrfwzY0/r7OLCUTY5z9gz7esPe8mY4d+gbA
h0fMrbNzLFNMVleTGUtzaPJ2ynbEMjTasR9rd7mDaDH1B9dT3sXKq759KP83ZefVHDlypdFfhAh4
8wqgPMvQk/2CINvAm4RJAPnr99ToZWe0IcW+SRpNk41CATc/c242mg88bcf00mRFjlQbsNb8xDaH
VGyVbVZZLOt7+M3EGhu2hqbX2L+8/DalMBWnor66/0uOuUBBoQVW7sZpHG85VoWxlcRDrOPU1aKM
qkbU9d6ebY6xnSmvazrxJ41LI3kbdTVvHGI3goaYsrRIDJ6wKQpkXAqmMetWtKlfEICfSRze0RO8
jfgDohlzLd0GrdKNWOp3gW309UxjA9eiHzDVyAAiVc85WBid9++ucVujfsDIcRo7rjBIfXIfbjIe
sLdZIYHp5QRkZ+ADRZT+Ana3qDYfeWxqOh2KlA8RGaZgMucAmr7N64Tlq1ppvxdaYSNkp9p3iuxn
GNpjJ8lbUAvGdanJYJRDpxFLSTitDYqWkY0Ij2jJn1QmTdwBhIhQVnb5PG1srTGiykB0n7IlDcnG
XYLOe0rdDJBbMr4FGgswxsXNNlpmfpB2fHHX4qkz87O9ul3omOUvRwsUMkYpD8rE9ysVbAsOImL1
nUNQExjM05ozugqI7PKjwyIXx9xltcCq55FczK2FTRgaHGpb1tggP+dR4WlXucx7KRW2+mzvqwEU
TFnOj4soTkqviUMXBMHr9m5vNvGUL0kcAEePBZ/zXA9YO8Nvgxj+ZtblGrL7nZBmbZ7NxXmyG8zu
lQVX2WAeVy89d37VxeXgMgMqlF6jGbb23S+QFSP61MWFoV2kgSXv90+rkV5K1Wv7yiA1vqZh4k93
H2mYwrLoz3iPe0vPipiczc6bKd2szdVQ/PSudR9aV94ckwN1QC8y63uawPLZmnRc/PWyWgSg6il5
tUZ50u1kr9mF2kzByElbJQdsj+LgVwxSJt0Gwgcl7pa6/0551I4z6aUR0lOqXuvAvlakObCBiSnh
X+Au+XgjdknrGEdCxFWTvdsYS6EWTNe/JH+PYZYGA40h4vuNFvwytAAfOVguCNHFDsnl97BwmNcT
6YXzmj2j2RHkV9tEsfSsK4dzZ9QvxN4y0qLBaTbVQ6PyW2umawhC4K6BXxb6TDi9lEoDvbS3dVOQ
U+7aZZtYpOh803gzKSDEOZMJY+6w8ytEe3f84Bd9MH3+KsGo/7wvKGH1QHtTefZHpdPzNGtraARQ
kIR7aqrpw7WWe+CegEyjEap0hu+sD2SUrcm0tabGjlZm4Bh8zVkLzBNCjR6rTi10vklTZMjp57ET
Kl7d4mZ1LYH/rrspbTCRcsSvaS41XFli3kRl9pNGCsnKvN/Iutu69dvTWqZPnQFvgd0g84aFbiq8
V8PDqe/9qG0I/6ZWH9VmqyLLKv9IcgD8ScG3IpksR42/a3Iul9WhMCKTTcKW477qfrc500Vqal4Y
aM7WsaeNsxRaKOu7OeYHccUCx3DwzKskNIJdhrWaEYjJCQRYdZ5Fq0cYm6UaW1WoiHzhMVutQ0oa
Ri9YKFYCQNZl8jiUk024g6+q6dWPRVJwus2dOZJORQzXct5S3yj5Z5KqF2n+SKd6FLMl5DlpvZvp
lP4twYzZjCgjm6L1XmyjD/aZb1HMWihU0FgaU7HHo9j4szgg8ticztw1MolmAUw11FPJazpU6XCe
fBXs8rJLCRrWFSni5g/1uLfW9X41M6kbQ89ipWcU2bPJipDuiKM5QMVJ0HXN3YsJli5qymnkaGZu
gdMsD7gtDk0NWdAg1Y4LytEGF34g6i5K/S2rk2yP47VN0m5Db4bQapE8Vl56AZL/E+1xm7QEHfF5
ydaCq60Hgkien+jkJfOXWg9ic5i90J1H3CzaXjx30wv+zmZde2/j1tmy4SXRXLjp243BGck4L9W9
10k3hTZ7PcTBRKnRqqi0W53gs5XltnIHSmrasumTe0ovkCeE6KPoqPX0gffHIn1MdLwseS/CJ97k
vsEwrXRx8BvtKIpGPzk+/Rbo7+V+YtvJHtX1Ma36T/J157Y2Xkar5rZuvV1v6RTzlPLem0BYv4ei
1i4NwjY6QXX2KsKFGUey1lJOVDnr1h/Ed9ARdkJd/c25X8eAFFfPndbHUqzVbrFysjftt/Laz7Hj
ER3UYj0Umr5PTIJYTtLts6nBwG86f9PPCOmuRg7CS77XJd3PwvkjWz5cYvP+vrCzDqZcMZ+AGVib
0uA0A8KvfkkT3pgTi6Iiwg0WF4oPCVraa+MVEBoJiqP3LTAh8KudlYxbbpzpyf6pG0J/KONduKzW
JaeIGdY2Aq+TNyLSFMmGvHF4zfbTdQoGbPF07Qla1817w6xGPWbwLxzJmReC6Q3TuyHs61WEA2mA
swllPXoUuicy4AedwRXfJD8V3BuU5nWwDSQvmrGZDp3ufPhrF2z0Vv1I6RtqPKcS2yAY2Qf92azJ
5dJdsendgE8wFwJN0hZaXPN6UVl59Nv8EcL/mRraM2cdC1sW3gEvwHnjZKb9pII1wZpByUqVXj37
rvp0FirJ7OzYJe0dfYicstdSjeyjrKdHMXTFyTa1czd0Qey7+mfKN4LsrT49uEFB5RCzYBPgsf+a
rernhMFBpz9/cvKx5INj5AmILrxhoGyb2cl35Ae1qFXup2rqbsuuTpCELCfGlOdjF9pqXa1+3A1q
Id6pynnDhs9DOVqwY7KDbU5XIwi+Zns5c4fbD66sZYyLuZ2qFPXTCS5TTVjdWukjE8Cfwro0GJlp
9o0lYWBbnYwyYOVzI3+1erUB0nWC9E5MLii/UGWuithtMeYvnbRjQ6/OfabTC+2qn2UgQi1BFU5J
KcQ0rfYKQjz7Vh5HVe9W0/5Y2K+SeIwYDHI8Bn1BCrXSv0Y/BzcwOW/8bWkbiuVbzuar7lF0zr35
VPeIadyItan3R3ty7zSlWaO4kubXuq65FYNeYi+Kz67QyPKrxLy0/DLLoeg5mIZ2t1Y4+P3SZY85
Ti+vF59caYQg3fzOZ0oMhywTSDPlWtVgIMxyOfNgng1QaRTs4145zqnLax2J20gaLWwLy/P2dzpy
81WiH78TXmlZT7O6Fq9KOw2s8zDZpNczjMmIUyt/iO01zXDVeyv5bwsI/s6vu59MgMiZOj+N5ggW
G47p3zhXjcnlqzI9amtWliBsmG0MlGB9aNhllEZrvi59VGDFX//zmeh++PvH+ctjh67twydzWO9m
/YM92pGImjyLxbi2AYKAAxDrycjxjPQYKt8nU6kJjv+kdnFEo8Kt+dwbhkdSRmswxBYliGfyKnKn
icr6KBMTRKINXTT06jGNVTlSQPNXtoIyGSrnlOm8rmt4UJS6VxawoN46+gvRJXASqSaX/wLo+/er
ysnWvTPdHYvu6d04/t9XVTRe5lXSI8NY99Xb4ATVm9SrvVabvIW1VfM+XFH6+uY/X9N/2LZ/fZj/
IoYB6vPtfwO+lZoaWSOLceQWsspjm/3Wr4he9rBFq0YU6k2JH9k6Od+kul44ZZCz0Jz786WKuOcD
7V/BBJSK/5s39HdW1b/uLkgmcIYCMF8sa/37dZBp4EjN7PVo4m4+UXb0Tws6zbngAHrTuk47i9ZL
7mqr9t/WqP3b+f4v0cFmFx3W8b976kam+awF6FiQTkjuG2oOyMGFUGIaWWbBp957yv3/LR3DxOcn
sWLPQVEIEN7/uQZqNsmpeCwsIPKnjrW3b5JpM7Uf//lT/isN8L/FBNxwjyXUbDUDtGeRIfv7RXVm
i96919ax8RzArFaHa+3GuyH8/iGPzbb9sEPjkZeGIWLdjCJ/z0N/+59/BRI3d9v977+Eq7NJAOql
xzOY7MLff4myqPPEg0gXjZk4BWX7At8F0kc54R54bfK8ZMTKKs05Lll57Wrn0I08ems/H/Zr1amQ
Me/+XgZmIkYec60XDGAxsGi16UBskZBSPRYMUCAmH82evpqBcMnMmr2PuIs85u1uB7449gI2Ng3u
liAeVlX73FbO0cvdW4fF48LicckOj725p483hK7WH1phQZopxvvutJXNRdTIA8tCzmREfPDd0two
diQwsc+3yUo+ep30vFM/g0T7qaz65Es/iznFXCp3fu9pajgVV9lZ5XsyzZ/msHzqsntPLPOI9XQi
jJ3HWFsbr+N8uRjiIGss4AUYSTqbMX5HTDWc3TzurrWXA5b7NZC2dxp8/2dBe1GN/X2xN6qUwroL
oRc9G1SUOvvuCsy7wfOPtUWMe5ljeGQ/5gSTb3S/cpE8zGWKRG895S3MDZlD/3aHz9pgOLT6d67K
S8syJkx3f+sExg50xLHWnA8mtPOgpSxgXWOk/22jpSPN7eldehxWCqMJOaDRwNR2CPs/S96v5r0o
j2/4m13MLzynMQ7wKed8PibsEYn4dsZ4na+NT6TA78aNyoaozL2nzDI/7vnyeaoxC9vjdOf5uKTC
Quh1Ww9hN+sQ2pPy0PZmLLvgs1mcQ6p4jBTiYq7FO925+2y8L+VMjFJ+1TNrZiaLKmo+P1f0SFDx
SVgbPzTX2/tDwPzKBysrdR2G6iVLjWNtiwoTGNPXJj3GlWzbbaoazjJF8wkBgW5kgQThMqZFnp49
M1C+ktcQMYocbRj8gYitWMYjHvcDQY7raDUvKT3ArRALHbmkr342reWBqDAekqLdKbM5ufW0wahp
+HF6TYw/f4AldSTsDUIFiCaqU0D5BNFCZf5Ow8oOm3LcsSXoYXUgsUzWQInNGi/Ngu3ajMXFotHC
gfiqiYFbfq39LWbFkTTiiePpMVB8z6bVK7YdqcHQkMq718KsDXnRfJ/V5QoPtHvAutslyaRQKgpJ
wHgu9pXMtgCwGPostR7sXnu1UcegrU3aIyrNn6KSNJxH7X2sxh+tPXqgq8Bh6ASUDzTqhk3e5p8j
nAW3Tugrri6FJq6F7oFRAUgSrSvhEdLYUVO3dOlcjPiS5q+IG5rhYQZ5BI7iIkNzbWUo2sWNcvIQ
kQ5mEUmw39hVfvYG+FKtMt9g2BT8idNLcE/ciDWJa0e2737HyxC4RfPQz0HCjq6Jl11H2qcaZ5/a
4jidhkX8SUwWy00pYVCtzTbCUGXo9XA9s+BpHqZ3jazqve6WDhkg/cQqYLihlXV82+ke2ZQEdHHU
RLanz8wSucwhjhqc2RSzMSz/he0em8o0PLaTK3Ki/PaudK74GRdnST+H0gwnQ+x6c9kbtbODrheO
g9OFCVqjatdLPhnXJHC2lCSIgedfbTceq17bsPo3lmgUmlhIrhpRs5bXac2/68bYZK2+zyv7tkCd
6n11GtaUBm9VbfWg3ZEB+pzUl5EZ75PqiiMxGCKuLDTTsveh1+VunL0h9CyOBzMQvKGZtE1LXgA8
gZnyy+VwbLxgR0fgt6vNAc560OlbGDegH4oc5KXT0JR2p0778hqzANCRzpHbF81z5eXO0zQXPZIw
Fz3g2ZiaZEg02TyKMe8u2ErLbr1v+hFD+WZzNuTmh/MH94Hex8CSwQbS5YsRlOKGiPxr1IyDkhrJ
DTrHzqz90SYgCdTNFyd2rXycD6pMks3cjzeva/3IWCz9z6IQSY7ZOKF0JhVCHHSGc1tyUvBL1grk
JNOdVPqhkyl17nL91TGl8aTrxZDQNPBep1yb2NZrU3quZurRhVEFhDvTGehXyzhreeN3WtriWBTd
etaSe2S+SiGyNfS949QfrzN6yo5Y28EN8lMjdRtEHE1T9jqqSCWcrtbZPeMXis1caQ/+7N/G2bQh
0SYp4CAUiCzh/Z5OBUFvww6ZBQzUD0ZbWHFv42B9EB+pwrEv6f97g0mMSNBC9MWFMsrjKscH8sY0
gDxvbH+a6/jLqsd5ZySuEUmhoQbXIkHhMvJk/Ax02UYL5Qntu8ps+g3riAgqFXGOtRWf+szWMJoH
RJMyn+P5U22oHKmjrvIrWpX928B12A4GVWR6ObYhw8FlGR5SeCbUCVBDYcWDWqc2BsNbvZl5cu05
NGgHHq000KwugDwxVD65Y9kkCxt3Env5kWf2zynVnXofeLNxGYN6ArGRQVXS6mSbaggWcSGHjEi0
vgxDCKsiO6OfuBR2yDqr3Hpcu7nftknCuaufO8oOfJdpNUmFiAo5vL2uapg+UlGJC52wNImFrw1x
Yfo6onnrfw9T7W1KWXVPS1cnhzQvHpyEYcbSlwvZw1w7SMeSImLuDp4k88XLqKX9sTcrRZBhzOvH
clq5kQsW4KBbxX6XlA/cjDBz+mVrD9ltlYu387X2TaJsL76lhb4C4GLqDRUnVMpIrt3Oz7QyIok8
v5OteTLwgKNs5gGYy9l9FIJ8wiC94EMbMwuBK0/sP9iu9ouqe3vdrJaKaJlfa5N9GoW3sTtKbD38
ZmLs/ptoOyPUuB0jDyRDRGSy2AcmIAE0zrZ6ZhSpQo/K1IHSQ/UU1E32qq/Tur4ErU1vyZcseiTe
cp5zYb/TZRMRB9FkC7Yv3QQoXbumCMrYsfo58s1kuVGncHaA8ea9HUzluHfIEu44PogCOVDyQDfu
trrF93kvg05skhGNdEkJnvnL/IEv5saLmp7xEhVtG5b9tnoCACMpA/+F5z6QhlkcfYeIFf23BaWw
FLO9ZcQudn6L3mfpoAC7Ly7N55IFl2Iyt3hfh151O+IMOyMdvFh4c7EVU5mSbTF6b5/jbv6WTtY8
JLS0ivt6b2YefTn0wM92Kffl/e0plb2leU1c0+QhylKbNKRp25/wiCBGDQkfVyHb2J6lOlADf0xK
IgGaqtxIeE53a7115yf58EhkaAN0yNh7Mti0bLU84I3oIfjB9jTN6sw3ZI0CY+o3mphHoDjlF2//
ej9Rk1sz4W/ztvwaUz6cMaicWJjzbai7OPONuzXghek8/QYh+uRCLOTo0h/NpniYzXmOUL1vpR/8
FAXIFa0gyok2E0tnhHZIzQuPydjDnoh7C+kXUgCH7PRO9YLFUICQKjTEZC0bz8L3bynr1HI1lHtb
UkBf5LJb7FxulhRLD1ODt2He79PmnjqZlHr1jeRVVKWEnljxf2hmklgNtXin5b1L8NDAf2CGAOnj
h8MwmT9mhrAyvE+U1lyofeumGIRFbsybjtYX1zpw8tsEVxZjB+Cq081VWDr+ra8S6+xNmr0jua9/
IFeOx4Q6hd3UHitEgjsli/mVUi/JJbTghqystlBhUL3jHbgKDZVKOqsDFfl58RU1QaX/7Pssk2mI
kfQrL4ZqpyFXXMfGeqwqe7mwBd4C66iVJG78G9yJeuvUdvPDhY8lgRmGa5ARCdbUo2iYVFOnfBVB
8TY6IOecpJjQTO2rR8YrYmE8TQRrPaY9+m869z98dxw2tT4GOS84b7i20yr/AK3tYp4sn0VBC6/w
Gx7IuvxoyoTDgqJRVKd8jxJdrHsHPWAr+rWLkoGRdU4xvgYzLyDFtv62tiYV1jK9rQnFIQSxS6u3
1S8iUcsjdVYvNrxuY/2lNiTtQTliR0PukSkbG7oewRdobxBMHlvZc7m7bRoAGkxXA/138KNiNrqn
HHo1BJTNoC9jTWYyG3eLNvnfd8w0KiaFvLa9DyXp6h6yShZ57PDWy6kX2emzZcnqeQUh9eayBqDb
pejw040ucMs6mLFhfyB5z41qGOenFa3QhfiFks6DHsOUl6U5JxdjLkiQBzvm626vrPwRHxPg6HB1
lbgufbEpte5psvGqkXVgfVrTlmXPa9QPwZ++9LspZPvBuz1rMpoXL0LG00/9kmhbNjR1UdF2WjRR
JNkORUN/qYUknClz06VzvUsJfO1d/CIeLV/SGAoK4ua5Ne2TMbWQmeVPrAybgl6+yVMPmIHL+3pG
nAxdr6N6MoNAzZb+ZpnWCYQtlT1ZPFdNy+YFUHk+4VlCzfSrnCYy4QlA9ukvROz722IHp4Dw1ZNN
kyg0Icj2iVcdpJhvlZuyfYWjl8CKEOEEDzWiOv+eryNPSRCBi9Sp/yWNEdNS+BKV+epoifOE885A
ZY/zp2esJisiYIuOTZnyKdfvSQ3SbF7Hz1bL/BCDwj7kuXrR1qB9pBnFoG9b/mZ2SOiNRCu3fH0O
1PEIy5tpt7UKJAEADQIzdtFjdEbj4vFwj4os+9BbxsVANlhFoICsNaGj4zBjz9OZF58Zck8SMGgS
92S6RAEBkfGFzs3HdAieEo3LLrw/PVlaaLrBo7e4RCiFwywEEiwio3wanOYSNKtJL2wsN5U+R2sz
3jIF75nGJWt/R+YxYvFRYaXqWHU5qBmoOEe+uw3BhjGAlqbdaibxSTl95BjNlzW4J1EX/a1s0Qak
9zbyCuZIQfkCS5qN4tbRaLCXDNANfHn7N7GC4B3xbp6gK95KfKazZDMQIjJlQlhqD5LK1i4tycrO
yKhmNAXKO4m5R+8m4LxSSGLTS6d4K69DNPRNtU8nc4W4nT7jbmihPaLDM4Rsk84d061eaI957xwm
TdYfgcOkLAuykivZwtxuoMtlOJl3HsmoS7imPdmKdKCOMPgv0ilwyUsFMsegP95VusG7gYaUsIe3
hfLEfvInAGllxplqABHaO9KJsibZm23+batm+dXONoTbxgmOS6m+9d70j0G7gh4qPoWwkYG87rO2
+pvSu2YzpuwG9moIoyVEpBh81gupm99JDmtM8YzdNLX15bCMO+p8YB8LHvmQzd7GL0g0LIOIVJcf
s0EAlljSW5U3ReSXfEyjpm1d271AcJUwluetactnf5muXKE8lm69p2K4Hyb8nsxxTxariu8MznIn
eBwjPF8LmdC5Fl1wRaj9oa+qD8k4vq6T8Qe/cQpBWML3tm+ZIe29WeYfFTrgjvOvtsmnXtyL51RB
HNPdzXN1W9MC1wWQFmtRWerb5Rihli6+uwHVfBwxzBn1L4Nt31CqRUT99wpej2IkgDt69c634xX8
CFLrB+Uq8GZd91RKy4+IDFWxMQEKq+WupOgNrmQpjtlsNL+qqjF3YLMBYoJYMflyprP3QFHRP1fd
8lxmaO3C59Q+Dd3FXGx+EwVcNDO7V1iDr2vg3dKa6H5OprawAZ0kLOqNLNt8MZz8Ot3ZvJpePWJ7
/3DGezzSKU6dtawRtFtiFlN+MpZxsUArVj1fGDMjEG9cHSr00FRNAuxanJVWx93DiFgLNo6NOUl2
TdIXWEGykL9xqPbRtWA+TwAs80ZZ+2CMbf63EFbYw7B2r3CnnpVHTkIU2ssgq/fWzvZcRdCaDv9h
rW5L13ww/NKU4ITL2QM5sQfNsJLn4B4JllhYUx0ho+FxjNrGEd2znPvXithuSLzxscgrxtSO6olI
z5Y+AwmX/T6pipYNKtMtSYxTYPpnPxiemqLqwn5w3mwyRlEPxjAi5vne6A5Ka3UtVPbq2dhXXS63
drselqT6sv3ltSj0nRsQyqIg9OH2VfGm264LJxp4GhfmAbcAThdY0tDlrQ2irnhYJvL/BjIjn7h9
j/PbP8VC7z4biy3Fj1s+efxc+eEwoJK65IhR0+FOyzYyhUuB1bTR0FCUFmeHbX514RmQwiRLQ7WH
oecLTvUeEDuTR9G12xkgJf/1TnHp9GeqHm8iU7/5ctsnuwXWjgtVbVJASOXQJihk/mMJqc7jzoVV
YoQz0datL8e9MRVXd2Gi1BzQ3w7buu/dbXYPZfj5HOy3WZ/fOBjmnIiUxcTi31b7TouiGb7FMd3U
5NY/goKCDPi6Np55BGULLrzfa9bGcmvWgGk+t1NTfFXp8EB4T+445m47kzxE3cwZ+DN5E64gVz84
FySEp5kddCIgy1fZ4BF49I1NQEe23lYL+l6b8y+SPD7yGVuMzi4B8apkeLT7/gftlZ8VgdodJyzF
U3HRIlulSDKVZSZsLW2c8TjzKI5NCx4hss2NfjCqeuJwaEuS6wpobtXlA5bXmZw52+GovRKVWvwn
z1lf54WkOJCUz7qEZe1z0tLd5E4KoRmreBG2BgN9Ag1PhwZ9yZQECDfBBJ1YdNUO/Ng66aBcTfOj
4ThmOHrEsJxKjBF5hWMZzG96m760A4fWQNQPLgDLONfLF3u1E26IZl9Bz4inInEi3Fdk0fmc6uLS
zf6lS6yT3oJhzaq8IpQnf44Dj4Bsqqiv6LvKxgdUkjZte4cm2uooyoEZKsMDlslgh9BMwEy2+tto
81bP6BeHhZmP0bwKpHKziiXNmFDzSy1OAaCFxAzJIePzLig0ejDsF3YEQAfQHk3VLpsKB+msW83z
KmaHl2Xq71ODA4GVN4pLZdKu9pc3TWuioly+AiBtpE8gKugC9cyGvGDZwPeDDDbs0OhPAyFq9Agz
147wHX/JngSEKVT9DYxMO3sjXI1JDzbGnJzI5VmooBCjjEShZQfTqaU+QmKp7agC6sEpaytr13Rw
Q+c+vw4F0LguoXfFX1cDYjy9DAl6QlUBUTMSgHkafWZM3u6acMuGdu668QoRg7nTJ983gD14Iy47
vLhJO9zWSgcrpxntpuubaXlIXHIUhgFOhWFrmsNlBHJxSnXemDw+dyOq6L0hss2DnAcQs1wrvh13
siML0+8BHkew7VvLDvFdFUgu2fcPa5895YuuIlHT7iv8dQ8CPNkz93HW1z/YI/Bz0Fr3IBznVQlS
p8Sy7p2F6hdAjxxICqpT6c6fbBwBEJa5t3LR19gwpzeyDe954MqwYIog1HT/3nRgqvDNftXAITYG
2N7OZSKxFN6Q1dnpztAWLx6HBT1wNX9UqaHxleWv747QCLPlqddy66DjdG5cy/wdlEYRSdPgmJ1V
J00qHuI+2SvQRQhrhngXWcnkR18dENcJtJE6dlr6anOQ3xJC3IhSNRvsQqo8BmP7ZC5gnP/KuSCO
DQkp5IRdED1WaUMvYatcyUlUEpCpAuNQZ3xSpccT0iryDc0Zm8weQ13v6n483RHINGu+pyy52Dbo
BFRZLyY45VxGY6Q+4QQzF2aF+udkXDODdSEiu2hoYbGV9sjc1gp8YS0bCpie0/OCsGD4Nk06ENno
xFXMzStY5pmnb1UBUOJ3q8ptr8SA6ArBInLdHJPHGIG87xyZs06kHwgrA6u6u0kuZ/OamcdxjwNt
zig1BNGvu4wNUJRjK4vdhdldGkXNzEncdqNET5KvwvwYXesmOmwrnjoH2XjbLmMKt2SitkHj0/iU
uVNvqXKFnYGsIimn0Gpd7iXEdWPW8xEP8p2axXfdTdyuQBOh+gWvpmAxqR88a0joVfqKCHENprq6
rKRt42kNBDBTuEFaYO8X4m8EszRm2cxu738ZVk2EpmIWpNCGAqWZIdUfwOxwfdL600nYkMDmAkz3
6txA8Air3HNCTxsPtSKqRsuM1Pe869vgpbc4rJTK/NRm+RbMzVm6nCxczkqoFuAkgRHQOSYTlb4n
mfyQs+Ish/6+1L6+BUD36lnDMwze0OumNUZ/R8INNkvDtzNjpkyHH3Umdbyuxt4ks9fEdypBYftr
JJL2jcQKEMPmsBbJeZL6z8Uyn/rFeOisxERngGkVrODyK0uCh85BMat4tq3N1IH4BrD5VNUAiEr2
urAsoPxDfPaiF9mwqxL5WM6zGVHPIexZg9gp7GojQJ2myj+xKgTyZcGIVpbyy6qp22XSiK2lOSQC
spG3oD518mZlP2pLZBECzVFrgo1Ps5Tf7B3T+SUZfs+0JzUOTpkGDKn/SUWOVxcQ8UjLs33r2R9g
Rp9aT+C8pVbMOxr6iRMN5nDkVLmflv6HAfanHdSmUxM60ojz6j9NAviDN47n0tWJeGbXBXmAu+bA
uWXndPkPTw1daBIoOVSLtx8dCsnWcsgM+1B7WbajZPWsFsJPEPFOY7I2W0EGiyMky3+A6/yukvRP
59R/NKFuiWOD4dHfy7w6GV1617Ktt1SvCJh6yUSUzGZ0VxrJFa805gffc4nyOkx8tjm/FvX6yBA2
hmZmbDlxnIK6im2B1Kl7betuC7qYXBik36jU1dUEgHI2xhWNrZbyU5gup4JpEk+AeJJnnlFY1OVf
QHrbOJZdjz1PGw1GeFfHdqGh9cOyieEfT9Wm0kb3z1CZ6WuQ9um2VGIiZnInnk46NDYI/ZFy2N5k
rg0daaUIzhpk5f6HujPrrRvJtvR/uc9NIxgkg+TDLaDPfHQ0T5b9QkiyzXkKzvz1/VGZXW3LeW24
+6FxgUIBlZUSdXjIiNh7r/UtZr66QxwxCLfagDHoCSUwEXJijgMtUAHBoYSPvShY45Z9DcKhvisL
uqTg0BWwKNJR6TqZbkdqBFCmKObjJjg7VTQfW42BD2O2GxdrJDIjaUx0ZbKhAvNmi890SzVvY3Tw
2FuvZlx1vC/C3HOwe20w9V55VvU024x0RBBftlEDYt5oG/RpXrITbbcNwUnexiEhUdakzme0Bkgh
thOjn9Z2UVxXurqDgZ4gMs958+xhJVLE0BbsRlCJ3qZQAdP6Bq3a6FTlZVSZmNQ9f49Qeg+Yvd8S
IUDabOC8aiqmyz60710glIHLSU7Pr3Qyna1Z1tAxbcibxHHQ/VtqIMsNv3QI2zdG44bHKZJXKgkf
wQUdM7+6ayrnbCCHJ3XKZZkU+XMB8K9jnZ5jaTFEZcSiwy49y3X1RCk+7caxoRNAX3ZvJZ3xksys
434h611VWx4dSwxYaOlUTli1VdDs85obO5u4fNgWpyGNDpkw4NRN0Tnuh3oFhmlvlEhsk0Clh6jF
YlJSDa67xHsC5/owq+oKouWwHiVjvnwJqtHKIb1qxOjpuFt3ZgJrJ35DTFCqN46kxJj9G04IG0Yr
3SqOrLs885FMj6C2jOJjWDSvdZpzXiuZDbrn+Uy6degkYOx5X+32uis7SYqji5Uh67bZzI5O571b
hQloN89h1slB9JRU2DyscAJy6uVs57aGV09Iy1zsTPx521Yy861mf941dXecPCsHhjWcEUFQH3VJ
hzwJjEvdA5CzrY/5EgLWGL7YxU14PVtkrhlT8knH7UM5uNOxhc9DQyKB9NphMa6c9tZNYQtnUbkG
gzEChU55S4S900REbB3aJQz9IFTPAYKDrq9PwuyeUJrzmPFrcKXz8Taemen1YOczrLvEPUFC3VVd
AbBpCoM7iCjdYrR5Qk3TrTl0XyfZAlde+LupPX4RnfFxajr+4s5BQ8qcBWyihdtWx9Geu6GTlecl
T/jwv0Yas6PdF+XaLRoW5JRA0GlCHjKNHO4L7q+o8pOTUFVZuQFRLZ3BI4bWrcQN0K7SxmGnYX69
1iit1lE0wSV0jAccwefOvJxAGg7epffY5JooDU29mvopY/SaXbGmhcHQaeo29DuPWRnB1CrqM2VA
mZvIstiMIr+n7L1JcTgSZJLJfTMxsHMLxzDXiIu6BBRSkVHdN1Gg6fxWAh2dAah3jxxTAo7jM4Hv
NaAg72Lc4uZFgHyz+LTgcANSYuAcnnrbDWmseuBMTlm0NLpEl3bg6CA8g8zPtbySmXDSi0mVXKSY
R1wzRmj366ruRHw/SnqTAAFxoZwx6PfdrekU7TruBZw8lEuMx1OcUNGGQ9D07AIDK7dtaZILZyoK
pq0z9HC3u0l129kL8Tv3qZF/hXklkYfAt9pAtvXd89hxp2brOhzpMNukvIqNz+GCCipJvqp4TIrH
4s1gmXNuF5sWGnb3Nc/g2q5MxGCHybRn/VHTac2YBT7SF+W+hx0JHZswbNFcFtYEL7prHE5LRW0a
1mEkYLdc0/b7QoSLZICTcB4vGya/QV/m+fkYeb0+YyaEwsiEH/0p1AV/16j6mV+KzP2lNttkeh1k
33uvI7qTx2gIRLy1eQf4s2yhDnPI0fS2H8zS3kiI+RekALvT2kyycj/ispguROeTdedxSC/2Cqha
TUrVgA0EIRZqDY8qKV2bGgPPnWP27V4Gbkf0Rxd5yYE9k8igahaQJFINlw1jPiGQp3QWXveJsx6J
Ag3SznJNur3wVoPvDcZT0sSVWJHzRtkaYW2G5NVG9N+MZi4tzsyMgzcx4vqtjWQMMBdzYM5k2pr3
4QT6cB80g3lvuySGbPF2EGDRZ4XR1vh/u/iiUq4BJb0bGmRDOADzL7RjonEf0ZZBYJSojoNtNHSV
RSM2LXoA1y0mGxI0hlpfOXin8jvAlYojFaPi8aaETzOdNTaC+01W29I+C+0glheDi0WOtgizjqBK
kF2n2lp4K5OALjaaQ/9KA6sYOGh5lbiAvMNZHqxHQstapFLcmmpyntpQD9PWqjvEClbD7PdGaiMj
PkIlS/Sa0sxCI2gMEvKe3HSLbPRMdA25YyxiU0BhB/C7W3J/pIvFgwpDXpmI2ftbDPnKPjRhzDfD
pJiXsSMA0T13KeKOM0JcIDdTJqn6x2rqgekbpcd4K0uMq5gUFuM8la7id2l3OpWimOXRMVTpXs6K
kJMDCzq6aN8s++GQzg3KUdE39FWNCCHAKi6xmK9REEYk8850YESqqodChxEZkgz7y4taVN4pQdrz
xZgq8oTZWMoDM4XhHLH+RSKZPa7Y/xCc9Ebf3uRV3kTrciwqRokkbj7MRmlzSEjRstHlM9Dyh82M
C4O29Vlf5T3muCBMdnlTZExAl4mlN8ZshxlN59UYtYxlkUYUHIMcaKc9z6KZvyAWMV/ihC1lZfVv
SkxOVOSEWUAGgej0Qu+oz/zqQqYJmVJigr+PSp+7c52zlC0dSPIIi2Yu9gWcUbEexIhKLUHLax29
RsmPhoOJYUXyEfaOaBjR6ISN1yVHBKWU7YnMwV/2Sds7h8qLMTV0yhhvHRXdp/GILneUWMuGlSSh
oTorVD58C7luelnQLKHTFpHPs9V22QcUw0yqMGba9w1dDvgKTepAJ6wmYEkojDT9CseOXt2xJjSw
SGLc7aAEn+FvVtdj7zfXjm3Q0IlkwkCO9hXtpTGcHtxk5FX2G9DNV2PCnwND08pAxwwEdJKa2b6W
UiI312OXyYseld/BznI8OrNSLiY4J2/PODCkDGMaweIpxjA96yKdLhlcFtotjsxGs0Yiz+jVjiX3
F+0IS6eJpAqLw5vgXcXo8KfcRKLQFAFjD73o2adg7Db0o+pLbM0skUxVHtoW8jDK5kYRWlMvKTGT
ydfiV2OMzNZrjXsHv1C4SSzLOgRWHp239HuvS4H7yaY4IKMH/UG9a93cvJeT3/X8sSLGoWJkxwbU
zh05ROY1jQx65VVNo3KtRUEqTBZX4bE0LV7NngagTX+KDtueaB5Wthq0BxGrqnxCZ8sSQj8JYKo/
25wsLTFH7YZAEtZHqqeA4Nd8sr5iPLGiDcxvqCJxavabJJgMMnNClNxdzCSPbg9xTJVQ5bmOZ494
Jn8qj7mp+ifVeyjYQZuxD+mRvnJZlmy4S3rkaizV8FmrEviIsnOvpAZxnAWVbzYX0aTECxInzvyV
QSoNGK3wCmkNP2azSmB0GUWJDtPPfLIHgl58y5Ecr/0YV/k6GExMul4Se/YqnGlnblleoDvHBc6x
1YS1ElpO5wM+rQrOIWdiIZhZyElYRqPGeM7mpP/UJJCRlDeM17icPW/D+T57ZFqYQeAyF76OMFCK
MuIN7cu0U6zhphjtYFM1pfdNNFVL+hVuMY6+FXKoho3TMqcWdE2Se5/6cqzuUT91F7GLbVnDyQnX
mBN4lnJJHADyjUbdNYVC64n2DwcfIS7PwRzbT4jr+HcLyQni2qPKijaChZ2hC6not76uSnQIjZvd
B1FzbrdZ026pwDmnN+14X7RT9OQ3S2qncHMbkUkaZcVzI2RxMxpCvDgZggPIavlLrMyaZp2DY9uA
dc4cZSYJgNsGirjlLaGSqKwNoiYBqaWy+2PTafUtBoR1MU2CU0mbDwRVyTF7RJUaYUFyCEsIhvmN
ndyTpTCYo3PXZXVjHGymLJf0XvqtHKqaT2RFwy1V7n2bLcwKDu9omFuwR+BfguJr12fPHdL/raL/
Nm/n/pYDf3gt2Y1uPEaG6SlxNbpwkCI4uCMfM65WsHoYiiIuCZKt5dbRdQ175dwqS3+TEl7poqEy
2kuiTIhGHiIzeo1DHx4UEeXlQ5zFlJUzsp41U74UEzAUYWhsM9jzyfS+8LFD8noCtEVtWBrnTtWI
B9258WuJ2MTAUdf53o7MEMYj0BRae4PHtztCueEeR7SudhH5DyNKQsiX6ySz2dKktfhygVCpHAHL
rC8TCgq9nZFAj/uMpgYv1JtfYvY6QoQti6O5bebmtVQzzyWnPZ57c5wKEujcnKQGL2PaMDV+KGEY
Fs43ZvPGlRlmCf18gY35r5/rY5+5LV4QIMn4rU8Iu/zPXdyar2LGjbahKVfdRlHna7zxlqZ1gtzo
mBqCNSMeoSbiprZ4jAMEonsrsFDaNC5a/iap2XxIPQHQRGp0txHL+5QRnYsUU+LwlYLB/tDg/l0h
dURyVVPGhMHIgTuC/85vp0OA4L2EmE2cUpK+aPQ0G8dMnJOoFatub2f+tIpoh50VteFxakWs9TpO
vdXsWjipxTrHLvCVwiK4KDEfb9x4nHYidFMAu3W35tjAFNCdaTSuyBMlNig3Rm5lxZm5pjtaJPuc
MAFiO/HlFlssmdnLUFCzL4EbWIoIW3J3ZjkZLQEWvvqGRlkqADCmehx4kVnKCH4bcOu6drWmUIjG
uwZuDtM7q9BISWvsIf4gevmlfbtZLRDp+ZEeSvbIC+ygQ6QUgTOctSMt1wA/VjEDXqJCIg1Qg+Pn
hMEdaU1aWguHJbhAJm5sxAD8pfD98VqLeAKxjyQaAwJ/G6iBNC+xlOVJWPgPygvDPU5z+06WzEzH
bnQeI2VxuMw5dUFfpZZ7ss2xwNNoe4iWVBvdRM04Qyz25M0AalZvREsiLWMYdPM3ColsAAhW1Dah
wSFHJD1F0Y0LQt86s9p83nWg254yxkWPke/iKIj1A0EdzAi9Ov1iznXIboyAmr6uuqDzz4k9BglY
YBjTkp9WuHRrPPXZroCrQIdMAE3bFlPG+zMH1HarsmQYSLw5TGYzBzlYaTu+ZMD5ai6ET8KJTB9e
VQ9w4xHyGxGe+DX4QrM8ZR9JdSvtg/AjCGB/7f7gkJFZ48bk1YrRtm+qBaczd1G0RCBrnvCeDkt/
skOe0pU/OlSU7pvljRSymMlBYzTWLudJgVRfRDSX334B/W/eCNCdE2qDpGzGa1WHHLksf6ncVAfD
7WyQJf8EejAvfgppCeIHSAyxHlUZEfmOJEu8pMuzgsAed6MjxLRr1ZzIC+X6dnrRTt4YgCO3nZPT
tb7CJdNzg9Kg5pfg+GSDGloiwQ6Wzmp/CzzEQZExd1TGsh369FBFI//+X6sAo5hAnXnQBEIKpLQG
F6DtFKvn2wKGw8CdyBqx+thbB+2AWK6LbCIynCyWXAx1LFqYsuSSihTeeeClY3DTrb2iK21xQL6J
lB6pgtGiPxvop6Vns5NSS/Qo6wRmRPL4iJ2nevO5728HwobFRzzk7ZxWJ5oDVn6NNM1PQBEhRlxj
jZXpLoSL4x/8SLUaKNkihRx4UfdzULB4TTPvBSLnLH008rhu1nR8F3wVwh6eaiSaX33NfroakXEA
B+lbaKFdy0GK3OxgFusioq5axyrmm5xElRXnECrN5NBlXHuljbSINoZR6o88Q4p2Zgn7cDtmY0dP
KtAIUCxFE2ktbT+8axsdcJhp2/CsiosYV4RqBBbrOMXIUUsJgL9xkESv5pleyT4yY2zoKzSBsn1w
qEC8Lcci/INdrRBJwRvgyUkIOXr86zvUtN+bXdZArDv0RQqjsubfLtfUq/4rs8ne2tMDYhwsrKa5
lrFDzkNrei2Mg0gI9CtLZMoqiwLH2yWW72wGgXX9hnohcPdqjAW+hCHPyaantcmaP035Ws4TjVZn
aMU92Z12fTcizAnOqOx5/Gw9Mn1BD5U+NpbPIx/TeSmILU6DI3vXIK+QWAQZdWIEj5u2YtYwF0yx
8PsdOZwHcJ7WZ0753lNKZkfiGcinYpw1i5DXCMNbo+LZG8LiMYwJC07L7LIfbDweFmUPrYiVPxFH
ECYMsDGZtQiV2m9S+59wDrIiOg6b9a4V48c3x97fjKjrv5x575DQ7/7nvyBT8Z//OzjV92yqf+2/
lpfP+dfm/a9a/prXspp0HNLQ+tfb/41P9P8vwQrj4r9ZTctf8jeravkA//kf98/F/FzE8Jy+J1jx
I38TrMQHDKRQmVF0+a5UDibTvwlW/gdLYiv1Ob+bCrsnDt+/qdGG+ADXyuSfof52XWDjHr8Q3fnC
jTZM84OL1M72HVtKi1HxH5GjF3f2/3FhenCpFSEKSENMsZipnXcQqz5OJVpRVJBg6VIAhn5d7uK6
GMP9d3fl76fneyD0j2ba5TqYv6Fm+66wfYheCy/69fk2pkH4n/9h/o9gIEcPOjAoVZcCLqkL/SjG
WD/a81x+TGsv/Y3B9OfP5YLplgpvqbJdPLU/Xi/lhSjrckBBCaJ9W1SLAZIp2PmffypXSMzJrmMJ
/w3L/d2ngmrvQw/hBBCTMXfjNPWi6aazdJV6MzROr8Gg9+sr/mh65z4SzkjiHHZaX9qmI975wlNp
Nx6nkIW02kQM8+NFFmclNii7JBwP/28Xe3cTa7SFw2TxfdWmR958JkvrIQ1hT2zqEeTXry/20zfm
Syl5Bh18zx51yeIX/v5etkIUHTkazLnQziQV4+VwcPRvrvIP909akpEE3EtL4Lb+8SqcqlQrIzBW
Hja/UwqIeM8YYKZThj/qzz+QtVxLuR69rgUL//0HYpezummkmR+hwj06fJg1L/Xwmxfrn26bDSaA
BQPMC2SuH68CzNeBwgxOSle2uU87orvMwEnOfv1ZrOW5+mGd4NuhXycVdm2fBtS7bwd6EahZkeJ0
CPFpbXQD4pqEvKpCVY9RsiPmcMYHe1H1Tv0cajIbzlNCY4GpM0ROVtC7EI7Lkbd9XTTwHHe0oAIP
mxHpLBPtNBI/wCibq77kWL9ux1Y5exrmRXMIXIZoeKzM8BttaivYtJCpqWz7xH9WmYuecy6smCLL
yZtbPxFMzVCAL/OrrnQ/hdj7u98wCZbP+v5e8IgKvlrQUAB3f7zlrAP4OA0Uef6Uetj8aP4Amiyz
m1K36a3qcThlHOR2zSgWp5oR+79BX/zDd24tPERbWLazPFo//gFt0yugm6jJRgH8XA4I4oU1GL95
fv/hVYHrKYTJawmt7v3iFs6z0btQMiDydhM4H+mcLErvjahT9frrx+un3YHFDFuTuSAdpa/sdwtN
ohw47UCwoZzp4os79oRFFY41k7uDG+WucPDXXv76kv9wD23Be4lkATCP5by7hwZ9zRJ5AEGt5gId
tkeUZ7E3/WaDeH8VKUAY2ZJ4B8cCYCHeXSWmVI6tJUZZV4aZbsC+4/jFSNb/Dhzx84U8viJHLFuR
XB6LHx8JzdyZwgohWMIc74xAFnPFqXm8+7ObJoVn/nVc8CzJo7d8j9+t0QwVahpECFQ9H/V011XJ
xvL6+DcP3j98FmyQPl8MV6EofLek5YNJ5LikrYGLNT8hP8Hu1mfGHxFWlrslrGWjcUwHTxx6rx8/
S+LHXR3GQAn8Zq5uYjPPNwbWhS9m/kV2DbPfSG5/ffcc9dMn48TmCY5ab5dVHN1+uH8FJhCH5spy
btcG4mdREO0X5Xhpt15lxsUR4oj6aPd9gE+T0h7OILs8kCpH1vsZzRlkDpHJ7BCxcSFdoQkFM1GF
noEeryZ8M7atwds2UHB6htH59NL45kBrPpc6X6elTr/N9UADBmEYTASvtHWyU9acwOyzKOM2ShQh
EQkp2K6NVSUwDUxr9tBPJHTfmEbh4yxm16ZEtazhjsBh+3PY8AXtOuQioCpDugrwkKwB4Dv5fauy
JQMSxyI145aZYfN1MiuENwbtnIn2Kplxq6lyyRoEEIzrY2S7pEdA9u6iRM2iJ/C8at6aPsk7a9ur
q5Kxoqm7bQMHb1wRM0X/eJID+cu+tkzq7i4cfPih7GCfs9FcnKg9I8Vdjph8kWpH0Q61oxYX3my7
L5CZjPrBF53ngo8f6FCgOi0QPK21WSAy21BTd/OZYD6AzcQRpftRRnCy+QtH1lwX+1e1Zk7ikGlM
wBUuhmwcaJTnDVqpXCEVV/00BJS/Q+E1G9l5nrEh+UgkEJJw5x7CxiJPnmaL9WrxEFAyer16aaM8
Gh4NcPHPLobidtUavNorKDXTrZ8p48tIixvQVJ7X98DQbeOlUmK+R52FUQC4hJcfSIEZ7kLPwUML
xwS1pJ1E9J412crGQ+0Bwlh5Rmw+YY6IPjNWFEzWfUlmI77JAGF96zaMegYCFHa2xPy8BkiEUs1A
Ammva3MMvR3JWVlE4FHd1dZZ2k893FCK8c901ET1mYTp1t4avR1EuySjMNiDCrCmnUHoKiOQpreM
nQGgjck5eMwJ7d2QyL29cLBwwBruZ6MEXbsiZB6sxRgx7Nj4qWXdQtCMFQ1VVbdf7NiQ0wm8tWUc
PadmNFmLLGzXqGPabJeikL3mvpvJR8kmh5MyI07qYdJl0xy6miTOZViD2YzRsPsUjhi5NmFfJXe5
MSHULaaKG8vEBpU4HTCQcUneh2JHMlW6BACkObhZZvPuN5WLPOWeMd1+ZZQxQhstBR16iTslPvOg
ZifnddcR22VHMKhfaKrRwVwRMzAvglMUZweHN776wqA3LkAHIFvagIsdZ8YBOP1uJh82OTjJfBng
qAnDGy0nh76amal8VXQ2JPuo7uxmU5Py/mDK0K43DqKS4uSPvResKkxb4daxYiyuukejtSptgGIX
CyaI4RUZfIsyywZzZO8bKx/Ig28oZ1FnlHFJzgUuuGycwHE4drHhTqfpmW/7OfllFHowGNuZ3HFC
6I554o7dNUsOznnZazMiByJCg1Qz3goc/YneOsTfrxofUgX1TTqJU7rbUfmhh6JLF/GcPiZeaobr
cRjjqx6POMqMKrHR4yOKTsLQ385zWg/Dqpc6MtvTrIB/Q3Gbs2dcpqQ5uJXuxm1VSf+e2QEyihDZ
xUI9bevH0evrJR1mDPHwlxaRtuWQ9fTsbIXTTOc2JiKbAoHRhGFBqrFxggAujbRLYCROaYzmi8To
YJAkhPsgy1T3hfzxCTB8X3fNqU1JGFsVnFLFHncXNFA75Jy6rWBgO+sK8inCoTnHNkhGqEALDDgR
gU/fJJfGWLJlO9awZEq0oVMxbmlcrEOlV9GOGiz/mjnLXKG/MfnrE04teHWaJL9rR8cbboUKKWDq
MqjHvaK5jIZH2ogop2ppd6qqEjdGJubgrCoGxOE8auF1Al//KmZqXXCaDuI7fodCNNehqN+kOm7S
U0lkHfXEtDhnUEIOHtkPXoQmohH01U2IGHfcKZmj7x7yp3IK3WBtlir72tY10IpikMwBiA8mKZlF
p4jPEF8FL4bnLr1oaghybxNXGeuqN6oXQ3YQKNokSu8togsgMsR9LY6tSSblCoMXSrchWHxjTYwD
PSWeenlZCAfeuawqj63bCiKNEy3vx7GgeqzMHgKErkN8pk2ubHM7T7N6rtg6ka0KGdPbNWT5OUeb
Sm/SMmt8WDFNNdlQA6Gw7litXdOcHw2X0/hOtkRI0zJtByJlXHJ9ElFUF3biQhXQnYADDF6hQXYm
6IZjRvIQzYw6J34WUUT40CUNmjR8Prqm/Y0V7Gtc8o488Gc65VHj1sx4gMDeP82Mk6tTmwu3O8VN
mzPYNt0623bIywoEfDIKPtv8WLcBi+FWR7MxEelrOC3IQlVnQ3aAiuOsk1rI8K4bbSfaEr/nFWtX
A/3ETYg+6QIJitswElV49UrPgGFU1akszzxsvgTJV1AKtqWsjW7v00sRu5nIpBlxt+9DTCDaNjl5
LDzxdpT2lGzLwCeyxpFQLxEY9LS/jzksTPCxfj3Fj3gKaHXiEOa/ByC1RCTkIybeNY17Lc79xq0h
K/nF2Hg3DrQq/RJEpdLfBjxE7b6wACEeQnYHrJ0szPFhbswJhVRakWZvsLaYBzpX0YNOMXrxraph
gunlBcRoxolBNGjgG8T/hVPMkjpEU7uapxbHUW2rnIwjbFDNGf44diO3lShAiSAO8YAVBE0C4JPa
uo+FBatWjgXGlwILlXkobBtfdItzwwIJ7HTymJAkyN010gEUdTQMYCEs1tCY8IZuS3eePYzyuOQM
E5dhf+b4Jct9PHIomyKDMWFU+APNbbp/l6B7Gfz2HFtAVMzsW/suLXGbJKNbfptYZr21R9P7wUV0
xDPJShGcPMvVardYRWkjC2wJG3Y6/yLslcSWSYuoXg8mWRAbEzryQyTMwSITtXGw7zEww1E7dcv9
zWrjMc9n3hEvy0w2OSejQc3eAIk6iw3Kct3W51Zo4If2I8aVsH1G0lzAlUyPXdMbV02NUoYUcCbs
yA3wYDs1Hrltq1Qgtn0ggxgfHu2C8RvFhvMpMEAZ3Y/ROBp7AWWaSJTIIxGyDx2iMAeOfh+Bdjiv
MeiN4jzFeOGRwg20Y60sPJ1QGoqOXBOwGHskGshIcmiwCGMck0AtJ8Mcse6qxn9IdMZEllFDbKxg
tZDZ3rkoNly2Us6fo5b5zig6twYVUFp3do4T+BgC40HOr3FsMdx2KerdPGOqiQXQccAsub4HDKTj
TXfKyLlHila+ILYb8OKEwUxviRUVMmY6o2vBMgqFFbT/6N24BR2dnQr7xr10CtApo5mO2dbqcBev
i0zWZ/hdscyWVmneq7YEfxGB5n/uW0g6wH5G/20jxo+VylpLPo9Nm05rnY7MEZDycUSorS8MLFFj
FJCcihV+TAC16CWrJz2k47xC9ZbTNkQPPK1jT8O8MNUMGBk8M1sR5T/6YLKampvO4iHfIOGYBDOv
yEw2GcB7JIQ8k3KhwqH4Ii3ex6GRZKee2gYkXFMRmYSFbqR6KePp5tellPW+Y0AhhVCU4lCRleA6
3rsaUSCjGswZrgNaxik/s3k5IHu1AdbbMmQctYuj1vD3UxXYy+Sc5DeAA/N0PYP35iyPDioFgMdi
ghMym529N+Y2qFZVteU1+lqzuLX7BpdgRMU2oy40EnkM+0R+In+h6Lcz+VnBDaU2NrJ8KuJ2ZZVK
fcI+Fbn3Jp6Ao9MWyt14XRU+2pIU1oQAU/9qymITD2I39Dm2fwHWjEYSc7tcD13/6df36OdbBBZV
OT6bFW0VR7xrqkR1VAUhY1GUnab5wMw2OATYU0E64fR4yGxYZ7++4PuGER1CCWWJVr8nlLSWWcf3
3QFYHa5gKF0sUN3sdTZ0vqHo4Jxczhjk//hayEcF8xHb5YL2uz54EGo0ZNbi2QQ8vJsRrGDsQK7g
C9ff/PpSPxftDllZS/vTMWm0ync9HL8AneNg+gMLVj35cTpdTKgCf3Pvfr6IwpP/NiVaZj7u8v9/
11lJaiDbqh85mERd8i1PZHSt82o4/ulH4WWRLuMo3hnlvu/f5J6mtKHIgSuR9Qei7GNkYEW+//VV
zJ8fhOX301IBMSod4b57EBwgjL7T6AppaMvCD2tUjBwRTczdCu+vsfY60dTXpPDN7oMamSTfJZRy
85aSHWKnnCZbnrMz1SjvMQy7GKLC1F0HLolhm1//rf903+lpefQAGaiZ1rv7bvmVYVNMc9/d9taq
TOOIH8T9zRzlHy8iXdOmj0oP/X0X0Oz9XrbVRDcT5SvhV3GlifaqKm/6TWf6pxtv0Y/mKWXExrgN
2/ePT1FauD1quRD6gWrbnTFE8L1jwGNY9gZslb++dT9fjNHmMmRbhg9Cvh9FRSCoCo4tKKvwwG7n
bJHZdd6jliSQ//pKyxv2fcNdsn7ZKORQo0pL0PD+8WNJW5NjARsMA1lIVOVEnia7WXIVR2V4ERA1
tWo7/3cs5J++tGXRlII8WbEMb5x39xIdRScbj+FBnFcBbru8hNTB0/z20f5orP5fBjp9Pw3/11X1
tbhr9dev7cVz9d9gcO6SJMxICmwWAyNT/jXE/q8H6f/zZfoafz9F/8ef/2uqLpnI/D1Fdz/QI2aH
4/GTyybHt/S/s5fFB+bqTNZp8jueKZYG798zdEbvNqus4HgJY5v5nPyTHKh3y537NkEwmQJT9DGX
/WkERzchGIyq/TwVRJRt7T5TNQJWHQprBgrAYJy4T1VUx6EwvPuFpg1kKs1ZA25RmofEhloaDqD+
DCFYU2jjm9Qu8SyumMINPQPbff3zZ+6/29PEFP+7NeMnGcbnOH95fhm+fv8Avf3IXw+MZX2ANW3Z
nISQOXgMSP79ADkfWF1sOvK+yYYIbv3fD5BhOh8UMWLLpJ3Bp8tu9u8nyJDyA+cPHupl5GL7Qlp/
8ghRiv2wxLHAuCbSCN9kx2Qt9cx3qw3dEW/ykSevaJ843QEzaNAWd2FV9E1wwdg0QTel48S8SAJY
1TVyeZoQpr4fEUdi2qgXM7oykW4k5ToP4qE8+qPQp7jqnE3RVrRACN+9JUrmo+M7J5ie5ALC+oHl
6jC7XKTABGwm69zQ84lUwP4wgNgOO995xexdbtyquXfLwdt13fgoBCMFHYjIuMFoCGqXognMLtrA
4tUSXXacYAMdtOrIucXleEz48w/k6/Z3le2FkODoAp1kaSjsUbaJpbDE3B2ivVIhBAq4TgRR2hXa
zfalc6IT6JQbvlJCljvwKZmXIswlJ+zg2UF/4qLXXWLu/Km4cbV3WZOztLbiqCMbKEzcDZPxgtFJ
RNH5zYLusDi1EOit6GiZe7uE7FcKyNhnGtvNOaRc57nu4RWgpofUJey7xXt2HKZ02NPDYRwzeD7g
JzK/owxCLiYY0AtOB6DZxJyt4d5uBgsyjSHjeIcV9zX32uEGJWx1VRNCBg0l8S+VPaiNl87dViwy
2LQJHjq07kuXLoHGVTrYeUuMy1nUXM9+Wx1bA1M4ZVlzZdYxo6mmL0+G4ag1yrYaQHYbEs/S4paA
5npPw7eAT94X7StD83k3xI35NOe9fZpUZH3OtG/sQYTlBzSO/dFrO/y3KKbFVmHjJecT2h2+/kBB
FrDlhnPeedcOnBjTfKY5GOhdSnh2DeCZeKzKF1jE26SyNfR/0a6dqp/vhzjXa7Jr8MYnrnMDAMY4
0JaNN7QJnC0xtenJmxqxEq1j78Os4x4qOTZrB/f0K9aHklxx8t9SDyHeTKzdEUdHcp/0LrGTM/25
VEGcC/O0PItCqU8+3NkjQhzKOj71pRczk48TmwbOUEF2XUprg4h20yYPVhgnlfgmOK+wGaC5To65
B7JdPk/D0O8nxxD7upvxA8h5UAer9kS/thYWAFF3EP6w2kDAA1cnqTV4rj1apM3k+KsoJk7a7jFD
IUd8jXrjxZz8vVtMODiSZjAeSYYtNmXrj/ugK/3nsmjqB8OO7DsenJknBVV346Tjjf2/2DuPHsuN
9gr/FcN7CsViBgwvbs6343TYEN0TmFORLIZf7+eOhA/SyLbgvTdaCNL0NC9vhfec8xyzcjZjy7g7
9siMR7NtHEQKCkhlsJ8dlbyUhe1BhHAYDgi/xeM4YgyddXwiQErxXFhYm9qYTaxclto4kTDWo1OB
GRHEUgsIj7H3g+RPsw2C0j566XQf0eW5kExn4YOOWz0aV9XHpMkLWtENp7iMyj3UXaFO6Nu7Du7l
ozfLestrcOGS8ZgG5UclIVEkjdoNbgfEs4SfAUr9fZKBQW1PxF3a/pwd5taoVRTl0TJEMsrKHukp
87CSJubFV+arN9rulwAq08YqRb+TikZTr/igmkNsZFmZl5GqoGVqzF8tZejPQefXLAxgs1bbegLz
67skM8PoCnaZGrWW6GN2X5ByHWT0OmnvOSyA1JRGsfEJFCy8Sq1bF860J7YOo0YOuxHpPefVhI7o
yRCFphlCPK/RZyibq0/a6J3YK5PdOaeCWY7x99CtH3CuXtqqaI4IPy9VYm6YjeNxIejSusmxGJO9
Gxuvhh68O2kDEUmS5kVHMC4Se1FTKb+kt/ku9uAr1eTIy1IcjL6sUd3Mk+s7W4YQzOesemMkUbpu
JovlwvOgW9f2I04m8BgpHWhoIzPZ38ZxftQQ6Tf0Sz9aYDZvctHRz3l+RF2JXZXBJersG9KNsYxH
UfmCvLyzxiVPss0KxvXc+7T4fLOtDDhik6gla8bZB68MwiDI4f1VEua9vIDYAZFioC1pxKWdyp0T
ctFM7Cb/mgbj92SG78+VbuHa8TlIaQxMU+YCtlEvPCf+CiXsgF3+ydflzhUk7GJ7pAErPFtVo1bx
wJ7SKe97GLrIB6V7zzD1iWj+EaJAtfC0lK+9wfepT2APaw/kUgyszotx9UuA/QGsSe5hP7AqIamQ
md3EXYDmpYxLmrB7AiiOlh5/wGZuitsUsdp6SQCBjDHFurNxndjOTUzUpSAFTNx91Kjp8fwsCg+G
WsoEcmFBTIAu2j7GjepRw+f3vjX1Okz9/LsP+vIhMPjQLMX/C2mqHEmUdN0Wnk3z1VdQ5IBYAhPI
M/VtZpa4qvhNt4E0mm3lIY8gRA5xehy8pgvue8/lBZ/nDr3C7gKAgR4Vw9XEDArGewIzpMmH/LPv
dPJYN/xzRbCOJL4f9yRO+6mCOOy5eNoZh2Myr2G0IQ70QQM8nznqQeYt+Oa20euCfs0EvfdEHMJb
2DOJniyg3s11MGzxYTsXkidbCWBwa5CjXJqyyTbuREcaU7XxoxEFBMO0s8RaKAXDN2oboKTuVMvx
0BIbp8c5afX4RIA+DQ4MwbMGqI7b4Xt2x96o78Y0kUx05nWBYXPJhK/YpKXVr5Mw2UVYA5O++nB6
4EcqYr4M8zsmcVlnb6IhwAyahrqhzH4Z077b82DuBGqM1/Qr5AtiWQ409CRbh310Ce1sFeSw/WKE
OXNZj1BtqBg7inz6rPV0YqrWrcJR3IPgB4hdu3emmQxL0qskxWCJLGfQ6kIxVKzIbfzwxWQuvQrC
D23W44qPEAY6Kf9xRZUDEL88/0jdCQt36JLmrG50sBEEt2ImWconhSLHUwKRhCiZb4jRfk4VVG0X
ThoRHuu1qgpWTqJQS0ngfmlYA9aYyn1Omukc52G3o/UN4zru72VuKAJJoqjXITwC7FQRHaXZNANI
nPQ+8xNrVyTEp5bCIRCdgfk8Z0ZE3s0fsl0eqGyrJ0AVoi3fLP8WKPMGNEpcEYBi66ELYTT6QKFU
TjcSMY8vaDmErnTQPWrPeffiBuJv6RsnGPE/miKjxoK/iuCVNIqBgtFYuu9pa9JFRv61XcygobZV
HGxMVW1bD6MHFXi2O76QUG02OQUkaxXB7IEQewwM99WxixYcFsG6gkj1UgHo5hWosOC5VH8MWAA+
+yZMDqjgU7Z0cSwsmfTqjyZVqw6zMIcbeEhsbHU5rd1Y3gLPNG7XATE3PlSDnjAeAKxvd4fN1fDW
KbnqgpTfmIHcLiPcIvdmw2kawRMAnb2y7RpuV9WNlgvLxRyVxgnc5JAaYOOA0LWyaqR9fKQMZSOj
/hUBauqpYjUstSpi3yjOvlHiHSBgaEZ7L5nEvbghuZeFzaBsUwgCfndGNFnme2tBBW8wOrf5ShWM
YJ8x/2XQ0boiiy8mrInEZYGdvO91GdGFvbRiK6wPAeVF3RbE3fCt6iJPU0I307B+KQa/rV5J7otv
oxlZWA1wYxuIYbGGsBKw2sQHQzrUU1o8le7JoAT5WFIEDxm0A9u3Gg3HMmlYm+MU2dmYk+eaY+2h
dvuRnlhWssUIbinZ0TIPIUa09iEnSb5AWgVK2SodOiSf2iF8d1sIuolAFYHuOGitLoNdZO1RZXH8
hMGCeHHZJevWRuY5TpNOxkOf5Ca8TctXO4lyVu1RgQt+195O2PCrW3PozI/4QGfOGjqDELbQ/Ro3
G07mXMO3qHVBSZvjTpo7iTSU3lvM4p+CzIEKmRaRYN8zsbnWs5v2a2tqoKTkMwA+Yj72DJLFxbcu
72gSjWCY6pT3axhrn10Lxsd7ORk4KMg/JQaCXW3au6lPavk6RK3hHUrluqxEpUzAekAdz9rF0Kaq
3kV4iowHaGDzsCwIm8PsTNwmeDG9lqXa8qZEbMA5Gd2Wb5cg++f2A8oVkjU5n5RN7Ra5ixJjVWrV
GFtKUMqSzR+O7dkDJGIdRlPGoDDNhPoSaWRQPKnIjNQ3prQD+05sDB5b0uicMiuER6bCAO2iK80P
CvI4AVQQ3Z+J2k/Fik2hGHbkgB5Eh0SzmifCiefBAUqZAKcyv/kWcW1gRBOd8EsUfC4riwa4/3GG
93sxOra/LV8udzhU0IcXUCWNFPeP8vUXo73p+GmKiH8nmqFmmy0mLsaQ6jgMdHXrLW2yimRDTQfI
SvhaFb77ABwSZHJeOMvuttuoNim4x2JNVJpwoEtVwDpNp3HXUtEDIEj2e3+2xJ3XiOxOCvr78iHg
c1V1SJS/E7J5C4bQvMPgZr+FcfzMjYn30+wFs1WYwvie+NotezMoXgcgtlczAfKBAEXSeipVp0Hm
0BVN+mAUH3i26FoVPjjGtva6YNdwCn/hrtcZK9WMXnuoc6ZVq5gei2MzwtWJZNtsILt1cuk2Zkh+
PIT3fNCBX0Itc3X25I7RR5dJWj6qQG2akK6b3rcvs9Q/QUTfyqg/y9SD0xen921k0zkIh4hKsR5+
WjSY+VVF6Y+pSdsVJVzQTaeawPNguea6aexxobXEeuNbfv9h2Hb/++j4/6ee/+4gRP3PQ84LDvD4
uyr/7fyhko/y49/2bf5Rfmv/PLa6/Qm/T61M22VsZRPN8UkreKbPUOj3sadp27/xr1ziILf++Z+x
oj/GnlL85jiWZ90sbcRErJsG8MfY07R/MzFz43plFoTW5Nv/l5nVXydWIDlMXKe3URUeeF9idvjr
UN4kIliNoTPeZYayVsIw8fw19pLiWm/RlCV2BoUN8k9P6+73kf+fU0S/zOT5mezSzLX8m2vXNW+P
6s8qWd3CFLdKc7ibdY9fG9TKKm6K4h9UMvMmHv9Jb7j9GAvvMdNkPPZoNre/xp/EOAxn+VBIU9/h
YCtPcVpQpZWOq3xmIJIajLpAx0TnbMj2Y+k/unn9T2kp828Pl63VpOmDEJOJkGr9Im9XPmL7PE/q
zq86vYPcF2yG2nGoX9JUITEpOBQ4mFbhT/0Zz+TeyMizWlWQ7zJTUVHlKuhJsZVB6TOjI5Jf9Gm5
Ov6HJ/VTUPrLk+KuQfKevlHCSC7W5r8+Ke7EdoqCUt7RVRdvWGYhbpaRsR1IOO9mOXN5vUW0uew3
F1AAsBLm+s2MOTMU9vytIwb4tZSddYHf2BwKNp9zHKbBDtZOv+kGy9rWEdA8nxT/zgZozXV2eDUt
yBe+cwvPc+XiqCXou0j/yer+95eAV5vHL+3bbBGd4JePgE3HwNxi53cw0uxDUzJc4cacnATb+DJQ
OeA5Ww0XOyxguZWT2OAVHVf/+/t+m/r+9fEiKLiWjVBBCEPeYoB/fhGr1h2IMKUZPtZOHvPceUmx
zK6twe03k3cNZkyllqvi7f/+Y//+u3OwY/UIBOs96QX5y8fagTHWbllEdyDlwOL75gv8dnprU8Do
YdoGu6SLHz1iRkxTs3bFAeqfej/l7av8l1/dCVj7WGPQVG4azi/fwdIMwDW6ZXD1SJhvwY7Yq6aZ
vQcMygOcLS/fmtOjHaXXVoL5mYApt4kKN2YvuU0nTXXMOH4C9s5ptVY+hvliK0sDLFWH6zkHKE9A
GXjC/y1VIkDfoiUTYqGrFO/Sr0pv1tk1qCIZXFUSeI+TM+h1R+D6d9HwfyxF/aWmlbWXP92/xb3Q
tkxGsL88HDlWVQQra8a9WezHqDe2DDntg38b5WZOujE7NX5Ytf0Jap1ly50WBR73f1iMf74Ff/mI
XJMf7ZMgZUdhJ/hFszAyFZe6muW1tEJxYfR7EvOYv+kuoG8sZCYM8SszT7JIbXoYhf50UPTjVV97
Pi9Ok1VvjnOO2wBLYpeJgAyEo+SekqIWe1hqaxiPzW0vsdX73CsL8edfO+9/s5f8fY3lCI97hEAl
KRDxN5dCVNmuo5haX+PCOQFnpkqP3sd1SqKHDhYTQzOKQ5Ce06atzl6CrYt8ArwoT+O12dgE6JGi
Y/P9lug4+8LjuKetKTqXoZj/6Qv5i5eHDxw/jYnAabG328GvdhcZjBl8Lt1drbRoHqTjdNuhCT28
1xlYbprAFfVm3hFv5PjM9ZYHWNyiEYBfbtezFHNnZpd1uqiLtLsantVsIHoFevHzkf7/se7fpWv9
6e36u/z4AWLo48+nuJ//w7/ER48TnEOfMolulEK+rX+o1/I3QXkj8e4AfwMhJD72P45xhv8bqTHk
yp//AR/9zX/wrwi4/xuvK5I6EcQ/UuX/+R9/WT1+T+7/9xXLJov7XxZbNm7LIUdoIYQjaWLg+mWv
w5ti0FtFLgCARhCsHCvVMa0CBYke2SYlIbnYd5gR4NUW36RZ6+q1uLU8XIbEjMC+URoyfEOkmSC4
+WXUHIhFC2YQDCP97w4JBWYTqoiK+NIVBECWpcpC/zkJQp9pBjOqcT9zgTXfb+95flc4Rqc2lDMw
CPFvMxHgKFa0D36OSsJwjssz11xGKJAnEdGKfni167KcNrPRTz5mvbxg9jIVWcH3WKYmU5ny54gm
Qq9SR/lzdFObQ8scp/g51An5cjHhSX6Oe8DzRD6ty7cxEC3cZbZ1Z6ATptVE76x2zPykG5yTTsdP
s2HqY+yI9nFUfrckVDG+Nm1OMQ40cf5ibf+o2rmmXLZ6s2vg60VP+YmXZys5mcNx4OEuOkoMV73h
NR+euD1iR9CACX55lzSD2jpjlZ6F6K8G/Th8Gv208Oicp64sbtdU3di7Ug90kLZZSUGC9UYziIax
KHxqV1okh4L2YajQnyVs1lstV78rR89ZT7H1AoBbHzl86kNsi/JHPNIIETa1tWVkJogDYQ9GZuDe
jzpOvsTrXp3iFibpgKWkVYiGBG6qqy29uJHh6K7N6T6mxqBjCI0v00+t7Hl0GaduMjL/ULEVMSN1
D7hyDt6GmCjFMchoLy0XZZlKqoAUraAj48sAOguwXGrYKCizFAS4VCeEj9LoCKRTki3Liia/UNZ8
VzYijNY+UnN4c1irpa56ojpo3KzODFdQOGQJnvpZ1mGMS7Z7YuyBs5ndaCF87LOjwRq+8NS8TrnQ
UzXarFkXGzofIFfScVDa2lj7Ci7cQwJjz924RtCf29TQqzGUwz2cpdJbTtpvrMc4VhIbooOTUxMc
sXdUPyThYU4J6J9buPbJgQ88805m7n3GwEnsvQGFKzs4tYAWMFjqvc15ZTCLON4mIjsebfPIl/Uu
LOZ6l/sllRKKvsm47r7PTufsMwafXzJ7RrBGAbsjMgu6kt6RwEJLXgalWdBJatB1IRTKtFNZZbPK
h2Ta9JFBsHeGkt5+bdncb72IQD+X+RhuCQxSHEb2dyanCI+ZPpoxc4O9HzLIv3NjuJGLxIRny/dg
Ptk6erCgTCOb5ls77b5bLSMbzdVqAaDEejH446rX1p85ktVthiRvmCI7GNMUlp9AU4Hf9zmnphWc
6ZwGRkA+aGke489V4uXGuAg7Z0i/6hyK0FL03gX1gcpKNWgHokzfDyXWb005pOvY71PqxMmqmryv
SSX3mW7rEwuU6ZE/b/lMY9KEAaQcRPT9LUv7Yo9Yh/k9S3DFvfjUU2nRXTJohUW8myzYxY2Llqlm
L/dXfqcmYMy57bsb2oegEkdaDsXamC3dHqitAJRJwxtX0qGM1afOydQsQnJ9zZp4VypXgQF6kNGh
cDBUCD8Mdkaj43StFNNSfQt3RqAzTkzczHu+vOPamQpOHq7Xcw1K0i3W+PltsvFwbjuXuLenWwH0
JvpmpxTI9lZPzqWxxT42bk0t0P2fJ5FfgfigzVp1u5UZdoCpz7+jzwIqZdHfyJAiMh/JhrgJnc92
kxhffSiJLJwRqLPWcUngmHY/NTgcZps4R9M6ZDr671kER9ok2PTedOVLS+XhJim86ZA3VGA3jHmP
JtlWmpH4veFpLkvL+cbRODljCcW/P1DByKthvwxCkfWekvlA5wN2/5+RB4CDEVWots5OJDnnlRP2
7S4vxfcgAcPPehueAn9muh+ORHco8CvgOgln67mFu3cI9Cy62p3fCVJVG4O+6Hfb9SC8p2GYntK8
zPd4DLN7X9nlIR2LK4OGHyNyBRADP/QPLsERJLBmPgxj31Hy6siHDG7dK+1EVKbTubhPMh0dfF2H
zxYC8dphGWzAEtkYExlqXxlEugrBxJws2IfOB4GY4M2aqB2ADjLcUUma3k92s0VMKTae2UA3piBs
l4nGONVc5Rc1WZAF1zweokaN4W/iuSeYxcckyb2LN7RPZVgYAOSboKXGb3Z++DSMOE5p79Na6K1K
wxPZjFUfgjfrqmpX1fKjhlkFmunOKHqXa/q0KZpSPEp1yxam94ycj5FvLT2vHTdzMFHMnlh0ktY1
CpjV7VLVNxt4sggh+QjBK3E2naxopuRj2yh7esDAS69n5q7gJSG3CW9vm3O75vnbXwJ74I8auprS
LDvYxnAkz2NI6wS7PqsFKtbBHemlimwj+rTNvj/MDNi3zpRlq1h71dnMaS1FB1sWATlh+FFfIx0N
9/5AdWASP6kWea00JB1e9FDW1fDUJ1rm7Oi3KFAUz9vQ6n9UurrPaozcraBb0XpvlVpFaXxoqxq0
JMD4G0RznOOXqBlWuhfXRJkHT6Zs0q6/sZIkOqc5FCZYfw9I9qcgHQ6xP6dIgZG5sPrqixycXYzN
2WkNeyb3kh5cD75jE0z78WdYKWnLaSur+TlNaqr5qonCTk/cEa3jdxk3QWWJFUAJdl6l3lwLoCYK
srtyumkAdDGR5ErcOGNdokIgvrkfKNkEGauT6TU3muiL3wBuW1rwUWfyeZEMFqUGFbOqR48wVlBz
cd/PiaZEFCIW2T7VuvmHtOZrXTo1mlgxrhgoWCtft2rZ9TNfQzrQ4q9krPM92cNKdGczs/oFidYa
rdbK8yXqVkZtj2myWGfiGM9h8eIP/rQKCByi08xFv5gbr0hooXOremNOBYzfiRs4TbDFtQVIR3mX
XfcHNN35TZX4FRw1BQhdJJsoAwqMe6NkdSGEOcD+pRixcLe4kqkCmyYfGuogDQ6Sc4ogvUynErWH
KlLrHFlSe7gtUFGQFnVarhPdRndCdt11bqW766LEuvbKoaWjAY1JNhSpx13EVFruh4DMNPhWr9q3
ljnfBelkX2iWG1c6szISIFivNEyyxdjzocsCJj1x8WnVhrm97oZEXOuoE2daXqxFjnywGmzdfyHy
ld/jJ7tX6E5XeoAB3Fu8uzOn/a2W9XR0tKPOk9M/MC97a2AXAAmliMKGxc4RcDzZfQPjxQJLuRrz
rtyQ832M2pQXujPBy6WAldxRAeMLTpL53Ha04wKkry1W5eBFV04taCleeRlaMVwjvtDUoIqdQB+S
CL7090KU9cz4EHs6WsdespsUpngY2x+On5IrbrNgPYi5249VM61Cyca5oA2sfOJj1W/EF9qTEQVf
R3tuNrqps13VOi+10aoLVyBrP9xKAAy3fDQFL6o3MWBaZzXNL3hkKzTYussT6JVJQU3GHJ9IGxPH
106d7vJRW3eqyedHhKbsgL5prSba7SiOd3DwjNFe481aUI85PRVjXL5Acw63g+sRxk/N+sZrDDZj
OjnrQBtsrkH3beit+wS47WsB2mbpFeLdghy3dAdR3IehUa9NssJfCc0EJ7rVxasD7SaOKs5+blO9
QpkRy6iM/Id5LB9BwBWvXdJ/MzAV5n4aMyRMpzfRapjiQ7LLo8L+rCihOzhG3T90vQm+X4UReqrn
fVaWQ8N0bNvPQaaYb5pMQDiphM5jSUfSMnKr7rEXM01R4wgrztZB/wP+4rRxjFu9oinarUGhFkbJ
1ti6svEwXyX9FYJnuYhcAZuAoZixZp75NDn8tf28Gh+FHvZ50tM9Czvoay58vCq+NN7sfCzf24zK
9WryzTVFrelV1yJYttIurrk/ibekKODlurlaSb980dYI6een8dGvttWAOUiTtlyT/Ff7njruZe1J
Apj0kC0rb6bNlFqZ7dyaybZB0E0WopceK1KgwiP0B72tsSXeB3238pXfL2Fbw3J0cWreZe6N+GD3
ycFIjOyZ8iRNrvMGC8q9B5yFeA4FiUZyX/fxBLa3ijsK0lP4Db2laEkax3AHU2FNwXpDGVe2Tvu0
fk2UMO87VT1ZAifXaEXnqKAeJ3Oh6/rcNXdW52dXSuWwL6p6xIIRBR9Oe8Nogu737TG+K8zIPdaz
KR9NoA4nm62DmYslV24SKeKx03NYBYdsyIddCov1gSkqZ3xD0Itn0i8F37EmN6Xwg0ZOkKxoFZqe
UJZje531Jl0Y3LbtjWlz4ZvYaL6lZZWtOdomd3jP4geu6dwuQy9oL27WfKVKjqrW1KrBD/lxdESg
D04lQcsDqEiqwW/MWCDa3Dkmo2YFsanRgOBwNJwhOfVm86CZ9y27weTuEzmMAYzCuWRNHp2pBMEX
zCWL/dGMl6FNNnuyEjTNCbeFP2DMSWTXbtKsdh7K2/knGQjc2bL+yoSMb2hjrpIssKBgCxPcBl/P
/TCwp8q6Efil2i/pCNKJYB33UHyn3L1r2h5zm6hsmYwBRZ32dygVr6mI5TONLjAiGrtfZOY0fvJ5
OQej+3lRTl5bLv2vvM77sCKl5805JAp8FdRF6/pmcXCLvY3Ssy4YFCh6FKdo5DoYkm5UgQCFLvCa
Obgr1wix1sHOUodjdOQvhJueIu3729Ah4E87gZTUraTCSC70PDxXiV6Zogr2deCfKULrl2j5NI/e
BBpOgPdB6ARLE+F6PTfJB3OSgl2fgK+LdelIZH3Xl+kMIW+mcCt/14UNxK7p2vaqRfDFAEm6nM3Y
I0lY5scwCKH8mzMdFPlX/CzRLna6/gw5wN1JhgXvxGyJB+dU3AA73tKKfKxBLzwaNNd96tvu3Fnj
GudV9thG0yl3vfoUouxtItsrnhove2Jw1H5p+2C49uwDYCk0qdLE+fBr41KZ5deypWB6GFt1yidI
laj0g9hVUe0uCZY59BIgD9Bd5x+8ul4bbmC8xEIlW8+X7kdqus7rONhia8gGjjftNCwyOHnkbJFY
Di38pJ02d1zC38nB3rwX3atLowyvSMjXwqqudSuZfYeDOCWUU3u2Fa2JzKYbp8vtH3ZoD08uQ51F
kBLl7APtLWAUwOfvKeKOkgzKvmF91UVO7pnZebKSjcAub+ri+YagYt2O1V0KHH3Plc1dsfEaK8x/
alHXEpibSYlyzhRlbQCIIW+cdxu3wE4msBmvHBvTxkw0flEHZvOMRlcucUja+BmH+R49NT/UmeQG
LH7Q4RJvUIGjTSX4Pqzq1Ggf62n+loaSHqEJLjzVj+qMdZW90ge/NFaoQMpwYNBYFhYqgWvSp5X9
KOdAbKNmvqAfnIbJe+F4xKEc39Slrupi3+XKPgF1qJZVmaObeLgv3kuAjxwN4x/jxF6OFaFZ3eSf
U4d5ZU1zCM28/HJLv57WRIO/QFKlvVvNeMWLOV0EfeCx6VrFNmvL8QN9Zby08P13uI4LAP7zK5yT
eWNNPbUxc1rwo6X93YhCYykKw77PSZ3z7QHsZkZdca7iFi8V198Drh/5mJSi2rQSa7kWt3udNQ90
GPncCZvaUNsm8W3u1azxeO68NWLFfVPTpFopQc8Z9Qm7KZybPcWIxt7sAoqBEvmDCZTPFSKFZ53B
iB8cSiUbGS68uBzvdaZMIBvhDwlg7lhqy90V0ut2UPgpE4cmsS4CdefirWDSAkJ3cBM6VP22AHmM
LTPwO3nzpqRyUbiMO/YDg8aVzURzKYauWfL9oTZuLPt7w82qTV4EJeM6THuKdpxVPvqcjsIhCEnm
TyCmW+yjnpM/s0FTjGsQkSxD3Oh2WKNBuqXAlmq8s+MZa1kP4ujj5dhHcgDanDrXqSz2Nb6PoxmN
NQWB0FjoQuPsyPrA3b7z09WEq2rt4wvcYUdsFhDTzK3VtOMqk5RcdnBE1oXTPlfR+GWKmCwyXpTv
Ua4+88q9yiLExjY7wxc6gdrbu9XuJU0/hHCpvJiVWGWu/R3lJVt2VZyt4dpkeNO9jonPNC6VO+B6
dvgl4paeL2tywJdRqsLoNdLbNhqHPcWb01J3EyNEO/5AfAmtA5f2LjzKKYb7ops2rraZC3/nJDt3
fGzotXU2WZ/1FOJFjOIpnA8FXXhaAndqIahN1xbe1QlEC4/WDS2BWQ+FB58+60P8pfGoIc1ChPXF
FOBZfh3bDBMyPF0L3opb+K/DTD8GPURe/pKbQ/2UaF44VKraGPc9fT/NStFzAhg7GLkUQksRFGu1
VqvZLXMj4mLpD5PeeFhcT3krcq4pw5Q+1qKNzO9Gx7zu3nOHwTikqpIGu55FqeGCH9/J+05Ti8ve
YPXzygzCvj5bg5Ly0JgNLUucaM34WE+OpdeOqbJqxappzgcjdaVeDYDH6Uca+DLduk6L8VS4orcW
sxHKa5d60w9N1B4bpRbNrcC8Y/xJYUJ/x+g/2HltMu3cMnqCQ55u9ORyTivOFPw+57TLLtucCVw0
5OqBIM+hsU0885RAZ7nZQbHA4iZG75vuYKnwJgxwOop062IPk5zq8unFbGFEZymzDlq9xg2Qdmmv
ZYbttS79GgN5K6ISGNFc3s7lftOtjFynX0ao+929bPuS90HB0wro4JNLEeqSXtioTGGll3nxWKqh
PgomQsusZW5JNK94gZQZDYtiqPszUacLKCtzJw2zWbZxhhtMzgaFcUP1Be/3S14VT0XjhR/Aw+2H
HgjGQ03ehwbP6TRKzoh4C8u3DisEh3DncYxq7gWskjGrEg2mTV+XtN7E9R4Quse8k5n5F/owvb1V
+86mSRP1SmPf9MMKySp5sKCnhVVT0u5U4WuedtM66vB6U05g7pkAOPuBbtIfgaKTdBmzZAA9cqrW
PFMagvLnjIP5bZSuZA2Za2f6KNypkNh+dS7XnMUbZ2f19JNseemD9EuStAH8/a4a230CIgIzflQ3
yjqOMnWSteuYEFVgh5CJIeUB+YtMQcUUtySqi21ZB+k6SFgRFpRXt9UmqyBgk8+q+vIpg59Eqc8i
S9hWpzXIrH6cVvAa5rnZ0W1YtpyLIm8YTn4zfKAFhcVC8tlsujnA9DuHlGX088sYV3fMpg/RJCb6
KS1vQWmZ2pkzo9pCpP6+jAsgq3UJ4neYxAGRIrFxdvscO51y2Lql62zopc0YrNg0Ag3ZvOwj/xxo
kV4QPBYD9xXawtQ1R+5eNnrEKgAMbpPlrbsT1S0Q41Azhuo1LnXqQ4BheTedpWvqZh8S48ZQ2hYS
e+xcv8M78F4jHXongp7J2pyt4T1u/PgwMiMlohQzlnUQJk4UClSbCHDBzoeme8CsU/SYfDqcoGBA
2hmAE9s9rjyKpnNeGfj+cOLXXiwk5LJSEG0IswfyhO9zFJqPKAOnwjTJqsV1v3HGePgxK1yWpuJc
LkgaLDmDl2stab+kZgUXZZFMEveoX181zLF8MfsGkRRGVRtPdxYDeRtYwEIy83mZ28AhN2Awxx05
3765kPwIvWDYVZ1LwWudkUjh5MwxJWJiKKtzN87dp679a0dibpUSMCM3NgX7VIwjJP64zklwyfu4
si5uoIyt6qYtJMkLTuWdqt3giH2yV2xIaXMNfB2dbeQBCjeA86DZAzyjNIFWUdKRa6JzCYE772ZS
Di/IHeyK3KbvG4+3UjAFfIDMdnabZKNn5wDvZKuAARRomuVbY5AnKyfvw6kZVNs2MlMcpNGDOcXu
jjFAfE/ZSrUOtC23FFAwvo3/i73zWI5bSff8q3TMHh0wCSCxmE1ZlmEZkkWR2iAkSoL3Hq8zq1nM
U/SLzQ+lvn0PSwoxutc34sQxkg4rC8j88jN/w6IdJ1vCbYq+5mO4qZz2S5pDoRocWpSGZXT4P3FL
ezhxqf0b8Tb51CL5yWks3JWlDkfgq+bCs2scVRVaBIvSiGgjGQjy3DV5aT7C8YcWCSA53OidZtwZ
Yd8thjHSn2jLfu8s75KYKvMvzt3eTAC1Al4fF4NEKdBJoBe6tnfyct7hLJiShdhsyk3rJ3JT9Ayb
yopbG6MlCGttMqDQaCgHeI/lQtPwVuyVAjiTID5zoKXyiB1A8di20UOQkMW6mWhXEFXx2NUibaHk
+rjxYrOcaXaSbRDP+ZSGBsS+QeZoPHbJfaLoVIFuiXa0qL566OMuNfgX9vRQSw3iCBVcuFATY1gE
pHN5oryUQCHuWrchfwuzZ2iHYBcQ8aNM7r50oYZrq0Lqvhh8ZIAsQsgORGBy79W5tRCe9ZbauGOQ
FqtPqeQuwFH83jJ9ii0tGTeG5674gvSjrfDaKzukmMqX9GSXVt8pn21UhGY5QWvbt2ay0BosSxeA
v/2n9opJR9kJfPpQkSdhVz8B15Mrhr284tnLK7Y9mmDubasJ7l2g74hcev1a6TGl73JqDwfux7yY
oPKWm+jBhckHEI3IoRK+i4YuqxeUhKDskT22dvoVe/8/II162Hz73/8LPaA/gTQe//F/sr/hX/CP
//s3MLd/O5X/+H/pW5C/54xPP+InbMP+uwBigXaBpdoOMm8OILifsA2L35mEn6Ei0gaZyN//gm1o
f+dsgtqfQHvmhCrit/4LtaH+XQUrC37CQU4GAC68cfPfAeBq71EbbGHDEWCU5EQX1wXa6e/RgbHQ
8Usq4IFideYwW9mAh636eSeMOzUOynuIk9iMd3UIo82Om8mcQlLrGKNvbFtfaeNFEtnJBWO54mQS
NMBreMP4eShgiXiOzJ6E5dX6T4zQO/TJOwgvT+AvwD5WLVDR0ZjT809wbLdiHpHIyEPtV1q6jOjd
VtNOPq1CrE+iKjx7BuJlPrTAM/5U9JcSGqQ0HK3iBwI9xr0RG2JrQF5/VtQyPMa9ZWPqVijKvrNg
qQOcS18CfgsTuSRPn9gwqljCohmWNfSYvcaTVGZQGJS30jW77yq5+0OX9v3KbIz2K5Cz4J7C1F4C
8BonplfjPuNessRiLKJHOZYoJdpjxN0svbH6YQJimeeoYu6NWIFRlyMd8wHG7hYHjFiPweYDnIOu
i4Tw+f4VI0YnY3t6WHa9QNrg4DcF2hFlRnZs47umaWh//U94+BkeruI+/0II/oLhepz8Nf62y8rv
74Bc1//rn3h8A2MO1HuA3QNf+IlJ/SceXxdIRZjAMVUVawGQq/+KCIb8OyPMSZYHUD7wvQnj9c+I
gCoFEYLXhnkEIkMoTfxb4eA9WJjZCUtD3goPAMOZsKc34cCMNMsbwQKeaB8NJ9+E6MElVs7MplMO
bjNmd73HNBigEomB14EGnIYtd8jd1nuLAm7hCrANjPDK7j5HzXkhojqe4DhYoyl0YLIPIsENyvi6
YEn8FJNuCyzrW4H5Mvct26lL7xRQbZ0NjyYPVpTNKi4RLLSa5KXohfEkMAPz5woTEDT1LGX3lyvg
NyjQ9wdsWsOEoJsOGcFU0q29OWAFAwJhx7DsQksc3dHWvyQtSqCCJnU2q1Tal6Ko/U9//tRbyRg+
lhek09Pj7/x1i272g74qPL2aChtIXiTJdvpqJpZ+GPQsWANJsfcjLn1PKPMGPklsNjnI5iOlnm+7
UbBKIB6c9XrSloYlmRINSu0DKPOv24kbhYuFPGPympn8af6KPUdVuRooXONTjbbGnuEl9rpOhRMY
zYShuFMLm2ID8dmDQeM2/mhvTD/9v7HF03shtNmwPQAkgtK99W+pCO8G04yUy6GEHZD7TyKKwkPD
FXuvhEWwtayY/vJY9C6saK3cVIXhwOkNwm0EKPcDHP57+C2rMbixUP3jCHPhWuoN3prWWYbuc2UB
7OjqS6BV+hyPa3MHKTEHNexWlz/vj5ub/efn8e0d6BVwEK5uHH8hoKBcooikj0wQ/mp4Z04Oha0W
ZNjTZyFNCwPF3LIRyxhixJa7w/7o6ZP0vH/6fF8NBBSoVXT4kax//+6VEm6RRW/iGClms7FA49yl
6MK+Fe5QzbAwREJUF0d1KP3ndpTpvT7IJ1w9mjm20dadV7btB5vx1wMzrWhSWAL5DmJ7UgP66240
CMmUmZZ1hFppXcow8zgQRuitcmR7aKlYNgIOoQ3paBILHpS7psBOGKZJSrdcxx5bq/3ga6d63Vs/
kqJ/cE//5oXxlKZrGnwvid/N8nIqc8UzbHkUGoK2dMcFqIEm6d5CX882EeKeb2CRQLq4cbrs+1Gx
PtihvwZTg9ztCiKewMJkg+8fEKqWyNH6jXlEWnp4YJojZnqI/D0COLvMrOsd8FsgIQbzz6DvY5qm
Amznn7ftNVq+O7WTdiG6fwDUxcQJuGEEAAnJ8PATwckxmy3NyPRe0fp63Y6ufUJFdnyRfSfpovu0
3vRW9PienSMranZG5nvT4A1BgEqvviCWTguySYNvYaM1R0sB5YVtXTcDPUlj/8+r/uUKYNGSFcOm
kJPpxM27w7da4Otdh6eqk+ZuTEb73BC+dyK3CK+2ZEyCx448//lTtenHvn9WAJ9UrLBsoNzkoTep
3RjaTm7WWXASecwt3eZG9zaKRjuoTl8lK1/xzC+0ZGi+O4WOdwOmCjPdzIe9p2Qp7LOU9tCiaTH4
Vj8O/r/ZTrAPDfDnOP5QrEAVfHfe4PabAeA3eSwA7W4sSL0HCVz5VdPaYJ1KBhZYVeh3xijqXRyG
yjbTsuiDPf1r1OXjdTh46G8i5Xub0CR6QiJjutXRw+P5FTwQ5Np8Wk7ARnsVaWV+kAzc8GqmOG9M
35cMSiclY1e8/9Y1POmGVB4An9dx70a+U27jlO7WNeSj/AoSK8BrKFBtJvIYUix6DU+DkMnlv707
WAp5AaQAW1fJUd6vBBl3NGdz2R/BCXv7WlbOKm8KlQDi+casNNXgPg5pfnVREoEY7QIkRQLHWrTo
6eM43eK1GLYvMvA+sB76JSswSFWRvyBTUnkltwqTSTd4eV1k6pEZRbDW+paRArJRNOsz61XLkFIQ
Di6YXjYGdx88kulAvD8w0+VLmONTJaXazZbUTJq24MzFUVa5fckxB6B5lWYpiixO99bqhXYQVWuf
jNQASAgKi9EGOuQzyOL2PPIhlQ9p16EVM2R3kvZb/0Ec+fUOYMvQ36M1wC2A4937V1aoleN3xXQv
GiQJTW3Yc6rz5jNxsNz7ZlAfqR1RpE/Z8LTzYuvrBw9I//UBTc8G0ybBMihF3i8ANE5kDVpAGgti
7lOFCga6zlW10HSvX8FMZuxeaME97lx+MCtCTGSxKAjx5dWc7uIwMv3g/E4v5OaFvVsPDZS/3tmN
LJI26nxxTBLrxfODreaEPz74zr/ZFBNNlycPaZeB7s2mkFo7EfOlfrSBRQNrGvENcN2eZmTpAmXx
Ym8fRpOwkprlr0AwzTtvpGtvYyS68X0FmRwNnblvWRpUS41R9geb9nfLY6uqBFPCPBqE7x9BFRqj
gzyAceSQ1JeyK4s1fewW3gnjKmP5wcP4zQ40KUx1Ck64bVN76d0Dpz3f66lsxXEwW2Il2hntc+MY
/g5wQ/+WMB+EOyyRqTEUL7rj7miXwq7aPTEeYQdfghbyzGLlySpd+Backpnmlcj5qV6F+xCUFHXw
2/SDYzMVwLfbhIp6EuAFlPDrVTNC1uhMvdKOzMk6ppsNLhyl5RX7rO9ZUupYPSCK0qhRKwuaJ+h5
35yceqjBEfVH3aEhoWeNunCSCBUdrO6fWq2qLx882l8zYoOaGrqlqtL4Y7XvH+0oR43Ci0VWhYpK
UmeE2iG1o3QltLhBxC53NoPjuE9xG2uHUWu6pzQKFkkWI2vXBt9NFTnx/+TBCVNwMZLj8ginB/uX
KoHPRB2u0LCbRYweCpBWX3rNzhdukNmP4LSC3eBm/SbWoXPYSpx9buFj+TOllYBnQ+MRyUBjH2Y1
Lryd7N6E7/9Hj+3aGDGgEbPSm/1v9qqhF2msUeF22qHIR+jUofvJ6fJ+11Q0K5MwjxkuJ9kO4c6H
vMyJ5KMlN1o+QlT0/Ps/v8dfcz1IbgYrUsV0v94WtR44azdyOu3o5NhOC/ybXnHeIf2KfSSbBlsv
Hw2Ph/nnT/1NNsXHSijyJHw0iG9TTIckNqZ5qB8xLve+6g0YY7Np4znXCAB5fezOIdbIu9LJ7TNo
qWzD2IM39R+sAqafBfuHQwKV5P1+caKu95Q+1HAn1Zm/IYVSzRtMinELB/ocN9lXtRjdL0baI+Mw
/Xra1NX6g0VMH/L+UmAb4L6JvgG9cKS93y8CMyRA7ziuHAu7jp9Iyr/JMci2OGRF1LhmukXVSa7x
EEgeAr/91DJ7mmm6AjEhQIn9+888uCABWsdW557+vLppO94sjpRLpVE3dfjR1Xi/uKbHkynOo/Go
Unej0Wu9RBAN8S4Xvp7ALYvCXdNghL7AHsV1PvAKvPa73n86EjC0x8l2EVYxb6t+NzZTC8k3cWxh
+yBh5PSTVsLAPh0HdYlae3EPaey5S2NGXxmUk5ORZ/73SI2z+xh4/erPD+M3u5auJCMLCElQV3/p
1NsNhDyj18ejbls+PnwjNIxRircoENoBk4tsn/fxYeziYNGZJtVKJeQH2+VGYGLKyFkDRsd4QrIQ
TJTfvxG704BHp0I99mR/BlZRav6aTDHWS6crzk0CUi24YdYqHUb/gEWM9ohLYfY9g5cyLpjC5K+u
NxX8VVfWF5gL1QZXMv1sFznW8lMNAa4J/x2IMRfMebJNHk8oAYaIcbCyaQvpPOoAewEUerLNtdkG
LoTr54OHze7/dfPxNTmcGlGC2+bmZMRpW0ReM7mHT+E8zgbyWTsP1v5o2ueBuntXore+yLziC84l
8QMajvIsaJnsGowL55mHmmqg6sMeAsWjF1hi2SsQyzIn6ZexaY4Lj3bV97LqjENWmy+l0Zo7vx+7
TYNA/ylQquqZHAZQFBgOqKxTUdr3hnEsxonL0TodCo5WULSo6Qqs3Rg+PQxE90XtQ7RpwtEaZ9pU
v9K3om5WQLTvnCGIDq3eLgtrVHZtjRBkg3/xzIlqcxmpXfpSJJ59yiX+ZoOWZRvEjKKzKXqPGKWx
t4B2fasZzT2QomQbBr/tBiaXtnXyoXganLz5MdaFvswnf7AEjNe9T4qwdoDvACJSsme7VXDHS2ow
G75G187gvykb9JIvl2dmizVIaqxDyDz3biz7NYkzW4XUWJ7bLs2QxxUgCp3K3yX5sCrHyN0Kz/4E
deFM8wv1WhXxJProTfCWWaHcjymCs+1YawcYB3JrFFm4hXoZrE1q+D4Jfbiwtb0ddL9fliOmjroL
anPs9HiTkkKewwbhx5lTDN9T248OAcTXdZK64PGSuNsVQPM2fSCUTzLtvqdj5By6QUczWBlcfwPl
VIeplXxJosbZkhijelsjLidDzT9Kp1H2CZY0AMoaoFwiM09Y4LULKx/3QaQ4qJA1WrYxpyQgKYz2
AaUAriBGCs+2FkPJlBUKKCWEEB9UNH9IqHG6z33wCiXGi26K+2Rpo9gxE13g7creiX+mFRYKvnNE
vbje6lE7KCkn2A8LE7M4KztFXqCuDTPiyBWm3Z99M5qw6VMGH0yts6QR5g6LQR7D9aUZBQ/SZczy
NYwicU9JbK/Tqh9mTeuk+ow3V9wNnTYfO+zYci/7bLjtPR5v9o53ij6xmbrg2jtrJfD0mLnhBLqE
Qrw2xVA/5WOPyAkqqvvArOS2jOIeOTGQT5jsVPAowADsromDV1jQP/NiHCGdpcZTjBDgvTZEzWYU
UkHOK4uXdifEIcAEcD5gLvu1w478lDoK+EyszBZBnwaLNp0ImUGXg0/06rVuZzbiY7BTsOvCualI
nYe2leM+dYr+ruwQrYQTpK5cdvJM1b0W00bha69OK5GSVIeiWjRJjkdc3TTYZQrVv2C4S4E3BIq/
0KzGnet5KT5VRdD/sDtlo+TC3eDVIXe+lbsrUVjohHXJs1bZOqHU/ZJ4cfRQ97b9pWv8FxeE4lKm
Ill7aUxDr4gt+tBpd3eNij7H7ELGsKJxxcKCtEETL07mHMYvI8H5UDAtn1VV+9ko0YHEYDVr30pZ
RRtif7YJa5Uzqfgt5LO6Nb50ZlddqFDYaKXKwegSDm5fxGxCVYgRT8bM/4JQvrlTwmiY8z2nlqIt
11rhR/PRBdI8DKW3d91CrK3WHS9FPLkcDt6w6pPWnVeNWp1CzMBWEPC9o5Kgot3aaX5ozTTZQVIm
xstUGVBBEyP5kc0tvNSMJFx5pSw+QSF3D25u+VTONuElCM1+yUz2wdWdYtupVv4KWYxAWPceISVn
Xy/HzmKKYkCX31RlWLz6hcF3vpar16cXD5Z1Qupk64dj8uai7FfOEtMP10nMCB9voYh+ahu/CaGb
L4aJpiPmh9k9rFp5tJJMedSbYiCV0s1V2VfGRrUrCKlixNbMravlGCT5KkNOFsasgueQCwamrbGj
w7apvlwbnXghUd2MPsXyNZQNvV5f8tzBUEoEsX7nJxi06WFqU6z15pYrR3+2EqK6Y2RPOOrdjz23
7IhSIGrDYCExwUSqscmiPfYv4zYZCuC6iHPuKwmzk7k/nzYMWv4slIZmGviFju8JFKtq6nJv9c5L
gqTO97x26X7aOU6DKfair5kVPGAuOKyVLlm5od/upGd4d1YUi1UZj/K+NqCaCU0372SEYpbeWjM1
lii4Bnn9OOhduHBKaS51LZH3iZ+cLKsLd21Tm2c5FQZOY/Pmrm3GKvSg1ZG822udcAs/+RF7AXRf
R2dJ/TB+R+hnvG9RtP7Z9wmn5CgMFLFWfOYRAa9qHbcGXRYs03CWs0ESOF5szSzFV/f0IeJFEyFW
DbJXmetF6HG3Kf6LlPneUpDy6TyvAzqEdnzSZepTwrBtLcFQvqWk6AsB+9hehGOJzuso6+qihNP8
EHHfYJG72jcB+PiTyHIFdYVQHXaAKvS5oxT0R6pw2OoO0n7YWybrdgBJgOpqdF8GyjIZW2yq0aY8
aD0QYTeNik3Te9gFtFAbuqT7nll9fz+p020jC1aUUZjaIbZF8KhHqrXNsC9dDXrrroBtuA/Q+Osd
gIXsGKP5udSECzdCTqc+IfxfkMKOj305ekwYB639rFlx9XTtV13TPTijwRkloeT76KJzW+GZjIc8
ch2VYlkLPEnxpowox7WO5TD06IENDoV9tBkizlIRA2txuuE5HhRlO+ZptUxNvTxkhOY1FWi2sdVU
zA21kGA/eZAb7M49udCNCg8FDvgnUCARhtdofkB54oYswnGD31qxyQ3svWkD62gqV03IKR+xoVkb
iITMAyPvkK2YzrJO0ob4g/EAUcI+p0iQbIWZLbPQar1FFPOk8AWmTxlSrRscM+k8DhP1u8lzZU0a
pF1UxdqkEaxHtp0p6fEGNiP8NpTn1MumrHgaAXeeZX1WUSHn60e+PPe6xplxYlV/zUkrqPdKmNKz
Ius4czUl9wSOHPmVriso/qc8Mh3b/NUpp3q4d8eQE2DJBqYavzq6KpmyPVQvHsj8tQQelM8caxRb
Zsc+8t6a9ebofX0oHdD3M4ngwyaulQoDy0xvZspYFV8F8gLoqLp0H7Ei7Z5qcBJPXi6Vo8wCTC2M
EUi+1HCMgC5H9NUVu4G2ib8oAMMWAeWTiFpLWQ5FrzSH0O3qOda1PQieACF4A0HqFn3pbIZKe/tI
l7/6pjZK+1LrqLZlgZPIhVWQTUgVuf3NtSGHzpz+La1c5UUl682ggRjV2Wjy4ntW6jAnK9+PNyGD
ss+tbncN4rhVjRy2pwebtNZXQWqO+5LlvBJ5oJ62lklXEYXR+2JkKCkRPPkcdKmHCACOzjtQ7ZdK
5uKBGvOEVMXFxhj5gsyE3BBHW5g00DQDTVXIulJOGcLGmeurM51EY4ln40QqcqsUNK/nKXMLrPYc
1CqKvm4D8crOH0xXjTY0z4cl9HFzFjMrffXtvNtrkRQr32i7lWEDWhwzfytCnOEwQQ1epO1/YQhP
5ua7DBwGO8PoUi/kwutBZKBkjE6B3w6zOEBEHzEZo3zrZY6kOXDLETw37t5f8yosasDotXtIzc5I
F+jtiG/sPdfZ9KwvhNcTyRIrwAmumhjeS2rl5sHz/fxH6uRWt8J02f9UJJCuP8WDOt0AEubyTOuN
8kW2fqXso26EkdyHyBLt7T5RPvtBC1lKQxibQmVYo7ou564CQcKD55xIYzt0CZxyePWHzsJVQA/j
Av8U9Tv6H5RDYRjE5xgjRn/GPRB9ISIaUBYgGSao8xPMltAJ9T0MKqjdXe7YXypwvJhc4ZldbaM0
Fc+4TRvBInCa/thWldOc3NbzMXWm3VNEaxCA6rMGUY+fJ/v6whiSDMg0xmCNJkq6jAuKi3aIXDDn
mEfMGAnY51E1UnNuOq02kc25hXATgg/sVZZ7zAOjOSYlv0WvLdsUkwVn0zb8m0Udqw89WXTiKpxv
PWk5OnqScXSufyxUtWBYZEWdQSsMSaUMXwNNcs098mk0EMJ/W1//aOWSb8VDw3lvOwvfbZG0K1Hq
U0/YqE/RyNYo1UQ7cGkyArLoHyZJULwGYdm9Ec+hP02lHNcwnwiMdZJnzkkKZOZ8UpH7VReA9Wi8
p0acvzYRaMCZ0wfWjyboTKLRFMvidCoI0LANd4aVmTvLgnAKSw/MUpoE2XM9Fbxe0tFCT3yze3MD
SawTA62VmRPYvj9reslXb6Y2bR0Jwk6fW3XOocqdekmOEtkLW2K34cbVURF2fTFMV6wwouYY+q7+
cxkIqfEDFS+/RknBU0OVP12OUGxQHXEiuWVarK3UKAe4jsANdEo7pYWtKf7U7OSbM+iGiiCRRa+c
sb8bEv9H0yKN0xT9sOE6OHVFosxbrUw3ie+4d0QH++J1eLr6eGQfMr7ijHTXu1MiN94qsC32MT7Z
M0XG3iMIfB29TGl3c0x5IdGJWnvI6qa+8Np5fmSbqJ1jnr6sIzgCqAon50S44zg30D7e5r6ygo1f
3Cd1FR+KVOFfvPjLtROidahqZxUqSboauQtnpIqQWuR9cxQ54n9YMJB3PNX/mgYqD6fC0hUp9enh
2Bi/AESt2hNte1gkihGv4gH5+J8vtoNNpvUaXV47glnHjU51ErcLelDmQ4Srz/XVjqFK/01E8BaW
2A8hMFDVyVebxPuxTY1sGXTJJyX2uYxbz0swpdYSTCxC6wkePxyZqT1TjirNj6iHEAq27RD6KqIQ
ZAiPSlBz2RIH2R+eG+grLLrkOun8gHKbHRxG9F+9iMmDPQQhUW6a3Py8UQ2MXecF488NhI506fd2
v2GoMWz7Lrv4SvAV+JB5DAvE07kB0XwGuqvPu1Zv9h10n5lGu+sMj7Z8c4SL+5dfYCVvTQ9MFI7y
vbJphiNEPUJb83rNPnciyg/e4NYwZ+EHzcYwMN7MQFfvJPwsaNxqwEQ8Kfqvmt1E9LVU0sShceNV
ITELdr12vBMYFW2kYsfLTvbRcSzD0pvBVf58bdB4scJhQdgJSfKxsIdnLmfeJ5KPydxtY+NCG+uT
QPI7mEWFGX1Wqkguqtrwh8W1M4k8FYJmveuertu98Bz3nJFbIBIzne4oRrSJbohxrvv4KZpGDaqV
uZg3aIUF+lehIQDGmMPSKUQjI6AJV1gKXG/FwDrmZzjC6BB9/hFVKc4jfIauDgDnxmN9Qf1Yd9Zq
qJfz3sWiutainA5IWp4DMRA6TaWDKVLHuCLMR8ruBDH7GiU6tI1M/o+CZAfdh2BV+8q00109+YyA
Uzsnr/WP1+gmGGnfIbf4GJSBPKAnZUCtnLqE1xKJTgcWEIEdayfXyM1LOaWT1/KO+4hmYd1xClFO
yc8yi4wclhCyPJkayXPHOPgyXgNxqfKlURTfhXUG7RwbZDR1GMluQaW0O1XU+aHXkYjrYSUIZSy2
RVYgpVla7tKAWHVS1dJfZbESvaJ8UW6CXixLVFUPNMeUh7SB/XPt9OUwZ99qDa/hGXstQaw9L19j
UULUzkuMI8qmf7gOIeCn1zsr6Shq+mTVFabY1PAsjul07zRTa+vakASZkn2Khd9vrcrDDwQlgTnq
6d4S+8wpIrRZ9QCiOz3EgBvOOGB6yME37aFhZL+W9hRYc9v8YqD7gO0GF5/v+c0B8k2BuXPY/WDK
ptIWabWZilXKyjRU0sbWJRjFSEZt+0RNTmoRZ3dJPfiMiwznzR4HejYABJHCbL4Oidps0Ig7aMYI
PbipkzkjJpesSJMrBSX+sx2iroJID1l5K4e8os1v+gczGAGXYDSDlPwE2apEROCvkSUBFm6aGAb7
NQ7QkRM33zSBTNy2wRQd3bc+7N4aczR30bVXcb3nba/ljkJhjN2I1jx7zbJj3sM0q8ucADUMx8Rl
GSHkc04IRxBKsWleqMPDdS8BAdVWmSNoGmRtujUap1yn9GA3WARNvDEz3xQTTciBtJOjO7rXVFQJ
2yj/MgSNvyehISlDP3iv1uNdJFr9a5WL+hJPw3CZ22Kjuo6+csrEv9eoDmZa3A9PESqMT65Qo4Pj
kBhYqSHXZliLbYIo/AoDkINNUb13MkX/xn4KXluATFjzsOP/3BP/dTAMnlnSzJhAkIBxppnsX+ab
Qel0beMq8pjj0U1mk9MMV6c6RLVpNUWCiPDnD/zNBAbDboR7HagV0DrsGwgHOVwb5omnHAeFgBjT
qIrwxVCdb5o+qEd0pcSDkvXtpMrn3PuB1pNBs7hZV9Ql+mWW8/znBf0GUMeCmBpO411Q5Le4Qj0Q
XDT1qBxHQePFdn3nrRxpGqql260QhfgRY76y9gw5bOyxx0C3885DLfMfjuiyCS+G8c1g5cUiVdRw
iUyDu1NTnzQqCORFsIvu8JAIPhja3BJTuMUkYywV5KoEW40t2PsXp7aOHtdSN4512qCUhIACSnc+
zYgIRyVMtT4DZK9P8HPdAcvtBNukNFX2dujGc7jf/n3qjMY4izKYtV4AQaRUa6QgPJS0rkFIJv8J
Go8lg7bCCFIKCDo3c6ZMRKnvk0se7ciO97ZaGasWGtw6AOy8oktp7uqOlE16g/na92W1irzuFZ4L
pdaUPdOokKtoGPyPZoLTjrudCQrCkDaZNrM6/f2jBL4OEVgpxbGDAvucZba7Bl/ZXCo7ihdB7Ono
toWLsOx7akXL2drMDlBtDWvlHvaatZXT7QrhvV24hlW9NaC6F1cQ6p83qjbhH27XSTljsUbwr/Yt
FmGCzXWeEujH6Do2uDZWgiHKXwNyxxkra+luURUYJYYIQRgtOn2kfTcNif68kl+DBubj5nRW2IJY
+N7sPS5yIpnKFO06JVT9dvzmoCE1oz+YHNxpDPHnz/sVc8PnSSCvwI8gEcgbYEinF5AXoFYfjcxF
IaJK3+jxp+ssD8WpnAClHapGm67MWzr73DR//vTf4aKRD552h646jrhVqQ+KoR3jlKOGbFJ96GqL
NulgyUPjxHRG63ZL2zraywQXr75Hfi8yi+Js+tBfszRR3vosf5Jd4p1BI330ZK6ohps9QVvMouEw
4fiBJL3fu35I/jNWOJn3ZBhry2zyiwbhdtMpXL5VqpEmAEmSZy/y6Z1x+LBlQyYBNzunzk4DjHxk
ZMPYrmaRFz8PQjy6QNFnuelXBUq6tHKuY6U0q6gAO/JlmnJYjvKUVkPUP8F2pYVjZLaYw8RocCIq
dp0KsGTRaAmKp52XJs/ILFEsDBPOVlVJKYtxGHfkpTUuaUXz4I9Ohv/LlBP/nEBgCKYtEJfT78os
GI6Ol3Zvf36lv9lQDvHPQvHZAg1wyzVIWmRsRQ8cWQSdtUceI8Kps29ffKFr8ySO2oOf+dgMDnky
E1WVfoBY+93Hc4AZ6TN05yhP5+svl67nxJQfXRecKmyqtmqhRT8zfUDG5V3eZSj9e35crADRvuWR
oX+AwLjahrzfNM4EsYIxhXWJatyKyg+t67QZYoMn2AXsimtNWTgc+JljksFqUuSv11qjH1TtUKLZ
8kMrpc8grojJwhB1t8856LF15kqzW9QxI8pZ3lTaobVGSr5BH0jn0PYlzRYoeWyUoKdHUKjB2kPZ
AanrjJbK3GACiYCj6ZSPrtIPn0YS6QbMcyw1nM8c6p/AxE8JYayUdj8eZhLfZjrks3Ssywje4pQs
45Hbz1O8XS/Xfo4CzvItmhorfuElL77aFpfaGZG+JHve/YT8WNOwK9MrUA4IRH6EMvjdy5Xo3U/M
1t9kVK1ZGWlXmtEJKZm6mQFLZ/iuoa1Ni1S7Q8hj+JqqMoBhgiqfMnjig831K76GhG7iFEnonxPE
5mZzoRPNqDTOTh4yhHsRUdwg1JBo/mwA0UyvC1MKBK5TIbfQX4wPQvWvVwPFuEqs1kFiOvqte4xV
xwUu9WFBXLaoemPfoicXS/VgV7ST7NqAA/fns4wL9M21SMlgGMAaJwIVsXB6IH85TXgE6HEim/Bs
BnE5b3xPoEITZsZK4s61vKLKoZflc7fRajA8dTmPC7M+lWmD/Eie/HMKp5e2uooqp54x7+GJ2SBx
rpcJgbPfdS6QPy8Yn68kMLIm9enP3+LKMv3rmQRkiMELu8bEMYGwcBPIMUO1c7MZmqOHH9veKfVi
Z4qiZIYuHgfK6xllSrTPkhZRAXTGorcmKi7oBQPa9wovn4HHNDdMeRCIuMKpMhcnGHqLp25wUHxC
ZSeMSk5Qq0XjZ6rEbN1PAA3S2uJJ+kb3PXK04XQ9PkxNGMtYwfjQE8S/OTFGgYlqocoZ9Wb/ORl1
HWkXG69DRiW7NAj6O3S+WaEsjDt9KJQ7LYrcVYFp1yLpunSFf6hzdDU8KMwMW2bEzeWSIUOusTGd
BC1DBskSHMsX2oUCnOAQ1wJrzShYXxlgaah2J2mHiGmP+bMC6HtP7lUuW7NpHnFKRWfOPOpiRDOH
iSGaCv+fvfPYrRxbs/SrFHpcTNBscpNA96BJHisvhUJmQoRCEr3Z9OTT98fIrHszsnE7KodVaCAn
iZA5Oofc/M1a36q0b6WNxYRMrnLnQE+6cPveGICu64kTSqZQjdnnnwm0+8cfU96YQLP8Kp7H+tGs
Gv0ii0oMAehtvruJaQBihCODbnXLC+Okq5Rtpr+4iv9631B/CuLJUZo6mw/+r+W87U3VAkVfv1EV
Wz5tHnjS2tuxJ+wSNEY2//4E/FsxEvj0+e9/bt/zHRJ1SxJQ/yPj4J//d5V+b+uu/uz/n191+Kiv
v5Uf3V+/6KefTFzCH69uswX/9D9b890vd8NHu9x/dEPx+6sgWWH7yv/sP/7bx4+f8mVpPv7X//gO
+wZU+P1HnNbVT5kROuf1rwzK//uzTb9/+7++7Y+oCYIhdEwsnK86/Re6uf9gFhg/oAUO2mWOf4n0
7D9yJgiyN9hymbqBtYLD0UNB/4c/WSN/DBMmEwgdSBfNJz/ub+VM6D9L3IDRQz5AMkd8F52MpW9/
75+PQ8HexbVH02SxaJRmGOuT8m2z6CSRu7IfXkwSoBd/1KpOXiaWvoLYtRR0PD+K7a65BsPriEun
HFQZtk071wGSwUUj8L1I1mv8fwOTNXygLMNtUhqj+1yIdrzkHi3UztIbrz2upZMdclvE8dkEzUZy
olGRdh0il5vGB4IeTCBES1VB7oDdtA4hZeDSfSt4nE4mHF8zNkBER1p8x2htnWFutQtr1y7vGy8g
U8mMDzkUaXuzpkbLfIPFasZnt1aErQNAgzH+OMnGIcEZBx28SRcjyA1rmqI9EFTvZg866+L83mQI
Vb51WifvbKjC+p09YF87O/XGZrPmWlaMUJGxcHw1qj4WYzu6XwZWd3YXEvqCFYugsKp4Kzk9smPv
etMqQrOP6vKUOenIKrvuWzO0xlXK5Yo23s7WsC+hN9hQSNcpvjZcNbgpDNulXl7sHnb9eZp5VH1Y
buJBj+4Z8KXfmMHnivVAOdFiIZNhYY50surMY44SM79rjCRrXxNbpt116miu5pNMgPKobKzM/XSH
rh+OxlCv3ceSS4PV3WyhLqWNGidLM5FmoQKMw8LpK0shVJjTZA57Z63XI7IMQ37OjA7tMK1WQ9tH
WND42FQpBKy23mi8+KaahOU6IJYzx+EPHKnlGM3zYlPeiLQAK8/Xt+yAimEERYSGzFuftYG5l0W/
lA4zyNLCMbpXMRtd9Lyi21NfVT/V9a1U7NwLTx3WLv1icXoy97Pyr3GT96d48iafHdOzYPjyjjMu
ghk7js9gY7ZntUh+XLh3CUzQQEAuDpN6mlYykbYgH+LYqU1nTJq3WVxL68kiimJ4UWaOBBDpAohj
naAinYeprmXUpI0YXAacY2WT/1545ZdiJjvLz0RWg7Bc17tI65s9Hyq2MEQnMw2WxpM+tLwEVQDa
uySYURfHgZdmzgvcTYOJos34rfpBW9ev85mn0+2keVEcBbHraG2oO2nqoMxuxDJcpux39EOKJHR9
c4QR9dHORgVqXucZQO+bwgT18SQjULl5sZg7JbR0COoeDDiCy2Lcc4dFL3ypeSBbmzl5LwiWDhS1
g7ry2Hc5Z7aXNfEPejv291qDLBQ956Y7zXy9Bsrz0Oe10J5h2HYjg1/Pm95Z/3vuSXeg5B+1htCL
K8X8zvxsdR3uoqENJHMAIMyyXaIvA4Dy2eLwv2lJPOmPq9aV9wJsFORC4ruMzVbMqoYEWLZSQ9cS
cD1KMQdCArcLhkWrXzQyKJIwY8wPwGTg6LhuaCPPhqTuQcrNm+pPsKnm0Mtz9ygrRL17T0gN7nWp
nMBDHePtMLjZNKtsjwPobtllvuikcBqkpFgXaDfL9dgbtWAqFtWAgnXC8UzSievyeSyHCeox4osL
gnHGW7jyWhFahOrg6WlE0fkFpMVnkGLrBxAncgUooYKRlet7bbrjLqb2uSeR+HklKPo+6qgF0F+2
ysADGbEmNLv8UOaas4v0dUTJqjg/eSEaSQ7bgleq1Dis9ThBp095ZRg3u5fZmx2QuaWWfo+jSXsi
SiW+QW5mgIXs0l0B9/zexlZ+aJBDH1Q0LJcV1fKXOCsnxgP0lmcSrj6p5XtEcmkl9kqjpGxoyR8z
iSY50HvD/BxNg5q4JUQRGay7hXWkctqVbm98IdcY0qddjfGnTmX2LAvTKYIZjCyR0rOza/syK86D
08qADbL9VTjTvB7WyECIVBa4jsyaMPR+LCXlqhmpG6oyucN24IKxYgRb+FVnzR9DOz72LemKvpzG
6llUuvrCCWCiWhFa1AIY1vITGh+sDsXoXaediOkhqzi0KnO5gpoZvU5JshqXRd1PuxGrCKJdNGo3
UmU0g+xYTk7p5a90oHRKRu0O+9Hlj2JBrgsSDKqYnNvNaYPfEIjXsTGd9mniYR+D/TcdkIKjEIiw
XIdTUSbPJHSOV/HoakzTDfHFSbr2hZHZsDeI4ttPs0zvMbR3O1XM+nGU2nlx2b0kVvNFz2d1PQmi
cW8WmJ3HlmlIYDVkewe0lctF73DYWox7YUCDQdWJ0zmSR6OfrUlnPWakb0xoqjMUwUu8tTYUt8nu
vxpNs41odHElxXCTL26BEneFaGaM9EyAZkPy7gDAptFlT+ZMYKMNvBvwq1x461YKWOgCX9IIZCy9
i3Y/dUuOKqVGkBflSWgScP7ipSOw2FKiRNdt7bNYTTpzT2UIZxqtFnezXqv81JC7DiyXdyEAvBrv
mZmnl8U6fOLHuPEkoh+lohckdLdyyrsHoSCqA28UT4qVZWClzbUs+qvWUMMpSxoyZLS61D+jHL9f
2yYXou30wFAi+appCEH6uEPxWIoTogPKha47s5hDxq6zyufs0etAza2JGnydoi+zV5O34azvUBfh
sDoSDHpTInXPs/qioY9BFQedf+wKdkKNiXTZZ0qCSRnbadUJ3FaMKI4cqN4l0F7tUJax/ZUySHNe
Vd2O8fuMddRDJFmp+7zQLeC+dMuhl2pVhUw66p8K8leisHVSjxAAt+7KcNQgkKJdjls6U/LBcnUs
Y6qSe2PVJ/lSeMb4lril04TdkizHNBtQNfWODjfO+GyYtjBZH7TygziF9NodHDibWvZStgnnc42a
K5V6GYBqjtWF1YxEiQPwDUc9XVnKMAN8AUtv+pXU1RWqtzywnbTZMzrs/ZnAoksE++4zt4YGhl6z
7ENtWTDl6qQAs0yt+XUuYMCfGA9xbA9GLB3SnFPky7Jdlu/zlqHjeyPZ2jcCueIhbhv13Z4rc1en
7QKCe4LNHWVlEfS6w3DdGRmptiQ/7rNOdjuyIpodaMgbM8vceAeXOApEUschwRvL4reGKC8jWLp+
HWcEMEzrpR1NKt5DraouF1J1fa9amCKbY90EjiYJ+TPIkoxyTSPXqjQLWL0dB6rvTPG0R1g27LrR
mi6tCJEVKWQN6ZZxPr17WV494ESsXtzczp8XrC/Pc5T097MHnhmh1BbSoC/uk9t2/RGvVbWn/X5f
S6kfVdYWxKPo7lVjQNirnanDELMW7+VkWochF/oxAffBOhlQo1lb5Q25YUloE5kedkwK7sdJVOBU
NWMfTWX5iL1yPdumbTyhSXssUlizSIn0Q52t44dpM7qdC/nBojw/jB6+Sc/2gPElkiijfLynTuh4
mqaiDBTzQIysyr012ZufspUwGdh7XLPuHPOw1aOrvO4+UhDPWsANQKAd0sP7lk/TOnedU6IuHsqn
jdkR1pVeHMa6SGCDFM4xWVzuuM408sfOrgi06srqup4G8ToBzP7SAZCffVoRgDfarMlDPzfUp7Ja
khsxwaIvjAzMeyR7Ow+qPreDnLE9+OFhRoVsZ+ZnlQJUKVYKDL+bIVZPEl9DkKcShbmNKyYw86kY
dtCcnRNGNKqGqq0oGjRTnFrU4tmuKl2jI66kjbSzS/gMwyNssgd4vSYp5ckmuMAzFdZuPBBYGZni
WTNb+9N2luLNVMN0lTJzD+VKquZiVma4lh0B46iDnczvu6phJe+WZ6Mims5ZI1Jfl1Xou9hiyqS0
Vo13ZYHACg3XGlPTdbeFOYnrsZzbA7le3q4syv5eGqZ93esG1zZsRduPC9bXDF1TUBpo1IFuw/Y4
O+aKQrfQW65Eq5WVDBl7D/mVyswhGBrAj8Y8AY9uNYbOLpBXOxRmUaApS8gds6XUr2qu7SKsFrPl
T2KSb20STlpBrtjpGhV3/gWDE8eWtiRRczHbmTwCY7XulaYvR1XnIjsT9iWjsLdF9zg1zOP9KSO5
EMbjAtKNIBQ8C0luzE9Dt1whgkPkBSC/SKi09eS4JJW1o4axb/GZaAcVC+e7bU4IxAsGcbcu5/BJ
LHl2yVgsfkMY43YnPEOm3CE3Je1K2AuYiQUNHcJDxAapl825X2dFu17YtZ2y+O/Sce8h73nRMpcq
sHDaL/HccSvWFI7MAm39U7g9syTCrU4s1KyneLCh+2dGuqv7bHxmiFLdDILzyXBaxdDXKTmq0Lzc
DOsQ37gc8SKITNR5HroXSlggusFCg0B0WB+FqNjtHblqqFER8ujXqZXLa68W0zeDmhIxriO+j3WN
z6XK7E1fkUWQdDkUMSQpcclUsQLF6VUv0o2pp9EflLUPb6W5x1eg73EHFxeL3uuvTh6jzc4i58S6
V2t8nj/Ru2h6FRplND24VjvdkYAichAT3oIghsxA7k0gxUOvi0O9si7mNPce87FmJKCN01H0cngS
CE/3XBHNq60P+mkRUf59qWR2CfvWPSNCng6NBi5nIrDgrBwXTSv24afEMKJT24/LwxJp2YfTZ0Ww
eNZwobYdyKD30Xc7djq/Jwfk2mFcfW9wMPLwSQdk17RMd4npFVxkc/et9hrvLo30aG/OXrfDvH+C
JDQQuFDG54qwQkDhvAVBVRXqwRVl9Nr3qrzCrUPXzYL+MilTHuZaki/XwEwbDWNDEVWkGHQpdNgg
LW3r1Y6i8sLRyLzLLIw6yqofupXKxZ8No94DS0JjzRm+AODJiJCbiig9G/FQEEaR2i1lbVt8ZV83
WUG88pCWVUFMXUljyBleGndebHZPlZKds6l4J6r4Ic5FYETxyndMjncXw2hreNg2q/SJA6fDZoRC
Zc0czJ/Zoh57SqfKR48tvFC28/gNqrR4HuZuemyMlXAvMTO838XKcL8a1SpGLqnZO/WD3XgXC3EZ
2dtaS887ZopCf8Lxj8lD5Gres1IqSYlW2XsBAoSgy46UtUqgGhmV+6m72fjSpYXeocFmGn9TGzZD
JYTBq448DPa4XKK3HuUZyUFaT5jHbKJBy9UUP2lt1eBxcJ1bph/RAeuUowWTGes2Si+Vy0Bv4+U4
ze2WIlDaZBqViEvK0IwXZ+dmS1udNVtAKZmUN12yDEKHsTKGg0K8Iibzos4N01rZ706sq0OUA/ja
ASPv2kBSUQWTjLQQAZL+gdaaSUitm7vZk+UUdMaY53t61HXatSWF/AkZ9cht4WIBZbrDakWLFVNW
HplFUEGEAFEMqMIfMS8/zi1GA2JRK0ZfXlz72IfL70Nv2OcuARKISeghjYYxbIEHfte7khTwxWIe
QGTkAx5LcUmVaoUMqSS2RlO/1rI0uzOKtQKdjdnFbSt5NWhifpB9lV/zl9KNaWX+4nDck0YWLzAe
OpJXfJb4+TX712RXtmuz49maxT6gpni32stytaktpe/BKkMrlaXp3q4JX0NDCCC8qwpvlyxiS2HA
R3OLcDDvNiWgrV9Ba2A8mBvlAuEeeL88D2uy6vdt4Y0M31S/FBeMPDB6sMsFwAvsyB58igjNemib
ro5vtagZaN64sibUj2aeCOdDQL+v3oaYdIV9breqL8IelX/qt45a66+py/FxHPI8IY4L0MAcPff2
4LbQ25QTaQdU2cnghQ3NO8memcztW+jQqzgR9pT3QTZOdDOYVbzoIkF3su5cPeW3Jr0tL+25cT+n
rM+81xlSul34es/hhLqVvLbLMcLCS/sgskfwBgQWEDySdidRu5m7TwZ2oVcRzW10Z0dWROwErQPp
ChMH5X7tc35rGpf2O06FVYWrm0FwRyW1kndTlRl6SBZTDov3TMReuNhmZOwiYCyrP1qMou6SHxCH
zBi1YcfvJgWFYHVjFw/kFYop6dM9Ovx1uFeTHNd9mptlhBZQ9fbV2Ln9etHm+SKO0FSt5MiQqJSY
nwUrEWteGUv6MOCN6F5zbX55p+kaSZz8ofGBceEynmKP5KPbheAEoPluniwkEEtd2wP8qVATkw+j
3ZK1xypnpYaxfGfpzProidmJLgt9rrYY+HrBhKRDHH/tiZzFqtVmCDdBjdnaLbJtfu8Kkn4O/r2T
SJ+JMiDVDrM7G6pcxqcoAX0BwXlsbmx8R0sQLU6ukUAn3K8IQKS3Z4k/XzLYyl5hG4ykcRIuHnYU
7XttdgRZBoW89wZc11nDHUMBmDCZlfIeesfCFmxOgxTSeQCV7DrOujuzll+ZXU5MPOPmnsly6s+d
a0GJ38rApTkA+5Ut6Pm1Ow6w4UO9dvv7Ii2rPdfZs7uKKTTsGLOwHo9Hd7Xal8ruhxPjYedr2XVD
4NE4o3zWMLBFDFn2LG2NYO6rdwI3H2e3JNShdZ+5CDvcxeS1mX0f4X7JmeazvcfKjSN83CIslQ7k
F3J5FiDxcDCIJE/tFmGLzE76mdK6YGJbtu/FWu4UCtBDMnfaUY6Y0XpBVVb1np/nhG4Ca9j1riox
Uq784SVRAIbXDzuG5cat3akoGFknryF5bcCoGtIDT3Y3KjKdEbAzbcnRmcPEwL5qpN8I6HL3Nu9Z
mIN0WbxAJqOFd7Fds2NSyAtt7OJjZtWIyjX8ocos7jvX/pY6hazYjdvqLnYj44DcGvPqJLpTQjLu
lz53ms/FdZLrjmaNlKGmLG5xQfA8U6Qbu4SCoMka1IvQDdJgOjzf1P46bBt+3esEz4n0psoKS+4z
oARq/nQrGKSV3XGzOySOHqLGcN6SbLwc17n4Wox9/DQ2uADpQuR3K8rkm15iWtze3WfZUYuMXZI+
LCS34KMxxmvDKJZdy+4oYJBW7UoSJbjQRm9Dqrd7rhKxh7T55NTekh16A02E3yok77Du43ttcJpj
56QfSOWcE8KjG4tJo5+P8tFAUkgWLHl5tgLCJIYRF8UcfYpxyk4G5Pm3muzAoGRqrszyfWksIn48
0YDEt58Gh8QVQwqD3FyqePz30cUo2+ZWlvM3Sn0tqAqcztvcxq+RCN2mJCKFjsGcNpRyuKMueyu5
kf0m8ngizdltwV7Hp3CZ9gZZ4c9rnRNxWoB52jVpox7yHk8Wft25uF/r5Q6ZXEQzN+i7VZsaDOex
FooCe1Md6Ua4FKmBUyV/yJJS8yPlERkaaZNxIC65+Tbm+v3aW/dLvzwSVUpACr4I0dfPxHzUF6RU
HrFzxUeVc11l1vRSGfN6lQ7LOZrJoHMsrIsiacQhMqr+Ypzb+qqs3Pls2MyBJurdkzI1+qGGm9FI
bePgrVV8nU79Plau8aGQST10RGlts2H8Zo5yhpPEnpW27LVIxs7PUkkVuDP5rwULFLP3ij1RRxW7
Ae8wsm0L49Eg0NKJ8ch2zjPn6vgyNNMZRlVEyG07BtaAT3E3YFVibZB1x96rz0uB68xOmoKxY7l5
ICPDnoLeHK0bV8pchOTF2iWdFfm6dHQV5nPul+lQRE6KBTVyri2Hy7ZZ2c57VrmE61g8NXrGc7aN
jEe9QPjF3KYM2TtVZ5lgJ1hKDG3Krh7bGJZYy5WZp/0cFsDefLbWT6W5ioAPa+vkspkjFs8JyYDQ
rnZ0tk/ExwJoSBQcBYfWDdHpgfoAVENa2ZcCtcU7yAEN0EydBg3mrM0C/djkfKTzwB4sMDZPgio6
8+xgu2T2ouKnNS+oB+eh26cSX+pKjFCQEqzzMrJY3LXaMvPulhDCM7ZwNJSZfWd13XToSTpYfStu
5jUol/idBpX6w8QnPecckByGDdcxR/t5YijsR251OeSR+mq0JF7ImIl2Fs3clES9HqWRxjFmFvIs
9dh2OO6Hw4hXgXa570XI5nCZdtABL4fSGc5MDW/mPiGRriq6uyWDYMtnWH0gTwANkFc0Lrh50AUP
3eWUFfmXBEcCAxWb3oDIEdxdDI0/tZ4Ku+4G9AiLnoYD/RWzFFZKYVkkU4CBbeDPNbRJXLUgqqqT
FPbrzGz5pHkoqANtKoj77OdZvxq9Wu0d9olhacxvial5iPO0Nsp20TilFs5oTW98EzRGjWXOtM5z
1vZPGL6bi3pxOvB2SXPHwrsKci2VFOwM10gmnshOTlLtGyMNSmotP9AAGVf4eIrHNcqWvbVWXK4q
fXcXO0aIIu4Mgvl6LSd3k7rRCdBM4g9UaxzCamG2nQu4hlnSj347QRlj6myGeuN+T9F6kPOl48Xo
UkfF1E5t3vhKFBkeyqaBtr3EzIhJoAhslmvUuKV5M7KOZSQkuv2YDsyJZgttaI3lhgVOM+2X1eT0
yQpz3DcL0VeJXuhHJFGAD3qt+tRZtjGIx8yddoZ2wyntHJaFRzJlq0aOpJOcmUpooWpG+xdq07+u
720KGQipjoQdIQxghz+v72G1TJpVLQ48jPFIr4bieSCGZll+BSBGc/AnNTEKMQuOOhI1QxfgstAi
/vyLIuAPOQatDOtKJdS5dFJzviC31NB/IW35WZAGrn0TocFLtC1Dt3E1/UWfFQF3zZqySncWy1W5
q0fZZz7LluhlhOqgQQlooP2TyJl8Id/THn+llP9ZH/bj95tMVVArS9sBTLa9EX/Sh03K9Si6vHSX
VhrBhxFDWeHbKToGkUgL5ZEGJfYZOUU2XukDPiN9bZg5CGVHIft1LbmMvUb3rox+6Ozgh7rk/8tw
fiXD2cBb/1qG86WO65/kN9uX/xEQ8NsWF4J1xPBIkgDLh77l94AATf/NwBFBMMiW/oEMBCndPzQ4
hvEb8EObf0ZnZwrD5J/+kOA4v222Dwf9je4YKOvR1f8NBQ4C3p9uLGl6nLX8fMR8jo7JZXuBf77e
GqIwbJl9yjQnCJVk4c11UYnlahhqjtNWeu36raEfuqbx84zLpJuZek2pl1xrplF+ysRkPGkVTnQb
l3P0NUPk85pMeUPqaZXoO9McsEbptrIwk8c6IZUI//tvOIUU29lJQ9yjm0kMAIpji8GnPQ43Ta9t
AXJe0kPvduVWTQhR31p404ajqVq92S2asl6MiZHsd/TarfFkDFmUHNpu9JJDnCEKuXLcPD15qypx
F8MiUI8VBaIXB1psOI9ISfJ81xiau2cYO7EmK+p83nGzOyoLqhoJLLieZvF8WbP4ObEKG5sDqe21
sZ+p6bL7TjStwA+GeiRirOFc6vhOr+IG3eI+kzWP2nyk9PdnBjdvWjazVnGZGA50iOR2w6iwDhOh
i+ktuUBZEgdLZLQEy+KSB8o9pe243LQMmBHE0+gQvK7WkaZzIMTMJ5Hcji6XFH9XIJQcvhSGnSPM
gfTp7Ve16JCJTLSX3XsdASGnVHGaR7sDzJ9WzCLtPT2Ag6nOMuPhTjKIeffiNBoDnejHT9FX8QX7
bSqmDMvwDoEP4eJK5FO9b8DxleSixu8iijwyeSXZ3+j9BMWXXha46JaaTA1/IiD+wc1NjxTu2BvJ
s8IJbREAnUd5wEZsTeBokDl9oOBQlz0BaaMfj8hktu5QKwJ7ieLPbc3X+EPecxW0SxGBCgCTNPtO
RvifzzZQvXej2yWHybPNzO96ZlA+3B2JckPHZuh3qvMemZtTOdbwjuhLy4XZQcZkMoyh9T13BTtE
oqQz8Q3p/UXqzVVz4I5kiVZFQ/6gRoodv8uZJwaTVWAxzW1ZXHvU4k8m+876ImcFlQSIqIuZKfok
Hx1rmBjRgY3sfJK2EjBExNe9U4d3Y2iu5rKGHXVlE5huGxe73mmc6xXL6MeaurTWXZXWd2ZaphZT
nLV+K1xQL3GSePku8rSExXZpg+1ZVEEMpW32bxkD1zWok1J+mCPBfadl9bK32MuS2yXHGM/GdGLl
hVSFvbaZbLvCsXGW1pcj9Baf6QKBbnniADqCu0WPrldZdjHhbtB9w25XLUjySrsxK1sMoYefcQlx
EE5s2KhFipjFLNtp7I/+QAr55Dcp8c6N1QOs4PHDp6p6p3jFuMuuou/Z2M/MeohsjQV5oYtVCl8g
ywgzvZZYLmQp8buz4URDGs+VE7ip6WnhamS81F4znQcrE5EeEADdv7Wr66mdFGw19ohp2oM3j4m9
Vc3SPriT3prM5nWDuK2oTxBP9b32SCOpGNUiG/ggbtxTe1RgcXu5rjpP2sqwGJB61VzerYOWXImi
0SpAOkX2MeP7ekwKL2H7yHXf+n1TlvfxAt/B75rFOayZCbtzbPXi2zAk6nWbQKMIQtdTHytOFKrP
OGrObHvQ/1pz7Dya2FqJhavdrbaE8kg4rFFpF2KM7I8pnSxCFeLRuayZxLPYLYoGhSTByvGuKaq2
OxIHQvpKjRt24EBtxaFCuTWG5P/ZB+TznnZ0atIy/L///P/PaWxvmo/qoW8/Pvqrb81/AaHt5qL7
1w/4A1rfCsHhnx/y23f8/ozX0MtCJOZJjo6VZzOur3885M3fePoTMqXr8Iypkbfv+kNnK7zfpGU4
ggKaatPWJZXmH894/gmDJ/4tygPqUPPvhYJRK/ypdKaA2KT6yLVN4Wyu0b/6Z3AJ5npnMDDI3QYB
Zed29HhO9VVTQ3Ytay25GKwSxFpqM9uD5X7l6ShPmtmuflFa/7D8/dM18PsrcekSMMXxTpDo8nOt
0UeEsbo/WhnFmC2siDk8kBhtv6EGzW7Zs7/SfrE3z5OYE8XiRpZuUb/T5XJwk4AZH7jj2lM/jswF
lGOkKP+W9Rc8+5/9lT9epGuT/oM/DZsahdHPL3J0SG+ZLKKE1UiurYZS5NCqs4ziYCqJtCVLtPmF
C+Uvlr3ff6VDSUf6GHpa84d79k81v6ZKd2QtP/nMGoZyTY4o6JIHgHOarzsLmaDOYoVIa57T3InD
2iS42KJQ8H+QuwVGdZ+nDvs7FhC/f2R/q+L/73nH/3iX//Ut/zC8f/tZir99Kv/Q1Nt4wm3J/ewQ
SLUhaH8v6k3jN3c7C9jn4YzYDHv/uN1R1ZsIuE0daT12J0P883bnbkcEv/HCMOwhPpZ/S1TPL/vp
hkeWbzFc2RIZuOWJHfxrCiAhFHm/9s5z166D8yVRo5JuECNs1dtLtwKv+hHrU5slDNPXrmlfRT9p
JpHCUVUux8ViQBm0a70lk85ejsajRF+SBIXw8D4eOrEy5IvAXvTmtTWrpTL3SCXZtGdwBUhkLW3H
7I55qQYKkxRELFdu73TZ1VCDhwq7aLbM6wy8Dz96YIg2QdmuKQDyvQJgRfXOFN55i6MkW3JMUUjH
+/0ExDqXR5kDrghVV0jS2h0rcXbsMz3BvIQayk9ZqeuQJGqnngIQIHMa7wd7oUoB9TFPOVTWPJNs
bjVW3CSZIxEJWybxXRoW22d51gAA2+9ZZbvISOzWHuBFLqnR+FEiKtC/Zkf8NLxjtnewDpHZ1FWL
IQ+3ElZegloIspd1a/RhwxVC4ITLWarqeFUEBdai/aj1aXooOY6bTwupBmHcq11SQelWLNVbxjpS
wT6Ja2g+NljSigVrmzPjRJeGnqrCrgGiUbnNCnlydt1T32Vu/rnUomJ+m5qxN1ywl8Vfr00Iy/zF
xBrqE6ZSP+EE3lTuyGZOSYQf0Z9jfUYiWxTqdlDj1qbA/XvgI7MHjORpb10ojXitxc+qwbqaMayl
pJ6uFWIR8rUusgH6VKCGSiPEN16nTe4FJ1L6AIJWol2ryny3e+kVQeO2tDU5ZuWGbVSSJ9gElr46
l4Sb17vE4AvjyKpYwIK6cwPJkpIFR27Fw9l2Jv3J1Ued6WrGthWKGzIma5+iRburEzRrzN68ksqt
dnI4cXrv8mZWmPIr3+tX/mBDLfyVEBVXj3lvKWSIPVg2xNtb6CuLFdHEHFaxwToUyZRKXL8sInpR
hSlxCzdrzAGMZpOnNvwsV7M26G6dvk+sJaeDBINh6Sdaotn6Fk+5sp71hkmBZLWrNXEWwOIfzRNe
5NXKDsReRBNqprYmpgA7RR2QCW6Z4RCn1k3lzSraUdHWNGtZzIsCgA74p6Yy9ABmRjgF0bA3yyF3
Ndukp6S+J6G3exdDW0AxytwFe7LngktYrEYf/Glx0n4rIeNb7tr5K1cub+NEZ8j+C9CcHWjuhLY9
gVJHaLnJP2Zj1HrMu6hq9x6ryRfihVS3q0mwP0zaWLIZYNT6WjHcfJDRKl43SefXRm2+PDb/1WUB
RMc4urKIp8shSQZJbWzSrnZYf6YwGZyZwbHIuNiKpuBhZ7eM+cgn7q01VFja07PsN6upO2HoE3aB
8rbX5/HeLb32GRFr8n/YO5PluJFs2/5LzZGG1gEM7iQQHbtgJ0qUJjBRjaNvHD3+6H3H+7G3QNXN
IoMs0lizd+1OqtIsU0IAcHhzzt5rE6o9RZB8KxdCWFCQeodKIRL919peSNSuPmXDHsHWVJ5zcpm3
7kBI07cxIqgQVwPxoeNlS1pKSx1WRmQ4mUNeY/qkeU5TAlZHt2W6YqVNStNpb0tcq9lFIVt0tYDm
ytwPZFVwBF2ZAiNFB40iTwbCHCzDnb+0BLlHN1rLAT4ONIgWaMUxFs9jt1KY0O0LafGZGggJ0UCt
rdAktbMnjF3uTFjSrsEoTXUd6hV+dHUy8jjyNc14izogMcviTJOa3WJhdOrmYuoiTzvju43c0wEh
CaFDg48yONDcUhccsHXlzUFLZioCyEz0pfxBVSbqv42ck8qVMyDSpbxSGijwyQYzp2idVSruxcrE
2IxrIIIybjxQsvLm9ASqqDRzCLEWnck9zG/SpjlgOyQi5Qqxk3Ttu0HvYWTAgaSqYYpeqV2VdSMK
nHuz7pnIYD0U1pQHkTFPkX4rJGuFZ5+ZWC7mADpk+yVp0lQ77zuz6m7IPzQqslgaYCCCDya6pUBg
IQ+Ba5CvRyseEcGVfhfz9tvO5xxqmbR4W8pbNzJvdDeghtpeI4p04kB1CwuR4Khk3PlTFVIlxbd/
CPva9Iis183vno6hZAuSkI6hqUf5Aa+DACcl6N/wUS1DUo8dpHi+29QLNV4U2YVDF1SjaSZQVlCL
SnPyhDLI5hjSWFAbp427FQmg5iUktXDa1VqW07NGc3gVlnEUrvC2DNMJqwKibuwM9a9GiOpeFPM8
bX0/cS96zCkE86B8YmjoZNgjx4A2B3om2QMdn9UqGppZPwGQxQpasvaa6xAZPYJnrRQSiUcmMnRL
VT9FoAHa/jvS8+qn9EcPZjCGXbGlD1fVSLl9Cn0LO8OgYT8AG89kQ7XGBPhzOkxlolAjsQBQ/UAX
Wq8aSyOYoa5LH/mfTyF+JdE0xGuPuOCz2KqJXoccOnwjxwqFyKg4mG7DoiIfjCW8ZVbtM6lT16uQ
kU0mHUnblUhop5lS3cphuO7T1m+GrUwqmkRVJHE0Zalb1Rt26xijx5Jm2V5vsna+EXUT4ZTB/7jD
uSLKUwbU2K1rfCZzoDB133p6XdHwG/XoJ9lttRdoXQvlFqmct64UVZytVVUkeHcAik+Rg9ygMSz5
K/OBQo8PBGrlaVPxPe+a6tOgNcLbjL0AikvmJZz4C9r4jLFYFgbtXhEB1a6aONT2YWOal7YAGkUZ
KjEIJo4WiFzSkueNeltG18wk1lerJEZ4j2OcPBjeMg80Tyzzvm9Nu7ujmud3O00kZYHg1Y/MU6+3
e31XuH1d74vWnZmD/Jxp0aX6b1BMyutKw4hLAeZnXCDXGQLRuigtBt2fL0IVmw9RPcrb2rIhGUAk
1H9guw7zIEYnwmpT1nm3mXjWN/Rtq3QVDuDbWfgi9UkMhv5T0Qak3xVJl/dKHvKPbGS4b10npy/j
NRmVnQjN7vd0tLylnhHhTSETkJxzxM+84WYqUCyyixk2JqF9Jw7FSXjyhR3nK4p3/UUkDcppSlX6
nSpaA3BJiTZrhSCevSICBQNERy0nuSn6JmY6bjN+PAHw9UOupNuuQj1qv/tG2Z4KZUVftL4ob4xI
YDBzJ4S9zHJlfxGXuFuR8rRss2xfCkz3SCtbJMO5f9Ikev67dxxIWW4b/sbzod93bP+q3YSyaYdW
jfaciuehXiGnVuZJC2Lv19D1gl6tU4efaTU2vyPHL8MvNYGlKStbRdqC36eR+XXM0Ht9oq+XukUA
3GwhSMcka6L34bxg/enW/Ntc7SOTNscAztlkYwpCbAFYLc7fp5V9v6/RHnJTq6imGsybqLJsUxp6
cx27aZszMHtlfPSaNl0rBycvnGjsOfZyNHlykjU5NVGTpfHqGml+ZluVt5tTWtFTCIpqqZZuntRh
rv7UDp5mh3PSelLbWBzILscwx1iwfpx1jq/nEF7DomCIVTnJa8F6i2MA54ORwOKWWgvtA5XL2uwK
n37e2L9TKlhKAf+qZzxeHR4ZTBRGMfto44gshL1laiOD6J6xFPrGR+gWELf18+1bfN5iXS6CxhBD
NmqfhSp0jBNK2qqIRiZzUpps6PqTqG3mYESfElXz9//kWgILog7EkhrI89cXGkkjVVyKVcema92i
z/xSD75+3qmk+2hY1eONUZKi8eTblmM/WsOfjBXNqIc5GyvBmYbZR0xuwb6VaPa9QowZ5G0GwY5d
97oeCQmBEOw9aB6ar8iql2xMybwwePaXEdngd4qi0+msIfJavf1AXr5h+mMubWBBZQ85wVIsevIb
YYlauEl5+EnplZuuj7M9Grhw+3iV/62y/AO87pMH/iJh/eb//h9sHc+ZB49/5E+hxXH+8thkuq7j
00JFX0Bp80+hhX9Dz9KAXsBXQdSfYKT+zS/Q/1rqdqyOzAqcLRZmX0PbKfqvf9CS/Mui0ELNBLQb
I8+yPtI9tbiZJxOAR2d2GcAC+icbxeVTfT48TMIFBZmbak3wW6Qd8ACyvHtjgeyiZ/vrbq1Jw8Zj
s0DSqgN5yRoFbWg4MxQIXwIvxAyGIPSTeaf1JWfVkIyF5sQYTYIBepKx8KIaS68uBY+5re2KldKr
B9ZBesqZu2YeENjrVWReFcqlXYGnr4BlZEzsCozcVT+lnfhWwBdm4eGdoaxZqDTUYgpvxDoeumZv
y8HqAhb8+6YT5Q+Qbe6DXajyzzT2oTH+/1tXwPAZVv++RrjrUEJ912i8kD/8tDfw+Of+2RwwrL+I
brKEjzb4T0H/v8ewBoGDcQp6iHY+/0BZ/O9BbNA48JjrEb34iF4wWP09hg39L9ZyGvcUEx/BHR9o
/x/VupGX0GWgDo/IAAsr4/n5+KXqMPVGmFxK8gQmDHStpa1wNOm7kD+0qUgOQHqnDO2dWfVxYfzX
wuk8XpePbzlBIntA5fD8unnRQ6yt4ktA1LZRXtBAxV5NEJEazonR+WVn5gaAdEaed3r/5A29smEw
jrohy6VNtp+Cz1VfyrdHl55Ct86GWl32saXOkKnX/SbxC3axcZvczRg+6HvnQ4ekEXnBCTtcFVKE
51xEgIMy5Z+Z/9/u0R75VkdPgpXP5xdBhULzc7RhGoxGChuvYFxIfGVD6S6q2DARHPVmaXR0aOnG
oHebsyEYStWgkc7pYgIkziAbS9AbZ2ZCb3UlRMNh7u2H9crwoCLNxsMA+8Z0uuy+nqx+hY+/f5z9
A+YFNuN25hVqbfcqv5vGdpw2QzhX9Zk067Jav33h59u6x/GBfpxCOBtYFl1jmXefXNiZcDxRwryk
L2uiFCaHcCyJMg6p6Z4iBTW+9LnjXml+XX5G0Sff2cQ+33H98+osLssd081zjrZ1uW43wmn8A73h
6HMsxvaB/W60lS0ol7fvc/m+jt/+Uvt3+RLYofvLC3hyn1YEPGTWSA0CbXNHvaLeG3lnvHOR124H
GOWCMXXh5zlHH3lfOrKkxnqQIfrqzJbo9aWubzjztHcfvx2Pr9mhc2YusKHnt5N2kZtoU3pJSJy6
qRtRX3o5hr+3L/La7RDOzqQF45L2y9Ez63Atm00WXwLEnijVOrjKdApsN8SWTu805l57PdRoXIsx
wUR8/HFCYAmNME4vbRopmx4ZgQpy2WGAffuOXr0MHYaFCcdwO040XLJo3DaNL10/nT8leSXPmxiP
/dsXeW3io+JCi5GvGc2mx9L2dKwN1Kbxv0eXZQxQaI0KvAcREDZ+QMNW3RdW3t4O5uzo62JsTebf
xEOprCq2YTtBYcl65/e8ctNonPi8TI41i6jz+c8h2aJ0oPYemrZQJ6bVqH0kk3rz9k0v93T0fTG3
sqOk40YLfNk/Pr1n7BZM36SAm2ZfESMcdgRPFV8o1D2M5Li/fa1XbgiwKRHLHJ6W1uDRnIXBG8qM
Q7BImMoTtwunNX0d5731Yvlbju6ITe9jR18Igyj453eUoKnz9cw8+FNvnuYNES25qqI1gwtDhK0D
L6KRvDHLKYJVEibOfRRnxSGxsP6iaglPSN8KP3G+Sm7NRMInUbDUccYmyY3T+cU7M8/yY45/rGsy
oFlyF77i0eO3qebWpmkehKngVZd99SCkQ9tpQjyNzl3f60BAbt5+Da8sHawb/7rm0RzUQjMieMk+
JCa/KaCgT37fOOZnldfPC7FEhKsia10sbE42nYtGaNdv/4DXxgFHAYpInEEI7Tz6zjoSQmImFeJQ
WwSFmmouxiiK3xlsr33NfDaUd+BX0iYRy694snI0pVHjENEPbCwsa9ONRCqtzciwy5VJvvi9kzfR
1yrNnK90udrm1E50Ta5zdJoYlTXoM+98zcfSjmVbRYqw4TEjozLxj1fs2SB00q/tA4PXW9NliG6M
Ns4eyigxN3Oq4s+1NRRro2nwRbB4j/cj5MANeT0x/+T7V72tFTtVShyoEPPPQQYM78yyxyqLPz+R
fYzOOogixjsaGT2x4kPj64eOaCosJCWFURqk/WnTN/a+dMb4tlNN+VUUY3lG7Tj+YtEspF1WNxNY
GjbyG7FU/MaqSE8hJVefPj5ulmooCchU7Fjfnr9RUXWNzlnhoCmn2DWFr1YJkSPvpF2/MiEuZD82
ArbgbR0vnnIyJB7X/pBXeIXXdWtHd7meiFU8h629xVudn7x9V68NVNcxTe5oIa2a3rKcPxmo1dwP
nOubw6h37ZnRpsQnpIn9TYnBvBpUMfqY0SNKaJM+GBd2bIx729H72xDQxX+w5PBF0ss0PLTTkMCf
/xSM1CU2P3XIJNiqOe5+6+aYvbNleG1DvwQTsJmzEGe/iNRuIW9jlWwOuTKdYMALCSmsUbswxBBH
b4GYMRqXa1V6NKUG+GPA3egIrbrJbzUa/i0Z20rp77yFV1YNfhRfAKEYdMGO10HVKpcQP3UYIg4N
OYzQau5+wYN6CGGoiXneNa713kr1yjwIKBItCtMB1cTHgfHkxaeVJxqnBNE42MmK0tzSabIx9GPS
hMls8Bwq2B+TeQ5d8Atd7YNrddfO1G5ao/wml83H2yPx1d+zTE4Mfkggj7nST37PDDq299vi4M9S
nTDQi7WP8v2du355EcR82GHYzrMVoDj9fIhphVSDKutDPprRHUFIzScjop300Tt5VAUyuChhAXK1
nl+kJEAsr53hkHe2+kEuYHo6O2n1zp283GZzERIX+XaX0pt3tNEoNNI8UGDAbBnM2wo90QkxUQUN
xZ52z3urx8uNAqcT9KiUO2yHWeloozAJ8l3sSAHLigsCIDxbXkejE3+2mpG+wTDidDKrxLrTw7w7
GTnCfMdQTGKdnp6Tw4FDvWh8rVtrBQFQbdKGSNBb3JebxmqqYf32039RvOCZ48yhrkjNhAn7xTTi
OOFEA/9QJiNt0paQ5HmtA4Y6c+BNFTTCnDgPqGfm+BCHRuN/22naS+Jjsg8OhOWXcGrgM8NBAg7t
aLSl1ph5UT0d6CfNAZvSdD3rsf7OyzkeCMv5lNaGY5BaSUvgmNA6eR6NFNkdhgKKuRqS4QJdGDSB
Ijm8/WCPd26PF1oOwUu5nUPB8u+ffKDUoQy/95FA5cqGwERmNToldhE7NUTXquijK4IEtV+tX/un
Ziv0r29f/sXMfXT9Y9lc7EIrMcv2ENtNc8EiUlzV5tBd6fpA7JQtNnQeo7tMxEHWTfMpSdL9dvJG
Y++S/kj3FF/u9M77feeJ+EefxTjN5I+F6jAPmo7yyjB+Ek6XXQ8Dhq8wdaEzoSzeAJcYVkZVf3Qu
W54H7C3q5aZJ82ORLj99HxTuUX05zQHiyxB4dQuLqHHyd6YZwV/y9IjweBEmGOTAMF5opj2/CIik
WmWpYkPSmiTViXA71NOFqcZd7vTNw3/witFcMz8vriqqIc+vlmkFjcG2PjSNpzO4BtM8z5tpvvUi
Nz/xYtc51xR4lxXpEGMb1B4+QMLoLPnL6amvByIaZqS3WEf/qaz/93XA5WEePwdnkY6iEMWdfNxo
spKidYys4dgi/bO5z6noxfT7QHkl2n3vh8YKHIV74qNYCUYfYFkXe/qW00Fxhayj/v7OgzqekJfX
wu5l8aB5RFg5RzMLgEtklFZ7QKynaWuzhK1nxBjL8fLaaALopw4XJZDWejNSDyLxrGwLY23XPVQm
pC5pEHWkxeMNSQE5olzudgnWkHEFtsboT+28Tn+984uXb+H4ATIrMx8yE7LROZo9WDf0Ev/2gcBu
OdPstXF1e/pMOEM8ENOChKTVqGdIIvYCv9Hbq85BCGvNA4dg3mcu3lkmjncCyxNcTmiAe5DWMUs/
H2oK/ZMUfXUwtHrGQd7pw04YMIXfmZ2N1waOv2RUsSax8VgaYU+/0lSVrd6m+aHrTNAQmBCNBPKI
lbGtSgvST1EsAqksSU/qRTcTSAy6LF/jinIOwCtQNVWIeL13ftUrawZQeM6DJn7a5Xj6/Ed5rZIm
/pyLxpv8c0ni8nVvRNE3ENbD7dvv/ZXHjGoaCDX1U05Ox5O2G4U2OZjaRTmRvEifTWzGtNbeKTm+
MklRcLQw4zITUj072nCRIteGnQn1UHX2noDUbl1QOb5O00qhcAE0tH/7pl7O+8RNYSdZAOwkYxxv
8Io57HM19BdNbDb3uqrIF8CfXlTwgjubABtdKvuMSmRNaqUxTD+LHnLkO2sP087xF8V2jM6TjyDd
5kRznJvEEQrdQVddWJE9RwFM5VpuLHoN9wRz+/cONrA7FG50JBCRtuMPbHMDGBFqS83VSDXOWkmw
1s5FkodQyXLfRTw8E1fWneS+nNOdaZSz9kXXGnc+xdCmn2qd1WhEHrc81A71NUzAOZd9YIp2PBhz
hSEvceof9ASg9Tq6kSNiRIyNlw2Wek7wuRb1Gyd3tYeOkLFroAcpajMWRsL19IULN04/HIFGcVPC
bQC+TKLvfpycyTqReTo2F63ox2Fbd07+YyL6QwtaCqLJGo5ld9PYhgoDP+NwQZavGXZb3ZUd2E/T
TH+6hQlXZugN7aaee+RavdkgddKbODmBxjp8rVA/Em5vanMZlGma1Wu3t6xv5KyYFVwLokBWEjDx
ZRxbZR1wcTMNSl0vOvAGPvgWHxT1vi3oWxkrtL8Yu4Ds5RR7RoO5bIfw3ag28I+B7q1bcinjH22q
F7C/JYvIOlI2ywmnzanYWiiIJzIGlZfv8r5MfXS/fYTKnD+FcndF+DE0M1ezOm+vCI1xLkL4NfNq
IpB33OJ09ccrv+i9nRU2/Oe+reC145gxfpP7p6O3sQbMev2cFvOqDSU6KX2Zl2HdkCkFuULNh9yq
0wLyiEBF15YGMkwlspEXmGalAziEaf+uTWBerhNQbp/M3lF4D1F8ofKBcg3tETIOyLpZODTPWzkl
UG14O+vZl+payy1WTajO5rUYMtM42M3oMvmFPQGmudMY2WYG9qn2Bi/3a4rgxYNTgkkKQVyOoTaB
XETYKFp1dHV+bPyCagzRadbGb2WHyP200MtJ2wFgV/BD0mY+1PFEnrOBIy8LUuTCt20my2YNNTix
Vy15wwbh0YZzNbVmeoMbgBGEUrluVl1deaB0/dH1g1L5sGBpijKqQeaDBbYaj/DvwbGScYsLAhlB
jvvBRJVOOTXoR9Am2H6MCaGTT3LtBhqNbZ2bWQdstSoT+d1uo1bfSqtwb0sxjZ+syRT51o6TqEez
p6OPH0FLftLxW7Aw6mkcAcogpbcPh/7awJFJKDErf74h/9r8icS+Mraq981NPsf9metY1c7KEBJm
Q9/sS2lF1kno8NcEtR+K1TBUyZ2AwJnjj1bRp7gujHPScLWzWsgItXYDimeVe1UnTkqtaD+h5I1h
kYSYl+MoZmqrqRh9RhFeAM4YIz/bdPNA7uUs6waMtd0jrX6cdj8kUfifaXYyFozFvxcyXJTz9/wh
rjs2XX9ySU5+/tc/Hv/QHxWDjaTG4oVzKltUhezx/lvEYOkIcZD1ob1z+T92Un9rGPCn/QUDCKvf
sh9bTEn8iL+FOOIvtkeGicPRsvEE2h/yOD7fbzz2iNn6UUJgB7CULI4WaJ3cVk066YAsFbGC1Ern
PO+85BrbNV/Yk0dz9WdL+VRy+HxZ/HMtir3sMNnb0O082thBt2IuyqhdeT6TShAqrwebPFrRj6YM
+zOIc9jW377k803O4yUxOBG0Qz2GGuqjDOnJydhJvTxJTD4JTQztukdURJEwik/evsorN7akXSJE
QF5imcdqxoyPs4b1P8Bp8IvoxKWbGFBOwwYVmYXnMBUVSPnfvuYrL47qIBGb9lItYzg83yhGGJtd
jEIDcwSsBWlPeRiQ3JKAv3G797rtr90gQXqIP6BxUNs6enNJaNWGmXoQQIEaw7PwnZ82aU77Wusr
lOPKf+9U97zs6qGaWOgfSHXYjbh8P0dnEgakzhKLj6UfIqxZ0wNq6+qs65zPoJ/ArheC3Lf3JLHH
g2W5KDxDrgiOh3n86FuIWjBWBK0j0U4M4Bq5WCJAyuydwfLyKourGekte2I+/ONiTV9XuTbrYA9q
o+oPsVuRptG4Dx8bHRaBhwQXCeRPOm2LxTL59GyDkcubK1XBtXcMdecP6XSVmpiDGqPL9x++FF1D
Pmgf7s7L+yGAIYmSwcHwJlN9DrIcjDCwy2m4t4aomzdvX20Zaf86rC4Dg8Mh85VOmxAh4nFNbQDv
mpcNW6SMbJtdNrX116jqFzCxJi7njhMamItRf+djOx7/j1f1F7XyovaiTP38cUp2XOw42MxlhmiB
D8/jWQKG+dyqKvxlhDI4H5y3lgsSL4UcRIfbZB8rT8bEqz09Z4sQh7W38WMLvIM7jbu3H+YrQ5Gr
OIvTFaX7i886s8jhcVNckZ1fw51IDLkeGvNjyvbHVwYuwjJYxRwEp8dq+jCbYYzroJ8GvDO7MnW0
Q1jHBEzEbv0bKX999fZdvZw76KIuZ1qWVot+6nLXT+b8SUGlLyvA6KSG77l/nJyzX6/KtruvcuMy
8VTLVt94p698PB/zxnyTo64DmkhnITj64gQy15ym3Lzy2sndqM4piUYQ/p7gmu7u7Rt88dqWOYpG
PT7qR7XQ8lOe3GAtKq3LrAlmi2c1F6jdkl1R1MlHhyDZzUuzb2kq8Bf5R49x1mo9sQ1K8ekUT4TH
5tq4rojXu/3gzSyzlA4yjHMt/S7/6GagT8e+1y5IUUFLTwy+xwoNA+aDVyHWdynEGssCTbHr6AOm
htq6S8j5ipwSqnI9yOOmBJL/9lVejAG+WJSRyFWZCXGPH11lAhfVe+QDrygLaKcqnWfiDIk2SjBx
b9++1Isx8Hgpn1rZ0jF70SPURxlPWDch7joRFaop73T7ZKpieu1vX+h5RYWv16flR311mWtd60UF
R/X411oTCnmHAMRgTp9adw8GuyGD2p0G3JLmRPle1MS1rDR7TKE1D4k3fvh+ae7zZSHcWfTix/4K
vleAM7GLiHPsR3k6hag7d6aVV+U79/vyHSJwhUgiuJ7DdY6+Y40cEqmcpexJ8NcWnKK7Aprc7aVV
mZ/efrQv36HgAjTlTRww7BuPdlViNhw8wCM+336uLl3NLvZl6kXvrF2vXGWJaUa5wVWY65cbfjJb
TIUUIJgmbMoeEBwiQRqEIkP0zmODEs7f83RlRlFDi2vhJ9CKpPZ21HIByUj2iDvQ55QkqW7Igs2b
jT5E9U/Xa0P1VaOmQ96AW7M/BZlShcJd1SoEPi2bNCpuBRLdfGuOdc30qWlaiZ561Iw1IYKpfh6n
+fzTdRDbA1ydUvUrDDOSCeyQVBEaDY2ubqXV9O42ZDVWmzmpiQPCxm2k6lQfwznE+oP/JYtPG4xx
EJbBktHERjccAaQ8MEnLyQMRm/jxdRKNdr8dGk8Ka816Rk6HM6L3XiX8a3szF0VnXLvInpfMtoTC
tFulvh9QY5vcHWAk4om6pKk+k/Og76yyx+Jac3fVZWiTefU1UsOUXcAboLhi0zd0gh5jpB7oU9n6
+zT26Z/NRMpMJyMdlvRaC+243hoNnKhz9tsTTeTC7UYHwz7KoV1fDDn+W5AWIWtq6pTupgW579yU
Dek026hpPTuAl6DZ12nuqHidmmF9jfePVoxNXdlcOVUzzKu0YXMFNcyrHOAPjVncmzKU+mmJBdG6
Q18TzTKoRhVnJBXSI9hQgoFODwk8ghegOx24dQzVLcWv3s3Z3ZYY+hGryG9pMngyiNVopjCljfhO
Byg6n3g+2Qtr4Opk5imTCPArd4rEHUms2bQvZy8bTnrlWr/nph916LSElckVhXfFW+sn2MFNnEe4
WsMuupZdCmiWbLHcWIsyzQr2ofzt15EG24u1SwzJysIGPIPNFuC2RJdn7QGuufBPi8rMYDl0lvhE
5amZTprGLhw4xnYOJGFDoBOs9vWkZ7Lt1sNICM+Dl1DPJsPOogR0UImdK8hf+DM3lZb06mcMLo2E
mckLA6ui77gqBOj3lc1cDdvWjNGabiFDtAp5QN3FD5PCeWqRWKF7gAQoD7UWHBBBUI2E+kFMQbEq
yDMkcUsSzD24a4qmev/Tt0q9PQdakjW/OhKGKuziKSHYcmtPlnHQc6+IThsc+6jplDBIlEr65kdK
XcjZhURwXXm5Xv/GmktJ1y/jVjuTg+9SHGKDnZdXtaEZLREHjWX1P6DaJrzVDjutduKPs+gf9CE3
i53s/Kxdm34NnFxLHezuRZlgH/QTlVAb1WeqhKoQ2nhCZlDm0kWJa3k9ZpYLSLulbX0BRbdqdpHM
y58eH1W/i1q+4R85ZHHSgbW6OGtnqU/nGVGh2Xbwqt47sejF6JuJj2dYZ5HTH1rAQ/Js7Lw2u4F8
JOytyhEybiLK6ubGsCIJGiJSJACGPqTSlUGSWLVJEwHHfDGhe7uIMGAqiLZgBRu7isegTT7kOvIR
xOWYDsbnicSIfgdFu7Y3NpHuhBuR3pNuPCLly31r0u4MWksHiWHjKAgDkjIkXuDGTX/NrRuzAY4y
EpGqHBHP3umGYvjqpHYN8pwTj79HZpRbZ1WTS/uq8+UgvrRtEmFLznxyjgTp2vOubQBTkAMYKWfr
A3T/UuOXv9ArX5MbcHzlL93oGnkRVfXEp9kCX9mkYUWSyCBtL7utlZfhX9ZLY3lB3fDdRtjjrvK0
jD6VUIr9gGatTxuMz5+kSvLNg87w4mnvytJKAqOxTWdF6Kny90MaGQ7qkYhANsBu6r50tWZ5Zll+
3XSq0IN0zLRDOqX1LRO/awaZ5WlyZ+GQJhUANg0+/LxKP1VpDYvZlB6pR0SZO8129rykupxCkAK8
v1Y02yZWDmZrS/O8TeUkVRy0xaggUNKjUEEJyTi8lyxWHN3LOjLOLSRh6mAMfnxCNJCLSNFwEjDP
Ltbzr0gyIqKfutknQYOFM0CTP4jfdQ1gYUUXEHy420Tg2EOYGea6xtGpnQsA7mrtEbAjTme8J+Qw
DXq3SMCMSV/pbVF3G9vEIb/V+x5ZSwTDsA8qLP/GCrl9Wa6kXrbzKdVYMgCUliA49joE46d1j3F0
NYqKAGhvaqzkpNZR65DzlCXmXdsqRWafS1rEqc5SPtF7zzn+jhSF2KOICRafVVC42aRm5T4wrdX6
hShdAD7SseuAj6XSt1UcEqIVuaXtfusTghODUaPDfDp1Eh85bxJShw73gFwKNEEkT8iuLKkUT3ES
ONgg5g2kPHkPaZNS2gQRSA9CA6r0aq5cK4NCjcGGSp6JFYrALDaFlS+g9kCfVhs7Bi4SMKAIlZwg
o+zHvlnIklNk1qsS8pbctqwB3+JJDbcELdGiyjXBp5hlaJ8rLQTxgYSpH1ZEOxD5aia9n5xmqUly
6uRrMfFuwCCSLbkDkKT7eoSZTqkx+W2SCJAH5NwN4CG7fHrwqrrpg8S2Bm+TqrpjbheSGF3AIcQX
+JXREBaGRDzb63nV2YCBes6rfdUUxEXQEQmYdP2QGbkXX7y2iIoTYiDI6WgiA5JLWQyhAGMUT4QV
ETgXYCsilk2ZWuVtS5FkZ23m0EjHbmR/due+wOjfGBxMG5npydrqO6Ki8jQc5rVble11NM+py++J
HLDQaYJUoHYFIS9JkfpT4NLhg7A5pJw4afGW9yZLH598MYOL7WsFFXJwautn5CqUGNpAL4RtZtGk
K0B3tQmRAtYOXBAWg7XykiILiAIsvk/Khn9UWaXxCbK2ZCnIzPoUqXsSAUOltbQRReJuXNk37sGi
EeFtqS2MHhskclYpksjQX3XY+fDA1W6abE3AIfWVDPVaXk5RRrBzi0KxtVaK7tlwViMrsTYa83sc
uHpRRhf0+EbCoYGEjLfmnPdOQJSCkxzsxJ77XWq3ybhHSsHYyaNJGGch/Jj0rGIv0X4qEt8kEEvG
xHicCquTBGNoUbN0HksnHPV5S4CqZ5+AQC1beW5aU+z8UANbBdZXs3YljGoWUrHqF904+VqaZVff
2LaY5VrNTVMTszHAQbG1vNvHLIjNDty/cPax1OilVVkeAq/icAhWjkhrQt/KYgmg5CR4X2sTZCaF
7KzlYsqgKly60zVCoZrYoM438OxpUZxuVSg6KP4eSU9ERlqqWrPpsnpYBInJ4695BEA+O4e0LRD4
u85us2tdK9HoC+XMX+CZyJI9eN3Va6mUfaNIFD2FNmsBbGWGOsfQZCcBoUGiDSwpELSHZaPIT2tD
5O+dNK37ibMtw43wXGOrh21BaJBO2jaI9amV8L/82QxcGxppLcXPhQtOf3GcyH+edKu+imydUBeH
X14xAbI0rjRwVwdd6S6O9aYgIS8pJ0rkPTUFuWmMOLmHP8EMomkhyTMwFUdjtWS1VaAwku67YlEf
gq7WgNX2Zt4ipiOx5UudeDY88cEkgYJEMkGi4AynoTAgfwLVSltwSSVZXwEbV9VvJsCx/X7KDYKO
s7kuPjmaiWlzooncbtn2uVdCl0KHyJyNkgDSKLk3YUzA53CANBGjlBVkUlThxNVpzqwAmXk3Biwb
+q9E35L1o5NltIqgxv3KWlPIlZwqPsOkThq1preIIl5abvu56aboBzkalEwR2fj6mjPb8LsARvhF
wLXfQwhmL6WnBqclzgJlE0gtbc4nV/GtOkojc1pv25Fw64QYu1XfuRVFT45D3wetdc9o6Y/5xpRJ
hqIjcyKytrq8uvNjRWjMGLkNQ6kjIXwN/83Y4gYk4EdFIhVbPZ3zInDRCuKeLAuTmFhgS2qdTsl8
3RUJaEmfxfTc1XD3n0ZJod3RkXT1u8ozw2GlVNpfzrVtXY1Np1uBF9naTZzAft0IvRdbP+q681rv
7Y6ctwnlDNLbEsO0LK/6jiMjW+w04zBskv8U2F0Ewwiya4YHWyOPbwfYJRlJXOegcU3NY/gl66L4
DYjYISxBa1g9Y/xtao0Arfg+4mC3WXJtNTbwrvrJCOkwOy3HYHciL5o5ThVM0wyfMmnOQP2O/lft
/7F3Zr2RG2m6/i99PSxwXy7OACeTuSu17zeEpFJxDTK4B/nrz8Oyu8el7uMe3zdgGLBLpcxkkhFf
vOs0i+Ymx+9BPkyX5P2Et9XX8wcCvEtiP6Q5xSYzNm7W7opagIKnUpP6Em3EAMSfeHrkPYpGzQ+j
x+O1oebVGba9tIo2HDvHeY7bbLi3OQo2a59TqBUac0kXIHGiE82lnfLJgdaMgWY1hva1R6VLtOJp
Tbnp9N5NJrUx4aY/G8p+7JWs/PlN1W3/Pau7ZECawK7DfaothbNaTeyEJeK8XbFklCfHjZJkK/B7
dWvSCilZoCuZCXgWpvVYpZb+OGSs3iy2hS52Aa1H+6ykq+VncfFlaVsFGgBN0hXuMal/pw+zCnae
n+TP0iloOoT6L7ZI1uh6p+wKkYvqNXlt5hQ8c/IiCES+E0M6qPtCQJK9cm0nY5NrSBY3CaFs0SpX
vfuQSFq3w2ogsZhsKK9Lw8gSw7CN7XlGt+P1zj3Kil7tFKMgdv0BNCG40YAzslPpEXKBnSvXcHEN
aDsAZOsPY3Js1jY3Y1jxuj5yOCgTZ7IBbGIgJ2w8luumlpwUBmK+9w7BGrSwMm+2K42Cmft51vrX
2A1aa1XluvFMzKp7Lid+ybrG94z/Y3SHR1LH8RoHjV47G+44ZgfgU4e9tpdmRajTkgEFPEyVKNE2
cbGrW+kRhFQM5YcIhpmVz/OQBrtORkhb33nt0SqrnvCXJPDkmgFUILrpq/6NfMImvRipNuiAQXyv
2UF/RtGKUaO/bVpBcyTJ7OqyNFoRYGartYBNvla3c5ca+W4uB5Q946Bp6Q7Yz+Kj9r5H39A8unuP
1LcBLALgeUVQt1FfVmkaMHb7hetdDMKIn8vGr6IwdSVtHIQXmfcEZomSNZRhlw5Wd5ndiqw5paJX
il5ULXtk5JsYQBP20HUTEYa9qkcvj9f02RBA6HSGIFLIp150PSyifK+KiVEDlaTjNCMKp9gp9moZ
cl+yHFYqoI1Ri9FBhQV1ujkRaGnxWo8sM6t2shmzZ2otH7Tan6+iLFafjahnnnJFjc9xlMPwnfsy
tjaYsrz0x0zSd01xt5Nrx8hIO2PVdzOSYJ94n2LvN31X7nAgs3PSothbW069uv4qBJUmq9LK8nrT
6N38ruqUdacXiXFND+RYHXJtbl7o/mgYmhBTUSdkzfmkRWdK1ZUp7pKpt3m+6p5qqFEykvSXuvQn
M8zr2TTCauak+gFwkIlXLEaDsY4bo+12pLoDU9E4yVn9PmeMq9n4Rmq6nwty5JM7SEUPx0gk55zn
NHH0or0trMIJqHNWEC51Pqby7FNe92NUOWKmqVQ56zR5ZdvGyzmvpJ6bXuSzH3069SB+MNz2L5Ji
APNpoMGv+JEppu8tqjcL3bRbmcZhomOwukuSWNY7s/C75N7tIKtBAersqYu72zKfqFF2ho5IK4db
wyolw26mlRyLnCSMpGPuuc6vrTAu6rK5Kiv7R1DKPEyk970sTPWSBX5LB30c7FxvPCJc21qaNHa+
QGico0WyP2KfIIDTf0kepSgvA/oSGs0oQ4RP2rVG2GS7IeeeDmpX2mCGGVGWL8ASDkcZDwh2Z7aj
c/VffqWipuH4xwG9JMQ4rjJSBTvye66C3jLuOJmRHkJcK+PpNPrttQwqchkZtPKHP8eF/wlJ9ZDi
AtbSXbb0VOhfcOEyGBzuTPyGKVd7HQFRrhXp6WGra3/NQI2dy4TNxNiFxwmoC97sV3DYUZbqkJYu
Pbxpfo7ZBkO7m9RfpLx5FSgRHcobWgRxzBdepHUderwSUv96DNNHDkHlBcIW69+8yhd7yc8PQ3gL
UDrMmIVvaqEy/oB0t3HX2Ga3KCFHrYi2Tc6us4oGuyTtvqXtNe1s/3L0dM4UeVxrDz4b3g9Cchh9
/voXaCBGt5ChLiHiX97I4ES2oWl8gQzK/XrsUKlpeqvzTGi/0xX/UV79DdPjH676PwUgnd/6JiUL
sv1VeMXf+U145VrfHExRbGI8S54BM/F34ZXjfnN8zFk6smQ8Z7pr/iK8Wpz19N6iBIEvXERZ/xBe
6d9oVHcWWS/mkCVg/q8kIH2xd/qYw5xFc4/Q+ycx+VV2D0NRlHnuqXWZe8aRaUc90HcA2FP2Sqxn
3FFbTpwu1Vkds2dXzdnbSG4sOFUy/Zsn5wtjvrwVeLXlUxkotcHwfn1wymBqmZ3SaW1Wcbt3TBcI
Qkv7vSdBXNbCTrqb3I+jj1px4PrDl/bvNWEw5nBgcJjLF0FwyFeBOD1f2thaM0ddLXn0O2NeRaX6
zJS/JcDzr9lYsRWipuOjoplaqHqiHH79nJIzr0MxGXZSzZ7CKenfLEmj2Z9/oi982+8vAjHPCME9
5n95kQS/SwzQA1AlUoMS8WwIZ4jVuz9/lZ/k4B/oNhPEdIknREvHZ2Fs/7LGUPRGtbzeI2UIrmJ5
V45IiuubxN7O8SMB/0RQErvaG6FT9bvZcfZZbCL3BhpDKdx65oFmgJBtDaCBCaAPTlyWVUFLtKHk
JprfK9DBjhlKs8M/f+M/o0y+vHGoZMskiURH/fhVDkJDV6MhqOnDwqmYTvsaA8o2H/36KfLBNraR
OaPfSSv9zcI3eVZaFdwn9IxbK1plIuw7mchCgyRTDoyTRkSXFIF6Sq0BHYudlf6zTcL1TSBKZm5R
m6i4A3fuMBcq675rfX4ZAkCm6QFFeZO7eXRIGK4uBxha62D2c2GuTJNe21XVaCaR1H3sB4egbWDr
rMbuHRJOU+2xzKzHRsV1vLea3oUI7HrP2DiZM8erPCqrT4PA0n+XS/lPtxZvwTBJ1zEQdaFq/LJb
V46stHyI+1AA5J01Peo3TQpV/eff0LIb//oFIXRylvQDlgMMZl9u4C5VzGIdYeyjTl980NEfO+sR
MBaRntuBQr31n7/eMs58eT1khYQ9AzUQ5PLVWe9qQjp9gigHGUqyYEXWanRrQrNlRlw892toLGjB
n7/ov/iQpN8hyzXRvi5ail+XgiBI2LfdiNrTvL9uG5nvO5hSikKD63JK/5rdlIVn2YUY5GyDZDJ2
ni8DkA6qTr6534cRb4nAdB0mjzS5fzN2fPFh8jJoT5Bz0bPEKsRq+vWbM0gNH1n3wtTLpsfZEMoN
YaUmzi9V6t/7g7zQejDvcI5NSGkKlsW2TOkGW6FU9O7daSCburUQtf+82P8ZUv7GPfuH++5fDClF
+st8svz478LwbyYCVx37MTZ0imyWiJff++2IsMP9tUj/lv2YDC/2698jGk3nG+JRxOTgzz+bb/hb
v88naMbJG2JpRaSI+o377a+MJxiyf30sKbzhnS2+UkTrpDh91Tz6xuJdztstLhDd2VdZ1pZhofS0
QwPErd6s4Ct9IoBFMPtrGsCgFPF71PUpwFAe7By3lsOtpaTpnTE0etlBj6Nu+LFE6i6AWzRsAuHJ
/kD6cd4eOJ9R0RjX+FkOth9LJAWznkRb0KWyfwTUaeu1wnNo7Ou5qYzQUAQ2PtdeSns9RF1ajnd+
TZnbd39UDBUrS5FvH1JbLtrvWUJElCAoSYZJVYzpd9WaHX2YbtMEh2yyR/sqoed1sxj8oHqQvXk3
Kdn/2DxIj8vC1kmM6F73xqDZAcKoMJ20+24MPiq8nAPdmqHV5DeRrV00FkpNQoGKTK5w7Xb+TvQc
h7GHdJ1szz7J34+63rz2kE0xdvyI1cB0KWiYde/BTpMnGzzrONdBW8JzqplLms34jchf8qHWpDUY
mzL2wKYSypMe7YoEzVVkacqmhl528WkMchJf/TRpH0lb1ead2ybtmm7gYXwkTGbGeMQnaMpDrirr
qtK86AIAyGu3FVnDh6LSYnogDCkOoLBFu06wTd0jh6CvPWGwyZkUIj86zGzc9D7UtnFr4aUiCCtV
FfF7RpWod7Rf+J0qzH76Tk22FV+DhUXWuqBd/t1sjeiSdu3Zu2nGGSQRaKMoIKAn88UED3nLW7+5
GVPA26xIzmPk0HuSA/atUr92bwNteJjLzjxQLmJ9YkVL5l2WzCMeJKlcAM5S4ab4sBUW1bWdkJey
c+xJ9WeZqQwNI3qD59T1GXX0qRX0ThdN8ZqRij/tCLtiN8i6RtqbqRvr6DYRmY+txtAzcFqYfO+T
BsDC+Mxnz6VZHunxeEBsGhCLooQOnTfIgmLAtW6QEd3tLKY+JtgKkiy39q1XZUv9iEml1EHqKjU/
XI9ERVoVyW/JNkxyInmSnTN7L55OF/C1aJyo/0w1LYPI8K2EnuOhwSI37Bhiooqo4a727So0Cys+
9zPqH2rHl6ySDcUyQbbJq7at3oNo7OMDDEbt3UlKNNIHK25bfaSzOy3ocPDnqh1Xnbl4D1s9SIvL
jnhU2IxEpzp6T7Wib2zY3RxrqVIlZsBYW14Ga7oeEkswR1IZQ5tf5vo7GiibnTm25aVfAxvWrXVG
mQH6lgNv36Hh8F7h+uMTaQXmNkbL9Ur5ebsOAi9/FyPcfVpzylh1Oh0LxjyPa94ZrYxow/Zanotd
FkTQlEjr8fBPOXFkIDnSBB9R8wndJeQ10H5+z1SO8Chb6Cgg/P5xwrJ2Yo3L9m43u8cyq/IwCsYf
GaqeS3CVe2I6/dsqn+OjXiCKERU2Kd5zQLPcMPI8NOiMr4RkfPQLEw1MWtIap7MSHkffocG4j7IR
2H6YtrGh3AfdaeYbGkfaY0G65EUzUfw9tQ3NiYGv7TrAcrXGNDo82cKWw2aowTpp4GEx3Y5zo++I
TkhXcHv+SfepxIPMncodgUbDfpZT9WKCjcHLpPaGTHsqCxLfRlmEQRLWNvLDZexcd1IXlIO22sEs
Uu3cD+210SVcL4KStnFJ0u5cz8jOohyoVzWuvzZNW93DW2IXzLr+pBoVbAoyeVcMEdQGDtN5Upp6
dwZt3DuoFm+7VqV7TU/9tW3TeqQNptqaGIrXmq0ZJzv1O5qTx+Q5hmlaaxWapUh3my3qIrrQBcXx
XkNNkpvlq9F3Y04o8FkxDrzLVDjVRaY1zW2qyfQwpO70IhpYyJVradp9nch3DkXNNlVj/xz7Xn9T
d41a9QhUVkY9FVyRcWfmNraRkgQtzkjBOtLEcICBf4vnAY2bwQ8vt7xxjqE/Nhzl0Iq7lBkp1Ztb
IdsJyraiDAiX/z4x3fHQK88kjEyzn83MdE82kxTatFQeu6g4DWbThjMR5suW5Wyqpi/3dhu0Ye0M
47l3Y6q2gYTOMeeSnUVez17JqnmboqHZGK1VH1yZoSow4ZSDuXv3+Ao3Tmqat/U4bAU94Bd5nJV7
gyqzkz1H/ktBdHGOPyXwttgeiEyxo65aB1CJ17IssvvRNe0XM01VsSr8OqYk3SkPFXTTtZFMFTWu
ka8f/NjqjdUUj+WjXTg3FUF2dCXo5q1Gnj5tPwll4sytoWYKPOiefjc0jre3ROa+NuCWa8GkuU31
liqK3PKPo11aT8HkOWFmkiUeO+oDJyhLCwy2ye/rInKcUbRBORQTx0wZZdadnsO3mr6aGv4NgdHx
5G6SEWMyS9ciGzP6TU2tEDeQ1M4IByAPUJThj8a7f5kYyy5u606ZrEkWL5ot4gfvBk66vjBzlf1A
GW+1F72eZDCD3ARWnxqINas+5XncTqM0KEHZwR2hLbRXrs+2Ez/3lBMY8XXacEKkfbxtI1fbLFUa
dQEN7qQ5QS7roWiwNcQ0w3tehN3a8jNySJcvvEn0O3rqzFZXh7F3I/Khc5Q1lz7xuMTzgl1GbyYE
f47UCD7ytWuN6kAjK6WhdRlsVUHVZy6616IWiDzojNlnpOJc+8jNUI4kxX3ulIW/01K0hxipLXdp
kW3ibYkYVCxMUXXbaXwLZR4ZZ/pJqDJHXOiCaatpSwPqvM/nvghHa6CVz5NwAF5O7PXQ9sm6863m
YKT9cNC0Kb2YE0c8LmBUTu2QV32M6EbjlVMlwNEp8qCoLInprouH0nGDVWpr3tGi72TdoFY5a16c
vclaWA9aL0dt03W44Zp87I7FOOfBWsqZViU/mJ5a+nT2osrFVo2z85lNkw2FmGIUnr23MZJMcbFn
3PhDERx94Xa3Xl+xbPALuW1g1ftDQGuxRvaRVzKemQh9c/dOYs0N0XwNlKdMmv9B/i0EXUfRbO2I
5yiauruSuQYtXZJ5N605WNt6WbR06pVpY+2jYlt0o9OdJOKIIFRxY96NdiRqNp2izHbIbKxzX8/J
q1LBnSES/1oy/W7dpA9WhIhn1xgNMEIhdopkKCJZ1Cur7LPQbVzxqgZbnOH6zf3Mof5sIQ1Ze06d
7orEK/ZVMpiANY3f3/upqy7S2OvWiTajvTM0Zzj4WV+FwqGHZpznd/pNnFU3GOh4S7t87jyOe140
BHJlYaBz0JtWCF5LfNTTvmtTjthoSK0bd/b1596q0Y20hkTE3MfImoBh7I9Z6O0DO+NQrjs1Q9JN
fX6ZlAlrOLUlUPCZcZ9Mvnl2tDF+FFWUvefNhMAy7iv1MJh6vfeQt7KVC3Tm5aSZ5yku2nPiKv0s
DBHRJJcZwdqGPL+Yxezel0ZXnxCtLsHVtAbbEJLMMdIhNsgLjPhst6mat7OldXcDjM+ucxoo/HxW
ysczLaIWinZIa6TNlT1+klDm3/JOnxotqlAyRCMsVyNTw3z3CVlwzk3dNhMCQ1wUT3WuGeYVMc04
N1Dh+TN6Mt0a+3uDwjJ5RocemSsbmK8Nk7hvS1Y0TjDEcFJ7nQ3HgCIste4bpTlnY9DndhMLC15S
FFIZRxLivXLrDUGOTsPE37pHTIKIh0B56OWiWCs6b/aNQYSOVbMhcy5YZ21NNYMvN/E4UCMueaIS
jQ1wxbwmD8Ia6wvav6fT2DvvtEKr80Q8401b29lJ5C3GcMrGV904SkTOCNzFYkApDCzvnUGQpSOz
U7JYVT3EWGAeqTi4XuweHEe8DHlx06N5I+qYTd+bhpfIZEKXPNWhygttpznQxBqf+wcPqHUXs3Sv
baIeXrpRJQ9GHeTHYDSiHcYu98xi6jJyO/TcaJaevrVuXZxUNFhvurS97nIk3eBDta437+1GmxKO
Smo0DsPEcTA0CrfJLpni3VdwMH0+EhEhtLWdFV19BdaWFU8indRnbMAsrVNav4q9MNyhPiRFxDsr
Ud7s62H0XqmJE+XGspH9bm2R9vpBtwqVIB20ncMoAZlOWorafD0LQzYYFqZhSbfMNJ3Bzq3qPRCv
tGhQqtKes1fCLewJJrNDT7OefTSVM7ZXkz/V6s0m2gDFcd9HH6nbWMQk1VRVrch4IMrMl57wL/py
8pI3rxO2do4S3xM3mjdw6fw47hBv9wguAsdN1HEOSJFb4YhRybpCvumR0iGtGllVH3s3RRQZxTob
EXffkMbqRWfCxaUTthib5jUpA6Oz0fhQn4PrlNUlZWQNndDQ0kj7h7mN9nlW+HY4axrftuYl9kVS
cflWgI8e+8BcF9V+RthHa2I/9Xst6x+dtC2OtMlTBzP10RbCXb+SSZVua7wVewJzmw997pLXfkB+
4qGieNK6bN7I2Sh3kRZRAV/SoMdwTnxjDSMCSStU8T4NUZxBplvUgyC9PPlkmm5q3X0uGmfgztc9
cSQGUjui81IbBxfIKtcQL2Ulfy0mnucdRZioVwVjwYegiY20L7MINmISBb1bVdHsNafpvk+UkB/1
0YneJQgKayCK+yDEsGpvJ0MSEAOyUk/rEv5/BpvjEJjpxDRoOq1iLjgIfbJ09O3M2OxuBNnWJ/JA
0YJrgXk96SVJe9VsbL24e/SqCdlQ4RobPcqb01AhA+zm0rzwp9w8x/Ro0rguG/85SPHHzKbevVuV
1p8KvUm2yvRYOnLf/K7JrjklYDSUZRM0v9Jrf8Tb4tHWZ7DboLHsiww5F1ElYIGc33ngt6jvuSho
OrnC0Y01NZyslRWdRnuyQ47X+cFLiGbdRFheLjpUt2HkRM4dDUD5QxfHNNZRQmmHlIn3ByeqpxW5
HVD8U00BVE95ZTJWY4gZDbDUyKDz405uKILvznrh+xH5PrV8ybDF5BkHgrIPrugaK7tjp2lotKiM
jNURk4T0rmSd0HCfG40dcCYuqqD7rV/oP4jj38AC//9xFP+3/F41zdsfIUd+/jfA0fi2qApwWOrU
ImFWXdiD3wBH4xvpTNz1hGMv4asg///AG23aNIiVxJ3pLSGosDb/wBv5IwIjlsTiny0bGFL/Ct74
MxPvf1iAJcsc290CW3OaxuJnL9zHH8h7M6ARFaEs8hUML+/pkHnXtiIAYHLhaWYd9UbbFNUBWb3/
QGVit48QhD5wx13Ulh7vgkLbBN1EiRVdcWIarjx7pP10UOmjajhvpBgcN0TI+FsINU7CavgQAHFz
TPf7oE03DGg8zpYoNqoPEsKJqvxAj2G/1tuS3OXYbl4bI32tlf+Cvj0Ly8o6TSp60N3E2pYd21dU
NycDq8Aa59mDdI2e8MHsMwpY7qpZrKrYDvVipBZqGoZNW0+YtcwKmMjkuEcxg7dBl0KNHfF5H7am
A6wV4jwQ98Mz12wCfEcrhJ3pClO/eRXPfroVBprjsp3pgQxSJIgI0cIIQVbIlH3CMKltGSvLzey7
87Ybm3gjK+t7xQmSXDc/W+HV2fV+Mtxnhby1Yvk9yrUnmzZtrnTq/NAYX0DykntWMXufe+M+qFDG
a3mAqUDI+TgPfvlbBPBfemrvK8E/X4vviQP8qOBnU7yD//2/S5rZfVaXb+Kz/fqrlnfzj9/V/vfP
P44/qwW7/+U/NmWXdtMNBfbT7WfbF93f22KWn/zf/uHvoTD3k/z8P3/7qPqyW34b0u1fGrJJoPuz
p/r8VryNX3gE/sJvj7XlfMPjToSdSyCCp3tLasVvj7XFs7uQxOQJkUEKsfY/NIIWfEPhBktAICwh
A7/qHAzvG/Z5sg5oM3OwwLJQ/P2j/07oc9W4iFy0f0HwE2Xzq55p8alzrrUJTybRmNST5X388dGm
lAVrKKwuYVw+EYhRgP7+ojV1fRvlUfWYlLQ7r/gM4wYwq+EM7DuHpBTtdRr0boi5RZxasylQlqX+
FuFac6wZCakflsZFGxgMRW48ruO55Rmxh7o7xssqAB4+hS5mJsK/TvgQkcAK89MMgJOGZs3Ucsu2
vOHN0UZdDX7ojmaxotv50e50RKk+ValmbR8pHjzJ3iDRbLyyGuWEkyzrg7aURcVFh+Epl8GWofGk
NzkKM0P7oZnBU1/lW1TEG47tbKAGFkCFrLGXtrZRmiuPckRjDS5RbeagIfUL/wmm1qVf4G3CuZWr
1Nn3JvlVse3y+rVxR9DaFsPfZWdrcPy6uFdusaNWN0zUvMdjse+yDvsCzknDzSEx8mAzjG27qpPk
qtRQZ3PmCBPTXtP2eba1/CHSNi3eWVsUwRXHg6eEU0ttqfVYpLiEoV9d+Rq5tCOLDjUh5Zqfeks0
Phr5MtQ5fO+xu2shcegzHH5hHTilcoCKsBZh4ccHLNDaQ9qnZZLfkrlzsqv0o9EtccrBQTdaT19l
Wdt0GvT6h0Wcetg53xPpHhNdu5Hi3qFlnczUIe/PQcdxtxjHtwZl+g42Lb71jeayztuj7J7IlI8m
VMP04IK9Ww7tDUgwx8545o4q15M/nMwAHaJZXiB0m1YkgZm7onev53L6bHC7hVZbHoJBDXunUu/x
OFGjmpMzR8Hq2DNON7P4nqb9R2w7V7PLvdQsc7FODXGWatFaTOMP8oup07TLg3CirQWYvWKQsrYV
kvW9KgpGbCfbNJmiD3nQdXMlyya7yvQY8DgeimPRzhdm6dm7chzT7UiXKrlu27YkPD9j5o9oUtnr
sr3EodtTJlR/RL3xgVAyREV9sPL+mHnUWbDVsD0YBoxQJzm2xdl1n+efLOY3RjP/MCkvXjGhKpos
00+7sbaBqehXn5CHymBiJ0kffLt7INjtMpb6na3xE8IXyKYnXNhmXYS+sjZelByquT4mbvne9um8
8ebYfRvs5t0eBvJWrTxfk59zRQ1ASBT/fVBZoUURsKEVwBeJuc6i7nvcUSXtaTz07h2+4PK6jlNk
4oies5XeG4tY5SNPLPPIyZeuYRXA71QgQWAvqFidN3O0Ng1HgQYIc54OAUXxQ3o9xycnBvxo25AE
Xhze+4iUviYwvruTczSjeCf7Yz9sZ4NcIeXEYa+ZPg9/scLRuHKFOJTNzvI0DlBNWIFPT6ohaZB7
ZvSNmi8afQDjgrL0i7J4stq7SnlhgzQbAzBd47x3Hvl1Xr+N9q7lcO/Jp8F3vy9RTUiXwVD5IRfL
XL22Y90ir7Hy5OvYjUbA41lWOAVpJybW0M0RiXOkob4pyVeTlUy3vj5p03GAwAPW+WlbcrLBDtIt
I5MADSt/+poCOLcEyXDpjmLtg+yVN7qLmfnKg9KrXzhHCmOf/HRHBU0NwIESSEhvH03mNKE7J3//
NBdITzGWcdIJdd3GZ2UPScKb6mLrvZHCv9ID2FIUONpw0yW9TQ6EY8uDwjESoHNeHFt4tBLOel3m
J7sEQ8hT8dPUNU66bHZtbbkfsb44vpqf7i88ETjBnGyusYW5yL5QS+KpdjdFWdTtGvwcCVU7TJrY
dD3U6nZmv+Gsa/bYFX9znJWdpTegNEV1DUrmbaK2wdBLY9OL4PgVTQUPvO/AzCVxvHLtoaTTl4oy
nnJi8/PnYnaKt3Y2LsusuCJ8kFDUtrTuqwhDrwTeAgBypzvLACV2gC5eqsWJo6Lo0Qro76UL8Htg
26ApUgnAiYFHh2gAYFd4HrUvzeaoiSQ41jOYcwuklp86Z6SxYVgFKfI6QhfJl13D0uyHLFvKSbnw
1fVotashCHa5xfeuGWtNRmLDSksg+nw0xhIfB7CvpzElBioLc9ndp2mapwQ2vrS0n5OF6F2MA/+j
bz9nu9h7cCEoa5K9SL39iOijRhsTKg5szdrLt32G5Yt+43Whjd1mBAI9agmRkc24s/rBefVgDFYm
HeIr5bjdduYpOnAyfnQTdFTDgGWHbIVZhmNeR8CePJJmndy6aXT2Zbydh+IuQiKzkmTN3JMHLi7U
pMgn1EE5YnUD9SwOdlGcRJMT4Gwr2AInGmDgoh3fJsBuLzGntp9RUfzw88xYWczj+2SYcC8EebG3
4qlYtx7ZEYWDDVhOGxjh73DDxcaPEnE9imlroGlveu3Cjrtd5LZh3uiXfoJSf2q3cZWeRCuvu9JZ
WxaprVZPrkS26+OrkmrtDXbIx0RTFwDXt25RRSvmiyFsGsGm4w5QbvmukPPe05sf+tRdL0eJq5IX
DtFM7gjZ9DeGoqbd6S+9ZhEfYOJ0VtRGpveBrd6i8SoijRyFvBbsRmFsAebWwXwBWBz2JUcUxiW2
Un/4Xjndo51lBCN7LP6U9CYbTZjdNlEW1FeJbmCqHzoPBCkZ5kuYr72rN/GFawH/p+Z152D4LQOB
c0mJa+Hk+W6ws/s5eSuHbgM+hsJrPHjRaGDH6vESyGOkshcx6+vJogO8Ktle6j44GF128it72nhc
Aemlt61DC2GPRp91Weli3/oVoQ/SDU5anvzwrHlT2Np70VR7H6rOlAbtBAV5mxMW3RrWoOYGAGzK
d3k6PUqz3k7Eesa6sY898RJHzVlWyb6OeEB0bzVp5Sfu+vUoxAYXDQwGr5pW+ZPldHvX4VmMyqu8
wO7a6LG/9R1VHixH7ay62k+t2o5J8N4BI9npdRtdJCn3Vl1jXl/oSBbj4L5V8gIdIvPNw2BHG8jL
XYflkFwGfXKLx17q7IJXwawHO9HB4NBcbsLBKhSNlmjXjuc+6fXbILSPIE/Y+i9IONQ/U1GdcJOu
7RaDpOrCIgqoytQeFlB8E2eeuStJLHyUY/BkjHpxxzPpr2KPXa6Kh3Pl6Lu4cH+4mbVBUHJb1gjd
12aK18My0REncKYJJ8tFsFKtHPmEDQbrRWTgKx/LnVPZETN0iS2UpZAMBCY+nEPaJc3pfORXlwiB
/NSmNyJ1NtkAwN6mxBdX6Rxf04H25PjpZY/nJnQ6mxQEXKEUL6LUjPrTgESh1Stsd/IkO/8yyA3t
UKeyIUqv4fDIERTztOMkq4kVbLGebUXWzs9jOpTstK+yCKowro2Yg+6w6T0iYdjIB/3S7jRsdUQS
7iOzjh6yMdoH6V6W6nkW7k1htCrUKvslqN8HNAu9meyHiiIUuipvCNYbKRLTWRmwPOo2OqEu79tt
5gKmJksrpQPPm3H/TCZGXfcSifIuDuY2TB29ZiYSzUNVlrB+umvPHxLxDtYQUPELSw1Z2NcwEn5n
jqFBf8EZYqAIa2nfNw1bjCGd6//H3nksuY6kWfpdZo8yaLEFQFAHQ6sNLCQ0HNoBPH1/LNGVldZd
Pb0cs1mm3bw3SAbo/otzviOqZX5b9X79zTL+zVH6QNLSc84ztOnGW3ZRT+uCAiP3Ds7a7ksGbgBm
uqDDWra0WZgvyckonWhq7KirZWi1w8YyyyFQADXfrYuNG7NKp2egj4+VToXFTqAdZL+p424MRFoG
caa9KLF97JyYxe2074YuLIHMsxPwTu6cnvKMiHMvv1Fq92Ws5q+mz9nz3HlsFuIsu14ur+2shWnl
bgDRb3KX60nGnf1oabWygyKMA90s90rSoa0QR7LDz2Sjkec+AY7oYmIPmD9Mlvqg2fqlkm00x3W4
XhHE7NNtn0VRt2tcjTKE/i5IgHNIwikbZBIpOyBvGb6mStg7ugdwXUMDRSfZ9X0eYOMh5Jchot9j
ffeTqVh2mjs/GVfpiKhcxqVD8ehxyaZVse30eM9C54lC8DCKSkRxj0sK3MMhk+hJtJcW/XOAz16/
sBL8sjLlIDm/cEl+erWTbsYy3q5LthmsO66VR4u/hA5YbgpGN5heTZMlx4SpLh4PUENeUCtBLWb6
08CTtzrtV3bZTzKrABny59EbT2OqwnPRsleUdWcTrJBIvN3Cr8WOd0O5UHG8x06UdfQEJuWtyG3u
V1InQTIHOc3d1Vb60orRe0bkMpyAxO7MCh9BW44RWozLmnEjs4IB/pjTEyaGfLEb470uTS2Ey3xT
DsoHZP1NV1dPaTsvQV5dFVza9zh4QDpah1yvS6svAYqiXdu1kImUNpSNCcws7R5as47yrkQaolOd
Nk5zVzJVk6vDgjOTv8na8RZjXXBEYJNDZtH6qseJ5Y3Tpp31D8biIxl2xnec2lATrNQKurlisDTX
Eavj0IiHyK7FxFKd5sNwpuqozT2piuaH6dScI+DiDom1PLir8YkQ4JH2XjOZuzlY7WMvGsYxgoJR
oBtDHyGSezkyGY/1e5knm0l3NhZyKzEa3zXJiagFH+y4ecVYd12SUSrRI6Eyat0jxPKoG8qnWJzq
vrojSqa9jy0nzKYJxBHLHTanTfqJYHybyReWPg57xZZV7Grn70XhQr7QAIoi1Wvv2U6OdAq3o+Ol
X0maqbDZszL9SYxxPedmHie+KmptzxOFQ2jIR37BFCR+KqSxT6fY2yyZqz/2mt7cqqhMTkXBs0ea
rRmUaja+VHU5BleE27507CXsFprnq3i+rShxzcaxAwKlREQ9n9JR8wBnegIoyZH9dl0xClswQkir
/4zNdEl9VU20fVGxoW2tdt4hsiy33RS/K3paP6G8V2joEv2zBPnw0gMP3KZdNUVe4mTbOm6YukJR
2psotG5pYbU79ImS3QCYhLidIK+IqjWiNHWNJyPFax4oqQrPXGHPcW+tBC/y8wVtDiHQ1mPMVXZo
arDtq1Jf/fCJzjFfTjFVfWEtXBp2IU5cLUW7dbD/h/I65uiLYYSBk2qX2o7lgXVwVkUqENRvmxl4
0LGs23MCiX3S46WZRKIcVtDldkdcgOi7hIFBpkeL6o0bNXXml8Jbqz3m8vm1bxwg7ZDquQB4mff2
PMvfmHoqJLnQ2dbGFO/UTM6XOa6W78LyaHrVatks0NeB7td4CQInpwsSvDNxKmClbTTRAPYBUBQ4
XYK0g+fhg02zvfWspSAHsDywmE038PHVHbEZGOW5qeYf4qCa1wG7rhdgszZQ/VzH32NtngxjVhuI
72a8m1yR7dTW1MOKVr3PAa/0QNQKUhEa+t+2enS5Dys/zfI4QshmnbEW1IGaKNiOtVFliORMFtIC
RoUNR4ltPDCEifHdrqRg6IPziZ81f4QOwefF+iDfemqjRI2uxo+ge8UR1aNxYi8H+UtTj6iV8B+v
tspGVsHTEbAEHu4cs1HfEysd31L2BJypw7DeOVlLQ+LKqvxMyHR1/LkXkBupbndOO+C4yBdj14I6
wOVhZdZ3rZbTwm4e6GwQAwXZt1bWHbuiLzAcivxE/mf3OhRy2aM0ttj5Zgn5B7EHs1/oenww+Knw
GIYWKa3oLMp10Rov9E8CMz2XTKw6+yyroV+seyh7rF15BurOu59H8aHH3RaW3UEWXbJFlzShJtKc
gYKjd6s9qVo4uJZ+ZAIgHIG8vqys5dhk2F3wJ3L7+0Cwc9hktbd1MzmFNPLTo61AH+pcdue+Q19f
h/bgWPQedRyBN1IDk3Z6i7jcMcIcLem9kHW6VflUFmuZwobvwLaIh6QMx2Kk2UmkEm9hA+RR5zZa
SMxl2bOPlR/uIF6mydNuFXU2qQPqY2nIc6M4pPmQTxHCtsvvEGQ6Z8V07oVZRYDF7pa5n7aDsQ7j
TrQwjLYIppzz7AxtFXZlP1538Ag8SQHGipQO+yrLezMw4MHAZGm67NiqulVuhoIjFbJVt21m89OK
kS8yJXLnc2LVHtufsrJPVMjInheFaWtl6HXhZ9PQHkg7aBEzD/HW7ry5gLRWN9+lDqbFR6Cb8Bud
VZQZNXJilVJb1+mlKEbGCWBwBSgBGdTK6Yey2legDrIVYQuGMLLunhCbg052+HcPcdLlm0xxytPq
mNOOkKH9QA6XD4BtPEu9cTeGNumPhrleS4/VnfbShDASGk68HAYGFVyvBdLvGVBhNOLAO+lNrHcc
IZoXEexJVYpCQmOoMgx7hjLo6WkD61Hd4PNRt50zjZ8ajLiwRzEPestukP2KjWdPkZIa27GVJ5a0
8l4fKrr70VDnL/apqm+V1CE0zIUFFyYBKkmMabunvWp/2OSnMLb6vORVEMxcZlZ6nqt0Pq52z7hE
19OJHc8okoO9iFu8lA3FD1TMO3RD+ntCD+b57Qh9gx4Sdh8++6OhcWLnRTdddCd5Nsf2Cfkxg8UB
fcKkDUEN0SGEuhMYgoaecQeMVJgMvtBgXznGw6Bv1y6Wbx4LrBNs2wHQX4m4Irm2Ntm7oSnpTpbd
m13lt2zIHidiMzhGAslHSVlKH67cTJ0DMGYRTGtMGbZqD6zB4X9Z4tcBucTGLl0Z6HnOsyTcUCVc
EOImbdj4YpUJvkMZV6fWeUPc88AkSdvGXWv6XmncytkBjyUFwVqQpAqh7NBXPPdtmYbJag53zJlu
s3qOMmarufporJpzEhZJyZx/Wtkx71VAcaH9UNo7bMHXqlXBbYCAHBkqxcnEN8lVFF9zmNeli4Qa
H+vv8SJwQzEHCyRczaesszeoAINiVB8X5vM+sJDL3FM5WF71VZr6jWqKKw2xHsORSGOYSQvuCVV8
WTwrDadyaIzlRS2mfpO2McJYI5SOfCiBNmxXtW7up1F14YvMJ1B+L0gpv/rB/hjyJxjRgRqLTbZO
xrZ0XgTuyQg5ADOnoSqDpEAlqlkfKzY7P86cJ6l6qIUrmPsMALplCpgirn6ragxT8t5vgAMiegvA
FN2S07WZ+gZBbLPhrUYWJ0LM9qUifoO++XleHO71iv1t3OZoi0B6ZvlcMXA17522jhmbdo9yHC+x
h1KaBvokV2ObqfQLGZCeDeixn7SfOmaRzv2ktvmuoE47MW/YCQBL50KjyHNdIzKUOr4FYZ1DJeh+
DJuCdBWivmVAfD9T9fv2RK8cS+vBtqzD0jDcBmHtbQZAQH0md+x0zNdRTHQFzXNppxF9URsObvUD
mkIi6wP9wc2Uq5fsis1hz17vJWEf1dawlTcmB8cRrJevufLZxTK+OvO8U6f+rl3EdzOOWbDGkhJN
VL99kjPeUn/nWntxAceEwugTnnj4klliEfkHkyViovIkM6bmatLeJWpTHBg/r2cFmnhUyQRTD8yr
wLEhsSLTP4llfrfLcg9cg0+OaZgvK/HINF7x+0o9xHY2bDuIc0G/9CyPWGbsraUKhNm3DlnZljiL
EVSqV9jh2rtb1YjVUNVaPrk4EBPIQz5ni1nO/LpYRRLWk3cqcCyclV5lD6248m4eNUKDVLrY1Fsi
3HJEDVkpsLtxgAdjrC537npq2pJFfeZu5kR/dHRMgRrpDu+jlcqdKlWbZIIkyXzPW/KLDRzJnwwE
xghvumAevt2ut/YrKKWHZZ2KNy7y+ShE+rkqcfZmAoS4iVFG1SOPCzG3tCftdT2SJ0HStAe6orgt
4k0Wu1mgjfhojMLgOwE46mR7hRIZBizTUpziERXq2mwA/wPnYWDH2ENhJMVizDOW82BBcpnlj865
3JbFa8oeBhsO2r+52K1McTjRCHLQhbpJ09E66zbfU6SEm94svvUchwsII40yz8dCFZVG8dR2g70v
tSYwNQbVWmFspKLwS9KpqenjYuMJDwkC+XSAOOgNv+gLX1HgpifPycMFae01B90fqDB8I1nzrZ4h
HzTzQ92qxAVYTLU5ojFy+Jm2Tu9WizBzihF2x7X7tErja3KyI+Lxg5Y7u7wstl5BXXXFDol+l8rK
t4q4PWVK0qL4u1KYPIRbmMIaZJbxGrLSWPwUBhQJOh6HWs6bZHYlkHWM617v3ZKqdbR2mneqTava
mU1ZHIpYUSA4kYmLEP5xiasXxZh/2WLxdteLrdeI3M1rhZC+wpEJR8CGoVF1lPpSBUaZPc2dgm+Y
qA6zXffIOI5xrZ2tzt7mLLF8tn7HzJQHLkacJpmGDZW9ZjQgXQpzlJ8rCCQuO7DbmeodS01PiA63
XvoVpGUikZ24s6UdWIc8KvhgprEhW15p39D7mSF2MfNc8E5AAjYKSgoUW65F3QaFKX/r5S+IwpCt
MR+KtiL2WjPrZ0AF2Q2z3zmALCtDY4FVM/CFHfwkLKM6wO/12dfcGNP6CLLnQ6jdmwpQMkB2vBlx
M8jkpp1Kfq0t/MgVem+EgwfiIR2mR+qLbowKEcO9SdkAXkfwY0l7uptaLFMVn0OeIT2DBciIKmhV
9TgkZrVrBk6H1WXUUAjcJngjfLNWN5YWSbsNQLHtvAo1T98IAGzYN0LafsJ94fOWlsamK5sPs2GY
27Qy3SenYL4sVy3FQuj0FxK4v0a2HVOvbK8rzklJCzThcRoC96zDvlnfrVzc5fkJ/uGmyhs1XEuT
BqYUjy2fwmktNA5wzX7UCl7fknPlrSogM6hJCx80z501qb+2+pVPnfwEmdtG1wxYpbglw8vxiaPx
boC03KEyDgrHuOQNcyDZVM+wkw0f0RoV9/SgUGvsVhXAkwekjucLsJwnn0HHAX1zGVIP9p2qJzvg
rxj8xJaZKksNoLazx9V+DRpRtXuVWFQEGoW/dvlTu+JMwVjxi2Sn7nnHvtliV6rT5FUHcSkRbW57
PblbK5aNMwqdNlnvY0oQU03ZO7MiSarfxCY5O2ugD6qr3FojZStXzaXlkHeaeouXK2xH3RcemLs6
j4H+Vkejra68MVz5TlFB/jL2XsNdXSDg++JCSYLJw2xUK/1WZEzXe6iqoae3zGdY40ErrS98tYpw
FOs9vRBOBTCQsUBLCJJFhKIsJyzG8pEJMOOusdnFaNYJZaXw31Wpcq4bevvcKb+TnpDcsnsxPZLv
wBDiMsMIh+GJJ7nQOJBFb4TJ0p5qisLqpZTjXotZpGC/pn8fs2fwfpGxLkkIzSm+d4vmC/j5fS/5
lqm2ujftgeFjdvQADBF38Vo4bPAbrfmtgOzQYmCW4QoJtGsYsLQXhv5Wsvj6lJ2rVPscC1uc9bED
l9ObRzUZgRgYaBmmdOPVcnm31ap7yVYQxlJh+OcwFEKn7+yGRXmbzWJTpy0jOpDF6EBk0OVI753i
YFbfZR7fDPUUeAv4DyBpKcBpV5UPQhMbYHO/zDrZZ6oxX6x4eUK9laGzrW8XmlUJDlvFR1ZMCu2Q
2x7dYTjqzXhbr28JeSyNW6EdAEJbOneM7bZAlbGTZpurMkbnWYyNbjtrDO+gUXI699CVAG+XA2eS
sfRhNWVEmbo+FDb+wx1ueqSxAs4WcoUL64F9k2sRXtIvpeXcT7rhXE/qqeOMv0aKjP0dgX7UmUg6
6mS8GHUbTsZzBcUqYfHnmQ+1Iw7Doh7S9FoKmDIOuLPpAFVYu9yIrvKqtBV7ZaB4vSNR/yxbzZip
lPoTwv6IWzZ0p7Hf47pHc7pT3Yoikmcvc7eI8r6WfgGdgt0Tv0rJx6dyxpWJ89gzyy9EXILPtCIT
njA7xHsd5X26tMFQJJv0Sla0Uhiajpb+GgmnbGKIYLaLPT2+3xGXua5ImpIh2Xf2coZiyTdLJ3ut
SF5UZToUGqOV6o5yU0YQK9BElArExg+LkNzExD98peNPiPJiVrvrVW1Mb9FprA3049iZ+wZoBQJt
gyluNTBmt6IrzjYUvZoG1pTt6hUlAPwpt1+3WtwfyLkK4tX247L6sErzZXKWCzO3MpyZ7dv1cera
XU1O02q16Z0ChVNh/wNQELMpc/q8WX70mNYpXsxfVMVBufJBWc296hUPq3WANR0upf6Q1dMNqfRw
LlFjbuym38xeNmzyokAWIbasGlO6c4U+2uXJXrgfN3Vb3Bhluz71lKcckCkDV8YpiOUP1lJv3BH/
76qtXz2FE8GTD165Pri93GWjy5688s756rZwI/EGIklaL2Kaj7O+UurE339Q1f0XUjXtCn34pwb1
r0I1nYQh5qQgIVC2/kmo9k9+WCwc67IUsd1uTRIxv2unK1/aWTJIhVbinOapAcONMGPQN7K8qkb/
h1eCFvdfXgmRG9Y1lIegI/Vq3PsTkSfDoWZXAywy5Hv9h1fG/KYhe9s4+qq6uG8rRflmbO8+lqPo
H9zBkBGLy34IldX+e0Dw/0qV+X8nubw0P/XD0P38DOeP5v8J3SViyf9eTX3+IHFh+Pmjmhqg1z+E
l6b1FwSUjNcQSP+NI/UP4SV/okJWM1TzqqXWEVf/p55age1gG2DQCHfSTVzTFn/2d4DD9c/gNpAU
xE0EwcPlt/4noeW/E15emSL/fJivPxgAGY/x9fHReN1X7MofBNVKy1zKKGbQx4aXbnNLM06jTW9o
FcZXTGe6+8NH8198ef7MpqFlta+zRsO9pu2pfxWB/uHHIU3GXDE2HtZlFn/FwqAqZgIb/Puf8qev
6PVd8WMsk3kztDpgVX/6YqSlsrZKOXABtJ69cUjWpRtgzqcy0D2UY8Kmoe9rCJLXBARtoRQD0qeH
//5V/JV98a+fLQAOhnc2hhjervknekw3cxzNbOn9qunEZ16qlGTQNclI+OVutL77cWIrKEqOZboR
jjeCQ0EeQlmuu6K5BVKqvzOG0/xpIo+FoUvePOBMTg9VMpuv7VRZ98OEiwL0ZXHKegXfpSpK7aiB
5YQxfqV4p8QYMIXhpkgm+MRBx5A7aKkRCu4SML7VUKq0vFg9QptUoJpyBpdIoo/viETk+9ott6bX
xDd2U2qBW6Yi8txKPjoKfB8N/RU3v1utgeZIKJZ//fj+/4Hyf7Trk/LfHyinn14MqfiXA+X6N/6m
5Na9v8B0sVWyODE1Xg+IfxwousOBwmyYBDqVcat3jbH8OxCGAdRfrKtxgixIVgpYNf5JhFEMFQX4
9TKzALIAHvpfnSdXr9e/HinIzA20fLxIwyC0S3f+9Nj3zuK26gzc20VsS5HPd0/UIwkTUnnVwOyy
zC5PpaoPm0GMB9Vo31tkB7E97fBRM6jECL21iinSu+uwAckO/wapUZB3H1qDliRvilPHxG0aKJIa
EyiXmj0uZIJcmMhHzkAEhed8uy1Dhwo9FOT2KK6GWyJp9tOQvyfXxqyICQ8rzXF+rgcEieBxO/Rc
3XMs7TB1ruVJzF6hnlBz1ymCCYOUZ5MVb5ltbaW/tXE6BHaqTUHNaID1P8JN3aRgL9ioCg2+N2o6
guXel2kmPgQ3LeO/iBzM33a2ZYTUM6iS9TMvygu5v/gfm7I8QHUJLSd/t21vDG0DDEJa/yprTqS1
GF/RkN2OC19ZD4ZwbHkoEE6mlewz5p9KO73nqtUGzuBS3lsrsxOZkKWx8DInHFzMX5NGgXxPyMzE
YBAoiS81h86HvhI9B4N8Vn2B1a6vfNThUM6wKxxIPoYBtmZOj0D8AUWP/aXO5J056Rf0BNhfhgBj
+rlgRuRXon5bAeL6XjMfvCJxGNTVZ0vEHBQd2BwIbc3GLXQ1UoA9b1dMjWnebNB8bie3o0Re78y4
PBtddQNR4dB3KTt2pXnoxhxzG6eLQuxsZIN1l3jIv5Q5vlUc+zA7LlHQLf+zWxoQdIel3So4U0M0
xlTva9UrR74NPgElKitFseur8qbM50Azrt1PZzwobqY8FB0m75ogI584kHoL4O1ZMZOjWYiHFjJy
4bftZwbXKICFqv1iVNT9cbHljrBaCnJjiZ8zl1zEmgSZiOEKiLhFHkYMDRtcpKi/S3TgUGCsILdm
DMiJubXt/rbr4t9WM8722CBQr7uww5iMcLK4ZNiH0WykkT45TgR5cYmU2CIjrvXOGfL9BeQyCivn
kAKA8YdlvGGJwSaxAb4mEk25q9fp3syGNQJIwM6AvOqIzJPXAn4+lyfdKsGYM6oDixlr99qV3pOq
lGenTJcobdXrukefb4Av71G9juEy5m9y1ECidO20UY3muRjxMWBxvpENwRlsaatNUmafRj6eibZm
8MXiZgMwfOflZ4CByNOZle2HPEE3DczvOjHSWMHMgqkgur6+t5etib2U/ZqHmHxmFJC65ZfUMnKs
sk746FGsEM3DkV3Qk+0lQHdltatasjNkmoa4k/lr+fzl1cVpGlArpIRlRw27EBqig4NPg/lmi4JF
/6wnfav3GUaGsaxZeRsMplwLydjM8GekFUzKTVpeMr1sNw1fkHS4oxGKPO89vw4X2jb/SuRpGrGG
GllHksGALCRnnWuaXX0ap4VsvzF3kgdDn5qdwUTiZCswbCyvIUxklX2kq0m619Jy38XT9F7aDWgY
LdZeYUc9WONyWhK6bPhEyKrrxLppBs8Kltmq8Q4xuSY1wg5lRQaMqcwrfObCn6+KOLfy6pBW+WKs
8/lKqoFHPQMZaYvDpNUbHoTmVnrKcWlok0vve3WwdeXymT1z0FUp9olZ+cnsyWO9qMYbSFwXeqnA
XPWDOS3HXmTQyLH5cx7ngVhcgx/EmqsfwFQslpTbXhjVWV+MAMj6GGSI8yohd0KZblPg1SB1OAvU
pNyNkoorSeRxtNxDX5Dv1Xi1vVs99TRWqMnsQUcWjBIydw3mpC7nV6O78ANqvTqQ/zEx255D1sHz
SS1rJulVQvPrIH/Le3h5iJOiZaofLKd8K7p7wbK7lorO5gfYY2myTp4ShElFuTzGJZiqjvMbZ//w
vNh6f1YS/VDLdbOO9YE1G0Bex3BhaQHaQnhmymjMQCxkceUEUlubL7Xg+EQNX5zhaV+UhnnZVA49
DoU03TTlMAPgSC6y+tCLWr2CNhn5gBmGb4IhYmy+s2Tot52WGpjkrR3ys10qlEgOaiiYjfmkrpEy
YB9ksgaOlt1QwT6vVmZviFQ6FEqxz/CyVBbUskmh4gPgzypj+Fkcdw7bpDzaVxSXbteoB5jbB/XU
BMVUb2qVO6Ydz9ngPmF7YpodH+1CfrOQCdbECwprQJvnpucmUX+6vnzSnHjdEKFjRWnHwySssgJj
QQRHlrJLzKAERcuA5qBmpNj3BskXJErs0hT3AexLpM+jvDcn9W3OViJPgbF40G1IUWDrq3EAyCtf
uVfK4uxdk8KQF79lDrpi3+k1bQtq30ath6NmdmOgLB0W9VwZlw3jT3Wn18r6Oq/ri2uPpW/IgSKi
qbiv2Nhj0WMSOVtiQjcxkwgEYfozy5MpMtEK8T86qRU6MwvSNmYKnKLJ+1RTo9qviyx2vTrI/YrG
I8xMfXm2FtBKi1dXd2phbbxlwthhXYgmWqAdsWGdA87fBzQrSK2K/hEyuGRJ91I31rAXyLCidADD
lEiC51gpcaQXDmrNcihxUsTvXo81ymmwDySEpoVmy37QE4cZBRFM6B/Z28YpZvfHvMdiQLZYH3l+
DfZzrH1Fyf/QJsOLvthcaM597IwokSfjxUQghr5QORsJ1T26qPogtaEODBq/sOm5Mks8AXsmo8Cp
EOIWbOpFchnqnBAqFaQRI+BKC4C4F5BDWvJsrLBzesKHMJQ64lSxns8zVoul9YwY54SCy6/1Mqha
xmuy9yLSoPqonEh86N1mtzDwqjyTBEGgHz6DbL+JZ3kZDJ08t+uXEuxkUzl+wYBNbe1NnjtcnOKk
jljiEoavbI8bxtRuinREN94XQSjdMnPBdnuZqVFmmk99OQeGhlRvJcSVJR9RzwvT94lwUg9VcUrH
h7awjmVglQoj+g52sf6j9+VW6CfC9RBpLSiQJ3ZSyc60bpM6+yr15rj2dtjYI7uamaIp4dvgVKHD
MLiKx10M5km0WMbcPqD2ikbbPgD2crdsivmV10oRZazRQHuu9wDNbgh8BDyA2pU0s/UJN57KK5GY
CgBD7NqRBS9q2NBcuNWGxb6MhHmxpv9MHPuoqVxqZD7+Yog5Z63II/IoWLT1uxJcoJHpF55s6j5S
HsilINgD56HAJ1OZOzAz52zsPrv+XmFw3JjYgPs4bIwH/E1vU5O81OALmsGNJq9jC1qeqkTZO616
Aw8nnJUcx1Ne6uEsGa42ahbNfWuwGVx+iSR9taDXXA+IwsZF5HQ/phof8eJByBCnHnWg1EeQRCxz
CqRiWQMKTn5PkkQWWx4mc3pb252HSVu0CSV9x6bCOxnFjbfKd3Afpz45qSYayfWOfIfjWFowxfrI
TXO/S7uTrbZ8g6eChRinmZgRdZkUOHibz2ORfdgUvMUMzbSjfw2tpv7UW31n9woKqDNs+xgxW2uF
sCx4X8Rf+Itq/9YFDzYltXlabCccVu/ctuIijO6ONCDYFsmZ5oYtpntrkaWzdvdGzwpVrWZ0m+Wl
JAaJeBL9rGYLCw7wVlLhRmnVq+rCSfdYTGeqtdguX7KsPOM3v+7Tjo7uPGdm+tTUZkZsZpZsFpQx
JfLnMhtvhaa+scAvw0ngPMFYtVtG4+IsX/A0QoTX/jr3C2ZYxe9mbz/W3vNgU8G0w3hYOhVyBHP8
0VDuJkN7aptXZ7ZPs+198SRlIZFJ93oiCAazU4wrZZlsZCo/63T1Nm5TRHppmoSaNMa2btibzfpN
nqu30l43VY8etOtttA+jxPXo/NgZU9xuXJ4zrA60FWngcpcl18dy8t5mCqac+0ytlVNZk/aIKNux
t1C20Tl5GW4uc7qvswlzSX9BWx4wkDiSPMr+kEmVOXEPkGy6J6/V12z7bZouXtncLEl3hgH54LFP
KTrjFd6Zr3HscXF0JBTqzdO4fhb2R24pP6txJImTPd4GDKi4Hnt3y2Lt+nU8CzI+7zqRf88iOwvV
YllkWchmlw1CvEDy6tJYubEkmYlIjHWTzKis+fU0cTcn00Y0wN+cHwAauyqvj0mmzjeJZvmpjOFZ
EOfSTzi1qgMt2+rrQ5aGBSrcYoaVorGlyhw/W+1viCUE8fUCMLih47V1WFvI/lw2yjbTIY+06a7r
uvfCVV66xr7uLufIQs2+cTs9gxVpfZSV3MNdurE66tJV4bDBnsV2vic6BtKpS7yP3Ch4foJCsrix
0uYXhCQrd1ChSa3eo7fAn6txmmfOBP94QGKsSReeKwmqRuk+xk361lRXQ+1EWpim32CNeZ5WAoBm
o5YHVtZxwM7tmf4d02AxraFh5J9DYz4IhR1APRQfqU5Babii3VKePk3TcpWJ4JqukJaMSvc6xe1b
VWDboYpPgj4FeE8E01dF54rddkZyQnhstI4A3zLXxpMr7uEwAIIe3dsuz7GWxUXjL6K/6MjwMKDe
FCYLQLRd+Cs7ZFU4aq1NHLNKyiHx+WAn3xSbY0DpWV07LojAnLQKtinzusUKU0bZJFii45JEgDLL
wLPzGluuCshkyeIXTUse0xZBJE3yfP3XxkvBSZxwgeH7AdzCL2fyO4W4JlWPYb+OBesBE6pLTBmv
dMldmQ/BLPX7GvZoanubOOvhrWN5xwz/Yzgkx3RrRIaXBpANixtLqqKJOhnXZyfT6ShaIKSO2yrh
PC3s/m1B9KTInIdsMnEoKLTZ67xfdLa4eUK1Ajnjdojx/qE8j09Q2XB6w7rXj+ZY11FTNXhNkFNh
E2i0vY4M2bfatnyP3RkelJL19GlfCcg5V82jxeTZKJxXobgnpCWR1+sH26pw4Y2+sVTvaay6O4Em
jXM6lwh19ekdOuBznNd7xbTp3yEgIstUghWFR6kaJxhT6W6u9astH9sDZxXi+CwomslvFPNkW5xw
jiYeRw1Yz2YBFE/tp6R7rpZKcWg/tJjLD1myuwg3cv6DvfNqbpzJ0vRfmdir3Qt2wAPciLmBpRVF
edUNQiUDgATh/a/fJ1Wz21pOdTGmfcfUp0+qKtEByMTJk+e8Bi7Fi5yCkRmOXRqghaEEUUMhZojb
3kHUaZwve5XMz5NgITqVNTVUU1URPcL1IQq3mG5CgConw4nSWUVepzy0Ich+SOXyIK87M7vSmIlW
Hb9ETDVoMXfgfkxXLo6ekA9IK4zCUf23QTB4Ov5+VThCgUTkaXHA6xVWLwAkiuNehvuR0kYLQ+7X
UUUTtALsVMizgcY5pfJcz9ayrF4dSNWw1l1BoX7X5kcv0dAZS9RFd4JFX35PjfB+qK3rru8c2kN+
aykrEzpn10KAbIGwJV39LZwnTp2eviO5dwVQcZ2Oz/DInDwb9/Dnd8N4fJplxQZB1oVO0mbkunOa
Jyv6UXuLQrKaQGGvZnSjZ/0G05xr9YQdYt1eR92jhOqwk6fGGgYXpW12I11Nrqhg6cLl7EPMtwtk
hmX5uuVaO22oFW4Ib4w0SaiGiOy4lxzZGD0wSSiYsMtgikwzJIzHIwVn5Tv68255kK9KgIapZWw7
SQWlfPJqVXtreswVcVyDjPB0RNrLl3G0rVCLTGmwupNaWM5gxWwz2uwq6VnmlaNZ+lrIzZ6Z9DDh
Rqkq9x+VtHk735SHch8XhyDvW5QCkd+KmGD9CCuzHNeTAvC7hpUcUn3FXEBeFFK7trr5ItMInTGo
5wmeVILsM+hSugHy0Q8B20E221dj8j6Np1t56GO4AtPHPAGPECcv86wCdrCCPVThDDb5Eku6MjNv
lGrU9oQLaaefVkndyvjFyOrb0ZxCB/+527mRGA99VqZ4l1civhz0nI3IqooW+vA49ptZcxpBduQD
xoy9pRFppZMeaFiK7kHhKF4NH9c7pUdglkafbGJTmJwpgOOCtis00o06AqpzNKNlHWXcn1MBMLQH
Tv+7+t+My7d//x9wIH5V/b9Kovcq+f/EmT5f8R/yTBq1elOmuC9R34fnQPH9h46LkHEB5Y/rg6lp
dBzlP7YTZfUPFtovqujx0e2zvsoz/YH6PCYb1pxmgmVKvOq/0kxU6HN+aSeaqqTSsNQ1xLF1WQL7
dNZONNOaLlUb2ml3SIohGCUADRQcc2m+nFJptK4Kk+2UPXTJMd62jdkAeG0gei5xYbNw7CyMDPtJ
xajuzDaDEFkc+6jfzUF5RlRgiNmsVW0pWUh6yPi40vhGxw3AhXKUVFcG8sWm8kSXzz8qZnVYmKN2
0J1COuQAUrOagDJG+Ux4v1Loty2jBtowh0gA8nMmk/kagHsHu0a0sQGVclS3mh7Pvk2zxNBtNmUY
9eq6OSI0ORd+9QmdBvWkgF3GuR3wTH7SMLjU+iMClWhUm8UCin+MeMqxp4lxCBX42Gp/mONIbFCC
R9nF7KnZJjFMJ7WDXIoDZlKASiyPxrjQMi19QvVaudJoPcgeVcloV03N/CWmBfOUR431BklgXrEX
1PEyjata7FvaVjaeQoWPfIzkssGIW+uH03ZE7u6EPuKRwmqWIwPutrqkWZDpszG/VaeDAY6kmHrF
I5TMa1QpTGsCehJTTzrorfWQg6mSb9F1hYuGQ1u7mVNZAjDZzNIiI69sp1UK1azeoYUrpUKp3yKd
NOAKK4ZKsEGme3jKEBVu/XJOaoVswZCFD5RjOuBJ+PrABQ/BuZKLkMV4ZVKX36uR7ag9gZJ7RUgk
RCBfGbWH/qQ3zzgMzHRPxr8VeaoSsYy4yKzXmoywcnFxhLJWTewvIW6KtTWzdHgPFqK96wNAW2FL
1466Xx0Mc3SOGqKFSL0bVAiy9gTCZkCiHk342hhI17DIXIBinL3F3SyhOt8nyRooTXwza5L6Q6bg
0CQR0h1xjWCZkzYWRav0YCW3bZ9nCRfoWNLwkWm+4vdXsR+fFPURtdUj8EYN1pdtUj26AX8HLrc7
tBJ0+DgFttOlCCHbIVLpCrjb0/A04I0tOVTVslcIgGQCltrIJ0om+rQvUwOjukGmXO4ram5ldpp1
E3SXuVS9x8opfA0xBN+ZqiZ/T4Arp/Rxj1GNcKNmWXgycs+gsGeaHQQbRMbGrAzhFlOZfwzxjyns
BINGijY4HbxoM73YdapOYlKWuJgiVpNbjStVNKVoOCNjZpPYH/KV0lRqDfhVoQIV6bUKtTlE3MNW
EoA8T+kRqyhSec0MilOu4D1q4cTM/EVZ+zaLFKR+4F0lCFU0yvFaPujKTTjS+ZNnUxO6cXWU3iAU
KZMfIX4LX607WE8HlED3jdHMsZk3UzayhWzi7Z6qcO9jDJx3KFZK7E9TvAy576DYOfPGiqj9jBK5
bVXSI0JCaFKcurRGQMnwUCKMWIb0vo+jGICZEk/t/SFPo2fERRmkeXpI6OFXEsrtgNVhfJdVpD+b
/Ujm0Mtl+BSr6NzbmhyV2zlQr3v6nlbkhZ/WKyMJ56471RVYNsNojzfA56vQVaWZQavFmig/KXHZ
B4Zi6I0XVcaQYh7UV2yoyhzwHxYSoL7y0qjIAhINYZ95eGJUjzBIoZPMW6DI5XygG5blTTH5Ccqk
LZaFR3GG82SWuzMtpzdzoj63rTE61qDagFNHotwqQteq1NDwR4x8n2eSmT+ftFJp7b6fkYFT2Ih6
txkS8M2opghQa4tqEGl6bexSeO7fawttSqrhSANHcz1rqOkVQ+HWhqbehPORJNgYFC0kHY6RwSwG
6JJuh4x/5RbceRkCNribOaGG44czGtah90yKo/EujKV4WdF/Iq2ERnST0D2GZxtOrZ8pJcG51FiA
2K3NwCVHZX3aAnjL8jUsFJDK5XiIWg+yK0hl2ImHk2/RHJ4jtnvKvuEewcRok2hA07icmzc1mqSo
vmNoa7iAHUm2YmVInpMEOq1T1aJYiPBhcqeBGIVQFqr5Kjwpcu0dMY7EPlsrqEEQVskLWTzayh5L
RUe+b3aiRj3IKYzplAJtbecH5fQA4wrmu9lIoP9LfmDnC0XzAc2gOSbs7ZEJ2CUSpfM0O+nPMd7D
kYPGSOJWxmGC+gmSvbBl09TehnlCPYzl/vBs6SFEyqXW13RoHuCSSGSUBjX8t745ZVftNLEJV+TJ
XOL+feqCMFGOwsEzvdIHQ79X0BB/Tluleo1nBEW2srnxJtftjPwyl6SHIT9QLcU1Jf/QIGfiw2rm
gN2n6RtCyohyhTL77DgEXYR2xqHKXTaQdN4oW8o3YzPJj4YOu5WSUU7lDY8G8ymEnJmDnlYolCaz
6eM4a7oVQJ8EJaAEFlKfHqjtxnRedxrmaaN9kLDIsbuKxBUB1JjuUBN38lJvTeYM9ShKqBM3DQzD
loo4N0pn3B2jmbCFrUIcaVOg0eT+hwhfA22oICN0+lHaxhhfvNYDTnD2UBaqRrU4Ha19BHGLHVRi
qOpV3TSYIc8iqx/pTBwyoamsHal1vxznUhPzwqmR2zWo+9NwPU0nfShsxehbaxPN5e64MaJZByOH
IBpmd0aKJqoLaldjDhxpSSxaROzw4JhHJ0lejjM9ldgvlJaMq3qVnlwJkczMhdRbYBlTWuk6o08E
q2I6yK/I8PT9mzyOUbnJ05A9D1H4xHYzncMSpLURquKV4wRGIFa/s6M99I4qjSckR/DfA4gPmxAP
+2lopHBZo7gSPwI1xTS5BhV6uGvorwms7EE6UPruIwMcOZEewX995MLMG4WSezyhNPytpUyLEkmf
zeEltDkSyQgWpZ0G5AyJ8VLQ+YHZv5dHwpg9s1RFCkYDVXRYH3hYNb2tW4D/NwBIw/GjmQ/S8aom
QFR+o56sapsco7zahnTh5ssYRREqOieSjIE2iQTb14/RKDLXKOqi0gR9J4+oK2hp9B3fNhTbMRQX
OhMH/dQ4KF5xoErchv1iCFtNHdDFjdhMttQr0xWKS+Px2tTnwKUrMupZkNVlQxGqGCFCApKdzEUK
g8PwS4neIjvNKVcddTIS+QGdNyUJotIkG2Yi68O91WFCZ2c6dUQh6FFCKUQUW34awtmgBCccdD6k
FgwQUi8HuPoUetAfOYUS+GdlYjK7TYdpkG+VndkssrQ6ovLDLq11RqkTBdQKQ8jdgcCTruOD0r7P
yKS31hCa38xslEwg0eMx8eUKTQ0Qyd189PosyRTKGnI4UWMwIt2FzCucOwjMVwWkQtUb2W7CXzX0
KNoAIcUAzZyp8mgD6zAhnhRmiSMgodHXO5o9RBUp0ZxIpcC4a8yW21wGpJF7GvlHSdrWRlSrUGxp
PcOwpA8UWo8k8XN43IibTaXqGS1VejtHGzB0kaHEqSIZuyYNSBKoNpUUgHAwxB8YXR7WzXuUztCz
51Yt73KNtNpvR7Ohtd33Wg3LBdsVDwmiww21nvgjU7AVcdKOho7NEjmuG5SzSrsmt25EEUCL7Lyq
aRjjrgmEr5qfDGuFMhiXuDKl+HEmF8J024iOktOoFbYKmU6nwe5KnByu1baK2mWm54kQkRvbfK31
aXmwR/zqacv0M6w65n1emM4RdTONqkx7zLYlLitAibDjUNA/zJGqilTKK17Xmh06grncz9yZxCig
y27QgdSgEqNBxZulrtSWAE2EOG4NQmrMWifq69F0+0Pcw0ut5/1rN5ug90x1nL9HRYL8dRniv/y9
SAttrGgWz9hljHVSTPiUyHU+4QdndjTy1agxKqFN17TAKCadamAHygRQQuqaeqRQz8wGdRZ6iFI2
Cq2/upvfI9cFBf14VBPpJq7GUN/rFYTZhhZpwSV1NLwR63tMBw4qCUIFfH36XUJAalaUEDSQfX8a
P+jkr3n9b/9z/f6ektD9r3/DG+0le6u/4gnFG/woKMyNP3yqOQuMsiED/fl/es88Qo8RUCCId2F/
S9Xi/6IJZfkPlkLVABtlS1Mk7QuYEHQymHiBTp6j4UqyYf6XCgpn9nIG0rQa1kA6frMWcOdzUdgJ
DbN0gE8eGB3peEflcIFeg4VOEIIJlYvuGTWvNJMIAPSgpcWArpe6NqbOHjGILONVNrklQiakmbEL
gaOboIA6qrHCR0kj7uCPBF+VLLm+7Q6BinkBRgtQcEyaVpuTAtHXcmPDNw8r3NDUfhMayz5G5ohk
wDWa4DSsi2mZIBbULZLx7kR9FQOLtflQ353ehhf9Y3jJgpl2NZ72yeF51Jan8IcY8p8UzhVA0C8V
FwDGZ1dIXMEviGoF/bQqjDUFbrhXfxvfYV5/K78phqM/Su8dIvvf5cI1v+ff8m/tewbJFg7Zd/bj
8S2uapDhxvcxcaF0WJiQtcBTFv1h3R5ejaPKxjtAq6lWnZHyfr5sjoFMFbF9Tmcf9PFt0cEfDtf9
eAE3rVKp+tUpWWcAUjMFlxBGDHpvPhXVHtMGyVrrs/tCudYM+2r6mO2tp3Zzupsejs+qhyYSPF2a
nNRhJghFjoQoHk2jGwzLqbDHiEyBBeGFX26q6x847n9jv3+dJ1lT//v/uHiY3AVfr/w/6DAvTRBL
XO1/rQlybjp5PuctUYX8ckr//aLCT4ICtAc0vaU5mZN8zuqA3liejJOByEEG/R1SLzYgKn729Ddw
JLS8X98Jlz6NxeXrcPyFnyYsT8/DA4k/vCdK2qox/5wdX0a/0nDJ1TpwJAARA2jLnuYcXJgIDtx5
jxDvTHzpTuJGPtKQrn4hPEHf+PUBnAPcaY4AGDnBkNSC3pM8IKhsSElIqSKCP9Of0KoElwg93unu
rJfhDck+5R6JXJRo+TkDFSLZx1VxO8e4GN2ACTUGW/2erGjLqqFLkaG8P71H+4bdFM1GqMn3syvV
tJt1cs92kL/x8/jeLVLpP/6BPvZg2sBYIbAihtIebBNjRxqM3rH26Oo3yKTeRZvmA6HR2f1se7jB
PLCmXbqKrqPn6aWgtag52VXvdjcRZM/U2YR2u6ke4AgXqb0xqRg8sYt564LjbnykLemebkobnlly
c0SnGPUq3b5TYXja2LBNKfsHmrxOj4DM8wGcqzsDUP+B2mT0Ubxmr8VrRXGMRijdbySDr94kzD4X
FUAKmQN21OI+NWhQ468T5BQ+dMRR4aza2TdljcINhmAZebTd3iLPWrhsQjDxi+1LZsyXh/ksvv8e
5n/FYb4UTcyz5fGvHU3OyDJiKSPFlsiVdQu6nypi65dgVnaDbMVjqgWFEr33inY9DqDjGxMLvnkF
9memwnn/dbi+9JFnPbq/xkfKPw2ZkOBg5dFutPSzJeKoK8dyrmboEnjIz7m1c/c4efGV0144t4sf
dJYO/9kfpPxs0TPgYUowndjuaGdXMVHyWLHqUgu6MMTM2cpxzzPh6tD/XCjJMPg1te+FOa8NR81C
3M0m5IMrdu12VY0WChjUfpVsPC1Rbi9QsNeQakvo2huT8NREPdiprkr2yo5hEZIP4TFDG+OOinnq
S0cQw7+eE8rPJsXX0zkboAw3RMytD1owVx0MtejVDKgJUZzHS5NDoFDiRPCBEpfFDJ1cjK6eQMEO
5TULB5JjSGSZwzYDdmabLti1S4vuT2/Tr8d3Nq7RKUUe9MTxjWT2y1nCjxD8Ex49t9XOejIW1kJ5
KtgbWLv+e7cdAiqDP9yi/uRW69KQ62f7kn/xIdfP1re/95CLGfeFPfsZGb+MuKBAf42MeXzKJLoP
WlC+QGyNEJF9qXFD2WY/ykR/elh/Fpu+ftDZbuJvMbUunaugTX9ZBf7sc5XFG51fVFOGNIqktfjv
LGrVXUxZuj9qwdOT5Ox2mG/az8/3t7cXqhKfg/OrzzkLJ5GVQSMSnzOuoptmGTulTaU8iBbN8nux
rJYaaTs1QKdb1vZgB7NAdYAc2+R2m+Iqs19eVq43C7wVlrS2TGZa2I9479qZfQUE155fTOoFa/aX
F+Y8vlSDJaD0WkD7+nhD/Asjp93P/fga6XyYYihPLavJyRIn2xerclehd6w5Jry2e3N5IRZfOJZP
dvuX2RD9DY/l0oT5XG+/HMufO2F+um5/mZgCvfT1DgDfQynyxITp/IZFcFV/W7LI5AFCWgVua/2l
m/7SNT676ftDWUsS/iFB4w6vJ8Ryd+kdHE1dcQHSx4nLeleo5GH2YaEmaLLdHTuKh07pYluBThi2
8b8e9Et3zOdAfLnQ//A75uKInWks/KUj9jkDfhFS5LNMuTbaOTYlzJAMTcEAFgVm3QsE4OUPFTyi
fZpc1JJ+PSiXooJ8Fi7/5rPk4kU4i6t/jYvwswLiXOxSFGr+1JPUs9CoHmiq9gg6Ba77Lbe/FX4f
bL9BS3Kf/INrv0eeXbu1a+2enX3tqfbi9vZKdTBWchfr0XlauIv7g7349cAAdfxZvP7jQZ1ra6Rt
Y9Gh4qCkwLQrl4XGMfYYafvxnYEanN2Bu+Vf9Spf1ytu5CdjW/nSPv9oXnlm4cwWI7d+46v2w8x/
Kxfqs+62znyBdt0Ctrdn3YdsTvaht39IHfna8MYV9ZLFcubMHFzglhTSnGEBVyxobKjuFFwaO7gG
busP69h/n5zOmxzwi957tdYQg7u7pjQ188id3/Nt6GrXjf0+c4LlMTC9jgto2I73DEaGtz861pvl
vkPVtz2nsle1G/rxd5bq71FQ+wC2ebIcJM7rtb61T5try0Wt3ltiTrA0nYLjAKtie7UPfn3ZOaiy
LjWeUftzJwnCTfaY8JGGq9+YV6JcJgfS8vHw0axa/7FzhhXn83p0Xg1389y7j1eW/Uh5y3m8vjk5
gcbHZTa2aS4dWjt45CGIXba+WnmWzdPVVSpqb1DQl5m9urrd70824v6+bhveGnF+vp5652iv34Yd
nis+rVS39hp33TpvDwqh/2S3LO4H503ndfjkeZWbbcBj+E/r1t6mS6juLguE2ztP2/VhSdPSozq0
izdreNe8WeFWfrzsV91T+YHve4FVhDOukPVegr3pHTo/druCreEP1wrlw8NmXKk78bHiCOGr8P0A
JYWvo/129awHMA3tl8VHaz88SHsQcdC7bLvc4NbJNS682pWevOfjsvEMG+7P8rl2Wxfkwar3zS2X
eeYM9jKyA/iE9iJzFj3nd+FO+GlG9+VGOMvii1bAp8Tdqdu1l3KmnMDWX+ZBYu+2g4tC4Kb33Gsz
SG159VwvPewtXOjmvue4F7K+S5FCO1vE/y6R4tL1OVvoq6Ysm6H6vD5iUoVbc9d7WyRr7dL5JruT
CyDfWb2MG8dDKNt/zGzJj643q9Xt/sLluRy0ztL830Hrd9D67xm0znLHv+VNeSk+nKWVf8v4qQhM
xX/ahdLWMvQ5fruWcd63m2nITcc5wUosZpWLsj/rY+11fue3XutN/sSfp4fBH3x6T454bFyVrJLN
5/NER0o8NjpoLLxkS9mXfWs1uYoju7qveBDGPIhi3sGded0CrfNFt8CGyCWhcWEKugkZtb6n44O4
uFn52UPrDo5hb1rX6zx91XkvkYuSpidWUlSQlzBIb3Eu2HQuer78FlUjlz4Ne3YyBkQNXKLpFWJI
9v2L6rwAzfrc4pM0BO84T17D27BvjsH1DQKwJEadfZM7GwVc7mZ+Vb6qweRsWGkze3O9eXw2KArE
9iIlfXiAzW9Pn6s2y/Tb+kEnV6CeYdpkgKOj2/vWfhPX5kMc0O0HyzeP9zwukoq3tze6oSvn4GG+
66fBieRVs0e/9VGX57LEbn1fuqNv+Ce3CERSYDmYTwS/XrcZzwtjfZbKJ1hrZRgTUfln9FquXutY
fIuRV1nKxUiuO1d0OMUwaqveK5bZ0gow0XRHT/UlWo8KRZSCLDzx9EXqo0fqH/gX2scMNKxiBhyE
nR8z/OJ3ZRD7M4oZBz/xaiflcZ7t4wLloa8bHHl0WMCGN+1i7ko7LFOQ+vEBO9pHv9yMT8hD8L+2
k4PK6/16OXmjS6Yfeoqt+IOnOxHZdEEOxsnwJXNUiRdyGgbfo0f25sKi90uvdU7r0lN3RiD7CDrz
CNYDLgq7ZOCoSzDBjn7u4/26KBwnA0/jxQu7vJOW05W6zzflUtk0gRN76C05FIDticORV9kisW3S
c68MMv/k+agNXTVXki+52Yp32u5dCIQO4nm8Kl9bTGGRekJccJDh4ZIjWPOAqJCberk78I7o7JJL
J47GPEaqjEuxpu5EAqoEuWd5Bt8mJ0TSLm4eCgMLLAM2ib9Ajtg27sZd69vJMlo6EGiC+NL0uRgq
znZlv0PFv2yokCURCs5LH1+WhfPNLljk2THBRpMdUk2gqD0jQP7dG/xwP/zHwhByLynECPGI/hQG
Ij7IruSN3IFhAO8NlETmHvxTMHNeUeMRk9ZbosqSP6G87LcuKg5uwnyGGOYAXg5WbrZttv3SeBqY
z5oNLtyZVuMO2IHLXRF5ma+SPbO/4O4dHZr/vKW2k+wr5Sm+QbFiNV82QRNw8/lqAPpqGV9hpcV7
W593DtHuEgxFECl/eZ3O9kIVHKAs7istgKj9eUe3Djv5be+I5bH19NfJR/SGZXHy9SeUn4hKmA25
qivipPgyHNk2nDZI3RNXr3Y0L3Xr4ODHXLeIv0dESsg7bugO/Bl5eRCtEg8T7qAM5O8i9h6JrBnx
FceNIL4Vr8Pym9dFXrJHMYLgBEVoy+uIvfJ38Q74WPslr49dxsY7OaE744J361MgnvXjmfW7eEbO
V+yLn9EKLYKVvCgD/uQTEw/N7+DEcSeMS+qXTspPPAD5PnmFzzFxjoiDuanfcgQi6kOi4jxOAd/b
UyDOR1QuotXBnRa5OB5f/MlxciY5zxKf/Pm9E+uEeB3B9qpbnAi5IuyaJBAmBYXEuT4uT+QMG1jd
5A8g3vf6Ch/lm8ON9oQJ6lJhbUUi/E5e9e7gWwEFm88kZ2BnL5IZnS/ZbQO02RgfAM6scq3HikH8
RscmgHhAjM7d5gqGItFcrC4K44WGPvNxYAwk7pLQKxw0rBzJDe3Dje7INBSOLj6417BD/diLPfew
xxTVBlPN8i6WrpIFofLBMS/SIGJJw2PEPfFY41NJEAkFsn3cg2KpjgNRp7CYX6Z78LIbzG2cjeUX
H0j8UUWItyFJw2jr1/R2V5F7m4P6CVKqPFlg3RyCxGWZD1nXQoekZOTe8iqunM6VpCWDtbUDDXRr
BrozD8plvak3ZnC7LVkqK5axLbwWB4KXWzlH90n2dU665gLVXsG0F/cXFiSAn46+6kAndNeLNeIG
9oM4Q5Q/xCFz+O6iXdDPZcltuUE4WrfyWjentFV45n7OEcyDuWez9HW2bVI1mJz7Rcg6T162oBS+
rJfoNG7kQHnSXo1XZBhfI2Ymhskba9MtluyrgbqLjbatOKRfJ3tNKcfdTv6T33mYjzgxmWcUgFK7
nq2GIPWcDyTFnY+P1Nm/0U53bu+vXg72/X1vv5H1hQyY0y4O98aVuxbZHlh2+0aUWGr7TnwK6H07
57PmpIcm5R6R6z3MF5VLGcQV06z0+sX8OmKELa5UST49MrXEkOquxdMrn3pTgGLdOmdgRCwUVytk
aErmAb5xLn0hsp4NwCvKe72vruLFipEU6XjO5cemkMlEt5wpFDrokPL3Ay9ICa6Th8mi7ZhBvjQD
mQunroynGaWhLOC0nCvFReOPC7Nx4oUo79nePPBU77SLdh+5h/FBEDL3M77AtXEKIlCr/HbOEJou
enC8zexCyUL/hL/8auk5K+lohZUU3VDTJ/ms1pWe8rknETesyFDFTUEH5XN/AkOVvYe4ofMrFh8/
Wiie7k9udaf7sqs58gYzSae9itbQT9xmKXm4hENxdMS9azhbkabqm8L/jlrnPVHMzXafmSpRTcQx
MlY/84+rNiiJd2Sv+/G+DapbnOu2dQCZlt+JaEgkXucBcZrIfCAC56xVItaR+VLbPAqUIF9sM+ZI
G+6GvXKLYP2mfZav9O1xEy31q+4xD9DG5FVzT5RIqaxez9kbiFgo4rBsc2wiyrIyYETNfWsQC3+8
94x/RRvNxv7G08hhmTaLyLe4ycQoiQIjufUaERInfuh9nkU5t+M1/XXnGMthTWQO0lscjvnUZkHB
1qVw13hksNl95EII8alLP/aPyDG4JXknvhrc5hbvGnqHwCK8HLiJRxZthCH9l8pxSKsrpifjxAjG
Qf09ZVNTuMqefRz3v9gCHQJ5STWUWUi5VGS3/In+LiNdUWoVS6cIzaK6Lv5GmZElvwTIU1GMZXfK
RCRnCJLdSI1zxjtmAbbCvMvnl3cgaJdMYLEot1yMmFktUx9vSatRnXOxMme7VXxcgYX08eZiVpuf
YSwid+chFwoQP9lu+CITbymxDlw18fLBm9grzNlzqLa4hcXtOidgz9mmRlwRCEpcM/UaGrODXpRz
YjvDWDETToQ2seFl4wliVDQw8IP2xXanXUq2QwTndjI/l6LPK7NASs41n/v1bIk8BtGALx/PzaBx
5svsCjOLh+yhW+lbhksU3e34ZbZnIffCW4PmAFPpCkLtku/PqWgBV/2xoA528YhzCYeFUNaV5ap8
i8X1eB8uZzcszOvTfbcY1mJhFhNOvMOMrUn4mVSQlPiZi3knS97ETfSdnXe9rKE/JDbrEF9iNA4E
bcXfKL7pvYqJnJAU9AE8Uo7lxCU4baZtuyuCBW7OjpO+txSqLUa3pRFSMn5zN2EqN0GMDqHtvDGP
uUDiams3cSBmtdghl4/iarMqstlhrt+JZWh2J54rfms59UL8XV/iHXUjVk6xG4wDtlHsBnm2w7S7
kBBe3GNrZ8Xf33vs33vsPxI85EvbibNyPcZ3zZTiaE3CHPti4ahJ8l5EmFS2l0CZxsXNiziaLwCA
35uX35uX35uX35uX35uX4X9H7/n1j03KV4KeqID+auty1tmRZ6dTNBfhG6gBNellgNCoc4EEeOkz
zgBCf9ZnXN6EnbUKfm/Cfm/Cfm/CyLt+b8L+8Zuwi1n0WaPqL8qizQvx+JyiIUnl8TQf6JT0jvbZ
9yiWonGebdSdaKwK5Bj9R5tiBd1d/bOHWLA3NakbT67mKfQx0C/3Juowor79o2oETs9yX99FXfbo
vOdzW3p7nFaUt+FLenrQUzZoKeIMgB5zNwL+Jgoyoubxo866FvvjS7ivi2d61uv41z3Ti+2vz076
l53Rf9P2F95fP0t4DFVXZUWS8J0726/2VafISteIyU+1jnqdqLk9PLw9jM53iqo54IcHflG4VNPX
wAR7fqqitC7qfdShlpP7/WaydyVPrR2K6nczeweUYJXtsl0dWNf4S1yrV+p22Gt3hVdQ0C5Bjpi0
q2pKS/b19fVrSqvwmqpmal9TikLJdyUtwaSupqB0dUr9rZ9THY19LCWWI2DW0hWsj4HNdezbvBqx
8tVzapv7j4/b2L6lDcCxzty3xN1/0APAbIBfACAA5/EgYJszf/2wpvC9ae3QeXs7OGA/6OVT/X+o
3AdaG9QFdXHCQDhBhWBGwBXhEXH2+weuxec14p0bnx88Q4AK9m+/Bnv8vIr+ZWTO9vYons2PCGFr
YJXF15qWj/Ot9wY3t59M27+DiPOIS4R9M9h3n1z2APCy7W1s8C8bEDT3cGS8yA5dLAFs0bbraK74
Gc0rTJZoTHAuB2quD29AbcbPq/YB9uXgfYwX4KZC2uU/J9VfzuQsqR5UdMgGhX6A8a14Ct+BWQf9
CoHxF2Mv7ZX9cF17CKAPsasAsTQcaY7MHcKXtrm1biEHagqSIYJNM3zPXw2afO4MLPYBw2IYXg7E
QWVveF1vd8+/HgFVVPr+02bgy3GfJerztjY7xPjAiV/JCX3ad9ECPTmvMj0jN7KTbRI59yefmq43
c4+3x9t4q9iic5fQERI1bYEP/vUxfRLsfnVMZ2l9U0WaeixEb4UOlebQiaIVovrNxgLHJfp5AGLs
evGJNXEaaPy4roMEkh97fwV2CcYUnU26gPVnU0Zlzh84VDAx9Ih6Wpjplp4RWVMW6M9QVC9MBbSA
LlxT8fiXuHzIYslM0Mon3nS+xfGKJi19g62A/KBRyd9/9IcygEu9F90I+FJHJy58oPcDHq3ZCTRa
fZ/yp2hviyYzmnML0U4XcCbR/hYgezHf8ZKi+x5UhRdprrqP7qr5utRc7EcyCs/j4gD8uqaDWbvJ
ZqBK92LsJm8hID+WU7Dc0/hlFC0apzV9P4w2RTuNIrQ44nQ5fMKS5u4R/Jq2E3iFzlNX2DU5GY3i
jyLo129voffxcb95PwU311huoVLG/UeMSlx+xNyDtx9zFxMWauM/at5i3Rd9mZ7KN31rGgXtQvxb
dIFErZz2IsX16rOfTMv2L5xeyhldtdWyJESQSwtOtvSJQYCvuxCXt79XF6UtumeoBjt4sTkE3tWK
iHFbOKNdOPeSfX9y7+9vsQTzP8+QmLh/e8vg3okY+ev74OcZ4h/vzU/u75d5JA1IMqotB1repDvN
IOsCaRZ0QS5QYAGi+O60UR4vfOil1fKT+/PlU3+vln+v1fLifDjr2vxV5sOlYKycJU//uLvlUtj9
RAZ+mbi/w+4/V9g9y5D+yVb1S4nSp1DEl9n190iULiWdwr/ga6Lxz5J0Xkr7lbME6Z837Td/mvab
eI+hKIaRvXoWHXU82RAdIdWz9t86kDu7fFgsd9ltvZUXgLzdd5AUXmq/H7cRmRzYA7e9B0bvJCvS
i8VpBbbHBuzD9u51cPSgBkuGZlVg+NM2/z/sfely3Di65at03D/zizUEQRJAxL0dMSQzU/tuWfIf
hmRL4AaQBLg/17zBvNgc2tVdctqt7IqoG90VM2HXIqVEYv2W8y0HSEwRIVFvOC+/5lXoeK0yyD4I
WN5oFZ1dNztQMxTXpo2uK3h6KNY8YMoenN6ef/Ynm17400A2d8Fz7IYo5d1vAcjB65R3q4HlzrG+
65Ei439kycOaurXmwk4JjPHY3MH9gANSHpWn4ddc0Tbuz9c80GK7lomgT3UILsKoZ0i0Qt7eWjyQ
FJdIstqqcwGXf0056hEhXxMukcoTg20e/552EhUEoHEYw11AtqLfvG/IHZzcnrXwp5rcStn+o9v6
Zuf27t3sllKDYg79OhjAjtPre+Aa9w/wo5F75wIF2e2ufCAuQ/wVnbzaXV03KJchMfyRA+7EqrZ+
cFbfjGTvirQpOhlVAUZyuT0+uX1/Dw9Oc09n/jdOM1hX9L157gEFoHzIw94Aqmk3ay5pebEApNnm
kF7PK/jyfHzhRU+PZzuwX0C6HV8AskF3Gnxy+YxkR/xYHQNDW2GFefOJ7uyxv1VX3ll4FJ7yI3Ur
wddw9P7qrSN6b8R72nFJBav5hBGjt+32FIDe+4/3f+rmv9n5PS3WlbVfewzSwwg0gwKNQ1zeP6/F
ZOTMj138VyMDMzhaMzTXTPQqIUdbcrqmja8efLbNkhurYvpqUJUPxGI8ozGBcEgjGlc3y8ZESE6L
hnGT3rw/8APrIvb93yl0HdB1wP+9fkTp2PUhB/vnWuO3hRF7EHzTTllHW7zgtEMVMXgwEnTLimtg
e4BQnehuPRkLfO9n4Krb42iHSjYw0kfB9nkBuveCvy9X6HXzwUSPoPuLTIRRoqBtRQgzeOEnJrqB
LkSB0y1wvFc3cpGW93pgd+m6Cu+cHuHh8zf2ntMsTuFmmASkyozBP4jooQUAvKLFn87X7wxJu6az
QsF3m7PHdfOcnYmS9zfr0L0Te2L83//eiVWSvFm533vvDh3fPYHb/+HHd0/o/jmP7564/u86vge0
o9iTwb9LOx4SwF+RrDcH7d9GAP+0YR7nCEQx16fo/LgngXXpEAsWQX/3nKE8ye5qNO4B2PgRsi6+
hYnyAfIuQS3FGqQ6ULlA3FVg/CjYfnv5nnSuls4D0+yE+loVtxcFKooW1MLOm/Ovnb0u1YYeaSTb
r+n8AsVUE5pNIc/zNkAh1POpuZUm4itFGxQ5Eq9R07VKePTUAMFmkj4iJX17ceFiHl7yWmAWw46f
ugj/FpFCVU6d0PgWXFLJfDzt1lKjAoB9vnWPCvQPkagiQZBmBVqLjXdUwv9R22KjkGKND1H94cGA
9hI38ZKn1Y5u8cH7whZ9Nw8szp7Un9scXShT7EzCUEk9o5hmlfinNVTPDLNy/dKF6D//5H6tpllr
a1BtjO+w6OFvUay1CntCbTndrjoC7GCoDfgk8Jstvr1aTWslzlqPuD7tUxvhs29/sqv1Z9A/GE7h
HUrAkMS/pvk3CGYgZLjxEBzkEaoN4wnlXWuUHS231q+R7o+KJJSFM1QMDF8LLEb8FmqndCR237L3
yQmBgprQj+b9JfsH+um347Snn5Qkqq9LHCcXXlIbPcvouI1v7iRMPZiGNtLJdv3GekbURh9/+vRx
Tj7SGJ3rGhg9T09f0MEGOryIvly/nuQ49U0MuiIckUN7e/Dg7+ml/5cO/k/bRr2VSHtKtTWpHhqF
Xfxqzq9Ixfpn3bTVfCu2d8d3qCFCLREKyL8a/Tn29+75uYVhdv16f4/WAy8vHL2fSvjD6fFq4aGe
9uzk9fUVtYS3R/Grg3DsurknYO3DfY5vUaKXo0SnQR2e3qHAbY3XFie32WaODsi8g7Pb0+h/rtkd
Flp7uv7/C62DQmvPLPmXCa2DlsKej/mHWgo/NbQFcQkIbYhHv4ITb8yrNAWR1TxBF0JLWVx3ED9B
wKPV3RKdPIVbN6pODsjon3Yz5m9euTfd3HO6sPDwyoyRL2AgQ1cKkC1GdffsZyg/HciwUwUxSVkq
tdULeqT6BK1G/TISrv8wjmi03yptY8dtrtTgPTdZGw96NruAgf5JjIN7aMQ/NRh+G7G/Z8qpoiyD
1EJwohPJgDpcpORkcXNMo/kc+GCHwt4jEH5tPzytSQknF+D6OpTx9hXl/8GgezOEPYNOGebPoY8h
wLFeRfSN3KyFcms7uypa28KsdYMSeULXsK5uXyvkQrxvA3irVfTeCPasJjWBEzhrMYLz1Tv+cn2+
NkS83KKnXwcL5ezDSRFdH3jloXXfNzv++HX/2sn8vVnv2RO26bvRcTBrsm1hySEvrI2BfQHqaJFW
0O4W3Je1MQI6+QzRmFygjm81DVV0DeJO1EwjQWI+wpas1i/ImFeUA0lKr/fvr9TPZd2b47Gn2ic+
OI6nMcx7aOvn1cKEVQazE5DGatI+JLshRj+iJrpamyx+BikwKu3ZZndhVj9kLew+OrpbLYF16OOK
x8QoRL+/f719fX+kBw/yuudvBM4ff5APbumeJv0XbekhMbmylr1dqH+9mDx0W/fkupIlHcsGZ1BF
51dnR++fmwMP389t/n0P/0o08c4t/5of8eZQFhMNQM8MlYTbYnGBCdqUoDFJXJ4XH7vobK2Cz+Pq
okZKVY+WY+ivgXZfTXSB5gxrxtOXNeLwuHl/xofu9H7m77/uTpMDRkSwJ6f/CCPigDb6unhvduwP
0EYHD8mejFVLHrLGrIfEjdFKTCKRF9YSNICN19a3q05wok9TAp9/FyCJbgYAUm7TC+Qi7pDLeIva
/PiAZXJwTPvS9N9hTHvy9Y+8TP/zO6ID+9f/xNef62Y2ucy6vS//+r9625mnKn/Sf4l68/LU/6V+
/ctt9wSm+i7/bP9zfdjff/mv33+JZ/36ruSpe/rui43uwEx53b+Y+ebF9lX3dRSo0lt/8p/98C8v
X59yNzcv//Ufn+ted+vTZF7rt8yVZE2i+Mfcl6cven764ee/UV365BfhhsxHBDwAzz0T2JXxxXag
9qP4RHCK5tYu8dBoHrf3V67L4Bf4BRRkCQLd6TlIKPGRrfsu+6//cPxfGIgx8TwQTIc+EwBu/zbx
q2+i9dv6/7xcca+3N6N+AO7ggAfUE4Rzvg7vrbZLMyeflSbPAYhTifcwkWIKYY0EgXY+LvNo2huR
whI7zmwdmtgvPa2v6xR9JGOUIcrmC+iClXFPBm3p9PhmEX8d69tSyvVe/6Ycvg2NoyslDxlzQXmz
Z3p7ktVNWvZfJvQarjegevVVHKhKDzGZ+obt3n/balD+9jZOCAvBaA9HjCLn2Kd8T+0Py2SM35dF
lEsiE98u1X0zlc0B0/pnb6Eud0G+5AlKgr3lzrK5pJmni0jOYGErVYEWVZoNBwpE17Huz4USsJV7
jIFk5GuK0Bshzd1aSOaB+bchCnkUzeheiClDTnYYyNMyc8TGzZoX38r5wPS+37Jvi0gBulMeohrE
5XtWe9uKwY5+DcrhUYIxmczjsbFOuSWzaQ+I4D3D5Ot+4fRyP0TRSeC5eyu56KkJ2gWcbgEpdNx3
C9hFl/ZpBHm7SxU5hMTurygnPqSAoH64Ouz77rpQeUUKlyB0MMuPnd+6oHC1L3NIfuUP/k5evj30
67C/2zqw2+IVPi4+IxRric/fbF3hlqXx2wy88YSAP73Igev6o79pQz3GAQjNT4VJ5wMkQz+cSk4E
incCTsAqBUkAcfP2pSmIDYupyuHfjoapzQL28lfSFyA4+J13bH1PiBcx4uMfd8+fH4RHRFjgPYuf
1Q9BSkHOlzfF8/tv2Y8zEILXkJB+/ePiUO69JiiK2es8nkV+0YG8p/GqqBBIIslledcY/7ySaOYG
Fg5r0Hi/NUc4LkdlOBwvbn0+C1BzE1Nf0HC5en9cP1tlAuriYCXC4T/QCg95oOtMgJWwWAK0yQ2K
OSoH8J6//5YfriAm79GAQZwTQnFUv99LdykUH3yssRrNyCOX1JMfBdY2dVxRcLUf2NIfruH6Ot8L
0TZ4VSR073W+SEuHFyka2hXS2Y4+/0QGfmp5cCKDWh6Q0T9/WegKwUAajRl+P7egBvez3+Jlo6/0
kVrc7prkNeh5S4d6G5C6t4eO0o/X0cMtJIxCRUIl7yeBpsFUmJHgOoJYCPG8jD+Aq/1E1CMYBcDu
6y47p3vIxRxN1kuWFCzmFKkqbGjRDLFzbORLjHbWxX3m1ObA0v94njyKnfbCANvtk/1UgHDVmxgz
QC/ZIzQ4jggSUTUf/97zhLf4WAVGobXE18DPG4FE0jzjeFMWtdYN59OpySRM7aJKx51M80IcmBRZ
tfr3AhDvC0PgogTSAAv//R7TMXVbHcg8alxj1ckwhGClq5esfPXRt3iMAirlQxHIAnCgsRIVQJQ7
H92s8Hli0rE+f3/6P1tk6iEsgHAyiF/9PUO/67XkwE6ySJXIUj4ah6WfjqaZSu/AxA+9aE+f1UWf
BWOGF+m2qI5qmAkbQswh6fBV9u0vL7QzmM090KtTfx3Gm+2sprGt2wLLKx03venyqreRI9LsNV26
9Cl16wD0FVPR50edl4/zsd8VZopEX7rywIR/FFSAvQWlnkuCVU7tbXRNKjbnHcRhyZwlmSEat0oy
JDU1g3MAxKCut3+qVoWA7SMeOHzxtr1tdC11dEERWNdytO1RRYa0j3wjrIKc1NJN+pyLO8+fVBil
Ncr2Ym+aCTKp/ICILyQl/EOuUu2AM3fUQ0egVeplRvjeGXj9DCO/1Z9NJnvQm5imT0FPkmV0imB6
ySYui6VNH7tm7skJU7ogEYqPPCe2ozeV185IKhX3pprdm2zKoYP02FqjItktqd65pglQwCj5WDoJ
mYOlS9LaXS4yMD36cV9gTCh1HEy3FV7fom3mFHZDMpqJ7hQXjhM3fZF/kY4UXaKtI8NTWotFJpyo
DgkSY1eWOysaiko/pesw8uhMh9jN6xSV6+7UKWTgcdOe4MoHn2AbUXVWmsp4OxWyHGWvrQrYHPl0
GNFodKpYhn5/g4JfAT9d5t6YnhvbMFldZ84wo3zOBY+yKR6LRhOJfplVVg4iGjI1CP9oFmRysjgz
hs884Y40/TGr0+7Jb2l31agqv2a8YV1sraoREDDwoOI295s5KSuy3KLgtZU7t2hcFveNLj8NnVJf
jHGaIaJlCU56O7NCxcOYiqtyYeljjogHDIG+TsFgjIuXn3hZE/JjUhlebvhkcvTrmyi4ufxRDNlJ
mNL8cXBC15wuGvZUFs/dTJFGDpPQPLij3yJzQ1bOo6UVX1Brh2ULEacQARiYu8xvT9JRasePWOr4
V1Lkmp20yiBBs9KwuJK+mYowKXha7Za5qpGdoLu5iSih8gldBuyMeEyqqqhGlku2EbLKm9NsaOZ7
P1C836atr9AZcUr9I4lsC6RE01pR5DHUY0sSUyqCKDFtyARq47CuoyLrp5vM6Bz9dMnMLwveimsl
2ISs0tJdyg6aVk6ocBy9pkIextjk03nBaidAYsrimAkp8oJLixdXusKJY6P5KHsiVKy7rrl26mpw
4pmG5sxaX+QJTCPC7jRdJvdmVIWxkaJ9JnaNT5YKiRqdHPT9NNk+aYjs3NuST6HZcE87ZCemKmTy
xPdrR/NTPYTWyY8LaK38GM6NDo+UY4oKBNB9hQ6GBXevmOMWzyMpuuy8nnKBPqtDlVewFip+kRFb
jZiRsyCTtgaLagwt0FaxlYtuomAeUyfKZ5u9BHOVov47s5PYVBruVjRNgXWTwisIiLcDf0H6iRgo
YlDaCdFDcWg0Ouh6ndtvs3ZhSxRqPeVRKPn6SOJ7Y1TUBZaub0mHpBukC01JM6qpPAp55/mJZ/ly
VjiTRTxBiCBLBl8E4BlahL2EW1eLTcPaBTmatSlJ1DKCA2FdWZ2FSoM+tdPSR2f7pmrKxGo6TvAz
czLHaaZnLw6nnDsRUvOXJyKW4GM1Ex9F4dlQHeeSel4y6KYoQQjuNI/ZOI7isVzaxX7006LKks5L
y89txQluwWJCbxdKX4vT2tQBPeGGNWxDGFPoaRta+NKmUvTTkHYVojjNAq1DxdQ6SRq6xeeMiwoR
xzlzj5BsnutNUxhZYDplGERYpUlE1hRtu4VBwFCfCXQFTS1xocG+3vTg4uaFVTRuwry9sKT2HyrR
F691F6boLGB7sKPLtmU0yhRRD6VwFwRYlNeAjoJqSAmaUZtt+nEYkEmVphPiM12tul2dlcGN7DXY
wKuQlkEcLk3hT2A5r2k8zDKrTnXVtfNtF5LSQ9KQ6sDH63mZblBU3mWGbG1pXHQ1HqoCunSc8ktn
YQRJVbhnS3k/hkLy8gj2P+zZTZv3psEuGoZi1O6FFWlgHlXWBF0bkcGQDO2cZ4Mb1sOs76+mQXrH
jl3qT6MsiI2nNNBFwoK2LE+yOvA1JE41zRud127exAaVGc4UG6rGEK1KfTZKkO16SH1vv5mJvwvo
O88/m9qCzex7DO97dPCvl82Lvu3My0t3/tTs/+R3WOC/CfjnwzL5x+DfWf7yOetetO1e8u9Bw/X3
voGA4pcQNiTAtQBQIMCDEMbdNxBQ/OIzBhfK9z1ghC4Msr+DgD77xYP5C5ZnEXIvJCuK8ysIiI9W
bx01UWi6AX8aobbfgQEG31tiDDgiCVewRnC8B8zSez5c744CCq0F7amn0LQsnO3p0vmXdQk5MKZd
v5VBRS+ywPQRoI9pQydoNqpnpFG6fXjHSooW6trvz5caxVrlAuOpk8+Onz9wJZGsGCg/VmFwKcJy
TMoUSq0rz4YFPmNemo9lOAoICu4dlw1DX46imaENTQHqEQrKmqjNUyhVqerXLKiaxK8Hm0yqSuPc
6ZcPjqo1cAuPHTcFWj2gAyYIW8FrueW88i/n1hYRH5RNkG5+5Tj1EHF3xIUnIywCWoBIT+tsK4hG
+9i2YDc+MuuTr8fhd92Mu1rh7/5h/w73/ucuz+6lvnhSL38K0HxlYnvv3jy/mPzpO9h8/Y1vN8Zh
v1C4rwFgbmB8wMBXxO3blXEI+QXQJuUulAB0slhbzvwKnPNfAl8IXDTXXZ12vvrrf7szv6zJwKEL
1CmAUl4b2fyOO0P3otkBC10m8DwR+D7BUL9+/saR4nPl96QDUY2lrN4yJxQ2LiseOnHa5hOMPc/t
kY0Kb4FFDks9lO4UXnklAtEEkZ+1XbjldDRbFaap2qb94g6r5qboEbOkMC/KpcmmhMEMO9MyY2UU
1qy/yTwVoo+LtplEVZtcwIFAcwM6+DrPQP6eh8hadcpaJAMfUDmXSu68TGnKBNwAqU7rzACG6Ktl
PHHHfkIWdMs6tKmpiNNEzA6NiZXniNMx8OjHinbOR2i3jBz5jSzuYJSql1DX7Jg7moHeyHE3amyK
o4muKkdoHw2oum5B5kWTgiHdbfTdmDfWiYB5jo9dWXknQ9nkYNotevA91SkbPsnc72XsT0CmdmkO
zvtNOmuDjAlbi9fU0uHDxJwgOK3b0d/2o5mR+LGEeRjntWdNZIIZVkXnWn7LbJ3D59BT6iWOouZm
Ll36pOHbHFugju5JMM/1Uzl5zhKrsnLO9Dg3gAdD4X2cqj5H3aeteB3POeEmokz6LOoLOpzK1vA2
6Xqvfyw8OZ6WrdEh7OWML0k3sOYKeGkFhkq1jH28sL7YFQ0b0QDEkoQWwXgD15qfyoV1jy2hDfJX
Bg7L0fI896KUd8j4bvMl1BFtAu88KCW5aEXOaBzMAra/P1fmMqRLFiRjQbtTWpLygXnaVElQdaw+
GTC5285X0xy1HVXAg+ZGAsTMKsIjz28s8JrRTpcVHhFGPLD+SziJJz1TeKKyLDodszAYEUuF0XM5
NgC7k5QYezdxsXwZ3Hm6Tnvu9ztVB0Kd5rLpmp03ojNKyGUb08bkJPKBkNObNMg1VOVcf8mcbkyP
h9ANd00K9y7pwrm4dMJa9hszewauJ6wq76gqK3qU6qrIcP7S8JwuTa+P58Yx3qavZIhcrzGYP4p8
CKAbmnzWsUuU/jhz6dWx1zpet/UyT36wML3MVhKP3alu4vW2CSYD83By5key1D0YQmXZOFEJh/qC
enU+Ysdq7LerSX0ZqLQpI6lbZTdBtvBPs2vhW+Kcl+OmDIJwOJ/JQCtwcTPjRX1JZhsNbd+CxcyU
VbZly6hP9Dj2aEpT4MEb1oqliuFMFlO8xt7Qsd8bMhHNxZL6kduzvEra0pYychVL7ybqqlfiFh7d
Aomb28iVvfPQdUI5MTLvYOG3tmMk6vrAq7ezM4qH2isVulrNugcQSUaCc9jam9rM5NxowR5Trxum
SAuRVrFbGgfuYdpMr0a2rk3UgpTtKPCUc2VbF458SiowcvgysHGjNTRu7dQkTLqFwNMgneM8FTDB
Y9163YjHIbIZL0EVnvMWnGJJmkJXHzVl6SD9KqtYELV+f7Rk44LKBD+sm60zLvWdmNGRZTP7tgE/
riHFawgMHl4nAKtYtWk6xwJennsjPJk98dSD9ImCJYAjlHEXRkeIsBAoUEHJbG+GruzRIb7mTX/V
ZZ5/0cLPZNc8LHMTCzNz4LCQK3wz+DbddssaliqZad3Igo9exy235gHdWs1JaMcZd6fW4+Xct+5F
brSB0+lkASrnBM+f077pHodJWNzXHtuPXathyYRTgMsWju5nPswO24zTLNqb3PNKkxSZu9xX1eA+
qKKCcAXeJOrblpRt3uGilU1xOY4dnS+V01XzthrbCrQIHlNgGCgYWba2WhSPp64SlyZ1WBHEtJaN
3azGTX5NnVoi3222eZYslsHtrexQzGdLkM4lwGjTnDdWhzyWuGSfbI21SpwOHscJfOLmvpkz3cI/
CpphSx0KI6msW96DkQjYlozmxRAFu81RTqIsS0EVYycGpl859v62NhWoC9jclceNKOtHIzL3Oq3m
3D3V+aRJktnc4LKm3LubiyFURwXk1vk8w7W+0gsfzU7UQ7mTk9Q8AhAEneeq0sitQa3DTTjB/4+0
O3jTKs7HlJ8CnvWmS9Z1qXvsMnjyQ9xb3VwGy2LGbVZpHwAeL+2Vg42s4nCASJubokBrp9z2/c4h
9fANUvxdVt0/Z7L96fwd8m6yQ/x//nf38pcv/+N4qHPz8p35tv7ir+abBxPN50yIECnOlAFy/bv5
xn+BEeaHAlBhANjX5cBifzXfiLsmN6yRY7hDno9Az1vzDXD1mvQA0w1eFOzB32G+wY78DhCG+eYF
SFLwA5eKIFxzM77HwYuKTmnVol+YSmV3N6WAR/O4X+qwv4OcdVUezU3omEcgFTr/1Oeq9G4s4iyz
OXZlC+w0GYXsCv4FeAbgg23WNEH9ZVRU9P35lHL9sKSmkLHI2sY5y/VkbtsO+MiRToW+GryBP0s7
VM+uTrOPPGOQ0QNAe3TrAuoOWKkYlyxOKyNRsUWW6VV0PBURhpzpyCLPBI4QsLH8rPTVOEUc4OHd
0C9FG6mW9OhdBTjJR052XV67NDPHjeT0ZZHuMG+AUPg0waKQ8nJ2m4Le1cSBSeERk4MnpxbkiAW+
+hRkqoU5uaogE2fdOL9mmnjXtFpg1y4QFp/81tFoBODK4Yw7I/y6EPgdEMqy9GBNlFkYDGfjUgRt
QkJeuslk82C5nlWdg9HQytKLWcd7cu/1ed6c5Q0t0LGharw19FEzxbe49bSP/UqOH/u88MvTucz8
ZuN21L+vAApVSU2Q/RgbgPEyHmXQjMeLKsfsGAEzpztHZKjtnhWxBXugNCc2atoMvf+QyJSBjLzu
sy5qw2FGxRjx535DqQ6WbShNaWPSIJIXFSSQKp6Vy3UyUNJ+SZmE1ulp1ZypIB3zeLFEXgigXX5E
K1rBZiC0u3NGT6H8fAnbMm46t14uHL+Y76CQUpWk0+T6nxnkmx/TbKh5JCoi5WkmMhMixcVbyqQ3
Rd5GQPsyUMFB2JUIRWhEjFnXF1jzgODBbpf1l9j0UW3q0lVpXE7LaKLW7TswmPqahJuC9PrR8MqD
jbc0HACa9RoOtLAU91qnHSqNSJoej1IsDkJCMHqjfuw54uIe9gxueeeXO4/gUMRBhugBHGyHfxkr
gUNXicqwONdZDxIvHwZNVGVdyk59v9Ry67NFXKVyXJ6aabQ2nt1UoB9HnVk0I8iR0hctjT994o43
3RDjsicLU62LeCgRux5KL5XbsXehgWe6onCDHNKnAoiliUIAxvc5TN025t4ErNWXeEbbDPahcJS+
HlglZSRqW74UrVe1Sa3G/FlOuX87j3wco3Ew01E1WMDwxgrQq/PAR9OEnMnlCKvTvI6F0ZgZwlYf
nKxQ9/hJdtW4uck2bOi72zLL6ZkShQaSS5DPE3uF9rrItpXS8eT7EvA1Mg4eCxoCv1uIaQC4j1Xf
RCOyEV5J69U3muJyw3tc4WAXECvyFsux+yjnsFjiwHZBsa1IWWE/5ra6cCYDuL4vOvsZcQv3srIy
ZMnc+h5qwqolvEDMToLaqS1d99gqqxEackwXp4alT2qZCmdjih7NEFoE9E49IMYAKyebVhFy+kbs
BSIpaezJYj4JmZ4f3dF2z3RiFpAt6f2Lxe8GE2m+tOC2KxGpjAbtqg8LKRpQlQa64sdSmu6sdBz3
uRJ6oNHUM9YCIarVNV7qF3FltFNHQU3YpedO+Ucv5QEOHenaU0SIwud6bosVFMfvRV2Zzfe2F9mF
bdPmthUogYjqmYGPanC7G5b69HSq2wp8dF5JtjVDq5mIqax/yNXIF0BAs25PGp23dqusDR6romPF
cdo66RRLJ1XXfamAjHpSzTW8YN6mkA1ue85E2NSJdivnoqWsRGtlofpbRfNpTOA0mNteN4ZHWdCp
U8y7NkmOfg9w9nQuqsgIgr6ivGiNOg+YKh97w/V96yhDYmWH0U3EGLrjZpBVO26QuZSfNR0kVhyW
kEWxDGsEa2jtKhu51AOGRiuNNBabMTRuTB3zuTQKVh7rmTNGAtGOl0llAUgwlzS9UG4LWbrkM6i9
+n68ohLYeNTXGHXkhXWB/g9Zln322FSgZKIcOoMoJryHOEQgAuzJsg+9xBMNYxuqU77zbGo6uF9F
i8IT45WvXhP2j7RwZBWlgV3KWEpXoPcEEhTufCAo6NSzhkAjhNu8c2DzLTry8nr2ECOiwYeuTOkN
TgqCo26a0S8irUez8VydPUhZ0Ts1uQhVpH5t76t8Lo9L+IN95JWTi85OZZs+q7H1UO5jqXocq2Bm
O+LXcxH1QYNjNaGByr3BNg1Ir2EIuXUzy3xsdck/dzbTu16UFdieRE7SU+X4ARiIiYUPWzRG+Ov/
BzwKOGskHFMz4ARZNZ7UsyPAyeXk3hXA2LxNUt9BwoXfBumlprmqY9tmGSgRMVvEiBx3POp0ScEE
RiHMo165cowcqoEzBA304AQMdYk7yE8bj5zPcLQBAp02YQdYhi98CvDeBeOxSmdL1MEXYpHt6nBM
lqEKH5g15qTq0+CVhCZHrgCp0uKo8VP8MPXTGkyLpBvbrXJHxAHLsFumHUe4guw6znx73td+lsIl
bOgHUrTOi9VLcTcizIGULFFhZp03qREGhkdw8f0UOWeko5qekkqiwy6wNy/baYSR75QacA2mWQVY
Kl1VNBmbDAHxHmkFnxxPecP/Ze9MliNH0iT9KiN9RwpghvUKwBeSHlyCwSCDFwjJCAKGHYYdTz+f
e2Z1Z5ZM1UzObUb62NJZDCcdMLNf9VO1sJbCeUuKbWvDauAHxM1aiPe01d4cwRaUKQuHLx4Su7M+
8d/yr9agvF+6rZeBqSMpPrNmLjRemTdNYVtuy01rjfrTa+X4wTToo5QxXd8zlwkuUGVmSvAkc73x
Zx/QiLO+305pL4oP396MNJpk7+ysUfC2JXmlg32Qziu3GbpWfjsA33L3I2geXm3ilx+2Z0juuxTu
MO/EYntsTFbWvvX9zLA7yyH4mJ2xOA1dKb+z63n5DU9+MiNTb8OX7KKQlBe1JLgoJ7qol4f5LKcE
Z2Flumgs6iy3SAEiEDa17mld0X3H/W9ngaYNmJpDLbPlzrooOA7rns9DfVZ23LxG5cmgKynGuog/
o89kN2ZWGxwaYxhulGmmVFCflaOSzH0bKp4hySqDtpTXvJ3tRXAaK6/nxAjFKEJ1EaXWbAZdys5a
lUiEf6ObfHpSFznL8Or8UF9ErponhmPoWfvSBUeHmAUPSYz/e77pzzqZwRrZsV6ilomLkAa+GLBz
zwGCi6XYLg/pWXerLhLcGIzGKb8Ic/ZZo9MXuU7XFreOnzU8b9D6a3oR9igaR+Trz3pfd5H+sosM
2NhG5vJeneXBdGnt/XwRDfmu5ydL28FncBEVg4vAKC9io22PUxrVZw3SuciR22AgTVLXLK7BquYf
6bpqg8MUKmbHOvPoXKRN/6xyzhfBk1u68mOJCOpd5NDVNdwrcxDlL3lWS8ciMcwj1ojxvJzV1KQT
wY17kVixQ1EE2MtHBt8U/SAczopsSh0opWVnndZaciRb46ze5q17dmbw1ykK9rWThF5WZkQgbHTf
zC1W7iL9XQ6eLadge0Ulri6CMW70dmLaPvNaF0k5yydBmPMiNZcX2bmvOr2XFzEakQVhuj1r1FqM
yNXWRbp2hOK4H1wk7WJKkberzmfP+Pseyf9rc7LPSPmv7Y3D2/tfMwTn//z34diyf3NEYFpseo7n
yeCcS/7d2vB/80whMPOJA2B+wCn952gsfpPMvbaJg0GtyYUL/kcigBwB2C7JAt/Dv4O9tv7WaPyX
wRjIz3bxNkgl0LvIjPzPpLNd+l7XV16Y6S5/sJumj3EV2h18o/zfUOp/tR190zsnHLBvHJMF2hPB
PzFZQ+utSbVydbDVqsjr6iRcpk3s2izRuz/96e9/x9v+DFWfobY/QW+//0sygPD3+EOxS/112PdV
1lWLI0ORdQlMtT2EelmX332+f0lu/y9+Hdfn67R8D7cWM/ev/0jqQElpLwgd5XXHNGjSu36FyvJF
hvD4738fKPd//o1sF0ZSMJiQI/A97yxv/Ml9SmSbjalT7CSLNDcPNEOXfAm6SlFpvpQ+9IeTc/5I
t54K8JSe6xvUmoTritUmp3BMAEWibVoGEbd1yhbgp+xkEXbUosOgGJrtMRiVKfFiZDXBmdRCkK7u
i7tilkIfBlOmH52VBOnOccalDY3Ga54DtMcqSmckwFujQx7ZibRzPxVnDIclG8RrL5vJ+VSbMryI
H2HniAEd/7ClDOunbSwq3YGnN0VozLPjREVbBv51kntuG41C6vnWLGr3aRwmfrYET2rDwKo4HGg9
eB9eUHuIKCKx8nApAibxovDWH0tvTi9ZbwP4BHmiSdiWU852DpODSedJENPM6eZ94pn9r7qYKxra
zWV9n2BCnpe5qj7BzpwvXVPMiqNcNn5dFn/jDt5UpBO/uJ1xMSrCBl53Y7fRVjfGez923hNxFa5T
HRytQ2UDEIZiBGkKq6DKxxc/z0thxlZWDS+VP493m9/wl679on21MXe+Cp1yQEJrz0+VcXYPZgZq
nK4+GF60Uxbvda/UO2/N+JatgZNz6j3v8EkjYN2YHfo3zyLDEm0W34xppIgJZYraHftA4DM/uJt/
CN5LB0oQZRbfSvo/Uo56t0L2wYPW6ZTzx5QDH6KbiudF+JgSsljutnbOuGJ7HIrHGjGcliJsiO/W
tBhGaDGsvqsgGJ5R1+bvXWEkfqjcVX04sugfe2Ij5V6sw/xFF6jlkFRuaYbFli4nP1jcNLamktkH
ttH8Zc5z/jGlTQmZdc4UhOak0weRio7LeG3OoJh/PjJyAlB53ZHokuBjyjiVokzMqFB1SyVPMCRN
PFdO/TCYKHNRuWmZIK6sgpu8m7SGB9i2antAOEnv68qaXovZy95TvaTeV5+428voqjP8PGR1HenO
9yH+jHFGNwKbAL6i72nbTV3hUjM76ERz04TVfvRdDw82K298sdqqYYzxZvlRNAMH6s7NSpiwZOk4
bnuNRztTbhS3BgawTRmDi9lRLluFQOBnp6SwkReAwGymVJ+pIMz9Yn2dcmVPYdmBf4dkaAs8kaTk
LSv5F8udlej2p5X1JjeVaAdnrR6N2eZAPDZPOp+2p4JlP4i16WY/R7sEv8iYMH8wsLkPQhMsiprS
S/Lzhyk43etAP5jMHOJmTRCBmM2tot2VC7pfaLaEqSDT5MI8alfOjx4o78Pv3eoeczXnCmVSg10Y
9CnDtspNfGwHhJT+JjfJdLg1y/SyVTMX1c+8fx8LD9BXmYuXJkj4tophnGG7lvWXPymepLFLCjLA
Wd2UcVAk/g4fph5jvzVrqD4QaiPuksX+DrHqveKa+ODio5w7ZnRPV1eBm9RvqlrT8y0hMuGJSled
79OmT5tIJhKQJMvavAoTBEJkDfISX5qqG/g1bQNvKDWqJ2nk/AcYdUt1XtOWKk7TTH5uFo/KEiwy
R3hyeyY9lRjcElEGWb+j6aN8ELhl5U7Yzfw15Rco9hOAZeS37oSDWIoitpO08/a9a89gmz6A4F46
ymmjevULbrDoHYzECX9wDl01QfG61vzDqp12iaxK8Zkc35/LqG0HwWJWNsW9k1iGfRRmU+wC1Zp+
bJcLppHp6Op6KEuzCVWDNBUrlY3h0i3FQEKE9dlLuPpCdlfr6Gu5mywPmYu5h1tVrLVz7vWEgBsm
m1YfNk+rQqQcITvLzC/pVC5G6GHO/aRoMuSbH2WbqvUalS79paCX7V3q5NO9XVb5FKc5Ym/km8Py
OLo2fCn7YLfuqhw78FhgXC6hXJpARUqusMqFNfUfCUYahLA5yipGhGXx7Y3BOgZ1KoJQzQg+cetp
+xn5E5mi9zwui1GG+WtkOLZDWEeTCc9zj9JfM5epUVRmaG+DPBqb6K4Ku/Yhii03O006c8JRJvbN
OjrlN7Mog3ejc/Sr5S8lwQ6jT3sw6yH9Annb3w7SbOUhsNJm2jW+6nDvs0ypuNKlejK81nyfG7V8
ta1ZV/iSrlEcGuKx91WdqCayccQ/2mK2ntNsYoomcZnkUTJ1OUBkPukiGl2vezdZ23YlkUvKT0XS
vNdzOT802pSxjcJ0z7bg3fatNme0PbEXhud9zPz8s32XTSKa3WHUx8Kf/bt1ds/PearZZLrcgXid
vbr/lvRV9jWonGXda9yYn4WdCArT2pJbc/C9N7Zdj/UrtK1WXxuKXAqalWem0Tqb7D5aDP4SDRaG
w8DD997x1+CqcuKb3LEkve3oCYUkhedKLVXQO3eLBai4y8bePDq1xRuJQ949ppPnvamu670o2ab5
S2u7oMyGLQZnJ4e8umLv7eHPwYIB1fPtmWfTemuCzjbCbbHYQPJxLYaDtCYeJ7NG7AQdyIcf21qk
RbyuihVA6Qmaug5sjEXkyerUwNazp4g1t6O2C7ofDg9fgbHflA8r0dnPzJTt7chGwXPE24e3M6Xq
VQzn9yO35egCzaYo4p4r62egP/Xq5n3Gwj45xpmgcfZKVkkfG1rOdgSGCwNjBhO7A8qA+0Qwwaa8
C7LGDsvVHjxEN3Kue29FswjJtPF7zZwmg3DYUn1atZzQ5cB/GlYiLDf+psPArrybhi3IIDtmc3qo
SwcLyOrscrrpra4r5FWXOvaD8DqEcFOADUeSNQrqwUnLNWKF794noITS2Awr9H1tsUtv5dTANWdq
iWZT+AXwtZzdK52xbvHgNJbcDbOa7vNUiOYw+qQtbvDCyQ8uDOJD5HfpNoeAwfobwgNQAkaPRG4r
2uF+mJG6dj5VRMe2Jg+xI4LR02NMiq8OqUTmm7etYnmvsVTceCXWcp0bHdnWOQNrxvKYV26+8/ug
iLp6EOvzVhniQfQgiPsGS1yHWNe5uB+Ey8mo71Z2MHMT/kmTEpj2ik4kgPuUyPVt5rUl5QFLz/Fu
XCy3vMUBW9503nQidNgdy5igmZfFee5PP7WwE86R2bD4oT3IgZubbNIEbPXnTz6uKVxPHUxuFqXb
MF3bS9P/HLdpJRvioveERWpgsqNOsO2kve7nSAfmhCzfuy5g78BKbDareTWXpaHjavZKPwRJaLuH
DYO8/zJMMg92QZ/IYF845oSjUWWEHjG4piIuJ1gqzB1Xvnuz1Xs7senC3iVlIPqNk1Ofyzs1lGI/
BobYrqp1Kng90BNie1NDfS3xRQy9K0ZzqPYqSZTFwiMm+5i46ZAQpEgDVABPpgAeeDqj+2ZlDAFh
kjCKsDubae2+I+vLpQwzz2dTmNIisL90vm3wuZKyfbGSPLV2gDa5+Z3g1tK+KfJk3X1h9x12iyAj
yvkiZSfmdOcWeNGM4/9t4P+Hz3j7b4SJ7K3+C3V5/s//ECZ+g4qkjQANwsRqds4pqj+YS/mb4PxA
GQEBVqSBSxj/H6a99Zvl0VGAa2/i9hNI/JNp712CZlA5/DSSV87fUSZs8depF9NecpeA5KeZpK6g
qaE7/zz1sl5MZRa8kb3yc4YE016hIl0RYcIp40l3wjg1QZkxuLjpbEU1o98WwuQ4IC0cRK+qTDpz
7DgWVWWT6sVbMrM4H+xgKbLruunL/oo8sMp2jqzUdJdUnTNd98YWtGxaOUtCKAeV1zd9vizFaSXD
r4jrFcV0k0wCfgd/ZIhV1jRBNAZtzZG9znPzarWCfrqenWSKHKdxhm+DlQy0KKzuEEtz+ZX7dhLc
KH8x2jho5JjvPV9VPxyTmAmau+UNN4gIbXHc8rZ33sp1W81bQhmiPfrBZPRES9qqjRdLjk2UC2v6
9DFUu12Qq8m8anLVy+OYZEsbe41EocjHyTeOblI4hybISnpTUJsPLTL7uCO0NBA7KRGkj+xeNRN+
ySkNCGFkhGTkdU+LmmUfOlPi/Kqt2rihK8LFh+O07LKX5B2pGnNznphWyK1hj7fXjdvlAVvwFDRH
p+gWczeNWfcKx1m9gbxNZeT7nUue1AgwStK1+hpsM06v4vhshGtmF0+wivkvO62IbhtNq75wnq0e
PK/FUzU30y5DZTqZPi1banT7tF6TXwwLnQEW5RpPRoIxxU/zzT4KZlPzxAgYtUPWdMrhusBEHwzS
HNYeOCPpdu5g04mX24yRbZN7j6aVgyKZSiREV9IFpTtoxERO3oPcO4IPeCKUlc/1lzbGK5lfW78P
lcQR3vheBvA/o/ixbk312npGNoWE2UyUZbUSKDEWJqfazCAROBax4tXsGXviTvNVsuTzCmfv2GOs
itq4E44G+F04r7OC8mTdzAUJOw4RmcqA520lQ3ca+ag5CRENAEo3GXNqM5WhO/SFEW1FzZaZwm7c
b1uQv8tJqf4qBSf5NdFJsEWrI4Z3FwL3RUt37HcGcfUqns0sYV/OOpwqoifvldfk7Pgc3R5M5ede
ZKyO+jW6rXsrfXSLXWFVSxuJyl4Idk6+nmJbp9VPY/CylQyNJ3q+DPJOkZSz94SZW0ATYMhDvBT+
0Nw4zWA9l45H85MttyYcLHth+k5rBPMmGYvHVvcOt/NlgIUHOSY37uT07xLahc2WM+uLiRnuxj7M
KaZn3nLN4jxo+Wmy19QkADLo5WKzlR0uaLHAbwDJXCmJwf8Ttqzg0wWaU0pP8otoXzEM3Daa9Cmt
v+6YfmqTAFmUTgIZadwqvlBl9t0pSZzNPKQy2LKrWRVJgTfYJHwlaTCtjKsi4HXTk37cGtwmDg69
8PfJZGNvAoNzbrOLDdKuCNRP8ESMKG0Xc7PXQ+uXEaUQ8053DWTcPCXGtWXP9WeSKpYUo6gFWIrM
i0eVefOn56n5M4PxRMMtDDhFJ7AT2Kbat178wvZeHEJPTaQLy/+uOQU7u9n0ylfbyZt7t9FLFm5E
5j5Vlgu1TzYRvLFO4UKTXGVODJBXv7hpkv6Svd0uX5NW8HdxeSS5JUc61XXVmdu2G9PFCBODr+VK
FGNxpSt9jnXMTmC8boZjPLTomuv3tLL9F72W5oS/CftS1Tard78lbuSl0IYyAj/K1KEMlqU61lXr
6q+DFO76o5ySorv2peldsWqcA7fYhMAzTcPBstka7xnm3i9vpTea3t4oE/+z6Ad+uXocHJiqYZNf
rEIZVGgXKni3xExmJAXXyPDVZ32HlQZYrmE89knWFlXI56Mr04b2CEl+Nl6oNrQ/9hVjuPe3JJUY
d1sPQ+wM6xAV47LWsenAaB17TQw45hTqfnOaJWmiaejSOzUlMOJQaPprbZQrCIbunG2HK9tU0VaW
9kOb12TgqI0QAv5q62Alnb72YoW03kbkLQXvy3zmjPJaD99y3yuCyL+QSOsZSiovfBLfe3MaXb9X
PEpV95PNwKtjdeGanCaHcXIuvJO4sE/OhYNClICJQqBHr2wurFRgNAlv9IWhKi88lbiwVajtcFbr
hblKeT7nK4omzixWU+UyKi6MVl939vcuMUS7G/NZFDezvU7P4E+wXdlklv6+sIDVwxIY7cOdVQoF
lghet9OULL31faEmR0TL79hYmcntodVJbsYNG0wXl2oanrecLtVDFTRMZ1BojrGEEBIQafIMp6UF
6STiPmn2moOIoK9ZrXhIz0jb4hfQbfbvqNu0ddUrooQ4kryHhasvXNxyYeSw7LaCp4IKjLh2lnHd
NWekrmux7L3ZcQ/KXfIHl7inHfp4w33Mu3aqnmtYNaIVZz4PZJZFRV6wPX1B+IILzpdc0L7mTPkl
peSj2xf4T8iEs/N4gQL9PgcQtM6sYEPQ870nyW6WmfHq+Wt9ry9gIell/ZhccEOjRY6KIGfrlw49
fiPUMKVAmrGV9OP8mYtt/RHIzvlZEavi2tbOdk8puhzN4DWRZP5RnVj/Fxbf/5/A7Blg/dfn7W/Z
r/9xeKve/xp1Ov9v/kBlLfkbnCyHY1uaQrr+uZvgH0kn9zdKXDiR4wny/7uEoP5x6pa/+cL2ud7A
FzhbtotV+IchyA80sfAEFqKHk+g7f+vUTUPCX7wmx4O6tRkIqBxjKHdQVf566iY/Yq1LiYLJwQ+r
Z83917rSzoOsvJK9y8kTUGzbUkPwzZuYR6Ol74JvpnbmnxsDNdk908+voQ/PZEnpl89yNf2FO5jz
4KrsG/k8JUqYB9mZdsxiv31t3K2oIrO15+y604bH7WteZeZHcA2F+2N2r9qa/emwiWUe9o5O+u4L
FJbJRQZVSSIFX8AfzgT5g1sko4iXrvNfA+Vzoduk0pkaWRgSdmBORlaIHu5Wka3mqo/cSq54I6Rl
zvhqYu9c3gbkC41kE60jLUnhSmo52bUbK+6eH0l4vO2kiVLBYBv6jZl84Lp4xIVFwUl7y+2M+4hI
mCRxLkcC7qsPXx8s9lqH7tphifXuwKsNKDmyhxX9RJmhmFnfB4LJ9c4olulbaw727TCel5au2xwP
RoBEeLTZAadG7Wj4+crqljUGpTPyK2ln684wffZbQJXqmYSPt2CC2N3z3BK3iaygM9QOzp4qtRbO
1NptrSjrWMqpS0OPGPetMjZINJFAQ4YmlSzLkeIEgN11zpycE6QulqNRNhznkikQoMub+OlYmU0q
jVNBGadKI2N2khMZcmuTm/D4s4HKVMIGh35lelwxQX6DS90WY/s2rPlqWt97AVgZji1SUzhtTjEc
kUcERY/sj5K4jUiuyzlfhr2XVAX1aWA04DmcM29N6P/ryjGtMi7NFAisyoLN3xF8YJO0F7b+UIH+
qd+N2P8WEf7jXHTzX3LK36lU/LdljP9nfYviXFP4r5fUx7KZftV/XVAv/5M/ZAz3N4wC+1yeKD1I
aAtz/PcFlZWRmiqkDdZSWqto+vtPvsJmqT3zAfTJuTCevoe9/4/kqPMbvBsbMquzFL4l/t56al7A
hv/CEUA8WNB9k3A3bWcOue9/yh5sfILJHR3FO2FW3yXhunfmJuM8GAbEAIPUsOdoTSeyS6oO8jYu
LQlq6Gw25k+q6vmDZYKl1wl0c8yQhy2ATU/cooeQdB4cO/3o0zrLIsPbjNvWwlI4mmWSinhs+04c
fCnQkldLASDbg0bb4Gh0zRGjD7HZD3ZL0OlQZ4V6Sv2B6sXWboZsPxPQkvDDbfImWLp5Q7XEs2k3
2yPehKrbxJTyLTKG7XYxL7oGzgIPDQG3ACrs40Imxd2Y9ga+jCN765jhx81oJJKPXueou5YDfBbQ
flFey8bRN0Uqqy6cuzl41YXvbmCnuaqjqSmDDTSM/FDU+Ob6UxNPGkP2AestB3f9klNZeerKZTp5
VkO0a5hGvUT9Wlcp4nkGIKAti8AWjTypcSMNYQYHb5wqjd7o9GK36Hp4ydPUMkjIuVN67KBiuZFs
y5cXsdndV1kvPYm80TQXJoBieklGaVe73g+IlKGv/6Dvwfnupcv8WmAl3NH2P3Ht5eLOVFhC9Rn7
tmkyMmhLfitbSo4napgE6fQk2MA5S87eZ1KOcNv3IO2J7eYhMa0KQlHtA/RTMiV3XvJSLffaLm+Y
waJkTeOMCh0+Rd25UWerKzhWtcOdXZXYq3J587P6wbROzdSFk789U6nlHnGvh9stV3GQou44RjSI
yttRoPi+GeLJZ2MmjzBGrdXdOcAd3Tp+sZzh4Fbb3TKO32D6rzPD+l72cGrzfZd+L131y+6GCEX9
RY31qZqQyDb/bhxwF42lCFVyZU2GCc8gD0nWv3RFCSqa33bzetB298DrByfo91SF1IeOsg9LNLvZ
u26WogvTkUCjoQ72jKTnJ9lhKNrTRkHXQcgizr3qNEBJrgrNZvCv8iRQ5xol8Q2ASj665dZ85GZ/
JRceQX9eljjzSgOfW1rfElIDcW1bOyBt77FwVMveSKR0Cw0gHFzQ1XiBLVKwv+MnAb8vrp/DBPvt
TY2WTqNQP3/rVz/SXrEfk/E6Syd9ewZX7dQL06m7GoKTFooOjvHe7U2soC1mA3/GuDLX2xWosAhi
UE8MlmdUVjz89blEsK803ylxSpHcr0g9G7gE3v22U2J4dDmyGBitgQlNiJ07bK+uPT0QN36U3rw3
cjdCPudhkQSiOQHkt6Xr7H2Qbbbfuz4wGFntGPVzXwzdXvlcFpmZe85U3C+T36SEQrfa2GMPnpg/
4gB5pjTrIyTHuLP5LHarj83QPI7GU1Z+CGQYCWSTri+CCAPI4IeXZ/hzNyop97yyUbAclZV+ZK7H
xyJJsQ5GHap++oFvgkqSRF72OAfWt26pm0NmY7cawRtP3c1Urbwc6CxOJ6rYKB7mwB4jpbtvXlfS
VTUvRDKpgvH89qFavH3iIld07ixDp34hkX6auMPCX12IoIV7Y4dWXA1uS9HNdmB6XWJ81njiN3NN
7t6qLUq1qMlJ5l8OLTNNaI9CPChOszHVWNDuaXGvbH+XzOVpqbrj+Zn2yzk5JGAYMU9ptbeUU9wQ
KV++Lvwzczf98MjS0mxBiDhHI9uKZzi+QwOXFXnCOPTFeOVs/mO1oY718x4uB5L5zlTqOii3fVMa
UWPzJE99eWuW6j3ISPBY2xi2hXLgtFFr65BFPtgzb18XCCn7LeEt7l/kZL121XL06ip/pFbsYK9c
w1vJh9ZTd2Z1cpTJdOwf0NW/LY1369Xadug49fCh2k4/evn0VRjzle0PO4t45dpvkUq/zu50Impy
XQ9v01QP4B2jfiy97ctkfNKF9kQj1lcxXwfUG0zaexooIuL+o5CEEjGZwzIXMlTtvJCJP3E2DDVN
wiFZiDvya6ctN0/Q/Ufb5sWc+/3aPYADhY1rnJxq2wXlLfM58f7TnPleVDQImn3N3bQMuDE+HzDN
4O0aFGhqEuYg4GKSSYt93rV+LNuVpaashmjL5R4H/bNfnCuAmiMRmOQG5VW/VQ4WmDn5R6/t7tim
yV0x+EfFND3ZcwUp0/nSCTcnLchcMTj0M1VT+rAN7Wko7YPDiMA+uw2Ya86pTz50aZ7w/CO/bvYD
mjGXq0SQHDs9VpHKxGErxndE6JO5uvcWIQAht709L3sHc1g475u4Crb6zlvuaENDTL83K4Eee2P7
U+jKPrba7Bg0VUI9hGFnbxKS4UzP6SYai/6uSADySx15qzm/0cRw0quBsN1+0gd1g0Xuwvij0LoY
2oPad8PAarvovVdddXONhud+m+1SPPszZrfwTkZdRqpo7yqwr4xVs3oatfPD30hEd+5H5xm0rAzv
mx73c28078WaqGvqM0IfPr9PfI7jq70nIpeGiW5eMkOjiinzft1SjN3tPrCuKkak3sx5uc4yP3e9
sIOtcjnKamMVVG/K1W8iwVYwe4g58UUMy7FjMbeshi4G1+6QDU9pYMRjOgfH1DN3xhRQm6teGCP5
kooT45/1wOQSG+t30xx69HS8q1uKhNn8mWV3xnmiDCL20uVYE1A69FDV01YeV/nS06dxo7flyp2d
L4unPx12uMIirrfgEIOmR/SGHZvztlqArfp3ln62K26289unbRE3KVb95q/Bw5Dc+6n3vOTFFQ1f
+4oc1rK8gwwAljTLDdD5LndGAPDs0El1nQfpNxj1PBTLFFVnd9o+p1UzMlFrjS6cm8+kbT8q3bCO
rUet+9uRjkJl8Po0w1UBQRRu0tkTTv2ZuqTCHUd96f3xuhnS+7x1vC60C2iW1fpGSxlVZdkk0bC7
Gdgb36Z3TqlMrqR3A+d4YPmIrE0bX3J+P9eMhyI4jDhq9yl5M4ZcKs52W/6zSWjQovc8JtQU2XnF
uru8Va4bovOH9vpY5um+I9jXFa8y95vYr3+0lGpOwfrVd2mVWF/x2hBZz+Gm6UH1+S63G1jDHw7Q
3kJgIV/ULSh6NGWncmA7cIFB/KPrWD9HNyXHR5/QZJ2YUa+J+cSKvlAPppTKmMjr5Z6iir1TWTur
dbFLlvtgdHaDkUSSgXXwXfbm5js2fZirH1v7nOU9FJtW1R2kKvuU4GJxe09CAMYUOfEscmxGcztX
o+czDA+Cr8299rMUVKbq06OCLcrhPVc4Cn/F6vNeUHsfZ2Emz07LnpzlR04mR+2cpU+L5jFjl23r
Lk0+Rrtf46qe9m36c6Icbls56XKYNMs+Om+wi1z3pN4jVL5dnYCquS6PKOrGam5PzEa7DdB27+uH
maP4g8pXN54Uo8YG7T+3HKOGTn5pC/F96n4ZdnpYm7vJvMG22gVJHQegTnNu78v23V+WHVyUN70t
zW4N/DjpHR4xCxCH8eNX4kxXRXXXt9m1g4XTm2X6YnEMflhnuf0ahzbuymHXODnE4lY6dO4BE6WM
EQXVfWE9KY9h4UV2eKxGfa9yXDGqJr4r8ihXjulTqJfHmp9M4QU6EXoqdYSDfKwp7Nw4uRXdcaYY
slqMKOtoc2py583rD44BFZZH9UKzxOz97F39P9k7k+7GjWxb/5VaNb6oFeiBwR08EmArkuqbnGBJ
KQl9F+jx6+8Hles5074vveqNa+KBbYokCEScOGfvb3uTIu5NBjDuXBWQVyLa1+jQWN9aVMYFB6PZ
bt5i1V2Pmv7edv1wU+Qpmyz7SWBspjA4GPaH4UzfannQAeoFKW3T/pg40WlSzV2MXOymGLu1mI+x
on3kDAebUvFGiUcroMopXA4KQuP55cEIAiynDN5sUfu1TEBIaHj1IgQ986aLtM1QJ/fxyPU38300
vg0ZxtVEPyWR3NqYfZrM3PbyIxSFb8a6ZwXfg2i4tPqwCfVhnWTGOukYVZXFMbSzjSWZ/UbFRu1v
G3uX57d8VhelT7LOI/OReTCbhX2jubmHVHldasUpyWGdOPbOCNPN3H/qjIB7bbqXjXXqQ3HlsA6e
jbzbmjpny0FeqwkD6BwXuqMnPq163WtU5Wayole1W7w0A8ZzCTZvxeSxXSM1ZTqvIAMNlDt9xn1i
m1ewJ7+NU5/vwsTejXUV7NHWMieflYtrd1QyYmWryXNm32ZOj+pQrNXU9GxFqVE2ZvIVsx0MQee6
CGMwPwc1kddBIGy/R+FMqloegmnJpOeExUmvsNugo1+r1rThf/ycQ5X+Zs4m7OUm1sIoFecgfJwK
1sbYj9EbIiBKTgt2SR9zv66NZttHgswADTRL0g3fgBqG91ohdzOVX84BOBSvaZrwdOuZ8KVmdSsF
xieH3nuNBzjnaDFJ1fUGlXNLFPcHhjpouQP3SpM8Wm0c72KGCTvXbJC5m9ldPiXLhFrhuXQ4itLb
ImIWkeFGXbYE4U7vhLExJa0CeVCHGeWA3RF5HpbKhwLH1Y9V5SpN6+91E2x1TUEyrIxbd8BybznR
5NV1eEwQPa4MQwGgUqWsH049XilO7dsyK7Z9t1GtAQ/BqB+Zd+6NDltS45wYGTwV07TLMYZNDgLR
uY5CNjCF6Xfzmof91kae4VXTqPlD0q+nBLuBS2svn/dJqPe3tZ4An6VZC5jHtndZlXuFtLaTc9XC
p1/ZVodpMLw1CmHt4+qmarYdcB0f8hWK2701dZ9zvF9+v24zwwlaJHkxhYkmE2bAlDLjYwQJp1m3
mdO8IC7sh1XcBe1ngIxL202IzRO0FkIG0OBMB8FdOneORwdUWCtl7BQqqtnlRdOAUHAF/8e4dPAi
Ucppbc41KNTcc414Ds7QSAQAqVodT+1k8TArumgOEBhCbZ1Tkj4HgTqGu9AcA7FFv6LG67auq0vP
0FzxyjlTr4KiZo9peXjj1aCqleLTg7evQZ9R9RtJJ6KV1rXat0S1Q2vftDrmur6h8bsNypJzD2g7
9YZ6iCPuNPecKlOm0s8JjKYYrweK9dTCYXj1X3NOxxplQEgVNMrZL7SQf+Zf/yTQr57/acT5T7/0
79YvRVd+3b1i4Y1fs79tIYl9/CTAWl76W+cSsh3QfmglzhLbAbr2X51L8x8Q0TWgKZqgdalqCzb9
t0kQ46Pl/+Y/4aFSHVv8PglS+HuWI3iZqi5EPAxD/44A6wvJ/UPjUhc6xDtt4bBwpzFG5YP/qL/i
7FJC56LnvxipfEUGtb5F8Tp+zCJyqYMU7MierlJGVpPAQzZ2dTFuiZdp5QkhuD14uUWDloPNMIvV
aJuR7QecsZ7dGI3WGgN4xfDRVbrv4EuVV7M2RXY0RNTgTtcFVrSZFhX8MMVw7gUaH2tt0NRqN/Hk
WM8tClzypPGEA1cu5s5XGPNGm8CIxr1R6VpxhWter5nXBHLc/9B//l8MZovw7KcLw/xNx6+30Gx0
A/nczxcmNOaRMo4B/SJ2H7RYeVTVLt+PINeusoSFPHETWFFBXoZPv37nn4dz3CK8M1B+YP8WXkKG
hT+/cwScQed7raYwtKgoqvY8jWr1FxB8h/vup++nAiGl8cadSf/bEX9MgZuGepKdhaKlSzgKogFH
PAzL1rwRYKPRFJtJU/RHu4VDe6P0DN4SpYigwkVK16V+M8y41T3EzBzXAU5UA4GOi4YZEX3srtIv
abOS0eylANH6apN/yZ/VLyl09CWLNkwcVeqXWLqVeNUot8dx2f3MPvPwbrfmpg31zrP7ybhLq9J4
n6qsLj0RMdYebmFmZLfdoI4vsrajcxpF2qcsSTryqlBM84FpgXhFS1Km60ibIF1o6hR4dYlLjP5u
Xb25c5N9VMQ4g5ETjM4PtMyNhEPkqCS+zGaRnEYL6Q94UtwsayQfKOdqQ9QvaTIYtT83jvxwkFW0
6zHl5Oqj9aGYKpMGnhl09KBdl1NniZ1RZ810E3C3X0P3Zr6W0RZOfKPS1GetwZS2DpSOHJo47MuP
vNPmcdcP9Xg3F60gAbByMWQ1cQKTwEzU2PVCQYbSMaUBjXb7S8fNfA9NNz19TlszVH8QwvWb8aX+
1r6U4L++Qb8CR35/NtCiYFBkVbO0L5onx4+f71BlLuM0a95LJyoPJuPcG3yHZgXQTaUlSe93rqsa
o4UoX1B0owNz9HNeZIK+Gf6+TI3C/5C7yEHbv//3300GXf/vqdn6tfr42+OHfP9gu/lKPfvXa34T
ImjaPzj72+hAWEiWDKL/u/somgmOVbjoDZblXxO80b90CDai4YWFqsFUNfEN/7774HN2cBoS4oGI
Tls0u//O5mPwh35Yg0xe7yy3Eh8AqzP8pj/IEMLc0gYEltywQjFx6nCuXgWNa72YPO6ARWf9WzVN
1FiZJAyGcOJ2Hbuprm+WBI/XUk0OUdBZtQ8F2PLGJAPml2ciu7BmGq+GU2rHzhE5TpF4oF2C8K2e
Vxrmq2e4Rcol6fB/eulU5k9uMHRXyhh4Iza5Vd2TnbKjhleeOhYMzj/ltI06w3xLcI29GjicoQqo
g29A+Vmb1qwvUsdpbwtnQQhq8cMPP+r/shVpy3X4/XnjOuFFwRVMmWDgQoG78vPzBqogq9NC/zQR
hzwgTWDVzmrUUWZH3JERZky5qFUj6s8C+XJkdd/NyXUJ1DQYlq2UMBzvlDghKCCxtf5RWCndd9SQ
cp0oYPTJJMj8RBE90AJMogGWzy72i9SYr/4/vofN0kGsEG5594/rht43oW0O5WddRdFtHgQfkZ5O
26xKuhXtEQj7YfkOWMlY21Bzt2EfWTiXOOe3E9bQya4YQbah+hZkQX8IzBYaWi6uegRoeyeMmC0W
vXGtF1HCoaGMD7/+8Mua9offwFWXObPDY2OQHPTzbyB1keGiDT+LPMivCtDbV04YtmRF9NqVmuql
9+u3+0Oqy/KbE2mimi6/Kb+qvYD4fizM5gFiDvXhB1yyZyU1mcfMqm9iedq1ZcGAcBgEJnFGpwNw
oxHv4ubXH0D/802HDB3NkeWA+TG0Rd704wcgx26U7Vh+xAyoOIMlJlqfrklq2oCF9jlnQS3WQdPv
LaU1Y7+mS/mGOjzCLx2b0+ug1lHPqCt3rrJRu5iFjT66m7Oa7IA+82cGEpFnCAY3K9w98bGnVC58
QFLKowladAA4mnngVctmlS5OVhcE0KoHswuYOUnL1zxq63usyOHS4WBk9+sv/4doZa4+wVcOMivT
clV3gUz//OWZypchAu7vei+ZrZbIUw/gQIdnOdYDalqyVDalHgsMZCNYHAOH6rIiBM0ZMZR1F1lQ
mSiVGy4cgt+J1m2RgF7DP/tkKaI9R5Yxz5vRdG5QcZqPYzQOZ/4VUL4ISyOLUbkvqkgymC3j+9Fx
kMUb9l8UuH+6oSn/uI/RLuAJX2J0fv6KPCIlA03zrapt0sSCbPazlOgeNVRBNSf0C359Sf9w0lgu
qcphBlEHqQ7LTb1sBt9fb2NoBP/9d/W/apzCy7TtrWvdkaC4EGhsGqceKKM82Xe5q73qqWvvemU+
wpyr6MMGza1GdAWlW8+qBHWmv8LgkrDGVnn4XbZG8zxLHTN+Ogv3gDwKi6ZqO3SOOyTX63nSmpvY
qft7jlkavao2HO5VLBN5RqzgSpS2zhEbg9laKjp0M7QXB1ePu88luPICH1hfKwngmr+4ED8fLL6u
A2AmrFqc4bCgOWy8P16HHI06yuf5++AG8JxCSQuZq4WmXUbHajWtGvaXv3jLn2v9394SvyBN1cXU
o/9BnYJplTq+Gr8LInD2wCBmD69E6Jlp4P7VsvWnLZ3nhWWSn9hF/W4uZcWP347NGq+ebL5Pbv9s
yRLxWdU2Ga7mYJ3MLsU4Nh4i3i0TIzc98+xbLJP0NBnW8Ffwjj+JHBcGCTebIEmSD/SV0PDjR0nd
3HYizX0rjVG8pNOco+13DXmtgQIcAJOgSVtH42Q/JMEgdMyoofIcFc3wrCWciwr4vRf0zPjSVdHN
3KFj8WE6AUfCzET6sbKxLe/6Gt/CypayOGpBrFPdkkgVM9oPLN4yt/8yIO7PP6WuajyxC2sVNehX
qfDDUyRieneZYr0iuivRRWej9S4aMsUkj/mFswjd9MIpqHMyZKl+xZPzMUqHEVyM6tizQy1Z17Rr
3ZVBP/c+7Gb7KlItHOftEBGsE4fT52T1rAgw1dHWRbN2Z2CiOqfhZDzPo94/4oDQLorS9cxrCFkE
jX+TRm2prOyJWAYM6A4XQLQh7VMZlMVOm7rpJc06qfpwzx9E1ZpHCyD30ajK7orIMKZpap+gi4d5
wXE/VIGIoKBtG8/Ne2iRv16HtD/foUQr2QhguQBwN8QfiilwyA1iUO2Vgad40Qad8UCFH2ut9YDB
Md7kCECbYpK2p7pjfqSbN+7tiCFEOifZAcxYmDBNtttPPOMNFmo2clT8fXAK2Rg/Wz1uPCFzZsLu
GHbILtqmvPn6Cv9puf0dXfOvjjuccUid/tv/+QREQPT07UfVvWXx958OP/yFfx5+NJtOmbVIAznN
oJtequbfNIMGPTmWhKXzQX+FFtjvZx/1H3geNTKYkWuwpy7r12+aQe0f2j8fPNMAM+zQFvp3zj40
+ZZV9/eK0gZV7OpIBSnxBMuduci9f1yfqKVs+MHZFrc3zXQAASYm611bFZi0FHAJhhTfrEavtqJy
u2/GDOK9xu9/qRy3fFLtfrzIcEFbpGDcNmGguo+pEb/pdSkDbwad6ll9bG1tMHpeDta2QF4jzA9c
RdOBMamFK5i/OIIB85QuewPkp3rTgtxfSdspn+BgtPF+MopqLxhvPIZm1V7VKIVujUGaVxZNInJY
yopXJ4ybZkZdl7KarYeAROTHscdD1nbNuzGBDkAcqEV7cBf2rsLjfBqsSIfPyGtJIiiYSmbFKWMi
A7y0vUSAmS9MSN4TZB9nG1OZZ2W6tk8qIXY6bYccU+FTXOTtpWxze03DvHyinW8TZxMChSSUDu9z
bFN0Vc1nrMRvfa5E++WVysBfFKlu3sN7ea9J3T32lZtdhcxJHoeBNx9HxfxESm3v4ji1d1CB3nAt
MY+x9fQiAcvo66+vERUAJ6qI6/T1KZ1pSC9Cq+0z9Lv3IeZV6dx4YaWrXtzgHClH09oVlEheSLn8
aaDtenIZsMw0p4b20qk5uIQmSi8mwY17TSUnpLX5CzRUP/lVR5KjJF9CKAqy56ZW1S08ASyUgsuM
AUZsrLYfNnHO1w6XD94inrtMgQz8rp7Sy2BYBXmi3HHn2dL4Jgof3wRhcewoUtP1ZGWpucL8L3Z9
lI1+Ae27WKk17V09iLT3vONvovFBLWqZHAUQBPDj1VMrVrK00+1ycUlStXbzCL5gVcEc+Ezs7K0u
Mt5RH95zmbwRGw1WtzbL/XJZC721d67BVy4mLrBeo09k6Il9kjeF2Wl9Os6EHMMI471e8oNkU2Qz
c2veMVhZZ8NM0dgp0vimlRpX0enPaWsO1wW6mEVxRT6w3jyKQFzTwC6xqteltseDi+SmA8x/J2s0
RUk02BclrtMjqW3x1u4Hhtfgq51HkaqSXCMpLni/HL9qdAc6sBB+aAG6X9GALDecnhSPTAzzXOei
80U14lqkn3KCc5J7ttbJlxiWwZqZTbx3USGg0dBhl9gt+jKlscN3pnzmrrDBIHpEQAQ7Gw7IO20z
TGgt5mYNWEJb+nkgTU8vZ/gAIYFkTum0H8lgZmTSuqSrhaM7rw2JZMaGmXAZuOGdBUE0uXSNVzki
ka1tpNbNMqp9qjpnuE0Mu/RlSMefcmWKXuEwT8eZhu7RyUx1R/t0uJ1COzlz13dPEjWoX4wG6Ne0
q3uvrEV4biw8wPY8iA2kGvA1Tdno7Nz0Ykpt0M7KVAe3bmlH3Fqte90JCv06WZLXRK2d0smdz2E1
ytUQMJc14NauJXzL9cSyEa2lxMsYtm6/w/8x1GTwhc4WcWXi2wNau9bq9AuM9eFOlEG0IeNArHFQ
hAfmi1mCtnO0TkOX6m85b7vB5mJSu5XfO9tqblEIU/rh2TIPWW6aBNy4ZyvWFa8IcQardXOvFvy2
/pAW0tdFoENjq2o+YQFTsV/yXIRrelqsGXtFi4JFXDAcesV4LGu3vI46FRanVcYPqWBWqxEK+dY0
lYHzRBPtiojJSAXm3qaHvAFdQdajo+/VSn0ghjd+crEvP3WVdWBsbqxm6rF7Oy5KBsMtNHFdqb1Z
zaddPA+MsYciag8Qs4JHU1MiJFzttAvasr3uLELhOXWTwx0sINdBhwE0JFV6bNVEOVnAo2/pWrlr
EVQYU6QATWJanNZXTaLMm6qb43hdOXH2XlXBh2xBVEcKaq1IhU1tzfFdR39/1ylMgzDRlHbL9pME
G1JFUTvDOn/Cjqvt1bbI16Dn0h3mU9tvOoFy1mo6bGgNFDdQQZdoQq7jQGmGkkK5ao2qSdydCK/p
ViH4wEGHNsQYX0bdjo/RHMALbzrXJ6dDrMyxZtaUQs6JNLzpneyhbpaaRJZrh69zp/GdZEQtqtWo
amblmdY8TbpRlgQFGSBgDrMz5yfwTaGnSU3bd8VoeTJuceiCwgWAovauj8rS9c2OtppR8XgHbf+9
JxFNJg7axZbv6yjmMWNmgY426/dEKROXEmQj7iIid49Znuu+7CZ5SuuSnwP/HulMVa+rx2h05XHS
IkBFqtS4oVDJ30YC4R9FCQotYHXriZ7kXoreepK9yH0FzPl3BQIJNUB13/RFvJdllT80lTs/0sN1
jtMYiuWR0M92FGoswhCIDq1a1IivQwvhlTUo5g3u8GkHFcfcj2pcXAVTOe9g/vS+psH4YCYFh0hB
aarNanYOFnU9ruZ6m/NBfNQGrK2i5IHAb7CXvX1o5lo/WH3g4mR3W3+swfBUy07FfpfstYhSnvbj
bdZ10zk0B/dISGX6ztiGsV6AaTcri3vCT1mfseuuGenlH6E6FScrhxTVTBV3MRqxDYjl8jrPmrs8
nBgvlVZgb/IUPa+OCR052zglDUK1BlVFkGtHp7CUG5FbSQC8uLIPFm8IkKWvL26VindgVOjemDM+
atb4ggLWOIqpRxMYGF2xcc04v4ExUEKDYFGzyhpJUTAP3I5xebsY+2C8q5xLNHKvLm1Z34yGULfE
UJ447tc3sY3GDG8sd7tstZ3J39+YSn7dKSMm3b7oUe02uZcmyoBaPr9UCHXoho3XYJZ7T7ZY+4M6
5Gjq2jSWdFBWen7iWZ0Id+EmbhzjMNgSoUlV5Rdb1tcNQ6p1nGv3UVJ4yPjfQMtNJBIQH1a65jc3
ULlNW0f3KykUHlqiGtRsIj7Mzu702FY3UgJfLM1RHPIJ+QhlmoLspG1AuET2kZWm8NVBB8neGSj/
OTa/LdaQb4zBFmqYE8vLbKrjXskD49IUCqptY3Rv48pFzVQOGMzdaP4EOXeQ8IvuVLMJLjUD1bNZ
OL1v1Fq46UMdRVzNPodPQN8mtVOifqolqkuINT0gCj8aUMUhddM3FYk13/XYKZAj2VO9qEnRvLTN
g8XmdsoTFEarYFKVvaERm7WC3qgNPDUaSsHcqmFFFeLBAUn0fVLHbEPmIYYIm+BQBg+VNwUdMpTp
Szxvw2srsaY5PbJkot9yr0/HQ+SaZDF0PNIH3YQMPWNp77vM8huQhgdAQfm2LPNTZrjpqpZWu3X7
pjgrCuuEEzfWg97mT4nUBn9WtdpvbUPZWwjYt6aJUCyOptynhYjKC23fmvMv0WrKcDPWZYLWkxwF
NgfwcKGdekrNEheW5rwrC2XazEauQmJoDYTJhDLHUU9XtQYAXhtDtwMijiZ8Ih5RMWrxPuEU2SaN
OyG71QkQAfSJwa+bj6aWzdcjRQHyu/p7aGFFh6HwraExhoBoSm5m6pUtma8GdC2Darh3zpUZkYdK
7aaOESKdphB3WP8uLV3QFfITBPbd5GzZGFpJF1/r/d5Vmu/uOBsvtP1bBG6TS7+z5+4iBlvdF8Xg
qBsRTBXrOHimE5x5hVgL03Q0T++74YiTRu5tI9OveWKrvTob5smpgHCtyN+Nn4XdpLQKo/IMW64N
1tNkjvd9q9QopmcUSzgPdu7MktI1qromSSg55dkwHx0nhzguoeNCyAWLsep6tb41DVmQoKwoLwRD
SLEWphVs4aX0pc+uYqdrg5nSdR/Wym3HIwolr9SDNyBdwY6asHk0AwF9y2rmaa/EjfEA19K8xK7V
boLErLemRdYTwqCsBaJVOc714FZiR6YTWcaYluqbPgKDuoKuOCY0JvqOPBS7etOt3H5no5j3dKN6
Dal0GF1bvTZv25I7L1Kdbksigf1IjAS5BFHEhF70pXoK3SzfQ0VJrmOEdSjj+kYAcqQddCIn96Qq
MvIsu5kPOOgxnDW4iVeo8CNv5Kh0q6iYnloKK6szkLdV+WuaVCFw96Y/OmSg+3bUyvVoMX0KATwi
YjCfCYkh4FdRH5CKOOvCBrTFv/LDnK5bWE4s0uzTVx1gTH8k++GSz4RiIfh7batkRkPZdzs4Kv2V
EYrsqg/b17TL4XSiP9yMPdV4qFCsB9y077DEiTDI+1t7rqBA1JxhWvE4TTaRpUMKjtsa/J5e89qJ
amVDDAQpAz2676SJT7hSh7fUkumZGb3xqbqVejOEYXyFTDX2uoKe2Axmzh91ke8of27sYvo2oTFc
6XEfnkaeV29GMOiTM20dbGgMh6JuFT9FXeLFXY21BHUtEw+yt0Oj3FaETJwr2aX4cHv1MTBRTVo2
wB2EFgUmNTwu6fTO2onQu4icXW4vOV1R6gs332SK+xjI/D4dp7u8NfMN2MZ0ncTTfVECqZCNQH87
PIy0QBftgPEC4XU+QnCwr/UpKB6UkXQMzdYf565/CfK5uO5MGw6qpRIZwqNwqqqE3bx7jyuz9NNc
fQPWgKK9c8kid4iuERL1HnHf2SbRZ/kgQFxcJXy3fUm9u8FWd0eLgb4ZeBeYJ+lzhmSXJt98oYOg
owiUb1Ms3piKjAiO9Xvgzc3GDVIvpbKlyZbW69FMvwFCSdatat4Fg/I5FtyDc3kpxfhSDmW/scbh
OjdLeKZ2MwFrsZSDBXhhM1u6l+lEw89BxNcvApj6qvKk9uB+qQCvhs4BENOnuK5FncBbS7WTnlS9
XyMRP6Qh1WQrKvNA0AQNC6PKtk6YnClLEYQKAwF5Mga+iMTkV2Ca9jOcKGge3ZVu9uV3PDdTigJa
kFphqrPnssl5jDzGeyW0naMz9+43mruN1ztm6PdZeKiFxmkfsb9g5zoMMOE0U2ycrDylZk7Ebl30
24RaeE0b6HNq7W4/TIieWiUhmKmcNTIAUWqNXXFMLPdbafR3s0SmCoz/FMfuEWn4J/SK73pobSBb
HRB19CvcpyfsLO5VWQRHWrbDiU7OOXKDbUYbSNGTYwI9dA1aM4cTztANvcJjkSlHxU0emrgaTkY1
KbeEgjqLm+/TSnEwSAzjyrwPXSfyUpWTXGum566DlBJ1xJCSvN77rao+1cJ9YrgZ4Eysd31hHquU
bc7pcJGUTnPIgg7dOHyWeFCsu55NMuWGWFFavqQOZGrppgZJc8PzIApvISkzF7TOoTVIppTMA5Wu
3AaGfSHSHtKxE5krPSGDL2uBmToagSS1E7cc6edPbnDMgMlUsQeIbZCPjyAd8xu4DgTMucUBLQSJ
dC1NazXc5qiq/Tw2PLbtRwXvX9Vl40ET3Qf9OYI0Kgg2hcGgOmr0e00JnnJdmSG+iJeykSxXQ/Os
KvVNaaofuZE/YRJ5G6bwMzGcqx5hHVInTuPuZ5ipe4f51krLNA36QZutRyO6Bc78CttqOA7zzN1W
6d3Ggm0WtpZ8rhRSlmyV8C8o3ij/exFc2XmZ+CZoQy8LI4jKUQPpMLOAesna3bHjAdpu8mlrkADv
wtcRdUe0C96YvsoPY6NvJQqMnNkdgwBrB+zxvYBRuObjMJCt5yOS5Rcu5h0YoR3ZmOfCiUYf8NiG
eTXbarePwwX+Eyl0BFKZ7ZDN1ZusKK1L0YHw4py2Sgb1DpI+PrG63xBtTjKjENWmjN11aFe3KbV5
CIGUnifHpsy+brMAuFl+cHo4lXHJ8KOjthzIzXAteRij+DEjl0RZaJB5F75aAK1qW+hUfcOWZlPw
YJPSsjZMc7MgdlY92RY76vgbsJgnnoctf+XWmpOLFsvGn2dk8EGyb0eJcdvJnpKwue2Zk8QBMCtB
Ie0CrSaB56GawwmgWax4xJ+hjjeim5x9axWn06M2Rgds2hcDwC08IbHN0qhfu6m7j8I0WDtxt7Os
KrzXCxdOKFE8VtAcOQ+jyS9I2LZKNdpVLGXbUWMCWjU2d28U0RIuK7FEo2T2q5QaZ/A0cdetrTi4
R1Otum2q/oEmoYqbQFExrmZi3TqIyQwm+onvxOmgXXJVSg7kpWg3fdzZtBRq29PoE7Mio88YsX6r
CxOMCWy2nlIje5rdUO7Bus3xrRzz4s6WZA8FTa6+0BkzdlnRadeupuTdhc3E7A5OR8CM2oQYqcYw
DnH6YY3M6TsaQU0mrwmBLMpYvhl4kbGqqd2SUFMlzQuj0MBzR9RuEKg5lpB+NmyJI8kZ0rbVpnDJ
MnVaAi26PHaGI+YfnYBZhnPZPoF5Za+Q1msjfnc1HOikLfwbGnhN6CnoLjM/NwxDngetDrUzyovm
mObcMH4ydF9BnoTVXSpR0VitTFJ0Inx+5P60JHDgNZiDTZNrkNIktGIg52ngyQmAFkUf6IxdOkr7
hpbgLHCOtFgtShnCOQYGmo1eNvX3VZaFdO5cTZ77yFGAg4VFOG6rsqLFFLYZMjq676l8xaM6pEc3
g/vnuUmL+FWmAqJeq4zivMippu3UDwWuWiEPplNod6TV0wkdTDswd10Ktn3vDKBwJSMtcAB8gTvd
IBXuqIelgUvPqaIPjnBWty2EvhiEI4tYPWyDQiYkHqSRfKhAv1nHSknfAo3/+K2YXbe/iprBcg5G
NIM2WTElZdzgOEkjrkaC9140Gwr61YTX/527V7o+7Qu7xhscZBE1+yii4caArs+UbM4MaN6VQSc2
lUQLY+mm0z7NSX9dQ4zlpZGheujQrN0IY5bAuTydp90YTQk3Z1mK71qR0kdDqas2uy6L8Nolga73
92NFI1yIZnK3YEv0fKe1li23kwkkBi9Zjtn+BvYZVgpTFqSHxcJ5VHV6QCVd926l67PdbrO5fy+S
IrwOGhoMi93V4vyuczQl3nW+NgaHpqL+Vs9cKjYu1+225FM35npQY2PHYUXnsiN18uaRUWy5NPu5
+940wVRq9mr46u8BZ9O1W2TFRDHqqsULcwJp3sYwUscT3gygMXFgfE5538GwhphdX4GuiwePi8mb
BuQFybM7VskHYtEci2nSVNklM6XiDU5pq8dkimfDn9kKo1tm/tqlCoTeQJ0VKqGupF31fgNQuNnU
mBTY8BVGv/NmnrvxEdr/HNxJnB3kzDrhbRI7Gth82r9WCbtWoWmjTfIdXXtFS7lhIEANks/y3CVR
CjO3aeSzyEO2b47u2ePMsu0lbjMTQA462H4qrMVCmDJYGbyJ8NhjVi45ERNEOH50F4gv5qHEfR7M
VJMn+kwPnbbcH3C0K9wn5FydjR5fx3YssT06MYG4aA0CmDPxWGLpm9JC1HskKeGEKDWRa5Of5WEu
TfZ8tZtNH9Jk8ixM8Ju92bdnZegVfZfHoYaECaQlI/AgRA0Y92VEIVUXNwi+xJpmmUoqFOT4TtvZ
3FHHkDkjsQ8NzUTHoW/rLYeSjZu1u6ZWjrMgcXPIxCw3UcfCTg8VW0oUlvF2ynLnmtN5vKrMqUEp
HQ0tDfNyqni8FubO09AEY7o1BqIggWhECW4y+jdZt6V2K+jolm19pcE35bSVWFm9sJOJUKf1qBqZ
FxEpoHsOY5dhVeYR+aey6PpTxMcAIxQaRUCwguq0YM0t6wNVFvLJeCjZiRbCdAhRwM3eMrMwJoxj
Wv0eLTTXi5aSsbC2EHp9mpirLkot0D7ZvNktUdBs8kDBZ1p5RVLfCvqq4pj8D3tnths5cmbhV/EL
0OC+AIO5SOYqpfalVLohVCqJZDBIBoPB9enny26PxzYwA8ztYAzYQLtRVSomM+JfzvkOCKbqmvGv
CilVVXmniFP0d8NkJSPGrY6BnsnIvmwIvyz4ApOJ4Sdt8eCPbrQt8EABFGmjPE7r3LPkDqKQgJfR
6wTia7RG7CdzoOknfK01GUwNJh9+L2Vhwu1nZjXf8OaxC2oOCsSH5ZbvX5qQS721Mqc+eesC9cmy
wztKuv5gkedwdlp4rYZtYkp1c1gLZZ45970Le0l89UHX9BtyFgeus2VHjnRYbGHvvzqdvFkpfGA3
0feSkHHycV5vrQD8PPn2IPShIDzwNC9s6OXNahf0GNnyELWga0vJDADoh4H+4H0yUL2kXZofXLXN
2WeiX0BM3YvQeh9aTHWrcR4MFdhvPXBYKLaDhqSGgzP1bF5IaAhpv68hSnvbcQqzs4KUUWsg9UAO
Tn6eudsqgPIdNBjvVOtuyFQhH4yyrUBJ2EYxDjc4GohtF3oBXYFvynuSZ6puT5J78pPIRliFDlnq
KwK+PZ+f97wGU56Cb39ecxzbqGKIhsvJCbE4xhiw7aJ5NDsA0vGPmLsaSopDnLSYbQc3IxIhEgV3
vUajw4vKidiUlLG6XZvbstTlDwK8eB6u6uVZdU33HIxBfVMs+UsNE2UfLeo1ocWcsjQJJmJo/Irn
i4RtCerbOItiibMqCIFedZccGQbuCklhkoNObYOd3zrzvYqq8WptmaUaJgEHA5S+yDHaB468jobp
Iahr0j+De39VR1rek0UEJlYAqPK9Tdi6dnQ6QQje1LV+IDadc6CKCCVIkE+S27hM6JeTx0Yyju7j
aW+8FYvsEp1RjpSpVTh3AzS1TdKEao/olgSz1aVf8KtfK16CPQCe5skeQaUoNUP8zxb3wLzSTmll
r4fZrg5wY6El2PYKQACH2KbrMY7ExQpuocQFsc0XnGdDnov7LqFnK7Q54CEQD7UMr/POoTxxFySz
cmfR3pzaUvzwfRCxIC2P9DGU5BlVy1UiYloUTLqvDHunD7ds6QLMRZ0Xlz8sVYCQ9zB+g7N/nKX7
cwaInpo+sHbJBASBNIH+EGoMwrBwVQcEYUESAQOE28nOHqG/zTu7q6Zj74/rgQjj4SuJst9OVVBS
NzU2xprJpvTUK9ZE/zSRM3iLrIIuYi3kWTagcJmYqq3X5ydpefPeh4C3dUk8JlDIXX9zMpV0sqyH
wq51CPrV9l72ESm3CTS7rgwxQs9vGRfVMBctNhZ5cJ38Y/HlW9YbkQ4Oe7TAn16CwCFNzxCysC4j
qSN2FN/5JRNz4y8f8bxWZ6+BleQJ/8sjMzHn7GruYgd/KUEz7Z6PNdxlPZuxcZ4d0AHiIwKEd5kn
M7RzB1aMAZQ3N04m4Cf+E3Ov38DiKSrIKKJLEmYbLetN4TbxSaFdI8Z25sJHB8ESkcrdJvOnrdzo
4HuMYZbgyMwY1sjsvwtgvIdSW09j9Q1f9qyb5DMe2LWF7oppk1MaXHGjn8XAVMxxymPiWDuHCHd4
8bTt1tVSh/cuPM7rHgrraWlhPC1F9kAu5C8hntpQ3FUWxVEHn4gu4tq2xa3vmXG7COseoqx1rA1G
9wEQEbbTLbGHLMrF/MOUzXgbdEF9sFD2ss6OfrmY4XE1HD17OEJ/ehlb7ziKYV9L43xmtnnLy8K8
SDvcMt+iWK2ST+Sa867mENImxBFkV3C28j1oz2FTZDNsJnW1SC9IOY2Lo+cHd7kK5V2Nu4u1BnYh
IlbIOpLzXV6wI8xGIFVDMu36CKOXdvAdeJXvQyKBa2P783nWNiy8MdmjWzRpH7lkOBo3uAnK5L4e
5unODcu7MJAvcR6fCnyrsBHr0xoNbjr44zGbx19QwOhcgdrtWkvcBlLQakf6BS7XldHVNqvUh0cV
WHUW+Tx989kHzoGQWUPo0zwyuWqKuwztqnTFax51B6Jh0UOYh8TGqe/AFymn40okUCnk0SvNrWhV
eN3bfQUZRJAX4IzE7AjgenlTXvk1kgPiliAvEH8TacdlbdK+FDGJG42fPWh5CaRerP3a+1dmIIV5
dG+rtrtORh+Jc9yIrbBCSAUNr78smGTEwIsIvPnlzBXlA435LoP/9e6R/UoiSFGSCuuyIBOAkAUd
W9rVpJIweXT32poJlsij6TEZcu80Tg5dvmMQbjhdzfpzjIJm27n+GTK7c9v7XGBu4a5ZmgfZMIE7
MUFQlFuCI4k5iFDDXOAaHWrna7fmG5cUPls9e0l8+uDm5BTZHZ2ldTdJcBkBq66k4gcjQYmUPO6a
dQweZVC9xtT9aYHq6BgPBJcQxsz1xE6VY9RfO9A5PpAIrjKuF9g+TiFo8prsMMfFcGISO9752vOx
2UXW/TAQCNw3EzPKSqXREHTnpo7RyYuuT4tqeiBb7LAy1KepqPTWrgb/MGRjfDWQGX6Y+vnaePoW
3O8rd9y13SAedjVFUylt0q9bJzySSsVLMPn1A9wA774b6yDl8Y9pXGXnS0JDN5RHuhSGrGN3qDJ1
KDqNJFb9cs1laiKMk9ptnPprbG3LQJ9MNJ0tozEx5zf26p1aI1+5kti8z1s4di9KAoObB2xyYUvB
DVYhi3/7cRc0GBiNO+xY+gVfk+8BcksacWbOmtzkDHavCnJ1xGakOITZFPi/Q4+Cruzq7yrh3mSH
VkPKQJW6jfr4waFMTqeFnhuFUbLl9olvJ4Z/55qotfT/RZZ/esp8hJD/vads+4UYRn+Y8vPv+sq/
tN9/MTBv07bJ238UW15+pz/Flp7zV6zN2Lgwh3E3YSn+u9jSvURQ4C4OvAiZI36Kv4stcaBFMZbj
MKBzABwSI5X/m9jSguvoYxOCjkhGxZ8RFP/+b/8U3Nj/yz//Y1qk410s0/+gtgTxGMaez59++Q/z
c+dfZL9j3IzsYNF3lXClmS7lCxPmfijRGHy3dj8A6MBf2lwYSBIGTzI5GXsU1/2pQgtFiBOyC8Jd
lkCIR+PFK5jpsDiNJqEbIABQsoGqGc0yRbSje0Rr3Uc4DPkTvHbiZGkJYBNO2UzvKTSDCqTRtgP/
1FP2KQgqVHyw2phqCSJXwnRt7diDsjOV7LyEYRqYkGy7GSAt/LB8Rk98zaV8oZqBuNISU8WoMCOi
IPXGebX2i7Xq4gQS3qB4L2qGQnm4hp8FF+FPHrqJr+FcVdYGKJv8TZx8xQSQ6dXNYIsSeEwVUjEn
a6SvWk8wUdXofmSqY4wsu2bpWWxMusteSq9sPtHKrqjggxhI1lLy3WefbOQza//MQlFfDiTr9lbz
PvgrlBrQ3+7BNq4B4b+oZq9ng0KeHm16goqroDqaBHBRE03djw4Agto1RiD1cXr8y6zyPBy4pFBx
yBMAsiyHtl5h1EOMIoy7mxI2Ao1LHJ1fCW7IeC3le4x519mOSIP0JpIjoxTET3e1y3AA1JqfU6pa
q380ZaK+GZ/SV9ZVOc6njj1xc6T4Ldd9snR0vKs9QCBmctiypjU6AMAI9pIn4orhyZ4bgH023p5n
hcztvYxGwCKiMvFrMBb9eHCJV3hts77/rHAqmI3NIOx61VJcFCzj60iAMVZzna0MNvHdPhSt7/+G
Xwk7pyxzmzC3xCf1Twcj+9dBeYvYrWPLoM4dhjjkMnec8AHbTNfrjd/4VnaqpzhQUM7KqTQ3VX/x
cPl1HiXbmglODGQjRjRa28o7cDtY752Zl1tbhNGaHRzVFKDztGKwjY1ZXGmoPiGDEHuxzU2cWwzf
+2HNWXoQXB5thIuRaDNGU6lpYuFoxg9ZH3WQ+S/COfuMkMrgWZy7Oshu0cQAGhhtn/+FW7iUr6gV
tLeXCHCmE+bJipAjlSVL8L64CA7AXWqnZInAy3i9issAknCMbD1lOmntvXI7a+An7jClJ+wXqCQ6
rBFXKrYYGIrxsnE2KKRRQ2eysm+sZgncN4oaP39aiQfkYmSTHWDvjpH4EKki7ZdRynBNxwaF37t0
AU6+Dh1O1Vu7WEJ1PSB4C94a1hTyupmwfpOkMnQqQb4qlHiUUTMW+znhBHqE7DbTLEwq6w42qSDT
rVJDNLLvalzyBKuBCQt8UAvJ7Ih2xdtNPX3Sk9955Ke4QrBFaAg4vRN8iPwxTjRgrciMF/yU1kRy
21B3Tr8lNjTEelczabS9tQl/5hIMHVvKSb5OlhsSHZdovBy5Feh01TX8lSXsmRhFJrDBl0jHnJym
N1/+WNXxzRRVkKzz2vN9MiraGUgP1iogVhwzZq+zwhs+lsJfnzKBrSjl3GU9PksCdW4o0PxsF45d
3T/aTUiwo2xj/yGaKGT2LBehd88uqj1qcA4lIrQnwV8nmM5lFk7Td+6uZu9mI99m5iEINUuPj5Q2
emoHOLGW+8T9JOoniLHlY1lpd06rZs2BiNtIXlI95iM2ehMwo7eR1D1U/dJ/rmU8vPlVoT7LSNhw
7IKZNX8e054gude4g40oi/ln53pIq/O5r8XRw8SL+yTxKIoIC+UnYTIfWTs9lbJ/SJqS4QWjLShR
cmjQl5gFdw2TG9SqFyE+MkK/6ZY73oHeP5SDz+aAeSIzCzdZ6ATCYo1S0g0JbUgG2d6ZOEgqxiyq
S5ZvdGR1dRBDTOxeyRAC+BgpjHLft0zsD+Noy6tKCZQNPE8/u60aU70QwYpedQ5Js9kkmR3eyyok
uKuRs1em9PyeneaYwN5MN3o/ZbS4/DsEvD/9UIRkhSyNYvPKOrF77OxCnYM1ZOvoOHU48wG61LoM
5YtkK/k6M+ZKSEpwxkLj53TL6WcD1enJYg/ZbwsYNcuNo/LqtlR19t0Cl4vwI+Xrc5tjuzl0Di/e
MfQuXN4MlhpSTqAaz1ke0YyU8zBjPuDOSZAJOTOTHGdUQMNIxTt43ZCw5BSXHxX2wGXjLky57KPB
CibwiIrRdIBnvUE6quS4q2jl5W4kCffB0QE7WFmy6nfciBVeMC5ZWqps/CxJLmMBPxP+t9EzW/k0
R0xGFV4M0ctMMjAQMdQZrKUsjzUOb693bC2EYinLUNNsMm+gMSoErcausFr7XCvbINujyE3SxkXu
xY571VTk04yOuFT2yMqaEbaT+mOP3GzWMjrM+PairUH888wEnM+QNiZ5lAzXso0UmAnkH2ThicUI
sr8M3VLvOmAjFuF4L/ArWN9Wk+zveC/sd9EF2JLAJTFM63kiv6hqAmsPSW1mPz3Vv+DNoPSYenfi
MXtdcnmVPeu5YHH5tlZd8psEwKm5lAEVC1yPaLhN0MEcZGlV21ydBRTeUEM6rqTfQbnUHR/j4AwV
RCc7vGxj42nl3Z/Bg/Y42RqW5o4VPMV8b6at3ThA06xcoTLqZ2LJz5Fs8jrVtWN9MbgL270yFzxd
biykFXk8sUPznctAa3KStzER7d0wI4ygl2GJlIqk1XduLqsYf6GF/sidxXCfRVkHlVRhHEhBUyDt
FFneJDuXjCKChHPOJ6TNULe8oh08JMxO3W2HsbFLsBzeRQmKz47sZgbB4I07Ra1SzXOR7fOKadOU
AAk+9hVq/e0U8qAPa75mzS0h2MtPENr1eAjGcf32dOTxMrBqm3dBN+Eb7+c4nLcJadznUHvqdzCX
1o8qc/PnfGEgwVJzSn6RMkaTzjm5fAHVz4bt2qvuZzZb6H6m1fLOGo0ifqHF1/6G/7NklNSvH54e
Yjg80iJyUmeexTsa22Qj9YutXgeHEecGQ2x0K8dBwVacOVBS5uYBAxKtxbU3d8bddWWXXdkBusGL
7so8NJS0v6e8Voyqyr5+Yo/ZvSfjLH7nZk4uWNWoht04euV7NzGG39Slbl6Golm+WrWoezGVcFBi
/LnPBKlXV900DR+UsBmfnzPpT25m/cBkAhYB2rQIzYxW4hUErvPt6mV9StpuPU4Wectp2Vnu+2hb
9eNgOYQtkkBKWNxSYBDze6TvPOg8+QU9OP+xRBJU4JAzXp1pmn+pVWuJKXhJzsYLqbGyIsOaQIUZ
/6x5UwB/DpeIZLp2SG0sQ+u0MeRKw6VwJdOHVcXnKVpqkudy5KUkullQv8EhqV9h14GCXSqFSs7o
QT3njC+OdUGa3IbFbnyv/cugY3L1AJFzXZOnhX1bCbASOaDDsc8EM66mH5xrGOTzWeqFszlqAa39
oS2cvYvOUPjs9Hbq8ra41RhfUMilrHZRrcle7WNIxnvM5eZLsf159y0kmGk4tRnrogLh6MZ3jfUj
m+vpEzej/Sw4MRQzTIOosqTQf1lEpbEVoV5r9yze1uPKuoOCQbaMyb28B6KZmTlcdkFgxmhTqaJE
YpvZsOoVCPtk407AinB06arZNVZlkqMR2qNo7gQC1DWipk7x+SLkCFr/gnFY/BgFhlQW+bSQ3VPH
8tUVvyR77UqBlcWl1rIAiDYLs8gqzr1dbrrFR2WHJv2okzUMNp0lJ0rMEIk80IweymQwkuoXj1Tt
BDLV+GeYTHHBj7Vov+Z5DBMotNS8WzfWPmXrknC7WKEnPnCqARxW3swFhEPNfp+tiS5wLFQfcjpc
hHtsEkycKps/dFdOs/fG56zuyZsKfurY8vJ0GPSEzDdhYMzEw91Ea2LinbnIzIs672JiZ1H8XdNf
IiSmCwMR2Vwk7ICGMp8fiQDqVPWY1Pd8XYZj1l74pRkjseWSToUS3s1tUtYAUQB8iNEEsTZEQt+k
tXTiZiM7GRZ7f56YlY9ZR3PZEwnAa2SkS6igXesiJagQH0pYNdClfDQVbMiYO0KJ/8OaEBS5VWxx
ANXq0C8zmiUH0fBeCJ/cjyA0M51HvqAtJe8TSYd010HfWoHBHiDREt1EM1PBvchjp4WCb0HxI6S9
rbZmWEhPkSOGg/3Q+NSc0ejIHmAd4ySUPWEZPkmPjKatZ+W0pdG0lvkRfTXXFFYvQ5BxG47iUK8V
oWBz26LsG706bE4mltBi86aiTRDjgvyXlEJJPb5mybANuFkQjHhz0xwoaPpnK6ywfmShHTOAk6ri
yKgcFW4lVpdhO+ZBcJustRfjBpqsxxkznTn0msjzzRJCFLgZWM1etNcxf7UK6t9voS2Y8h3LGBR1
tquyvaLjkGkRhP1yVWVOVx6lb9DiyGqwDgpCH0M9ohjcK8zHSf5iJ52xdwo9DovhRcJ11oSxsC2R
cIO3fF8KAmdg0HdbWH5IW5Ocawj/X5m0h07yau01Jk+LhxsLSk9P8v6SZ1Y421460trSFnYkfwcZ
EwI9jCMC8YKw6QNCD5ldFV5f0PnUslJH2UGePbHgz6NjzsWMdHqSWjBCJojyxq0zsJXc/+hfG2q9
Yge7bjEnZWPgSPtsiUKgs5d/a9hWFXuwx3zMkN16c0+pTcYQILyOTDume2qvQgKcb3MQa/B9rVx2
tzNc0YjxOyDkgwiQdB0VKbtkYGCJbPeVzkktX4OaZt8MgSHDtu8JrM1pEr+FPa3OIbpc71tc6ImH
QN+l9jFs+skooF+Xt1aE7QTtaIfc2SyLxo4XLEQw5t0ylzsLUEQJoXtkLzm6vP0PqIdsyECyyoK9
igX2RIRDWXvw7SyLBiSdFIMXc5GO9wDf++k0sTYlTR5V8HgrTTvU1w5nhHxIWnDXzxlMe9J/SPab
fo4BaZMw8p11jR7HlYbznHgSwxcO0n7ejwtH/KJGLa4m3mqZTq5CsIbyP8ueBzWWqB2bGGTbZgXE
t+B+s0ZNq870BF1wDtp5Fvz903op1gGtCHJ4gM8ELu7k7LNCp49Xgl1aaIqjK3zl7FyJynoDlL7o
tj2At34XhiSU/IK4Zr3FmPO7K9X2KwoHN25hT/KI6z2Tcxj82usXw41aLtbBLDk+grUbJnUIPdZr
aeyviC48NYLfd50IcWcnpgYIgHDiZeuursByYXpVpmEHVP9UVvXQn7jgmU0ngdbhYwf9UjwiInM6
zvZV1Yeo8jpnzxZ/mHEMlY27ddYx5+b2eJQXV4IH1nQelq0pDShe5LkkpY+upx+RR4iPqckD/Elo
ZAaynzSlr0aPUhO+xNxhGyo4Bxigont7zmuodqMc3klLAQU/Y3NgHwh4YQdTEyY3fjHV7hDyUxIW
Le/6xGL/qXTsLIYzJfB6EO2AfyUEXPoc2m2Cbm9ysMsygmwWaEsWpaauoiZOy9ZhawZmVN4zIkCH
FQB1YFWkW4SHrQhzhLOi/hnPc8viYUrMLTGF9bK3aHbfStgOr8nYLOAUEf9D5Bna6B2hS/VrcZYV
6Akgbnot4jy5IpACEzNJSMzFkGgNnJbMEbnOSXLczMXATtPXclFbt06Sd2kZB+m5E1KtOBRbXCUi
7EFmR6Re8+UnwTqJdLdcjWPvLD90SX9wWpJ8fh0GIkJ4+FrTOebxTClajTBtmIjl1SBu+DI1Ggof
1LjpVqqhHC4meN1TSLU23bOHr7IAIB+yj5bzxlKYl8UhG5BTHD0wQYt4HP0RB+/J9qkjFp0OtV+x
PE9qZfbIKAOGtIh/e/VkQ0mVm4BJUrgLMlFNn0PMdp0lWjRo78uyfD/bRl1H5i3WDqIjAxh+TCUa
FuvNs9PWQbeLEYYN2y7Eh73NY2ZGaFQXjT1l0/tDtxB9U7jKt/Z+SOwP8YcYb/ajLq2BGyCR4VFG
Hta6sWtDdUUvOK7EgtLAFRtvYDJ+8BtETPqA2X11PkaMWeOjzO06PvpFFvh82GEePTYVTvmvfvQz
KlQtAcWu11MZBe2B4YBNC1OTAc/NQ5NccFxUaoqHzyIpxunGVprOThMJRzQawe42qz6q9hyL4DS5
Li7+gUyW7lcm9JK9GzeshucqQ+ir2CZndAnspkOGY2wEWYRD4mzwl71RUBf9c5CzwE5XF5X1bxxd
JIltOLzn8IlEGiTXBfHgZNf6JimRFpX+KO4wZ+Ci40ICUbjBFa7Y+zid2fmgoa6Ely8vunBmcRhx
sBoAA9j6bX0Z8oIuY4Jp+cBjGFSEbACtISC6Q9cnRPBhdzVYg0GJU8wERE9zIb/sJeu+VFs6r1hf
L0TnqQOq7YFwLGkmQkhVE82iOuSmEoignWbFMlaVTbPVlonOkTLawVSczO1mUjGc4cnx8c7NXhPP
h9grHX+T4/DHmEQfzimGJ/apt+Ky3kx9Nxl8vIPURNNeQs+drmJ/yHsGUhilILjsfnF6F0k/EyVG
RHb3loA2/W0JGaDkXSrrSRUtsn7hKOSmC1OmFd0wX+xTM7fF/ejyOxEVSlInoyJUriQqIfOaWgO5
rQzm4L7BF59vWAHE+UbD+p+Jv5skzMZmfu3XZGKxBzcL7bxVzBCsp16RIR9l5bfDJJS/QlRYZNDp
YGYI4M49FhYrQg1u2nj8JO0YUzMTM0UxmCHp3wmEiG8skJGDxHJ0H8Vk5hGj0OJ80qbl+zKS1WPV
zMWUTnFhoWAKu5e4RbgCgxn76dYYt6d3cC/7FYwaIt7aKs5JnTBZseFtphufPaeb01Wt0Xs7Txeh
bO7qrzFiw7jt2EY+LBHYmUvcNa/ZaKPVQWw9PWZNFPcgufPx0adBabc0ecWXoUR8ZBzC0xmNRsee
LAMDQQC4RENYfXBvlblie7nOGaeu4JucUj2Icq90PJBR3pT4ciRZvD/qwEZcNCp/vUkiNpcMklYK
TAsrMGyzUdA1TgXjvy3kp4ssoZKMOyqh4w+rTNBzt7aqv1sW+1+jl5fbjCHRduk4KM5WFlyUB7rG
EFEwjOYqK5fGQmYUVz99qmFUMS3S4s1kLdNzxvqlOCXSypGH1uUM6drhxk19gAo3c2KB1jHCF1/0
UWXA023jc43+1yJiwA62kNVIXdfo5uaTi06sS2Uiy+8ANneZCtOwsglUwHzF9wR1Mtp9e90KZUP5
4aOFm1r6YefvQLhStmlOv+JKD+D8hDYMkNoKOSRamYqQkY6z0QYRajnPeS6BDpJmjowsqeM+IyjN
9fyNsnIqffZhTXWZ0LASCpE9qouzmMEHTW+IIcizX2NDuNYexEHx4GkbNoERK+JKyaTpd8U5zzhk
iskAaNqRdpwxhm9faaW6T4sm/zWhyWGxl5mSVFqnv1VDDWk1ClvrQa45VksRAXBFrGdYf0GxzZ61
72QDk1vPWVJPW3T0Hclu5S11YfygZvyx6OckvzIzfUK0FQPg6LiGNZEaA7mwb0k3Q0+vRw9QRuZP
ag9mxulTwCEd85wQeXNq0LkgFLEH94n2LbrKcurkXe+LAFhKpjCK4KoPaZBH4aypCJuVhPbO0+In
fkXzLdj1Y87CUf0bIW9dPYamNwmax8skmFkMG6E4bodHo9bEug6jxrs1STDDvPSNeAuhZz5MNGHm
4Ctfl+een+/cxQIr8jRk66vP/kml3Hce/nuMAd8wnFZyESaXUqO3bA0GP3KKx7Hu24/Qgx28Xeyu
f4WOkM8bW8kWmM9/ZRTe/4nL+XPT+8nASJd5Yf7lH//9/2YELWy+/2lNj7SCq+jjL/uP/p9W8n/8
sr8BkP7qoyC8UMfB27NJtyEA/glAsoK/Bo5HBF58Ibly81/gf/9Jfw3+ynIZB1pIy/W3Tf7flvIJ
2CQbJpINRg6LC/ix/w0ByYm8C8PyHwhIkK4jINv8N/E8vFTBv+zkMcPUztC5KQsi9g0GOP2tVyfe
l7GY5qNHhqyI9ZHDNgkP9Vi5l13DvhuLo8WWPUXOQ6pWtzg7aBGIcUW2nSy0R0lMaeuoJLrG/7cw
xap22iWmCD5DiZuGy61dch/NMc4K0xNv0fgvWpsrkNjoWskr3ck46o4DY/5rkDlPCMIOEx0AlUqe
3ZUts0qThHtMlqzGs/xGWWjcY1TwdzESoLRln7dxrJLN1aDNI4yM/CJXeViW5UfWjAilICN18AuK
bNrjt8x/0NzhnY6aM6wkJG3VCikZTM9bPaPYU2vNEgKhK2Ngb2ZbyVGR2f1LPYrgboLzc5IeWtMo
rL9rGTHhwmh2bxPX9h1Y5bsbL5JeC5lX31YAGUqv39X8oXcC+tB1E0/VA5BgUpoK3OZN0o8vJc4x
tl7Z7FwBabRXpDtB8OjntZVSYj4Qw4B0L2QGLJ3fIHcBgPSCySLxLcp+gOY05tuu97Nz7M6KMUTL
tdiZ1eNutIGZTLkI93lNdHtXOKhsWSZWu8BEMTIATG8/8f9dJJOo2O9xU0U/JAGV8WYo1+W+7WR9
6/GtYA1eoxUI8siDKRVPEBDWubkpdfSdGFnCz+QRArQw04IpKGG/sjQhqmsOQnLnqaZzHPuiiYGr
9+T/pl4zcYbSU49brogE/J8fz7/6Ps+2Vt/Zd6r2ep+DGbH8M+wb+3bU0QOSMZL81ouGKpSSURLN
ERcsJlGeXVed23LVO5b+RKlpOWOpc2V4NyZ8GkVVKqaZ5XqXaXXruzYrk470SdChHhRCavGrNY9e
I7QM1VXp+s2hdfzj2F5Gm2u27PPGfYdguWWSi6trXssfJQuE7do2cOg8Bmp2cCBS2NtmbnSKk2y9
W1CqXC2rS2pxgvD/QdkMzuuhYcTjn/3KPgussJcEIWGWt+iPNJR6R2jUNYYuNOpxuMuJPB5qeIkM
Cgk6sdCjYx/BQ6ggI6yFDlj/B91NFFV33hgdZP2H1GyL4/k5EnkKtVMemKXTd47zLV6w1IQn4z2O
7VMXaKLqYFu4n5W37mZij0JpY8sQ/SMmpjsM/BvYQweOo2FPzObGztxryeKD6v4m95rLhTsDnGJu
Ky62rHrcJWsMvUtkR0mhv+qOT9VKrmMMhic+qv0o52vJFhAIiHsYq4BwwHlx0in0TiyC+6sRSct9
UPDnFgJ4OUF2ET5CqZ742pwdcQ/ikqL+vazilwLmAbQeEk1Ysw7JyaPWI9vttBhchNT7ZK2ki4Z0
6PuYbb59TpVodiCheeX8MmmWjg5QSsJ1Dn4bQT3O9C4ropdIZjg5+jrgnOvfM3bZZ1aMFMBV+Y3u
514KRaSRwNp96RtUN/22siRDtiejk+sP1zMazmGWt03Xf1CNHBxrXo/Gc34tTTXnN5LhPgrdfjgs
osnkQwutaFtZ5BEyEGjTKekOkb2Q2hy76papb9qKtsxPGG6QaQiVkQk3VsV1XzOiRxEldP6SJ/BT
IyvZ5/g4TAGbAnP00ssn9mVfpYXRe7ngIYq4emD7ma5jtWP9SjhJ6FuUWYP16C8ZZK9VP9pgUB4p
eekYc9e6FQXi310mEzC8o52MN0G2VFtXWfoI+JixYzTIE22Y84rMu8c+0LdYK0jBdgm831k41h6R
x/cl8S7rR6X75AYRIkt6nBYRTfROKxYHMeJl8BL+TejaT0WmmzQo4zdpxehupJhPUzIiCR3tsy5F
ydhUJVfoegfAD0KdMxfpTiGTHfvbtFf1syOne0kxWhCSmOrVyHOXNeIuawxnf/ESXfSLuC5/dHW7
96uPsvVw4ORPUbmwNGjtr7gMj3mYXTV9exzL6gDRglvFCwlXxFhBfnj36TjuTVwNn/XMCjRDA0tq
YvWgHeezs9h0TT5uktxBlDNU6qoVhmthxpO1rr7adVVi72okIlgPGhDa/8HeeSxJjmTJ9l9mjxYA
ZgaydRpOwoPTDSSDJDhnBnz9HETVvK7qJz0js59eVItkZmV5uMOBa3pVj04FRFNB76Egccj2HM0c
AMNnYJnpLuuKozb95Gsglr5XZfFFPzHKJOZ5N0zX+RJKJ5tGdCfaJkF+mfL4psZDwBpvcnHQRNsl
WxLU1QZqzKqQz5Z+nue3VhHrXaKVvMvNAuTiYmuh+PnDeM4anmadTLZdr4HnvMUGuJGUuDA29RfX
wxphvOE1uOrr8dqVmn0bue+iqaEeIK4TXFuVyt33ZoFpedjh1mKJDC41xl4s3eE27KobEfYnymCJ
6CbFB8vwDBJte23P5qFvmwNK3oYd3bVfy6eAoT2QBhIXYg4Xb8lRPuySU0HxaF9YA8sx8z1ooouT
Vwc5zevcvcbkTbrdONpgDQwfe7TbGAQ2i+95eKhbN9pZA2fMscJqR7PFbydQW45U+8Am8pluvATK
gMkyLdDqQQr1OrW/cze7GvLw2uEQ5pNXXIH9u5SZBW2qIULhxbcJFC+7j0jf4kPxIhACajL5etso
PS0AGy+6jsRpFGwE8+wTof4QVmprY7pFgFn3k4VeLsedr99jz1sLPvZVpJXYEgC6xrazr3PDOHhm
e8g88vUBS1L6JkwusqgFFBmexPRCjfzey8Odhl1lIJWCShiro2mjnlBscT+QOh9mDcxkYC3oU0UZ
+F98WTek5fdBBvifVfd0UDVeFXL/X05VHaIlwsUSiEtjPWXRAdWTR6C3LxoU1MHYmM4j0IxfTWTu
RWLQJGNcQjOu+eI1lwDPnFl09zaxJ1dk68KoD9NAYSDwj0DWG6vmQITaiLCUXnstQeU5y9/S9hv4
zkUX7St1IdjGKS1N1U5VNPuinqwxmNHStx87EPPu4G1oCcnXkpTrvskEHy+JBD9l86QiblHyTOPB
eTKBA8APuOvd/okiJ4Ps5NuMOJY7WXmFE8Y96dZI+EH96djlX3yUh5TK7oAtIXnKa75apM0S0EPy
6LSBovw0vRBwwMIzuncOThos5GOyFb26rlwq7ebY3XJCuw+rQPNJtPc1A8bQDbcGrvuZbjEVARab
I3Plmy2B73Zv6YW7xJJatA9awCMrOwwgsZdXRG9IuUuphyuc/6+Y74rHoZCoaKr1T/S8OStnMDnC
g818nET8apWP/qwvXSUeSrYFioVgTygh8uoTJRRnEviIYwS8fElpbdMeEYigk9V3srHvvXi40nb8
PprebdfnO4PGNGSqaDb3Nom6nvc+k+0ZY+MjFQnDbja7r+VGvsP7xnOgHPZoZzhJuqcaBN3SFrvM
pDtW8/7K5GntR8G28eSKFTClMh3BsZfFUwkpGApUrPp96x1ZZ608tnZDH0Vb06X3clJgytCiKF+B
wubbn2HzUQCv2zOiE+qXUlCu1T8XIn+zJu/dznRwZPOIx40lnwHnDOTyC5G3LcSfA8hIPreUZwX3
hWHGJGQpmydGDH1TuMGvTg3rfsguglIdphIiBPFa5C3ZiXHXps5K59e5CC4yvATxe0HywZM35Bb2
Q2EcVFu/sbjiiSzXNRlWozLfRZjt0sXohog2EsBPya2p0mNBioxUm82uJFHRBYQBucf8qh3QW3ra
ejEfiDIeWcQeULtR8uM9584rTRtPaPtcPGO1Zr2+LwojQLnnqZHIbZ0pZ5uWbrDvJH19Mrh36/cE
A9YaILULnupeeBDxVG14qzH1dgGOiTqkHjlW1iExEfhc98zBbheQ6opTQpxelj7XRIHiCRyr9i9q
qr21kX34aCbS+tW68naS7gcF1ESB9J6IF7G55NhbL6K0f6mUkrhCPMZNGqER4Saz3YBiUMyNWrLH
KItavEeBFbx5Yc0DtPCS2sCoMe1npB3We6AP66Z5aLQbPEeYKZZfC6frVtPu2QGS2jZOVx46Qiqr
HKVqZUNr24hQzdwmnJNgBWMo8Tpyf0YnDgDQ0Tq8KhwS12F8a08AKrWLczKuH/C67Sh5m6lXbl/s
OrqnFaV5Scz0K1mepUF6NthS2RYQhDm+Ix9mboHPXYLe/CJifGxiViYOlZsqdTf4Rb/IFLM6Ivmm
vWvbsS+ZREKC7k+GGDgC4cU9T/7tEBrnkEfpbeJzzLMtI70uhjq5UCPnX02tsplKCS7G2yFLepzd
iLVACyTUpQFIJv7yVD1kyLY73yuiVwL26XtgEG3MCvSyWNrt2ckY57vKmN8N7BvrcRiMLVRu73qY
Df/K91RZQo8BVUyX8OjssNwYZ0G4DOosZkpKJ1wS6hsrn+XvoYoqDGa4Qi8p4cCbUDVGuqZi2+ML
VdbOjE4HfYuppyH8Y/XUDW/b2K6sc8l8O9Z7EoJ96RMn03QABl0aquccRCB7SjWEzR7x3rgO2Bfu
udLAqhWEKXWcMHfMjN631Yg3djVxy11HfRBf/FiMHLqN7oDpJ6aoj+UxvsTIOnpkcQgOQ11hVTan
cUe6FYoBb5Y1rIjXh+V2QPZYSiMk/TLcR2M+N5sjqGS9eIU1ZwEdhAHKcDa32M8CH9mcQJScpk2U
SWc3pgwb6K8kbjLqQJwkruTFrSvkZp048WFujaVNHEfZ1dS4zQmPqf9Y5jwJWuEYBSNZOeNeqkOu
6DSXWMRYKbgXNEuDyl3f4BPkN696pt7VgNHvug9nfvjeS6s7pKMMHu5Ipjwh1WgoZ9ek7Tw/Kgkw
eTNp8p4hC46IBIUVk8nmmLbBjj4911A0xM6RfJeadFrGTtzlTmJWAE9mkweY67InD9dkSQzr0+Ox
bBI7KhPWEqWrSCFfJTMADAwdVk0bmjEQBgCu7PFGHYIChsI5GbWpt37DSnhtJjMW1VXtUul8ycD5
jYdsdh39kPQqs745uEXud1z43H7GtpDHSAWOfs2Bq547nDlXpuXkPTOYHtfg8+Mre6bU8b6WS+EO
dwLrFFjC584EmXnaE1IATaM6NOrVKJmsV7T1LPezqvCuEwIu1crBEqQ2g4bFht7t4NdhWw/kJ5EO
nwXUmfbaaYFBrfyU8MZ6SFP1USoBarLo/K4/BrpQxc6cp+DQKAF5VtR6UHtQ2Mx6U0cxGEts072p
NK7/DTEY495pM/FdwIz6sG1h3wE7bL/Ljgkl82lX7Zoq2mviHEc8qeVbZVmk2fBV2vNhxOZPTNEP
3JiHCcls3EdFty/sGUhpnFTHATPlXRIEQbQBBoMDzdFhs6OOzD4UExWoqo7iVxzc7WnQ2XTXt2ZD
VRIGOrAHWJBBIAScH9LQ+u6cwD+oIfUfqk5593Xsldc2Fo87GjgUZ7ZitI5NW/XN1smV/4IxVN3V
xUjTbo0zE3u5ajGusSiYEDQmwObwCnHkmMmYIITEyr/l3KTWNLolh9Yio1lHbglUMEiBqWnX9F60
irrfJlt0Ui2BOZHzjIqHwhXiBpe3QZ31ZJ9yGXJesM6xGaF2uSkzRM5a7uBgi4bO1Jgk2EDJ2g8p
t8tXn2PzMbHK8CHoGuYRObY+EtaAykZsu7vkse2/tniJeFTHQeKDnNThr6LIIpIYnImTtrU+UzeT
QAEHK39O0kkhL4aEBEiMluC0rebbCosbriN8TLg3fhsJZsq1HomE7O2u5RHD++zsHC++mBngWvZq
IyfcJKz6+6TOLYAKbSjfRNkGzVIU4dDIWnnOC+UoTDOhCwWmEoOF5GNxfJuxD1ZcXi56Ra00MYmi
i8YntFasaTZIzyvLb3BlQ5WZI3kjHPq2rUzIfWUK0iGCvOOu1wubNYrpFdShum0sL+CwJkr4C+9R
cz9SqrAOPGGeUTwn19UPLpbSI3bx/IhhU7A/7EpFhp3WZYhf8bdF7KJaayuYjnbWLNBgstKjKDgg
SPyddhG3j6BmJp6BQrS7sFf6OutpzXbD6n5O5XQBuUtxcye8kxo4X/F+d3eCOwxjR1NQ2vwoUpQB
G2nhKsO6xBK7NHDRq3a11JpwvKlMfUqFhe7iNcMOA1uwrrH+rpyxAEyhCEi53aUfo2sz43Gqkj1f
q4xIWfpKLPuhMZdt7R47yEnn4VchM1hN2HkZbdw2O+T+dEVZCUMFuz8aaMEP4+cZlxUZ+XxrTdef
zcVJMTIdKkCWyma4loSujrKZFIefVHwBFTWgVoko35nl6DynS/GssLaDfYvlNX512uSEs6z50HMe
XeeTFr9HBgdyXNIcTnVlA+0rp+k7kyJ7s2Qnj8FiydRRs22KIIXcg+2rgRfvVf6hy4yWzmmCLXrP
9ZmTjIM/90oYJvkSHXzQlDK3T8mePuGmbICJBCj1ZDrCeiMxWl1Ea2KhHJPW+BU2NR4rlz1kFGFF
sGarwAcAK+RmssP5DiM7vm3P7JyPBEvc0Y4ZY/lD+16N5pWppfNVUSpyjpiQrO2IXfZX00nkibGr
b0SREeCtlbmPZ8PlzOXO+4LQlyGKO63RhfrgNE2S9pQusvHK6eh1wpm+H0nRrX1wJuu8vMFmB14X
SOja8ckEBmHsH0CF70ibHGuT9hAe5JQN+8tXUsfdLprr62HM8aoXNWyNITwhZyVrDyDfVmYASIcQ
bXfufed5nPVWF+KqAur91bkK627Znjodp4BG+u6qDBy5SWfFntHAoeCj1IfKf8gp3VyXXTtctazQ
mBXImyCEukpi0ywD8iEy2TukPc6llbO5qzpwByUMI7ct32AxfieD3iQUoUDrSThkFcWxR4Jf22B+
IfmFR9y0z0ZmQEOvxS936pcyvsTYOT1jQd3vQ68IDpWHcREp/clyuPCbIXBv+iJBaTHyZoeWtZ3I
a4NnN2qc2H1DSZ96GMYQCwGregJlbvBhe8WJJcRmVN28N0vjra5QLkssjxJ+zc7HF7deNsBdL9yt
N3xhFeRw4dtXdGbkSxXbXRA62KwL3pchy91t7w0vOkxhVITqgmiTPDN+pvsSe/6W2/s+iIl26hB0
ZuFN9yBQN+yDdpR0lrth8HFlWeWEE3VQB+pArAPIN77KRTO84e7CFelAg41FaNxm6lV55b7tm2OI
pLudlsONcMiepD7hyjA59ZMIrzoKdOaVl8JbMJvOXes8DbEZesy/0r4R5ERcHWO7TfkulV7D4w2g
sxsTffjEgMPS3jF3HK8B3tr0Z0/ohYS1rPssAtBguvnWDoEgGFa9ZQvzTmX3hMpWMTH13YskUmDW
fr2w79ihSTXeGl7D5cEctu5wxgKEd/kGWvrQ6g7XKppjEsXN3ThyxaSZvrBK6LjXOckuy/vsnDdp
9UDY6JrUjHXojfwRF9jZDvWX1u6xrmpQl+6ZRNyz/yP1jd0DEzz5yjLP7irL1V8hwh0mwOaCuc54
T6ituHHMNEOjaAC+8qzaqizLTl5eJAwf/DBYyOY76is+uh5LQMA3LWKrSE6LxKAHGJ59TnjB5/wk
Ee/NpKTOHYnfqPrDggGc2/SO1eBVDtQzWvL5g8femzF+jV/xKm2bbWv0N4UCDamT145y+bup7tnz
T8Vd0tbqV6kH757aq2xmw8RlS/4rO/ldyFihbfmoOQms6YFst+NMDt8pi50Q6Jg525X90GUdEQJx
tBHxYKiPlzZo+2ecQFAcDADhdhff40BCcusIfvWVlthgsLFGvverrlknrmsgOdcjsWS9pjT2QEsE
gpgFesh8n+bauirI3XvwXhACx/0owoXXLfCMUtGuQ90c6SroPnQyuQyj1LCqvrgXMZSnYj4TOb03
WuvDFuE+45ZIHeWaT/QoumFl+w9pwbYmBMPUjWBbAuMUpvJgF8znfvleEdOH4HEipNExiDfdBk8A
BcEzcmJVZUjq3Nj9hS3WVuanIP9UZfw0CUWClhD3VZNiiY9vgMNtoFNrMD+Gs+e0NF05kRntBjt7
nhAfBzwHT33uY/OqDwVxp1Wf/8iCfBF0ZLfPCwL+Refwdmu2LUDrq3UzTvaOuJE64VN8S8LoJMuE
JQGb7XlN4LXfwaoLtzyX47Vpjq9u6760efnAcTZ74schH67GmjaEw1hhkwRMw72i2vRJCOr1OEbV
CT9NdDsuPRP9pIhpfmHXJ6KZgKi5qadh52Ip1hwI32J4hB9No9XNEI/dVxyOPcDwROiN1v2ipMc1
PFTA+yymSwORdAUl0YdRhzuFFIP2nwlHlsaJzbhxIyYPUhx29V/morllvEpSCrjAMF9VZmNgh7RA
WJK9qqHWGWBPAVR3jDBFBpR+AFav7BHVOWiHG+KbHmmxyLy2HCedN43LIkqCK/t0I0YM9Jj8m2E0
ZH+YDCAmMxLsXmaF4SkULC0Rg/HZUZjFHBR35bi3GcyIljjJG9G4abwOJFnlXdtilWdxqC0Chd30
f6iGP+t/JZ1R/x7V8F/9V/+ez8C//ocXxPL+4UjhWCb/459C/ZPPYP3Dkq6LBYPOBirlJC6RP60g
1NDzWPtxiUgYnGJhJvxpBcFBYkoWj77r4RKh6c//31hBXHdpU/+nE8QzPb5zpmt7Nn+l4+AM4vc/
f/2/ckgYs5aTNNXOcSaIIiEGjWtc/ELAlJzr4jw0honVkFt4th39OdLs03XzGsme/Zcj7LJe+73h
LUFV2lE2I8NSsgnJgiwY7BJeYZ9MNB6kfpk/TBS/YJOfkhqwdUv+nIjXSCdJSNPs0l4T5Ru6eoLf
hUqZLCerl4+ta6Kb9ZHbX3eiDEpgAGIWVz1wC7F3qaenxgCUAZlrd8Z9pxcTdP3jh+5/vNEe95/p
aP14pgejxNpc4x69sn9c1QMWS9zS7H2Y9ucmeId4N1eb8cePnfx4s+cfnzalo9SEacUotIoKFV/7
P65uxwaujE97cXsPPazO3LXdd/PHDa6BSeG6XkziYAfj17rpCQ2EGhM50agK6LKfWb8pM0GeZJhH
yfVl6RBnWHzoZVxmt9GPO12AzGcvVIV2vJ0l6Lpt+ONmj8uYxxEqXPUYJ7pp+JHiSW4csYi8skvn
hzGOseoUi1GeCabEAfLjn7d+vPRCx4RRTM73+5hMxXsbM7VB88WC7wROcyl+fPn1j0df94tfP2vH
lL0rUXRjFTtY+mEHNPflj8+//fH8N9k4QIuZXXEmOEwqACwaCYH+j7RABPEKwwci0a4BS5rv7doh
XbCMNcm9bobOuZ/zeoyvgB0M7WHqDXA0bZ+AVsylnUZbGhP9aRNbU2ltc7/54dItCYe2atNm7TRL
xn7gZk+fgxNLEnNhNxt7Q2FxPKeZ33fn2EmMfAdykQYtiwmS268tivoIhdx4rYmZJx8em7t2G/E6
SKUaPvkMGlxrsD1WivkpTARTev6T50DDXrIdf+Q8BLys8/ST/2hjkr2rGvmFhW/VYJw3KLEnLj0k
7IGHP4IkM4Q34xHh2VG70KoYvaaJY9yxSUcK1igq0rsIj/kyzMDJOseVsNx7SPZt/0TKCs80B4lp
fMvjBIsS7OcufswQBRK4XkF71KM75Kc47uzhQq7RH28apKzxUOOl8nZsIECuDPQ0Ba+d7afyN6/b
KPcE5D1sQ1xAigPVZMUbFyxodad+4jmhORHViX5iO3oiu7qpkJTig5V4RHuaMupn9mpTnV1UAxrs
hlg8s3ZUaENgxw5Lf4OnludftCSH4EgB61wc3zD1f8JFZpq0dPbEeQao7SeAlP6EkbTozGRPTicq
ybLmurkOgwFDA6TyKr/YqF8w8kKrs7/KpIBQnptB390igBIM6X8CUao2k4VdsgSl6p/QFLxQszuU
P2Gqqlh+1xZlGl+BXag5WgBUSq5GPGblxba481xpbhY4R2g2Q5DoFnCFzXUUHAHEkU0p5mqEpdgq
OFRkWUHyprGVGxu0QsJgZSsJhmVYU+WDpPYc9kksWfq1UEeeYSyR4eLT518CpO8tWuPAEhV39ltq
u83vemlzm1JN7K5op/LFHJf/et4KfsGIBgKrmp41QhtWTuDDk3j7ub+ZS0rPYfDgGupSPglZU6kU
eDhwpKG7G1t1iOBEa+ntG2bzq5KqrK9ykrQN92+OBatydBF67Nq90NGOSp3ZPbWETtn87kyYgVet
lM3vaSnsS2xqu0AslIli59dKvqyApV88q/XodinbEtCuzSgGXZkvKdhL3eLSqsCn4N7B0l/N05sP
TX6A4uwgAvL9Zf5OdJjQQU3wiAWgAMhwsCE8yFUGESs+NDCP+91cBPp5xOJfnylCSx+rroS2Pqpm
ZGRtANGueWAYYAmZg16VqVIaHkMbZRcfb2zRm5gXfXnu4Qbbq64AD7SWCRfbOjLz4Sm3PPEdjzi0
UHT76Z5dfk2WR8M7XYcsfx6jSKmDE9iK7F+JB+hKWm1wPdhSfDV9xow8WQ5lYY3VtQT6A3Z7GyqO
2GuVrPjPdunA57L8KS92EYx/xKqejAX7TgGuIWsI0Qq786lwIcK8lkXegDfAZb4G4TfdNbYn5R5w
Tu+v3Dogf18gIVGaqpkLT3Ww9FZkeL4ea/7z6crJCxXt5h45NQj1QJrEAQK9ZvZFliLUPT9WRB7v
PLJPL4kR4xMnp+SdWH5AXwjY4767sza5mTU6fLdJfvF5A0+AETzWDotSfylecQTsoRmJ7eyYuJZ3
RpM0b0h84TVwIIvzWBakl3qqi5eqy8lcZ4b9apgksmh+smloQkgOfwhmnOhqyDZQcrDcQA1o8ier
I8u8EkvVOyykHKAMpIbo0ECvq429nAzTYHAeEhNvtku6hJusPYVb7JvKIsmZ4D8hMOF+2UEBtkaP
znA3uEULL0ih4jEALR0x0dLnmXgjSEkSbM2VSWWCTcC1JsZWeYCmWc1YS1OdTS6m10tRIBag5r6z
g/Jj4REUm8jRngk5ReDEwjSFHb7KWV5yXbnoKJ0VWy9yLJrPrFg+StnI+BZlyEiJwZSIKEMZ63tX
SPODXWf8lMXwIzcFG2GxrjSmGfbaM+4E4VslFhTBO9vWEag8O0U+CnDzvXuxCQuHNcujTTnRiSpL
yEd+hrdF6qz8Uq6NoLD4j3w2Y1qQPuYvrneOn5UEWem5eKm5D9eEv8PlQ3Ys66psfk41nk1vlr08
OCj9HFqALm4brXGYkPM32XRoaBneUpzqyXraQkLNSrb7nX7AjFvZ2FryZNgYMhlua3tgJWox0Hwr
Raj5CJo9wl08ImgZrmkP64pJikFwwtoHFdDBQNabXvTZDjmBqKgx5G3HuolLPywxMPlGnaa7WWho
lNYgE2D+YdbSoILUU1LZ1OTHkpYGNs9jtUQpTU7IVl0F8mqRAm/LCvzkjgQ3FhNzeZxiXVFYFGen
GN9iBaa1T4Dl0HxhxBpL2ZR4+waxliU/GzK9Q+zTwUoEIbZi1cDv2AjF0dsIiV/vLHThe0mFUEbh
ehpQo+ZHLc2HkHoX41uLF4ZJBdmXgrpXwwjFb4jxOAgB5GiWzqxO+DaERv7E4DfeFIwFw6pNu+na
x3WJjZojKH8sIBcHjAEFfF1jbIBXQzuaWkU5oGxyG2PxC2x1nR9kL8Z6g7eb/u8a6/o7LhX5nJRJ
j5+HAjOEdd7RfqMBLm79CELZJsfBPa6JirJGaSw9fSddP15yOKXBmvD4dF+qrP0UpD661YRI80pA
kccH7buItni+IYIxNDOnxo6ta9RPEt0bt3XyW9DY8acnc/VmeQnUyZaZAX2VGyxzdmgm1VYHijoJ
Ln9pn0pmzbswx1xMyK3GBNVjal+YtLVzF7aR+2ZPiIY83p3oy4wkqK06GeYny4zKp7kNRwkyTmE4
MSNwZvhYm+orjd0+2zJE8RDyhzKlYScLPRY9Uy8GHDjphINiEfgpIZAsuq3YCbZKFfl92PNYA9Rs
DhLp1Ewv2hesePDe1fijnQiRyptwclM7EcrPSisQSqEqBxhAraCWiVzZ59g17H/GOqWDAyxXiaOB
Bxw2QdpxWXTV2Mao5KzyYh3AgKMZVZnGSym7wLlvKav9YLs1oD2N4a1HYm2+I/XO/qOYR+SIKCj5
RHtcu4zrYDXvJr8LMPDERWXxdGuAdysTmzhFHhgO7d4xj3i5B5pKCo1U0GMF7TeessM74ZiKWGFY
ZsnaGsfkM660+R3ZbBppltNOiAsr1OfO6LmvtIB2aMUBBXDdEWjKdg5rnIcE+/dnXFgcSiaw9s9O
1fQv2kpqSLMatz4ABu5RfUP8x+y79KEtsyVuB8OJ4HE9pC8JeH2qvBMunTV4e/9OFr59mVxgu3nq
6HYtfIBT7N684c2Fdg5Lkx0RpmwDEOBqqBlc6npGA3MrEX34pY2XwYh7bJAAFVD5IV92v/I2jj8M
GEp4z30Yt+kC9aS/w0vXPauAMyxeFsT8cnFPAKx653gDgx8Pf3+jGtm++gkMBXND+WzSv/ZDHHY8
Bji+gc7KG7pxZJ4+pdp3njDiGx+4JQVlshCaXmcbphsHYOTj1aQp592FMMdJLqSg6QvGnetpzPPf
MwjiFz2E84erwQeQuDDb7z6CbLPjwsqPiF26WwFgSbqVhw0FZHgr3QTUkDm8ZkSA3k3TVu7aZfIj
jWlFvQcoIIdz2iD0MjVrHrfbGbXxiVgDMA0/cZ2KFo7Mh31KG3W7oVpL/R4NjR3djA3ri3MY5SSz
COmZjMDvuGu7HNRyA8uHXVTMzIN57PALNMqFHD3tzII1UEx4AoHwvEjVM61XVuCH22UB9dmmA3Fv
uRQxMxTbNh3SAe9x0McmJuQUbs+DHDlNkVPrauyATtdwhdgT8Uib23ZBje3MFzdyqoBW+dK1ehIk
OcDnegbaEpPNrliZMyjiGZvL4BqzODDaOoUScm8t4yp/SEfmm144rC7xA1A3A124WUaxR+OVwVbM
c2i/kPCMb8PKm4i4NSrt8vOPjvR/DfP/YS0pqH8vqVGV+NU3v9q/Uk5//pU/ZDTDE/+whPQtU0ET
JWTkI4n9many/H8I9V/ymqUc+y+t8i7JKVdKXAuMyp5rASf9U0iz7H/4xK1M/i6HVbTiL/wXrul/
yznlh/mLjqaUgqTgOqxWl9fn8HL+rqPRy0oNSuo4O07H01Yg/khFwRbH1zthtJxdwE/1EFBWClda
Ub8ETM/ETXL7wI2w2ZJGolklF7vciu//8j7+GdT7K4LVBub695cm8Ku4ruJY4DguSuPfX1rstqPd
ySHcz+ww3uD4MMcaLMA4ewqR7quxDTUryzY/4E+i6K9iLufcoOKI7aoxPcygWre16NtHDp0Aeaic
lliLLBhE1jjf2l1nnccKzt1tUs4YFtomkAMo1dz+QHIxgdeUQfCN/ug3W46XebAKILScIQA0h//+
R7WWH+WfaiafglAOO1WeuIgJtvT+Rc1k+hB5FOpgF5mG86gLUDs0X2jsojWBUCfuY1ARNKV5Rmrs
MRvGb7mqDMaqCX1qlRdufG10dnLDBGXtvcD3vngSklMJq+3/8EqXV/Ivr9RVFswHPhj+TyzU3L/o
rpHHJGz6cbRPWD3fMmvkT8AIKd7hslCOGG843ntPOtLNbm4GeTP7bEOS2WUtXHYhDqne1gce7PEJ
M8y4+x9e3d9VYd5HXtCSYTRdk72aaf7L++iU2sk8nQBhqdrugbITvXHQktlSssbnLjo8m5TbS0Ji
x5bb51m1o/XHnfBvJOG/Xrae/f99paTg6S0JUPI6eKL/y1eKzbUvKS4QO0ZGI7sudBiKY5h7FSbe
9DUEorKZcASsW5IwG/whSCCM9xwMnuAjQZFpCutEYxoFF+5ong18xmY9jqB6ORm04VDeY0CrFFsf
Nl5llu6cQtm3IlbjXnMERhh+n2iYWDelmTyXasFNVEX6vCz6SRvgeR5t2D7G+BhxeryuR+K/crJx
LzpWHz9GYowMHNb2UOyH0v2VqNCC8UR19i4wbAWve2AjB7giesrNOtvDWjjH7HCw6A4UAfmFtGgk
mMLhwPSbAijDe7rITN4LLkiDMRIaKS8D9x/5mMrf+YO59a3kkSSY3rSGQE9IDfmJ5RoWr5XWV/Dl
SOJZnbMRTmguFknt8l3m6LMdcXOVqyoac7gcmbVG7VQUo/D+LoPqykUix2np1/GzSVAN34UD4V7n
9TvFbfJiYFU7LY/EPVa7gHgRGk2kdHllSGJQAc1oSR4X56Whh14ExpUeTCyBuTYhMJI1B7II+P45
8wE/UueCHPYeJKZzb+H73lSDUW0nZ4j2BN+KxdcffZM1TLe2Vw8Hy6geqALmpNIMrwWjy85zg3Fv
0ivw6mZltc1Lx79hAmo28ThgD5xb+CrdiPPYG29noEFUpjAMPpYjS2xQB48xuEiSgt7kPyaj4f0O
syqJThAAnYsQucbHa5ErscEhD8acg1JJee+nNtaX0EZYXBuNnT84U0X5QmE5e9XQNgSwkt1HBU4J
uQakMmZZxREZ5qnfoyRhRKN6cAKM4w0cpPOS4o6YD1FTlrurLW0dgrFFj2snhROmyLbl6L1NM3S5
rBzfMsTbb4NmsPUSWr1VonzXkQWFDvF2hatq3IIaDfZS+pSYYyMItH/Q2djcBFP3YdW2vdZ+RUGz
KyirQPIok3DYKiNSW2asejsnRQuAQn7mrbZPuIfvojq5ywLV3lIHspGN0x8yHEZrvo3BTvZB95Vm
6lZZAdHdOrrkVTjuIAV638bsfhoo1fg+4Rdbgad2SUzuvvdjPjGUHiZIVq4AAgG02K19YiiNIDlO
7YV7DQd+o4/st3Fe9iNW6uysoByuYPfExOTmhlCkDKdDMzZqa1T+N49qvB3sANZck+NNxSlplyZx
9zjhFKT7tpa3tVBQtWdr6yfZsKkalROYsSZxVnWD6xbkgonu7+r3vND+h6Dy5pAMkfMKt06+VwW0
BKoM4nOQM8BCKUhzsLkhHReqne9L258v2vJykhHCufHq4j/ZO7PdyJE0S7/KoO8ZII1GGglMX7Tv
i1y7FFLcEK4Iiftm3Pn0/TErs6uyBgVUXs5ggAQSmQot4XKSv53/nO/8hFH1PWzox+F+59w0lUXH
i2I5Y+BSftX23DyBCT/NQTafyjwPHtJRzTeIZTa5ZveAtZbVfTBhPNSWSA6pn0AJcRJ8B4y7UfdF
q3n8QwDC5tSRifyOrorwgD9DESWjnINdMMUhQ7axQkhfrbZ9KnGSsfqOU4j4ZT5wuWXy1GVT92U6
83BLa5reOrMu5m0ZZGiZIU2j936DVVmRkE6qCRrmoI4RBuyNhz1pZTqqPlFl12/z1E7PU2Oktx4R
MGZmT1E8NIzFuQw8ufNk/N7gw0qpq380Kq8mVhFmhxnqE6raUJwsBbRDeYP/PBQUgnHftR4b0ZIA
Ek3DpjJihDLHwPdX1hhVGyeMKQ/p7F2pYk7JLqsLy+iJWBGQmx8SScFXG/bGsobnjJHMdPmVqtUn
027ijUmd+dIStBxMRMlRM8xc4rjZQw11c1MrDHU5NI+3IbHiF5Nms68qnAd2pPlHOvvxWTk+AbSA
FA6Z7AyAnS+O1pB8+W79hP2bQg2/e5t/m6giuCa7CK7XJST/eeS4pdCDK3WpOa6QpOsJh7s5Oc32
NZFkRWzLfeIxFZ1se8RQp7vxmBHMMtnKnFw93CRuc0cPGvDqyb6tYoICRlM6gMe1PqqKoBPxXeuQ
xrM6y3A+sTh5KDqomjQ34ip1B2qvtW6NB/jfcGxd0LysBYFdaPrrgyQgOhpQA9YQic1rNztga8fo
01ff4c6WV6uuq5dYJNk2RtjG7NnrTQrPex8rgcE0k0tWj8J0SGL2wU39kAtUiu3o99ER0V49yJay
Whx62S6nhW8lchRAOhflXUcsN1vXkvc3T77+YBRU1C1u4pfJL56SiPbtURgX3cYvRMfBAk7Bfd33
1VanWfI1yby7FNLNLwk26oM3orRjXBzI/I2x8wmyO/tSITJW3dfhRlegjig5Gle9VZj3Y+JTgJ2S
+Sg3gsT5TNCgStQR2w/AkiRsuX1ZFC11Kw8p3aMSG+1iZ3RF45113BcgXbzQLSCtTKaEhNwb1r7F
ykewsmvoqX6aYqo7CdkEiMD7ua4jwAlI6otRDCMvBEg/2wOZz38WPJyyS90ngzrTvgmqAdTk3PzK
bZVUrEZqIuiAvlV5KHwwU/tqzJFPqkLlN1YAPa3CmA8bx3Xa9rZVdkmwtW4ovcwtYYZHk8JjdycG
zvoP7KVrylvjkb9bRaHneabK4WLJIfzqNCLe2o+i4YnNSSNveZt3HGA0mEoO8zeO34y3Kh95PcS0
IF2mjrwUA1jS3xBeF/R0ckL/Lq3Meul0RZ9eT8QKbz433ckxNoRM/KuZtvYBtJm9pZMaAzQ7qUZx
wdJrhf+dJgd8MwgqKmVXb3cR9XXzROCiJ2aB0chW4z6w8hFB1uxHe6MR08ptNDUhm3nQgPm6bdvk
ZTG9Gve57KgS79yQwrU4BfkHQpq7DH0AnWlfbDyxNxnw1ncVIzhuWxoN2KSpnqU7vTncm3xNWiAc
KwziQVsFJ4N144lNXc2aSDbFsSrc4cnuZX0SXadh4ADpXUH2Ewctu+mDV4A5rSuCihk0cR/LugQF
GffMZjNNua0YrV0wF/1H1Yj41M0G7WYa/OO9QOT9XmLq/sGsDY+x6OcPg7a/La4l1m+lUapPeAcR
Cg81908qH550gJuzK4vXvAaaF/iwCnjdcHqPxHmT29RwvjczHd2zRDVhFI3WpiPGrUibx77ubdqp
AQxSFjmvO7BsbMjYDICSrIvHgLtsckgE1gMOsVZZEIbtg7VVhxkp6wyjKJYD1pRt6SSnnGaEZCvp
U8hvAIDQ4EF2oT1YKbXgF+AhjXiIZz9KyE7q9NfgS7KjjJe/dGjUZ5JpHXQLkR91JbK3yC/WqOa0
Z8w4M2OK5Z6N0sWNkIWQEnv8dxBU/DuD8sUjcystslM10PoxT0STLT32e9wRtFkklSRNMM8TGWyw
5ddhGJoPDyYRrpbMPcIKaG6wFEy/siR5H9O+OZXWLGo2lBWlco2Ofrgxjns5azyk5tyKaxJkAPhE
HV5al182uMmXsNbOi93oeTd04aVhN/1m9QwHdDRgnHSrrrwabeQuER16D0jARfm6caNhoU6BEGFJ
F40sSUWW/Mqr/N6kAvuW6ze/VKNIkEL58clZoGtsIGiTgphDh9nG9b7y1IdkAgQNq8E+T1M6fLHj
U+agR/tCvFVv0Q3bu9qiX5xXwsk2+MRAuwcFIEryrl71iyiSYncl2V7boGRZo7IN8orhhw/xbmN6
2PWDkE8pUgrWAV0H31Ngn8naKGitcuABwkzt8ruprA5EVxhHFI/USLFBLYnrgAnu8fPHfn6DB57p
k6ajGtPk2mLJQpm38Qkne7zDiXvkuctdjvj+VzxaKJyV6j3/0LmypT6O/X2+Hou2PLTwp5Ntlg2+
tSbjX+9Dq52bYyWr5sJr/gVcHFgvxoMDuQssMTZ9AgaivpcT2G/s6Gg4fkt9V/4wtDFl3an3PUQ0
Xku8p1vD1teQHQIaNNeX01fBcwBfNMXNcRlzVbx4pHOoHXDSiXI0rspV5lPL2dGJSU94Nn5wR5n3
fZNuqCM0V5wX+X6ZtairA6sHlzNq03nRMeQGvKEEY+pwYXkIR3Sp8Oa3HQYvg+erH6EhMe2sicYl
r/CXE9I+jJwM3z1JO8CtjHTpWWqY8PhHhmfXkcdsbG809ZhPkwszD+c0tZmVy2Eu0WXxUs0EhaNR
oQMnUeO4q0wa9lML7OL7kHcUdRcSePFq1EKfIwmQS9Tczf3Jcm7HhMV0SMvBtsFl+s4TB44fEOK9
rsaWIvHe3GBnUlez069whtWtmwbJR86q8pyzESaLmkaMrM0xzJInaXjpexD1tbM3syQ8+jQR/GyZ
lUm409oYUwD0ymBrnAEzWzdgD4ZrNzf6bp5quoztmAcuP1kaHas2tslbFqTO67kUP80hJIqGUu3t
QJcp4kk8DI4yU9aNa5tiA76pPMeJSD5/k0/+kohLro9//vfyOf/Dz/pNX/z7f/17+Kz9Z3l7zT+b
f/5Sf/rKSJW//3Sba3v9039sCxbWZL0+9fT42XRZ+4fKufzJf/eD/+vzt6/yPFWf//kfP8uuaJev
FrIi+pNeu0g4/1riPZX61/X//ITfe6z8b8IneIofEZKopSyQVX/Td235bdFoJQKmbVLqaP0dmWXb
FFnZEkkTYzSeDMyQf8i7wv/G/0A6Qr3iD0jH/ivyLtLhn/Q6jHsmhtzl+4PMEcQ3/klEZXj0eVp1
LeNQbx3Ijnc3Ce8xHm619tWh1UbWrgdWl0fZpNG8M1QO0dsAkdpo2ZK0VANBOPt1AHV3HGJvfBB1
+96V8caujOEWs8WE81nZz8LQy4OOKsN9ZbNibmdzvhlZcqHeVO29jXnu0ji525zswWJ9ko0NPwU2
BsIePqOjfVJx2oqdl9p5RfQAwG62dk3dXDrT7doO/E5BqJ84RpB+Zg6Nw4tGIznMA1siEuuHtKMD
IKXmdTuNgWiWnhbiut6mlCFGhklJdI6YtT8WfqnOA36t+lypyNvi10lwGCQLNThwBFFLzUl2U4Zk
QDI9DEeP1Y6EfA+BhFs05Ci+br7GpxB32wLfVDuuq3aY3du4KYkBmaOuybp3oysfA0NT1A7bwisf
wmCKj02LD+8EsdxCzKKKtB2oKFTgcjSUmGe76QJzWKe8ThJUUBLVZ4dlPTEvI3+nFmlUN1ldFbd1
Da6R9ou5vxtxODIztMOLZ+ZWcpF+Mna31OvwdTkrkVhwALBe7S5k+b7kT7Nn052K/OSytmWzO1sJ
wVIMPZps4SrC9V/Rg9wHfcSB2EPl0WIMXtglRs6xSsCaJmsK1l3j5KeUc1NiNfpZsKNkUf3krE0Q
tMRVpc5m7+X5WvAmateJdrORbE0HOYZRsKfaiW/KqsELSc84Db4oAqNkY5Yepfw6d72VrLUVcId3
6mwilZrRAYJcmVPCO0zMl+y/4YsRbF7MWBge+IrG/BMJXE8Y5GfLWReBZC02OHG4zakTMJ8EpOJw
7yoCxWxdw2smZ+ISU+87kCpjwLM85qP0qQsHh3kPDNry4AKvszYt1VHlaCZ4w5ilujOVHAO/kq5T
d46scMt7rm3fNXTSzABnHSqarL7GJmFEeYwI5skvJcHPc9gIMChNCj+VXZZBv5ZllSbw0SUcA6Ni
NRfXyj9kdjZT+J0O8yMUAgNvTih5saZR+pfU9JiysjnjHK5tXDBiTuTi1JunZ+2gwsNCSbsP2FUt
fmZKC35FqsFwlanRfAMtNL3YVSkCNigTHr6ITCwmA5NQ4lrWZZ7eiKI3y0s3RbYPvack2t0C+CnO
IaFtVrVGWX92wbT0cck8icDSsVWl0DFsi4MjHevCuqY5Jp6XnS2DxxQqUQfqsyR9BE49nSAihSTx
4I3qol5eEKDYuznSWmzhKuOEanrbAadPqBxdlfoiKxUEyTSWuu2set5tM8zmZ7P1oW93nrwFDE8W
q6cjfQeHd7A3SQwDn2reSNfYCMxOPWAYHDOyu3b1qnTIApqqHXvnzMb4hk0rffRKtuYOY6aF7mQr
rNLAP2lk5gupXa1oy3V0UlBZZ2KMtCbiNFvcB8CP906AcWg3B2OT7mxxI0YXaQtRQeet66GuYk3m
JCXDv+1g/tJj+t97Bt9Vn8VTqz8/28u1+r/gQbysAP/1c3j1WcR/egwvf/z3p/A3j3eXBEJpA7Dk
Vf+fLav5bVlvukuhpAlm2vF8PukPcqX4Rl2kL8gwmD4y39JB+fuW1f0mbIdEvifZD1ncu7y/8hi2
rX9+DPMtOMUJggKeCfJg2QL/49qM+kD6WI0EihMrhnjfO9qTqMnA6YudU6RqJ7x46UFHWOJNZA3S
Wxr3hvJzMOaMlcjQjD8lOWwS8UMzKR6+moYbZwxS5GIvizE2GXihNkNR+xFTZC2cLYZTrNtFbo0G
eR7Pem5Hx72NbOTLbQrcJVtXGeu8M/YEvDpDh833kg6SLBrfuFJAWvmShxmMcLl2howgrnI4FZxL
B8vfSnY6JCfX4Ly8h4PCo5FbToof0A1TCjsgSsB9VWb0XURh2q0bn7L3UzMMI8KvbrhKOOvCbTGq
fodRmH7n0eKHx6wqpzMByx7opnCTdG3R3fbFAxKuf+JMZKCGQTZrIKDAvEPA3+wabFk/o5Hi9q9h
uL0EURMD6ndGlEUYM9weRaObJ+FzSAOU0bIR44hl0FJVlcM1rrn7rGh6pzFiNE2oHPU8ZzZ44sb6
soXU3bb3QLZsnDnJ6n1k5LLcjolBZFZ23ejd5UVPr7vlBFAbcJvwLGsqVX+A7KbEpADcPq3gVxAf
5F5YvbYY3sr92Fkm6FDulhKxui9vCymSpWzBiRwMh+xo1uHgFYBOsymYtkI3jdiD5kzjnW2wmwW8
FSiau7rhwjmg+8RbLrIz9ymOyDGu5mYJkdFZoAwnm0ih9qo9oGV07c6eB3aMrNKB/LB5JxGaYBaf
NhZeUHdPU0TwRWBvFOwSC+ttErTtPcTwR36UDi0KNaYzQJiryqwVQEJufNyyE2XHqEAt3EZQUm26
S+MG/yjcdg3+W/b5PbzgoNhGpZ+8z5NowLKkbJLIx/ScJVXT2j/KqWLXKBw8UeNs1/fSsoh+itZ1
wNn43jysgq5acAxeCuYqj3v3xuuxLG7Mpkdlw8EIOR2Rngom0qOUOjYI4uHKhkEQgJAPgCHaaofh
uPUQkmrvJ8fz/MVJhu6p6+2SXZiXhsjaebrIuePo/aI6TX5PBiA7DDFgzldBNUUfptUZt3VIYxD5
oRDp0O77kaQ3Muxbj8/1La2TCNMtcRbzYlSjfcBAG3wNJITPElzHLyxi4rF1PHFte3vBuhVF8NEa
hf2F5VS/i64n2BFr+RIEbvFu2lNTH+ykDy2umiicdqVTMzYzao8nE1FpgpXpOnSPSzOcIDNBJuB9
yfVIlDws43dVupRwC+CsLIm0YOvghSYLoxJAHVm8IaedR9HiWQEFTPhUz/BmCLhu3fVrKt0xstfU
ju9VmNVrTAxYjBLHyu7p7LKBn7JajDaV5UYfZeT1b7YXty8Dt5aniO0YW4gIgxy/lan7dH/7VbdW
3dyG+SDu+e3i3GStC0i20h86cVqcuqPUH0ZS85fScYKvEFkXfyTWeMPHeKacz3CyWxzLbCerVYTf
o1mlNJz8wDLfngELQY+OUolWEnlhgOphh8rfpZaTgrJWXfdMpiYP4O5jaLzBNbhAb+q59zdWkrgE
xSNYBQxwbTvdee0Im3M3clvItp1FajNc941C1CzwIOyNpEzvGkjnHTDzZqp3A+Pzhyk90hqGU+Ez
MUoqsnYzWd8LQTPp3mBWwWcpEb3XA+pJ8kiAs6SaZLJ6ClDKyOiONo4/n7xzhViaTDXRevZzZTpu
EWkJWLSO9Ha6B3SzJTvi4vavlrotuN4LGh81BzlXIckYMfWUl7pBQ9pX4PmiPe9/bX0HO2xNPydw
I+92rbHGi4y7G0OPLO/pneGUknoQxOECGJgZ6a3r7qLKRV1LG7bZPBQMl6ox2MUExP2+vYahSVff
7MCi5YMgZVc8vyOTpFe6rFhs80fIOoa0nBvc81bnYgkoy/ka1BTd8sjleDePPZqGiHrn9q8rGf9v
jkgMDv96QvqvLPzU8fUftQ3+/O+BTusbQ9BvzhTPxTO/KAF/GNG+ua5HOhgNQ7hMPS4f+iPRqYB7
S+B6eJMw1giTgOgfRjQPfcNj6LI8x/JM1/1LRjSKvf9ZqSDH6VuO7whmJQQVhrF/HJEAuQeM4/Gp
HIw6TJ+1SVzn0pujg8WS9KUYxpjcMRckU7UdFHWyD/05Hdfh8tdF6q2oqGjtWxpTzfd8GkK7xRmF
Yt3A7mvsMH+jUXT0FfXAMYh54v78P31NIh7FD0qFJuv7vJviQfxgcqj74j3SGN+xghtiHEaO6k4k
X1ScDWpD2VY3PtlN4eQbJEen34xkFYk6zD7P/Mor6jM4kGCAepnR7TuV5vw0pU0K7c2PQkTFlhIj
S6Y5VZW48sj3l330K7Q9BgwqLkxWjUlkVDf47E133cuFLAfai9WTRV13fFDgM7Bu+1bfXuh3ALSx
lrJw6uRdUm2NbSyM9AwbgnNK8ipLVoLNNuvVYD1BLRu9fZNKghh1lw/P6AR+c+Cml/r3dcxSaRsR
KyJTaRH03Q1t5xYAECo6MOOeR7uA/FWuwJaxUBNFBVGhbnNOwF1pO3Ilo6k6jBUPJyLf+UxqrNS1
tbco7wNpruyi30u7cd01eS6Enx2VtW7X71oOl9riXowK2G1zh1XffKqNuA+IoraVNE8UII5Hz2Wa
WWlh6Y80tSgGqQnVgGyI8wjbOD9OEYmQGN4URe1mMiwi7adQQLbVaxnKYnyaKlOF97nmY6TvDDmu
aJgclzUmyBjeXH1R57eY21int5UmYJEb/kTZpwwNyv6aoDAZh1OHqIDBaoWeLNSrYoXdhnLPnFke
uYMYEfOPiwdi65dQj1m81H6/mXmMD6dwdpvb2vEaA6vPKFMojH0+HgamHO/Byv15YhuQQRVfQkQ1
0AZPOOuBEmxr7YupeCHrTHDAIWbHRo5uwcj1xIs7mwwgICOq+9lgnl/lYdnSBKL1hVO8561UHKDu
+43EDNE5Fc1Es3CpYLQyynlRQiJ5pMM3/FKRmxT7CeeIR9l8KM2bIGGvtoZnDNSFDALNRK43LUDy
gLonSO2ucYfGX+O1p7XTwkNEi+2JoSx6oyVnENs2zrW5hQIF+VhLenUwpwwNXctYfn4CpWF5MpNu
Tnm75sa9VeH6B+sdUquSFabf7JiyLbFuadz7Yfl516xqNyQG4ANMom/awDaP9ymAD+YkDr8zFVKL
w3YEX9tiB5L8XJEy2KdKy702fM+3HtzDF5pW664oHqY7hYR5NpA5GcjRsCWHh6Abz+BNFBbJI9nv
rtukHrzlG5Ay0XumcTwwX870T5ojNetbu+r8qzEqVW/SIrLrnaG5Y65IfKMOmEVQblXfZa9OmSoL
YGQDnZOrdcZi0NTXhMNXmJHRIOq+FItlbjhszWiW/QnzQ21uU8x0mK6mmaaUHVGUpNsD/SG4Y/pV
610ZucBbGM2c99mqNEuLf0muNYxxOmvc564vE/MuwCebPXhQSYnhpMzhOfwT8Dwl50PK2K9DP5AF
Ih7YGh3VtXYYRb9G8rIeF9bMNgkuRuGEG981/Nm581hA01WG/820D2EXivR7k5E1OfjMBZKmyCSb
HuMZDNkuYr2Kz2TuyvRHlCaePa0q8r/1UxrZKtvoPsmWW67s6zw8cn1y9+Z+wfjpbalpWGC2jTVN
w4niqTQjf6Mbdtlr1XD/3gY01qtT5btB9RrQoCj3XmtF/m1sFcyRvWhZa63iqCqnt3xwYDV5CxAc
8dZPwdYaHBSqI9p0q76rWLTisNx68wCF0ojhwCW98sJfucGlRdplnji3T3lvMNpFYrR3kS4q6Kye
BNYOrkYTnhpy6a7MoS6rY1sU3pWGcPHeD8IwnvremUdup518kDTHD/fTmFvXaDZSdC7oKtWeuDqt
inZqiejNyi2z2ZFa6MR6EAOhnMgwWVJFwKqyW6+it2ffuXYnn32v096WbZU7whBk5nZFZz2T9sMU
0oq4gztpAAlbVUSGoBh7NSEE9qghCkKrgpssGMlqZAm0+o2ETcfjpBKomkuOrOaCJH220bJOHyqs
i/neBuH60pfc+zh6yjo+8osmjzcPPRdYBwA3QBSLxmZD5r1XUMzBguQbDsW1fQxohaW7lLo0Qixt
UFnvTqzGYuM4tNvwYhuOsSeIpmgQiqnA2zdTiBI4tmmQrahLD5BnXYpw0U7yoNx1gcHKPCoyj9cm
KrNHXHqJs8FQqnemHMZwPxBqCdd1ocPwUESyro8qLa1n9CNLbqzasN0LkV8sFUzeHslE5Nav3OvQ
I51AWz94N8ckuBA2wk2RU2RwhxzNQp6eiyABuFpXF+zEbD2ykbAcKCWV3k69Z9K9quipb1dmHFGK
GEVLhNo048w/zTnFj+xmy2JP6kNTRYGgTcFjikNYbc3KT+2BRYJwlnJfsk53hdtKc+3mS2drZvY9
gaQEHX2opfXVeQnCYkytrL0xpdtM26KrlvSxDhWkf4o9WYL7Trrj1e2fJypd7Y1kMn/qkeF/gLzF
Gls77OnXlLMxlEdzwS9MjaRatqF0bTqoIj68TRkIHzkVUFWBMS/nZufp8WMmjurthBHYD8D/OvvU
4Yspt6QrbRdSXKOaM0PWqO982lcbTfqyt+QJjtQYX8HiNU26bVnheIB1MY0NL/AtdbJPrTL4Ca4G
f7EZN+FzS8jYOodqjovbtq/q7mc5quFLwpjnwBMJiuvo0FjKZzvX6VedrPHvm0w1/jpxaucQ69bB
7JNrbMMVnRp6HYW5lT0EckqNQ+rEsdp5fblsYArXLe+s0Cb/02QD6xIXhPXOaQ2WtEGciw0XtKb6
eShGWstjnFCc0LIF75MPXb0uPTe8kkkyqXhMNUCLUJeGAnQk0/dKzFN7Z2WVqh5FPrX6yYiMRu8t
m0i6nzVzvZWFoC4sHrrJPKWDF2c72tsKrt1YD7RoxBzfSSTiFD/FXjL51xhPJ7ZAe7LK+zmxU7GN
DeTxt4LUWnYvPDPpnhzARdhvyBzqPp2MrZEvOh9OZAxQwGw5bPLXaLiQDbuLidS3+CxiBxV9Du3m
hhhW8hUajokMkJgq2ovJQryae40nwqjL9rbS5kwGKaPtGXcBFFZ2OiN9GsCd+CMIhXNL5YEWNuN6
EmcH3bjywuM2mimmrHFSGICwv89Zmj4wagV4pEK7s7BnB555tHlnQTyA5FAhJQr57qUeYDPiiGwt
UtNdMFo+o/S66SrvWgWRTXasbCk0sMLSSJi0cnIRPO2GCwYBDVGuoXkuCKz+yggzjbs4ijIH7Ius
fyjyqM+qxm1MLKEOH1Ks8eOmpGWYZRMQ4WajSYa8c3usW3zkROy3idLBDn8cj+WcPWW2s+NIvcVD
ZkJDrySpWL8ZDMCTEPe/7FFytq/6HCdnyZrmdRzttF2PNAJFFEDkKdvOUMdfWKG5P3S1zSOKdibP
O1iOqgjWKGF+EBwagDYuW5e1DovpqcxLeAwQlu1fKhPsK0j3IyYqMooxsKSwhlelYh72oc5KtpQR
9dyUKIbARgokqH1qwsPkgZLqN5CiBY265PqblaEhiq67qJbXNiYvCa41o3s4pvZySwEeM6s0+o5W
i9Lt3ZXPqSNa/f9Dezsdf/3nfwhFTOZfH9ufPvXHn0/tv33C387twv4GgUnw6PAt1hjEjf44t4No
Wo7fpF34GEeEv/sLpPvN8k0BNYkPYExQ5GB+P7VLwWaDUJlv8T18JVz3ryw2LNdbNhd/DwQp4mMC
VYGUvGLxQj/dPwWC4riJfRWybXN10p8oOTTAf5fOySDofiVN2n0XegFLJOwY2mn8YftgUSPR6jvY
pMFNPMTyI6gr0rNJ7B2zaIq+R8k875xuljdtgtd+RTRavVlJ2ewrUmDR2aEcg+YKelKGsokRV6X5
YJA6Pfpza9zC6tXA6Yb6FllvWKXcXO9NS7YXzpoVTZYGiGRsSNvBAbAsRgUAjqQokqowXpIWB3fV
YjVtLaIPq2GRsDlg1Q8e/c9PUlfz3jbS5KNU5K5UFA9H254Lzrx5+wC9bD6PHOYOI6f/mzmy8KAz
ne94mtLv1AwX4Zj3obC24ageMwuD8iysJ9av3pqtlg2Weex4Gezg6jNnr5joiZN3wQrBIqLGkjZs
fKHFEMZbovEsb9QJZk29d9J2R7cfaF9am4Sd3bnhyzCVj5yW9SEKneG+m4J8l/tD6C83CzgWup9u
mFNDfvqu/cRXLfdxRkQKw6BNlKMStCUN04fFMPIku7w+GpN8LmfgAvRakt8JpbEfrBDmlH2bCNzT
s6WLhyAvxWUuveoFou20VW6HBlEa/XOIJ52MeRUiGpjZcIpq6OVt2nSvrT3SFjxE2ANCeC93fhf9
JPW/tRJE6tyzsKUFsOqJWeJ3xg/9k50BemZttw82fgnCxiE16UFHEKKSd44RyA1xjHt2Cm9Gb3C0
A0MB1M/hvEYRKrMuw+tmcKLutu7G17Byffbq5poN1QdbjEdwKzEMhvRCaVR1gqpEYVY+RztbJpQ3
O/MZV/S5NmjCyZ01ev1HJOgl5hyE5xf+Sk+trSaj1UU3jA9opm2NSQaZm2i6KKCKgYI+etBqXzuV
pJAuvOEceLw6q5ABE8AA6/uJMKXZV/kmJB2WxJCF618sLHBi+2xBbHiZR/IK1EjwUzeUs9VjSSTQ
HTZeO/PyRkFwKrsIKGyfXrQ/dOvY95KN23h7L1maMkPD+2kNhtyRJQlolY2Ut7S+d/cTpBrp4pDw
aJmY1LSPzclYkR/rmalsnKjG1qREY3Fi2LABYU+ywanL8VCLGOdw739qbR2NkcO+StozMahxNTKo
0H+jxkvUUzjOwm/XC5cQ0pCcewHhA+wHF5wd9VuoNWcbAu+pp/gS0c3cORq2cWsX9hGQlH3blNUC
/pQPI5YlTrL1z8bQL6ofGN8856GggX2d0aCEpSMnIGbJeauUcR0BRt40LvtDzXAEKME2NxDYqHsa
4/WYkdiiCm/y1qYsOexVUl/nVrpnlgNyn06mImpvrNM2CO8wZCPuJdE7hkRzT53d8MpRTO66smaL
JBwAAgavVWRsOB+eSK9S62B/ESI70qccX9wQbkVazAKe5d1S97nxphjWjicjDpDDT2IL9D7Upv3q
kFHbcLqLz35tMGEsJzppvBFkM3fMojNRh+g5mPXGbeNyTzj9oCDmNBuPp/VNHMfVq5zsYp2UQFui
5IE8b3ePwRo0qLwYtnWMp/a1hKqCsWQBW7TVUxDFv4pJXVVX3zp9Vt0qxqQVPtCMYTc4LEcshJ2W
/uLO1fhACVLWRg51yrMNLLJwSnCTqh0O0/QnKxt9E4ewFYaRkxUjVLrB2jhsSwSOM6fRZt8ROLZX
jcmMmRRgsCtLGqcWCvOObM/IEYigXFFXVNGKYt4TKDVZe5PqHCPiP9IHI0+V9XCIaQHCCQtkzc3B
nA+cwV23L4ARWNYmJFd9nji3nn0aix9hhIsf+J+ddKOi1rrt8Z3dkRE5yTB9CASeKrQ3H6CznC9Z
iuOcjgobbQY0B6wbgky9n7yFTjzdIkToTz/Nnc+RX9uJNM2DtWyAieaNH05ieNepSskpOsGZv8iM
WhyKTViHR49H0Ra3qAUKKsyechX/IoKscJzW2KFbq3gt27l/rESevTYTzXDCnY+cmlPaQETxYJQ9
6c4p8QGSJjN5rpGTD+yGbVuNPyYcvQGb6c2QzIa95jZw29fpzwHX0grMHYwVA83FjGiZ4NquxbWK
YoCnHXU/r7EXwfMorCBaMEDkVsc0g+Qvirp+pC3WNdYwxAxU48mQJJBH493uq+KG8QMJIyW78SxN
w8O8VFTduzIMcUApKu7Rk/ojvNoSbhQU9kayM18JTlTkQ8Ne39gJ9uS1FWjxgsI03Pc4CYAs513/
0ZkQjbB29wGW+7p6FabnPINWppk3rSJE54bCFP/QloFxrWmDf+yF4HBle8WjqKLmiVHEW4mhcNeZ
i2zY0HoAEgpyUGJy0yp9Z7xjZzBf/pu981hyHEmz7rvMulEG4Q6xJQFqhtYbWKiE1nCop5/D6pqx
zOq/q6f/3ZjNpqwsVUSQoIvv3nsuLi11iLMc9l64ZI/UbjxVjDIQ9ovq6KHeHihlnN55PWI2YLup
vucLebqZCa5F/KEZPElnUdDGTZuYjckKCboZk2Br3WSXGkbPXU9dOdxhVoCEDOmPYD+d8KF3n6ak
t1P9qmnDO422sj2YyDWx73SjvPzRnvPwx+UKuJnhf5G+I4/35bolNXkObTkDsLblQzc3MLORPOML
jSfzwvk6Ad59cjPsniRw9oJLjztoTPNhYbDiJVr9cTkuHq1KeTdF1PXAbZawowDMUQjs1XszUNY3
R+pinwjPElK35/AZHRP2L68fthp+/UdhqNHnGGEBqmc51qkI3JT0r0IlpPxTd7rbiyT5iHrC2Q3N
pbnHIWAGbiq8mzgqu/ekxbuRKLYZIn8NwZjMxn2ZusRvaTtKIFZsIgbwm94b7W/b6T5mGMOPOW4H
XpyC+kddiS85yxi4Rdmxg2LGVC2HtK4xjrJa8nuZYalJwqb12wk4MJXDWyc2PpxUf/LQhfy2k+VV
5bUCNmLDql6FE4CBZKfPzdbkcym1EqMa3Qgh96vkomcsptCfGA5SSVmClSdam5ffQzpzSsFRwW/X
0VYPkxEUD17wr6bL3h142ddmQdc5NJ0TyILyTtawhciTxTeGpZuvTTsMx1IbqsfIzq3rUfXdjgqc
0u9swLf1OIltk/fp51DS1jgQJcT+ZlmPuAnglYOAdH9YRW7xUZVkA82a42xVRYzCuPXRp5bZw/Uc
HfRMMZsotnJ0RnY9e1eEdhJQLJjfRFUbH3ADt7upwxjhdWl0fUmvFAHJnjpAP0JxAhwXIADKfWkm
t2qZnWcYgd7VyHCYOVI1QyAZjOqR4FRXralTZAYv4xkzDjRwIgskLPjYRfya6Wvp2zhnO0vrA8cI
7738lKBbW6sIoKkP97LZqtQdUrBsbrgn3Wr8QM3vdnURH53E6g9tlFhHFfNvgxeaaGufydi04LoX
5ZjPjWtgP+IgnKw0E4DYWib4UVdF07mQYJMkUA4WUJQybANDLsNTpDrSQQsoRQ9kW0hzCFDWLsAB
hS3WYYzJp1RoF8j9HHGpvjznCUaVt3ZKtAC1YhslZfUy9jlK0oJyyOSZMQccLPLAnKIMqGMankF6
6sNjwQeNft+sFTo3jxhoJJ1xY2COI/McXJ/ag9dq87LXkCJzTt+YbFJPWru6a6hAy+mQwrS0qOeR
4sJ144LQWgub6gbkHbh+Jd23EGXAoY7UD+WW4ecjwMO60N0no2fmxqS0IUNhOYRtIp3Rnxdld1Nq
FVvNDR0qYhckHmYiqA22ZvHOQ8K6TEfX9ZwQs6MLeH5A+bywc9OCytY62qQRB7kO125AEV4ClLzB
nBTJ9t1MJz7QWppVP0zUifeswufVE77fTFXzMHQVkcHRa2n1LDloCEDnUN0RekyGxVcaQeRltk+F
ZE+ysra4wqPQHtKyBg/HNYCFiUsdG4hYFwABYABE4o1XR+0bMCZ+POT2uqJsCAKEI08g019ri7b6
3O1pf/JUInfSGJa9KkKWPLrqy+tZJeZuilW/gu7mrfs25ahiacPBYHM+NL29bKln0H2Xwd4RsS9a
a6O9bFTn6kc8xlpQhK21L7Fq71IptCBOm1IjkqiKl26u5T6Fw+crt/PYQYwZGbSYd/wSG6pOtbzY
Yt82nu1xWLKLD+VOb7yPgucXc2yJ2wrHX98zfNUu+CDb5J5cRKS7aVuk0K/oxXyN18Vax6jmqC+E
TQYmnt39Elt0pIiDi2oM2M644cLwprwva4r2Zkr/GwTjfVIknHGNBNf8eFdx41sN1ugdPPSZ1RSK
ZM/zQTtrP/YvfKOv4VDKdQoFSRtJb2N06t/tTHyPgAaGknKLBSmNqRntXtZ5aqYLJQvGKn2MP2Ad
8JnUayqrwH/sUERl4KTF8+TWzmkS6snrNDPIcHitvCI8LzHFwQg1xVVriZIVKHd3C4pU6HMvlmen
Z60CMeqnmKMfayL4q45LxcrmtOjrWM38mdPlVOL0vxBsOuakJ6FKiMEGnEkzh9CfbaalpFNlKbSN
FhJ0agz5Sm7ffWEhzHZjkr0h9qIjwtqKxToFvvKkE7oPagKlW956solmJ3d9mD2MAzdEljbMcanX
c1fgQr8yOSHdgY/RMEpGJTjL0dDzbVXjiAkaTMHrSK9C3wjtdMtfhFfgTfdJunzObtT7sUb/yIoq
DD8lt3XTOBjSs8Z5suifAlAoQ8IaXqo+0sEAimb0qOJ8dBAjp02EW2s1mBMFos7g3ZngNRLCmO65
4WLkqv6cZEV+zfy7O1pNYm+aWVH70+NClC0ID6ep/cnidmR18xmner7yJAfMpr/yGu8zVS6j2Rnq
aZF3Ab6IIw50E1ZlQyeR2zwqqd23WgURoZENW1D32vcgN7hU8rxeoJWNhzee3MWwa0Tk8hOyIY1U
EwKaOQxyXq6NKX9bhE4TljUQThm4gHJ5gYlLpeHQJFeETKI9FbawPfg38MxuJSd0olItleckYAKi
DNvENvxaYlo1dVhmUc9XHzrjHTwmKc3ZfEMhcINyhEuwWC2kDqiAJBjKgHcPIIKG7x9htQ9cl27M
Kl9uDVXeN0azb2oeMk3Onm+B4CTpbdQbWtZO7LerUAvvM/NDQ0LbCl3OJCja5GOi8xclKTxgvnhz
uuHYc1xvQFlvx5bNuMqMe/aK7pp0e32gnYAxBW6ESI3iGIYUa6HW7kw7xOMnSFi0/U1TevQ9tCvC
aPNOZVgkw9GGrGCw4ERluUcZgRpKKeSWx03etrZItnlIB7g31rNvU3gwelJdd/AAMGu5L55gVSkr
BJgQkmyaheeM8zjJWDwTM9ywFV2Sj2ORbqyWKpii/apdF8GqItQT8XNt5ylZDmXXvFhG2d5iHnvo
YcfRbVVxjh09OsCEO1zlzAvWi9R26DTdnit6i+mwuqBl2wgTbGRvaKZCN0v7OVCFeeu1icNaqhkf
XN8+8LTBOSd/tK9zi6ambvGzBtEkYgQjOEaTUsGsHEUxeRnsQmQopCSb4zVrIurVaoj0vWHzP1Ws
J0eziK6z2lhZHlgAjPoM/9Dx/VTY+pkkRwj/OH2cQutK7yJ957aohFnDiMcbWq70F9b8MhTxZwJR
Qa3atJfvkZXAiacDrDan996iTaYA800TWcFrRA/eCvpgszKgVSBKtfvGRhWsy9BjQqHdkUw+RA2l
ctT0ZOuKxpcoZ6KnZ2ZC0S6n13lqgPxUaDFSfzXYeK5F4Z51DtYe0PK0NxpEkeyIIeJZtUa602yq
JWxwwycgHjw2KoBj11+ZIeCpy3NS7qyJpzwuQm879+4tBw89sJU3s/SrNe1dk88n/TDNFstIdZHW
+ICuOAL+iDmUfbtz/GkhSq0QlgoQiy7JpuFSuKe783XTWLvG5cPJeSrZNqqkitXr7yTRantRdBSG
sr8roDd4Sf5imWmzX9AVIS+7GCONk67Vt3RSbltLs3+4WGNFEm6zenltR44TeJA5xBWCWhYGFii/
CRWMtnjpIT6+YWiI1s4CCMIEAzbEVFG4ERoMrxv8cuMFzvS+IXlPUzzSjzEMt9WUHs2+2xDfwfOR
SbXG8LmNAEHX8ZT7RHnKB/xZNN6J6dhFcBIaE1zVMlvv0C8PRdjDK3hzBp4r4BPf0G9wdlyeQAhi
mtvXgYHWRuOVLPujVDa5Xxe2yBLbtxNUCKKkFLd3eCWXotiG/bIEsUP3d5+lEVfOMjBD4qPFA4nm
vZFBDahy7n05Ne41uvjMnR6Xm/Vox9YPaRuUvc+YTppYWhstttuTUpV2crs3vRleNNH7HgB4X7bN
l9OUwwYyFjoPd8GA7FDhx2Pt4Xodyw/2WVwACIH4etsdxVyvJNZrP+7R6tvmuwWDYdjTFUNo/Nv5
J2SIFzMlftvTarWyC3gZSNDpORnj5QShRz5QbRBdgUvjaRHPmkrfK3Owdt5wVsWidk0dfWLmXoK5
0afTOHeA5lKSOsy/ObaA6nSGk5Hox1GxmUwdOmgGO3Gp7auisM+xmqG9ZguvXs02PZrLxpS2/ooU
t3In0g8KouLOAtw4ad90SXU8/810Q0AyGKGpmNmPeXlS+utQmX7C3rhkeekXVvY9U5vo1jkHyL5M
b+yly32V6ZS49RBiIKo/45PW9hHmEJ7Hk8Nq/gDImeS7peVfsTJJsZeWfnAocbllnEkiSeurFaI+
GmqtlQeOo+EJsyAKfnnvpOEVTrhxO5hNcs7pmlvXHcZ62LN0oB3jCHSJVNqlRQ2fBZLBiymKnaL9
MagWDUs5NowzL/8EzEPuQiX4Rqu4fGi9iZUKr9eL0l4w627MeQra3MGkgtCNsSBM/VkY7b0oLsM0
16SFatlnfBK3HEk+iVoDr4yOekutoxq+MDJdUfgRbrgefXnoMGaF6yrP9SPdFNvci3jFFoqLaNgj
cBNoOf3AFBr6AjcTMUPprsMktzaLo28VluojVeEqqIxaPM8clDD1YzwRYwGzN+5I25MchZdfubsp
7OoN16mcg3bd3ZpDqu0TFAPs7jlWqsnu2bpd8d1JmgiYrhjT9Gk5fDtOLaZXgE5rLiApkcH7OZJg
9HgIq1UPqiTJ9uRKAlgPa0mQI3Fw1PUrtqONo2x1iMZ4Pi8oRZuaUsMBQlqfkIeZmagwFjc5//K8
qxvlWJvZS+9bldKDU0bFW9cnxzTUmH2Nd6qXDRj3kV257R5LTk2YB3Czt82wLqTjHKYB2aJ0sa0M
ifM50dS6tjlKzDpaa+o08tja7FQMwdqjmEts1Yr+04oBQuPwQaBt/tgwmLXY9RI8mbqz2Do7Y1lB
d8NnJ2nNNAm/q8GpQKNRS3GelrY9ZjqVkaRAWFQGpnPI7tAGtPjHxQBOnxBgdiBXsxMsndFd94Nu
B3kM8XYWbJMWN67d7Patz2HtwVEa8QataHYaijJYB4NzjzDc0Z/ikZLNtvLOXUMx9kqlHp9reO6s
rEAn1o2ROo/OxD49Ks/DrCfL/eCkgBGIP8WxXziqPIdGxcLEHhQFetO723Tm6mzQr+nz5byblNn7
h6Y3Fac7HJVrvSK36jQjM/6l0t9FpU5aYfshbp69By3h2ZS96Q8ey/wwNWoD7iTdmxMlSiGI2gAb
/n3PvvzNm9sEA5Bc4k7ERFdFlurPWt7pXzBBJDb4MI+/KwpLuU0yEXOVqqmn97JP2WGZjHNHf4fp
am9tuiJeKhDqTxmzZ4R5q9pQo5WDmmK4Tz2IZByaWK+mEMQmhSm3KV0r94qF8BruySM4pfA0ZV55
G3O7+Rj0DhCFxz3Blx79APCe46c+rcBMZUCjr7CuZue8x6JLbWsD7py6l3lU9YtyFu9A1xa2hWTs
ONXmPYnp0IRL2LY+Jt33qGlvRIJ+EAMlAD7WaNCxUgfgTas2Bjj3mjdMr+459tVHlQC/pluNTHIs
o/FpAiJ8UIUwmDOF4nqGEEKzJ90IB69aBOFlY7mfUs4jdg7zKC5Kypz6yYyuyU0MR+wK9rbPXReI
eus+j1imvgbZ0XUfutWG8sIZL6O+bAZSrqTlFNviSGEHXp47kbnV3jTr7qU05XzypE4yjeLLL3oG
mMEBKyUjwRyRvIUWFuXX6DDIFolj+fXSPfaaQcyakNDypRKKr7XECLeMSq1jNT2lXaa9O1MfcjOy
+x34eXXbkcH13WVCkyuTfDtl0EzszmuP1LJNbGEcLrJuvHx4QDqsc5B7He1fFWe8xgxvQKuMO900
xNGIcObRelxyQnDyz5oX4AD9vNgxYiBGDrWnR5/MsruWG37wN2yRsi2woK4XXImrYvDKY7h0krnm
giOLFlM/J4rGEiPam3/fjvG/LUBqkFz45z6L1Xvc4pD6OR5x+Qt/91lI/TeXMikHJIPt2abrYWT4
ez6C37lUVhFO8CCMknPgd/6IR5j2bxa/R5KZ7MSv8QhT/iYdkp66wdsq8WEY/5bR4pJ++MlmccFF
CKgpJrAJaMDYLX5NR0iNiwlhwMaHIqc2aVr8qIo0eYcr4JyWRsu5k+JGy1JGxmHsLW9mzGaGYGPj
9sbr+9PLdvP3L/sz45QX6R++GZOwl7R0wE2wJX79ZsaMAHaIqu0vXJI5fwzxSw3874Q8Vp10keWb
wdaa819/UYHR5R+/Kj+5QesXFK7fURc/oWdljUVYo/nB1xiEomunillVq/opyCuF3WlKwnfYnVwU
un5gK6lzeppqVq9SD9NzKlX8RlOJuHEbZJCEUqZQjNZ9OC+LQlYaxZNRzBCG8Ta8quyie6iRayt0
eFLkybWx1NNLC4+LOlSvdp5MBCACroNG/XCf6Os5AYCxSpHLLhSw0CNAajn38yI5e4YMOjo7SyAK
QPvEHcbmQ/qxxAyGT3b4zt2LtmrogoIZ0x7nH4blRDTTZMVkYTyb7be5pVel0HQ4FX/9qv6Jsuz8
/mBZABuEkHwBQh2/vpe4BjABk8EDQqECozAZSVOCANOBgC4dMBr1MMWXURsI3kNgdW9l4aKl3AG5
Z3wabSrnPmw3DmoLWUHIE/sGUp9SUBn45aTr1mFGssLAuy/cnai0f/VQ/D+eCT6BhIYEc3vTuuSu
f3omFkjoVZTiMxVZxPps9/gA6Wfa/vWL9Kf09u+vkX1RxiC2IHVcGu9+/ioGPtS4aPPWd4BvBZrk
PS3DW1Wccqd4g5ACkaFhif7rL/rnzLhFIktYxMWxM1H0Y1tEr37+qpHVdmltc9hC6SmCWhT6acRF
SlFMok/v0kytb1YN+lo8rI+3qSUr8G5EfE1k3n5VxLF20oEEPadwcR/jmUxzw1V6O9mzNP3UjcS/
epT+4QPKN8zySQbfNQ0T7M2v3zAr1yJn6gZ8qr0mv7WgghHeQjlduLGbqV1tWmUxJ0a13Ng6Jd8J
ZgwAeIxvaB2Y9lREjByL4jyY7KrBxV53uwW7FVww6W4hoB6k3d0Wec8BmpCzX5jSORsVJSOj41lb
u9bvevBo19yiS1/R0/4vfsB/WPbAo+PBsx3Lxe3GSvzrzycHrOO6oo0kHQTNdS1DhcSFtm+KHwb3
PtfBpP7Xz8CfMnGssLpucmSmeZNqE1f/0+ONxRlMSMFXrNv2YW4oVplZlPxMOyC0Wf9iVf/dqvfL
HsNX4wJsOYbrXsDwf9pjKqhrbSfaxpekzvJe9pta595TChgfaWG5TIsv0eEbnRwQ3JBk+vHXP+2f
YUWXH5e90uCn1XmMCEv9+gJj7W9nJaLGj7jTbnGvikOOUrNH/uWY3snQj+eLYFy2lCs2DTcHC7dr
g1kWO3CLZkCedK9zrfEBpW5Qeh8WBlUBYTpvrWW97psxeoJNVIfBZoGS68Yj/5pNJXDXdIDBdPlQ
TLfCRZzvRwPyYomTI7alDMbBi+463B0PQ4yWkId1hoRBFnHxWDPlhBSJUONWj0aS6/iK+BCMlE23
Wmrvpz6vnpK4UQejIgKBAwbUQLZMx99fvv/jgvyHabKU/PNz3f2Y9Mt3m7+XXz+f7X7/W3+EX/Xf
cLwK++fO0j8Od7950rmcz5iMg4pE//7vw51wfiO1YRGK9aQNOstjPfgvF63ksCgvXmzJOcjTIYf8
F57sj+PTX5UwsELyYP/0yWNVYeUAWQ8mxMDP++cH3yLz0BiJaa5MscQvmfBo1zYRWFeX5Dl3ewKc
ay9baIo04UgPQAl9PHzOTYGdfg8zRKde3dNJf0Xdldf19X1sTW81lA1Q+8q4LqbKO2ZaHp081Jtz
5Pa0JJk0l59L5oArrqskbUGHSukwZY88Zlvl0A0Hpvv4FcFMBbZWX6aOBGGO0tLUlkqI7JC2fb8x
Oizyk5Ma/jQQbdxXXgVWHYzP0UinewSrBOOtVm8tp7Xwaw44JOASti9cpqcgKZnBmnV9mzMpXXlT
yRabD4OLvzKOts48wkfsgEVm9LYS/Zw9Y9XGidw2JtEFmlry6TatdYGDz/agZ1R04olGbNkV6wMy
4bjNo5JuCtMZPsec+mb0xO+WZA8SBkc2YklYpUBSH2wQgwQ58/7CTRyIB0XIvzld6NiiDGc/Dvjs
g5HAXc0tFDj3lHfxC4Kg9mFqS+8bJHhWQ4EpV1Jnepi6QpBqgLvyCuHb/ChUipjVWziDKrSy1wi3
3qGlneK+U1bEIG7Id5AW8x8T6UcGrxBRQqtnGKbm3VBdZB2URMcvS2uL3F7u3KLGYtt2QE5xVJ4j
C1JyF5N7WQmi+rsq7jrMY0kuj9Vl9qPqdgF27mlXVqIzgcIst/UoB/ApSdTAKltFGVHhlKDt5RUT
l7kGwSrlD6IE9nFoFZYCJNLbZRDy1sQEsrLrwt1XCkSU22jtlj73DsQ6JC5lMRu3syHfcAAod2Bs
0d94Ux/NXIP51BlMJzg5bJsS7xniWOpLFx23sTTjwRB6bvroUSCVGSbZcgnJCzrbuY0pS8XoczUW
RHrITH2MDsIkVhfJS5fj5pycZ7jWQBh6u1oTccSrkTYOzr5RnMsuRFW7hLvxtBW+cwk14N1z9gVq
wj6mnGxXXwqV7NHbFsOgP1mAkh+EHfabEaCwBro+jGHK525AFnoAYpKKlwpu5A4E9YWIjzXvUjoI
C1bvgOEXJBhpyetQHWKssts5HYZP3ApIPJFlNit3xKjR1dDx3U7iv9LLJN7SnRjyH5rkR6o8mMtb
Vc42IZluUleE6TezAlUp/nfmvSTeYmMiB5ZpQzXOpzdGzfq66+PpozRj+TAs41t2gfDmRm5dGS1j
loj7EMl/A/O6NK49KDlBl894uC/Y84oy7w2YIPz5g22cQctBT4MCt7MnGMorHjQ5MRaKY+iqc66e
mpHcPSwH3Q1CqeDK98ujObS1Hw5i3HRVsdFJDO9KCuJ9BFtybEb2UrkdxhfhhM98VGEQpm5+W8TT
kxNCIUQ4tgKbelJmd0VrXU8ivSMLiJW3n5KNlmTZDQXNQGeznoBzNsK3a2jgUH/PWK/KqsmebCo4
d9al26pHO/5uaBM4zq7CJmLYHZx/E0601YRjzJRY70+F0CctGCPNPJuK0T6x6RFk22R75VWMt+EY
x4UkaZu120pQeoY++qGN7XwmVLp8NQ7VqCtBc+y2rqkUnIQ9bUgOY4BYcu8blLXme/x7Wy2b+wPj
nfFo0tnEBH/e1DmtWpqQ4LDHlIOM1MjhH1yVDN419iJrWWuNyp4bPupXlQOnBxdRudxWWnkmLSR8
y43MPVtZHK7MqWGaOgIdDHJHlA9TZRNs1fWo3MaQoWo/hY3MfsOEu9AOpnOpmp6TftVLlru8Qbnz
k8HMAzfRnnLV28clK9IHE0sAYQH3FI0Uq1HyTAbO5NHNqjjl9hD6YcXQ2B80D9eiiNUpYkq8ikg/
4UHrhQ/8/NNqenYslRZ7S83exqB/EoYDTxCjf8ZjDm4YiZ4FNThdzrTtDMGQFFsOtcnGE+WnnbWv
+aXYxxsoxMivEBLuESXAPMYRgCVkQhvXG6719QDXesdc9X0IrfmszVV04gbHN3vRsAhfdoGyenrL
qBUwdvXCSpku3dXsKetFC40oiHJRHIh8InVPYf2APXl+S5rCBcBiT+smU0yr6eRGHFgqjN/NC7rr
VTZ6EGJYoNqh/erbBquiiejGwhiwWowb0vjT1YLytY54W/fUlBwp+8Z5K9xbKzci8pPjB9OM8Lnv
atzfGfQBLFgL2zYMzW5MUj9xPaCDWazEPmQ8vsLc6t1FQFauc4qcfDVk7m1OP8WqU9lJZb/zediA
oQMD9dmJxNPvaxxs7wWFG+Tp3cghd5aE+wHI1pYOt4nVTuXPM1yWA5n1ZevSgrzWO0hioetUL6qu
SuGnhjJXNRChvWHW1ge1qlge4HDC4est5yjnTn5VcW5eXxDLt20dO+lK41u9xlU941fqDiaxxcPo
ROETVD2ZHhNq7m6mMCSDMOaHNmQTo7XnNnIMCwOv6WzHaak2WFMlMkft7GFuXqINMn5t5kRSllhb
2mumRfUeXPdUBuSVyUOwu7Aug/pMpWSM6+k+k/HpCBrcvsbEP1N/C7v4NkLQfIeUdTMYtj5sOFYt
Bun/rjzzFlMF0XO/vyHwrZ6sTH/uKj5Rk8tkl5Zxeg2WS1pZRfmmauuIUYmyHs1QqyDUDzIGz+xi
m8qE3nDN5hABj4SpnMxr++UC4eHzYbXHUG/CMy2D9VXcpsMdOMJpb3QZ5ckaUfu5cEk9VhaER9Ob
tE++R8wohn6JVBSD61xFYMqOEZzTDfYFChcFNSESdiIkk5C8kW1t41yzjNVo5tnEFL6I16oJcWSp
eKuR499VQ3Ee3RSgnINqdxiEU621IdYNchGLvaIIgVtND/SkGtosDIihi7ceVgsGDIzfGHYMkAuG
7XyVZjvtCIrMV1VYx9slcpfD1BrtA/ljxRZiABYbuNOv8T01N0Oj1f0O+VH6Ex92uYtT2yLrkofG
G7M+pLfINfACacyWqiRChQtdDU4AMckEEUDjMmbXTwt4s9cWmoR+yt0x/KZHUxn34CknakNrZ9lU
eWSFFwbZG6UG5KGMKRHmpgRvzaCuKbfSTt1HUXU/sBj8qHrbuh+9kDZ1YKurmG0f40pfF++eVXNV
BOncbDPZe1dQNJn0WYX7tIBMTS/5MA19F66JG+ecSOLqXghivcyQ5Ya52HJH9AUwipssfOMkQihJ
2OjzxZOOvb5fUTBW+EICnO55wwkt2c+Cs+Rmknq4KSInDpZpSr9d4J8+kxZrr2Z2UsfOsp2u4jrg
nWh207Asj+W09MiTbw3y0QqzEDFunfcGkO6p9DiJFUvKUVVujeLVgVOLVzQ5CbncRy12m7rXhncc
LFdp1rc3XZ5BYRjEbSuaTW7XV20bf+OiDdy5vGt0DwTrcpdM4pPM8VardGeHq9o8SQ5Lozvu89y5
CfOawNps7KeFal+nRFXvGqAOIrb3LfZPwKwUtrEQggeQnOlH3c/FJV+cLx9TGsYsm+PMEc0j9bcJ
Y7u7w/1ieDtqh8d6n6qq0G6510vnFtrgJ2TW9NbUuOM7hrAUVAPaTEucurdahADmkDNbE3LJ/QWS
1z0hMpy+3oQTEy3xQFga6+gyLteenGed1G17cc4moX10FxvSA6RQjNSRNt6OOnW/Gy/XcbOQK7iL
FH8EtI/XGvNZH2vs+SQXdwjg3BbQY5m80e69Bz+n3ThLZbvrSvXLlciH5JsBb8SVq4LHT8PSVQzn
ZW05ibwRDJMCp8bWU07GorMYA+NTnHIoNsH3QaoezpgGVIBsHPM/1WJ9FzRg4tKOd9mIeS0Hg4Hm
xRssIRpa7L1Wc0xpCaaAI5rOOEXX85i82JXghYDrr+1LMgactTHchIq+EwUllxtWatzUM5trarp3
FB+UfqleyM2t2UzUfZEs8FzUUuxsi/Gu61IoG0nnUBY9oT7L6vG15QNVS+YpF80NFLkl6Oyoeda1
1rpDumXqjfvUx0Efn+1miQMxYmd2ABps25QQhAQssK10D1MIR/BrJ3HNc2xM5qYpYHxICoEJkjrN
bVrweC+Yp/eqK+hOnafzIJNbRw7GSfRUqdOanGNghHAP0tFLA5v5TLbpk6G4W/rpi0JfYzcqffRn
4+K1ncGecOJW2P4lHztog11HRCGekkfHRMsGBe3dGfOYPSsiTpBtwgu5cRz17qF1PVJcduHB2kh4
EU9RAs43ypLoNgnBJeFSKKkCa73Fjw1WBG0x7AvwBiSBKF8iS3hXhkaRkD9E2nCivcnt/KjWXtrK
xVFRYMnpwlw/uEa1HJaBxiozt3aZW5c3zdCSACWTcLOMoRewwhV3UtJWRmZoWTc2Y9WitKePFk88
VjGNx27W6+arrovqWeIapR9jYh1aQftYgeep4vUoQ+tpwkgPhsrO7odm1v3RkRKad5vvoRpl8CbF
Aw8Dhx+FE+mwaB3D6Zbp9LqatGbfU/MWOPpcsT+nvL8xEZsV9w9x+Vli0CvTdM0Q271vo/rSv5J0
7kvBg3HsRhcsDweMs7IcHY/uPD+4iyTYribtI1xmCvNowflhwNZ9sTV6oXDlTA9/q2QBcACo3SqR
Rnz5dHXruA6tnaTBfZ0gx1PVPB7/RuJyITYlKFImZ7/DZk0LWuRNV3VqX6UJJlCHoSOnheSWa2d6
RYHZ/P+hqP7PqHT/Awr//yK+vukwyP3n47tzVfbf5TdgjF+md5e/9EcEHgFWmp6l6zY5aELrDOL+
Pr0z3N8EphMEEgB0LlN5fucPaVZYv0kkiJ9B+v89vTN+o3naM2Dy2wZXZd37d6Z3/Plfp3cmwH4E
SccxGNVLiznir2Nr+DWmVBYM8hwDKg4K2ud7Gqd6wbEiniZCVj0RPUHfgRmoYTYpJUvJKWBRz/to
l9OLZgf1PGFxJnmtB2XkgoukvnwJUqKaib/ks/4gzAWaL+B55yvjmuutO3ym+Uma0LTHXBbgNrme
rEUv2m9HTOa0FZrnbPisSZSJkIC+oqaDyE40DteiZELGsokxgqFhOj/mHD5WYdJcPtZ0iMT4WoBN
VnQa0Scy1tZjAVajYX9RDAf0ZeFOMU/t2wyd4gxLDgdnxSb1CImX5iXBK0DdWgiuhdAKVA78EBzH
dMmZGZK9xMVIDFnfpZZm3QLAE982kydtbYi2OgjAb3SyxBXTmsVN3Nd+6itmg1Zf9asQ3Ejtc3PC
JzVKWZ+o4MwOrl7XEO/n3kSabKp4Z7UYMDDLQJLbgbiNHnIanw+JrhYGGRxVOCfRMnCV2QvYz5iX
+5XRH81CnUXEalZzBbZqGuBVqaq6ZGXSuglqD8rNaNbz+j/ZO7PluJFsy/7KtX4upAGOuc36PkQg
JjKCkziJLzCSojCPDjiGr+8FKTsvxVJKN/utzTqrzKoyU2REIAB3P+fsvXYDtKlb13pBt8kahLrS
vZreW8Xo+a7RHOSagFpRF0cUKIDXAKuiRXXJEFjV4Ge+ZlieT6M9ZpesiuaLXfZmvysKD5G/hy/P
CaoeAfFpQuRyJijPU77eHjY5/JoASsR4XVmcsTflPBYHkRmkZqsh5ozM/FleldW4bfyePmkTAR3w
NCt5aGhP0h7pIBQRLkDOQt8D380TX+Oz5N2SrmX7Ny794XtucBbpXjlAzsmaVflGC0vUnTTRaj+A
09e2FxDz2qu5w1iLG8VDL5xU5B1Z3Hwe7qXauC8EWZy9sqmu82HAoxPZTZNuolAib4y06FknPjQl
q3ow7iyHQ2hCavJMjObifsybaKygulqdg6QvchkkTz4ALg747WddJ6CN0rMfT1Gm0Xehu9vONCay
7iaLuvA0pOxwNIKtpCTnHK7bWlRJfmAbRNAOBwu7f0wGEXofr8+upF8yOfJgUcF70skzXHvzUsF2
AiMYoRgVmssF2AOASmMpWRXMEC68UnNTdGhWd2mlitDLehzIkGtGPXmLxRxXh1mv1cnXZHRmswJB
YdTSHOFeB3kNG1VbnHEGqw+ycmlZ2iQ2kPFTRvi1DV0RPz735mkKORtHMJOu3YE24QroFOfoKbGQ
vBex1K+LhGPNgVJ4PHKwHbiJSx2OggAJad12hYtFgFUUTsv/nzB13wkt4teEluHty9sPwiGkQn9t
T9YfyIbYhHSHwSkUFKa0f25P+h++6bAHMWDymIq/A6s6/h/LvMdxdcvQWSWX8O8/h0u2/YfARkEe
n61jjLXEPxoufZzqMkA24WQwxDI52Pz7VL7J9SE2wmIOSldWd0lJpuBaCju+UwXpRFgSC+eqNKdm
gUK3iFNUlpIYiiYC04Fqw+I3I23xARjD+3Ec1xaezTzO0T0AND/IGtoGyBs5XPGGZWu4zOdwRljK
vIfGrJ7GzgULm0vRNFfoUJh2WbjhOHQHtR/Wl6PhkQwyTZJaRXBUhvgAqU4G1TSMKD9q09cOsxpy
DJ9OCMRYZLSetqWMNDqCCmzX2gy76jKB2qEAW+LTXr87ufw52nuvjPoggWCGx/zch9giCN1Z/s+H
DzcWqqQRSf8upozT8jRJN5RD/hcoZ5oVRCgjxRqTCK6sxAWpQY4YnZFfv4d//8YdVyyJBtx2S6H4
UafQZgWwS7bLwMipWw+NQKGP+dNGX1s2rWdfmJJBKEOmVD3NhjTQ8+PCvR0aenwHs63odv76HXk8
Gz/MNzmcAfUlFgE1nKBD8+E7H+2QvJOup7iHSKR/atBh05lIe7vYdnWnOtTuWosRDbqcOGP/n+5K
SRVw1iU2805Bm6Y91ckcNesOS18VMBSazRMEG+deK6bJ3+QddIWVCznwpcQV+ykLaxblMCyY0I8N
7ab1UA8AgUtlgemPeptmfBx7xh38IV3tLa+wO0RgddbfDjqpyRQicVke5ezQbG1zfQRoJOk1qGgm
OaYfKujncGG9TQs9AfcvSLiBsYxLs9LMJtuh36NVzprVQUaHgXGOv4ncMWJAWFbKvWywe7D4q1ZD
HAteFtt8NxbkYzpDf24X+M+A8GmO/0kLo8zc5qbTGUHnjXn+OkxE9j6w9frJPgKOWASmYyOCNsa2
m1f6LAuy1kA/fnYUpzxGTbJQED/zMgpyhqr5yraG6aGAfwAJXyU+cyuxoN0sijubU41RMKkrEfji
wo5GIEd9FDGGdFsByAgqhb+Idgsi1bEPYsSVSeQEv75bYD4v98OP83BCsaD9C9Mi0cywPyhRIDzm
IxHCxjpkLto9II+KFRgEWGZrB2tDdLMc/qbDaOCUvcS7JrpjDWITEqfZDN7WlLNW3tfKG/t9F1U+
8EbukmY/DAYWVoGSNgXZRBr7inFsKc/spFcDqppW9Xg9SRFbx0OBjo++0qBtHcV389haERihQheU
/0XvDtqSTQxKUWRNIdeYQVuD5cpiKOXCEGnwFkRSBkUPWZn+G4nRu6T1ms9hj8F/A9ZPNjdTliuP
lJ6ktBC+IwXeD3USd5tM8psvMhbq9k6bSVXnHnMtSKz5PKz6ltC8tUlgBFdfwFouVkKI9qF0BUFG
1POzdz6j4iEAwHA4hWJ9JP8D9kxBKKAc+hRzVzpne6yBREj5jRnd1KXUAA+iQCp3Q8LZg06svTwm
HmP5Izk/pD833Wy8pObkcv3g73bXRj3r3YbVfuIu7eyQ4WTFHQGoP0euvOo4tZHZRQDlvIWDGCrK
mgyYYRQ5/UvtJX33HE46lLq2d3PYPDHr5UWeY7sezAFjPM1rmQawh3muAJCOuBemPHmOtcX4KxFF
ZRsNFO50yBMaSSBLBtIhLKFTwKjJDXssafmMdb93G7qouRd6NDtgDNGLyLvyNkJDByTaLsvkmfNb
RolCOvDMY0+C7DpqDZqXGKOaeutnYO82Ch7VEWtYK0gYYCaPxLHL4WHA6KjRZfqGBlmq7DAkwNHE
Opn3+Q0a45Rnd1D5o0ErLcW1WRQ28CtvgCHS5DxiJCk145ZmI0nCZefld2MENCKYQPsT7Uu86c1o
LBgW3JUFIAoFVAl/v5u8xhQJ+MWW7F7OhX0WB30tQiZMpGttKny2fUA4NPYWz+rwDRiza6QoOHG4
YpPuCBrU46bFKpr5tNTarIe5XBkROgCKwVLfWqU2NBu/sJnTA25T24oV8+QkdXc/WhORKJrmVl/9
dEDORMPatzc6AZH5PieYid28KaY58Mn/vnJsgWDWdjMI4sg7ap0BmYXSIGdC+hIBDcYE7WbNE8K0
yQCv6SZIKzHmwSOsul4nwNVipoULd37UwduAugX2zWJX1Xn9yXMlNj9ybY03YZZavpGe8rAsjrSW
NmYua3a3MUo/aXR3W+rP0dCP/WxqEnJMS3nZxwDOAEZbI63BMsVVAeaCTpyDWQvfpjSmpyIZNTpb
IvceXScu43Un8uQlS4Vz7RMyjJlMh7zEd1IMUWDEsZ8FYE9G5mq6x2SrSHBhjnPqxWuJMOHBqgku
GckZ07exHpHZ7OQD5CFWdqNb5/bAoCW0SqfE72Z3S4BFJ66EoypEhthMb8yuxb7ObSiwMizxD7BI
cpBnNSQwc5difiFh2wWfwLi+NTD+Q7sVV3OOFjwIx6j11kUnECnWY0vJM6e6cRFXM3iMKUt9Z93q
AyPZwgRwvPBUXLn1zBaPU1rU6I1GxfDTn0ayhemr40+f8DStFQS54syWuNgWymaor1DE2yhTilHr
LqOcoOGZATsJa0QkHjO7ia46mp9iNxYSAV/WEb8W0AscmA9lY1I+UFBDceH4iNmagTFqbirxOV6L
KDQptSvlxUdMVxIZdg8Mbp2atQtAAi1eAusyq3bNxLx/pVqh9mKKmQxKzYXiXqcZXM52zLoXvR7a
MVA2P4o7216yUjRFkk6Y5cnWMnVVsmoWbPG1kUl3xUwRAMw4QVIOGESlXcDeWSaMAZviJlWhfHUi
5bz1cWh6O4bizdGJDd/HXxq3zqEc6KIvspAxWdUxl3JlJqZlAiBHPr30aGKdYbWDgiMp8wGgrCPK
p9ybXG0VzbQf+PjCIvwsnMW6KHCKg8xO5q/McTV0T4XBBg6KxrsZYTDQtlXL01XkeXk76fFIUWkb
Ia72tLfqDeHU45exr/jBOZmcfudoUYkMapxlvKqdKQFDRfflK9ajUXF5Fw+9zuQzZVhkc/1wp7gh
UiFFbODawr8z7bQmLz8nymz9tTV56bFxrOl+mnsGJHaoW3y0hAB6nJfwbeCO9WT/GBTqI5Nlsy8/
R/YY+XecO6f2DKVw9WoX0usP4Gvt/JCgDsuuMB0R38IpFctiljXAn6ywU9VWSOBP0tFroFVe31zO
hV5/MYh8bHcqZJEI5oik9vWoslqsM1z7OH/9fNYOgLcRYk1xpV8JhEwoPUu/Z6RcmbApTf8LYI3F
r1XLJci9bWZ8oz0MYxpcPWkTMy0H9wyRCnucF8UpPtE+12j9O0TIoO+gQbWZ29k6aUnvnPlqWY9F
pBG9qEIHHOuIejnmWsFzXcFTZv1qMPd6K0uJ8tGE1IWkYmwHoNDheKsMxS+1OsNHuqW5Bo+vdHKC
wVozgo4/KlQyBOnwbIuY6GbD+RK1XUhrEMTNi6eXmBdN2SEYKkNt9gILO/lLLJXOQAMt8zPZoByP
TXfyJMhoCtKV9HQii6aRVji9ikRvjsQyogOelEn0Fu2pPFzrSO8eM2kPTAVcP31lQou1OXFnjxC/
JcFXN8C3b0anRz3SiYKcnxHoWYGzwm/rVTZN8DZCuOlqFxUpFj+ESwuiyk30V005CLKcuck/1ZWB
75Lm2ASFlvIQY1br1Fs1WvWr7EgKgeFiIleLhGO9ZPVof0Eurl5bsj3YKRN7XiKDeibQlRGPj6ap
yGFnh8UE5qUyvS+atCXyHSyGH3CQsayzDo4ooySY9neSE7628jqyOwNmeEwwOpHVsAoqk9ztEtXP
CNCOAC9wXMnJTgXxUpiL5AOafuykdHGdYsPYwkbsDs6XH+ScCmmb5QjVItLKBoT/3E4Q9Ovw2mrd
8REFojZtp8lO2SIJODpoKTagdUkM6rNUQ1gEJSlNdMPgGpb4rx3cYcyti/moocq/pDGL3KdAsQjQ
ErsJQiQvx6ba8ZjSihWNfYahlxOHR0xUsTY0QjSBqxPZtnI5L932Gin0RFrm6Vcm+269on/OKQfs
RWShHHMJttJFuOCJExCunSDyuo9il9xTp6NDzckZ7SVnBFff26rkvCi0ST9WkwrnwBGhfufqfXlh
jUVYBxWTYRCQ6EQyVioS3NaZZuZTQKMXsjs21hriuDWDHOMlp6BkzPNVqtJRzHP1Wq7JJSheJoRS
aCx9j52aHE/trgTHfMECmphIdZL2ufZiH8hC5dDHaNswPjNqVaTwoezp1o41964sYlJjpHKxlnNk
QODBnD+FJpt18SbWDMAAkywpjn2AUyEsohqF7RCq9nqYJehmBNz90SuksZljcK+pAo6NXRUbvDDA
MuqG7AI1C50+sDsfysyvj4puNTzJoQ40UigvZwRIS0FbrrMKe7jeobYjJR35p/Lqy4qrjvIkvTNx
I61a2Be3g0skVK307LKcoTKmU7zFtj7EpLF7BpFmdkwJmTSHiHksxniF1NHMk4Po5Qnh760mGAnq
c3lfcDYPhhBpulcuXFTUjIhMqgs8ZinIfBycuB3rNY+4thPlVG8IGIyCgUS4ANeZe+JW1UB3ZtWq
9ie5YxLd4hbNmmuVRNNhKNs0aBvxGCdOFMjl7JEM40bNdnZO6Yitve93uFnHRbcFJQ+y+44oFbWR
qnoNqe/I9Uubswml7afaq0/0QMGHwnklyko+q9EDdl9m+Rh4LSPSOPI7Kux6usycOgdsBJPb417x
u+gL4S8DLVbNW1XDGJNfbybncEu9nREawxbH+InWwtIgmMk4ni6/UcyhEFvBwLn6qUcnGNipe+1L
gyYEtPgzCR3SJniVYYroxWUFO3zVlPhRJGlCV9VCWfOb8mDUiUuEj7mtfFwDaFTzy5kD1t5rdB0V
QXMhewmmwIMeMUtOB7VXEVxioPn1JnknsVid9+1Q3vAgOvtYUwu0Ym7WYYv1uMzFJ2Excp7SKt/X
TU4OHJSBVinz0JlIK2vpZ+dhXNPHJ5FlK1PYatAByFpJLbYiP9nQENk7qY5mmSk/pDNTz3YWHfeN
PiqHhEALma7MzlRULoxFAjI2NDeLDeYKe2vQh0d3KBgweMONA77tAjsuFBVs3tjN8ztIFRHQgPSY
9RKVwgjiBSxoc+4oMV7btuZvcFHgMbGyGDRGKxnBD1lKBjcnPbJfrfso7swrV5h3jKgimKYKulrb
SXJ9TdQvrMrsgzaXH90johE2/2kXs8evEG/4aCb8EVnEGBN41CQ3HoeK69HBXt6psjwDGya3A4OB
U9j4kJnIwV652uIY75HB814/F1lJWU1XIgp0PwwpQJP5BAEG8XmU7TnFbFutjQ9h3ISfHdhHaN9A
YZnetUOVfI486G02Pe0C678ZKPDWg6auag9e75TdjV2pn3NSIieKTFyz6xYNpoMGmnn7qirxL09p
Vh9JnF+37GfrkGyqlRzYyGKXgyHaH4zNFQ1ZNjAgOymkPdTJJFrlfHdIanLk7saQb50oarfYh+HZ
anGIxpjoFn01la7aZZJcF2s0IZ/q0V3vmeMFc72BiLfIyDeJoX0uiasASWyuCQJut+lE9TUYs70Z
Wa8yTzt3OxQilNnjBltMSOCcDO8n0IK7Doaua7jGxvY5PonW0LYKRPkjGgkjcFSMxKz2KPHHZOcW
KiTvFzE9vRn/xOm12EajPe3cEtNjnX3BTOpvGs14aoZ8R2w3EyjbcuzH0nH3mbKbs1gaw66teSxZ
lMxdhmbCN/NX5pB8jYxX1nM3XWDAZPA2TXfD0CGPiJx436CiWPVO6q5ACuzdpavUeL1z3jn5XdnP
/Cn0n6fIn2LYE5q/U0x4tg2dv3XZIV5lMwbZ1zsOHQhcPnrRFS/thLmxgI6Va6zXGZKeDbgYYpMS
ZruNRQL3KnM4LDrEmqw0Xz0kgw3/eXDuJwiqu2IJ20oUUF0EWhy3WyM5t+oB7WmSe/couBUSPgZ2
q3qADhjVIFcT2ESkcvuq3jTS3QAHv50I3MYFtWj+eHYilEFTWQ33sJzG6zjLjlpCt8hP0SVNZvVC
QssGAxe4HJm/aFDgjp3VX2QqxHzgNBQ88/IIO5o4m2N4D/QI6dsCkST2tT/hA5vWCfnNwHTSOLDL
Rm1Y+4mV8ZeKYhDmRSOKT06iVTszTuJADNG464ZJW7fZcBnSEV8B5vosQpOHydY1nrmad+jC4oRf
t9LKejhrVXLRATPYMOJOHxYjznnko1UEyv4Wou9TbtzvDewF+y4dQO4Q8iCRFsJBl+LanvPnjjEN
wTQ4I1dycj+1IhrviNOxbPJkGaNLoCpHzWmRwtqsYLA0QCzTjgKiU1W7hSJ9ps1KXtohqnhJExd4
0VDtLRqfR2tmSAJcxgaFXQ0nkQM2C0nhYPzgCVru/XTeq5yvoncDI9OtvQ4dAxFgY6zHobtJ6X+s
CoJi9r1V3rWaUFsrln2JDnWQD0zzQKDqrn3TTvLAI9JAEiTAgiPXkykqczMjFyQfXtHUnfzsIaSy
WfU5OLIcNWiQdZHYFVZDUFKZ1uYmWrLjpUlnAyVVvJnqOXwmu6u9kB24Jy3tYoTv+uReIeFoA0Gl
hcC2GHdiMHnb3XQCWt4f7JYmfCHa23Zu9X0biuSRoEf4KyoLt4jiFPTnsj2Eeqx2YRpJeu2tfoT0
lPOp7NHa6FbkXw2ECXtRubZV3xxxrIcXbaGuVK6h+/PLwJogR1kjk/Zczx5c2jn4WtvkkwGqLoq4
0wqHnZKl2aUrhITgIIz6ipqLmQLHsXN4UCOzrJmjUmYYnzVr2M9235Jrmx0yFEMtJ65zV9dJH2np
C6YzKFtY+84Vv7FDHUxy90gwT9H12tnUuWfakNLhZSwANosmypKv0bHFjKD2OgtCYF/TMLb66Ixm
AwfFItnUrtkFI/iu/eyBFa2qxF4Dbp23JUCN3pLi1rXTdIkvscsb7IMnUgC/arPZMNvKzKsZ5DzM
Cg+t2yBdOIbPPfNeVs2y3g9RGJhuevABLzJBcOw7siKupSTHnKIHclz/lNW9la/dCIGin3RPBbxA
lNixs7FCTm2Ayx6IJRrP61R/CbvHSkfYSwTeXWO5PJdElQJhh+hN7gzNUSPWKXMcbdNkQCZzdr3L
iZMs7XM5XPpN7p9srQs0M8Z72TMEiJlvbkMSEDoC5dc2WGOEXkWItMRjYS7tLvw6o+84B7lB2tXk
nk1OOj5rThpBxS+AvDt0RglvgKzG4x+Zz5pJvTMky8xbTW/d+ETa8dq2e8pbed9Xw0MCLkWW/t2o
zwQhTCXUKaYXBr4ur/dJ9WEKMNlbZXaFdgHbvM/PKq23plOd8Wy/1QTOxxf4j4ZwP0gCzYBTtkzt
aj7+0t6fKjrziE28KtPmU5+UnjmtSd8lF8iFFsrWtGhkdpykkbFAuTR1eenTXAQtAtpX+0RsZgbC
x9Di+RLNuu691CIzU3PlQQYtnzIGGDq1FVoOwFCuZVOb9LD5H1A/+fZZq9F3D+ZBRuLWssK6vPDC
CrQA3p5Cv2sdKCjsI35p7aXOdOlCDKicztAjNPnRQ/3yqE0AkeFJU2Ls2tJgeALEpkiqc7xDGPKj
zPXGvQMFlRQ94n696s3lkFduRr5G90KyQKqbrvZrjxqPSCaqSBxFurFHsiKGU0MXAeFtV6vyK5RU
hdsJkuTMOmMx5OZLL91GDTdzDGodivrMphhaqczPJc+B8RCm5DHuCzk07R5NozFc6B4S7zVZWvN4
z5gG57hyUkvhT8BJlq59t7Ekdz54xE2l1ViTt3muqmZPpI9CdoM1zJu/aCP9/tXkujJ+LvXMyXau
O4n+fqhwSdEa8TLwBJCwZfo4EBSnHsy4Mo0rw40ErsRMhp1B1gFQlUmuzVwo+iKOYRGXnLVC13m/
vWvvSXLrtU9ixHPAwQ7pzb4fatt9YBwBo34TdTpRCHQ62f9fnAbZ2kvPneB2OzcMiQqbYRgjAYn6
hvMRNqEKnxqituKx9ty0+uLPGsciqhuKFKwaeXdpT41B9d7FSMT2FNuhez62vTPuElOp4qhnNV7H
krrrsQ6tnuFFPEaQD1u6B2ObuV9LX8bldRODiQm6LK5OYNVBiq28ybO+aDKce1IULY9AlZT+/p4U
oSjbhnR4UayN0eRjcZMEQFb4t/ydtQzJDkan6C/FuliAyIWt9MBMBo6Yk9ar8LxpIpfzop0309r2
iuKJvqZ468o8GXbApGV6oTVeTJYhW98Z4XTVE4pezSXvEtBOANZoWw5TaNIDmMyrOu2f4wk8obRC
dW/zXG9mGvGXBnbJl4xFu1GpeW6PvnlOngkbeEh2/CZyyC4vSuMIKOSBqkRcuYCdi9p5ptmPloxg
M0CG4tbpx2MsMg+HTkE5qed8ch+La5U55rpVDl3yNmncQxRbGgHikXbV47qM0LfHBnU96XtfskqG
J2KtEM7zTuwXuhiLdIkV6AbQMcmL0J7uY0Lnj7QlLvFCtZ/j0B62Q5V5L8WoI/aW2GODEDG8UOhx
kV5UxRPOmZphjJV8tp1JoXwtyGzCpLpDZzViGbFYq8mIJYS5mt1mlVhluoVjrM7nXvBJ7eitk+20
yWZnjRx+s7CjfN/HnTauGjE9IVVZN753NliN3BmuDThRT6sz+pr6vq6oBi3c8eNoXJrtKwbAM0dL
+dpTPz22abkNK5gNeDr7Zu8SrLGZp3bnsTCAK6StKdtCcqdRmjU0qZph+IKF8hxhClzKON/2tENf
dZlvCAl6xkPGpopc/EoXfn89m3N0nKqm4R+WfbZtYSXnq1m3LOfzWGq44ia00GSzk4Db7odidKOd
1KgkVww5/TfIleFdltnzATiSHlMxdfE15hz6rkVoorlY1oECQGFdnLN6MwZ33Iq+tlJJ+olHNRTH
CME0Zh6TIyeCyZrUvEnmxpeqFwPKa4sW45rG9SiDNHQiJgQMPa+jJjcHqPgzMwSghhRE2Zj6D1iN
yTAZ6GcZAce1yIL6V4/ZxrGj9Jl8ejdZlyHM0DXZA0m3KeMOXlThl/k96KdmSW6DTr23gFJhQih0
Wvz0bzVn5+YA5lYALjOYxMpjNUEzrqpNQuo78I86ZvLThK31aMsm/so0hKnzPDOLQnZH+MZWuJp9
y4mXurKPjI7YM777MXA6QMqAqwjMpNeXcGpzMFe+xlMaFwGzIiPFKKtciA88R/kqchrEC7pb6Kg3
1KyLMw4qtb6nIeiHQYSK515kE2FiumcyOCkMhAlbLIc4LHpnzp5UnE/+WjG0RivLghFj4xUyv5Sm
l4xnRltxB7dMDGm35hnjLq1M88CJqjoMdFjbao1Evjy5FR+BlTtvp3OyRDtOvAPpMQb+QFLhcSOX
D+OotGhPJA+HQpvj0QUsCTTncz9zQGkSIZmccTrqzjzM0d59aQvm+cxr6ULag2NcpLqTFDyUpAOt
U8TvcZD5ZOSum7lv7hKqZZTuRRK3m6qz6r2tTROJOFqovWqFydCDnvOkH9Am+P09pQ8Nf8ezGJa1
EES/2g3D6IC8IoDzbNLJveuCPwmGmTPTQ9SltnvMukzcDy4mBn31L29MSxzPhANXroGw3Yw0XHgd
abKHBIMgaDjLGR69pjDu/hUzFh0A5kqqPPSIVmGOMzYQP7wScpjIc3DG6vFfEcl9Ii28jtzKQl4O
cwJ+bMokYe6m7L/8q6RxjW5WdRu6PGa3LU2hXrvKFJfubBH30BgKMts8xEl9+CYA+Ucgi1+Sx17H
//laMRMiE7z7z79V1C+v99cfg8fw5+sHz93zD3+zKVFeT9f9WzvdvEkypv8PymH5k//df/kfb99+
y+1Uv/2v//FaoRFZfhsBjT+qBhemyt8r4T89l/9xAg9Y/qiEX37oT46F+AP3Kl8VU8hFR2UgnPlT
aij+sHTL1vnLddD6+egJ/0sJjwIRRBleMdSE/O9fUkNE8sAodIBatk+3Aan1P1HCf+S3CMNaTqho
6i3bcqEyLQCddzQm7toScQgWCw5fICQcej2+R3qRXUq8mZP0d4Lkg9BI1SVNzR0rDl3SDsSnyG7z
FHF8OXyyE0iZ8FSaY1vZ92YBVsAsJhQH3rJx+E1Eq9NsD07OiDG3wjyQDT2aJWB47WqYAsVgwakw
6ZM7BhJ33f2Kr4oOi1/sPb98WJojwdJDXjmYB5XD1gR1dUWJ10Jw4M/Y8jM5ZYeyeYJkyBilc4pA
s8LbQonLf36b/52L4/2t+5//DTfI/0sPgaH/0g4CfbV8e35vBfn2A98fAM39g+MZ4kZO34hmAbCg
sPz+BGAc+IN7H9WlaUAx0nXx1xNgiD+QnDqc1BHpWotG868nwCUp0eef8pdvAD1yzX/yBBi8xjvh
mg2yi1+EqtU0eG8wXT6Q8dIOjZ9ZxCetHdrnMVcl5mHPU29pN9dOALfburINKSrqCp1cFVkAfDxP
yjR9sT3yhA5ZJ4fyN3q6BRL1X2K67+/JMEk/EC7/dT4KbouibHQx5icsVPWnItfsz/QScz9wrDAD
nR0Nd/6Q+4/U14bxGznsjzq+P1/aN0yuBTpn+yMokDxVLURsdyrrVCObYKmbClLONJHoV91kxC/v
Vsur75/pvfr2Zy9H79CFxwOdxzUXGeq79ccEl+ehJjt5Vk6LN47b4jVtkvKJSr4JlFu4X379esu3
+fHKvn+95W54/3opLURGpicD3T97rV4fnEbi3kz521+/Eiv+v78SODN8Tnh5zW8WpHevRHeLLHPc
d0g9ulOqZcUhjSf1fUFiLYneqp9cvp/dKAL8hue7wrPdjy+iydTvHZmcKq+vdhPg9K+ItdvjRPV+
EAwSXvoGF2+bO+I3n+5H1fT320R4PLsAhgybferH6yizWS/LKD5RjC+RM6Vlbk0EfTf4/7ybcuzV
+Uh8+7rIHO0mTCtaW/8XV9c3lluUnUuI5b56d3V9t50yqgZMJRUkpZZqNaI/8c+fBXJXWWI8l1fx
nOXqv3uRzPY6wlPiE6p1+7VHH7wz9Dm9Jm0yPomacIdff6YPKvBvF9VgF4YtxcsJDg0/vp4YvQyJ
bXRKx7Y6b0cspXR5kqtKN8NrT2jjZ59s8B1RKSiAF8L51uWxYT48YEX/9Vv5yWPC47j8h8dygQP+
+E5UydxbD6NT12MM6urcCsKeY2bvo2v7x6/EcBcXlA62C3TX8hi9u8YoTshdCN3jgsl6BMyfHkYt
iTEq03P69St9MP19u7wYO2ygvSa58f43rua7lyqapUgjWQakknHbcSmfIPjT6QPT1S/ACwe0TZwS
sRcX2XNI93lcT2k9PP36bfzkybHYb/ikHvp63/xwaQlPJVfFMY6i7imXbelOyAN767S40TcFRr3T
ZETF/TzlxaHILfkdOfe3K8ZPFlxLZ7k12FdoZFrLN//+Isxx6qIAPFZR5qG28zv0CLEbpNictqFR
Rt8Lg799uZ9ddMtwsTSQnMep4CNhsvetmI1XHC3DabxV0WY2yW+uXy0pHW7/OChzPJLc2T8kCCL2
eNfMB0I6+t8sFz+76O/fxYe7jIWe8rwWxxZf56XA6nfh0wRmnIIqVLexZ5XppHZT5dc7JvLxb+68
n2wFQOJ0G18RrlNPfHCbOmVG7PBsHBGlz2dZJ2yyKSP6jr++sX7yzKKWBm7GtJYNdWEev/9mu6EN
9bo2jlqIyju0ldgh24QyZZTd2a9fyfjZS6H2Nx3BCc3mOPbjS7nRrLTFuO+XMz4NFU8oDMzKG66R
XXQM3ulcnIDiD4dETCIoLZkdidlsSLAp7ObWHSqEKxbRYUjFkfMCRPGm31yMn62lNJoE7C+QzviQ
OXS+vxpeKWOITePRqNvpOADJ3Biln18xDnZ2UxSPNwg7abGBHz/Uvd8jDR2bQ1i5f1bGf/8ALM/z
jycOQ3csPGU6GyUg6A9vxI+BduAxPdemJLsMiWUNwA30G0c5cqejAKDxRRMiceD7hYQpXXsQNvbU
fSW9vcadgt98dcu99vHteAZfGYpVk9Plhz3GHHHCwEg8V22V0znO+lNUJP4n+kQCaUAc3bQMjve+
MalgpmuxTXpb3f/mPfzoLVoWYoRwFLZY8BxT4Ev78bshd21Gquaea1AUTxVK9yNS4fDClq0WtLZb
3iBZS/Zl5vpnBGi1MBHM8sqpUFT85o38+3387Uow3eFi2I714cFM+9FURk90E1OGL6ED4At568Er
6sAsVKsALPvyEIGL2pv4v74y3VSPXt0QcBabBL3qjrPYk9oLb5is3z1jy0X48EWhlvtWM9ECwHj4
40WCLVlw/WiXiySCadfHdoAywkIaxki/KZ5DnLUbjlvMYUemEEUfioAzfX8eVl3crCpaWZRsf3U2
fnLY/EmpZAjdNCBP/2/2zmTJUiTbsv9Sc1Lom0HVALiN9X07QczM3eg7RUGBr3+LyKiscPN47hKz
N6hBioSkhwf3ckH16Dl7r83Hwj755Xaltpyho6GIGYEvoEKtu+s1h+TcSaqQtOuq2yUYBFKi4S0z
aaxDGwlOkqldbpCzZ9ZvapSf1/Tt02AIZ80LKES/tC5gkUFac6wzVJPlQXiJC2lyRvU7Yqti7iC7
e+KZacTazOMwKK6/eXj+9vLwCjYvFMvgV7b5KGmoDMoEnJna+yUjQMo3Rr2MVUDDeWnUeCPGVD8o
Y3gpcdr9Zkv5Y9n46fHgwhvJnnb7130VA9KoV55xVpDlRd9Z5ocpbb2951T6DT4S49WYfUKP64yl
udTBiMEHP/EKn1YL9yeGRCD/8VnEoZyA9uBAVKAm/7KyVI02J2LdeGHt+oYqhkd1XVJkNGVqM6KT
7pKhgm0g0SSEq//60fx5hwWFDpKVdhllBnvgjy+LltGatYLizDe64laSBXNAdFe+//oif7PtcRUb
b66h4/bFq/njVZxcdpijsrMeGM/3tV/uGFF+EzUxlSwWsAqlZ+8rHotDQTJtDKeNUYbTWcQ3Z9Yc
V6O1vtB3Jvm38ft09+sPt93dH58HPpurQ0+Ajkt75MuaCt24cgWfjRtENiZK7MvaJhwbnXka+Y03
h0ubNET4Jr9ZzLc7++N1XSDuHHG5OL5V68udL6XlZw2oQt8tmYHPrS8ALSDGbCAftV0eVypJeeZQ
FP3uCPiFg79tIxx8t3KHgp7d9etX9oVhVfqUneXEfp2jhSA4Fuxw5BTGI+mnUyRdo9/VK6i6CSyq
UsLZ0/Ef9loPC6PTRHmNHQQ/spPIO8/urwKEpjdVYIkrNaEA76f0Q+jj/agK63QpiIFsOvwvQgza
braCG6PVz4kp0H7zKP9coHtg6zFabyUDVdz2qP+lQPdEXrG8eqcmcKAjEAThxys+lYNwengWlrmm
N79+cn5+d7YLkobBIspRbHO8//WCPDa1udru6UwM0y4d/X6PaaP5zWr5N9+KF1Q3HbQL27Hny0X0
vOgAsTmntWYk1wym6gQVbooxnGhFOL5YZ+9+/a1+3to9ij/curyr2/r85V1tSrJUPU+cyqXPYYXP
E6FIpMto9Lt/89U4N315B2hcUQfTQ+R34wt+xf73TTXOReVCgWXIve9Tx2wjwgibJwJJlyby84kU
IhdDPyZgFjES0TQQgJ6ypubEHRIXTfNma3NQLR51hfvqOCymgMKP7Hfcje5SXBmoXmqCbHz3UHm4
KE/qYWm/je1af9dmgobuGMiVgF9wJ0BWZ8b5CNerPEdPE3wM/bBksWdk3Zsx21ivpOlKtUNG4CiA
gX71IbqR1OwuySAH265RQFjqkOmMmRyCvTmaGBfFjBsV6IeWEtaLqRnZ2npeGyifCMTakB55OyDV
GucAobGCmHrt6aiqQrezxg8WAfHZV/DTy9ZD4w4erkTrh+XyE8bhTH4qZpXvrUeYLsdW/RPamXmD
TKFKoYgIcjdTyKHvjTSqNNbKde2gvVXuW4HzamKsqyev6K6YWrRNRWYCdtjirCnt8mYExOYz2rC1
+w07RFRaVYGyKfJmmM8QV7fg3hm/MNQ0MS8TmhjAPNWSgpu30WIlNBkodgA+zaLXvgtORA+ytcG4
ZrMb8AR3ZFDtPJhA2Li6pUDnkokncxwb/NuGVP2+yFKiYns7yQBEWkUACFhiBsWQK3JcJ2PifFoE
zZ2CjXSfBekimNHZM3G+1g1/pR3WwI70HJMJY420Qx7sW+oMO9iaxyMt4CGSejWtUTUlfexpbgef
y2kyBF7Ngk9naNgVY6a0Cit2bcG778mYiFsrr9vI6Z3kqmY0kzHldAlpKdGcXttJrWWg3SZ1KjH8
IFHBhk0Mo5m7flh2gs/TIwhId4zUnTYKAmKYzqagrNod6nEotpi1PvDX5DZEYslTNVg51jTc7NMj
r4HWMuBxFhIwEJLLnSXs5cSC1PhCgWViNSIn9J0ciO0naVLgwnW+YBsyPfHIojjjM1hm6x6xSPac
Df0sMF7P1je3Yb8Nnay3bzFdmKhT0MCTSEUC8cI91NetfdWQuzXOgAaUbmsvfobNaocLd7NnYOk8
q/we7OKUc4hGuz715RGURpCf5hmCj5Bh1cZJHSDRoCb0MJrrXrl8dG6OMaivyYjBJNcah1yVlRZC
tqzTsCL7PIixKGOkRViGUBrCgz2e2UXe5oe08KjSsV1BuUTyZEG0E46qcAzU1EykxRY1OlLfrXAi
1eMY94tEqVV2pKSjOSyndwi86Cp15rqv3ortlB+K7XCPcTY9t5W+HgBbYeTSiBt55EFGj4xZuLrq
qAuzKG9hLOMWz+xzq4JVE6vGSfsToyW/HFElgtbE0XMfsYiGi1mHH3TWdiWGhpYfedrlvp68o7gv
uh3YVb/EET/A9lZ9rRG+1XbyJfHxIF55MlW3zmxige2TfCKvmxuZ7sHNJo+oxnOFnbnt7VAiZCIW
y8ZzHyVq7EvMKBYlVAWtCARn5+t1jHMaYaio9Rar6OBCd2erDD66RTfsHUwSUm4J+UHtixhHs/Bp
twRxF5XRXGorRG88iJ3/nvY27IeFTvnH6pXmaa33/r0FViAIiZISOmKiUqsxm6ym2InenYaoLFPT
i4yxG+5AGHsClzZdglDCqLM2Lw8rdEVyKrUtLF2Bj80cH7B3I6UzVNtgzi0LKpPRaJbLtdbWB8sf
WHbSyayPadGuPkc7pX16ue0skbLd3ACkPms3RTJzxnIxQZLgvbDwhqU5kMO5aCY6na5tb1xrQI7h
zYF60o1JvaCFMC+4U44ZkjhVPPADTPCHPf0OsLxmRT42toUscmwLu7Zu7WLnu0XQox2YhwCNq5E1
ezPNvbuAg61HJB+jhWiwCvPctZz1JRgpwUJJ7vIYWlOAywr5JlZLX3R6itBc9WTMTiDa0Yawp0RK
JdY3x1f5Bb7ZwiFtyXY2ycWaYYaxuidaL+b7pLfzx+zVowvvUasfPE6x13YhgkfNtdUlcFgf7VLd
aO6uQTs5hqA31jxc8STksW4kyUaIVPqNnjnQDGQV8MsExBTijO5sjmQI+4w1pDDXrlvflGx9slLH
PLCKJ9OejO/0Z5PritkaSg99dsn/JqobtcjqMWyj1j6vCn652BYgag+U950Pumtll3R9B3/Vquv9
p9KpEo+suhNCOhNd6K7DtDjGOVI8tCg8lG3cjaJsTwfHUc9Axl0HdvbkVSc67aDnvgC/HfNejfJk
cQxXAEHPtPtF88A/9IQGHipVpxjs1qAIYOg01UNpTMSK42hxr3T8vITD1h0whQL7k4E019vow35N
JIo9LsY5RQtd/EKbOxEh6mfVdpxMOEhREmKd7Vm134kxAGfltOy4oBBsMaLzIoT0BAlUc7oWFBIG
C95Vrpi0fHfcCSk/ew1wFqBW4yn5xBBis9xqodkZrX8lbBheoW6lLOm48KxXW0PejKa5QXvagy4q
47Jwp5dSuPmJMgf0A71lNZjoJ+L3gK/3OMlNs/zmMzxbopls6HFPYwwAiiADNQHdXI+3nL7XIubi
FVnagGk+Bnea1d72xDRcoCZerJO0wsPV9NVghIxbbcT4S+V8ZGuSXkpcix8qF2UfTsjXbuza095b
UqYx+6yNXWNC74QI5RjAIDLsCvnikvU9C05Q3EF3wYfDKs+Ii3qdTWGUYN0ElHUtxAurn+rCc9ZT
QiCU9lRDti4PcMaD8SSBHgCVr4Gjjewy0ewLg/WHmnDhYHFNotwESVOr2jLFcAqZPJ55oja3WlNZ
uxKQsYmvjUcznCuIqLDRaKYjsljHR7dNqCnIXO9opzGjIgLBEc8DyZ1IvDx05nsBEOEp14X7zU3U
xlvD4IWXbs7Nb/boqRuH2aEfZsDgsGw7wr0h9gmtd1mnZReKpcb0bDXcQXjj1NGhsyq2c39dOj2c
vNSgIPIt5xnHLH7/1PXv1jVd7ki0c+4tA3ExhpmOfgzHr4BcRD3p8p2Pbd2BrTp1Z1KHBxB7FgMA
mHvLd0co2cVyspz7ecjm+wCLEwR5hDFNCHTIm0IPx/VVxjBH7YN6lMlt7wj0H6XjEBxg4nXqI2Wt
A6Heg9/hOPGKwNhvhfWFRq1AnEXRbHsPPrYbTy3Za631MpYBTnDEN8OuMyqZHajlWVPQ0ft0ktDl
XGqBmtY9brRSj0r+n1diLWATkP3oz7uC5ffCGafpfnX0uj8pdHvojkjba/JSWu/AIkPUGTRCe4Wu
59IKSLaAI3xtdvI9yfT6tqugSXd20+NgTv1SxToyLwW5JodyMuQEpEZ2sfRrWEDuC/ZrLbVsb1fK
MHamXm7pytUYfBpD3/kRYbw1UVwthvpwCWppXASlbaZwY+wUqakvyRqEsNiQ2rAmzl1TTdUDqIpk
2Jds+XY0aYN8mbJNsmmD467P/CRd1kjIfNlwgYvzrSCQ5E3mc53TPOY3ieGtDe8UugFGt0GlzV4u
ku7P1Fn8JtXit2McSNt7brWctgCRzPU97m8cMe1Erb5zJlrSO2iD6VOXK+OCafL6ivSnfLRlY536
pHiIqDPVchvUwsdePA04mObSQ/bTEaqzD7AfHFx6p8nRmob7qS0CEjREDVe2pNg6WMLUdg2ll3VB
5gsnBA9307HLHf+c/dbGXAP1guI6G+RILVRMNURzZh3tbbeK6b6xU90NOUivQ+wrwBQQTqaXpWqW
25qHqoobUNho9EE2NJB6GukeWV4TSr/F0Ev8nNgqmcokWrjBcvj1SQfBMDLb8zdRSR6HzB7mizXl
y+y6YZhe8D9uhgUjNb/NBLXxRM9Wt+/6TSEKYDO50/D7VVE6LOUlA+rq04MRomJy3cg8MZ0p2yFJ
LUz8uW3jnObFPCvCGJdZHdFr+gYHqx6SRNuLQER0tssJNMXc01EMZvTdSGC3MNYRDhnaDH05R9AG
sgkzoIP4GpQVaIkK44fTF+l3mlreFLH3ujKGUYlBXsCwOHhKTz4rYzJPHAufe9iwHr1sg4nLTC5L
fsKvoHas7026y0xzfgwEr/ZQDfUVYsYxjSAzZOoci2Z1l6ScfY9e788kMASTe7GWeuBH1H6DiqZ+
AbhUjuk74c16GoExJeEtwLs7gN1PHcItcHpFvmpwj7pmjTyc6Cb8YynnmZjjjfpcSzxHe+yBWoXc
P1PIr5vAewFPZpDM2w+3w1QZ11XCrcHbUaJC790keB5GFol9N0jPCKe5rSvIHFmtAZ4YtWfkSzC0
s575915Zev1ZYpS67wsfxOhKSmVFuYQWMOwd8J4UoYZfRgGiY/jeVrXiDyqo1Xa1UuO012qnOXUE
A9u9cEYqZjLsF6yMVKVbzQfQE+By5kwXonMKtSOlASeqHLPg1QafN+zougBJ0gOtvUpFGrSRgHiv
wkIX3eXKGq/BUsg5TbaztrxIPNMWmXK4zNG/F/69AI4i9kZmpg9/tGr+kXj0v1XDMWj7jyL0//xS
Yvo/UDzKz/WXrtUmTv1TdHr5ViM6ZebyJQDtj7/wJ0IZRiXqUDpynOHoBW7tzz+Fo/wJtED6riQc
uFv0339kc479r41szPh3mw3xZ0wt/mRU2uArN7Ckj9wNRTL/0j+Szf04R/SQbKFQAZfIEBguqb9d
6K9dQxZJQ+jEyETaSkYL8eSFjpcTIBURKxrIhlDvpOKM0Nn+NVxHF+yeSYQJzSQamn+5aX8zl/qx
/fbHR7F07pSDTtB2mOP9+FEmu+fdpJcajSjLiYfxkt0oxO1C6s5vpsq/u9KXLubQplrXpKYeNYEx
HHp9Evjxs+yWUKDf6WJ+HC/9+0shjGDYYCPRpVr58Usx2kHYXRv4AOiCH3C2bnQ4u4PdqyrsB/B7
Z/a+2GNweKYhFH/55/f0r5f/ck9XG+uPS0OX6XSWX8HoC8jwHqdbHJPzb27qj63hP78pXnCYBwil
fxqQOwtxmbAfddBzy3jeehYBaJsdz4xTFbgwRntDLIdff73th/p/U4t/XxO5s8OLgDADUcaPd5dT
aImJj69XlCV1OwwlXOKYL6OhHbRLDXJKiAlxPf76qn8IPb5elkY74gzTBarlfXlplrRfmnLMoQKZ
U/vkGyNJTNCNCzgayk32LYFGWJm8xjRiC+5DvARpoZ+IhVLndVnBVx+dlDROZEIYoaGyNCtcKISa
dyCDtOvGBVB2hccHT7AGLWm6JqYBfsivv8TfvQMB6iHfQsDE5HUb7v9lPlGV4DDR+BqRZ5cmoBaK
9wNZQrmOe2Jsf/MYfhk580OhdUehvuHieTh4FX68GuEXLskAdRZXzazfEi5QnNT47uvICVqQS5Ze
HCU3lbgIULmX3ayl+3EytfvCXdqLIV0zY//rr//T08oHIpqAgTxfnUHnl58wD5yhpCWESd5aXrAi
jXsP33CItQVrybrq1//4ckgBeTPAuxrc7i/LQJn2At8bPJDAoZQHrmPEeInyo+tbn75DhO6vL/fT
e7FNnvArAB+2UZP+QQL+y49rm6xuOVzqWDJzGoB1UWk+KlSc4s2cGovtDOoRjnbp/uaH9r0fx1B/
vJKcbplCsZ7xs3tfXkm6DtAGgTVHGfS1MQxGOlt05LFDcmM8L9xQIkk82aC7AH2b3rnn9HT/JZyz
lDzMhJZVSvauijqOiyXOStmdE9PherHyJK670WkseZxQozRxL6SdRcUq5/slEwbCAX9qH6bZm+uH
NbfzLAowGYIAcGTD/CC1p+mYJF3/aXYNSSvcwOa6QSU4x47RTI0TewBw44UilclE5/jmEWOoaGO/
ILGNI1be5Nd0DXG4dzBY8D2J3qginuP1Ffx7V+3rwjadC+ETExPRNNXuhDPZ72PtZN0+4cwNQLNM
chffruJEyMmZBvqq+R8GUyZOj6yQGiSw3r+luzshhhgdorGMgQ4z/5Nj7GqZHHemiQc2nkfC/aTe
B9fo3hMZBsLuHhzk+d6Fwpp2g5/NqdHCjSBq62r1HgLZpXOEywwfkRh6okNnB0uqMsdvEHC8ZU8A
cC5otyfE0wzEoH9XdkabWhlTwmicc92Hay/eU06b79ky3NkIWyI8TjtHrh+DWaxQVYzWenbKZr0U
hUq/k0WlbqZWeCbNFCTv4FpaPxbkrQE8I0frRpbw0yh/O+cRj0rShhN81rtCNC3m8rXV71ZNS9Md
NuzpDiOxf7t6jKTDajIXgGEFJ19GPtV67Dg8NaFZ0WEPFfxHUFz+IP2QuOI+wLPt0YvnpngfbgN7
+bAyIvmUhW3kcWFr5bmd9LUMFUmdqKUW3ZuunHQwT/siVzBG2ZFuKYu8asf0xPQAnKIpWB/nJNUn
QH4kEJ5mTQvHjEhqk3bQWqupOGCmKB4aOCBeROA3ILOmUBzL2tYTD4OJhB4RRYB5zQYi5pzgTnPb
vUdDPMO7nwk88HlBtMWWsJgxASpsslMvVVNvFD5CUpPQFugUd6IGVZ/SvTO3IwM5ER27lhVBHnTn
mPDZ6oNWfT4DxivaIhSZzqGJs7V87VQ+9ntN08AfSvBCy3EZVkD2hU17JSykJx8sqpWF0+mSb1SX
SYJMwusPwIQ1+m0jiRvnve3YTAnLBsjeWjD2wMGnXUKaSpyjmfWqCYWbuuqiXDvhxo3Jkf9gT4RB
7BFncTBlOsCjIP0FcVBIOylozkBfOcUDkjkO6EjuRjtuoNIFh6Wc/eUiIZlWuzAFEqqnmboWuC0J
EP2+a+Q8f0+GrJhPUujmjM48T7ljBOplrt5NXjI7wmwxXLZ2U4+Pg5tk05UJXC670oXaYjZ5Uc7s
dMmGGOTWqN90vWbBP5bwa1d2IXFIFA1KnWkaMFJ97Mj9wOZN0IapB0Je8ggET3q3dO4JOFBa7CB1
gNuaBk78kxmtTh4RX8ATTMJDBVMis+8ag6YRmorcyiINxtnFZA4ao9JS75uQ5syAKboHGHZ0SShd
dvRuWUG2dATHeCK3M7vGK6veDWdcp+ekhnwlw7JJkv61ddGQyKhVY9noF5k59eYQmoZw6rPESnrv
2Lq4hr1omqQLCasDGdYZBKIann1Vl9q4OHGwDQerHbMvyzROEq3WpzhPc/e+GumLheR5kcUwNI5N
ZzhzTWgs4Ozrg7I7HsLRdLQ2BkgyQqs2Znnf266fHevCABEFcxHs+Mh/DF6cN5dPi7Oxg40FFlek
SRg/4CPG9NAmc1lf0Hcrtzm6HNq7EQo24NWicR/L0Z3u3akJzolbzS7YhrDUz6WRMPBw7PSsFeOM
Nc3NsK9aZcRonfu6Tt3D0FrJHcMjmvxpPzHrIhSKmKS5bt4IaUn2s+qNcEGJfztk3fBAEHALPG6R
sav86THRCJr1U6AgicdRyGT2qLT5osr6+RK8whvtv6rCCOyKXUMQVjwQ1hHKocp3A+iDPeRo2CBJ
Cr1KavS6UlFX90M+TYB6R0M/W8h77kufzhkggFUVL2kBDsu2Kp/JUyadY1uPpLKKIHguR0CAq5fe
TJ1t5kfYQOdlECQXupDermU4nAdZDeKZbttc668JJfjOrJR4IG4DqOgi1NHHX/7mTAVkRFtM7Lj2
5PAU0K4JaaAN+3xrUEi9OyZe/4ReCou63c3+2wAplGqpqo94MceTUiTVS0DszVG1GzxCskTNs+Mf
grRi/fCMdaEROn8QSP1Ulkl1FISmLhbIvgnsTVT6ydShd5sL/BIAfXLPGs7KobNIkjQQBCjbONSt
aoNwJEzn3QjUSWNpCWHN5ocPBKIksdp47csVXMOCMdcbivIw1gKjcVsoHTVE+5RgQX8i8LLbZoTw
TEBy3mjLau3qCRSE5Y2fRda5YK2zs2HoGWQlIp766oZe20mQtsVBM4snxNrXjHNJhavZj4Fh4YGu
yK1O6cXGICXHIEp0Jg0GI3IwZULf5/BFBjwKZmUxRW+NjriRnrDkYvCOhZ04p0u50Xxz+jO5NkHM
ogpgSmvb+nOSWxKKvkiXg9EAdir8xgZdvTAoEaYqx1BM5kYt6F9pMWd3jTmRyu3rsndikczwQLFW
Xlfu4u5lPxFUPq73FqrmS5U77C1okq580CUMXo8IhkliGdr3TJmXRZCckmkMPbQwhhNfknzWpt5V
viksgnGA2wCLM/ECbWPhsIAAtSBxgRPNOVCS7JOa0H+netbiOliTKNuIgjoiB5Jf3QEm/2gukT5t
HXjmGBGoazjcrWLnZeM8x1WVhAvGUvpbJYB5CgFHWdAbvO/6yN+RZNcdQdxEU6t/ggLdU47Jq04j
8Wlq/MNkWgOO9foj8QsR26sPXduyrzKVTs+zM2gn5LvfMPqmpuzJEmUCkWuxjpDhBh99HhpibmJ3
BWE4eGJfN148+jT0vaFHuDMDRxtXIFIDsDsNbIDok5PcUWbcVj5j9Ga5aQkY3GceEIlh8u+sxjgt
/U5Fmj4e0G6WhBH5FwmgCel1b3YwcS7VhjttKk5kQLxamj1LK7lfxnahASrOulY34y5L30DAKwZw
voHkI7nEQrgDBd4zRO2zsw5ClsYAIxylgTgI2GyPJjzyekOHy0dhbCWVHzv41+nYg0kKBpN/GZkr
iddFgYpkaXP3uV08GevL8skQk355s8QDPAXigd+7GtwWsRBNPEBwbdEF83KCsdAZlWfuuFu1QNLQ
Ba6WcUizKX3BDOSpz4QzVQ9Ql3N3JxdiyhthwZbRXaUi1TKMpzARGi4k+JHUo4EsV+ZDrXhOnRRu
XGZny7s59qiDZkmoJPcah7FfCla5UVtvcqYKd0s+N0+ZAnAaenA3uWuwEJmqWhlapUmZ+ncwFIyM
C3fM+8jgmevhwrmAhaF6yCZk0+TWg30mogu0AuDIbDB9pFuAZp6DntHBQc9R6p10qycvi2lJ7L2R
2O11SZM1QQURWMdaH7JThnhEOnFsQWckhDmf6GUVHLXZyxgTrCOxQg3qHS+0g8x6Tw2XIa+jV0O+
KyxLfHIbK4/NoNHjIVuCb2KBWsz4cYSHi68mZUQOGjfbD0p6r8E42yZ6msVhoGsGxiXtcYDZI7qp
ewZWEzETmWfe+kteQQbSkH/pchnQYMAXfjNUY6x3CY1FQK+DM5AVZrhlFvIti2TXCbP36cXrCJdW
H48N8qMVYF9imwZ500GnP9LNuOsYTyN0oCOXh7rqQXeZxK9PIf0K/nmykRPAyNCyzy4xoO6O9Ovn
GJxzJw8pXBZ4iKOWnxjW1L6mlrXsGJyajzJwpLkvRm14UoEnBEHZyL8g5wp6kCooUXx3fuqe55VF
OOxqkowTqqwBqe5BkCXF2xjrR9db8sc8rXlQDbPx7gnAZRvzZekj+gESDtYpScTr0A0F94owDYhi
2gjibfGa62zpA/g1pLSxN6TlzMU9Wb16Re+jhWiM7miY1TKeSNPuvyeml7/WqpluGB+pV5/wsRNw
vovFs9301s6rAudJimSbkzWwqsrBaCVl9bohexX9T0CzgSujfB2N9ynLgycbuRoyI4YFrLsELK9o
x4T7MHRwukLBgzmFFdDjW5uEtW/w50iO88gjRi0w98s5XnlapjZTLQ4mo+0QHhAMdkNSrNF+x5Bj
v4LuYHLr1t0QtqZtE4GKgCsBlxOg3/ZGTbFwEfEAdTZo1DeXkkFEK76bIZTuZABR9eRNmjh1fjpw
kdtKURyE9Pq06WA7smS7VMibJCg9Rcyuv74ntdPeLCRF11HvpNVj0pr9x1Tp61WJo6/d3jJ4yu6Y
9vd1YcIwki4SxriXAbxDoPAVLcNxWItwbt0ZaRzzZysOEsd+dZsEBuI4m/mHNmBJZ8dNGN/whQZQ
gJnMP5t8tm5Gq+O0Y0uPHBBKhPXZX1vGR4qYDU7Sclqaw2B2ZD5QvhNp0NTNN20c7YKFWPS3IAQ5
icIYa2GestISplY1+rc+YdobEZ2hvGgwU9feqU0iD5cI6nq4rmqR0eosyzmMKNj3HeqfF1JGmAsa
q9YxpKnon4ckowwloRlgs2CDVT43WS4cn5wEB+UuU7geIknQ+J4zLttFpgrywy2zcm4tMoX9EBOS
+VAtns1/FmA7ZzLZZQbof6uWx8zVm34HUKE7mZjrpvtFpgaDIekaJwxnU2NfZoWc96uLIfZQTmaw
XDjEz2eMQs3iUWuD2gs9YJU3HgWqwcAUAeUOfQCE6773UZm0Vk1URSC2MxDK6/W7D7EkOwSI0qnm
p0m79TMdrZc+AMZh82A6uXc6oR5cUobayCNOSKOUbvobY81Toh4U7fGjT9OiPuipVd0IOSNNXGdE
qDtRZsjxZWYyDphKuRGzkc9C42UL52A2MTUP4G6pzvWf4NbjaQWnRh+D7ANz3MOtL3/jnPmbnimn
cQoljta2h0nixy5mo9ctrSXmBguvc+izoqADdUmbahr1m2HIT/1JDwUyfmhan5sXwtk6fH/p4AFi
w826XQoZ30oIr0XCTjFaMVQMdUSp/Dvfwd98te1LIX+2GDnBbPjxeh5YZN3ZuvdoNFncE4iFPAK8
lJo2/6Y5+dOlsC/RUMLSB/nEDPQvl7Is5Yksg+Jqpr4LA4v9rXGoFK3VcP7tkv3/I8n/tfnI/mP6
+mkieRjf5Pf6reL5/jcd5+Tb//7jr/zJ8vD9f2FJC3C/6D72C/LK/u9QkoCnf9EVRwSPOIbus7P9
0Z84G8P7l2+4hOcZhrmNXLZR5p9TScP6F1WE5yNjZJqgg6H5J1NJx/vitjTImsWy7np8NhsLkv/l
GSnpVU8WipaDTRA3PR6jB/AukSw08hpBa72TBgZkRKiffmE097onNIhY2g2kvmNRLBBVOb3v7ZnF
quHUcYLQISWz0+P87UPuBQF2YBGi2lxSRcqMYdEi4gCw2MjKx0W9tkVehikL49o4sObpJbNrkcCE
UOim9CeCuWtat4l6M9jTQ3S86adHy3bXLwuBKar/RFNZ7Ti+E7JgkUWAQ/0wddVdAwdsT8sPsfYw
LvNOcPLiaD8ihhqQgSDTrrLu2AxjukdMew+OHcUbR2JKO+hUMugBo1ep3eSHSpClYXlG+bHITp4v
xmLt+WNMCNO83CD8TxFMDkVFiLuFyAWVA0lsyQZhzvNLwkIvaXnIC18Nzd7Ou9Op9/KD5QPWLhIR
uVqfgb5V3XA2OlruhU3Wt4fMEs5rn7AKCV3qF4UBe74wHnSwQuxlpXtYGy39DAiUm+hDBpdtmkEz
RiSVxkFhvvhlNcRGS1cLOhoHfc5/R1X2qMVT9ZzWOb0ese7t2nYelnp5cAizQHKlk9uejfXJ0Pjm
WytY+TYNNUS02cleKyXbiMLW7EOaq8SJzdWLrtzlm+P1w3luVy54eXd5biFJv6PRftPXbbNlmp0R
YWCxi4SELkDnZmQ5czcDtYaqZoMH3YCiEWb6VVBlFttN2596LXofF6bLvTS1POpcNII5poKhM6vn
FcH9iV8aYzwVrThDybJFgvi0fYVbfsvFSKufo/ho3mQu/YsLqfpCHuVM7K2iC16fJ0pqxQ5FZ0nY
uIPQdpqBW7L8VxVDIz3ZkhL65ji1WtI9Icwti+O4mM1tluKgDM1Zck5U1MqEF8jzNXWs87EZbw3H
nHfOBCGwgUIe4izzIV37T66qLgMfCbUGYLXuqidTqjaul+5xSIIhtsRyp/W2fVdWJIwAiqMxY/Rl
raNvXZKRDCuPBmynkzr8PKFyvIC6DhFagCwjVXd4mjWV73Mj9z44fRawPANtvXOZfZwis0xjosiW
Jz1RA+22Wt4VSjbnBHQl9zr48QOKuGbAqOL4Z6aAgj4W/kSDqDdvt7CGqxkHzbO18MpWI9Yt7CmF
tctHoPwQAVAyRk1t5eAsfe2prd35emxMxjmL2UveffwQ2CRqjUguTW+ZGww3QsyfesLOtygm1p5E
1Oj6IwcGZtzxmlsjfX2ypf+LuTPZjVxJs/QTsUDSOG7psySXXLMUG0IKKTiTxsmM5NP3R0U1OjPR
hUShNrW5i8TNuB7upNk/nHO+NK3uqODekNRtDeWTXqXv2sZnf+86xclDAXtsu+p7nPS08UJR71tl
rvugEOxIOW6hZMFUwenE2MOZnla3VI1EmWGDvasrtp15QsJKRqhs3n/BCh6+kelIZhzouZnHOQXl
9rUD58p4LnqGqdlNR7Ig82zpFBnD4URTMM+7nqolC/eIJu2w2fZaji9kOVzTn4rfgo3y1xDjUHGb
2rswLHeuWqadQzdcmNm4mzFhZRIO3rSG05bHtnWqI3I5Bk0C9ch9nrm/KVaJcJ5AVtmxPLBxAADp
0GfHrI9fevxtt7XxgFRrpjT3AEY7nI/nsaXYLYlaugmJxXvPwyG+E8wrznFWJWdsNmW7Q7dMonVn
eLfV2A/trjfEnpjNm0mTkU78Kis1LCdT/WkjB8Y8iUK2ZxM0ynFj4zI/UYs90vJZ2z40ySGfronv
ZWUoh2Uj3LZAeDtNe6Noi6umfW8nrBPChaAmy+G6ntvgQnWe7VhNqjscGwUhygJSDeiUSJYmxC4z
JlZSWrlJizZgQDQLi2LYZIUWxT61q2WxPd7FEBxBEP3GPHo/yd5DpCU0zfpqyq+zVPxh0bIzytGD
96Lm+/XM3FBrnkn1U0d3sa75vQSSV7M5sWokva1FPhpPafPkFSQgZ551F5RGfWSHPn3ZblHudd97
lzCZLcTb2SP0IQau3dzQ7tEfNqNeadmuCbXT1ztpd8mxIphxx/OLFjqDtw77znwsO6N5UP3kRdnU
vplGUF4Pbe4zQ0y+OKf2UwsivDV54yABUYSPYQXYCff/42CFL+7qV67rlBQbGGyLKl8TNJ9AuV14
dN4q+zbn7pJgJN/20wRsDeQlWJgb0nrnX8OC5JSBOopkcv3BkAIk8ct620zDAVIIuXNVqO8GGEad
XTw7pUoOba0YtbTQ+wKnCPY9d+UTu9bn2CE4qM/XvLvCf0Te/7YoXTyqPm+3saPVTanc6ugo4NXN
NKb70YzrLTUIgblOshFdfrCIB7wlYfW2D+1qZ7V2cB3mMoycbJpp/uv5Og1s6wiiqCNZmXvMjAP+
oppcVvSFOTwA7E4+3TgfETZWa9wH5thxpGAeFHkMLtO6LRhZ7HDfqH3h5HEU+Kq7tlkJbVaBKlsb
TqqhiJ/GaWEk4rxBzN6IDMBN+5BOI7phaAa2mztXQqXOyu1ICXWK7Blo6i71Y9N/McqkOODMUfaW
5VYwfPRY8+7msLlj3bS3KTEwu7xwdLtrbDTtlRqs3ZQZsPC6NN87sX0cCEN4tQaSvnUPjiEMz7bf
MgzPNZO0+QzmoSMFM+UG9M5NwWmTwQoCNsMQCmp3dkq6ugNJGWCZtOp9zhYwyV65Vj+USna5vdrI
wsLDvtNdggnr3gwnMRm83WwOt/0SS07G9NoL5xNR9ztmAFGvut+jXGOqVDg9wju8UIo+AGVMGbla
3tEgPWpr9wXbYMFt523LiWkIzzwnVxAXv8nmth7lUOz9cq3TUpagto7dZ3hA6RZ9+Yy9awwftV3x
Xerw20XGeh7Zu0dAr35P/VLtYeV090Y3qrXvI3xGFvkNtmaTiJvRYeCYbkNUsPluLCm8d3IMUK+z
7EV8dO66xB5XhmxT3Do9ARZnAC0VElrB0sM/MUXVOkqzeGZGPTNOewVVjCNqnnGPxn9FWv+thuh/
Emr4TzLO/ypC8X+jgtOngf6v+6XbptMf8z82S3DF/2/0p7DWpEKy2dC1BQ62YXr1vwpO5z9AqqCo
WJMrTAiVLm3Kf/ZKvkUbtUo40X0Kl/x2Opz/7JVc/z+w2mPvDxDnmKzj/3sKzn9uldZGCV2pb7u4
l/mYvvMvk4IsH2Y5SCvbt3NrLJEzu94v12q8e4Bs3kV0hoUeWQu8OX45AypNSTa/A73pXObSagEv
tCVTn3/49v4/Us5/iYvCt0ICo43iCzkn2lZiYv55nFAT1NIZnUHVKmvjJfFVDm5XxyCf1FSKmdZJ
+MQUx4t2KScaWClTo4nsMvvm6998lH8eN/z9KCE/Gz+dJVzbWb+/f5ikhAwiHRZECQ4jo162JD84
FYNtxPkwahvxjBZIfKJ6YBjaNeQWOipJOxT9iTDx7XUoUdKyryVav2ndziwYCiBABdL8NxOff4k6
4oO6ayQLT5PvWhy9Pyjvf/igZPJ3Vhe4LcqpZVF7C4HeyziofGJTPWeoiCpVbSsADf2G+wNvV0Jf
+uFlIQzaIba7f/PF2XxFfDX/T+fIJ/JRWTieIJbB4x7513Q+Zv+Lk4tw2PiQAvId/r24AR+l85eg
mkafk9sV6CKYxbkQIkUSHPKQVXtkZ5BKuFbF4u0D2vg/bpexn/R1yoA3HvlrRkXau+oqkcbiUuBL
V/CvL5YA0GS3e8xz3Hfgvq5bVPK3yQDmCNeumTPztgmxPgZoC9hXj1Q/2wUVwpvqgfKcs2Hwu00r
a5RVEUkyDkgGIysfPQcIM9aZ1jL3qpjwWHRzKqYTTbq3osK65GMijnoClBvDKiKNwmS4MJdLe5wS
t7IjFtkY3R1X4tRwqf/kEW2/8R2SAudvwdrO/ZU0nerZbb0u3AYynO59v7T5Q9xMFFeUnWOzcajy
voK+sn8jU9I2XquCMA3P8OLnOJPWcUQxakQxCkHcTKMDgM9Cq1FHYdHVA9u7ujGuvGLUR3OpBMxb
M8/rLRh67UUmcAprK1U2gmLOZVsd/PW52MDHmMWZ5jekakc69uQz2673iZ7mKzvo0mmXtdx3jCDx
BmkI7ckBNKXZHVuLgGq4Rfwo+HTMhFJWkH+2J14fxxX7z+RmWcPjQVipS70Gyicky/cDg5k1ah58
KqlUpM/LVhCzsnw1QDaBxCCemLoeEBsNKSv/AuxidzBSAtoNTbC93QlqKaNu9uYae9/WvTohH7zy
vd/hKO5YyKYRZlE+ymge66ZvrqYgJMiAqJ5DR7K+uybs19avjs5Wr9H7tvzdkMQPEGiTYhrf5bVm
5pw72ZVpaHVNbFZOPjqecbxlE3nHSYkiNF/T/hGHFgfbHMqDt7IAZqBpH5rEqEmHv/zWrn5VwbrO
ZcLEj2AzfWdZQQhhtmIGQFZ3727fszcHQWCsMALy9c27cgUUYOGlGyKLxP20fwgGwWDHZKr36gtm
CoQDG0VTsnNUZ1w07qqLgBJ5Eu5okiPgrUTZeEIXtGITkgrfm6VwiPkwFZjP2U9ujX7Vyqt3sgk/
hBZXZTbal5KWvIbMEC+qO4xEIhCTpuA2eCvCgQh3cV1MI+vtuIRYkFR33op8KIJOvxDVYO3Yl8OM
CcWls+ABRKgj9+EPNyKN2QduqxUnkWVpc8VWIG/3mIHH/DaFSAMpjL/od5lb1S9nNFjTejChGnZv
+RRfOz/8CuuHZZGZK9ci9Vsj3CSYCdWpwSkUHnrMtyCgfpgYxl8+hrmyMrwfbobUbhJSmnkjgqUV
rWH9xWyAmWnOLcUUkdUdRq77oSWNOplWPock2n9Dlh6RCDwm7VvAss05ENvGDMZqhQ8xCz9ocD3+
sD+8vyAQ0DvY4OcfQki8IArdtT/kEDNEcfBGGF2yLtdS2fkbQxvQAYwqb4u9+gshwb8Z+p/eD50k
seYBucHwF1yCFMj3CZ3XdndksSlJ6f0hnUDaCtwjm1zbPBKtkgFDbdwZNMrQo8frmb/E04pNAckO
RMX+IapQDYcKqctKWjHkD3alAS3sPQu0b+NL88NmWX44Lcm8MluGv/wWSylgLtOIRvgIfichXcVd
6oC9T+26/SkOCAvNEdlyXh9adKvTdkB6Or1YP/SY8IckQ6HTdcdYobs5FqOd2q/kFfTltRGuFBoT
02gBQnSl03Si0em4l5zgOZAcZ0XaYPxDQMZPZA28LUQJf7rw0oHgmBN33sPQIHS+retc1LuO/VHz
nYUL/mlOujqejkPGQ7JBSw5np/8L3XGo5rFnDi1Q354Byltb82luGAkEFktMc0xuc91K5yhK4CmR
37WNic8eYdWKZenqW7rHzH4yNJDTLRNiA3a8p1znFcuVn155gZobypYfmJD/QxZq/mKGSBIRwWft
kkN8l+bkKR3aHy4RvxaMIrwtdn+HtR5lcCTHlWTk/aUa/RCO4sVJnHkTV8qLi63Jgp0RDmlg7tKy
AHZKG1tqHcBKYgK2kpPmH4zS4EFNvR0q7r9vRxBUcx71rMorLThObvHUgGOy/rKZem/qbHvH+yvy
P1jy2XZuwQtnwylFKg8SKvaqW7zEw3DspgYAlV/AQbsOGiOZWPrFGPyfDYVW4M0juSC+m+1GNmQq
+MvsoLWVOrTRXKUOV710mnI4h3nfheeCW4xBO3OdOIyAwoLhiHRXhd5TDOWB4SWPacClVBq6KCL2
f6M8TGBXpmNRjY59bAK3d05FM7nzDaORMN9LjzF55MDqhpEDwXa1QMcFeIi2cI2nYFEivjPSMEm/
An9Rya00bc9GXt0kj/7oWS9+YJ5NpmL+tIsbqI6uQYgLTkxGru9do78qJoi4hPODrBUAcGluytRA
CUAEl1Q7UlIYCRQn6Uk7MjAdzriME+5Zs43vveTTciAStd3OY2NNdX2r+FYz5xYLtHVox+KWmA/7
wa2HNZqKUWqcnzRhQhZ5BIec47TV6YFB+I5N8yWsnD/Ap5ixxcFdaDPsBrB5XBSmw2wglmxBxNqk
7dO69sCJ+iYL+TagzbyPB/th0b5x4p2qECRKoq8QgR9MzsArBoFXJoYUvcRvflvciLx/ne18Ewwl
vs/G3eBiy6IyjTfTspw8p7/CwM6cl6iCYUgubj+7QIYwcYdFcyoK694flvAazMawd3pHXtNCHzIw
NF3wkOvqZV7nLqyt4z+FxW5RQ2EBhpzFrJGXA+q5vjyP3YiZPoHgsp+LwdiGzridbbnLg2I8JLKY
KDkS44VIKi8SCJE+HLsy97UVvw9pQzdhQCKUo0cNsxQXPPPhgZIr3GcSwcu28q2Ra9LYaSn5gF8+
zKwNO48LndE+N913X44Wh1oVvnixCi6FlsTQBJ5n7Vvm9jelX1/DB4cfW5rDYZDZr3msblT1TF/P
kGqc99Idpwe7vJ5AYvJ/BEHm+wvUd9FCnZqZd/RG81xqDNTBMlxoPZOTqHlLTFcFTFireq8dmKFl
4F6ReDOfKlh0ctZXmWKcYXfW9TwClc1DmwOVeYnKMU8Hc8kSDM448k6PIMs5P4p2dI7jipecMu99
kiEkmsUm48bu1bGCKjcu0OMmxylPgD+Xk0njRSpAc8uQv2MuPb7OjfAeOReMKM1j8isqtQ91oamC
nfKxWqy7DINVPP52JTXIYlUtNb33FoICtFDZurph4MJoLVM48NO2+o2Q2TwKGxQNex5yKVyYnjnb
j5C1w97F4fxbq6I7s0VxiCQo8l9jCHRCDW8aKvsB4QzajsITd0q2ZH6IFS6ljW3J4kwDFTqjar0Z
eJ0i+hfzLAU6u6Vo9ZWwnOGsE5NEMqPukV4svrFVcDEJD3Dch/bn1YmHs2KnwbmVPVl5jcU3Taxt
GVqfOZPrO8eOLcaa8bgvOn1FR4Y8EATS/Tx77UX6vr3xSPL53aRBuEP7Zu2GqfuigkJKuNgHN1cP
y5La6NZab5PN+JNF8YoU7KHPaUOjeOV2groztqIN6uuqlR+pU36RYDMi5ujT5Gtuc950dvabGNPx
q7mIk0yLt7nBk9niNDjiMhMXs8rqfejpp7xlAltLgylf98UOn19X89j7dG6nkGS/YDdTEV8zrdBR
vYiOTOx0uE2cvNjILP320A/t1GSFWxYyn4o6T22ofeiDQ4FEZa5JB41BDSo7fc1HRaJdqIffnnan
q6zIJ15e0825hY2avYY9345BZ7yzhCpPLcsMKlIcSRHI2eZCiRdchlh3V35QlVsXIwJCUWPcFfSg
aMbG3np3hjncwjLr7gqrKt+cxMIk4gXD3ZI04f04ZOcVj7dzaDP2oijtZ7+0gpuqFO2pzVGy+4So
HUQK7ni7sFjcqKQz3Y0chuaIS4HAJMY1EXsTHP52aZ9kmd9T4+QM6h3/jJDmtGBU2IC562CC9d4u
aArnVHKjsP7ClR/b8/Tch+w4GgF5c4dIZsIbMaR3VmvcqEndkVfEgYjK7lGjYVQocyt75xQOqaa9
8dAQwQi4E49UsHT+3Zza7s6mF93YqiAUY+i/8JzUB0dn9qPdaucuyzLCApqlvsETAypybqrXJC9e
OiiIPFnW8mG1sXHflGm6UQMbT7YWPhT1dtZ5CWyek/lhrvGoRIIXOf9OYWxibHEo5w5xj8liusU0
IQDlJYtG/asRglEZE4hm+nuefMPGQRS73a7tWRxSGFZLsNcZWWQnviPzHSNRS/hCO8qNbPup/GJf
qhi1u6TfF/1eENmxJaClf1um9enDSZNpH41Vr3iYLaRK5FuOr9plEMsGotg44bjs1BjuoSkZUZl7
1X3F6hrutEaUPTWUKqF/nc9WfPITr8MSkxJ+0bfNdEsy9ZLtHI68HTmFuwqB7kpwj0bVM5fwB2ev
gJ0bUUAk5b4zPfSmA/mFVNIBy6TsTRiYFCsTH1ZCHCF9GlmgzbigQmt19xkaVXMz1SgE2fcEQHGZ
6ETQNcYzxLLb3s5uUgXIOgLVqDZL0OiD9MmzI72g2BsOjYcwaaBYlo2oEtHxDb2/JFvTKcndsCx3
F5fTcgFffDPNC8F6wpnP6TTcoLKkPJUHBPLDtkkHXhMOyY3BselHqhNIqH3QlWjqcnjQc2l7j9aC
na4NSS0lbE8Ql1J35yIhXwVFA+sDboQ8ynMzf89d+8MxEKMTFtV+TnXPerzvvyx0ghTnz1ORMJD3
LKXbqCLF4yRNGT4Bt6b+JvwZE6uwXNI10fq44xYAA8tvDk1/R0QG6SaGlfKoUK+M5k7jNdn3XfWE
H3rZVIgr+aEbdYCXm+wEadKcRNYr3wi+4ZCQ+TD8aDi3iCo21qKY36ZIyNRwiWCtGSnlgC87/H08
Y1h/Jxhn2EFYShTZixt4n1ZjzAcYmy61s42EhDqcP3FkgoY/ExV3jy42vEJm8keM49kVTnYzOeEl
9Oc38o+WCC3+o8SeMyTjBSfTkTEYF7bF6cL9TUhwGG/QVd4ozCaZDN87p3gkjvB3YiRP7qQH6G8d
rtqejRuNuxNMvKeBh/qwaejNsZsinaRgreFb44TET0OcX1W8GxqlYwVyXJt3PqiKqCADLyrt5Kjw
IxPSsyoIx8sCDK5Iqj+6zG/mmb2GtHc9iSiKw9qcvSfLqr6TJDywq0w2HCF6A4SYbVGCcBcxITE0
+pQm9tGZvCtMqyDohuqI4eYTLdpVXFQX5NGIQglDG5M/pRnygyT3g2fc2v20n7L5mLjGJrPU/ajH
u7FsfmcJbPiycU5sibZl8V0a41Myyw93fBxV+NC1wfkv0XlIg4jm9Goap3PRtY/dnDibwJHOtnfz
YWOlPDebPGgruSFBLyOjbBiNPyrB5LRLyfOr79N8gR6NkHUNMPMkslqbZM7+ELetJ5Gh1/U1wwrz
O60VUoOKc+11DmgVNmTaEhwyuCTMYstyEVdAawu/w6UHZt/UvcSR4pTxXcaYANgw6S5L5HqGLK98
3I3Xa1hM94p9oX0J2qylptF9d28u7Tzt3dBtvDf2NcwdEU4LY1twS/HzUI7waDIkOogVUXoQTuU9
mZUpYF75HROpplFWvtGSjOyt28LR2sjYMI0NSXgsUcuAQuuXIU2NwobQ0PcBtbzAoDaTVFjiIP6k
f+rRp8hxgkZfTs6zR8rWE9cBZ95k9PZqLC8SNwKD6r4F2YywSLUgFbe+oJW485Spr5g8cxWyjO/k
FTNKFsI0+GrjYkfE2jRU9yzlBAbpFp1KxKPj663OpuB2EjxzEWGDZnvjAcF9KJiT47hStW3fBn3u
t1dB03XuqeUW/xU2c864c6nDtaVUaXUpEqXroyarDmUoAMtjmqbxYzhJDlrEoeogFxOAochKT92Y
RPLcMhWr32QSO2o3WW3+Lgq487eoeIvinCdZVj3XTpe/EmlkyHM8OO6fhEZy2PVDwlw9I3msxhgl
0ng7Y7uZiEBNDIIuVJHdDyWBpNcLAhy+9pQzfq/BPNwHk8Nwqe+NrL7y8sF6Z0wYV38C8iRv3Epo
RpWFdrhPmDgUPJt1P+/rFO8ceHtKVATymeFQSvjE6zSGuXwIflhFKp+Dmk1NONvZOFLL80bp4ltB
uZoBo9LgIhYxvWez8UnPbAw7GfEfdMkdDX7yZYm5ena8xmiPLhGRSGSyQEpaSasdrsM6RQ61FIVy
TsjnjWzLIYyabXGbJoniXuh94pZVvbHE5PSRS6B4vykNH4Ow0xkZIVSdIMes08Zq0p2aWyJYh49w
HEzzUFLoUuClNaqtsW8zzs0Avond+EOzJa4urSIsai6xdayeqw0JYu3H0Ha+pKoR8W/G4wYEdzOZ
eF4K/81m0fzAlCXGboKCJ5r52ukvB8MpNrOBhIWhf6e+cR0190FeL88J8wKijSrd4G4hAi+Psn6q
PtthQRZca4tOimUqzHSXqe5zhli3BXc5IH0zWeIKXJ6ADTFSBfO4kKaW+/n1tIwYxIjf7A9Bl5ef
LfJlHz30jHsnT1IEb12z5ABIBajHsiFF9J69g7T2aLKH7orEVk/uLcbJ2FXCVr3jTKI0xd+pf6EM
8n87wwp+hITK1TsqhwOaznTZTku+PNWMRkJsDGbCkCsO0EmJVaXvoFn/Kjic2o0/C/2kF+RO14ZZ
kX4mxaqDTszWj7/HZJnZHPsdqZLhLFzyo8aGqOQh9YeNw/6CdXxpp+Rp5xNutYz/WaI8SUS/E4lP
mlSW9eMr51wyg15uggvT966OmqRyowxzVr4dszK2MAM4Ia3QSqyVXjU8jI1l3aNEDO8WcK3+n6Up
O+8gljH9HPDOdlFaCfPNQvAiuAELIj5zK4MkiiNy+comEorWLsPNDjSYrQIp4nHSkguOEQWhfEZM
kiGScSN6i8W7FaSUQkxHcGh3JQ9/HRrdR2U6iO7TPMdQSkXbM65me39JJk1poTDYSYyMBI8lNLP3
KTqaGt2nRT+Q27o8g6BuXom6EBmnwUAUWjVjWTobjZk+l0EBuKKqaT/r3r3Qc2LDrIvm05+a7FJa
s1b7WSos8jgNaGoUTNmRyZEOkW40yfTqKdXz/anGyjYd3zW/RMs/8wwoEU6ZDENAAX321iM+9g+R
seV9IAZyPRNTtN0+gaIH6BZl1WtZFl58hNVu/SoW3T4RoIHdJYPkNSCssZnf205d4pvmsX1R5Wh3
N/0wO88mvr83Zcn1U5CV9l0tyvyS9oKsqV9sLLBGHb43/A5n9EdkpRorkJpo2zDBGBqkEOnHrOGn
64sse7PMsNAIkYLkUUlDfi/YDbuIfNZlispC+JeeZCy2t8rB4phYjMa8fIWwSY2oN5KJXQLptpD8
uJb0TLzrrv1pgcUDmRSA0iYNdWQhYNUpI7CRsJhHXTXNM8ok7ysc/PmbZUKDrYSmOdn0bYBQZiCQ
pT5kHm0N+IOgnw6Bk5ode5x48Vk7JGLBQGy38tqQ9E5jsaj2MI8m3/soBu9zDufkMzaGFgSHzypa
xamQkStlfC81zAfdi6baBcIfvl1QzigqRdr2kVXMQb7NnbbEGzIia4+mIOvfuHQC90APUqAOHIo/
izV35PPLaaSsgaXZbaCjxBX6FqM4JXwWlyhfgStwRhx8ywnVgPCuGtTES2YWtIYpYiEcXu49Kc78
SV3clG9xMbjPOdd7fQ3DjJbPrlJm8sq31UdmILVnNuRhaWX19q3ytK63OVizZcuSpzJ2paWp/Qji
UA+ea+DwSieiHKdem79ECF8kqmYd5PRhU+Dtm2xYDXNB4gZbxJLxM1l3ydOcFwzoCjwyM/3SiGbY
7k2yUQkan9l8rRZftr+y3ilMgFhYC92iB/NTiw1ZDYV318Moe5eBTKtNnJPOzBzYKx4r9o7VlnCU
jP1eYBIsimqrSpmxR3BWa2qpwisvqJbxRzVliUoMX6PjnUObpKaNlBXz05V9o7bmxL7hAdBdat30
na0B8Hq9OXDea+JkcL14m0DkOanr89TcwQFew+rSrP0dL67S4JXDyTupAU31phhT4yWbCXa4HqrF
fs0oO8lXV5TCkRZsaSJDiPghG01xWyEjUhFQEge1NPuzdoszMO0OVpBRnepA/sgrJWy7vgErbkg8
q3hCi/qpFFifXjRRCn9CFlUo6ZzkscZtEW+lToI/qwrxzvQ9da16P8jwJmtT0uKichWd8t9nhsAP
WehV45bdS3zBfUnJ4eplQLPa431jPsxI19b2+MTa2ycvhASeikjDEPFS1tr2gzOsbVpu5fmuG21p
XKrKW5LD+gLNRzoN+7fINQ7gfC6HYTfPIvtGJm1/6bkd+igjUDWNilA6BDsSq7HPJUHCO9MPJGrX
ys0/HUVk5XaKbSbQlU3zFrHvzp7ykcFPNHoo6DDaE0nBCxG4t3kqFB4unc+34WJRgAdLkjSbcUEp
QINgmu/sBHx3S+RTAfbBnXW5laWWJxHny3sgoXpEnZlwSYdk/PFzmEMvN3ogHGZXpVD4NlM5kbRd
CYL4N0qq6kP3fp0xZ8Dxth0rn4yEvHTH+VAR6VFs8JkieFuI0ngY5snkcsV/81bwzOEE7gnjjEIZ
VgiDnZw4DoacPU5Coh/WnqOv/iSDmGjhm8S7ohJ271k6zctxauMGHSv+Pr4COzZIinTl3LENCltS
g3/iP8vGkzuCO6vzMAz1YzXkQM/DSvKXD5lUM9DWSn17nABU8W2wPBpWD3agdJaZPsYp+nfiFU3F
7LPLP7JcGW/odf3i2iS9U0TEa9Q3wzKO/jVSWcQaPWM/tKJERBCbvWTZs4nYaEVjj6yf2BzMZyZK
uPUbO06+wgUV+m6xxgzz/WQ+5Z0GDoJ4J5U7y5kkmd5hEpwMExTckeVNp/dGOZecHQTvJpEftOm8
I4UkZeOeDAgY2buSVMhtop+tcj0YhBtjXw9jyeEn/CZ4HEyWvFytbL4iqSWwvbFfcLiiwNX3AcfG
W2Oq7MMWmU0B5YzxZydLSp95hSTQpCnUdfVQWncs7PpfTNhYRtWE8LzUpjXyxFVS7ztUgtxyZPLh
x+fdJQCyyyoEw4NrPXdh7RKbPnFVijZ2f40Ohd0h9/r2jrTd4inrKtwEjjmRYcnWm9Wgl5nqGa0w
5CleIbk1iPCkVF1CcWa9YaN90ODDCWvPbYQJnBJXgWQWtXHQx2IuXJb2izyF6SZNqrHYJWIaX5xp
QWM4Eer6pde6pGvTJdunqc7uOEPC24pYEKqHsCo/+mCJjStSHxWTNKqve5VU/edooQghXMiO342S
WFmWey5jac8h0DxWbphFlZkbDzZj7OZGMnHlUjGFcdVOE6MiJVr5Viypc/ZqHLN23ccABMZufSE8
fZFMbO/KqVkpDUtWPaKp9DF9lIVPkA3/sd9VQRDCfjRgp3lZHeIjKNCVM1TLuno/Cc/hPSzbzDoX
U+iT9Jv3pF2YZZzkiGLb+ZfIRfeUo6SAmMHP5G7bUHEv4uA2o8IbMPVn9CaHcK7p+0jnn67H4uc8
wWHNnDG3m4/ZVy3hoXVLjnKW++pxYLtEmsGMWuBUWNIssXLGxbhf5gocb+jYX7RTubHplOtdHJpf
xLKCJJgI6RBJTojNFgv1aFbqbZ6lNbiMUE5fzhqvSYDHkOf7yiiXN6+bq7P2PJFtqCN9n1etxyOQ
+zyId0kljMcSpMlr4Da9wKeT55fJ4Nheg5kUD9CYpu+2PXsEopeZeU/ijJRXrVtxpZPGOnSbDFY8
mUyGHR+ylSe/sUfCnbf8V1B6J6FaqOTonZ9H03DJSC8Z8HUdyVmRqxNwBSIYM3LMbUkiSlqMNH0L
+Pmet5kiAZKFfGJtmxKdXMU2mbPhUs+Eqg4YaTmstEPjizDh0HFYPhqkbr9lKbFtAakAMAsU5yg+
Yx55hPBG+cLhySrPRsL1h8yf/oYcWUUkkj9kKUPRtUDF0Ul8KYPJ6dZqSA3D2LIQg0eLbFLOyHgw
zhlZc8w7tS9iJNKisrdIvOR2Nufi1W1EOxGu08irsapJWkvdbBxJL5oasW/NrsUkk/ZeTbJGlhZn
8i2cb4PA40scUMNsYn7634ziqCwZWeTuLcTWyTximGH9NKbCeA4ZG7H0crg/j2kRVtfc/N2HnBOp
cVsQhBvFZk6USIfrot55o0PRkJke6TNVX1fN0UdsN1/QjRn5plmIzyK+gKabNjb1vwCo8rV67KF+
G2QnH5YxXj44i6c7oQR3DAncVBtVz4W/W2K0Z6dumPjqMm9KnlLoIr9QLYi3jCS110QzNIiCKmbK
LFqrv/NYPb7mrVsM65QL74MLyYa5vpsiY1qcmlz3ZQ700yjz/tFtU+0wlaoZIpduifFXN3KMd3W+
4ARyiYzwjwsCPa70yh4eK4dR1sFf6Bz3dk7EM9VCuTChCp38LZjtAadF+3+4O48dyZE0W7/KxV0n
G6RRL2bjdB3hofWGCElp1EZhT38/z+k76KoedKGXM2igN1lZFeFOmjj/Od9pJNekFB9+Ixmr0obS
TGPkJCGVBGUcwiiRs/E+d/Z8GnOqJvct4d9HPjmWdrNQVzEMfAe6QD40GyfI2ZvYS7OHkuK6myAk
1QDEx7A2PB35cxBzuEUUM2reuWIszJPnTFN9QBqgikYgJQlCxIb9OLvk+KIh65Jbx3bCd9gN8PcT
sskN94JmeDV+R5AT37cws2uOzztXFT0tCGAZmS6KImeAyI97jYmQm3LsCmo7ZjFmEs9kln91yrBP
HVaTL0qp7BccNRj6BtoS3oYKI8yqhlv3MlTGdCdpF8MqYWaPRj+NxEzsAbUytx3nFfi1eQtlzUnP
RRUQ2ShPqe5ji1LzVWEhJK9meAguW3vSPlVpnN4gyVWv2JIBrPRcu7ytMMPpJ4ZKU25kHp4DLlOb
JRhgWTU5v47Gd89Y+SrsgNtEjUTwZSOdWApRGtZdaXHEXmzL+pwS4JoSr83DQqdFikEC/Pk6Hof0
A5MW837aX6vIa0LvPWOU81qCTuKB6fgtQULx3vKqF3c2zTXYAS1fTpt6lpzNaELAmXfW2ogIzmiL
ymdquSoXwknomLP3MqfpEG5keK5bqex8rI6FqbkotAygjhzX662Bux9WX+gx89IiN1lNhCpZuWw/
tlll/PNhR7np82izbyWzSa9aU1YYQIxA8uAWYfFVJS2MFHOZ4ls3rfn4QhpWPjS0p+d0sLni846g
vffLqG4HaS9vHp1UbdQ5rvfRMc2Qh2xit6AsxPfWPr5VxogpfSqrFmKLuVmamW/SGvz2IKm3Ow/C
4SM0cLqumXMb5moZBSpIO1g9r3teIozCNII+lUH3v50V/tvVLLh8RkLSPIEnJ7E/TcMwTxiY8SU3
k5fj5WoCz11XecwZY8n1TCvFHM+PKqYsea181/+hSwewQlHqCWvU5GTb3CvrJ0ooUxs/gV2+NnNF
giK2wspf5dIdKJGys+RzNIR1nWrPw0L3m+HeTkVFTimti8c5sBLOW4uLsEQjxcSLVpO0QNXO8+si
cDsf+oDidlvPoUEZGsfxW8NS55uT0XBwJK9MpYUYOOFuRKW9jm9ETjdOaRHn05h8iKJoqzxZ4Zx1
bKVJ3l7YqXZoq5sX83IqZhuulkr9u9Dvaa+rOF0Xe5WM7mfeC/vZpqQgB9gz518Z3rPHITa4Sc/O
AvTPMxuJ8l4JfAiTDlMsillf3petSEe2lzlhs3Wb4pr5CnZsZVgLdd0eNKhVxfRpjLpOhWimAo7o
KsbMNK00t80mQnsfftjB5k/ypV2GlD00LzyfLcO3sJs9mDTT/DDNLvOALJzTy6aUM2sJ/j/qdq0M
7KKZcVYzWIOR61LOzyRs/OBt1HNH+wx4Bxf8uGu+Wi7u9BHbuuPrU0uageWgwKEWjaoxQxKvsXfZ
Teefr+W6de1Mwcw0f7HFinO/LLcUSg3jhYJ7gk/NUWm/FewSVxVBxS/pwTNMh7l4TyhDevJUWpFq
xByIKUzptto2qDHhLq4n6xPzCz/1YGhDRS0EsY/BXQAHdTgNbo3KLDAIs/KLTR1kPsqHSM4CeqCn
g/Lb1tx7bpq/2FPBEJbZAka0xhetvyFim9urRsN5XJM26jmrl7ynAfpWBOad40miWejWcS+T5srE
n3ciOj3wlWjHHTckHoqUOoIQ9xsbv29DlwbId2g9HYzXCeMndDyxqGld9l73mdg4WjYsYo7YCc5E
l3VHGUVkjG78TrG4/7ygJFx2ge+3ETpxjMFgrLK9SR4zjHBPq3Cf+3aCvFEuD3PSqE+kPpLFfqi7
l06POFIGByTi2TSBS6mrc9YxB/DKve2PDs+kngdmudNoXSGFFOWa/KT5lLsEE6JAtf4zyO4wKuOC
K5yP7LriygXurFycstpQhwbrqZd5piMAlnl5YfYFvunYdgwqD4S/vObY+b4kUuk7aH/LjtJpsI3d
kjeYN8A4w/U0RcpanSHpfGQiafURsmZdkRzmDeTSLoGKBAxFsYUWi/3VUkW17Bm6wXZpqowt0QV5
jzQz8U6zQBtgdHJbiOsu9fQYjcssXzlBN28E2wmJAV21ptshbifSV3S2gDhMw4yRUEqfSwQKzvmO
E891yHN33pvN2zeuEFnDH+j7ZxpMiTfg0XAW9JEinPNH7TSKrsiFibAbcIJl9pn4PxiQBIkPt7Lf
nYayy6ik6oq+CkiwIdkD0rXoPu1z0Q7lRx4j7a9VW0sHWE4xcTeKUcRWdt1YvFyBo2k1Vvjr4aX5
WDlHgwbhktk3+WGzFtCr6rPBxGN1X01xHioC0M40UwWiKiTjdNAIoty9/aduUOZ34zlk1ib0hWuX
6+oD4dNlhIfWeZr1RQLYwpLuxVGZF/ELw0Sht/PAHRQrHQxMviyMM3h2hylez1BivH3j9bWJx7IH
Q9sqGRKuMBfUFcBTLEpWr/D292izcHbIfUBSC89tVL0118Zllmt1Mkuz8S4xf8PpscDYxVE4B8qg
VMLCbU4zukKhWCYXu54pujrCsIYNryGWjmhnBHPRbhipxGqtOkgm2NHmoNz4qZYLzMNmuSu4ejwO
XY1fX+K+ReBN6zLZ4gwxoRLTXl/MDRcc06IT9LyYZJ/CMQJOrroWfH5lnRPc1x1zf3tSMt1k9O4B
XzhfDXEB2C29jUXF5b42jW6hwKHAvVdgItPHUZnB88IX4Bwq/LlxRLbKvmtZturIcsG6rJU5eqzo
kPrq/bL4+B7MDIANc7b201UuEkVOlBCjahvmNC0MnfV0VjjemWlmatvWbkrdjZoxpOBCMkXUsXO6
Ox3npExLbBo+GdmOWomsK6m1Y4Mx3htSqKgdOLApNUw8/5jbdSGuWpMk/L5PTfVWUWyDnYDQAYFT
ipzYlajxoUxbGOY7Sqf7XLE0n1exEULlaPs5rxzCwrl3yLHTS9fHD4LnQuDbQz2tOB0TBQFvYVdk
JWzcQimVgXaQgEcSQb81zSb4qAdzbJlTqHrAI5sIiWZA09A+A/5b09ki7A+EDm4+tdUB5kyLpf+s
TYUlhje34ijG3TXBIaHYRIOzSHNstYlZdzwPaNZsIDWavp8vPCDJ6BR4ZdHHOVtpVGZ6pZZ6nfWB
RYpFuCCb0dL9U1d0tOWUS3XuyxADgVOEv6zd+MRs5NocEpKxvZs0mClArBM24/9vGe6p96SoiW/V
o8/nkzgNiGDUqvGZHnm4jOcFsF3TrUMgpxhyN91ULWV50Wy3CUYmqxPphRgnwglzRn3hNu7d+Crv
rO7G7zkB0URJIn1bMj3jooeIFlMd0koCFtpPWCXyAqTWvFg2aVOwTD8Llk+ACoULHs2krIVZArdo
fFccqrzrKqC46YKbAwtprdxEHhZnMT6XeYBwbViYxNBU2PXWUHxscjky9tlPQ31OwjCW5jjLjQvr
30xBM+pe5vn3te8O1wPmymwjZ2G90nQ0/1itm39TBGq+MdihMRO1Tl6U5xKCVUCT4TVCA2C1oSAG
G5tEljZLkphIr0PtUY/N39Mbx8JIgaaMaQc+heF8W9yVly2HGF4NuFIJe1fcUoUCGRNoC4Jgxjs0
ZchTTI9BdOUx8+S88oV1t8jOBWiM2S+nhNwkoY6DJcOVPFltuwocRId1LMuE+S/ecu+8tU9P6Dbo
OwFQW/FRMFFyL+gKdyRMDTu0nnM9xdTzQYVFOhemTqNkRmG+G9o2lt8SZxNYS6mgkBraBslSLBzK
TwkyusAoHKQfk6zCMJrK0nnwLKCVQH2pk1o52NJQjuoaOxGhSybqAYUWBi4ZAjvRrzGbzwxnGB6N
a6Je9NRvhVGF0Tfd/CKswFB3Bs+rm4yxi8C4T348aDhM/JJmpjm9ADUga7K8Bp0XtHRl6uU0IqPc
TqnAQv9r1BrnpZGryJHt9JFwsv3wbOk9V16XXvwycPgImofYacuu6tfQsM6NgGhqJAaX4uYXGGIc
0yVY53CJ7XlTdjgQV9CJUUYhXpcvXFYyvR2aAGH4Vzn15ogJnl2yLQ1ujhThDNyDOBIwZofut53a
EQRE4I7E9AmZC5rz1KxO7MAYhOcy1VOk0g5161evyNSBIMrR7wbmy8ASKSYSbcDsm9lDeCsZz5dU
btPUtzYSNVnrmK5negndRjK8lQ71sQLs8nbxyD7GTlwHF2UMzXn9axG0DSm6vmi4mHS+twqBj0ZO
HVZH8Mm9se7AMl/8Chf6sXJLLuvYsK33BFRcsuo8FiaGkXl596tBJJ3CcqB/tF26y9CCA2qVaLiR
jd5vbn+NE2t5rMZiQ1DdI+adM/nk7LlA5MHPI7cTpb06+lWbPQ9vH5/1xpm3zFR9fZGV3fxdB8my
R0IQOVYERnDRLyScjEuTU2wyH2vnyp0rdOvaKDEQQYyYI+6ymltxEW6sJZ4vzbBN3oOxVd5adKp/
4+Dqv3gMeuidhC8DNaiys35VTVQpROk8l1trmLmp9in+ySiom36ESZwlx6m0ww8jRP1srFpedzb4
mtVUCfluivLMoYY8xMknX6qLlP+wjMKiSfu9h4jsRpLIw74K+vSnD5ryVQojdWAMLMOBoL4d8vA0
FicGsouYt4yF81drtK8kNsKjyZH6M28DV20zqKFcd3GESBpwW/vhF47THhTnojZ2DRVuxT5U3lAB
p16qNk7vG4wDGbfTxHgZuAG+lE5X3jB7Lh6D1hl/flFLkHLq6pcNuPC5gAgTc2DwWfzH9a8Ei0XR
LnaI6LnMpyXOCDuYMbQJ4sf2cEjO9XFYFZxi7QSWSQVgMfQXqBdJDKzY9x/AaAMWSOi0qFYmd5R8
9avF66ACu4HUWU34BH1Gz11UUKTx/cu2a1NbGJq2MhjwUsYeKVLWaB+8NvmvDFW/l+49rA7GN8Sl
64d6GrrqL9LF4tzn8Ycsb4DOwynZsjzLE6b7p74Pv1h4+ZN5wTx5dn8XVc8aSr3VJCKFNNywllgS
3RPsJzN8VrIbmpbROulAFcXaN+T8lE+kqNYmdtpLXPtYT8rW5GY8JPK3T99sXzgouQ9GYIb31sTF
eDUOpfMXheDWHxuLCCUDLQMl4nKqtdj5z8H6f8xzN/UwCDmhRYOL1L99elDyTJbr78wPE3DkfL0L
oSTIDyu0me4mzQIP7m3shNd/ES3/58/UtxDuQ4+MO5mhP5cncU1VDYvXvF48nISU3WrmzOfbMS0O
meNV5MSrmFrHUWP5yme4OVvD6zGgY0um2syrOPH8Ra2L9WccAB+P5Vuua9oO2z/xvz9+PKOow2Ca
EuolvIziNAQFtt9G+tMtK7H4VnS2348BkIBNx+wu3Y/qnMjkcOac0NTRtkouSsHmX39S4vxf/ePT
54szG46Jom06kOL++FOlbaxt44zFZKY7zl95OIl7Q5U21eeW+p4G2iYQ2NsJTkY/EENKsMSUUTd1
5EEWf+k+qmYx1n4aTFfUeAgTxjAtTquuNkUTZRDrbOzsLvtSmHIrieSQlTcL2qtPq4P2cN9w1M9u
2dfyu4VDxKVdg+FkIld0lzGIfsbZgdU9/etf2rL/+ZcOGJaafBm+jX58/vN/CPTLbJDCqRNnbSVB
pS/DsaA2FVovnbtV0GFCH7zaZIymTaZ8bq/psY172Luw1iaLPLFNXls06VdqGPXzX/xs/81jEng2
xAoHDAWv85+WA6dGiaa60V73jWHJ3dzgIFl7jVnfUj9AewGuYvA0lF7kaFmVw4GIm465rCFL5D9G
Y/gPeYLcufqLH+uf3yjggh5KMg+u5Tl/fqNsxEMZtFpBcJlN6NNMxsAfpMY8wq2wIMsL22VKENuc
2Rird5KDALYzHHU9h6g8JlXz+yf6t4Ap/+Pq6nw+1n8BO8nU9x9RJ/zjfwdDAl78m+/DcAxomPt7
J9303Q//8X+N8x+FDhYLwUPtscbwjv8ddmJYwd9YkF3z3HB2/uJMHre/004MK/wbyxHvJCRTphW+
8P8dNOSf9jEX5wI/mQh8F0ipD4v1T+ubdrlDl6HRPLJnMccYsX6lm9m2j5SMc33GA9Ze4ULEHy3F
wtVMIUCgoghrxzqupxXkcFjgGUUql6wu3CbEKKevpXDO19a8eUxNgh5RFzT9qenN9AMCU3H695+p
/51FiTBE/tWTd19z5/s/9+rrvfrHB/D33/rPB9B2ecbORWHnB80NftNH//P5E/bfHBYr6ttZSd3f
1Jz///hZIEtpVgTBQ5GibfJk/NfTx18KAnpj4JY6MOr437/z8MH7+eMC5YNGdXyEO9CpFgNBS/xp
Ta/g/WAFUU+jbfsboZ2guzRIUl+YbamvFTQMMrmKuYATTpTzpP0hw86yY1zo7npfilviBMMxtDlj
j4tZrRo8riikwPaYVO9Qu96lkvNF0joHf6puchRjGNCGs8lHwFwZ3L49AxxMdK7xnfgkQgpHm2eb
9vUg5a3fDociM+66mtrouKDD3ZDDD9i35zJrrhPLJ91d0lHaUSBvGfFhMlt3mxhucZNaDlnEKrHl
Hff1eyqgOFpNjiznVdcYJqu/Z5B8LzKvXVM//9xKeKDjgL0N5wHJzsqfPg3sAG/aDuP7moSLcakQ
c6/IKY27YWJCOtdd+qQMeutpmikseEAB5i22xBWqYf2GS/Kcd+yGPVH2/FEAO+tXWOqCK8m8gKmg
7aQbYfbxXpbuTy4X7yi1KV5rx6Y0uNAJxRpTde1qrG5q8F9UBVIYQTy7zNrsqtbpEUTnDewMkgkK
k5t78Dt1Z+TinigX3M3xJs6ty7xubmGy3ZMkup8rg6tphje6Qj9gVvlgjtzwsqkw2IZgTmwRhJYv
en8AGVIyS4ECskuXB8l21gxWglga97lS300KWiSfwqOozWSZiKw3jQvJbXQp+h0yfqdXxm3+OcXu
lFtDh/qZUXaeXefwH4I+khqDe7OxY99U9aaqMp+63bMVyNkbGCrWevLd+bW2RLv4K8Jp0qr3FaNo
ynfirGhf+q4zn8uxdskyL1JCkp+CKXmarJxGOmysVJBt4Y8hIve5VcYEb+hNp2K+Z3y1SkeKisMU
6R3nugJ8iQrct0W/YUAL9YQ0X/DN1BG1gX4/DBvdYHgPVjerh763g4exISg26mDeLxJRJALWj4qC
Qh+NnVD3wazCTaKH5CJwq/ra0F3B1Gws/Z0YsYMhM9TllVoC44hC0jyRdeC2V1TJrfRjaLKdEfLU
OICjzxFdH8Uwnljg+bLGId5Iv4oHf+WKQpk8oktql9xY6fW1mno8GU1LqJ9LG4Znt8kkY+rfV2aH
coxdvyw1BTnEhicH39iqNfHRrRabaSVYUwb9zhSuBSoSF2107WPtBOqUyda7KYy5LKIJ9tx9HEhi
rTZUkZVgr3oxCsvaTtYQHgKCov0qGGNu+oVGqVh5dd2/0YMUr/swEXjMSvdiXibzSCY33WAyKg4B
IQ7FEOsEmc/aQ99xD+DYu1snldY30JT2ls/Z2Sbz2G0x6RZggSZeGoRqNd4kbp0zekO0R3KWPSaZ
WlQ71NDmCuZHfqCh0zjO4BVexikrdnWWhD8MNIxoHJr6M20rH2j91JAi5guaEpWv+QmXiylImPC6
Dt1lrkh3FcHZaIAKtUt9Pe/zpIbxrsqU5ro6d27kQhjaGKnYcstxuGTuDZoxLcerNHRiTAyNvge3
j1mkz/zbJNPuBdAsciSCSnPMWRaZcToro0UidU5ycfYcnKmEIFKzqiHMriG/zusMuDF90SY5NBpj
kMQDkzxKjW9rqGhsgYiUY9VxSYNWPtERHRjXDWOidQEcjVof4F+RxVMZ9U7Aw6MndCeZJr5HHdxk
34R517FuxtUODg8w15aZD4rxxgZMRQ1Ira8HMTzFUM85sMYHOtzwYVrJRgfWZ97QcDViBdzBnt6x
4GVfoii+URDTfWV0uFsSl3x+OV7CJb2wtLPtheuzyuAfJoKdk4+kF6QnbsWpJqwwtQQ70LliGxaY
uuLaTYiTFeI4tlxDk6rqp3U4I2s4mJEjGfK3NGHrxZgTTCDlRS70PlP+z2THRIdoKI04UZHis2il
a4WznlLHvlOKRnrHzX8C0e9EYt5gzc+Q48zyInUGShFj/lx2OIT6mjkXC7/Y6ZlqqsktNgANHgjH
wpw0wDpS/dPfDvR942xAyV7KrHrk7VrxLRE/aHtYkgYNMrG8NWnJwWU3gPpv9bsBQmwVd0u8JiPy
MefTc1XM9Kh6D5S4HfyCDpelwxwKtRGEpm0RSQ9i54J43LKJCU5t8qT9YvO9KQBvYOSEMyc6cZPp
Ru1dQU+J9INry43L7TnNwsywoXOb68RYM8xKFoIN1AHdVoVx6oTzWXfu2s36fJNUs7FNcvzghagP
uICv4oRUVWC6j6T7JxAh3ec0Dd/JgupH9pA3fYRsAeXUmNLbUsuTqX43PLDwk7wbVguGJ6gf+VsS
uKeUemVrdKkobp3PPmRjm1MCc+abUvPRTGub3mCeuKZUd9oIjt65nOc8lYo9XW9j4tRsst1+bj4J
jXw5LQkrt39r5hrBOky2Fn1553GXQ9TZuBmT4d4eJgNYXzddFBnjnhmuBQS16gVaJrbHsiDYxZy0
9bnyhX710PPtHOSSVmszxcbpFo+W9p1Vrs8lSIuAUCD7DU1gaOKUTm7moELgzZmx5ZVCna9MIhfk
VEAY9Xl1HL3OvfQxc29aHDtkMWci+7T02E3wAMaCXYKOx3OMoCDLEiWuf+37xZcuz/BMY2ePHlUy
XRtuQpXJLUTlp6wIbvgyPhqm/djmvH1otNxmbbEZvew0dRnJ7qz64jjzWhoEnrPgXigH1nSfo/eH
cwsctVheEqBP3tDwu09noJedPouy81eQaNp9mzM3kuHQ72irmZ41fsbTxGLPiUelT7S9azZ44yj9
bP7J6mRcp00LNRc5M+qXZovdnZKuEC9qracAm05SPFhOq6DLVM5aq+6hMOPLqmd7HyargbE6BPxt
yOo0eKkDvz99d4Eb0AtfHj2z2Cq4L1GM2xPXdFifunDQK6r29EpYdbG1FCtLExDCEowQol7E1RuO
RwJXUh1zS7wPY5ntellXhx6objediygZFtgrRlfpljHNd5n2jPRqd7vY8RItof+DN+VZmy63crNv
+UVis4i8UVgPVcWwOR39t7OqsorLMLgM+sJbw2jjteqbYUN/arx2E2VcmbKtTsoMT0FB2jeo25vR
EvMp7pmB5YtvH2ffurF03gOpHfNXk9TW1gKefhBlUV6TS6muBsucIr+an+k5oHIrUMW6Zz3OV0s3
hT+LJcE4V75JMEV2Sf9iLJkbMa9r70LLuA8xnEKSEPoVVtFwT58MKxVuHQbBaZGvLYa0Dxg9mNcB
4RxuYPVDxi8cG2Aep1OPLi72y2gYMgu3JdjWfrDxAGnLPChVJLAisk/Tc8z7vFneertsr2LL8G80
YWXKu7pjImNqvAqaJUuvTBgSOhcGZaYMqprrbnQJ/OWwl9IZRgEBIBBw2j55U7tX/XjSfYvTXl/a
87jNKhZJ3G75fY9hIvJLFlaA9RmbYD5euBxlmMRkwGMG50Z0y57qq5tzMdm+8+vwmJaudSjbqTxk
KvHQy/NHWqT2WTV+cKq1UKSWkyeW5pEEBRoM9GXy63FyaZrpIsGbjMUbMihwH1eP9HnaHBmZejNi
HeNjDFT/GA6qOXimmthpnGxXqKCtYR6UbhFgZIEE42xaatiaHwcqtd5RIujPL2NQ4I8vmDEz8nSg
bff3zBcq3GCgdi08P3L21DZsEt88YStw3S/JDdA99pj4+uyMFrG7damxyi4bMqdnupTo+MeZxQqS
Iv1Gjr2zdWWbX4DPnN/RDnyuXDRx1mRAiJSSgh3pDYVAk3qbeabItJIZpkBW24zDde5ahb/36wUt
fWs0vgHQ0Jj6wPvwKCpLd54nM/pvgFEWmBs7Thnc8QTReYqGKUCU7slMulYeap9n31+DUGOC78wt
4W7+dbY9iKvC4Y94Kljiwl1D3M1KoTPR5CM2jUBt2euSkXoWTQIO9pVMFTH8vrChxrJA4ULh3CHD
lDJmTHhmd4nTWk+wKkKbmkozB5/5kMBDCGxOBY33bcFz+ZA+gkdeZVWyAfBcsDsBlJDjw8TOM2+R
FHNJ1LcMngaVxcjdcdHu2FfmFyLV9IwR942fO0eNm8WPk02f659MQ18dNcfiobcelVNc17Z+mR0e
7L7ymbootU87pHuNF+TYTv7acS2iCS17JKchfFKBf8QURvuRZFzYVsOLEoioXcEuMncBkPOedtKu
tlZy8J8drpfrsHOnK6Il9a6sCjPCgBpsTGHG9Mj6mCDxa7Frhc/+aOHjxnFIGcU3tUj9oQo5NEaU
IgFEsFqI0zE0dY1w63JNJ6bOduXY6hrvZL03UCRBnvpPfMU3OLTZvtK9PZh5hP/iMa0Zhkk6Qhi2
X8QFo3OWsuulcl4krrEd2Y12TShtWQv6CLEjBc+FZW7MDM/8UvPmMzg9UgcxwiYvKKe0ucOMDhju
+Ajo5kUb8sIC+YXV4y4o9WVrE1JQGr8OlU2dwCIX6OyprBsCsjQVHetxIKHZlODOffmjbes2NzhA
pKWD5I80gB/cjHIDww9O4Mc5K9VxzOz1NLcsw7RpETjNo1QsawVIaCUpWYzMwM33hhlC92o44o/L
QBhjGa5F4Y/YEtjyiaBdhk4/v3PtxP3aGT9mCUs7TIyF00VwxIzDGVUx7kK8VQcY+ZHlqJLa7oVa
Etc/dIl8A/pwqRkO0pQZ3wc5nu4RluTFZBeHLKcsUY/pjdvAEis9gV926m8Sfk6osmdLUhreMXHd
hj5gT4wsb93gviPxzXtqYWnC067mVpSXG9vruf4Up3RZxnWRgq8d/fmNcSoVT+T1IkgD2JHrLL9t
0OhXddFYO1q+MwD19gehkjuS3VvbpFGPn6uCCLXUm9Z15W1guOmh7GSLQcLG9l7NH2azvPt2Y68r
f8iRaLBvtFpsbN20mG0xluhu743eBZ4EJqYYpHb+lMrLpWa4i9PO5QDSG0feyefUECJKzrfIdFYD
4/yMW05ACZ6RJj8OV8QtsNFnWyxXk+Jf3ml8GpVTphfEaaCr5z3kgHkHgROmit/heV/wVVmUm0Cr
+IEL+UCfOrUgzHZI7vZfQwLtxmVQbi9nY1ho4zUOxncaZF9UE8pI5j7EfEWHSm+cOJYSQE6pdW27
F1wu3qpr6aNUuNpwQKmYk61MdlM3VcQFy0jzIwM7Y25etgbXoTxf4W4jHpWKc+mmPWxmphiraTKL
/dL6I8ZoSA3GjH8dt2azRynqDzb25LrjzttokDqxk9zZY/sM/YHLh6k9LCmwS6wGRThzhpND/JUU
Hg08ecGcSdjjq7DlDnrWpp5swLe6wNAQt+rWs8t0U1ZOu1ZWdmQcfzVXOLbGUb87rEnrOlmGTTfA
KInjkkuyX+qDvTAAjQvPPAos8INMCexOHmi42slPhMzIGQDg4JXflVzIUlc/Y9y4AFXCHRVEI6gy
nHNgrkBuuLAY+RTh5gMEwi6yDXAbWUhDx3Gc8XN163zGjGss8TUYRHp+gvTSNKbXvFXPDJpXMWYS
QsXWVUhVCIcTZideukMFJG9pnPJcptdmnX6SgDwOY7zHXRcZYthDIEygvbpbuhds6t7UsuJIT1qv
F1xK+4+cYzTsVx1p7ieyrw+8TpsCJWEdZsWeof+1stGrQghHwFYacMiKILxAnvpyZ4HfqnS3kCgL
Tu5KYbkDqrHKDWRIZ9j5ksN90BwDGi77uXkJakJUjbEvpvqigkuEH41e4uHeDUmDUiD0WrjxvSDJ
DNILWWeZCXoslS6PNk9gDLWmMWeCA022QUKx1vgF4xMZ3Oum15jJNWl2zCRPSVMdtENcKfQqUtC5
JyJtT7cCYxp3qTi9Tl3+MOnVdTtzXrcruWbwezES0wR0sOE/eM/084KpNxiFcD6F83RqzGWvK++2
RmDFHbtN0fdWTC9xYjtoV7BdyB311wMn5E1RD/g3EpabkphC5x5DMa6rmWWg74NTIkK0iB7PF3WS
yUFk1pcMaS1tsVdoHHlVMvAhUojiy1OI1yiEKUIzZP7EKroOZnNLOPsrHUPejNmId/OYXDtx9zl2
EM4sdTnk5Zc5zA9U2lFXwiD3NiPNsra4IRvOdEnb33jMfPOZf23CEhRAqmnWqVlvuGnVm556pU87
aXb4x44pALNVEHQ7m5gM5ZeUjwTuOsevjaMNiQZ3wLsaaNDotLzApfSGDjxdVMFyjX2SqzPH1x0c
7Hw3k+f17YUDlbuVXfUeVt1DgO+5EelGttws7WyG5o74u4zjIzXpctsS/IIhPZiRqts1LRRwe51z
+a3F5ZhYBLn+Bm85dywCiL6XcEUb1wP4J1LHUR+PG5IZCBljcEVuqbgRBCvuPC1H/PYqXbxuh19I
yL1GSAKw5PX+ld3M1vggelzzsFFg2O952d1mY2CSMj8n0IzrWVIxtS89LlZIkDmns9QB2C29PtyA
hU3HG3Cw1q5yJQxN0pT+RusSscdp27xfe7OZTrdGiRH10I6m36Z85nETUo7hdl/o7HV6OTn431OO
qxMAS85ga7IRxe/q0CwIkMrDcLxkekdXdm0UH+gRiQeBuUi7x3kwaXVJ+CM8laZ9xqcEzPHUroMq
k353c+ashTPxnMeq7eT/4+48litHsmz7K2U9RxocGmbdPbj64lKrYHACY5AMaK3x9W+BmfWKRIeo
xKzbrAaVGRkg6IA73M/Ze+1btXfZPKo1PYeoGYpjq5suZk16g+Nas4iJhcdROj1snz37UH3Y67Ul
XxSRXBh7K6zHZsvusZQ3HNG66GQA1ytRZ6LaRjyVp+UOu7PX7xvfYpOAZL+8mKz/MTz29i5DedtP
WSM1wmYTJO6KSt4on8u2ZFx7xG0MB2rgiM5TvYsppZI8jCrUF6zISbera+RlyORV5PDEaaPMy+Sc
dM3UEP5l25m4eMMkabwtNZPq1CqFp1zEmqaVF2WKGArECB7mDY8d81LIMRABTJOIft96DTaZYSiQ
alI4UtNjnQRWdzJryo8meViE2xc7KUWZvCowhhyRkadHkrEElNUos+lBFhL/HwaNkdA7wLwwhND7
FJ1IUNpRbrG2TEgJB1BJ3gh+j2ialdlMTjLd1BvH4s/YkRJ0R1HLSvGWBLyKa99NLReLW2U9VS07
v/UAy0Td+iir+00jMfW4OVRuBnrbNT7RaBeLsqTsw3FFuWwbQTMCy4xJapYPFR3q4V5O+N4QIZRs
VDePDpEHFdNN6uQqEFZ+UFTr3NcrHptgNjpCGdrr2KyIYw9HlOKgjJ1CU88Re0WOO9C3Im/7uXTV
ED3rWBOoFeonERPlEkbml6KbpqM0ItmOumoVA7/Z0dIq4Uh3rLJ+v4c+q+6NJkp3ErBtrPY9wlU4
SRHkfzao5nBoobqtXQ/db5MU17JU0WIhs2Ur1ErbaAGHqNS0QrS+KWnWhlfTYil3PK923YeD/lpK
Y/NABoJn49IPJSe3O96m0oyv4zrCQVgCyle76p5CcXXs5UIiG5mX78hJYbKK95AiQ0m/VQxRnZKg
t7edWU6FmrR1yJ8IDthRrkExHpSS5JoISyqC9+Ym86wzpamdtmzkTSeRyyuIWJoyFdhWqv2D32pv
+NS7C+S1+E3VoDuPJfGAY2KAGo++m0KCu6cf2qwxDlorLLHpGlEHZcGIfk5eFnuD2lCGL2Vtk2PM
Ut4V2ybTyBq1Umo3uDWlprMOCqeBddfGcHSjJL0xxVhfQ6E/GU1DMaFmAwOAyJ1MswVmGSnep2rn
HWhCVQ+VbIQ7D779ne3W58mov1iduyP5rMNJIks7TP/avhKm9uLSO9hin6bSrpMtbbZ4wKqQ2nFb
uegik3YAlStA4ra2eWakWnBFq17a6INXH1H9f2li2T0EvPC0CSvGHw4meJacz0eo5mtDyamRmna+
aaB/TtobKDOpxDfcN6eYuwjaEsXNBpVb1V7QXpOvk0IVJM9aAIhNVdppYdztNWFKW5TtlwlrzKr0
XftpjNLgBFiEc0ZNZyWSaK5KLS2pdojNc1dDaIcmpeTsnOyLCj40ERLsSntjrWN+4HCGCdYpKlYY
AFIcpRrlsgFrAAjQZ1Og5l8tjXRIo7RWiUd7Tu3YB1YWFjIkVmD1EcasId9m+J4m6fRgEKgYtzhg
kM1Ye52+zkZwvt0BOlGrlTH4ZFC2dvJqqukD9vWQ3ank00Qzb+Si0XY9ghAkp94TgC75BDses7qm
5F+VIkFDWbF1yHz/wY28AVmS0DZhNdngXZP4Yo5+ydTdoBtK5xPRIGgfQ9PTO7bn6h1lJmPLYdG7
bw31uo+ClyARQALa9D4R0T35Kukhi9OnSFG968mGcGbqcTedocddnCvAHUcOPRHJmOe+DDEZgyz1
+iwyN3YUYOa2ObiSVZfftAbRIl1SlZvStSPoQt3gfiE8PZzcqqajtE15nZLktGpR1z6ntJcBWkQ2
RnJw4VuDRLMVlppo7yYAzTuI61gCSRgrIrGG4MUKFbHbIAfSe/b84SaOMd73sqQfiS5xd1mYvSax
3GDf075HHQ0JF6fmVQWUfO0F/q6nLIB0uXzwyioBSYunNTLzch12VcUKktpHgE9smEgZopjWnVTD
6CnZcJAyM2FsyZsKtl1iV8cKzjBYvsvY66trUdpneFqizVQy44AafaGQ5J30sovWBGOqtwm2vJWf
FcFa6dsbwtEd0jNB7rL1OOhAZzYFin9M6iMWJln+Hnu086Umuydx+Dy3gmOT+m+ApkgKIJFiF1Vh
9hgQI7oajMmFgrFob4SWcVHUw1VVSbRVvEjtUfAad5qr1UdNk/WrrCliWIOI99pJHL+y9Qa4Rtqp
R1d1t26IWLzyh/PEk8xjjCNkDULReKStyI+RQ+XkS8lZKbH+BV5Xn7kTIBfYCM1mg1jEPs2ewZzB
rjCNXj3U5B+dUe+0ryRJQHPHhbwzhCTOq0LzdkathMe+CdG0Rha0JMujkhy0SvfAxKvxmSndNI0f
87y7krP0gbfhnuz1SaFtfgspqhNgRKnWLYm8UUvAqo2XPJO8Jt1QrU8u2DFt6DROg8DqT6aZtXcB
iROm1ihb4abyUdLsegMNKfmG0vchkMXbCA6A3frwRVajLl0Z6F33CpnnBx9YGfDHzKa95d7ji5h2
Re0hYLz38HqMY65ZRKgUNkiksZooJn77OniUAIyREk3PnZ4rgQ94lKolJ22ONqyfIWqNIG+uzTH0
9mzrQHma0tcA4T0GKmgCObP6oIOPoluIan3PVsI8Mn1gyAaKfhgVozhL1ei5xYVxJIqguJfqAZmD
P2xy4ImH0OBUTxwP+H5FhJuRKNddR6fC8QZDZXkDUhPa/GKRrgK+JBJ3a5pBdmG40snEmutb5qlv
srvKau4RTkZbi+rwudya4bnug/vtqsARQaeyDwM+b4XNi9aQq467hjoiPFFnrEvKyBXNT7uMvJNi
WRtVc59LW3S3aWefdQFdHJJNYtU799S0BlARQfCwA7hSmNlOLk7OXoGZPzJjRNMfKlfXz0mhMZJ1
TQMAx0r0pzD2b8kL/29KwVBx/koKdv4c188fRWDv//2fIjBBrhphVKrNnJGJy7O0fwau8SfCQv7F
qZb0X9Re6Ij/0iCqxh+ypahQcBX87zIqxH+JwPQ/LNlQUAHrujIpca2/IwLjR33S9XJ9mT4VTBrT
QmItEwH3Wdcrd14ieRHmcZ2YiMBCB9Zpm0ZnnhnNdQqkMRie6YFcifh59K94m5tsz+IzfYbBQIGC
xYTZh2dJHW2r6rYjzj6rDqX8oBJ2oUYkRyaCAAmw9bTr3PFgietRYWbrj2N+buCImn50l98pRNXg
jmtPEilH1FwknCEHDwDstRzvzfKOXm/SUkDrOY94Bc1Uvni0pjI6dXDQC5KN8r3hUnn2SyfjX2G+
xFx9tJJkU3JwkTGpB+VbjE2nBMwuV1cE76xq7U3LrowE6khR3rbQfqP8O81+QPGPA51SkRTfhDtc
1vJwxOdBGxXklHdgCTuP5GQXTG2z5NGKvqEXWdMXxf1LI6xBABOQYuCus87elgOZMdGLkudnmU5H
Ttn77XOvZg+65W0xcO30YaxwfmaHxH2w25R2NuaKzEc2528xXu9EL45S1jKINXqbdkfTdVsDQuWj
e+gytkb9d4KH9+CncvN6CJ40DrF+T4vpa+Od/II2Fq5emUyEoWRbWeD74Uzo1sipXtgnJBC9dYWU
sDcxvljjnWQ/CwOwcKluBYwTf/imwz6pveAKcdJdY/lbukR66bGrjPZUDda9+YjP6zhI1ITRGkjg
Y2nPnrstHFaBjZ4oT5KBe1QsKY3AkeRwr7nsObQGWrFWqGXRZqYWoe6HFma20WxLUknMPr9QURRW
ChWbbCvH3danHtFJCjS/YguIlY//Wgp5dQJtLZ+61ncCoKcE+6wxBLNvZT+LXXXMblVcW+FrqlkY
yD3qkN2GrzlbRLhBT3IfbBT6kymFxJgegJTSSvfUfU8xx9BjDlT4GrDScWAmI7TiPLxHvrLpyePR
OnbwSXsyPaTa4KMohu1H6zKvdVrWW4/tXKrEjmc8tO1XrP6rJD6PKxIECRFPmQnTT/T0JwHPB8g0
moyv0UCziyaSrB7D4MXsqTKVw6ZFA1RMxio+0VjXN61cosmkp+Iqk897VxUqiec4uDnuEy7L3Xvr
UVCUqqksqJCqgkMKTYvNxeSV8da1P+wKPPEGyUeom9exeWWU/OLyWStuiSa5xDXzYSX8QXqi+Vmc
/9cCo8uKoqgmvE9zijT8YBxQkezbfk07XIm/B93GrJL76QyMmXFnkDCsXHmA3GyJeOrSOtPohVPe
2IoW6uYIs8zt9lnsotjM4WCKXTsV7dFeuf5uKqDbEuREXHT9DaeN0drU4HXDdcDfEVQ8bVKVBjw+
Gbt5qA0R4VLtKfNvxmIHiXidwC4bLAGhNqIs90TerQJU15IfbCnbKszmKdittZjjODbHM0N79VFM
hql0MqpTkWTwFY6h/0xmVYXZqSWotrtDt73BQra2dAPf0WXl3yQ1Tap+/+tBnbkx/uegIhL+OKiN
OSQREEYA+PG9XEdXWsaWgwPx2HOiSJ+GXKxT+dHgIMoeayi3A+Etv74F9UcfDk1VDEs3NQWU82Rt
+vBc01aSrK7iuBkJk44TAgV/TT3Lq65iCizGtxEXS7UefXNL1oJsrXXlRjOORJMU5rF3qQ5fslTI
yoMcnDHrpeHY6yfP2sf2JkLIKWP8R+kgNb+xOU0D8y/vzvvA2bRGeRenO0d7//muBW8MVKUYaav9
raljDPIcJs2zIRp/Mz6f4yb/+YOQaasKwyPs+RPymrhBpUEFSlkr8caKOfuurX4fWAev+N3PmpTp
n38twSaBWr+toL/QhaJ9/rUgisFZc/0JiHJmpcaN6YpjUHUHD0wXBAC6EAgKbQIHQ/URUyzfX3Uv
dHKotnpCn5OqC37gOiXnKBrCe6sCok8gtxfi+oqTL7InwZfO175EO1dODkicb0PK8J3K+ZtPYlC/
SmW6Zf1f23FBKQMP27Sas5fPvYuuehHIJGCnXMGYw0V63huUVC81+bqwMEUqBCYP16VP1ImACml8
R3K5LjFcekxMyYzYHU8CczRWI3ImN39qE/WIgOKsjyEVUuclxm1rlvFB8R5iw2KNLY45Cc6SLx2w
JdKzT6Qrok+c0t9blUnak7IKXaRI7QXwDSWraEsqlPEn+TdCZyi3tXsnox6xkOHVBzO9zlR002Y+
pYQQmFBhsGXF+Np65a7Lv0j6w/QZphq214cvPkdKlWxANxkPwFPXrXabmwNw6p4j4PmEzeiHVyGf
RVZBrRLgtXQ3wGkt4ldsoI7MCTbUnaFpoX98t8QrSMaVKm8ljr1d+twgn/DRi4mbMLls60MjH6P6
puXLYZAAWEhfOK7hwX//AiTZFzzyGzypa1kElEhzhFJneJBVUnKkgeo4ni1CHFeU9PcwuTeGT4mJ
2aqxaastJ8LOX2VY+mk8Swatl+qs0DgL4j6saTBR+j2SLXhnxTX6c4vvZ6BvtBbojKkdei3YVDUi
H6AT/PJUpigFebB9Gl6pF6Vg3sfiNIptBrDFDtBL7L1YWSPM2pvDCzzNKbYSCG+xyYgt8abjabnW
vbMYX2KGcl5jb8aPg7O8tUvtiJ2AtulDZI5OZzhIO1N1X/n6Ks0mCeGDQLnRNgW4uqu6gfE30rDg
k6pOMQSc1HI2MhLyQllK13HMccu40INXt3Gp8JBhQms4rPe8eqB9donyCFtvhep1kzfeAeb8Hrbw
Gqd+C085GnxHDymZogrvwMREcDIBW65KF0VAdTMq+m2s3qODOlc1CAWocEW+d717CzhYgZismuR0
Pjlh8SbCxpu4NxG/iSVd+a5Aa35dNC8dlQFqIusWAYYmO+3AloB8rw5hLQ3UCvi8xC5WSb43ncF+
ZEr7UW6IEdjGeXfEEktF4nsGmai+yenAhkgimFsuLbmOHJEIUcoEPYQ1Q7mC9CiJJoZCnt4V27/O
QlKSrC1q8YCBqNZtFfFQWJeNzqlzPJC8d0qIbYV5yIdautODL01/h42KxidPp/NviTZakV83xVWu
S+XSlaUtZSO0Xy+w1PaV9thBmfZtfzN0neO73u20pcSkuyWMYJvQ/NH8dufnL2n1hWS4AwUOaYgu
NUPe1Q1KOv9e6yPyc+W1QeIo+zu1OkjuOS0pz3poMSKO8GMC77uSs9XUB5B9xFuKtWURlJHuBjak
k+Ij0zlbJDSde5NX9SrmSE2BcaUONyPbUav5YirnHstsRTiloGEMvEsXGgQk8BH0V+GPEPX2mMlO
JW1znTnfwpXOoLNAs5LqnapciQPgsI2mbRX/Aa2041WssVn0YHdkL7nx2gJgOR0lGhEjDPW2RjGQ
OTTuiyRB009Vf8CC0KB19eONREBXHw8YvqvLQlhrj2oLQDyK5ke1ZN8Cl5fi26Yi+akcdkSxHHla
q54iUXgv0u8peyUJXoBuxBtb1o7IdddB+FCZcGsysQmJzngl9WpVZM2hT/BsDDeSZOxhzNMTNVb6
pIL2CZKvbmgpHyFqIkxEtIyqyQgOaLM2eLeh8kH4hsU0wmaw0ls+DRWFp7iO7+Tu5IPaH+Nja50K
6VlQNZpupc7qjZBo/FFr47ziecPWKLnTrGRbRaCAjhJZX8NS2UtyuVF5W2mPDn2+nXIRCx2EA0Vg
uKVrD3pfw3co4mRLXMrW09FFmF/0AcYjYcMVOo0oc0LrVdBCYMlrXHHiw76nykmPBMzd2vxm0bKx
D52mk358rinKya3vI/nQYJpvy33UHlr5a9fw2azPwL9yBEuPunYp6VSN1iB9S2kTtAdP3ueuo9WI
G2+HiATDQ8yuwBJnyFQ2EKXhbNmHqpA3FejC/tHl7MXex9bjTRUprAXU5vHcGPuueBrTh3z6OUl8
kZThk+QWq1Yvngzyt9wmXYcPRVYBXqVYZiq7qr8rTe8MmOam5aW1ZXw9oUI2Ie3k/hJk7qbrmrUJ
TGfIqfhz/q67YjdSaivb7MkKDlELkBTRFEXjbTzSzD3LQPjKZLJkx8y4aKOv6GKFEt+LEuCv+J7Q
/hrGXR5mGwwqKyJcNskI2NddjVjEiZDbjE84OtbRuHPTtcuByA+OKqVhyd1a1N+bEp0Lqm55Mkqz
gKM8H3J40dcwPTchlSysnJte46s9cXYoe48cXXPoQKC50VDagJ+sst7Bpab54m184ZQspnqOBlM9
tOJ+tLVrJdORcENPMaJ9VLa0C+xVbktfCpb6LiMPgeOVn9/21VnTQEeloRm7+ZmIbyu+yjWifqtD
jWA+cri/wJaP8ufe7d8kabio1IS6aAcTVlsNVfRdDki3q1EC+gjxcDOgOCYUCUUtZv9tSv1Yj6cE
gBR9g7ty3wU2+E9cjvN3nVqvE5Irekw3lcp5hdc6N8iI6vX19PtbA+cj34MzSKVVrsHwevsmDe+C
icCfTR+5yBlLpnXd0eJ0t2EvbQ3g5KkCU1JZ96j0GR8sOhNCjkYx6wijq/IbTlTWYkzPFRIrDR+h
EJ+YuIWoMuXmIszP7AQ9xcFPQqeW6fTlAwqzYDvE7OSyU5vy8c3WcUR2I1qQSZycgL+VmMt42UkK
/l70CTS8+OCnaKbNKwKxc6PEuYSBnXI4JeREI0iTrhjqfF59fZ+UCMUyyIAJ4mBO/JIbvrU4UlrE
uVGS70s1PxC7uQMhdeFPuxS1wmvW36uE2gfaQQzYqlFUonJd0wY518BqZq7GoT0j1+ihdxHyYIAA
upKMoKElFWl/fxEjr7Wi5DyvLxPkQkQBb3EM4eFLn5WwuGhKFCtl5K6AZcPiYiPRvFYsma0RO00r
jp7hQdEhPHuS5xZX4/AOsQNMOR6xtzg+tD9iwkwjecVwtWtZ9kn6pujyhBNup/TVKuI5ZjGtF/ri
Az6WSGH3yRhZ2CVbacdiXMsnFYwwOFFifgm6Mb4m1m2DLLL1+Pylj7zNZGeKQd5rCSx4SDKRZBBP
4IPQeSI9hJ1nctAGjsrZuOmyhxIQW6ryvLP7kX4W0rkcctaoE6EzsobtyhxgorlPWzqg0qNH6mqj
iVMRPnrWYxKxpezafTecI9ELyHyML6WuvOjU6jjWxT5Quj1FOF2LnZatU5IGN++H0b9VeaYEyP/+
c/o7LxmYecJv6v/+z0//9O8Vp/dv2cVz8lbNL/XpytV/v/+x95ZtnuvnT/+wTeugHq6bt3K4eZsg
Pe938dd/+e/+4T/e3q9yN+Rv//UfL1mT1tPVPEyxn+rMHPU4Cv7cHn+s4rd/ZN//cf7ZpCz+/Ht/
+eS1P1R4T5iUBehfReNw/M8StaT9MXmQVdvE7k5BRZP5aX/VqHXtD1rFEDooVGvgF6ajNEKv2v+v
/+CPUIZRGKA0wLbHonz9zzH4q2LE8PFkGJMfVJA+4zawKMuybBuGZVmmoeHLn51ty6zLwGV5Etam
kBaUC1eZdcjWZcT5WaBfgxjaWz3GQuTB+p/EhJ/+bP0zoOX9hwuhWHTEdJVfRZ5Vr2RFopuKqQzC
P3sQrDOiOkq9Dzmsyt0j32yiycrOqB1sde21hB58DQFI7GO5Yz/OsuavicKrEqp1kw3PiGI+pvxL
WZcf2yHhG+X7BVNZsZRNrpqCz3HkokBJenY5EucvV2Y5TyrZ3XqlXn8pMRbQpgoTrMUkqr+SWwd/
Hdp6OyXVtkjuiVrJECUNOTuHcjiDk2xfJ0MSPNWjRl/Wk0AecdTo+gdD1Xagj/RnSU6DmNMAIvg1
OkKiMOxCG9mlm9n3oRb6uaV3tvbn0P6tOfvvTcj/bcgKHKu/mpMPwVudPicf5/H73/irXyTbf+DJ
x6+mwocQsmDG/QkNELLyh2A+gV9mP8jU+1e/CJ6AilaCljrzVxdiKsL+NRctZinlOfCuJu+wxkX+
zlyc5tq/ymcAkVknmInqVH/6UOwzAL1n5FT0jpsaaEmepUE9fBiDH8zyn115NsH6wBBlTPaJ49fd
C33/F6nwnpZderZwYDZCuCClvVOH5kiLR9xEatKul118xk6wbcOOe4Ayjqn7yQbPyGUcuepu2cV5
nB+HGxdXRGKC3zm62cBsw2wyxmxEl118Kux+eJaWUcVZ2XDnVma4RA5LKcBF+3eMrp89z1lZmFBX
5PZK1ToZ2iGwnRDe5YHc7kX3/o5m+nDvnMzC2uIhOoVXoHTJS/dkR0O3WXb1WXF4cAdyckajcaJJ
rA3l1bfN3zzRz2Xh/z+B4MZ8GvQuCtoeoE/rxHATlAOWnaraj0oYkSkIArFfN7R0Qja3rXRCWqYs
fNhi9nOVoS6VunRrpy91BaKqynGmGZaN17RUfXyTkOZB1EYd4xhtEFwlSVKcl7p2WvQwxGxhyLHV
6YGSNkiaYVKUcuZE1CQvll18tjRYOgIno5FrBxScfRNi6r+T2A8vuvi0Q/s4LL01km089I2TBt2b
r6cbkVWvyy49GxRFSfK4IvUJkkJug/UfU+rUCnl/v2mTTL//D9Z5MZsBVtOWIR67hsQdud7bdVbs
RcOuYdndz0bd5kU0wzpnYIg+qRCDVX17t+zSs+VYNALZsjAbpzDNAcUs2apX2li3y8ZFmS3I8Btl
E1F74zReHt7IsaUdiMv+3W7zJ6P+jon6uKoRJ+XLUsbNFyXdxNTwOKSN18tGZrYg5/noIYri1ktb
tfGpuCL/Zqsiev715aeX+kdvzAxh5ZudbeQyC4ziScSBS3HnOo2aJDfFaA8VxNNAPv76J/1klN57
oh9GqZdH1az0itUm9MOTsFJ5lwy4xZZdffaEA6tGNE3ZxUlh4Ad7aPPBZR+YaMKXXX/21e0GaNeV
zIqTVqWybchsmlgmL8suPnvGsWRjoZeT2sk5xX1FMDg85qNQfvPt+snAy7NHDOUiDAayux2Mkc26
s+k/BGlx9etbnz5EP3h/5NmKo8QF4bSeWTkhJtfvFOGUE3Bh80oaaNKsk4ZIxJ2dqvqikeL4+nlt
ln384klJ1i3k3nM1rohCKuP7X/8qPx6n9/35x3Vf8zzPh9tDjm5Y7Aw6jAP5TcsuPfuk1GGFhlDq
S2ek/cFhdSvVlbPs0rNPCodm/IEBd1374jyp431Yaos+hKY9DdSHGQs8Hg6NLmpHzUlajIYzReoW
3TUQv8+X7sDLV5bGp0RuvaPf+wSThPaypWCqeXy87ZKUiLTGHuPE+F5U27pDPX67ZLDBp3y+dNfQ
b8tzC2pa65+FcnukBLBfdunZYFNCSbm2x+bVyEYKktJXfcLaLrv47POKwSBrc2xSTt3I0TmQp36f
dUr+ZdnVZ2tvI9y4JxiycuxyP7hT1s7vSLI/npJQbT+Pt66EfSTXSulIWGsjGEJTGM2ym56tuSlQ
XsWHdIQO3bxs+uA+s8SiR2naswW3pzgghfnIXddSho3NuPP7YtmJAMrQ5yEZzToCVhuUDsh+GqL+
ysuWDYlpz55jYMuwQowUEIiZPduivilQBSx6A6mMfL5txHA91Ooc4YivmdsuA9QAvuQvCfNP630/
fk/gcs6uriiGXxDF5Kh6QSMLqEKoLFsErdnDbNEgwaCLSkfPU/xppvRqm+P3Je+gac2+ZrphxqQ4
8noTm/zkD9k1vPNFH33Tmi2wGUHFRmR5pZNjWXe9N0rEy56kNVtecwrHlTWNtU9Seqa+UCzYLhuO
2eqKuAe3Zc7H3Uy9V9g2oN676tuya8+WV9DrZYgDvHQU+PM44Js3l8b/smvPpqSleTS6MZo60Kb2
tSm2UdwuW0qs2ZQ0qlxQUYwRRXfyFeboRzch4f3Xtz09sP+5dTPfpeUfPu+5JYk+N/m8Y3Qo5BXm
GCJI7Tgp3pJE0ZONFlrlovO6qc1edFpxjRmSh+zAvqijjRzb9q72XRxov/5VfjL/rdn8h2OS9LLg
+uQ5neuV8mQq+s2iS5uz+W97EUF5FQ+XTK+BmGVI35KE2mbZ1WcD45GNVJOlwqfCTo+GVV0ObbWo
fGqasxWA6DgNMQkfOGIC4WclSNEqGPHLRvxd0fjh5cnCfkx6VyocSIjbSVKjuvGyZcCcLQOJrQtv
DPgM5Sb+vd7WSDnPlIdlAz5bB9gINZXRsC7Sr0Kwfcsma7PsyrNVoIJcGtklV578WAWtrMz8k9X8
d79u7xLtD2PtyaSW9cJlrA0D9YFh3mUxoLNf3/Y0qj9YBSZc98fdstyqMrojul2uKCIsiLla2Dep
kerZg9vo5v2vf8pPJqg2fxmzsnP7uiJcGvf/KglY3432r5bU3x6f2ey3y6KGT8LIgyc7kMC8noBu
i+7bmM1+xQdS65l24YRtsSHu7NCyCV126dnUjyoWXfKtCkeuXit8AWG47BU3ZmMNW6aSs5F71qoE
0Wd0CPI8+M3b8pPnONGtP74tWhO2sHFNhjrFJt21LurjcOH+05hNfBzZXVYF7BHNlswc4AnVBtqT
suxTaky/0odZ1NiBTewG423B+YobaIJjtPBRzqY+7Kq+8zNGvLfCXVMgGuvd47K3RPl81wxuLZsm
c79O9T2BmGeCc9ayS89mflSp2EjIBnOs3sBFfYtAfeF4zCakgMlLNC5DXQG5zS1rlxJdvuim58h9
LHWeKgeMh5qQoNbbxEL8bj/0k3dbn01IyG86q59eOE0cQQtjLfTEwrueTclCS+OoHnhB1EkMrcRn
Q+sve0H02YwMwq5IQ0MtHGkMFchfgJHITVIWXn02JQXNOVOxNNYSFQiWKM27yv5dDWj65X/w5dFn
E9LsK3/0GqqeJgQkII4NjaKhF3gDtd60X1vIij3G9kn/tOzdmU3TcnR9EJ0JcwnqUqdV31xRxwuv
PZ+nxHMV2dCVTlSOIYnoqBJHAk2XrV2TQOHj2lU0QgK/EBRO1w8OoSRA3BZ+PN8VNB+WxSEkpws0
SeEAQ7qWIebYgXG2aLy12cczKQNbNJFgvMfCMUC1AaHfLbv0/K0v8fNLdlQ40Fg1PAhRtTETVV+2
fmmzt74UZgFAPi8cnbRtLJK4/WRs6stuffbaw0Xse9PnLcwqy9FtXnejRxy+7OKzV5zDfqS0I59Q
PFI1cl25LMXejrOsX/gDZu95kwywFxM2chxdCFUmCDlTF1569pJLsAyNMeRNNFtUWIQD1kW7bBnT
Zh8kt8lDb7DDgmEBIdmXGxqC20UjPs+4qmTF7sKaN7GSZNxP3s5Lk+tll559kMhdwPssJ6UDIR7z
bR4DMstjJX1ZdvnZRwnQTQhofEAqkQTipvd1IAOjpb8tu/pshlqgnSGPFeyJQuUtLP1HybIW1kDV
2fwcxtpQMFgUTlS5z4ZUXpDGt/Tas+kZ+KQrdjpvYVzabyLCBqfgg1s2JrPZKbcNQX0GDzSD/qNs
7d5Gft3nZIUufGNms7OoLdISbRauiDTylWjxlVfhwtdlNj0DHPQDgVus5FV3MSbuUSuMRVoRU51N
T6hQsecLj12GpHwpdawc7e+25tO35gebjLniyFcjQ3LzklN5PFT6tSjqItxZqsT7kjSirVeFP+oP
YVubIYyPvNY2PsC1dtkvNrerojZQYyvOCifoiu/gi0HjmMUyMZU51yRBJS3rtpqaI7UdgNMVR/In
F57F5iIYQlk7cHd14STF8JCq1gPbs8dFs0CZzd5QVfqkzSkd2dkof28DGMsjCXS/K2hME/VHT3w2
gduxGgj0bdjGmyH2DHaPCezEZTN4HrnkohouopRhGSr/qnXzr75M8MyycZlNXsi/vp/mvCyWZRwa
N70fa2VZBWmuUDGQ9RU1LRKnV9Nt73snCJ83y+56NnenQHSAOynDrcLUcb0WZ1WzsEYyxbx93Pem
bRADt592j1M+FZsYoFrLRnsulSJyngh7k9NeIOuPSmvuorhZNuvnoj27SeORACp26552aPUugXYI
4GHReM9FezGVbkRYJttHxbsqEyySkbWsSj+X7MVaVU258YUDYRRHU1MYBAzJ35bd92xaso/R0nE6
Att29hTbBXQSgWhqWC+7/OzTCuNOJ6SMkkPdu9ew4KEJi2WbR6F8fgmDQhElCVh8ncj9WpUEJxAa
tUysYIrZV1UTrqGRasX2Ue1c/JP6W2KMCysa7/G1H852heTVjVrKhaOY0Q3p2udpHi17V+aiomas
RUrWAStKGTi5y2a98m4WPcq5pAgea2tQwc0JanAflD68UVp14aVnW16pG0DKukx6qwnP3KZ6SC2c
oMtue7bh7as4atWGWa+35StrwBnw32V76bnspCKZSdglc77ug70heafEypcdpOfunAxQpdnXFAGN
EQRanFw0XXa7bEBmU7IfYQiEIsodOaxf+9K88KCwLRxs5fOcrK1eD+yR29bs1iHa5wJV+cJLz2Yk
Ido+JUtmpEjbazP3b2xbOiwbkdm30soHVRlVFli1ke99TT4bjWXzkVDIzwMCuFdWxzbJHbOQ7wui
wFeeAlBmyX0bc9Vd3StdGE0fNNwrO5IT6lXdQThYdvHZnISzWCRhRNhGlFnStiGe/FEyu2rRZtOY
c1wETFdTK/ku6BqU8c6+9OmILrvx2T42UQsEyl6RO8TafyXZ7TaV4kV6ZWOuvGv1vlVtQl8cRa/e
mUW4RNvBXzTnjbmESMt7o259hf2JZMfrJm1wUFfGonccJvbnF5H9g1CD/8fZme1Yjmrd+oksuQFs
br2aWF4RkX1kd4MqKyuNbdxgG7D99GfEvtrJrvOnxEVJpZKKRWBgwmTMb4A4fmdm+Fis/NMqt29h
A+6tTImtSTYLrv3OvtpoFwO8zmcROA29tZmbFMhYOHfdpwNej4R3pmT9egnquS8iyiM4XsJmAUn6
TV5eoQAwzwn7mL6GqEUd0x7NSMjRxb0ajVg4QsVQQYV13FucTqxuBWhA30WnFlB5+TvYGYWlWpiv
JBoWQxdRYzs0JkPlCcwTmgYe5GE991YnDOenIzb4nhsgdWDvvsBuKyiwsVck5H/fSmzXDTAuwCmC
ETkBScE+JrUNUm0APPl72zUKhhk1uPHAoxVMd9eDTBKvOmyS+3KiRkVS2HGZ7g3WjYvl39TBuyhs
wL3VCR/KVh0SujBEOADkwaMGYmqtwWY/h/2At0L5lhIhJzLdhdAADdlPbdIGvVQwX+TjwAFg/WtW
O9KyL1dpgJ/adBY2FfPi928KQ7P8EAgXd6npEwUh8BW1GzQmvsgHyocsUgrlbtsIdoee5M/Gwm0j
rHHvRCs2srAVLMc76FyXJbLv9pqH7Vq+xmcgrSYrgcbHzmlUylgBiL7ToGwHy731eeR2jYoRgxKr
9qk45jdKtkF3QdDhvE/Z6ogOmr/maFpAs8blcUwDqyPZ/+h82G6gLsdma1ZAMHMF8gTlYRI55ut8
ZrAgFLBQqG6AjyEcsz+kcfRX2DzxFma2myjTDPs4IUjR5BE8iRc8G4dNcV+Co/hwWCBKsDZR7z53
64vN6UtQx5m3MHHlzkBIjKa7bvhHO+WVdvpzWNNe4JzB0xwgY53vIgM9DPYRnS3ClqWvwWkLPE8e
BC9OCvTX58LFyXVwMiwvhmDz+wznEZwlAGyd7iaNHiC+/2eN8i9hY+Kty23u2dhH2E9aOAstcL2L
2i1wTLx1qVYwbxTIwvd9zccTfGJhVrbqwGniHWmTeOy2NcX8trH6lvXmidQkLNwzL2jOe1yIPULO
l8Mchk/9B3uIsOsJ81ZlqludQq2GA1Au1Y9M9hRU1KYLa93X4SRicRzlvbjKFkdy7XP9Zp9XGhYd
fCUOStBT0lsc9Ov0PYeV9ysfKGgKUm9Z5qB4JK3F/t3pyd2mBXwlNtI07ITia3F4nezdPGGicGaA
2jket0Q/hHXcW5ZCwWYW9qjIzdL2StP4Pe942BXZ1+Ecww4LSPT0ztvx1wbfULikfQjrtbcs+5EW
NLPYYPN2mq7rsRxgdvU27KpJvXVZ03Qa+YBXDWC1npIJpjiq/hTWcW9dNlxCIagh0qCA0jHgT3cW
VlXHfMGNiG2bgxqIXktSKo6sG1yrg3rtC24Qg4f02DBJasZuyK4/ijhsC/QF/KgHqIcpwofcm/Vb
z5PprBpSB3bbW5Q8KcZ1GrDcDxmfxkw9kfhP8snXJv73MZAR9ns0Q5ZQocYLz7+H5ox8h73a8b2h
6TJfY9uBe8nByn23g4Y0/+FveT06/MsP+o+yizuGHCmK7g4PIwFiZVPXT1s988fDwbnvBJug8QNq
LAD9lGxUYZux/1gLZ5w02ZsZ55hxbb8SdgAyeXS6DVtnvhwKDweiEA0+fsHJOxiRPY/JGNZz4h0J
JAd+igg+3Yex6E9QMH5XdFrCtmPi7T6CqDU9Ejwk5EzAMVO9yfI96PkDXKvf5xXCnxHjgn4vcPmJ
l1yXPIMrR9gy9jYfGCMbRWeMN4BOvwabvawalL//u+3XePEv89NXQtVScuckGe9TLE9qYPMHm7Xs
iwBJ7v/+gdcv9y8/4OuhUMzSp3zLJxzXYTFH1vGv1rZ/yhj9f5YzzDN+y7wgNwIYZoK0P2xgMcUz
Bf/EZkwH+M4WsOGrOx29E+MYuOtl3sbUiHkGyRgKqaxdviR7+pybNSzD6xOZVjNMNTdIkx4wAS/h
26pgKWzDyoqYL5Aam7kRC2blfXAs+yXj2EDO5OBZFfaNvVWbZDOec5Czv+/U7C+x2Npv2dzLsGWb
ecs2U5rNeTJgaBwbqzSJ2nLsW/curO/eyt2iaVOHxcMltQtMIcGHO1k4VIflB/5D3f+vF1c4sZF+
Jbg9Sbuhpou+izIbtuX4Iil4mbWOJcg64mUbYPeVaDuXTB5/iPD/kd/8y8L1lVIDzcCLb/h4dwZW
Lmi529+s0Fs0522zdimL3IyfkF/WH8B6j1+Gdt0iHI36/GdB+u5RrnD/vg7dyh9nUkcvcK3R8CbB
ueF9s3bjt65QYBrrJt5+rhGNpisC/SKeEhzHH22k0ZadrHiVl29h0mZEkt93i0EvE+mTY0BGUj/O
enpuRx6WYvI1TM3mLHHK8grnwn8kn07jGP0dNEF9LwDFx2HmHZom6TN06vMRFmp96RKQVattZrRb
b8BUg1m+Aqka1mVvTVmRNGzBhbCKW1m8f41WH3G96r+Hte6Fw2E0O68ZWp81zGv3+jw1P8Na9q7I
Sd3NytYThjruy008FkD2BrXsC5dE62D4JuCZNiyXKIa3rwkrv2a+bimVLAZhFi3TDObeS/HkoEYL
67QX7lw2UG1GNJ3w9potAAcXU1i481VLcmoIymsw+QZqajDB8XpcHL27hHX89bDzX7su3ZemTlPN
K5jAJjD4Ht7ZoQhMsSdesGuFgWN2jsYJ/KJyCuOaIXCSeIGulipbNtSNVfmQnWmhS9d+ChsQb0HS
Y06pSuDlmHTtCagLEPzD3mB9vVLbbq6wy8iqnFAA2OGbDUcAuIaF9dtbkGQVkcp7OP0RHYODbqQE
fXtTYcHZ1yxBIy7qiM+sailtHnNK5WU4dPOHAPo6H/4lfvqypQ0+XUzlE6v4mnXP8KUSnzR8d8Om
uA/M4TpKybIxWhWuBzI+ueo2DWzauyO3s3LbYS2tktjCT+t7Mx9hF0dft9TwAhZDycqqdYbhm/ip
4aYRNFF82RIRJs6AnUHLKwx1awJLlWQqwpKEsbcuQflS3SwIDFWdfSuO7XlxgU/HoLn+tlPt2dHq
BEYGVayBf1+16AGtZ4HHfh+XUw+sIfRwtOpp9nFf23fzEoZBYL5dVFKgMiTu0DTOJtWc1PeZBJ1r
qa9ccradCqgj4GZU780tWYy5CQVD1ZCJQn3pEhjIbQKBC62wr8hrHsUrDCp6GaT0/R/3xWVvs8X2
WDqWozoyp3e6hgm68M73+0xxDlpFOhhaTY7DwpefGhK0UVFOf2+5hklbcjQ7rfak6C/wLo0vQIeH
6ZOpL12a8oiLzqD1wtEJOPoG/ok4ZQV+Tm9pRkiewhsX0xDlSk+jab+MBwmKDrD1/H1YViKJXHqs
+sUU7V+4XuXu5JY2WoJ2FcChf29/lxNFnfixVRwOPnJJT6vqgw5u1BcYHCLqyCy2rWIa7DC3808o
KQzaw6mvMBiOOSlqGNDC322CaUVX6+sq8jEoWwRX1N8HpYNhCSCisDLbpkk+ZLgp3uY1CZzo3mni
kAVrYglj7AYsq1bAuIgMcKEO2lh8SVehLLQXKRofa03KBCq3kyOWBbbuXV25ZmObJAWtXN2C3kJg
JQ9dSlO3YVUy1OdDoQg1x7sg3Lf6YzrbY4brCQ+6DVJf1qXGpNDxqOIKvs2nJBFV5tKwiV54W9cO
wblDvUkMjzpUn27tSab8EvY9vWP+BCaeGpY6rnSkP06p+qT7KEhdRH1NVz9IBWi/Paq0Tz+D+gHk
XOcCJ4q3a7HMTmt+FHsFSrctj4Z/cfn2PmxI/MXZz/bQvYQ3FOpEYa2XN/bT0vVhbAHqQ5uGrt3S
rM2xaxn2zIb+svA46JYCA+fftxWUQXLQydqtMnFewifyMkgRuI17U5BxlywInK6CuTKsBOHMDoN1
8jVoxH3l0sjwXBQ33FWog4YKiD6PJqxinvrKJZFOqzyWyFRIasPFVVZdTsI2cV+3ZCZllsZKC8vK
vSQkLSMalKylvmhpBGtuyxNhqpZtMNYT8Nr5J2ykvdjQkn2SoyEGM8S5DwxeKDeY9IZV9cDw4ff5
p8as3zIZm8omOj9LQAoumQsDCFBftYTC/ixtWmsq5ei5p8lzHVjqBP7g7/1mLdmaYqxtNWXmzWLG
M5RoYZugr1qyma4J1aOtdL+oEk4RVaSKX0Ef09csabdptQMIX0maVw6mbfXMwvZAnxpUcFsAKI0Z
uBGADtSwD1cZr1HYmfPVpv63xNXWJuscJwbCs8xeIs5pWfM1OYcNixcbet2CDBxvpmqG6MPRumvT
sR9hTXuhIQfsYKNxa6ok6mAdOLwvDvU5rGlvZe4E5U4NXU0FwtQ7kfLPKWwTg5r2RUsgeFqDK4Sp
pk49KLffYPgeNr19ydLSyn1zEXqt0riGkWL6CLutv8O67a3KRLUCBWCTqVL2tY7dJRmawAHx4uSw
qhXnN46WUQl/9OZB0z/RfV6b+N90GKVenEwHRWDF4UyVw+2LX/J+zpuLFXP6rcajMCvzhbRheSbq
K5i21cXxyA0286x5TEHLXKco7HxFvRXaGsIlYAcrjN8mOB5u13hOA5v2lqc4smlPR9jZ760TL0s8
NU+iz8NALdRHBjGmcwShaK2yXsI50Kj8EeZue1jI90VMubStaWmDHXd45SbA9LtuwnZcX8SUxaRw
GfDdlVvZQ8bh47iwa9BC8lVMI94pAWGP4Gq38DKfxW3q8rBLjw84PDo8gmVOrhX7XsD7eAxs1lug
OdtaDuvDtUpsdKJ5W21GvIQNhrdAed5i90N6ozJRDkhLC0Oy9E8qk3/PhVNf1pORzcZSYTSafBWP
DqvoFrF2CYuavq6n39jk4E60VHNLXzIYb5cDX0zYqvSVPfCy0jGU8mtVR9Bnmbl5meS8ht1fiRc2
oTPIOIhbS1Xw/trm+a3daFgq0hf2SJm3ja37tTrgddqm8xnupIHJAl/TE20ZHB5g3VT1Nv2VtMn3
0SSB+UJf0sPWYi5atS5VOv5DYQHd8Sbs+OOrd6gyOhUrBluMB6zRuyuQJmFx01fvuH1Pp/l1Qtf9
4m7MdPOFFuvyh831Na7/S+j01Ts8GhKTA8aA0NlmdwfF8l966ikc2LtGk8saLXXy6lI/hAklqC9a
dMvm2gnw2qqPovk8j3N8ZiqM6g0bxt/PuPEOpwG7TEsl6/gop8LoE4yngnQY1NcK9asmUWHVUg3R
McFit53O+dAPYYe6zIvQXbRuPZsxN2GiFD+pJMcRYA4EBlNfKyRRZC6hRJ0rnsCVT/b9V7qqMCwZ
9dVCdEgBaU/1XI08fzO075uafQyKG75OqN70SlDsM1dZZ0vHs5+dHMPSH75gZ5XNNg8tmp5H1D9h
Jy6ZM2H1idQXyTqVjM0xkblKEvBvVPy0LmNYQPLVQFmRFc6aca6KvTjHuSiHPuxFnPpqIMdjoJJI
P1fNKK7H9E8KJ9Gw7+idbOOtAAY7BksySbMzgAGnYg28Z/l2W+xoUhkBwVTN8IQ2fINd8hB2IPJJ
Rns/dihPOnTVj3X9tXBb8w7e5OmPsDHx7p58lIWAH5auajBYqIJB9BZ4JPIVQcW6y8F0aNoVr6bT
u2nh3D5tYTPQVwWNZozAgUXrOmkfutHcIKMOewDyaUZA99U1r1WPWJeuZ5gkDTdpILkNGnFfGATn
9olnx1BXCdRAOMq9L6bABz0fZ9S4njYi3lpIVRIoa8Wg3Od+OfowFDH1hUHYToRYJNq3q0vO+ui+
m0gFZhB9tzQiiwwI/Ije7MLv656VOYCBYUPuRTXZ9MdsSZPfxsicXbrB1UCBaRTWuHfC3cEgMdFE
2I0sWXlAecSSsLXpw4zitSFaN4296caSayHr42HdCxt2WPS1QRBHznlNa3uDzfpTJOWF2yksie0L
g8ZiSeiKJPYNTo+ujGf+nIom8KHQ1wUp55YU0k57a+b90wwXknKKeOC533fS4hGMq6fldVBMDee4
vKgA9Q7tuXf/zOB2RdzGzY3XALIWqWMn9D8sieDrg3ohbaS2HI0L8RHomi/ChZ0JfXHQ3E/Dsg+Z
vUVqOiWtPOc2D1uYvjgokXqPpEsNboXybFP4o+u/glalLwwyc9JbwnZ7i2n7TUX91XVz4Hh4IRNB
cp/l6OyN6u1xss2VH2H0P5hg/35zmPCMl8Je3d5s24srr6OktGRMgy7MIP//3jpsRZIWTxz2Nm/5
Wcftizj0S8hwk1en7/9O69u+Q15FG3tb1+Q5rWvAe9Mk7Hmd+MIgHI+tGozFBKT6Def5iGzzHLRV
EV8alA9xM2rZ2ZtbjhN+6CHLbdA8Ib4uaJnjjjYdPubRx1GZw+Q+okdYKpX4RKPItmLSsbK3ccEz
x94d7AKQ/M+wr+nFS7g7WGpQj3wbN/1w9KzEIAVFHeLLX+JiHZEnR9M57U5qaU5THeZcQnxLNDEn
u847NL1tx5XbV8gGD/uUvvRlNjoGWBwrB0auazkO7UsRz23QAYL4PCONsig6b4O9DW18opm5DCzs
TEV8zUtL49om+OfGnfiFx6uT1OyfoDnia14awttjWLFwsoNcx3i0ZYFse+CQeJFy6Pdlbltpb/3Y
fky7H2OUB8nyiU8y0sPI02XEYGfxhphAH2q9Bh3siS96iYGDHVuHwW4WAG+UfEBdT9Blh/gUo5EA
ApbgKRk27EPJ4KjBwNcI+47e8XVOsFK6vrW3ujnOXV6t0xgU3ImvdlGpHVMbRea2STiKG1nCqDjo
WYP4ysJYz7uOB+x+9atjbVOg2vkItC4hvraQ1y3rkhr95nz+oQ760aq9DRttX1uYqziCTh5ty+zJ
JMUpPo7Alr13E5XIg8W4KNzMtJe7+GcqvgRNEB9ctNaS0XXDBIGe5gwld+mUDgsGvvgnnpicl6Ew
N71RBhgIBHlrt0SBrWe/n0lk0bHavB63lyQxZ4hTvhCrtsDh9kLk6wU7dzO6vmT7w7TtD24MI9AR
XwKU5Gm65fA9u+GFV5fjKzqG14GLMvcOr0uTCyQ3MnObScdPpj/0+4275Q+nqf9kAv43kU98GRBf
D1yXxni5xUiaxrd4l3P0Rk7ciBNNrBIfVZu0BV4hZycfwGyY4XdDnZ0fZr6N7YOK+4aU8c637o08
Nu0aGGIqEpZaJD57hirEK+vUcpsSAdRckvyCHdmPoGXiw2dsF1HRw3zwdkz9N0LrFpniMHcp4qs4
7JgRmafdciuW5taooikTHSYLI76M4zh63RXQgd82O6Wl1nYvAbMswpaJT58Z47rZjqR5HfGuK/M8
ey2QPcLoH8Snzxirx2XVGHODtVjWiRhPa0F/BX1QX85hWmEBqEbXBZVf49VV2Rz94bmLYAf6l1Xi
qzds2hzSEoF+p/WZbNmN52EVX8RXb6z92ju2YKqkyUhO8PRJTgdMDoOGxNfhCUsZDiDbcktU9kjb
7QwyXNhhwdfhFTYu5pYvaJq7tHQ0qjqgGsIiga/Ea/qa2iZyy62LzWVr8QMANYdh5ogvxWN1ZmQv
5uVWD0N/pnbvL47PWdh51VfjCZHHPTRzr5fIXOPq0RNXo6Z8FWE3G1+P17a97JJ4QO/xZaum1fKJ
r44F3m2YFyYNdzW8drGItH0BB+25M21YMsNHIcVuUrTBFLmJdfw2bvU7fIM/bOWvt4x/W57ekdg6
ltZFoZCV4mR4BF1ouBue7THqSpf8e9BS8uVECQrh4jWm2NKHvCjdsPwt7BSWkib/Iyhq4PeqphTz
nbYP6fJtG4qwleTriRDdIxSQouWY7/WpzeJTDGeTsGDhK4rqdUqm4UDjMtfPQis8veigV3PiU5HY
1o0jRdX0jZEpOvesexvVIjDx4NOCesBy5thly029aghQ9/29b7rAU6wvLFozd8zNRJbb3jbPZO5P
86rClpCvKhIabJk8SzAH66ZBolSKE1BuYd6DEMF7x+85G48xwagU03obZHbGnT7ogY74oiI2Rm0f
QVR04416EGw4FT0L0isRX1QUj1vDdmDbYAwWoY7ClrIJe1sgvqaIbkuhAOfANNmSEoqNggXluokv
KErZrLs5QsMWzk/PUc2bcmlZGN6I+KKilpsizlKz3HLRu/q8Tnqoy0lOqLsL2gp9aVEKumcBLuHr
15xOEzUvWRZWw0v+R1dEJ703GgcWtfXpOZXbzRkuw7YrX+aj53yC9TKOLL0iD27lpeRx2AT3RT5R
olDipNB0pvI7UihnOYXJtomv8BGAixw2s5jgEZfPnegx5gpPo2Hf0gudr7Jt4D3j4UayOrnLyMhr
X6xF2OL0JT5HT/icaI3WG9nE5aiWsT9tfa3D+BTEV/rQaB9aqqbhJoZelRr3iWmvwyK+L/Xp13TW
otPLzcxHCe3WY9fIl6BR99Vssl34opNe32B+aa5O0uMUxTAMCGvdyyztyA+us+LbreFIgNPxHWvX
sLDsy4iOLKJzNx3bzW5RcwaZar5sYxx47PeVRND6LpLN+3YbVfG5Rtq3HOgWFjt9tpDo4GeQpHq/
wchvAQTKpg8L78IILMSXE80pmfHiKrZbn+9rX0LTkfUnrnf3T9gn9ZapHEZgGTd80ghdNq69MP0n
jci/SzlJ6iWYxi4xzWbxSfHwan9xfF5yqQc3/z1qokDWgkNm+zk68n4Juzn6MqNji6c95/F2Y+uH
aIkAegr8Cr7E6Bj6mkDKud0orDFWo8qVhtkSEF9iFO0EdPICoyTd8rbNk4ck0BeH+PqifD+ifm2S
7YYrBoCH46HKZg5MivgKo5oI0N+XebsJ0nQvyB1FptznNPtThiGJ//Ps9S+3L19k1PYahf0dn24D
6nzJJ1gTy7tlNqJPckVd/gegzZLp01J3Dbx496Nbxr825rId6FExKduXDV69Bl0ikzged7jVAKmz
HbWcPyY9o/oxmZVp7rPV+/pm2euGX7oY5b7VCpTXfB5USk21r8wVzwQuZcllEBlsHSytQXkoBeX1
VxLRtDipA1vAWQk9zueFMthrZjxS7rY2SEa9I6mJ6LVbY1I/sA26qXduKsjpoPu2XfBSebd9Sj7j
EGV+kHhcn+nn6f1wkR+QbpJLXVwXqJ3/Nvi1/URhFsJuYOCBbpQVcfErwnskkDi45dSo72/y+prt
Ixk/Jm1qfx0bcGpArfY6gy0K7COqccto/zMZDrx60Uj14022eXt8bieptutasGi/5ig7nSuUMKni
MVq41c+0p0P2HVj03dwyWC00p4Kt7ctS77Q+CQpJ4skk46Sqvnb1/KYHYXP/xOA42py7EQV+p67m
AzvBmYCK65ocYrm/upHLczx0O3mLF+bGlVykEf+xY9DnCoxaA0tMxbP2S9NuIq4ihyr+88bk2l8L
1qf1iWd4H7iwfIveOnpIcgGKYC9OhBjB3u5NM3xwaduOl1qagbwfQVdAb9ZheMWRjUV80vWiinJb
26G7xiDeZG87mc7qpMGVx/vUYUE0lUOP8pu8cxD8O2Lq6MSHfFzPxwYV+il2awLSuhYMyKaEjOND
wSGwKzXhx2e3QK5VtlkxRScXdzUpj93k3RXA6Zhf+sXU7anYZvPFKJWAgSljZx4yyqL8nwMEq+yW
iSmpH7IE1uelmTL4/UTAN5mT0JG757HIAe+GZKY+HXpK/8LPLADs5srecdGfWAlW4rR8NW2xdCXS
ujm/NXSJLUBEKTLpG8EqKtchY+ad4WQXslzS2h5l24/ZfqabiIar6Yq9OS01OMIwvzkOcRqHEXXT
LsuL5TJPKWSzRMWiOaWF7OqrEgvZzgnE9H+5tt5sGcXjCF+OoTXiXMQdt5+0IfkXJA6EPE+O8rns
hRPuYcF/VjdTZOtRNkqT4i2eDthSAovsxgfRF/h3LbecyjJiWsG3vgPgZzvPxsj9a7JzCR0f2Pft
+E/e8Jmf46Y32ZMCNvKf9Gi2+CEqou3vGRYq3/e6Sz8lxdAx5CyaaP4g6u6IAZhh7nik0oFRfGrJ
PCWXVaSMvHP9TuOrqXs1VLsR6fggXd7pcqHGvtXWqOGKtZWZ00jn6adrCDJ/Aghtc4N/UNQ+RLut
v3CGEu7JxEQD9zj3+YujY3TvLP5L2YDqkn9Zp6JX0wVcSTV2F7dYot43TKjhF17zEnYBViYtDLTE
ImP3bc1AVS4HW1M5nDo8C01ZyeKs2U/4Y/f5zcRiYh90RNLiaXLT6xyI8hrbUj3V+Fy4F4qPKGNr
ko+diZoBpqWLSHQ56RpZNNb208uQxHHzs9BZX/9c4EKhz/EscMRuGsX6xwb47q0aWHKot8fcss9q
66Ls1MXW0es8SrO8wW4abSfSmJFd8XKapyXwi13/gvKRjL/UYyLuxYR3fZREi6W+T2xjv5RJe6h3
ST6452EYcFxIe7t8YZQbuK5J0/5alV3fjXITedlPWFHRaTnSrv/YmiMS5+TAGaMEoc1l5wbnJf0Q
T5gTccRk8Wbjoo4fusjo+tLiqBaddJHX2SVHlVl9XoomGkuZLzS6tFHk/mJDMehq7I5zdmDvKB3e
O1+H90PKLWJNgQOkFKSUYgeKd3571Mtlapb3XTTz44ItIUcP605gdx4KQeLrqkScVBGEGWNyzlDh
8lnvFPmyhC38rznJ8sciG90zm6N2vPO86bMHCo+L9EqwCNZnBMB7v08nDRSk2Zpn7liDqpKWHM8F
G/QT0lqI7hl0I+lpzwfRXscud7LcCTLGJRYo/w5i5/6GS6LyEzDI39JW85+U6/pHOsXT8H7KmwMz
oUlkcmJxU5w3nXQIiIBlAr22CzALU7hgdar5QWxxtaQz92GI9QUJdHkGx2a4jKt4aLbtRuJ2PFOJ
p6Mlzx7mLIlLnuxvRb/NZSaOvuSAw5USiCfMy/Y9jhGmVKjEPZktcuUBJkHH8+MscmZKMebjU5um
z1vSnWk+fxUustc0bpuzgSHSGS7lT0c+70jldUV0XuHqdha95Sc5RpaXCTh6D1sN/hV2Z5U/80J9
MvtssJ9vP3Ih1it45eTMbOc+5bYez7oF3hpkgVmfOLz/DKZtUWP7odt2B9EuLWHC9KkjuEFE2OER
2oaXvYiwH9aalwQf9wQNRVKSZH9OdvGQtNszt3N8AfZ+g39qL09r3jWnfYnfKGa+YRjZRYPceEMi
64ck4rhkmTtD1irO/d7+gh9Jc4kMXpQLGJ3hALCpq9zkw94Lfap5vJ7iySCsmORd3BdvzZ7fswla
wYZC4gNY0lDmtXnoieZPE1HPtdzcmbH9vRrmqbs2W/SNbAgIXd09rvZ4TmoxliJZXkbXFfeFFfOl
duxX19g3osNz8WnAGFI1rlgJ43bScfGEK+fxGgGAMN/siC1oiFZYYKVixmkro9lylRnrymKT9pQq
GZ3IpD/Uuchv6SrADx/j98hjZaArqVMm06nszFy2U4z/Jx9QhWBRPHRRlHQVkhWsLhOHGpMOSedy
HhR9B7/6HJGmPuMPEsP5gKenLKf8WN6lImG/HKvX+sxtk35qxszsZ20VHh2TtO3ap4QmFLkDa5L9
DdyG8rOLByEfRKFkd8Lfl6QnGvV1cs2Rmdru8ZglzyyO5FgSgVrUcpvH4u9xp8N5arOoqApVsy9T
39OtzPZ1+wqfSBZf+azrL04pt+DMh7rQO09JsWFmzmAYi6k5XjjBS+ilABj01O9D+gX2MONczm0z
f8knLX7NAi8/j31vMDqmw5rCctI5DKeb9kAAQaLsDYs2tX+YBy6Gey7iIr3OqYihuO6jlVymZO7J
uVCDgNppcPWbhdaLeVAZ6b73x9q9KtYlGSBElphW6bTsDu9LOzdnsSr0laBcRr3PeJP8veQwl3uR
Y6xMmU5ItiJH6vTXWPXa4FBVNOrW1NPweVx3Mn0b19z9WhlUS+XMMij5Z5yI8XblhoScAdBO/x91
X7YcN65l+ysV9U43AZAE0NHnRFwOmamUlJIsybL9wpAsmTM4gARBfP1d6XLfU/YZ6lQ/9a1wOKyS
MsXkAOy99hrErSm7vs/o0sKnrlFb2xw4EprufRIUTTb0JW7IcRGQc+bVjAjVcuHTzbyuuUNpMs0N
cqjsom6HccjrpFsUI1hYan+OgbCGeie1ciSemnwbE4ieyc0IW/zmfoTdhL6ZtO+Pu8FfdLmrSYHa
UDKojpPVUqiB8SnUvDMDq9Og9/0DimYqtxSt4BVs3jT4z4QcYeuh+SXczCnqsdC5KWuxzjz5lDn7
Gm4F6J69Gb15Pw3wsE6hC67zuwbppOxiZCIocCrqiMXGkLJMfE47rCtRbuMV17M9hPCkhlexbSC+
C/O6Hu48ZVV9Q0ikqjREyUviuYcD0i36FqSEB9oFIkNtfQuvxQqqJl9gK3Vm21y68DK6rG0QlkdB
8hn8mogvJWiAWhSxqd14bxcxPQcjTPH2LXj0XhLViE1PgqZcv/aeKGlcQhv8qDYPNpxqjNr8AL97
VCWRhYgiNTNq99jrxXQ5172XNdjIn4OFhQ969JojgufQUNTKHrEUkvIUsjkwcdMYGxxlmdcBWgAD
++zAua+NCfUHdHWCx+0wFSyZqH+gRV5mXrN2c2o8MQZ7FnjWJr0JiL2bST1vCetbk2KtEx/d0hRw
1UYqscIzNqiPns+FzboWtcDViJXX3TQoV+MFoYu7IlK9/+LPmrkEzU6t9rO3NX3mJMnfgzgoq8x5
niFHbjFhu8yHZXtA8mT5FTwPkyd67FW1H1Fu1ZgnrSNJXdBezaZb6U3bnAsjtRRI3IFXYv8qaR1E
tzwPXDZsSvME07+DhaWnjTUyN/u48ILrcHISHSKCYxSiTIpNA2gLWJAuUZD7SVk1DeoxzsK7sRq8
981kSuxEc8PvxMrL5caFephuV7J1L2pVlkJX3JdevJUU25PWbILj7uDoKVSlua10MyD/fa0+lvVm
x48FiXqTsAIyMyaF56V4AOAUkLf6vMJv4ySx2ot5Sqxbp2q/No4ejZirGkZtLrCJ7tEL+/Buaj+i
qGujWAW0Rpg6DuTeSVm/hWW53gEuZ48VD9c+K91cXmgE4KJImqOtxQMZef6xAvMnrS0xWcHn8lBi
UheX1tF656vFFpeN0TY/VZOfP44mvEFWdhD3FOJdWs5lxpFBz5K1AoUvi5itmks9sBUmYS2bYSmX
b1C55IMss9kGeX1aaua8PWJR/CsqpvWpWJl3rTwezCmL2h4QAiRJ/OAm9BUZGRmbrgtNyxdbq7KJ
fVSyazaFZBGXEen4YZNNCzYVNSM4FyQqh2wIR+/D1pAgBojAEyXCdr+wbjzTbL4Mxj8Fy4DMC09E
DjVFy71UccLyfV6Muo5N7uSdXFv33Id9fiRrbk5NiU4wlrYj9bXAHr69IH12M5nbsAfuZ2WGgyWu
+DyoZeuzceUKu01pB7NTBfGHG2ByaMoNRXmI9NH8FT10e9/oGUzbykWHURhzP2GxvKAbK6JL385V
cwsYv3vLRSfHZCi3OaWj7Y4sLFDfNNN0mmUOX0eYAWMZG2TAPo7gbQUxhUGgy0br+tM81HOeFeHK
bwhSVedDkc9oS7vND7/gyT6DNT7fvPfTaNsFDa0crlRrh0NIl+CjBh+zQ30lzZp1pJ9wV2FTrONG
V/Iigo1qEG81773EytHQy7wJc5mOXJ23hLa6J1V/akzA0qZxx9ptY1yHg/8ecYzuavCtWa4pE/bB
Ya8YszZfITGfYISQjaTn0cWwWEuPKl/4Q6kRW4aTXnZNgmQd8hlnLWDHijXK+aD2j1RprDp6s2mx
juY2CjjW0Yp4+q4sRYHE4bKTl327voH0GblnDX37m6IGbr4YQzZxU25bYj0Ywe7XfNv8ePOhPlR8
vvSdzcKgJVXWdaW9Lmh9sEV3u3U6WAFOUH6BzR+UM5jh+SpMPOihXrdckIPZnL6vCF2aBIojBG6Q
lujxIugEfOWFDtx7z6mFxEsb0Gdw55tPhi4sOPgd9qTEsNCOu3qDEKppkY+Qb3S91ouZUH41vbdf
QuAdyTqtrjz68JZeLjeNoWwSTJQOV17jC5z8tfQfmsI3+iRDyEZ2FLKU8R406V4n3bp1y8Nc9dVX
DBnmPsUWbADD9MWAd3FQ78DtcAnrK8/i/FNmo9uw7/p2148Oeb/BMm3hIQSDlMa5hGt5vFYkuKkF
7cPEYGG/9vt8fS6rtuN73gwgoGEVquGyDW9CktZF1Q87+BbpT0FpMeVF6B1Wmxk+G03SBwQ7H/Ld
8CwPS0mjw8CVaS6qDc/4BbQowz1vJAkvh6lqcVMHfZUaFag67rChlTFK+UEeN7bQPsacZ0GB63dL
+STOabQp9gxEoIQb4sd2QdMFOp2mTrY7zpSuTn3R5+h6qImGbJlL8zLDjstPiKGYM5pSLCIhYyXu
YYZW58noRWF15TMgGg9oAuR2wRa2kQdaILf4lZdg6Z9W0czLMQQZh+5HU7TTrei6gb25QjXlHgZ/
+VczI8L2kqBbd3hymym8IRUAgrScqsq7LaiDRUhMSgwi8KRrMWETJZD3psvWoZ22JeIVPiDMiMMJ
ZqbhiQHdpF3sYdUJbmmo/KOvam7SlY8dixcfJ+OyhjiG7Wsqx2YXdDiDH9au0TSzhd2C1HBkcyTN
Onfq4zJvWN0w4hrtDQEe+IxJyLjFuWj8IoF5+pynMDw19x1D0lXa5yoCY2dFOx1jEymfoqVG/NWS
e0AOlnkZUOxGmgynBrFvNM1Xzqt7q3xvSCCv9NdkmJydb/lSj1mnFrSNaEG6ZpeLisivQJHCNVO8
DUdMrVBoxxp41PAe7FYzwDESL7hohR/RJi76pTS7nAPH/DiSogxIDPgC4g48ZMy7GXsPC22nSwEP
HU/Jaot50Glz1aDIKm0cGUrz54JJWcbSD5opnpEb9Vw2+DcqpDpc465z+Byw1Z+eAXpHiKrHLHRO
inrCBeoUd9NhxS9o0976EO3VqKWjZ79HDsyhHUIdvpdrt+ZZVOAej+nG+1u/9efmi5g8mD4NbV3U
ab35JQejgELyodMuUDb4rEPnyS/M9AOABzMudQbmr4f2qWvmIOG99mVsUYpv/zMW3M/a4JmVTV3l
/XDQyNM8KDmJG2Blwf90GvMTVWUiA+n9bhoOYvZt2qqmj50qvydj/McX+5/FW3/72+xC//W/8PUX
OHxNVVHOP33514e+w5//Or/m//3Mj6/46/6tPz13b/rnH/rhNXjf7783fZ6ff/giU3M1b3fL27S9
f9NLO397fxzh+Sf/3W/+8vbtXR624e0vv37pFzWf3w0rovr1+7cuXv/yK/GJjwoetNb/+P0v+f4T
50/xl18vnxdkLzX/+GVvz3r+y69cvOOC8xAZl4DM8WiAiLe+ff8OWL1+wP1QED/8xidX/TSXf/mV
0Xc0iBj6h5BSGcjzjFT3WA/xLfJO8EiGQuCFYDRD6Pjfh/fDVfrbVftFLd1tX6lZ40N9I6D83SQK
lk7sRwZTDr+otdfAc4oWG1/k5tj3NPYk0740pt0XNNobeH8CDwZCyuG5DOuHqDv2506TFeAj363F
5sW1iaYs9/EooxI/8JZWqRINst9DovZgecR07eglIGCa4B8Z0+pjE9GdlHezgd9qKa44mfbN6D24
YHkkDbr/sb11M9A0Iuoy4c3N6qktK9cyEQH6IfGehuWrjXIVh3zB/9OPTa2+YOW9KGCtc57B9lc4
raeI6Ku5hpCtE9OY1h28lqdy3BXAJevFs7GTKK3rIqpTlCAxkRi1lG2LZ32sY13oN28aEO237vNZ
AKRuxqQfqst1nZ9M4W7yDfVk+colUm+VTzPf5/cudzHy+vLy66K7vVPiI8gKNOG2eqrQpTP4pweL
eQ5hYpT4/eMU0NewXi1UcfSO+C7bZhVLKB4fMH6n11PY+EeLRWYrJi/TBUB8Cfw4Ftv8GbsXPJPn
nmSoWj50Q3hynK1HpP8OH/m2QXYAzdN+7qbps8Fsy8AUAJOiaeIZrxAXj7YetLK8iII6toJmNYCt
PeUjlnAwuMStW8l4WqIRP0j0Q9es+hjUwa5CnPLl4vr+bcur4bHzaPUY9a4+YH25ateWpwhXM5mZ
vguh/tTacl19mXrdf51/Xjl+WGz+8Qr0v3FxOfM///m6crXYt+6lX6bih6Xl/KLfVpXoXYgkReQ2
UCCeaIvP5K/fVpXwHWcBqk38Rxn3o3NKx/dVJfTfEbT2UJRFPKSSnoXM31eVQL7DRBXvJbHiSUow
sP4TqwqmeD+wizmgLBxDyCJGBfexuv1ElNiGsAR1HDNCquc5Zovdsrkrzvd3O30Zh0EmFolSmNV2
5G6TObAgrCpZ7dcd7HW7OjGNg4F0PlUY7wu6j4gUHyRtX0Lt5r0j65qyoQBoWMzPFXb9gecf+in4
5GwH+IfxnQirr8gCf/A3BRSrbBXKu2GO6cRQB6mruQzlkW/Fe+6J1wAjnVgDw72wbuToZEqeRsJG
8FBvvUslN+SclfnLCCnRp5lM6GNciZoK/Sn0vfUSu8Ln13CEwMAq2lSqCqRPYQAOqevco2oY8MAB
FnE7zPf9tATJ/cbPfXnIo9VeyQkYalHqOtWz2nO2PQqVfy46Mx8b2tyVOWtRu+MoExmacV+HW3Nc
zo4QTcUjgIPkM5f0jpa13Rs1fuFI1znKGbYRne6hmUYGVokJRV4wsVN994KxNNtXs9SJArq/Q3ma
xysW/53v2Jzg4qB7hw924nr0RX0HKDmKxDOcG2ls1mpOgZ7NRwtS2qWexedBT0Vi+URfer+2GBJO
sF1GZTxdojDXcev3NC5W/qgg5Y6V123XANu8ZMCoA5NK2iQEWa7x1qJOFN7VWmmC0cU0ntZ+I+ks
6iJBPOSaSqreYzgXxtqhRhtU1MW0otdtiLAi10/AQqsyikGE7JJwmD6wjfI4x+Qcf81LXMnxkdVb
GwcFWlB/CT9ES//gm1wkoAUgFKs0H4ZhnncN5hto+kiyDnY5wdNjRIuETQFneojbcsMEwtsOFUYG
AFu6Ii6JeZrXXqQBHe81NEvxps31HGCw1yvVZ/7U4e4dtt2g2C48H0Et2ud8yFHpkqsQtltxTboq
Gcfy5EzepjqnL/5WRNky1jh7Q78bAv/TEjEXN9SLSVd2KVaCSwi9XFwU2wyfRPIyGXR3rXLgfKtH
J6Jd00cod2EVioHuU4vJNAIeIrvbQjFmM7IRsY/ZCfCjolnHlulhHfyDYCWPkZHzWqyIgerV+hTp
IEjq3vcuSm1t3IpaZxjWf5pY8TBgWnkfeiPEwEXNMlZiEsWgB9sCeqRaHAhm+7GXIzupHznF3tpV
ZFf1s8pkG0yxHqy+8BWRsaimT5q3QbwKQUC14fmhXkC9n2ZzhK8vmHMzQwidEAe5sf0Qqvpck3RP
/jy9zJHfpASEz7Q/X4SiZOsu8sZtVxnx2V+KL8KMjwatGmZ9xYZJga8SjWNCD+vknmCIm5TnYVJr
2tMgbZm4ACe6B/TdLEReGDq4K1sWiIRFCHOqZCRT0ANlzDD1iXtSfcaaAKxZ4LqWFpUEOE5Pk5ja
XRU0JOV6vWcw56iqNZvd4DCHMGzvsQmjvHJoYkO29gJrI91j7sYxaRcukd1YmjQikdgJbz4BMYWD
Eg0SyA6LWKiBHeDQWu3Goe3igvsMZ60J3m8Y8D5wBRFEU6xturgW8JfD6p8Ssl12bL7QsI/EoxZV
Wd2WaIAbrbLFVHdA9C+pWrGqeBVJ1HOwOvt+LNqLnKHzQXLXhLGjK2Lp4Lq/0vkEvs7LlK/N3ptd
JADf569lAZ7SiFn9WPFHQKFLUoyY0QLYnuNqcY+L4i8m765a0+AR7YsIks+R7fJ8fGpX2aRqLQ+q
kUXWjf6LK3CVWx6NiYZH8i6v8XROs41hbLRd1twL03XFAHTOcTxktsUhr/hbMy1+7LfgLwhmri21
r/2G6q6uMDteYQnHigplT76K3wjdf6oo+cflxg8Vyb9Xt/x/1BahE/nndcv/QWNVLM+/PKvXX+Ln
6WV5Bcv/t27r3FLhtb+VL15E3kWccYaSg1KUm3/ris7fkj4KGnzTx7IhzqKQ7wUM4e8wl0TMGOBF
FD/yLAb4XsCQ6J2UglFJ8F6S4y3/TAHzjcj5t64ohEt2BDEA/iLC/9aF/dgdLXRQQMDhDQnOHb+v
7KLh2iW2Hu2/81/YIDFGD02T71afLNfKiQ50nXUbg7gxJb+ggGvvQDrLL7bKBU9CMC0TzE9R4Vez
714amkPb4bwFw2zol/4geuunng5HLyjxpaACDSLOyM+pfp7vcvh0hmtaLuH2vFpG75soBOpqpQMl
BNL/D8QAAkSoXdXEG9QDUbXsNh/8sjgEGnMx2Q46C48LODGsaGvDeAGZ9rEoSdYAzT5xggEdggvW
jwx0vzAeQXa+NbZyO95j3h/xFsASZCzqo8MY278pMJwvY1+J7S6C9cUVLOabCxRWiCxdO4QUAJhs
xr2ufPNHFjKodn8nc/vtVJDIJxRXkaIm/YnfTZbAdG3U2zQgIRRAM/a5xfqgvWEk8wcUclTPf/er
KO5bIs9tvv+z+0uFyo7MXWPTiG8YmqrBP2ov9xLQawT80XO+LxZ19+3x+lOr0L+3xNyYt2leprdf
rp8H/ctuUa/PAJ/Vz+3U/8Ze6Zz38s/XnNPbXL5NLZYc/fu1hpxf9R2CeUdx+VGB+Lg4WD98fOe3
Zom9Y1guQrRRPiVofs466P9ultg7uNyjb5dop7Cbkr9BMOijeMjQP6GQIYKdQ9H+RLP0je/+t7WG
+75E6yXO9yfuU8F+9qpDFp+2WwP2mx4Ag4BkirVlnv2tidd81Clv5kjF4OfMmeYotWpwkbrM4wBB
w5WymPp2yUrofo8iyuUnxOSop9Hadk1CDN9a8DNL7L2Ixc0fAtR7F7jzTaI2vu1+d9a/Q0u/h5LO
9l0/fQxkIYVYfEXEGP2ZG+8HG7h1cH+ORe3YbmAA3WO/CDQoeoCwNdgU73sblIfVQ+QgHIf8P3j8
vglk/u4AhI/tJKSM+j+bxG3B2HfTirpf5219NdV+cz2v1XnqMc51nIPRCE5oYfLjAFrVgS/NlpaF
d99GBfyGhy0zbuIJk+6Ao9Q3zjTjDZVW79dplPtBaFjkniG+rNeYhJRq8B6lz7wzz1J+qhfwFKBg
JFBeb7xxu3Cd8+Nvp7pz5g8+6jcG/U8fNZJUoMEPMSTHuvbj9qRQ/hlQNnMM+5vhfaNredIWgtud
cwgq3pW9s5iLSAypGyuESZbBzl3SBDlLQOYonzBubJ9BHommGEMPqTvQpVZkQhXhEnrpWte44/71
3QFA8+/uj0hE2J4BXQK0ID/7GawMBiUEBF2IDcb2RIh9m6GOyTx8wEzSxlx2/ZofZ2nvqQ0cKDOr
H8/FHL5sneluDLMKSD+a2JTYctyj12yHU9XI5RL19vqIllx8KfSwzVkPTemWbFM3PgZOeXFby/W4
VWzZsUj5t9jFd0iPC/a4jOMOcoIoVYNme0zUx5fGztM1kWx6aijbvvZgvb+H+Kg9goW7oGwd6Am8
ZDC++sDLuLHoYadGX6Kj4TdiUyLrl1Xdc0Qjv2IjfJwa4T70y6ie+lKpDx5vo3QhDHHsRTteVoWW
Wb6M260uVQsqJtZrHTedPXaujk7DNujr3il1M9GxTCZYNjwxcKCuQuJsImXznhunT/lcrU3a8w6c
h6lF28G8uklLL7+A8UynkAPi6pibbb3m3LvCJgkvfO2qk631jWnlzk5QVEnwduTif6LDiLoAHRd6
feuBoqQ8OmcBeMd3pNpWECeVifbWhkXaWVGDfVcMoBpWfpKDkHFYI8wO4nHqwY5rhiexeXIHecN8
O3J9Zl4ux7EZyQ7lxR9ZvnxTwvz+kSBoV3jEwF0JBHbgny1KhghmHD3oSYkWBn4ZkQXGFPYaoAkd
hunrgh7tsM3ES7262m5AYJ+utwgsZY96XTo1Ztpii3EjSUlg6jRi4E4BraoO5vz0Uyh60k1y8gfG
BN8qsZ+OOmJREJIo4lHg/6w/VcIwzntTJt3gAY0emEC2M+BoCpsYcGjcI+8q80Zys+7bgrDszJxJ
ZVvln/714/lj7QK8Dssm8DoREinRYf68dlrm9aXjtEyMNeODrHB9az5WKCA3soO2L3oIBvJHftJ/
t4yhSD3PRsAAIFAJ0Z/dn30SFdRbVg9kCVqarDTr+DHgU/FlaRgDCQuI4boPMeR9bJpe7nM/7Joh
tsuSfzLjFoBALYNP46I16GsiigdGwFaBZxbG0Wh0//UZir4Z6PxwrQh2t2+9BYo76f+cQjfBMFWB
Xg+KhjQKvFV+g4N/wXiUQYxCeb6XpUjJNIITOFRhv59NdIkqu+gT24oSLCV02Z6iz0MQ9Ldh1U6n
BlPJLJpotfeQ752ucE15Ucw7gLhdHY0BI6kN1RODHVgSEAzrK6Xz+yiiHZJBO38P5ORx8hAXljro
UvdmWlhaylneT3kpAYsgVkCTVamknPlyEj6+QDEKLI9oL9jDBBoAB51j+JHz2KK7iR2mPU+aIrsq
D0p5G4KoFU8LpjtxkQOVcL4rP1eSb8c+EmIPQ7gp07LId+DaTi4pRB8ilGGM7vWGTFQPAMm+6TS4
ABVmRBLVf6zHMvgESUIIuKXFm7uaRB9t74HoPfY1+FZbs14pzwu8hEf6OK10ug3BR7ybPWVegwI4
Epaz5uQPQBjSPDDu2JWLhcpjoDwtes+m3I7sGnOXu7N35H6gbPgYQcaUFHkRnkK9VLcesMdjkas8
q1H8Xdi6zSHMNG1se8y1wb0vjzqa3HFqI7PvmCxuOmCiWLP9YoBccQVRFHTcsD+gww1e9BhBWFFE
TsTeArZAWGNyvFvYUO0B2azxJBhLtsDTB0jkt0xUTZWnCtTeZ1L0QzoDdxW+q6E0qpbTVq1RKqrc
XtUzyLdRNe+6PPwIl3h2ycbyQ1TUHkBsCY8XU12LDZXi2FEX+/DYOLVe2F8FTs/7JnTyBfqIdq+i
UfQxFCBzm9pi6FNmFlznsBfXSOp4dFubX+t+hjzFOAnUXbXX3KgmyckQ7jX3b33tfS41RALbhNbR
qzW8pQZjaFqCcgiEvp5wy9M9IoiHVNf5x6Jh/d26RuKmjUBHgrDEPQKMJR9QRlOEq9bs0i+aC8ac
2JOtnIGgNdtDN7ZeAleP4f282eYSLTGw9Tp6Ut7aJpEXrLdTNGy3RnrV0VMigGEMytm2F/u8NeA0
LDO0VAaUXhzbAq56aYTCHQa4uK7UmoKoPn/GNVzv23D+DCFdBZDc0ltjqvAqBFR+xDbHP44N6FY1
jfpdFHUgqxdenbKlfdu8zdt3/WIhM7DM8LiGpuvoRql3oCzlIJXmIAOP5RvSn6hC38urnW1AmR4M
ecgVJEcVuIfXi4/qFCTm3rub8cDcrcQ1L+ADXWNoA9lcMPVfUIv5mNfJ8x0kInFkQUffB2U4JU5M
ywc10nuQa4JjR7U/xu3ZAAn8kzxzVV+HIC/Dir5Dy39ocQFOyiuDZ4JF/8mL5u7QY+15FK0bbgZN
+48oVcvMARm/0qxoUBk3Hq/3UW2hBF3bVWVg65TrLhw5BqdzTUCEbUBq/ejNETDmuq7eJj6xLp3L
Tl1X2ivjqg/Wi7agdI97bHzxLOYRowLMPkFQ6GEumbSljPYEweCXvCjmy6qt3I2mU3jJQ+uDXuKe
WBV9hZcJRhOR3mNrlLvCB1uL1PUtbZcu6aRFfHZLov0iefBsqujQy5ZCMmCnA6qZhn/gshyr2EiF
lDLjqvUDp8vIUivDNj0TzcZdBc33zQo08gsosUvGkAkWDxq0LxAjjNsvxWjiKdR5Joc5P8h6K6tz
KXAqy8jHk9es3mkdjbova+VhWRh0tW9RO6C+9oFJOkRcMCiOgPHOECKJzb5sSyEux6FX114VInhM
AE4HFm/b1yoamkRPrnsSqgBHeoqClyXflvty8bDwb0GWa088SxOs13U0Tgc80OQEAanMVi5xZQyo
iRG0PhiLHI1VQVI04PYkhQLzIK4CQFB7vrZNEWP/7z9t44Y9YovWCYxLDG0SP6AenoDzsz8MA6b1
bQVxM8j5N1Xb0BokT5JL5LwxumWVVdQ+VlGI7s5X4CzbcPFtMjOfvK6YC5Mb6L6q4bffVIMEfl0w
hhFgfn4MNiGKYzduPqAkkKuGGNvISu+mKor61wUkS2DgkX8yPVy9QFBjmBgVke+uUKhvALVHmWmM
nDCqD7EB17Wp9gM4s7er2rRI4MpX7WvryAlmGyJ1k88u6hCL79JFXQfyO7G3kDlSLMQYdYfZMBTT
sIPSN2C71WCunfotapTLvlpa3K9zh7PrN2ACV2BB206IK+zj8gN+eTu+95uyrl9yqwp2G0QjXZIA
xUiDKpgMQP+hbMBEj4hhifuym1/NAM1C1GlyGqB+OHw7VADewcUwzdUe83vyMICeA2J8S07dgtuY
TAU5+T5eJgk2YzRvk0i3GVtVjl3minRKA0Y/f/rKIgKpCxrIJOQG3hTIgf1j75wHsUqxoQRivbG3
M/zBANnzyLy3XkfgPdh7bYxyMniuxx63BrEbx1ALHn9kB94aboO1Wau9BkBZAbRrp4O2k7wKQ12k
jrH205BLHIdpKhdzfxo+yWWaxwTSkeE9HSQfE9IWM0aWpsYN25fBxVIt+CAQLuBq6AGctpR6PFrx
76HLcTlBcD3rUW7bCR3R0nprkW3lOh0mTcMbCG5BV2iJ7EpsnLK/bKEIxIgl9OQHeEfi1NmmRhTR
RPVr0HP5YXMbyKm+EyRCRWHDZwQU+U/wgkWebU+sRbJQH5jbGpDIVye8+jqQvdiFtOBxPyCzcykt
5jXdcZjycUoWzIpvlXRephArC5JfAIY3yN7tTlZemWlIEZAhqu78yQXPbUjodbhNFyCtkEw7re7k
aMtj4bn1VIIxR1JtHElgZp8/sLaZbBbU4Ze+nAnmOeimjqxtt4Oc2uaGM6gjlpYG1w6qqLRvFV43
s+mI7JsKNmzy3KlpKQFtFv1OQH/0AgIshkNsWPvDqNvhkswbTXleta+ao+oY6b4pfVlfIWUNlcqw
dAdCuPqqtt5eIxXRx2ivBJ8WbquYhUXzRKqdGofl0/9l78yW40ayLfsr9QEXZYADjuHxAjEHZ4qk
yBcYNRDzPDiAr+8VyrLbUjBLbNVbW3c+0ZJGIYBw+HDO3msvfX7aqtRG7KvKYAUJyfREqtwYAq9g
OW/bxtxRVcEUIxzawkGJM39n93gJWUFPKY4Ny7SDYmWf5hYGELs2Wp42MQpsJ2wjBKlZ0nnrtOm7
RatxZeXC2LemPh2MdDTusK8KO+g4+e8qa4kuceoVdpCP82MorCf2mPdOHN22MXYjranbYzfrxpZk
3TuK/IjBzXlD8af9ElUk+eGqlX7MiL+uJzZSsyy0W01R2p9oR24BDNzGSvcCL+Ysifx0XndmOHAt
FnrEn9N11I/DERtwdd0Vy7SjiuC+mHEpboreq7BQZ+Z1GrnlGpyVsTYkjjo1t9Fll2fhlU0j4baM
m/Rh1MynutKtndm51ZVZDq/aGFaPrawTO9CAigKqTJIVDfOE0IPuMaoa+xkzoRd0VtR+axMrWS0L
rmXl9W3jLzYNLtG61lZo9WZxE4s1s+9v+7jUkVlVLiVCw3S21SAsvn3zW1LKB0/MlzgVKvoA7fq/
EqS5KnWp9cvOveLwEq0rZeXoKt2Hkm1nMuvXOt4WvyQZ1TeN9ksHlMId5FeRGU/lyJze6PVdGw73
mZZ+iuPZB2PwKmL94cdJ7I9q3v9Pdt5OJbV/Xwe/fx2+Jf/47/b1S/Jr0+30Z38VwqX8p81/nGoo
HaJRPhVR/lUIt/5JPICBFNFDFmPQw/ifQjhaRIOCqoOzijI6dW94Kv+76YZGkRaTRyKZLjzzT+rg
7JV+rRAKAx0kskd2pCbFeHFOPot4J/POsKjY4U/QMIpExXd0ucrFCelIxHBGshLtgrddaILl0TD7
+XFZ5sLYj6nWeIFuF/kbr918Dwa4MNHj9+lucAWcQMLSM0yVcehDsAgjzvBRs6stmAVdOjeVL9I2
+ibLqNm7nfZAQ08GrauXR6OYez0wzbCF20D4t6AE8C10Lf3OqUtjo+SUBjzoZ2iqqFEKCs2eO6h8
Fzel2bHGZ9HrJHL7GZN+C27Nye9cAw6TH/ZEZgNRQJIivQs+t9ex3LsWyoxayLeoLz3W6HZUqwba
w40MsYmYWmcF2OXVLe1TtJHEuDhJYIbVuO2sccBzhxd6O6O4gpEx9ZlaGf1SpPu6KRbrSNqtYx6y
LNcT343b9B6Jrxi3pppmUva6MOsv42xKtpXZictUqxGZJKUjP+u9k0wPQg5tuV/CND86Sdd9D2M7
31oxqooV8ng0Rrlo8ocpBoe5mg0vNu8RXDaR2pUlYKivGRsNZuJizIa8eCy7ZvZGxOlhYTdb112s
8NOI5y+SK1mDJYnX1jgOzfim4onGTUo5DIgaYiNZDKGhfTc8JAE3opGysD2+sEh465JU74qscESP
bq1fToV0syKIMA1GVwl5uVUcMLy1k5EebeuQZVYggI4YlxQ78egsI9mgK32wwigQpT58UwrOgV8w
gi7zVFL8V83g4S6SaeVe0LKhVMCOagzXGqL9p1C6mPNwFzcj0VET9mpF/f11GCRezUpm3tFpR9lf
1HlvUSkgFw+WVQj7Q9+M0xAlDHmUOcNgihwJUW6NdzY5Egytgurhs5TxvJZLSJMZzeDoPVH8dT+5
TVZd2RAHho0e99ktPk93vDNSrZR7FdZt96gwXz1itEq/sUExLUT5Y/1Cr4ld7eIgkiinJI8ChG2e
whxcyBuXyMWMDadWJCtKTFn80HGCp7Q0sCkmMahUX22EqRFcBC2Z2ZI47ldqOhHi/hpL1DEUWOgC
oz6VlHsJa+WQ46b73FNYu2xio4uOi4Bt6tMCqnJa34lI1i1Zj8MKM4W6dtFUIfqpqSEvLETexqST
elvjEn6Abyk0MBTN/ExaCtceSzeugi7DKj4qNuwyc3vjYLggnsuFMDwwLqP5qUlmfK0jFeOHNMZp
t26qOSaPcFb6SmnEcwQSP9O0XpCtLK+6i+Fn3ZoLgOsYeWB9iNMT1KwrkpiDTm7qqV9GfX2N3VRv
VhOugOVTGZP76OOZJkoE4SwmnYJzBHLq2XS+EX2Rs56zU4lWQrX1pwHbQb+v3QRXXDsUMT2oBi/H
usjscYObiR13WHhese6BTrA3wmr3WuOi2VWGiq8dxyAsq+DY+RySyDADFPEoLQXKEHwpoaG6Y1Rb
vP6pk1jfF8IUbmqBx8uTCs025tr0Dc+oDkYtr3LUyuwAhsBZYp1Kr5Yn1WGejHqFx7e1V7Q0il2h
DxSN5ioqH11tFp8xd0WFjyKpehKOkM+TMfSgEFo7iRBjYVzxawltgKHiECdZJ0nX+/x1FK8xOJlx
UKKO2iCTGHA7mnW4WqCgXi+D7T1pTKw1WHHeoU2MlWNfObWXbNzG6MMAT2qT+wV7XugrmNvyCuDL
WBabBhqUjRywzEvOdlpkbrDgVqty7JcoOZpdFSHGaFBVw1lJrLwPOk24Ze8DI2D4bM1BhaG9SrTi
xPEZ2xi2XFjokGQSNRtICxGKLK0KNF0f7Yu6slOsUJGgA3HqmHXqpWgib52IxrSTYBAUy0gwK9Kq
TgWiCPTxYX3j0KTN8AU3smhGSVO34Znita7VYtlXgDTY108cszhIfWo4w1Q1FVkNc2vGw3XX9K1S
p1hNjtXlQWlFiPGQkjdtxglXa9JAsCwaF6WOKVZf45fk313H0airajNbXekz7QzxSkjgIalPIaCY
tq4F3in0dUq7uJaIAKSivh5iJOTHAgRI0/r4/uwpu9GsJXSlX1tI09ZpZ2hfZWwWACQAHzcXVsoX
qpWl8YLndc7uZ0cru5V0h9lbRW5b3icNcUZE9Q541xV+GTvQw6Jvb1MXeelFaFqOArnnLTMnuK57
o9bdfdImKnPrnlYPute2Lr7HRZxHG8AHXR8AZ2nmoDIn8VLncbx80pQqyqDNi0X6ET3ccoVtMKQw
n5lJfYxA12ZBOumhy2sRewuCwxAkNCEPSH/AT3Si3zYdH54GWVJ01FEKd5Sfx0LW1LPmFlfEdQ+I
IqeQEJ2qvmmhuo1j5EWCE7cpF9OPUqZjE4OuvTexPxUXMdpDVD9MJBeqGHS5RpEwymWrl0luXVHD
oe64UD4x6Qq0pBg3U2nbt+lEd2clklG8RJ15EpxSUPUCkzDl7krZXrZz6Wxf99yR9xi58J6YVKxR
XuV5OFqHXB9ZobI207DnmRbM6+uerujsu0qX13pJrzhYBvjpFMppeXztjJC2hFsM6hmFaNSiJJ6i
Kzlq872sw3DjgO3ognZOYgtrsUgLYhoMMQicBy37fCYdq3qpnCH5TEs3iYK6pNGJU3VabEKHoya5
9eq4vDdwecpHLZ0c+NLamJ2qpm7lWeu8sVVPjJbhtW+0UkX7WLkFBbsqLcaYalbfyNBn9Hfhsc0d
S9+mNVbhDegnmFB92KkRbg9vRDIFwJUa8xAhivgKIA1XoYs/Y/FjxiIFYwI/o5ehX/KX1J6kGdBX
5YPChDp9p3mJJaNiy5vsZ3NERhmVmqTEX0gJlIu9Ia7LYhqmDbIhI7ygSmUvd8g1IuNTMsd6ul4a
4nipDXqNeClFPHQ3oJXKm76enBfOuZBkpo4+8nboE4ZKaZAyvZbKqgnaNYs+47EtilghE4Hs+DKk
qOKYHbocp5vrETdGvERuUpR3NArpdP5cWtlm/jlkbOuXqIFbuTW9cIn3vVsjwnJtWtOBjceefg5U
IW7RbLTB5jzntVgXI8nxHQ2ztWHfFV8aoF+ecCKn18LQik9u5VKhpQRkynXfKHMOOntkF94bLMF6
xX64i2dKW7Y7tkDac8tsVnPmtU+619d1YMXDMKxm0CXaOl/wml5nsu4zuA4yFCA+Sm+3JLPWHWYv
h2ohpokaeU5DOOx0F1V0V44BNmP3pYmoCayA6Ez2vTZ2RbaCDEZtayZjdcN2Nn+z+5oyKzg1RvNg
dW+VLqeHehiN7YgyNN7loqjvFl5VTv1zxxBNHKZOm1vYR2LMqWYm+m3YLsN1qxknF2mC0sDQKVEF
p71joC0aVUpLmFaPFNpivGgqZtS7FCSZIqrEQ6rjKVw/GBsXikbjgpdm46LzOWI5n5D/d6MZfyuy
opEbybmfuipFfFbaoui8fYPj8nOlZemx6kezo7emqz7Ilgqhhsr06VXSQ7R802moO/fsF2Madrld
sK9G9QBZuYovNSNEmld1OPSReRfw6lBCOzfs0r3XoshQOEw9Q6I3yXjwaRPxvpgpXJwVu9zxU7wo
shQ5+s83NqgYKsKRle5QTlG6LuLQpnLet9OXTE+9ipB4ydTXaZrZbLzKIKBOl2qoDv00GKQB1A4F
hGZiYv+g4XrWkhbO6QkbgpOn4UrXOicnZ5YxCZQOJ9mKx7uSsZV4m05oPs42Op+5p7k8rbq2X8bt
T+fmj5VMwoHBLG1kO0yUtORdDrw/5/1VLfsL0nfLABVVpvxskdF9WoLiyfGv+2Ab8KGP7JFvTDxY
u4Uthfrg3pG4/qylOn0CehuG0ImhpZ97zkVnmSZ/NmGKrgs9vOq0wtqE3dy9/f4+z9UHP27UxDvj
GDY9eP088mLJT8cgpeGbmJYapVnTAUwe7MS7EJOqNN/TKsiP4TLxFNjFMaEYDZVBhPO29clyoUB8
IGx6f9+Wczr6uxJfiYOI8tcn36daFeZWUgXLbFobAybjrgzn6C/RJLrrvzc9/t1VTKR9p0GFQer8
KpkRVyNKuiqQdF73HIwstjhh+QE890zvxMOVloH4lrKJjeHqPCdWIo/BoUIfEvZHh8VBF8Ll1NLM
D1AHouqDMfv+ntBRcEUEjg5y6nMAM8qO0O4BPLAhgxFIVZOWok7n5SPgPVLJs5GJqFhYjo1UBHvX
eZ4f3YyB5Y53IwzLESQbPecaeEKL1s+sy3Vm9km4//0wRdR9fkl8bKZuI01BWXieEuIZdPRwVBYw
OsvujY6ReQPqYDzq8YDBa1HFV5abKdA1xukH4/Hdd8it4qMDEAo2i8PV6Wl8fb1Lyujkpf2vytaR
080WdQRwMszUkwSpJ7pioN8bpeIDeLZxGt4/KUxOUx5NLounSualI84HpqiTGqsMUJpkNFl20MKx
MKT5PD/IsWCbxfWdWxJ75KPbuGG5lThmrpI6Sz7//om/+5L5HEx+hnESuaK4Pw22n24bklsqoFcX
AbXf056kXDhCGC17qUBvMuBOEmnERyPrb+Z7gI6OKYzThISG/deLJjT+lsxVTEa9lI9F5RiE3iWp
JwtM6/oYIVhxlzT2UcpGxQeK+Xffs9RN3UXccxrVvD5n846RtqczcFxQ5nfCow59teJQ6HZvcA04
wvzR0zURHBs6I9oQGHJ5xGeDau5s2qYgOIKc8+lxGFBy+o1rP+ddlq5al8rgBxc8mxtOF2QJYcKj
4Msdnl+w9tIe1EiVBLDLqIemcoTs++GsejZoKBsLx2G1PpWDkUu/m+/gpNG20KABZkW9br30BI3q
YsxN2Ap2tj59tHydDZi/LvjDyIooy7XPpzzUYWM1QpsLwGmJl5wD69PEFETFRK6GiDpQPM68qL//
8s5GChdFYsiJA88Dqm3krL+O0k46rUrnOqIYq76FlGBwTQ7fcgFj7Y8vJFGtU+VCfo4G9mxIxnNi
1KLFAznzWvh5Dis5x/mHPiWb//xSqN1Qx5tc8GT//fWelK5mPeEQ4E9hna5+3FTO9nQFrPijS51U
8z9Pcafnh4GHxR2wAfKoH7//aWrJQ1umnWnHQW1yR0adliiRLNWPl2kjl/QQLk50a1ZdeLUUHLWg
/i59BFe4WEK8f2TQXNYG2vb1nz5sIlxOAkhDx7thn4tHy37E7YPeJQAFk4IzaMHLuifwx+mnP7+U
ycjhiMxS/e5hJ0seT2UcxWBuxgdnUA9jMTzo/Pznl2ELydoFOc9wz+8oTVKrLmNK5mDkJEdPyAYW
zT2fbmH+Hzw87AsnkwQjlUH06/BJBt1xx8yNAtUVMyi3Jbxy2X4gZ+an39/V+1fewq9hekzUmNRZ
K369FAUWWubCiAL2OumOajPvN5QrDMSIVXb0N6JLiVLw6++vSu/rbMyyCWdxQNTIAHHOVyb0cFqY
mvCxmeFOLV7OmldKDsO11/WMU+BvT0vSDpBxaOf0blN8sF99P+dgdwNszAbd9Fg4zqYCDsvKPUE3
WP/HWtw4ei5eqvy0N0Dewgf6/d2+vxq3qkvb0E3ixq3zs0cBtBltVQP1u50ftALkcW/3D/8Hc8H7
C9Hqc9hZEUXCKngecmakyo3GGIZItkw/3gQaZ//Rm4CN74fHEIifjsfm1zFD5C+pR3Kgz2EvI3G6
1vzYTMNI24qf/vTR2eyOCedmrHBf5wNF9TD8TaPm0XXp4fRuF3py+E/ebQaC5fBqczZ02KD9eke5
lJyFG/qkrhVXR+qt3wqTLLc07r/9/n7ebRzgRLjsA9l7c1riNPTrhWSsJW3aU+5ILSPdWWSZrj6+
m7+5CN4n1zbYa7vvL9I7xYx60Q2RM5blPTDP7o03ytr88a24p7O0jX2R7uj57qQgwZZO0ARndzQj
tMEc96ADfHSyfD+kndPzEsg0TSaKc1/OCVieWHEf+qKyhbmyuLdxO1gp22cPpF/0x68q14Ck652I
QDTpTx/np8U0nLsydGZKpaJS80OupmWPwi4Ew+xM698/v7+7M/tkkMP1hnfn/GU1m2U2aA1ofltk
IRgpL6mOesbxuYLW5nywRr4bEhQBEB7h5TBxdbw78ZHY7c0UvaELgf7baFSC1nrM4Pv9Lb27CrtG
CzEEp2XGgzyP+9MWKKMWl/HRuVqbjorrqp4hqv7+Ku8eHFfhoVH9Oy3HrFm/fkdDnY6aDa0XB54+
qN0ALWXkrFw4d+wloef//mrvNuEnQ4UumYR+jIvzXeM0ICeyCXCgn5Elj6ZZoV3QzeZuNkb67akd
/VG2EQsw18OIhp6ElYJ93dkMoaep29BS97AqUlLWbDEitHXT3e/v6m++Ka5j4qsVfNp3eyZAwDrY
gCqE1quF8xF0NMdBN5ya+c/i60734zLTCZf9GdUbee7FJByvra1E8UYBf85orgn4talbEOzw+1v6
EQ7801n/x5VOOzOPOhHzxfm46CKlEGjz7oKsLo+jl02XBKmILwVqhIsazRlSO1VX17VHs1OD35WT
Tz6n6DtaiBj+AjTO9mmQ6K1fmrp21MFNXqBv6Khl90WyNpx5uBr6Ub7IysammMV5h2+7WB5jb6Z2
QPlxfrCtvqqPTTjQiHKalJMn8sYEhRpbHMx3ksM/5tEm2mcdnQZyTuVTEyozPeBKiJ472U/xRpxO
WQ+TasMrauod/r5GgtsF3tw9qKV2QXP3RUiuwKCbN00k3GXVIWi48CZDIVm1ojBdW5VpU1d2hfd9
GScAL8zlSqyi1p52UCEq9GjQYV5SR2O74zoD5d/ffx3vRxiJVjifBBU0Ftbz94bglG5KB8fzicWg
85FpJY2nD8fx+7fT/bGWnsACOrXd0+9/nq95HDjHWR4st6KcZObgfkviw68WpYVXxlwvH5TOzm8L
6TUHLURVOht0eFBnF6xalVMikhC7gay/TV5hbXMyNv4osY5aNbZl9uU2Mxxr37sycupqySKRe/jt
ZLIVT9hmLVIr7n//FZ1PpFzFQ2NGBZCJgJLcWX0ozBMB1Rwv0lgO1THt6qj2uzzkBFDYHx40/ubB
cUJDWEwbgI3w+XYhS+shqSA++7jTgDAXLAsRjcu/JoH/r2T8CK1o8uX+eyVjAHeVOeG1+8e+O/n6
f7H1n/70LzWjocM6o2hBvdsxTNc+7YP/UjOefiMZJiyEJ8wZ57b/UTNqhv5PDt4U/qnNmxYvB//e
v+SMp9+d/i3jdL6kCHv6F//E2P/r6w5ChMIb9VGHyorFtHKeJ+ahI8oywKg7govMg+DoqvxGKxyi
gmq5oo/YLLCzi6TdGCnNNQvFn9Hq2WtBNvvFScdW0fjTv5BnVe9jO7qZIrqy3ijAEloajDTohlfY
db1PYxQuX8dmMgBgGXMCn3wu93TwL6tRZX8dwf9ozP730PXta568lv/wQUq8Dv+o3v5x3wOU6Prk
6/8VcM8T7/Lfj8D7vBpfESf/MvJOf/LXyBOCcYKHnZYZXRdmJX7zr5Fn/xM/n9A5ZNCKYYgxsfwL
KAFiz2aY8v/oaZ74ePzRvwaeBdfGZMPLxsNkI08J6k/GHX/IP/VzxYIPZAPOORH4IEtIPuOvC03X
wZPI83oMwrYQ8XMYVw7bBE8fYXmP2M4CSosG/QzPRp7emjL/5qaIYpG6rJxxqHYqyeY2AMwH8VrL
hbtdqAq+zGNS7kMlmudKnchqheF9jopweiwo6QWtvnyStayQT8zDqpvq4tOiIVEA2TQFaOGy7zmo
9CPxMPFnhTPrDjYnrNAxuijcRdvRWJjWiCTLr8KakxVsfbhsiDJ8t5HabVj32gXGEch3rtM1G+lA
D8QkHQdzY7cHJG9fWv1x5B6y6CWPnQ31r68qLW88CO/WI5qW4rZaxmYtzWLcE20U2IOyvsEQLO5P
MhIM4XhUVm0F5sqpDfklmnnPBmg/t04a25/JOMtKqICi2IrIm3dFqhDtEI6y90a7P6Q6/HEmg/6A
gztwgFGjrdScQCeubBdWyBegdtmbNtLttTdUzU4pGX7mVbYQgGHsHTFPFpOiwklkACE5EK3YJ12V
S/owODWaQA0u17i29Xi6MJsanZZQy6Yas341WFF8MeBWIysalUMnvxqZHFa9+uF5ktMlDLTyIsyE
EYQWvh+CS25cnBzYOfRpo5Mxcqsy71Ek0MymVnePQ4GjyslJhASM0R2qsJ1WtdEdcFLVK721vmkI
IfakLo4oTspPmtTkpRfXrT9U/bRlsi4vJiz3YE3T6Ekt2OiVjYGxsTv7IU3kc6NH8kbrwxCrhmNe
VFFcb8Mkwfzmzh4qi7JjjwvLMEzr0geijrEEIPNBxEW4Jueheh2KRxvQA2rgtL21tUFcKrNXuCb7
N7hM1JMoYBnXxQxnvLSr/nLic601bOIrG5j9cZkksXBYNZFiR+VAxM9Y7BxSj7bjQk7PPNN2GkE1
PRrKUY8TcQJIcGb9yeyWB5QQ9B0d+IcjGuYDFjSCm6SGwxQ8a43Byy8aoQeuamgpy5b8Dk4Q6oBn
WGyQP1ovOILhHMUo5GLiUy6XGO0pLdNlO1aNWFuzHV6jL24uaw5RBIQ1aUFKXjo947xDJWfkw3VV
Olbujwg1V2M/P+n8SbBAeI/2sN5Qnph4SsK5d3Z5Qp10bKRz3XqTje+FyIzH0lrmgHUIkSzIqrVY
RLyKJuEcBk9Dp1ovdG6SJHwocMgBLOzmoxhFs8kI6vvaW2WFwtUmPww92IMVme0+REtj+FSRSuzS
tbE39NbcRGn2rBx0oWVfovXJG32dR+kdDszT0bdW3jdGz6uXYp7slmk4xKrCmAy3wU8BZQa6shD2
1ku5RUzDT3oVbRCWvSxunA5rHabEelYEQukiJYB5bJpj4UTeXgHMBQmMItRHpZrRfHKYgTJN+grx
/3Wp6va+SBLIgg6pb3GVpWv0duMRCUaBcNlKEVkZ3ic7hXJLGJ3GId1weEzIXn07FNp+UALzNVTw
XakG6zUulxgtYrmQWIGCjvCBeiNjsB6uqMW9lgixjnLrQizVJSrS5FnY7l1XZc9a0g2kAGXiyrG0
+iKmF7DXsuielIt5Xdv2NRmN5FE6LWxCXmkAypPpT2ocVjQICx+NVL9qYcz4ZLph66wqvkEyC2Bq
6W4AcMf5giFwfpi6KdHRrzv3Zdeh5W/16BiGoVyng2IbwkJ00RYeOWFlj6JXzcy+VQ1WeLb1m8hI
vyRiZyEtXs+O2GiD9RJpO1zR8cquhO2bmbOZ6uYLVWurwgStLmZ8Y5geCsjPpZZod2D2l2vTnZH0
1uY+09RaknyxJjgMpQBYlxUBXPU6bo1wM9aq3bc5UWxep5400h7XIPQD8r6CkhAg6eeLS48vvaE1
5+Nh0VamABcTGaLcDzYJikNfip23dPeWm1zPBlLcSo5i3ZlZcTUgibxRQxI96WFP5IDQXroG2PUU
SfdmKFJz09rlOhnDz7j79o1Q/a6dhXdQlrezLfegS9HfO0u6MeJs2GqKOIq+2fSRph8dUNEb+qhz
DZbDRheMj2QTKe0wmd6biWNZiixbtxA4/XmKXnUvqjELKOMqTZr6YNlJs3IKiZq2dZev/fgjtYL3
NLVPoNq4wf8qs1PSBOkugraZX6AVk81cv7Uie47rMVpbWiE+aaBcNzpCwayfFH4ZbMT01+PdaIX5
bhGafE7sxL3o6thZa6DJfKuxjmMdwaoJxwYZJHPVlIzyULGU71PXgZG9EEGHg/Vymtv54BQeewTj
lpcMSU6sKIskGMad5cpws/R6yDPfs5veWFcwLvfzokriNCKj27ijm2+n0Rr0jU0oBUGYVfzmjeH4
QFu8JhVRqa2zmPpVpfKXCqvrNtLRa9udMvd23L6N8Lg3buy1MD9waN5ndWidcmb0gCjS6Eh/Xtt2
vYO4RneibBVqobwjPMO6IryqvjnV/nx8NPN2duPiTvaZvsUoYB+GpQ8vMfXam6YZ6j0MhOqIvnPe
a4mCZ6uQrBdtqj3omH5ByCi1mWd65qjef8j6E2t58KIkrXwXUwp2RdJpfG9uxKpt1Bw4rBNfspAI
N0fryYEqKy/ICZB7TJdhuMG4DBS2n9U34BBQchbNio6pnkeXRZq5CArJN1DjhSNyk9gIe4fDWt/k
ud7s9X6uN44YVlYaI9KtrG+ZIoTRZsne59QTL0azH9dDh+4nBK6K7tvNkYHmtr3WTS28nlLyRBo2
WSj9hYtX3o1eOm1hq+fuUf4dJzEfKRsDGtM2dqNvkGoEZk0SCVmghywZ9k1a7ujqH/FTiaDB+uAr
zYw3cZpfylqBOJjNA/4Si7SvqVuZxGclmH0uEPZam6Yrt9kwHRZQz7fzaDu3ZNoWm4my/AY661cN
zmxYw2RHsK5P880MHKDHmIyt26QlDYLgeaIEtZZTdakn5ZUbTYSlafORqkMaVAzk7SDbJ/Dxl6ND
aBheFt/WW6SPCnRC2wfIE1+9bAZrmo3aVgC8MgggpJO2KzRrn88LSXGOvmo872uMPGWFtT/zeUc2
ScG+j0xib0vMzXrI1JdGe+lpreJ0jY3pEs+oJE+zLXws2HfzLO/csN3YE09y6gxzk6fWRTpkD+Sp
EHPojcXaddhxRfRt5rzeJuW1N8dtUC3gNijvIbMr2iDlmOX3s14Akx6/tYYAd636GokTEb4mkObZ
hHjrsP8mH7PYayL8Wo3eo7QPsxguC7bd1ASNdK3pBX5Mm88/gg8hdKnnGYd4iHlhmGRih7XxlNVb
k1JIuhEBdLOVbC30zcAgdjSO69XCWeIao9K3WE3HKe7HVTYXNvCB+LG3zBPS6cUsq3v4It/QBb+F
WYN1Pt3FJUDWemy3GFVRo2WzuTJlchuGaggW8gQvNN2uNyZRM6thHC5m7O0rQy8OViQ28WATAhAP
ybpT7K1zvnjfzqR77/FdcxoYg9o2s000PsVkwmCRMZrHZY42RIZdRRIq+IQN2Klcm9U5fygrAkvn
unmMHHEgYXecmE8x6/S3E/kfoRHt+8GqDkaTTtfaEqkn0Jy7RRsDr/6i9Sa+NMjVwJ6TC403Ga/Y
oSa+ap6GXds2n2qZiLXRwxEuEhmAkkmvSlm2B80o5W6OkdUGjDrvc92QVdWBzH/Ll1S+UPiDNqMF
8Vwc2O3zpVY9mZlEcMIrxBxOfAvDkLPFFK8kgkgfxQBUZ9k47fcRRN0mgqEWVA2jHOXPxmwcWMF6
OrJ5K4FTtAlubdv4wt0dck27LEYgZwB1xmvywNyH3rVHPsykXzmtDNkULe4a9FVLTNfQrIAYSyBk
Q/dkpB2mbW+8LozB2MSoYrdj32hHTbY6riGvuGy8yH4gqKbw2bjUW0Gy6bqv72Zz4mPTWIHYII0W
i6XwE0FFO+1fR7KOc89dKb7CRbfnC1dRx5v7gCbuVRUmhzppKhc3R3IgwXY7j+nz3PbVddpLXFYZ
adDlaWaax2yTgQnolXtFco1+xAHZbOK2MS7Zk6B5V8rgJZg2ZJ1dzs7wQpKvvbGm5bLzKEZPqPAw
jeb9rltUuh8a94YlQPjaEh571VdrFMDTk4Wjii20+l4O6cRpJ9J9C6zfqEo2+i1ZZSoa8Qg27bSt
YqhDSXfXNzmqSNHbvM6k/SoH/TnEGITrgJAKuw2vR723PyPmxa/FdLpyNKtbx1r/JU9wfruwWIiu
g2Dv2dGmm6pP1skvqWdM5Z79NhrevaiyO1bDVUmr0ec9BRMEmQd/vP6QM86xqli8x4gGg1CBwsFA
GxJAy+esvRYtX7/cForCO0mkryICpyVowa9oJrCBIPNurSeL+Co58pec4snAywNVStwr4YHkmHyl
GUxhkVtHJJ7VxRO4v/VJ5nOgpL+S2VCzCrtMrKnziEwjCYjAPJCDFzS5dxELyNCDZ0772qgr9g9M
qkus3Y2zDYkGh2DuOgRaEK0NTcaGCy8TEqud55DRx1qD9Ket7HlN8OnXXgyPbIyuB+TRN86y3AqZ
HGVpnSKALeSC7H4KwpJcNwzZlaTGNgYAYWUODgoL7nnkinDdtKhls7Z6rLxl8Kc41i9xcUU+G958
y5az/u7+L/bOa0dy5Ny6T0SB3tyS6bO86arqG6KqDU0wyCCD/unP4owkjAQI59flAf6bgdDqLpOZ
DLO/vdcu5HLRTjvxIkJNUrQXc7f3hp9DaYV8imcFIE9HVXheaqN8b6Dm3dIfNRwDyphBs2xuxVIt
wWctV/vY+STWuA2J6kKgBpDOCs9vXWBSeH5hXIuynGgCANpbZgORfOoKj0suo3PXrerVHnjGUqkd
CrMxum2dABwwFzo22aoADCHte2/SqBhkDtHWe9gjCuDy55iGJYKqKHNZ7vwWEMJIB+ir37rfh1nL
c1Y28tI2tpcIFdo7OtWgyhtjl1DdShA2D5obcnPuuR76YAe/IXiERcWkRjQmqZO6eIEzU0LtN407
clzsukEftLGXuvqud2xyzqFpfE5kix+HPqqT3u293waZmotgnnwbldH80uqsPplZBb/I8+hrbnlI
wdqU7VsxzuYJXLJgyDyP9zxQ0NBNn6bsbKUFNNauTJ/JlxgA1+gO2fuqbp+mrim/D9qn9nDtvJOX
2yWfMm08Ncit15CrQGJr7vSdqr29A3yYvSUNwQyl5pGwFX3LTUFZmRWUaazUmj9GdsXBsfMpxpst
4COGphHS0f5Xp6iSsQZCrryKRYkrPqgTV4980xWUazyCStkP7co2DpiHkZwKF0oijFDNvMf2fJgi
pzu0wxRehZhDk5QjZRDaoLWaiAPdNr0nLDKxqt2PAbWVaMV6vFaF53/4izRvu6zvKagCaxRAVbyI
LDJ2hN/12a5nqroL6NQh2S2GfNlni3b3OAfLp8fYG75OYBzbKO/OHtUQDPPxFk1UT+9FS0Mgb6G7
xyLEya/Z+dmwax15Kzmh7AoTiS5l5t/USCR0JNPUwfDlIOTID5sTCYhoqRXo22RDfnpDEF445Ec7
I/BWoHZteCLerY5Uq5nnjSnwUdOwS7KiSgjE6Zj4JqdKtDTjodY5fa7uDIvNMHVx6gw3+tGYlGTB
mjG+1LAUh76xh6NPHo3KSyZG1ABJ/9mCZhWXtNle6mBjVUDpeVpNlCRSxWUyzV32YKToC2z3xs6i
GujUBvP4wCyyfXRtFbyxvFTwUb3iJcvTAA7PnB8bWztP6ZCxCFSWgXJJZ9N5LawKIpd/Z7sZHJh+
rqd1R+HY9ExNLEc6RpgGc/HKnoEFFqW8s2YFwNPLrdsZjxhRrMzl+tWkpXl269a6nx13CvbUVIgb
sFSwaEtU/mMQLM1DZs7Nk4tkgybgVcPHBH5UYLDzMjqGyPLFLmvCc+6XniDUYAA/0bmTUbdEV/S1
cpgU/6GG/1dDgHv1q37uu1+/eojS/wcw0tsQ6D8r/hD4u+xfBf/tH/yp97s+3Plt6Egsh4EgvpR/
6P2u+TdzM8pxW/wTSf8XvR+A9GYpNzfENM6mzZ/8D73f+pvpwc0wA9tyHY9RwX+j9wfO5rL4i5eA
L09aAHmZ0SsubGw6/yr3y7aMghG2834lOSmOFUfK8TAFyv9WeNrtOVFvUKo2I3h28N1ufiUGF37y
E8/nNGw4nI2rT7W5yAdMZba/2sPFZIOprlo40bvHjBUoHFQskYRFJLxjnQkQq946jvdohxqpIgOY
H8tMh9/7ymeT0pG5eIc1atPbOsQmSWS4z1nWgsZoEkn5M8hMk/6bHu5RyrSf7F1Gtp2yrxFjJ/VW
0U3Q9elN5gBFil12g9+NguRXGrn5CfKDh7wrQvHRRHXlxMECsC4Oqty8Kwoxf/TtSBtFLYFYUdLB
TX0s80jG/pJx+04nNwDPQGaYY2Am9acPkvYnopvF1XUt5BuHNzcgvs/3BtOx8szN1timuzCn6x5z
RSfevdxfr3UhfJ/Ll9UeWQrubbfj5DNMUYdW7UpxlJqzeFcRjoYeV8JgKIWxxCSxlgs0wwiNfwTK
RbPZQjyRl9VifGfD3kvczsCtgw1WcwtMa6eAzYU1gvoOOCT7tB5UffBrR902qsg41yGBfyfqDSej
8avuMUANMfYOuul72a8wu0zhsru2NpjHTji+kVRZSNK9lWC9yNFLkowgN7s3p/Gir2qmMpiIOb2m
3BEm63M0LI7wWS7DdEdvdn8Z8y70TzQMTCaoqVJiZbZr5kFbEhfQvRzWB58dFtfxtEzqFJYudTZZ
IGqsXBNK3TiTCNj55gRrrbHW8BViO5BSOkkdLOgDQk0MyoEZUB3ABDgOc4TkhxYZtJcW3Z9v5AFn
i9vtZpeoJgI3MKYDsixn7/YwA/MiTm86IUDZCC4GH5SOApWo7OzncOqDp5ob4LnmGz/NKd2e3Exq
5qq+w2csy4pFJ4HW4+sM0nRMgqBceM8JRvqXNa/pNylNuIO48eE0poEfXNtwSLv94oeIynaYauZA
jA7l3qODtICkZYS3wdpwemBxB7Fqq9SyuIMbfhiLQK/rqcSYyAKOjuCdaBr3cfzXDqzUHPxGsV8w
v32v+zn6UJCK6YXtQ/Q26m21Ty8styBa4Qm6mksXfXUIW0RzhyGCb6W6W8hclkdJb8kpSo6V2E9l
w3Pr+CR/kezyIN9Hxrz8BjRQfARA9go40T3qQFl23sLIGQ5wEpGeB4xott1vKwuRGYG1uTTvcDbJ
dmNDmgcHk9FUyVCk3lsgG+ihjjsDc2VTbnkxXbf7pgm//4bUaXyXOFe5hXQq/dUrhemHJ3AieW6v
5a5SGIaTQTdgLUVXcm8nX1wNcVpY+VsoIntKJqf1rSSYc7pR+57MMblQK0OCrxjG7fQKTA0lPgQR
tNANRHHS9uFJajIHwaV2+9bmApe7eeIAsiLP71LKevQiY30I52Wii8nLpdyZwE7MmGeUcRAHrxpy
Wq4DE2EynMpjjyeWJgnM3sGhWRsbeZDqpWnnl6vvbD3Z3CGaBYkI8L2L2b5bO7CMhavIVq5qMjpu
0mVAdSp90NGBC7n73pD4ddEW5uJb2DcbOtwc3qlacWGxm4UejzgMEEYoiOxfonlB4C63Qp3ToOCN
7p1loDkrNSh0PNSLlSlWHtMpf/DjzMO58GXBnM/X7vc5csGt8YsPTzkDr3wPdHqcTl0zrEiv1Wr1
T24Hdo/JwuL5D6Knwvw4kzgk8U8gRhymSU+wgqSufhoAOhMQ0dGBU5fE0JA9RiWM9jigMNVivBJI
Wo6EAliJf9gD3Zx0nJgSgeOT988DuZnR8EsVoTwC7nZvVuiYlBig/Mj07PHeh0V9DZvlAVvTnuYh
GoYskE9yuBMcWX2eY6i8925r/tCKLiMP3IhTWhfRDVA98mKH1BTn1M+fRjhIFFJdfYVMSw1kjH5y
z/kctEamriSo313T/YmV9nkWDk+pOoyWDZz3Aa3jVoqlgnwGpY1C9x6UEriPZZQ8DyxYWXU/FwvV
Rfk7ais3B69tT+SDXoY6tQoqiOYTVetDUtdPI1SEJEKvqdLwts4dRJ7W25stK8zwI5QF52mwJVPE
d4OLfCxxinCUDC/Y7t+8BZm1B/HAc1nt7FQejBXUjHDc3SqoDXOWS7EqcXG1Y1xgOrxkwmVORPGy
ohrrNImTDTV/bKASgl6luKwOT10mDxW0IG0N59GPLpGlWHxIG7nz14pCkdRTsJz5929pl73p0qX9
u3afKwGXOsivoXBuBGWPWPbWiMUWQlALwdUw+bLwaR/zav6BMlvvwTnQfDMx+Atir9MoGSDlJU9q
10P+R+sb0TDm9VpSlgIH5TpZhpVI5GvlufcDoGjgHk7C7P2cpdpnOhy2753RwFgRvxq0hxYFdyjt
k7mE35RGdPVXjt6LDMW31dwuiwrALGbIwnFACslbFiPExJnLWD6XzZ4gPLTD2voW0E4W9+AT46zq
fxSN/dS1MqRQGc1vWE1UmurQNu3LaJfvrKeJ50dM7Wr7cZwwYPY9sBXQrmzUrRs4Bw4/z23QXNsW
jaXK32Y6RKm3tKwXoj+HwZPM1olJkbW3Bu6D863GfrArozwZvGZ+HHO+puIB2lMdMDH8N2z3Kofu
R8iFIGmC0bqdLGuJ+/ndVVQbRqX/i2+3K0NxlxddHeywfUY7mDYc0iSEK0orHMzbx5Dzxs5Wxs+V
Lq0aUMxarekFKoV61i6TId9eAcAbF0M8uCViTe08beKkriJcdsz9Fm7+o/sxdON6s4psJ9oJlm07
xKJeHm13OsiSnGgNKrgOeQ9LwGWyVseuu+uyMTv7roOlAfOJ0TPvqyNe+eJrLfJbuGnxmrJvACEB
uXjuF/8h6MuEEwbShjJ34FKeAR2TLqL50YZMSCwToiHj6pLjD5qNCKkXant75zaoeCQQT/1gxrYh
bmEvcr32H2xLPtVBGutA7D2W1MyMHmw2Gg9rr7DwuQypOEUtH7aoPVIYB5caqf17Lhh/dvqVU8Y7
seA4yn/UKrxxq8diuTMo8KTR/Xlg9OGnvP3e+MkpkE4QaG5OVZwQcaaHIftWUXQUWN0h7Xr0mZ9G
098sfrkfcEHcVvCPzb48GNUWcV7o9LB/TRZFHbVr7dscHV3nMxWSBgu7XoF9gw47WZnel/Vo7sbt
W+mi/k7/woOrMq5+Kb6zmEjHLhM+9QuTuPdGNml6QSqdsjLbKzg2NCOFr2KHd3TYSDdhbK79T67d
h2ZS445hFWfk2j1FviTrpK81yLKdqFhOIGrIKe92/GrIVHhHYuG1n5ytx1PUALszVJv41BcUMdTp
/HvQ8wadMzrkfjpVf2/RaZNzMej7ENXTZOgLFt2sD40YuuXUUUX+PTJFFDIGxX976Jpo3uM6M9G5
Gn+agL8MxoEpM3uBxqN556KZyISpmoty5Ev3R+eV8pORPk20OANTRRnVVnOSMnSYYYJ59Gm6dV10
u3GorJPnj/RA4Y9gS+wxBseuSqnzCKWF6XrGtccVZvjFayvGs43yBBatSKeSD2WI/yeTEmqRBVhI
jqb7TE0n2GIzbJnLF5gd3qy+6eQuK8thTix/gsntpwXl69GYA46tRvcZjr0VbtRZt9rls3Qhui6z
+skDZq5Q4qoOO9AYAMEY6oFCoBltvtwpOuGrxGKDgLRua1hSfb/cV4Ya+720usjbzT1uohMbkAk5
eEbVjye33H7MmnPSxVS+y+YY2tv5Enq2T6tzYeDVaZgdGN3SXsXii73US/DT6n02G6WAB8WzUa5f
/72Q8P/YX/V/TG6gPBxj3gbL/M+iAweBr797XPW/WA3/+W//ye3cgrOkBGzLJ7CyKRN/+g0hepIg
x0zuUvkWBEjt//Qb2v7faAgy3Y2PsLELtnzL3/WH7f8iQAYHFNMFPef/XVkeX+ev6sPmv2Vej58W
QYNU0x9Ug7+42i1b8pB4g7sLODcIiDwwgvP30hFfEujuEWbMjEL8vzWn/LsdfPuuEEJcBBTq0c1/
z6bxB4W/lES9LUVEA/4/UF+nuiCGy8voFndL18i49p1jKauHzCOHDkKiuIoufy3x3O8iUv7IjvRa
//9PdL9s7Y2WxTv/nz/M5/6zWv7lU7z9/b9btUPwsoTZMczyudv6Hv/xAfYxxeK5Jmhq8ooHoGf/
+QHGFWv+VSTzkbX+/gF2vL+55IFMKt38CFrPf9fA9m+pYlz+MB/gI2wMHDL3Ls/sX2MZDWC+taee
DT5rP1E0an760bSxtm0HA02pkxxy1v8SnIKw86+PDZ9Z5pDEM7aQG6HEf6/+yfKm9jUDRpxZfXVv
mngtF9fsmpgrR632GKv8n0Ug5t9e0SCmG/1YJXYZ6k+k3YLTc7i0P20qWOw9bY/eVTCrW3aQ2avH
AAP5q6oDScaG2RzTq7H8xqyl/JSFvZHE05DjUtkwNI8dpm8KJVlxrmKYiek7hElZFtF88YgDNlAr
o+XT8UbdJgaQ3fKmpX0Arcdvvqg4M1rauO357ODBClHRwerES4HS+t5EoWQ+kaMJRRy5jUA6mH1A
wieDobOtBTqlI8EcZZCee6icw6/I7sGJ6zRc1WVqsO/ttF+PxonzpISd65ZoTN1gFE3sum2RQ51U
/Hk9S1xphqNs+1Za5Ro+uEyx1IU2EYwiZt+kTyLIrIkT5tTjMBj8tAz3IOZUdJSDlM29YWvJ16w5
GV2YUq0PEPjWZUfmRX2Yq+I7VWIcb9uxk/hBVrcCQz+Vxr0ey+h5Rjjkh8u6Na6MbP1ZYnkEyVVE
5j1crp5fBBrwLq8WfsioDOejx3SgTZzadp6tevxdVY4HDl2MkIjtJUSm1WwA5o32So/mHOH2O47n
A/xPVS9R4gPpfyvoEgsO5L2oiFoz550L8PTNC6H17UKOz+piNI53xRbmoiXlZVjs6yjUx64scRL3
SNInNDXsEUWTUhVBpqxHfMBhCDddrMEuUpN3LcOBN8NLA347c0oNcRPK3J6ZSVBC9KHyaXurImAl
XIkLGxXrj78vSszBV7PwgvCm6LvQveHwJd5nr3F2IDxmdeqXlaZoUWnjw9Cd/8IuJbgDuWa6fnfo
4LjWlsHCDV6r1fvepUbJWyLvMC3R1B+qCM4YYH8KoG7LGqPGoZO9bvfh0El5W0x6GTFP+K618xpz
a2lj2rLseh0Gzn7tFn7kGrejOvoyDLAJLyj3ceCoHLGHZwRT6B9vbtkVMK6Uz9nz2izzfPzLqvjw
pyz/155EIlH/vuCAvqC4D4QIFG7SWf9OLrFRhzvXwiCr0h5XsZrCsoabGCpe/LRkcxpHXfo3Tboo
dUfEsgnu1ylFURUuk6IrtSNed3FSu+qw0FAwRElIYM3JaK7FSu5j6vaK0cNPK7OtdFcKrLxJ0+UR
VLgqWMyPsGpM54QdABsiwzXZoDVjtt4H7Uh3lhCUDYGcRXymVUm9ZYy9fhojCZVk1YBiM8ENKU4D
Pb6PoswZNLhYBhI7Qjl6KBdTPVPxKtLdOKnVvxC64+ToEdRyztUaue+eMazZETDxtsyIeRo2YjaX
5r2OHH6Huix4m4AMsVA4noXDDG+d2E7cYoH6a9HtF1zzcfRp0u6DCjyH3XX0zvSpnOWTjorU3jXZ
yLNtDcNjmVvWvZ0hdyMFuOaHlOa9QR+D3m1Wn1tV6BrPiD/63Men4F0yhcRi2mgKutIJmzDWu2Y2
nrUDMh+rCWVAN1u3rs0QvpzLo5VbOJ2t2n+bTSPds1D5boItQn1QQ9LB3Qynr0G7IPg88MQUVhUr
v2gzFZFKyGfa8sts0Nj3bkttBDJqnjMwZ6AQJj3OTutkCoM/7xzavAZDKhoX2s0JwrqNUTFlBRlT
EXgHhxmISlJmfXs8J/1+Zclx2tgQ3F0eimUZx2fApnxPPHfth+mBwvbbZakTRztEE7I5WC8lKLs7
oSkGu6BkFy+BS8f5oYRxW+8Xap5+mLJH3Z+LFleGIBNCC6DTK3z96+qiESyyFt1xHe0KV/Qark56
j4dynH6GTjdbzgVoWIlV2uUiqC6LOcjm0LuaRp+hLUq4mYx2P8yx5H8Kg+0qGVFS9KEvKhs5dQwI
493zrZeWKyHkMUH/aZR2DwKLnXho2X3EMV0k+B8M93WOSNs7fL4sT5r6cW4pSVNosnSmTLuJdM70
YEJVL3G523l14/Gx51OIxYy/HbNwDA5G8j//MFytYjzRE7FVKpoRXxkaHksWjYGhT+ilwiMIbZRb
LaGCXRHV2XD2BIOB7wyFURGWTPr6oAI/N95oiOJVW/ORT7ODYvcxFqPvkEyYWGOXaeC3hhnP/5kp
FT7CH2TnGdh39cfizW69S/2i2fGkNJSQhAGZhmHJ8FTUo8u/R4rozWMTzJZ4HauOR8VU8wJAfGiq
8lvQ5514mHxE6BdagaXed7Jg3fhzaSyjiKqJ0i/1S+G2RgFEoOQsQZFdGPwg9lkGu624wjzW9Dn9
6rVR/K46K3rqMcN7H8iJEFWHxuoPjLAAzKNzsBOG35zSFRGEfO2+QIQN7prBMm/bBTY+hvMWCj1s
dzvJW2JA9gjwsrSCY6GDc2UPLpht8h+x5Q+HNfNenUWMJ4/COq+v0Xmx1yT9OAQP1L9UD61Hn/Mg
Q+zu/lrMV0dY6Tdw8sxDBTzt4NG365fakb9JkHMMaIoZP1PVW+dhHesorost9VE4dzmrcZW0kTs9
1xYrIYHT5qctUwuF0vQfq0ae4ON3hyDz3tj6MeXVuUs3kfVNhc0vyRt9G7R9u9sSfwY24uPSqvQc
1MNX3ct7x/TCPeO9HJ6p8WxwGosnHSw7XBjiAftwTFlve+lIhrTG/DoV/VGhehx0DpUoLKbgdtRp
z+cBp2uXxgZ4qH2kUZn9obkLqMVx38MwwN4JTP4uKvNvoXT2WJVXhn00eGKHBH1RFuodqhpOL0ES
ZCGp4MBkxiQ4rCEzhry99H63w+rinpeoPVRderMCVeG8xWbgDOs1a3R1yIByHjGX8wlx+qvTQ2Ny
h/KJ3WsiQMXjmrkSUZEllNPYgWXKe1uDhbYbRKbBzNrfWKROHvF0GsMoeErH72plKtzVHHja1sX8
TidUbImJBqGo6+JsgKAL5XvFNeg0A/xt5yeO5bNhVae6sDH/wB36SEXX50mKL7fOJ9OMR0QlZRk3
dpm9OBGePFquNo9uGa8zwZw4DSVWsaUoc0Lv68bQH53wsTUjAiMOyr+b+ZcMbO3dkHqPpqK+Jpd8
etJoeBvH4NEsIXQPurjpI+80ElqKI5HdkaJiqcaMleD8PGZqKfeOsJez5S3vLJ0TZQ/i0PV1Oz96
mk3JAMV/NlT0VY56nphNFSUWopHiqxi0wuaIWafHKJyhL7POwA6uHq1upZYu6+l/63rdj9TWLPUn
tj6WIQPR2MB8A+SWRHZKgKcl8qb8imTZZkidar98BRAySX5I6hqJm05MxF0/e48WREPK6jWHMWvA
PwoxTly6dFYvdR9Yn1Ers++Rwcgu8YMuEnvS6jesEst9p1VNE4AXvtOPaV3cVdSfeao7i1zIsu7I
WIh+v2DUpdsqw7XsiVOG5QrDdMn0eD+0dviClGeA3EdzBia5Uq2rp6jZqnGL2xz0IutgRpG8OY/6
Aw+yderMPPiufLvdN01VPAruiGwJnNIPPuOx+8GKPk2vrfaUMrgOk6OmEkeLliT/iyqG3rqJev5Z
HA4ZQ265ZfWZ843qqPxxiKd+8OmNMPL71srm31Fb2LuoaSBoN2j8b16o1kRwefGTrec22w2WB3NB
pC1zBgqW/ZFrS8o1yDarhTec49ubidH0DoAj5mcw0WZ4wNBpPmaSwMbOMKEtxDZHbIRCbdzJNfc5
XqkuOA4jbckaKv29BFR8TO0p+CLDKU6rOZmXUAj6CIPM2Xe673dVhhM/YbSxZc5KBOOqwCjemhRA
JnxGHwPlYa5fGPXtfG2I9tayI/yZ+YhfrxFbdqkT7XPbLuuJkcU4J2FKW5NZzPaO9B8+UaCl4w9Q
vcvR0aX13ioLJMWwVtUKlp5K5riuhvyUNaX7rgd/3GMh7m1c2gYCtWwL81swRcc28sqtN6o/pfQj
nU1pzmXcGSwvIHm8rYzBvbXoWblktmyewzl4oyfV3DGQBz4L5PyExbS+K4hJJn2Nx5Yl8MhoVBC+
cAzrpdOpvWc7rZM2rRm3tmQq4dk4j7DXi5PLWolJwC7PhdNUh5RDOitfAeCere8atEZ3rAcn4mBT
jee+G5jgYvF4HDlXPw4do1PqYXwiB97v2Zyrs6q29bYNMR/E1dA1e7jbTYTXI2PkIgbz4uthvaOT
qpI7IyoLc5+lUv5oQ60lNP2xPocUyd6tc3SguYSePtExO89R3nm0nV4ET70BlzLJ6Jc8Yjvrd3h1
jK+l0vk72YYOWSJS1TlAIExPDIWi3cxUGmivrMg8+M2VAgcTpXrKf7F9agtXRU/gBg/cZaFSkrp4
H8L8NLnU73rTI0sPUx72G++Ym4rQGyUxQKKtsTqONHSECT2H3Q4yfxmDMpovaSWMQ2mv/WvvOPjl
ufstpxJ06LXPSnpL7cn5iLjUNL+Yyfh09vQ+Zd3jxtQX4LO/KUbK7kFJH3WePDtQ9CVI++dwbMNb
pwssji7V+IRuZObEZILpaKYjUkw4Zw0TqYFlenEZGjMv1fPLZFo4nMMhzH/70uQjXVIp/D0jk59w
y8xEwkDCSVq3U9NhMOhPSxjcRXQIwtJnHhhC5m2lSFrkkC812ao8RCKnlrnz7fnen4yQ5pwspL/P
771qiucya4KrXr3Hql9zL57JVpJ1GLvgkluOfIFh4yZ5JfVlEM58qWVVxpr56r4KwNS3vdXu1t4a
b7wmMgy8P3n7iBFjupSUeaJr4Bu1CwaSwhS0ylTZRO2tS0NP4ows6o1BPRKdFwt0xiEdM3c/crLJ
7pkSMdyYlB9yp0eMiz2brgPHbWVxtIfA3qV8Mk/IuZ+aYfBT4ffVNtIvNcZOHfRYS1R1O6W1ce5Z
qW8G6uqSYSy+pX5eXFnVrWtIz8LdWNCL0bFqHqOwtQ/j4KW3Lqv4vTfVwd4OC4M9PytePQoSkqBd
831Du/Mtk1NNQ6zj/giHVb3BwdU3DDjGRyM1xbFuwlfY9sScFkfQNCjr125u6bNXMyZwM9NHg/Qp
xD+bsBtrkNqJmghELJnwxjiXp1vRYw8hWGs2+6YoONSvfJqHYGJxauenjSpz9GpsFBw6WqZXeUVN
ydXj8rjPF0p70MksFRds9sfZbsezWZOnuqEvysA74XApqn3oODwyxqndUktOV5MIYMqm+KYFh0EV
KQirztB43/CJuElac8cuM55aHE02m/iKnjE5Ftm4il9Y9DgM0pkuVYY+9m3V1sG3LF3W32VkBEyU
TXO9l2Z3z2WRAXrLT7uPGBgl5lgRohUt9s+5N4bompYcCyl4bcwr4RQaPaE88m5tWNSiW5/6rvR2
5CP96FhNzHV92sYj9JZM8Fdx4MzYMCIyM/AJ8stQTc2cdMG87m1oQMkEdOVni064l4OrDvSgut1h
kkbeUwvoO2PSeIgwXJm85joFE5qK4hp5Y/R1cF40FSOtX5HWaXjkXSYVX/4yeM/LtKyXSmtfxOag
wbkUg7sQ6y1tO864TBQx/jLCjWVjit1sO9kbmYj2g8Ed1vTOdZ4sZyDHv2QpubWguNSKoG7c6Uq+
DJO20MjqGQ7jSmP4b4+l6AUr4y+Zzey6Y8Z5N7f16OC0Y06GTpfabwtlJaS5SuX8QIoNdk7PBscx
gCAHyGP6vcZeqCvtQeKsoeczDs43axIBun1LmD0xaOqb4kxjAuA7U8tVWHIH5YdBY0fbquERpWFz
k2c9dc7dsM5ETA0Uzxi4tLIJHNbVM1Wu4rZiZPwi/UXcucuMf1z1K69+eA14Wy40LVMW4pD73iOp
MZ2lmIaDAryQ8melK30Yq6FwftDvKj4ricc+pk/ti6jhfFG4ro9lXTdns8PStQ+ibtMohSgW9uJs
euw7dL4YbIKcz8Noec9rMNnjSdl9/daPvOkJ/CDnhnICBERuzhjUWQB9xoT4Lw5r1UfmbhCFONot
3bvJ0ovisbS5/uzhDvjfiZjhgkGfQQO1V6VpV1rKvjoFtlitQ9Xr4GtS4dTeCG9aA2bg6+ycc53X
n1W9tJ+mIdfX2RzA4JKZijoeI86lvHq50d1Obg0JYBRUJDHmXzYLQpi/5b7i8MMeaq6njhPnbw5n
OPOaILeZ6xZGcWtrE2c7oMAO37W0PlCisKb03pTRb+akb60MXti/TXaOSTf02wYmzNqaQRefrEV/
UkpgX6Y/xN/0Dy3Lq0au4RKr+Q/2hTE/T4YRPAIUJeLGatm9koYsUatyh+a2FnnlRPh/7ZK+UOPF
CNeWgkZzeil6I9gX0us4P0bY3gYVMtSqLJwKHcytT3CWiAieQSFOE6cjPUFvMwnr6jzgcXobfVt6
+MsslDSD3raFtF4+Z8DANB7cqHfQruci5L8tizqSRI7bOemlVXyf3YoNpgMTncd5RFdJ/Kfga3ee
pWjpoOUDknOOCaXKOfR7I0cNS1Tqo8+N9FprRbSPfnChxJ5bG19EeWxRO8pg8CJXKnA3TLyGQqul
+xpaesUluKn4PJMOH95oXHmGHMlM4M8/L//QmLxNJ7EL6Zy3/uAsqzGCYXexqzNuQxMfDUZkdmsC
+nTtqESiMaynStuzIASejfDTZFbyYlAit5oQoVd/ldcqGqeAwOMyITE58DXWA75FASVrxsL84P8x
pViiWX3UrsdrpehEnJMpTPmvVUpbXplMmc0rARdtE1Vzneq1sxbe/q5XYX/Cl8guZABu5wecJ7y0
t9qL7PZL1kxw9zJFTf27bINWxYtk99QlI2F0RXWTI9JjzmmDtNlH0pnKkzkZ1CyDMC3nxzlt1Yfh
OXwB2yt5+f7UcRzFeflqwJPTh0mbvAc+NiwNc2Lm70TN1Iq99jLLPy7e2iJvTV3ECzWIjl+phxnB
f3mfNl+DqpmIMDOmtIUKIXltMULpjypA5gZhmK7Nq2kP1fzIcpmVR03pibjFPMyHMueiLm7lMm8m
zCUk9XpHi7wimTyI4Y2Dv+6/1f6cdq9QjVZ1mEgLbhtalvbHwXSpDaZ95X/YO5PmtpF1Tf+VG3fd
qEACSAyLPgsSpKjBsiTLg7xByBPmeUz8+n4g1zlXpFhke9kRXVFRUVW2lUAih294B35a3s48aDOW
MruFJMJTuTiTgLR2PACwGE+rNVd6W9wmDYBsf+AZpmt3ikqPGpZJic61TYjio4Y8xya2aT9jtWTx
+IbRj8iMVE14EQO04s6wIKLaCnR6M1mf4slF4KFH9S2XYpsWwC4erWAY7dX/0o2ooLSGN2rZLdTu
QlcBjsNULqv31liI8tItW/l0ulGwLx/l0NP2DKgG9PA9Y2EdLA3EV331ZAwNT49NVq1h1u+LyYzF
ChyvPa3o9zfx1hR93q1Pj2m8GZQ/Sz996eijHAehYH9QgmlQpgRPK9vRqicqdYO+DlgNPxvSO9/o
Z3llqbauV+6AZR95T6FpW0WRZdWNaX2fjXlSoVGF71ViFD3dOT3fKrOWX+vR7UZfRljprOqZbt1K
dQi+krjgL2vZ2vDBwfhx6+Ggd9WVmmh8z06gVZ9+vwOsAlOpI+1lQ8dAChgplIM5nTWjElwfQN2o
YrK2y+YyBGIFiFJOd81oje9MB1pgglXe4+mR306sMBGvRKfMghFCw3l/Ymu2GvJJCmpbYhBYppl9
SYU4+hnJigTCo8+cnPmW4kAFipclaEVgUi5td5TNFwjFqwXUFHHbD2gzcUhkaAxCP4Sap3lXUzJL
zHoXE+88rZ33mhyqq8JtYJM3E7xUHeMtbat1JRTaCKxqf+bBDqAbPJeLEBYLnLY/bXXnYCoKXO5S
4KJkzSh437kAs+6SqCFcRNmS2OD0vB+22ZfBLLR4DTRKDXbTwRdH69Iuyxac5eDlJFdRVpk9gC8M
2E+Pc/hSdPnoqQGGXlaWx7TvT7aC7Zmwp+B66C2VdWRqYrDfZTT00OQg9Z95rcOFzHDGwiwywUFQ
8/eWFuOrbwvOOy44j8pV9XLxxGhct+hUUARCGDXl0M9atRShuBgoIs/EWP7p933BD73G/RiCNQV0
w1icEAAsHernxqMRg5ju6KzMXd1/jtoMj/TEsjqI93Rc3hNzWMOGZn9FZyBqsayEQa5R46l7CnoO
emE+5WAqJh0NxNsWQEQAyNhxq01npNj/mS4q9uugM6HrWVMwUGSDZDjCYxoh43dAIXeTmYzYiGuR
Kin9Fg5SA3pp6Du0ITWY833H2f+7BSOHjouWnsESg1om7SSjy+HkY0jZQGIE6/fVDVE/uC4IZI1b
mg525WuZrQAlZp3e3aGuzEf0WjigH8ktuFDp0tAJhEjIpdsNOj/YLTARWbV9gDPlpMfL1TsG/LMc
tDLdpGUgr2vHdO5REOP/Is2EuE0zmk6PYgUsm4tRl8tNnEREA8aQ8/Bl08UXndnxKTnXwuewmqoA
cTPhXuVNSyHY6pz+BuCv90s3I65K5jgmBoAaUgNmsIPgc+EFGZFJFEWfUMJAz0xTmBUCKeYRJApD
5sag8p7dxE3FhZ45A0FI52rTvIukApaB/gBRdIkHj/ZhSkw6/qocuO7bHuLEiu2E0Uc5w5XelqbL
z0ECG+C3MdcFUjNwcfK1aiKiqBSPonZLnSa+0KaEuQxo3My7ADBIdwlekQs6V01M7+4lHpHgTOIr
mAHatI0xeh7XbTEtfGAx6vn1hP6bverimvJ170F732D1t8QsscUgsHXaxC/bsXageMWxt6OP9zIJ
Di/t0PJuWDQlDzsT40MLXWDqd5Bsqqd2TkCmGtUUUGkevW2M98hnw2xYNYlOX0NpY30bdF2Rb4IK
VecKvvtzgHhvmxR0FewiUbdggUggszZRyJa9RGnTmAwocCWg3bV6yH2LyuYvgQbUPb7Q8M5CLEek
H+TFnF2RNhXnrr0DwAGoQY4KQiiPY1fi9QH86vVp4dlpWpkAs1dxGwPiCOkf3vOOnFOuFWg6XhTR
7W8Ex+lD4vDwBa2Ii5vuMD62VMZhNGGM5IeBO9LbzjzO91CjtOyXZLd3p8dZDtfXBEhQBBS0BBBE
1xE66Ir996OuaqGGWTYry9QcBI5F/jPRzabeRYt/0MooHBLXbEb6+TqYRfkFd+3g1+lHeDPF6MWi
+Ak/FNsEwJjLZfzqQJ49ZWgFZGjQMu50h6UoI8bw5YUhAECYEpH+UDEHp0c9jCp4Y9BAALEAR9iO
e/ji9NwiLECoAOFTmFybgvyGU2tpbWdF8zSE8SDOnPtv7rlFF9dG9BK/eMArh+Z4I3t3yhe3zzmK
vfeTCmAEhZP50wNEbm5Ov93h8sH/jjtGuDqYPNC0hzFTAUAFN1iE2UKPVAQ6T5Vq92WHNNy30wMd
+3hQdRdTM7Amwjn4eFEfFlZjOUCu5zL9JiU+0yvMzfkf3oC/mdO404/f4I2Xcf+IR/1Y5vx9SKDG
zO57WXHehVH3r39ESC8D/ee3tf96+SF44PnP3fPef2wgi3Xqvv/ZqIefbZ91/5a1XX7n/+0v/tfP
l59yTtt3gU/+M0oU2FfUPxf7TGux/JnfSFGgye5iY4cgOmeGKxZPg99QZ0P/C48ZD9A+qSaGFJJf
+VtaVdp/oT5vLaYBOJdh2Mj59jdSVJp/uRwO7BBJELj8uH+/+t9QLWbtH40DjQUJ+uqcWTDOFqaB
nKcYYtiszP1NbgUSIyZyWt9xgsrzK0IwKDGFZTyDe+tSv8wH9TmrouGxmaavJFMBaDVAnFuAWZnY
YKHgtH6Ku+w1AC9csuY2dxbxH83VNsaAWNmmj+vBuytCvL2vp0loym9ae/r0asr/fq/XEDTzRQD2
9YtgPkR3xyATBkMtiVn3X8QlRHWQiRp8m9431qwheksXLu6l81VNlTJcOWkW/4gpkl7TRKp/xtUC
GAzrkfQghnWcrRrKZIvI5VyTghNmfuwoX9zZAY7167nsMwTFhJn43RR2D3rY0WUTFnKzl5NU7lLI
RJd2rbluFu40jOvrHV7MgCDo3EPnIfWF9Y2cHma3Pa1O7mcqtC7YGNyNG1iCAD/G/BM6sQhdeK2e
0QubKVSsQnSovlfIvQ2bMXSmF+AlQqOjXqKe1MTdQGNoQoR3NdNUk5tidKnQxLBoI0JAU1BzJZFy
1hZE7WENjLW6i5AWhZ1dpYt+k4NN1LYNg7FepXzkm8np3HvbzcA8FC1W6Zu0NWwUg8qWYmOX26Ld
2V6o0XJyx+aGhoVyryQtnupCtEhvkmNn1Q83XojNswfmssH6L02SornM5NA8JU7SWKs4CU0mSavx
5XYjUdD0hcG4q5s+fJJgWu+GqDP7bTahZukjazfcujMK+RTXC8AmhjZr9kZkDtXNCoE/QAIq7EMK
ZiJ5j+2w6ZIYFfOPoGsadO+i0fxFquq1vEQ2PiI4OkAXRx7sZ0hHIFpHaUM/RmnJrYi6xHhfToVx
U4/20kTMSnbAyBPnyGfq68pJ0KyR+jg/piZc+gcsvbuZCCRX5naqZftez2P0QgQ1X0Jkc8Awxaxj
eeO2CxU+Ckq39KEz5uFWNJb8VJSG+x1rBmzEbS2K4MC2RSrWRF09dg2WPhQ+P8n46uTF5PHxIhVu
vKKZ3s8AQjpfK/SErlsyAErVNNejzZslQF6BH82/xgqg9MoLSCUhG3olEbSuY6OZ0cEF/jKM0fNY
5QgomrruPSm7Q5czA1xTroqBsH4TimoM/TGR1gejGy7QYrIL8HfKMHxnGsd+ZQYZocGsk6jA1cZH
Bci1yi5Zfgq6RIOmgoZMYrrOYq1M1rDyxs84vzQjOC23v/Nq0ZZrbei6zwGhPx2QaR4fTaNNviRZ
6dirGPjuV6sesgnja42mTgVJDPHCorCjS6VN4Nq8sqp+oYIrvvf0b+iNRwUyxhWiRReAtbJfhVTd
u9xJy0fboJlLEjOwGyDfrjL28LUeNOO3HBWyK5lbyXwBeiSA5ec+dSj1t9SyVfCouppvHWksvrGs
uu9ZpVeImPWqndnemDmDCkpsuvmoDjcb1HLEN9Un+DZrbe1+8XBC7HZRNNFM86oqH/HVHqDQt+AT
Aaql5H/JImS9FjIA/thrAbXUdBCmulQN0e2qbuuJM0pozi+uQJFcQqIiJ4vsMqbn6yBQ2cqeTq/e
NDRfNI7uYh3pRgDBsaxbYJVe2Aabxsrab4ZM28+yCMFfmBn6hyGlEwQddAcn7t7ENMMfUHiC3M5V
9dhpKXtZ2SMG2I5BUWfdOTS5wHQ4CiVIoyw2wZRtEqp94X1pAqbYCMYDdtSW6PlVslOYUhN/KIRr
WDT+7DbdZ8h5tQfQJAYQFQU9IjIaJBZ708XDaC4axPmGLjzaQ/w3ZQ07SD/HatQUCJhsQANvqlFj
qvosfIg8Eo81oJ4pXIvWLQrK14tQWCQxUYOx6gVA8fAekejlmT14U/QboxVZRCzuwkBY4TbK4xph
RiFAbdpplcw+wsfQ35cCcbz16LLd0msE1KE1VsAM0QqktAQTPqOZnY3PdG2jR9ek3LoustT+YfTe
Yk87ZMNwY3Oe5z/sGEGKiC2Op8kcdAaDmRblxcbw5iuNUgppdQK9z6+MQl2Ho+Hm/ujilZ26qXgX
T13VrzmXre+YjRmASZDiWqkAHNy6pDCikyN2xgePlvf1WGfqY6TMLGORtwVWUKX73oHmeW8EWFQi
um98Gwfojts0NRfz07FP0Y9sW4oLrZcaaCtosLoR5gArh9W5h4IruKXwPegPbopyRIYMugNJXVqj
goqMatc+A6xKnU3Reyj8uSZgQ+SnKurYced0H2PLSTxokLNksQ+OVLtA01AwoPXb11tXDd3XGrf5
haaZlAkdpDRG43OU6fdISjn5xYBV4aoGQJP4Lsbsj3Gg+N1ZjqvhVQc3FVY3++PONpH8W8lQo/Na
j8pVa83oepOqPu0qUHZT4Tsw/Ls1jcR2keCy0J81QMHfjQ3CA1OuR51fdGNwp5DZAwViRplB6lg0
7u+4/4/C4n+MeV+HvP/6f02E6CUv/Ofo+EP8s2me/+vmZ1n8fE2levljvwNkei9/UfvDzgVmH6pC
pkHW9DtC1oT5F/IJlB9tmFEu3i+ki3+HyN5fHn9hae4aFlmbQ/D8d4Rs/4WVIlwech+TAoFHmfgg
JD4VIvNzXkXI0sEEiptRAokgn+L5loT1VRrcKCojwexe9pknnlVucdKmXd99E1jVnam47meHL0MR
j5u0UKlBogyyPMqroVoBUKyup8tGWi3dOVhGuuzcMwn28UEcw3ZwVFgK6fuDGJVRo/u7SBaSWdPR
HOnr1erMIEcmDWdeuQBJhE4F4WAQXLvo/+bjJZPb/bBlpu9KQOr3k1WfM9A8fB2pU1S0BD0l/F6x
Jz+I++1CHyPU6C8TpKvohIc4zcMDL1v/dIJxfBhctAwBEZOGy/6sdfboVU5Y0aTtzEdIoKRBetHt
Tg+y/JD/yWF4D8oQWG2wqqXFuxzWPuAz92CmrJ3MR3XRj50JMrwF1OSnPNWlMqv6j3yOfg9Ib4zq
PjkohsMHJX6jBY3cOyY66LCQEJbWEcz/99n3jznmsbdia0POpWDG+X3gqIbG4ojOlLkDdoHQtsTK
TacthQIU1Bu3Sc99qdPD0Rjb/1JZjsrRrAFYz2FZYfst112Vd+9BIVpbzpH6/vQ3Ww6nw48mgUbY
FCQ5hQgi9sej3goIcyp2YGOLryUsALT85hCeQioAHAGdQQAhRb7jboKVg04IfRSo6mIE0Bu64ewr
i8wIddjMeapyoWzfDKcYLJSKgru4ttoFjjXOT21O1xpgeNTu+jLVMXtBN1G7bybDYOy2rcXm9Isd
bmGqC5x4WL9QA4Rgph9UkDrKm1Zc97tItfLC8cbmXU43aqfMID7DfH77xRxOO854Mm7Hdg67Z4Ht
NiCL210Rdri5mKGzRjlh+KnKUi6ijAT/f/5mDKNT9MBSxjxc9VmtRIsbBFB7ahfzOKgLl2xjl+lT
+nh6pLdrgzfzHGoSsHClPKwWTwkhHloFOxssO9X+UkPJNR7ONB+PDLIc49yAXBtcCgcfqk8LaONB
uTMnR7uwMMxbxcjkbk+/yZHVQI66qPGZC7X48GgyzBgQvZPvBuz11iliEeClwhE4vjxn+Hh0JAaQ
utCpR72wjF9dgjKkLaRNJfzLJr5JRKdtEeesNtkYme9Pv9OxiaPuRiEWL2Rq3Mu6fDVSrXSDelS+
o85NwyJPKZA4UX/mTj/2OlT9HEnTgMatXB7i1SCxTGud1AimApLao7TbC+D+3CNFb51pGRx9HeIT
vD+hfFMj3B9ppBpfB5CRNC9WF1hYxn5j5c6ZxbZfV15ujOVNYNEA5WC76wd9CXgcpWV2ya50vGdZ
Zepd5fTVuzE37IcCztMPQTvv6+nPdHTIxbnOAmSAyh2l0NcziDCaNEaV7FIKc+sEQOVWH0W+sxtV
7BSyZBVyQvk5z2jiLX7s/mVMQGpil/fiQyuMg23lOH23qJ1dtDZMlc1gj+hykXotaVtQjn6QDkib
dIrMzuur7snUm+SbB14JSoJZts2GcFa/rcpifK9GtIFXdO2bK3uymy+6Czt2jeJ0o68oXAD2AraF
a0iGgt8mAkq+GNp4MUzEiu7QfRthqiRTp1nMFsoh3oqsSNsHOy6QbAbkpDt+Rh+UPn1gQGmEYj1E
zzIRhf5Arq2Rky1an2u7NoL3RiOSX3QA6/aKspMpN02glY/aBA1mO4AgzLE4GHf6jBz1ykST7p1u
9LqzaWsmg9pAPl6ZxgwYXbhUsTYAYoeN8OCQXQ5Z696WIgmebFORhOdiMC6LKQ1+1fQvrYsp7dSX
rLeczk+y1B14nCT8qRUJLEBAiSiJy6WqHIZIZvpxpKOiXnalWNEKQiWgLKYe9Z98Qo7Mq2qU0aq6
8RYNR4fEnu3lCkq5ikO8TgY1+umMjuk6QwEqQdLNjo116cox2gTObH0ZdG5fP22H/FeErdhtw3GW
rQOzCxaySKCvwzgAGkwfE4GAYhI/LKSe6Au39vCkUxebN9TsaY9mnYU1jFfAJUabEAnEvEUjsMfV
CaedJKuvOyUogKmRLjmt4aKzd6HqS6hFlC8KRKnx1vFnAKEPPTyOJ29Mu2/QCuaWfmKo22CKmuEx
UU75AI8P7aqOfr00d/UEVc4HGy6iASKQdG8GB1jBDnhyej9bZWliwjRqGxumcHlBnycT65l+wkVT
1Y82uobBjgxcXVR1V+nbWlLqXFUDGt9RMDnDGsMY9eBCLWrWZleYVx2snE9KuvPXLER5y52m8DOh
/5Ti1ZKk7YYwX6oV1JL8MbQ7hKup8sA7Vi68NocbPV73Cl4sxdNGy7cGzEydBdm139CIdPDWjUQW
+2Zix899lMgf+EQosfaCUM3k+GWVXyd5yhYHPwqyWoxT9iuEHYf2SZYZjp8gyPQ8Q6AQl0NFk+tj
pQFMXs3SVi6AZ2C7vpU1yQc55ma31kgoO7I3QC3rniMFEU99LHC3ikJ0TJfm/Ts8FaAc1GD+kAGA
1eb3YCQn37Ma7YJ4KNRwd4i0TyaOWcIPegcZzHKqM5CEUPDmrasF1ddo8GI2kt4r/J5sEzF8WrwZ
spY4S93PgdB0tLjs5rMt6rLc2RNUGV+pzP2U1RB+Yfup2dp61txHG3vAyUz1+lQtlWQjXZWhbuFE
pocYpaEOk3+sHP7UqvMEDfrE6alC1VGUf08nFX/I4MzhdzSy0W8rx8nR1abi9CuDN4xRS1tU/DOv
wI6ZgaxLiJuCd0dKAOO0wUw5SmJK+99tbL7tRXYhRgoKmlm2rVBDpYpqZGBbIQIPHSJlxvQ9cc1u
2lYxVnhrLIcQ5GqCsAGXFcEwwXesstBwq/KhRBMzo7sd3ARqgYqA8aFK1giBJolttN3vG/j/117+
m1T01VW6dD7/7mjePuc///d/r5sSA8vn12WXlz/xt4KNR4uRMgCXHJE3/8IF+LvqQtGF8IGGAesC
X0fakP8puqAbLQFuAsET8kXbhsv476qLZfwFDlAgv0QoSuX0z6xG94MZYnOTJjk/iNDZELT1DuKM
Xlp1Dyw/gl44wcqwNexsCrTDXs3H3e/bfK9tuH/J/x6GridCVLbNGWgv0dur6CwbDXMoA1RFnFj0
Dyw+/VNt65q+iq26eQimsv9oJMN4Dbi2enF/Q4EdKWetwUJ7UvQ8ZkcHJ8ZdsVJULXGqBjRQroBz
a7g32PljhPZNfp1KKtArz9TlrTcOaCLIIgNNUfaLZKNpDC7psCm0J6jZ4sOYxckn8P9Tf6FGPKz9
KO+8D3FpO5h1hFL3A+AQ13UqUvRA2tR970LxO4doPDIxZGNUOwi8aK2+ZL2vJgarwUJm3OfrGQ+d
BtKwM7sfrOJjKFlv/ykHHvkES4nhf8Ksly+wN9DBF8D1OxWQXBJAcP1nVZW3NTB8CrsAzcwNjM4V
N85Vh97H6WH3g0rWFGAPrDzooi8tdMCU+x8eCFU/mJixYdSSI1VaeuMmpPO06QMn2KKcAoFVds6Z
xFMstYBXL/sy6oIuBCpqLvieg3oL3FUr8Eascmaz99alN6A8keGxgCmkcVejUFIQzNhw2FJj9qO6
Q6xWWZWfsVmuT7//i//33qMsqT1bn5IHmFUAN/sT0OYFzJB80ladXdL+H/pIviNXNqZVbE4IGscl
/ceVai0Pb6pwnHwLPtI7pC1kvAsHwE9bHUHKGyEF7t9m0KjPcTkGD1ad9vdaX3rqiphoMZtJQ/pq
hKGaurCSHsuvurG7eg0gD6FPdD0GzJOhmGXwAb+1Zt/e5EQDNFFrR35bThuMu3IBQ8xsLLxS8MJQ
D1UI+XuNDFdOw0qqiQxRth5Sz6TwG0+2yddapXrtn56y/UyOJcOMLUJfC+IMHtwhTgjgaDij6qSt
8srtEW61608q0GBXToY6szoXjbD9hcJYFAxcl1AKKJS+LKRX2y/vqtYOkxjwvi2yNZghsApu23c3
plbFdwnwzfXkoHvegqm91VKt2mBK2dxLJLB2zVAW2Vobtf5GmlGJNkmTbErs+/wJ8aVzaOSDg+Jl
VmAruO4ih2a8gT676HmlqgREoQptvMgTjzS6nbXY58CsHjKrGsvN6e9wbHIAxSCvRtEX6Ix7kJlR
fSV2VUO4rtljDzJz3J9kPsXwlTA8RLQ/0eCa1XqEFZpCcm01Ln4oG4wD+mezMdOPHQpVMKy0QF3W
c4wDJf5+KcZhMh8+tgsB+/70Ax/cZcsUUedeYG1L8YQy9f7H1GuW/WzxMccq+YBlClLvpHGMe3qY
I2sGUR0bsBFUU4tqzf4waihTG5cfDhfLUu+7fuo2QPg+ULAp7lXjImzrJO6ZEsrbE40uhb2g0B14
y65xCGiToWNqRp+T8ej4VBI4Z2UJ3VG1GFZBLcP8seyrJ6tSiDkUdE5Hvy3byfNbpWO3AsAueTw9
C0cmWzo6hQniECmoqO/PggVsncii1DhiIYHanYm1GCTYc2vw6DAUDehxAAdlne0Pk4MhpuGABkSK
uPRlZqflJk1H+MWRGeBkihOK9XUgW7kMjIo0MXVBDQ9pHn0np4lvywyfSYg5kP5CGHy/Dc3/seB+
9NkI3xwaYNTQ3IMrVS3URlA+2qrO6G/KHitC4pzwz0exQaZSuAU2v9xo+zNA9UIra6/RVtDRUIAt
R1CplWF+Pv05l2r9wTW1oOPYOzo7B2rA/iiO29linphnYUbIhNttelF3VH+C2pxvJzsNd6YFLmRe
RPdOj3xkOxF86jYmJDiecODvjwwVAMsmeDtIMePcd11mdu9r3YRdI5TpL+Ah0LEeAZifOSzEkWtm
6QLR16KfgOzDwcpqoRf2lrtcMyNd9VgrMr9JLMx1Ujt50Lgwd1XThYDVzeHScqrmGungfpcKe6KY
4HRXAveEdzJUAVdsOw9nDpkjxz3barkKKcghwXqwtlDnVzkCIKBV8Mm4wy6kv8fkT1b4os3DTSOH
uNue/g7HVgA34HKmEbS9uWCmYopNvB8Rm3cBPtMEma+tUSu/FaGHZLAwWz82HfOdal315fTIx1bA
go5ben4ANF9CqFeX8GCidp4kgA0y2ICbDD2OFaiowcc/DPBeju7iJoIU+PDHo7LqXK4Jh7BUHiJ3
JyNsQD313G6gyWiV1eHTOOS0dxpz7CfsgmMMv6YBxaLT474wxQ62mgvinG4PAeqS++0v+GZq8rG3
a+CQ3FYui65sd61WG+LCtov6KiyoY21CW6+0TUcAdlX1iTlcmXmv/VIA6Lje8OkLd/Wg67/wRkzC
XY7CBIW5FIIpOvBhUqEnpuZvkF9nA9urmoqODIcKDzoUJEEMlcE8Ut103Uc3tHIcHSdinp2werw7
WiNHUWvKKVusWxMpQ6Qd6UxtVRnnqJITcPo1rtQfsQCCDmVohnObYGqtLgyI9OUKcTS7Xzkd5Dxw
bq3A1gGJC2Sypl6iO5aP7Vk51LcnF3kwhXI2s4V6/sFFZHpa1lNRYh8jA3odhOO4ScQCZDLhUF2A
z8Z5JU91Px6y8UaTVnntKQwsPS+hyZbWEDAVXr5JZHq3dacb7wcTeNCZ3XzkpuDghqIL2Ymi5eEZ
rgwZtsUQ4YunF/aPhDNtraBznCngLyfW4cIC785ZxnQ4LO39hWV5zaT4+oRcUUWmkYNm9Y3RDqFc
dksPOCjVDQ1+0/bdzp3WceroZ+Lpo+8JiYFSvmdwIy6//monQ+TsUQ20tZWdaOKLMLDEAbwWnulj
HgtMyaRokcAR4cCSBy9K/pbrpM1UEyqJNSciByuh93AhwRBvlaRyiKogAMLS0o0L9BrirVtP8Z3R
zt5lFaeU9+ALFZ+ikmM70QFMwZcHM6Zgy5+ZkLeHKjsddgdyvQZnjH4wIYiKpDEaECxOHATo/JvR
BtWJ5DP+GOHtrDxxqcLk89Tp9plb9Q2Fkw4YMfAStzMyjbGDC32EPp9jx6hRRgFzVtBA3GVGKN8v
WvgXLsr6OyxoUFBSE65Adt0+58ASr7pOL2/AYIAq08bpx5mT78365JGA23OdLSH6IZdIOkLFcVET
L2kugOMSz8IIg6Ize0283Qa0k0jqTJeJB61u7C/CdGgaIsRRWzVGDH6zEa1f85qIE7R6AWJUiEtN
jQ8jef/TLPSgWgMkTACz5cpvY720trhiFxta9aixNQMIOvRus3vDmZ2Loo6t1VA3+dPpqXkbjPDM
LxkoGHKDDbz/zGOKlmrXUSUYx/IbHj+Sox775VjSzzkzP29vWxSjgXqxNGgywxDfHyoEWaUJ8J74
ZpCm9HODwwT+YB9p09ofUXgkxJDK/nb6/V6+7f7ZZOFLwplguRwxzptoK6f41qB1SiMn+uiA9dzq
CF+aKyPFDydTKWI/GqYma43MKl2nM6YMZuuio0TTCztgaVdnIDnHZpw8mpInRQY2ycEtXJjl1I8k
VSiDtPo2rCdKUVqFB+hqjKfgTGz1Qu84eP0FPAeEdAF6UG3dn3QzsqkOeEy6UWjmA2ICClnEBKQt
iGU98lJgW5qZ+mi/QkjUAakovNgRAEMKyu2atW5IKAkA9OILB5+a6YsHmaRdZzZQ+vdeXXh4Ws6I
1K9xX4rE7vS3O3KGWctKIdOBQ8Nr7D87/kMCpWWe3RnEeI/SKl1pV3mrMsOluwT1/M5Y1KDpHlvt
mbV6ZCsTigJZXArnTNzB0ImYm0XkYNFWMFuEwAjHPnVJjsGLrg2xdt95WXvTJKGUP3UTusA0iKTx
T7++WM7ow29H8Z7iLCVM5OYPNoxClXWqBsFDWNjWjjWySGUVOqtmkh/dtml3KIaSNuhmt+mx//6C
gAy6valQyUdYLwhfSzR6dgFi0WdCnyOzIwUfhI211PHlwaKKVaVndhiGAN3F/ASOLbG3Lb5q7+pG
l3iezqm+hoHspVtIvWZ8WZFoVB9Pz86RyeG7LvVry7Vxyz7YRkpD36V14pD6tQUJRoyFP6mwObN/
jmxWqFN8ANoh4FcPz6zCBX/glpweo+MhyCsXQgnuzEgPaaU9nbmzjw5GMYmSg+OBwTkIKKFiep3l
So3S7ADGp0ncZ6CpX0ZALJ/+ePIoczJrkD+4qr2DD5g6aSxFuOysIqgvMbdF+1DP4jMl6GMX4kLV
gqEI8wOo7sEwThYPyuqXow4a1aqp5vFThDyweRnHZfvVhk9lXDrg032VCTrloUgqCLfhD2PsEbgd
uuwZiXbKaq50fqFFiXiabsdIIdgxdC+M/BDMUY6effjzyaHgATKEJxZv0GPUFhGmNwcAAZMrNnHn
KSj6lXXmcFs+5sHmplhI2RBGKrTBQ9hQltfUPZCaXGkF4p0tJ+pFbLTio1lGDrJVfXtmJRvLTX44
IFUzPgONMAv9g/3TFFsmrSUmJi6LqKFWU619Noyo9s0ZaEDY4AseQ7a60W0gDYBsB7/D5Qzly9FE
TjNFpb2HJwD2xAWZ07rhtnYbkDEeqhSlZt5YXle0N0nXNmdi7iP73AamiGvKQlQi39p/bGMuJ1E5
IC5Kciay0ybeaUpXmz//5vRKuWPoGTkgufZHibpG62VGilvOrbxqZgnnXmD4dnqUYxscyDoVNdAp
9psLbQ7T2BoDgq22RHS3mWw8ZSv88vxFLCte//lgwH7Q6gdj59mHDb5plnreZAqBuyiPbuIxbi7L
lrqSVYbe5emhjn0jtrhjuhwoXAwH36g1cVUrapbWLCGxFKJpL7Mut+5Pj3IkfsRGCKQd+pkvLZr9
b5RGymmGidNkiBfpR89pMLNEQLloH5BW8pMhrs98r7fvRYeG7QKqzzZI+A5WhUQ9FOkV0r2QvHaV
WlP1XnbadGaFv10V8A5QkkAa6SV3XW7bV7mrEIWg0MFNNvRI0+maE0SrfBYOEmhReHF6Do+9EXQJ
er465wDZ0P5Y+Fw2SNAxFkmc7tcu5LCwhut2epQjUSfVvEXkBcw0lPuF9/z6lVBwUzh1FCj+D632
vckQgJpEHl7Ndj1ifmgh2ppkzQNaocntmEf1tUxUj8RgadEAr0Nkv+3aF03/PR0LDEtijDYt7FY/
kUcF3plQ78j0g4unNQ+VYelzHIR62VCace6xrFpk4cgQF9lxp8MCPsOu4un0xLxdwhQNkKqygFi8
oCv358WSAaURQaGk1RcSdUG/T2k2FDOzARcUak34IXbHTp55xSOR5P64B+/oYUE3ITuN8GNITVM2
5nNSVdl2MZ/xO+QHL4pR/zi0kxQYU3f2e29In/PUgyyqtLTcDh3OqFhalM+np4MZ5oX3LyUebOkw
kaEAgHAP1iPKkTSWvTleL1Lu1X2rZk37qFdINF/h9ymTD3MxGJgIARv8hQgxkMkmDuzEd5ouqe5l
hRr+umk0/bZAPlFuk6ivyQ/M0P0QA4ixdnz4jOR5tPRPy3FLjhWY7YBzaYgqKnx4ufGqpFRrYlak
WAhLInPlVkGiIeCWRoTQECjSq8GbZ+nTzzJqVLfNqQQDN4uFKZ6aJAejrf/M5tZ+oEROTjvDv7un
VoVJeRE2xfcBW4r2uuslbq50lLCvCCZzkmueUsl1PbK8bzKHwid37dK+7UqjGFfgQtRn004yHI8b
4cRwBeeyYZ6M6poSYo1mtofRL0jIdPyO/is7GUQe7thO7Uk8bNJQYjlK9WmFCF30yXEqdGfavp5H
iNSe+FQ3AJav5Vh5AMisnsZWrE86JHQ8iFNYmEJ86zRRfPMoUhYEaJFubWEuRjOa5pG2GGpo1iO9
YJBj7dCg1+iOjlzn3gSwtCVWRkMXw6An7BesH21bZYY/ycG6CoOhhCQpMQXALkLzJ6FXDtqxcUPU
Ac7TWQVtN3+vzb76DGd5Zc3MMAq/0BqjuC7vByTahkWBCIlZkYPS28oiiehMJU230Lgby1sJEbhU
Wej7kCpF1fh/2DuPJbuxLMv+SluNG2nQYgr1tGtFn8Bc0KG1xtf3AiMqm/7IolfMalAWlmlhZLgD
Dw+4OPecvdfeEBClDkBPIYNtIoiFN/mYTE8tSo2nac6vFfJ/d02sN5JnBnnzvSYK/C2FUPwYrDnL
S5aUqDyTTns3x2lSsNAIIcmVYkGWiKFChHeVPIoau54LGNC1Os+T2wqKxpw8DLs7CYQTPWmjlR7o
fCgEl2gRGBu4ypBOcGinlasVOR4FGeq9P2IGwQM/dFrn5EMlXxk8u9dio89INiRTeEQ/ab4lVaMy
bzXD6FbhZyVnntqGcDj8pLpTLdX43Eo0x23y3MX7rE7yk4YBHGSAPE2ylzYQn/dodQGEG1AgIKta
Tajjn9QDYLeZDP1mwAg6kmoAkX8Su4thjrPXNMnHC0S33WvazGWyM0YsyzWOV3spJp2bU5LaW3Lj
I5zNTRwT/jKjssV1OUkHzB6N4Wl6LxNirZRV5OvSJOqeSPRnQi4EU2SnCAJhsmerjwqbYAGs0CN5
FC/qBNreznMVtckCHI1kHMhopI1X0WYSplS3LWPRbrVBCDvavnAk2bb3pMirhE9mm8kMp/dCERCN
1K2Uuksl9uBhpYIeCF2u6iHLk6J0s7qFtSAwpnztjRRLNGkmTe8ApTSxduSKSnxM2uq5XY149L1J
j+f8EIs1i0oNmTLfCgNWAB7CWXlMG5TkSKRn5cD5AtxELzZ8pJJR3Ek9m027lzXI+kbXordmzmu4
iwxmEFduHn8vLWnMbIN4nie9CMtjAZgSZzmArGexLIYntSQ/3TYWmt42rS1oYjTW6pTnV4QdLlp9
fkkwK5xKIZK7O/h+y1O/9ij6BrqDHQGltuDdrlijqFu6B7EelYJNAXSDRdIISA4WTf5mDKs7iSW7
d6I27m/oBizX1hwi6SlQikDhrRdl3iBT4HUdKLM67GtTjeFRzw1QCqAP1mXRltlb1yJjhjOwjJ5W
JSoi71gYr5cm1l4x/0NUGMsG8qo6iK9j3WcG3HmgvXTHazFxWl5TDjaR9KNvNPFxTqBaUoe14TWC
LkhrcEdb3eE51rjEsM0WuywXXXVlZjM3o6nQU5SmAR5yAi58P1VL17hqrfanjBxb3dXUoR4PgdDn
kysmcXYH86E2N7S41DtJ7jq0snWa3BCPGr2yX6ORHgSq+SLTyse53ne3qjwAHRMNRa7oEPB0A5Ye
ukcxKoIfC1DOkp7UF42hQ/YOI3Hh/lCE4KMEKfLYEYSQ3urKkj2xckM2FFX2yeDJqvINDFoabY1e
qJEjjnNGcrKe3RNcvOQ+hoBFAmYZD7eNyHTOY7fKaKWe+1A4CAjcDdpBEW5nc1SQ+7ZD38Bilcp5
tqtsGo44HMcjYvjoJNSB+NJK7dTb4ZjN73M6hZAkKzrOO+CnRHwragEEQrUi6xmyew68ORubQ8RL
O9trDC2d1EokApoLRb7osob3VqcprbSVZ33N8lCC9JI5dgAZ07BQiVl1ubIB6FMS4gYbTXFhLo8l
MDYG3TYIE1jHVi4j+Z9j/CccIFD45CkZv5HZSaVnkCx1P5pLI2+CViYfLmgJoQqjfTjywM1Cw3Qz
JaWvZQWIK5khuiDAeuMWnLfEkQgXLSnYkdNqavi2qHOOPUwd5QspQMrmMccqt6jLke8IUTG+qYuq
jPTTFMwnUWGt002xmUwvIKJjROPeQMwwKnirthr05qteFvlDphNSdiTkZyFNIiaxQ6zz6GlZBkTd
va6iNG9yVbwmgJQeNIFeSrTpOuVHoLMR6jtVAwcSA0uJAKTz4rBnaTauJkliJjuJsM1pF5DJZJeB
IR6bCri0W4lCeRnOKtEYxAR14kaemzHc9tJgPdUYENFOxC1U/1nH2pLUzXRiaRZh2YEwDC5IMM/d
HLAg4duZ3HK7AAO4nMZy1phrkiEDk7sn6kauREJ105RUBZdYNzMHcNXVgV+rsMRtI6IB6oWtmfXH
gG/uXWuM8RsdTRW8YRIYt7DkkwE2QpKpNlP3/IWaEE19PkIntIcBFIotaaPywlAoRy9IzSc4iBdJ
XNKNtSolpI+VN+gtuXJJd5Iv9La3LoWk624qkksu9KUmTSCSjHkP11m9k2cSxigHpOmmKRortKeB
aCcHSDtmE0BF8zPFn7mSLFI5cQNxJBVblOIfvpMJlyy1Snsdzpn8DXdXyqK1zKnqpr1uXJBlUTiW
2o8MuCMg4lVtfSStLrz0MmNOcSGoAjVkDQZE4h2KFxYmhy/HI0xpMtnIb06asfMiWUDpwqBI9o3J
yuobvSVXxNU6mEo3PB9RBSw/DEqn5DmEGR0K5rcRoUq2r6DtZIdMVQfSI+J+TsAdRY1wnWRAhdw2
ypJ0l2qiesKxUUrYMupecwSJ9pktozpoTlpfBzWvuzzNvVrLLMWte8wrG1mYe3NjyEVc7SczSakT
xITsAtIOtGRjDY2KAgqvh20J/XSfNUJyW8YyYdcNs4UVPCOomm2ERXMvlgodYBWmOEmeUpqDeuis
MPUmLYEV0g9W+og8SpWJJirFBy03wjsN6qK8l40p2peTIWFcT6scWoc1U2Zzq1w1RkqJpQSwji0J
xvTeHPrxVNAyIzcG23lGCJ7Sr0AdFCr2MBlZ77V6a5AToNYWSpp4mbZFahq5q1gT9/WsCcaRmCwp
94wMw8kxKxXLtKmresqXSLBCZxxb60YCkmH65TwE78PQhYa/TFmYOU2m4cuVew1lM1EQ0QcmnYBz
o1g5YfkRL7RAXtaDo21wo9GU33h7Tlg9BG1yFETjcFVGjT5JlV9VUhQFO+JFm29iZRWXqLXTwMvF
scbmNxBkY8j5WlZXZHw5sCd1D5ISg3VmA+1RVXsilbRKnPNjs/RC6C1iIJGn2JFdaeglGRbqSFFg
i7MmLwSqz0brN6SWkzqIQE3jCetJVlDTUOpdMkiS3quCgkwFOnI6+Y19BoNXHaPlAfV8faGhZVe2
0TILFaaUNs2v0zFKK88Emzi4oTQAWg6kOs9tlA3qvNWUmZ//v+HSgFTqUfmUGsWVTZFYO2E3gMdm
+tLKX3Q7fzP2o70BXXD1GCB3ObezptAb50EGupPOWoUuuXvvIyIWyjlCQGVKAdfB1Gg+j+Jr2/TN
PhJh/WQwNL/r+hT98w4Pyc8ink1Mwijd1kHXTx2eGcVXQSAsOiPyTTaVkLbfjbQInLhQgYZ9saf+
3Y7aXDG3oBL44GdDI00JqK4VzHxVyOQ5l0KK6CWpPwpB1gD05/IXe/jfyNnAc65aMQRUtLHPW6dK
jayhwjjlqDojY7EbCnJrhQUflpmBICSC7E6H6oQ1P6/vUxJDL+vZUr1ek9nHCSw09kgvuncyYZo2
hLky5/7zFfld0wXWxtraRaECCOHz1UevCUsNPzhYXc5yGqIMRuIE83sZTOEKNKNIVH05f3EH/jq8
5FWNnVqDa8KEyjrr6hkhb0eeKI6qlP1BmKTRxJiWAHwvrcVvIYuBwCKgzqnLKf2i//brsbn5V9Gq
AY3SYpTx+RPLoRWkZsGxmyWZ9yWxdFvMkO23ViZ2zVSCqymnUdAKwj82XWiY+5F8MC1jwM2M8POB
p1iwFHBCmC6Esd+z/cn3ihjU3kIDNLKLOXtiMJ58caXX7+9zDwkdLKIcxrSoVKU1v/7np0sg1zGD
aybY0P3JPCrWjcJCHVRqcXTkL7Iveqi/ueNZWIDGMJpGNEHH5eyAYtxPdYVEshXK0i+7JPNCwgWd
ZaLa5J0GqA6Gmsqb0lTTkVwdq2aLg8QzurHEuvAXFLt7CcOrYKuxFTmjrFIV//mm/81F4TXICogW
hQnAudYPeK9ZEX4MPmuodHvEXOwjsIkSxRdr6f3Px1q/1bMvgJtsvdFRvqAYXpt8Py9vlJpCCzzF
qXJtOFglRtBtogqW7ikR3ASns9TwkRAZIdwoEVNhe2wLTfiiV/8boTrfCI16sLJI8fHefD4L5Haa
Hq7yEjmYu3xfygupUg35P7e51Iw3wAilZ5DcSwYQahDIUVSIOUN5EZvvgiBa5RdfwG96rkBgUUDB
kgHcgOjy8/nEiinAy8LEMCSIS2vsLyjWKTCqJTWv86ikwZ1H1SYsyahNatK7s16p/RqI3ZbY6+Hb
QC/Q66s2cP/8bf16Z6znxfgJTRQel3PBdSNPljLDx0N7g190WpA3kLqCOyo0hW221F9JEH9djJC6
MnPAQ4LslcHq5+vQCYNYcyMyN4dd+TgzqrLjDjge1cO6JQgBooRkzyG70Ux5/OJbWH/551uTT8hC
xISFJZGh2+eD6z3y3iqYkbyOM2lndTWSwpoZX9x7v7mk3HkYErDJqNj+zz4iO6tkAewi0FxZVNCR
injVyOQEtcXS7kyI7F95cn6dWfBGYRgGSADlMi/dzx8rpU0hCBqvtL5uwktCgE0Xoz0U0G78irbz
m0MZzNvwfK6uNlE5W9KHXG6kTuU2jrJ+caHyJ96EcsZe6uDLmPFfFxKOwM1Cfct8mg/2+WOFBu6z
ARyEM01RftD7onqM1DyrmCsW5ikaQgJHA2HEQWYJ4nZc5A95IGAYnSXszo4Ocm+U5R4tN7S4Xlg8
OjaBr5MDhj8jNcZ9hhT2i5fBby+PrBiIgFeMxDled7Am5KAhTxO9q+Q706PhIBFC4cfisuz+/OD+
uqIwmOa7hrJE6xp+yvlXgWOOCK8iolQSxPyy6dPWdLuynt7JoiDO1dSH7Fuho0TaJ5MaMlGS42h4
qcHvdV6zNHXuELEbASBifCFfV5EVWl9UHj/QOp8eOCQTJovwOtNBp3juOlQ6sSUsbiFQm9Hg/BhC
cJScES+HhSIopjEeCsOcbXQJwummm2RrvkdM1KIaTo3AnQyNNAEEEQ1SD5Z4v65q0haMqqZTTQY8
enKmQMJFmHVy4w9p3Y12rQaxbMt4lCp7Isdg3ANRaE59HkOt7LJw8tpQjKad0JOC7k4CxvmLlimF
/MW6esaJwj5Im2/V02CnXgvv87UmCHK2q6QaOg1l3WYUaoFAZtFMn+k9KCWITHJlPfqHRHGns5pV
Pu9Uel8oBOcTLp9pPpL6Kgx2OerGbdsbifKcMXC4VeJkfjOMhOZhAjSgdHSCPlOb6qt/TvJSpsUw
qPA4E4KTWiaLcXT75xvvl0WUD4aL1uKZ5B8mGp8fyzokN5N6E/ixyEbPajTDgSkwfqGL/LWsQj/A
/khZoftUkfrZ7c2VMmMpgCeR9AFBvXlvTZu2mNvIzXK12cSLKSz3c0OUOiTaIt82ZtL2TtxXoE0r
ppv06Ih3gOze4c2m00Gu6mASHPOFqunXq4EPDq0sM0sZRPe5cGcsLco+ZElYkiqRaQ8x33kR694/
veY86CyDJhav9Uk6e3HRE9ESHlaaSJER0hNHPOCQ10LK8Z+P88uSi24fmBCYcvQb64bl83cr8Ody
m+uxM1YV8SOxDuaETok3511RbpJw0g/DOi1y2klt940Wp5r/5zP4pT7gDLiemLQRQom/CHzGNbay
XjgDVS4Fv1XF0jawnR07YwoHWnikxquCZG1kBoVXfz70L+9tDk14FBw+piDrPP7zh58Yu/ci0Xqk
S9SLM2JGOTFjDG5YdCRyy9Lc+fPxfnPrrLtQY7VVAT04R5gHPOUFcJzE6apU3JHw9T7juv/iGzV+
Pcpq42YntNo114r886cK2Al32UywSqzn2mNKmzr1I0ulm99QNUTk+KZhyoAS5Dji0b4YvAU36QwN
xR7pLSHGgGx9WZLE9CaoUtbZ6syk2OjVst8ORZE9KoY+vQZC1LMOlC399VYelxu0bPJFZhid4ctj
bPRrMIHS2gNn+jxVkiV4fZoOqrvwTOmghoQxwAHV5nTbNKPsL0sCt4nVRRzJvJ+IrtsYPWDw3cyU
ethipNFDPx8nxfLW6NjcHlEMw00UEAi4nZp3i0fjGdoumeahSm5mNJHKzpvqUQ5wWrvAa+Vr9iRj
eVfS/plhvacLivNp6GoPCfbENqWFpGMXFSE7NnPt9mlBmiW5UVhBrE2iqAQfBglQ3nTpYlFRLAqx
cyCdO3cgJdBwoT7r1yGiK8XOpyy4S4DVv7SVXiEdEJOx/VYxgN5pRtWRXx5FS/PXkvG/GJT/kCx6
Ov9mTvyCQbmGi9J8gqCs//1fEBQNaMmaGwAHkFcY5RN/8xcERRP/RTWBqIstGrsT/ot/Q1BIdKAH
iDYEibdm0UPjh/6GoMjqv9QfnTws+5g9WLn+CXr27FEl5AA8hfUDN4AChjP5/Kgaai6MUhWQMtxU
pIgbebKPRfn6p4tx9Vfx9TMD5ZeD4DQFbEuIGyo2rLxnB+kRTgomJZE7ZoK21xpJ264YrC+q07O1
lD0uv54XIxdzXcvPeS4J+WslvQHithkqHpiO30Uaw4N4EDIfAfVX3oCz99Zfh8M7C6nBXH3pfEM/
9xxaNUYW0c2NqyHioX+3REQG1/JxMWeJ6Z02Ogmmn72W9iZjI6XY/Pmanr20/j48omZKPTA55ys5
kYrwyBWxAdUyZMdQH4qNaVS5J4N0dRUGpQjs1BlmbfsVOeJsw/HjyDDaV3jPKiI7194Ps5QGecaR
rVoxcO0QzTRU4poy3oVfVGS/Hgq4B8egUqehx030+RrHYUCceWv2LuQ1BlFiCNrDIsQd+vvs/vl6
sp3kl/20ceBzrZp3lPa8vKgCzguRvCwAlsdm4dKEZ7pal32+j2UDQZwU6YUnBEXzbIrh2KI8UKi+
ZnPsyZzo8+eMIfFmIGYNPlaWaKeaUc0DlU5Uug0ohg8zIz1jKgrjaarT0lWrSSTu23QSnKSo7BUx
sSveKGxZqrZ9mpcsfFSHYHgWpCi+C3RDIXqZuafE8L/rRFfOWjVw2iCSNS9SmZT6Zoj0Jge0c4xM
LQ4cHRz8MR8DxsNqX6uNLSXC8oAuUHoLlqYn/NyKs5Y/RYyD8EK2PqYytgQHMxzTLkQqxEZHhR4c
jIRkj2qwzJOFS/kl6BvroWvl4MMgKDZz+qwq3kcGkNJujUSX3K6DFxbT38ayIxWr5L5f7kGEmXez
Nqv3YFgUHHmBPhGga9Afs0NJFb4lpjS/yfMgxW6ujYm0Lcm0vYiJkJ9BbRjEf89dlBVorwXyhzW8
URq/ROP9qkwdu7WlbYEQdLrBHFxHTM52RIxfWmPpIRnpkQiwcNSFAwqHvHF5vc5vFbqW7yLJBKch
Tep+IzZ19MSQMb4TyQ43MNBq+t3SYYd2+8TIyBthTs4vt8TTmAj1hZzMi9eRD8IUOrYKZ1mi6LIh
0nmfV7JKNJ1Aa5uEVHNau0raQG6BTqaILSjd6A+Eb2TOXEra4gwN40hNWQPSM/0CqznT6NxKrHcr
z9prBDVxtUFykpDDnDX1SYhIkLLDbMHaG1XoUYO+0hOMlV1geSMhKCs7kiChqkpV3c7rSTuQNtgE
vjQPxIvMRTVdyu1gtN4gqbknxiGBgJGulm4Y1ChfgM+k226clnc8+MVgT/SxW6eXshlBxKhPH1jZ
yodsTOaXNm+GR0Fs1jyPAsGOzdLc1g5aef3J1Gp5toemJMgRS5/8aFRJ5iiVlOV+XJKkN1QNERpR
PLz2ZqfcNGKFxx5P6gd9ucQNR6lV3ToqxGu5l9rii2HYD67m5yedRhnrNk05nCG/gImAJzOfIpHV
nSm6EViimzM3o3VfhCtpc/KSLkWFwOXodVzdt1X9RnoEbCKnti406zjll2hqaN+ezOCum71MFvyp
/bvJ/7/F1H9YNAv/61pqE782L9lZPbX+yN8of+1fK7eIVi6DPthxbNn/s54S+CssM8zXQOkzDPyx
k/sb5a9QUFF/ESZr0vxcU63+XVCtf8W9Cf4D1QitP7Yr/4DlT/fzc7kDpEmhAOGuMkBO8+46n84E
C4GiWlV+SCTB7pZddZffSE8rPLVzWO+Rj3jv6T7fs9wfpW1f2+Vm3KRb42Ad5u/acXjvdtVVe1Hc
ZTvhMntP3iUXA/MdNlHjbXwAhVW/tJ7oFLvZqT1rKzvVLtyqnnVYdsN7hC6PfE0n3GdufV3v9Zfo
Sv2It+VJO8ovVuT22VYabPmhueuO7Z7trmdddm7mFy5dvV36QFfuOHrBdbJT/PJGdqBSXM1efc3K
Am7TvMu9eAvMzvKLy/J6vB8Z07PmXC9HczMd+4duV98Il8qbvFedyKfBdtQ36YXm15vA7bapJ+4N
P3L0j+Sq3HOWF8rB2AYP+Y1g2dab+QFZOjTdaHCQDyG9zewaOVrrmvt6T1uLiW5zafnaVrwPp8t6
X1lXr/0p3rOQ7cOL6GreW5fzA5fwyGf4kL3CD3Zomve6I3raobg0bMOu/Ow2uJN35YYTdFrnDjSE
l3vVUdwrR1K5HNGPLsy7YF/4qUeGqkvA02b8XgR+03vRk7Yt95Jv+QAqtv0puAZhYQuH4NnYphv1
ltfedB2BzIXG6qOUgknasWVzU5E8uW0fnRCJhK+ZdFAAsh20Xe/oTuFPB+qoajoS10l/9Ft3Oxeu
QhY3fKOn5Zhv4+vqUG+AOSF13Wqu7iR8LvS8XJZkF+0MP9+Wm/Ag74u79lm4yE/mFUd4tPxV++NF
OzLcTS57uok3umvcwHdt7eQ9tBzhMT0Ml3jiP+ZTg2Tl0bpBp/SoHLrb5tLUbSnagAlQRXRGDkIM
YStegAb2RLfa9I7k9y/mft53hUPqtJcfpEvhlvuTPWpUXELMMHzJLk/8vBs7wEt9/ZAhAfHJB4w3
mUtqqI3K5XqAQA+i2FYuuGhw8nR32ka93YiudIcZGRQzTFcxdqrj4I/Evdv5q+ZObr2h3MZ5e7rK
HVt1ypvEX+zMN7bZu9/dhegmH+SCsc5pNLlMz6WHnwrdnNM7rSd7gjMYnEX9nJ+WQ+F3lyjCeZWn
/Ir3hNsI+dVuQtUqXQIrsdPiCCw/pJbxJf2pN0i07T6gf6AT/siCg5bbuuZMynZSTp199db6BuMD
r9jWrgp52O1ER7kfrudb7R4dEohuiLP8mZbaGXKQzGnfejey0TN5kEy2Tekt5O/Kjs6tmB3zmqga
OhmYmjS7HezR2mei3c1b8Y12mBNz64pesKHEm1/q/fJYIFwl38hjtuckyT54K+/6qymlmltBr860
r3eFlxov2T6+1O5qKCr6djZugwuDZanzEa8d1U3nK+J37b72ZPaFl/1t5TLZkRS/vRxOvNZBup60
B9WXnNjJXJw1SK0Kv5T8ApV5QgdFRYSrugI+g4RSKtohVho7PvBJX+7UynCHjXLX7HmCbf1eJA2H
nGl09YNrdIzjoNgadnJC3v5ukvbmTX7bOvK+jn1a6EZ2yl7iW2GnbyzZJy6s3kwfgjs7Yu09lqVj
2Shg02vB45neRWT1tl6nvHB9xae2cWX1UXetwMm/V82j4K16uk01Mw1O7GWr6p5snpTMK14Z4cb6
1mBgEJOvfZhyu/02ORRm3nhTOyYaI1ePCA7dWgsllM0N0XH5BoSaj3OuOWn5HKU2+MB0dLPgLYgz
X/GV237Z5hFKSrsb9ijbHkgUkr6pB0M+Ffd1vssf+0cqZRvtuLllSohActyIpwYs37Ohbwy8Ew8p
mnX9oUt9S3xEKVluUWzD6RNjr81csXDRWVuutmxK3Ul3s/XCtZ5vFUTa2/F2vDUeuKccYMTTRXcj
4g3A9g8Ud99dp+6tsUO63SOjh2Ptz+N7ZB5D6xoY8fjYPorXomYPvih7veDjD9n0grNVere4F67M
m3b7brlkXeWiS9xTdRLUF+MkIqjpn+rLPi3t1id97CSFN4WvXCIKmSjfn43+HiYOeyljIyPGJe7Z
ge/rzJuitGH+7mI3czo3vhm92dOD2TFO7Ey4ke/4PU+02q+Z7DOp8Hk4JFeI9g2j6pNsnfRXWnN2
7CZscjJewCwbNqr8Qn8kZNlWNrUOULz2yNhBy2rCladj1zsIi0FFC6hn7fybRRgVvbv8FD+JxZNE
Yf8shTssf314bD/oB9t19aY199allh76fW4dVXHj1l5v81D1LhK5+8Hzxre89fQEYKuT2OAC1cdw
eR9Oaz+TVqDLRDjyqtNgOqztDrf9ZLCuookLr3ufmECbhEUG1bF4xQursPW31rQXs3hQY5U8sfxR
QNN3Kno3vQ2QoVeErnogPshL2Pe70a2c+tW8MS8M/LNud0KcD/hTfuX/uhNxycfgEquMW7+Otrbj
UHyplaN72dGk8m1Y6audzstFfY52/WtFxOShf1Wuxq160FR7ZF+AEveqPJq1Wz+N2pW01d3elX0+
6+goEoLSDf8Sqba4bTAbRdxopV9EW+7VCpEwlKRxq5meAWkN/lC8D0g1L7ed9jjKTvje75BrT4tj
CF6R7wPZTcFvGpt9tOcm424eTioZicDttrH7Ym6jyZaIWDP9Ud8H3ZVY7rMR6ar7LkKPUP9qu/yj
qvy/ET67+V6ugOT2PKF2Pc7bf0bU/s/Inl0r4f+6GvdfmvL7/9m12Uvx3v7c4Vx/7O+KXP8XoyjA
aWsXSrYUFOL/rsiNf8Gh0TGQ8LeIAX/qcOryvxQLwdQqnMLYSkX+74Jcl/grFSgATZ8VvsGY+Z8U
5J8bdQSurcogBSqTuY736Ax+biIlZRHB9ypUJzbi9hoHurRTm/AuMLvYGwbakFYTt17ZTcozZpPh
sGCu4d3Zd/s4SQsf6Y5rVnp0a84m0kmpxYNldEdR6NLrSfpqIHS2d/hxssR+wyvmtBkJcZV/7iri
LZzrtrMUx+iX/kYq4vlCD5is//Qd/qYhu+6Rfup1/XVNuPoMnrD8ogxar9lPgqlxdRiWQqE4UyC1
D0GRrW2esjHvkG7qo12qFerAxNrJMnBVe6SJdBMNTT7xokukXRej5/dQf+X4HRVzi5IeVnuUrXsc
qydvVouX3rKJcv+eTkl3gQOhu0hqg+T3WU0jWyYM8zrSZUj3JbapyoThjp1aUBbSKnONTAQ5eFfz
kXxKBWMb4QQyi1KXXE3Qm95KzIedI9fV8GylOaaLP1+bM+vwem34H9u21U9Oj/ScvEJ07aJqec04
hoJ8glD9GLQFNW8D+nAbjSIATgD0CnmJo7KjgZKLLJnReANv3qwdnod0RyrARSfIBWW/ztSHIEjc
YoKm5UQxKfUXJ3zWzvhxwjw/pLUyw9TWQernL1OHyqo0kCJoJuXtG27SzG8kqfcIUGwvlAIjc6DO
ladNZvaYacbsSNYoeWMpUSvFlVgdymae32VxaMhpJCT10DbCZRKMl4veCBQiuhHfddgCwOyLlYnK
wwThU7CqN1/0YH8IFP5/Y+avT6ICsCIyiaEot+fnTwKesTVbngwEDKFw2xVBthNLTX7rEJ00ZBFr
0R73aXAfa6HWsR+lgagvIFeMpA+59GFtwElRxPlBrJXuIcgr3jZ9kNKy7YI2uhmqdrqehr5n07rQ
pZ8IqSDpwLDQoI/KlDwHaoQRpgp7kzePUHuttRSqxz0evXMssMPJoIKgINHBdPAhzJnbTlN1vYxd
5wVC1de8s7AwuaMR3RnFGGB7Q5w/6FF+08VG9dKLnHaiLYnsLlbVbwtUaRSWuSl8i+S+2c6S2b63
WQUye8pI6+3LnP7gsOjWSdEM4Wq0jOqyzGcqF6uT4us/3/nrEn62KtAisdCT8s+6Nqyrxk+rglDn
TRMwKXFqbMPftaGgK5HoeB4yMwAIGTLH9UYZOIBQ6FwhKbR8o+/VmwSbFw4Pikk8JA6prGzqjMRQ
Pfox0l2NaoqNlanUlyHvj9bRlY4GrjmyO7PmCsVdvQRN5DGHmk89KVNVVDQjsBZiOmwRc5MztRSN
ozQc56AldVoj5IUfEhBq1HOUeVGU8voqhP4BK/3SkUFamja86OgEDhgfU6inyW1H58i0p2AmdERM
AsqcIcRUO4UzpD5on/PRoLqUqlWqZQYzzPxIET1FbEFyAYY8CGHenoy+hLonZ3J1sRAQ7HaEHO/L
cZx4kBB94OyEMnmM8DGtXqtYuWJ7dSm0JnmjfdFH2zqloQl008Ze5YvVHPpFFRiPOruG1geSHt3S
MW7I0Ijx0cm45EDWt/i1JPNBr7PpSE54diMvFgjDL77633zzgE/pnAFgM39J6cvkJUVh38l09Lm3
cFCKx5RAg4uajvdmGVduokbEb7l8SXI675aty62GSgvNNqAb5p1nq1dOkHKAG1p2Wrlim04QM/MA
xTg0mnxozSHbqV1fb+ih0zwY6VFZQuXKMb0UwarpelXcKiNUhi80Nj8Gn2dLEf4FRJuSsaY3nIts
pEktWS/XoBgYuYxZjGGTVLyFmPGzS0rGxVcqRWdTi1AM32/Kkx9m94DoO6eMWrDQyiBu+iZQXKMN
zW3cRZTZlUIdjlF7N4oZu8qsUN6onWqnbrWvWIA/SJDnH2BVIaNJJvBG+VEC/PQwz72aN2lkMTQS
1OSoF8lMAC5cymIbpNJttigSPQXRjP2FRKetmOUC1uW0uUyJvI7yJJDXCZBS2kMRw9uGDBqEttaI
5UWjrundhBuQtKJX0pHHPS3spgYsQUB0xD4tmGK3IKZ7pyRqAD09my4QKHFL0YlSWUXssgmlg6DD
WrCF0TIPCL/UxKHYiP3WTODLpywhqtLOT3JnRrcZAd5PeSytyQFyNGCk1xflRk3J9zYabdply6wf
xS6+r/W8ezHmzHIl8OBukKSsXsOM1OGL5+VMKvbjTWVw7+syFJO1kDrTvyZLJ0szcTKO0cbLXaAt
wfb/sXcezXFjaZf+KxOzRwW82SKRhp5iZkqiNgixKMLjwrtf/z2gqqeZIJsZ6tlNzKI7olXVQgK4
uOZ9z3lOWOnxmtADdQU7BR9azt018BKvTOKU1n07GGvK1/ZFz690ZckG7Zs11bUpmf8cUv4jnfsV
HL149xY+CAR46KxngcHpRF4H3ahhDUT32GXJt7LU7CsCzLAn6BRpYtME8+hoW9kUyroNTfSCZflY
dkl/6dh9vFUnuIMpXXbmMCLeShpr26btyiuw525eB/FGAWcANREkRaKHlEFrIu6KMJaQ5rnGY9KJ
+LbJ4EllVotKDh3iHz9+cLcsUei1ZjKa8bolejO4pSjy7azsuUElUe8DhuSl3OrtShbYcZXKgjSE
ff9aQZrKEuLRdEQnG61Ns+MOYOaS3Gw+Y4nqz312yrs1dAbxkh/InIE3Azrh6aMv7MzPZTNTVkqu
x/e6hbhJGnHxK1Z3QYZYuouq3HEb+7sps3Ip+iUsRueMoO20bc7g5AgmA/ZCwAdlBz7w6W+IorgZ
Sh29XlH0fxuRbu46p1M2mRqckyJqH9wu4pRXgjVa29dmzNstw0C/WML2qcyJ8+l9l1nOV26MHTxy
0a3a+tKPaDKZHZvcoKmh5vUPYWnBVwQzAdKFQUWeZRjSlarpUeNaTqo8JYi8nKkJItjyeme6Exh/
MqTSaRsLjYa2IDcq3mZhU9+oBNS5FRHpBTBXp0A0JaqfpJw2KVDcqLy0AgeztK7FZyIJjA8eMLYb
/EX4quZvVjt9wBw2aTDnJVwQdiFeDsID7aCZX/ehPR3bUafBLsbyYRxU7WKKg7hx616/E52O97No
e8SMUh/u69gySPnJuhiAgRwWf/uVM+6jqbqS20ocMhTVeMuLThgwfe3qZ6lP9leWcGMDZ0KQX0IQ
MTIPysNmQPLtusSS7OZpqa8GPZ1WYCKr/dCJ5mdfSdIzSNfoMRCm/T3tE/uKTAXrqW90hXptYSY3
AfHtuas0vXxtEUVUunWYXChTk5a0kVOyK0r7YJL48L0YlDxdO+LIEa9TtkVY00pR4jstkwH7hLUa
/R7Nf1Ry+X8z2FyZl43/XHu5/dX/r9XP9NezoGP/tvby+v/7J2LLUv+i1UjD0ZqP8TRE/1V7oZn5
F0DrOc2SOOnfHc9/mqGSYpN5jqcC0a6izQ4ctFT/yMskVf1rVvcQpcwERvwEvNo/qL6cfikcoWGH
yDp7a8o8SLKWzixhW0RcBoX/kBVPfeyZRFmJM+38eYP478Xun0twn3P4s4KoddaFvV0LqhZ1gj74
D1okr+Pie+NEgBR+KsGh6c45ORfT+++L4bGAiYqQjyPqYnr3I4f9CjlaD/3ohqvx1kG7WW5txYWP
lOm7fEtb6M07/6BW89HtATDDTMnRXqNNfXp7ctxwKBG69NC+iB/iqO/DwD17kfkZLZ+hg3EInbfM
rmVp54GLgiszNxAex7bbWWRlzhUZg6Ya8/Af3w+gdUR6r+p19lCn9wO6QQuAuPsPDfhjST8W6XcT
th0HQ9eMlDMXOy2nvb4uNmmIL6nl4Mtc+p6tahCFKJtoH9rd2qzuAOOf2YosB/ici8waAOLZpu2P
0ez0dvomCfMhHIN94cvXtnpLlCy6kX79+UM7rdchwV9cZXFI0kvV7sZgCvakoUKiNLVv/p25QYzD
NvPMDS0f2XwpVKEot/ly4XIvbkipg9a3HbBOddFVqyQhv1NNzlzj9am8HW+vF5nPVTMZmwSdxQZ1
6DUtj4uM8+6znXgjDc9iU+UXw5O4UJ9CGsLwTgZX/Tb3t0KanpvPH+dyuL9eHgcTVWnUV7gPTl+a
Wmh53qgi3HfpcdTLfdiLnVCSv/uyOPPilHk4v7vTN5daTBiEjSJg68tw73QutQjrQd5kd+VGvR5u
sjNn1g/f3JtLLd5cXXWGlUVcSjG7i4ozT9CoZ76n5WTEg8PRjYoXL6PKJ7V4b7LZKq2TVtwNebrA
465wOK+xiawaRdmF+bm57/3HNb8fGM9MtKBwl2F2dW1oxaipwX4I6ZjiwEDqDi3k88Hw0UX4bo0Z
8U0X4/Ug/Wb9aMOJInnFHCHChLb+bjLiY0RMxedXef9yrHm5pbAP4xFf2ryRfnOV2M5lVQnVcF82
RnzQlTBZhUBlz8EXPryMLmM94GlRwFiMATxclVbYFJJs2GLjVNocPMS5atFHT8zBB8jWgkwDujSn
91I7adx1ZsCs2tN1TW/DNLoncnL7x08MdTMCeG2O5UGedXqVDEsOTo0+2hNPR2QzRWEi/s68lVcP
9OnnaZ1cZHErTYnxgkNvtPdu7g7aTtVd51t3p3k6CqSnh/tpNXqyJ7ziUr+qBlfs1avR/fJf3Cc7
LeDCFN7Ye53eZ0KaZxhKdbSn5h24TSJug/wc9/eDYTFzeP/PNRbfbVinkePLJW9MT8lmhpjTn5Fq
n7uCdnoXI82ehqTxaN83drUOaYM3VRV7/82jQsaHxx6Xs7UY3X3did7O2mifJ9UuxgAX5rv/uyss
FtqGtNSMtgBXYIKrMQKH+ZkH9bpFfDfk8Cf86yYWp3PLap2YoIVoX23U7bAxt5MXucjQbC/65UPa
eYiO939b2967Bfv91Muu/2Cv9D+KVps3FIz7uW4FzxiP3zKUAq1611TyFO3bpL0IpgRX7Dn+wIcj
4t+XeF0Z38x4AUY2KYzIiHbubDvCSCltPn9X6vtdETcBZgQtv8z0/Vqke3MFvSwgHvUaH+9T6rVb
alCbeitukhvj1j9Y678fL3eWx3uEi3qTbNSd2FTbcD26z5//jg9v9M3PWIxKiqV1ECVKtLfNfd7O
21jjzLh/bfu+GzNvLrEYlqmiTCRIWtF+XPlb/3L8hbO4NFdT4wZra2W6o5ev03WxTdGDIMSh/XEX
bOIzk+WH94m8dfZIzju3xX1OTSxFQ29E+8Ast30LQ01SS//X5w9z/kve3all4eCj90ohZf4Rb95p
U7TUrIHs7yNx62sxTvOrsdVIQA/ObGU+vJs3F5oXuTcXUvLZitfxSOlmrjRIbNnZS3w4QGcAh67z
Hzz6i0lxCHPq7KyM+5un7DLdKFfKtwDDxc5CnzetNBQ4JMCs7HV7FaB2at3W/dLv6HFe7f6LNYYN
vU03AT8Npp3TmyXmmj3BlMV7XdASjrPbAZTh5y9uURSbpxQ8yQoAER4q4oXXh/HmgZqijabYSup9
kHfWLwJau70SD00FDVmre+xI/fDYlcb0Ugx9isvFaH7WiZYeIW/GN6Y2qA8RePrLShuRb1ajBBNU
xJ3/tz2A61vZk8jA68ZNSY8wll9w9Y9/d2Y2A/qKNLzpZcMHVjgpGpmfxJD6RIR21LxBCuqHtFQF
cstUyr+Y0HkoHPr8b6MCh7Kqs4FqV5IWSJ9KedSHlQMSkCjtSMlv/QocoEvCp/4wlVl4g8cMf/I0
2IO2HhoDbZudVqge1b7DERpV+E49FA7IfPERQCFqdH8CDWwo4vtoy2CbUdJYSDQzCSKHPdT2y+cv
4V19AvM6NX+mRZuaAeCdxeczWmZU+l3vHFoQyI7XmETs3dSOD/m5Ttvu0I7JSEk/rGlzTi1nVwAe
ta3T46uSduWPfvv181/07sQwV6BpJWOoehXDLyaNLNeh2ALV2KuGfzsWD0I3XiaV+Urfszr96apG
bCTHE0golN6RIy2mySmKkrAfApmLya5Fg0uqzkxPr5E3J/MTPQe+I0Y6Z4WZR3D6JcmFrgagbaMD
tmBGzNikxaOJEuRZjD5WGVvP5QdJq6AoGINWKa6J4uKyisOY/JAkuG+dkk2e2iRq5ebSmFbHNuhq
nNKDbn31QaKWLm0F8ezbanYPj6x4aVpTfia/rf1BgnePwNXvtAiF+UC+Ttbac2jSBKeEnDMjeTBB
b5fI4TRldGtlCK6IJsq+2IkzHG2Qz+HKiktq5kYInHJ2tKnUz5Miv4ESTtE8zZTE2A4RB3O3Zct4
DsTzejw8fXjUIglkmdEcrzXG04eH36oOm7KLDkDYxhvZLlAIKqCQ22DO9I36tPlhWrV0SV6fvGr8
QHsI8uBvvPH9OnRMsf18aC5QIcxYTM2OPhfzEM0o8jJh1yoECZGlSA6QZXEWgqrzBt+353iPAkGY
gqbeomNLhJa2r4oCaDIotSPygRLtiN7W67q0u9vK8IdLvwbFAOlL2jtFEG4cO8kpDPYoq/10I/Wj
uIHl327koVQ2KV64S+ZI4dV9O91AA3LQcuoo5eNGOzcrv6s/cFTHjD/rOjh1cmw/feR9IwcVWhH5
4FjpPC3RF3vpoJBCWBeKegXvQ3/Mim660BTEPrjMGv1Lr40xDCi5ycG6auqBEKLqZ2tO4/2U5OFX
VjrlUNPMztwxUMwRK1tf3DdZxjo9sknROiyDQjmMcV9+gdfAztLKWtTfcqVEM7bHh3fnBPYvMG7D
97CqK1TieR796gRW9xW+yVZeheCy0jsJ0U0JV1oaUpdvIPhV+ML5JiWxcx/WLQpqOe5UnAuZlXyH
xFP+PQ6S3yPjKOSvJTXVfQ+h9UZNUKm4nQmbA5CIRfjD5wPpfZGHWRfFIhtp6tAaw/v0IXcQZ4ph
iJ1DYo7NpsZAuS6J0tDQpzvSTVtZ+h07JekqC+Pppp7x/UWdOd8+/xXvNjREGENJgutAAQ8l2GLy
k+iA0a3ukoOexsEFy5XhGWoUnNlJLPQa80eDpEBlQ0OdkP9ensHkgDwkI8ryg+8XGDj61rwmraDz
ikDeJdw0BP51Ngbm1lcjDE9TM9z19ERXUT36kRuiFq757jZ/fO+wSrCEIR6jgP0aPfRm7yGaIDQy
rc8PEL7sTdUIYz1N5Bl8fpX3+zm6JigCmb0orbDULI7qWQJK3FQKcUizqr4KTdm/tQm02NnzoR0n
AUnoZXatBEifsLqzwkpoR7LAIJtWH5I1wG6k4xoa+yElyKH35WynyJLmTVnyYNcqkuZ+INzI9I1d
W6OX7qSuuGqMEtNBnNSriYb4mp1GhPlXO0dOnMfoydw83xurNMw+ukZMFadjGE6zUVp1KQ59GQRe
bVrSChQKBebEOIesOlXkMoS4FA+Pkh6jiJ7GQn3aTK3e6eUkDrbZxFeOH5trq5AJ3ow1itopZpOs
S5ODo/gOLeyxuvj8Nb77UObLk6KKNoIwSJoqp3dqmqnwR7MpDmxMMR2Yg38rh1F7pi21UBD9vkva
G/NuZKYCLvF7aA/lugBRfSgmsi36JnQiHEZgQpISaYSaEWNN1pr8EGS+yaqu3FTAPlb4cqWdmqbj
ZdaOoP6HRLlMwVS5UxJZL+AtYyIiUTXg5KU4ns7Jh5jS1c1Q5IP3+XOa3/hiRMCKmVFo8GkQTi9G
BIqRXMqjrjw4A5RQxah0l0ICyT21sW8KDFWq1Jx5aO9O9BzmOc3/vizs3MWrgZQaslZP5SGRyNtQ
oTHt7GbS0AbiOACTTzhHEXHcTc7G1X50s+BxQQBgG6UMt9inNqrTqUE5VSSKZLDt/YYQnnqa0rVe
5QUGPr3dCxtZ3+eP+IOhyLOl6EfzjbtdLhzyjGKvFa06xLVoiNDAu6/P+O7Pr/L+0+Y4zfETBb7G
znWpaIYBqzcFg+sQDDHJNUP41DTzzr9PzqEd3z9FcrF4h+js+b4Q8p5+Wm1QA/sMDe0QEHfBQSpG
5FTV03aUMhNptKV6hqSdDUWeR8XpQJ05GFQLSDNVOGgvBqoa2K1s9kI6xNEgYDUZF3WH1c7BfGc2
/WWDwkwJ20OllpvGt0tQ7MZD46MaIeLgzH7r/QvldE1RXH0dx7qmnj6AWYwSaQi+DmFDY0uJrZch
asWZD3Mei4v7nXlVIC2hv1B/XzzlVJMzoqLi4FjBqVqbqmhdoQaRpwk7W3exfy6z6/2+nf3NqySA
3Q2GjNcQpTfLqz3qtoR02TrUkflDlNo28PH1wJOFUbU3SAGpqTrlPf6nPMH0bKhocMszn8r7myaW
kg8UUT6OEMgjp0+WshTHTDghBy2Ht5Kr43Q5sj2hKyBGpEGWfGaV+PAojQdlPuUhglCX5a4sZ/li
tbQPYSSPUJgmVX3M0VIgY5qjBAjHzB/0cXJaN9UGUA6SKvpwg9tPf25Y9/+4nMqqDD4I7ztQXQOG
1+n9I8IZOgvWzMGcY4HlQJJWU6q8nJkp5vF5OrRoZs+iRpTApKa9U41WMqHIZIkfI7/oRqxeGePK
jptdUU3KhPS6ay7kEd3attFRYa+S0sJAmdW5oJcaxdgJM7t7kgsHaSSIqSHwbNjvKbYvlV4Xx9U7
ORXGhhNy8n3KLIsgq7agxh0qRiCh1Pbtew5k+bcinLV59EYqxyN+FFQDedD3MQeRO3XKcQcDGGs5
9EpRd6FiOUEolfjSV47NKvkhUe08wtyFsT8gt8bSaJhF5klJKT3o1aQeAWBn1JicnFzVOvRzfplf
tIGXyzFC7DqONJJKEgc3uVrGw4pvUDJxfYiHVC7l588f+QfjDPIMimYVQTV8dmPRDwi1ziT3pymO
gWO08G3kYuVMGvgQlNraSo+J4jb8VCDFj0k8GbtNEBfJsfQhn3z+S+Yv6PTdQzFCFTT3KREwLjWt
oiwyq1CK+ChbaXA1mkHhouKotp9f5YPDEpfhjAJtCgKdutwXyUYtKxURKcc+sOJdGcn2VWAhibWU
OKFK6Cc738aQFbVS+KAQVA3CRj/HlH0/mdgsNpSwkSYp/IrFZCL81IRjaUZH2amcG5rZAySDSr7N
hHPQxqGqzqzAH1yPmrmDCoqFijPavIK9mUAL1VYTMQ3RMUsUCbdq0O0mdV6JoI1ujCA81417L7Bg
HZYhiLHRpRvM0ej0ghzrpaGOeJeDyJrdWGPLb2s9WBvIGbGCEpEwTji7DEeYmDkdCFm+rXmS36mu
botwNVhRvu+Hpr4IAwD+MYeGM32w91u9+Rcyj3OS4ty2fCS5boUt1bD4aCu8AqMCQz5yeRS9g74D
cIcvpmvLYw6/9czL+GCc02V1UDpxWEY5N7+sNy9DLo2SEDQ7PlKmCnc9m8wN1cRzDf8PFk0IiKQK
2rPDgRrooigAd2jQO9tETEAGxtaUG2VDl3TcACqKt0EbaZuiszS4wGZ1PRptcmkEseXloax5PcoN
7/PPbn7hi4+bujDiDcr/aG6W3p5SGcpKyvPkSNTk3ZCML6YtDqYfPPpWfFuL7unzy73fcrIPRIYM
I5iS9rvmvU0hxMI3kBz7ySiu4DYZD5I9fadsqZy5sfeHSeSPHF3xniJfY7E+fZtE1BhZhrL4aExE
RAVyc+/0Vnob94RtVErdrxVf6y+yRoEwZJ+lpH5wn5wYqAXYDm4R21yMJbu1RZTQ6TxakwX8qaLs
V8hmubYy45z2EFbNu3c4p51TRkeqQi9/KevHSijiyfGrY8EnWuzkLtI8osEINCJjBYaJLiUFkHOt
/zEZoyZvfYkyJCDqWPzMRRq3V5afptBMok5FhzwVZGriuTH2il0G96MiTcGaMDB1oxG6R6si6qtD
r0pi3cltqK0lPU9vzYg34amVKf9Uul5/iVNqFZ1SVPqlGbThzyHxG+gPssWZ1iJcE4+J1RI0MnTs
CLygsqNHR7Rju7V6tH89p+InW211miFtpN8PaKef8iAhSWrkA11nplZVqya1iAsrcqefNxrjgx/y
77kdR/wHJ4+1Q8oxo3Wd1C+PgJZHSBmG5oWzju1SJuGxAVQsTTWY5lkqrRlFY666PoVwLIzyxjJa
w96EcR3iam9VX7sxS7x/rkEJYoc7TZfdua1A5YoK3gV2N/UyoLp5ECUpahyAE3K4hla2XDYX3fdJ
aek5TUaSrlvRyhP6OXI1iVkR/ImMZKZ3C3mWFsgEpMnbRCn6YoWWO8S6MAJSc6dmDNlgit7aOhLN
phmgDXWZfN7prgoS6bG0G1z0ua6A1gqtUnNcGk2j7fUiVumuGFppePTbcBuxY9RljxJUsjZzv/g2
GQQBrseOA+Zq4L2Z9xKUWWAEdawSFOrIxFraTpHkXg2i2/eS0EwH1++q/BszdSO8Vh1Sy7XJ/GnW
glqU7TZ9OV6Rsus8RRRxn/xOz27IWwxl/qJKmLi5AqJ35D6bdCgqqh95rW5EF5HTSshMMz06skao
mdultuC8ZnXarcPmklCzVHA2ZWDkj+nUxptGUKGWhwGgAp/hZVBJ0WFylGYVGNHgqZNuQJUIfTIM
1H645eOTizuzTgChApPWc9hiVlLBS66iB4eW3l6VwxjhPubRy3DKsxukTuPPeAKatlIn/Ji72Ggn
fL2SpcV4RUZI+qQ1/rKNDM/sQE39UDk+oV4y+ZdfGj68xzbxrceitct7CV/orxYj3XWlE9HohoEu
rga5JGVeMuvgqWzq4BstSwlTXZHL9+S+KjAy6uio93qyVdJSpF5FsCgfgW5nXy2ht1elOYZbuyxA
4+gqNgNqE3IEkKwuxq8COh4QG5FMJjAmnWCDQM3Ny9EZ6eMM7Gu+xXVRPohElX+UdYVHZ5yi6qGs
Kqt2q5pNujv5nXHjNFGFB8zGm1joppTDQdPX1dgkx1HVu9tCiQCjSHnQFHeRQvrsTM0l4Wcw++hH
TjzaXTDlwRMkatBNlmRq6WWaRPOLdu663Da/YzOfKrY8EsG1ljQNP+iicmaf7IHsQjMghbxKU9Oh
lIVvx/OlBPdHMIjxubSd5ooQRXVn1z2PYSxDTJlJ4PXd7CrrZfM5rOw8Rzbaat9kberBjviMvICi
m7EepI48PxEI7WvEP6s9RxaOvYpSsz1MA9v8Q9JP8CrqxpmeByVR7lrbSZ8D1RGSS5xesXeC1DrI
fj09Wcag02VTgaU0eZdux8AKyF7Rckq0ZTG9dIbp1pl022Ged+Rs3CW6Xz9jzDA9PUvo/KEG+Bbo
iVmuGNiEDWqNrd1IAScb9ON+eZkleiNzvIsqmnxwEYU7BJ2G390e5Re1K/17dmv9PvCl8WumlCCv
cnbr2Oh8k+0k9TnKSGE5/optZ8Yrlq3u88iZ9QuhDhLUY03llZHjp7sEf5C1wf4lJqh0Yuwxx0Vq
4DJPxl9yO4mu5T4WClY+M7fJCmr0b6Bb/fGPa34OYXAsopTdXh0JiwU8biSlTMby6Jt1dhnU5LUI
2049Xp0PT1NyvLYnPLENMMt8vkl5rcacboqwRtIrp6bBOYDkmNNLV4OpJWTstceEw3VMTI6q7ogn
DdbJHI/qycKyyfzzcfbiFSdH1S0gH/YraY71THHn3NW+nNyAM1BTtzcoNcmJNf1krasvRqu2uk3e
K4HuUlutxDbNjObOYZq2PB5Ii6ygr6JjGjQ5Scoq+8+akGWcS76ThtvQHkzYO12dJit1oIqMg12B
DGOmMHw+fwrvNZA8dcrTnIgQ9HIAXZwVdD2JVadVqqOKt95t49H8gjHoJ5HkFbjDUl6LShDEWebR
Ntb6Bj9yNqz6zErX7Ef4DkzIOMJX/Wu/9rsbMx3THX9eunSaQxIm/WFHTUFsC9Tz266N1XWPkeli
lLrhAVQ1kZMUmc9sCt9vy+aCDRQR3q+Fv3jRYYhZ6obRAdHTTXN24UjgbBTORKIMVNfnj2/eXy7G
0JtLvdvpOqqQEW5a1XFsw2CtRb3hEdb9ZxnxczPB0WhU06+g6EdPYbHLHWQ9HHPZyI9gBn72ndPi
pYc2oRHC8vLH94NKCCsDjT7Uyss+UIE2vg0iUxyrBgTaQI3XNRL9XITVB0+Nbex8KmJHS+F3UfSI
/NguzS4ojuHAOtekPhsoIjn+8N3AXqRZB84AJQygmVef7JuT3kiCMW3qrvyasFysRKvDkWtQXnz+
xBZm4BkdyUGSR0bVjLYSzYPTaWQSjdGMqt99Fe4PD+ecSwrwCqCK+xKu89VZFcVycC8vt3h2pllE
/mByOSByrrpivwYHTlozoXOteH0pu/9Y8P6joXhZvpivSFUftQSQBCbrRd+T3QCCGj3ov5oFtEiN
7TmZ409p0v6SanGm7rocGctrqacP04+dtFZ1qfvaZde68XcUHz5/W68SqLcf7PIC8ynrzaBQlZ5S
IjlcX68Av7p4cb123XkXT/oK9JyrrB7C1Zb5DZwVSc+e7J5xaSzrAhzhYJtwVmSylTEnLUVK+EGE
STD9cEzKHIu2n4iRWt9I0NKqSNT6UkkKdGVFHjfyOiHftEBRNlpAdQY51dccHIy7VK6nfP35c1lw
bzBZ8LuYX9gQ063Eybs4yspVFPqSKMejn0XD91ZpWjcxOM9aQIcvoEj7pIxq/oMlIo1WjtNcNHPy
SyDV/R1cYXPTOlV1V5bdF+i96TVk9Aa+rhx4kZ4kD5//1sUYef2pmv7aZoLojv7m9BVOHDLZ2pnD
0ZksIEJjiayEiGLv86ssRj2fMpL5GV6lOFj+sPueXqXWO03KutY6jmy4v0SZJK+SgsCXhNrbzjf7
4vc88v+Nrv+bZKI3j/5dfMK++Bnlbw2ur//+b4Or/tcstYMPYtOUQMH0BveLixUnLGoUcEE6kV1z
Zf0fh6uu/YUKlQ3d3FudC4z8o3/lJ8Akkyk4gg3A7YhS1fwTf+tiNuGDsehFGUx/VO9x/i+99lPI
6TuPa7QeYVSDoQNo3m8pXqjtqlFs8KlV41v6hQNa6HskQRkDlFVl7MmVQP3bCI0CBXCBR5+aiuz7
KzVV8mSDlKX9kcdW5q+03PcvpK4nw3LWIG0pFKaFV/aDBIPJmBigbqb60trQKzPbvnkL97/nxLe5
DQuBHPX5WbvJxMOEQMAYOrLTL8CADSH7ZvOsxl15k6RNTjBKm/Lre7t2bsSAwZ94ZUu79MlG/kll
Iw09y6K4v5Zt26dt7+SNQiK9SSfFzDViSuJ4D3O+Gb1MUoy9M4dHk7I2pbeyb+TxakKRWHmy3Cs3
0WBbK3Lmc0REoxYnXpHnbbEaK5ie5IJXDxysinP9+EUz5vWOGWj42+buBMkOixNBKgkrNUT63Gi+
oe80IegHWaKWDbBGspmjw7HLbpPQZ75J4RpFW0NkcryCmFWsm1ILhzOz8jKVYO6jI1HhVIbbbu7h
L2blTNcjYNYjxqCeDeKFaAtpH8cc+ihLKKRoD5o5HruyUyA5so2K1j3VIP/acVDdroy2qVu3J5o8
dpXAcF7ykF7eOs5k8xZlI6TGtkiyF8BasP6Nosxu2i4v073c28N9QGIs4HhbLx7VojYORmuHijuS
JAMnaf5TqTMKbBVyJ1kk23Zs4skIT9JN7UsMEdGAziXTGG+0UUMoc40iy0JvzJS6gJtQw3P2J5Cc
20wMpK+VXT6CIgAcF/JXzsXbTHb65ruTC/6yVEq0dqVmuhbsKCiWOxy5ysaO4EZx8PJbfy3sMQDF
nPhiWGsxNRSYtZmjX+QAKiK3ldTkekwL5Vg7oFFWhrD4NJO4siCDZM5NKhemQlNZSZ211mQy6l1K
EazCPF3JHZW2Ls98W69JtP/ehrDC0ref8y9nBSqwltdi75ttSG+3VRC+inHTLkMMHEj9tLMga4Fd
KTJcQUECTMvpRwgNVicNrTeY3UQURjL61bohQgB2xJDxJ6pvONVaT7OgXhM6h/0KUJoFFJmossIT
spUVnpOxhp1ZhenZnTZx5m3CTB7QGZucUJEFLvZSxSjXUZJ2Ly1KhQ4iq94Vq5rXJnsD0dywyEHh
hK45kpaggPe79iPotHav6r84a6c0H3KiUbZmlfFOhE3E/TciGKc5zylnrFD0RH3baVr7s+WoBxW6
VMwEONwI4NYorGpYdQRwmBslmtRqX0g+0EE91cS9ZAWKtuVoAey1HXSjBmTtp8y6U8m7Vc0SnWI+
ZWa2clLJMtaxmXVelE0cqSKloIanhlSIQlWi8S+XcdW5oYyXAfCT35JM4BfSMTTHMl8FGWNw29hG
/qLldag1rqnG5W2kROUjPT9TuWo4iG79sBoAn/UzBxA8CdTnzo8L2s54Jto1iRMqRGwhAdjlL7n2
q0CHu57340MvFwx/bSjGR/QF7KaGumulPV+0SDax0TnU+Ya+J4QgIbwiUsyClIw06rdhjnQXRmHF
c6wkZLteDRRm+MH/e/4eCgLoDyHdP+mLUw5Fu6l8A8q2HAr5Ic5KxbjpoiAbN1pT9wkEOgfVOt9s
+dhwTGhhi9Q5DgtCJZ6xRfjWPsxz5MBo84tphxoHBG7cD/2jkUdpugmJxAlWBbC76b7VKPZs7FJK
mLBKBavHFCkcKPRGCS8NXGm4YHLLug1krdQerAm1OByniLuAiVs8irYMnYuk91W2mbZBKExAnnrR
TPQu9I7MrQ1lz0qHm9YN5W0TaqAF/L7WR88OnDJba0Ynlxepac5MKzmbLi21jIjLklP7Ow1SarRd
R5Kypxlt+A1DM+dScNaJvoZgnNcXUlCTANrFeVY+9lEWv4gipPomiFFXnoVRDfdWE07xqu2ENESu
mus/FaqX5iVlFyZTv24ye9XgOBrXdd0SIlHxTYVrIIdBeCyMpH+ipNKqyHnkhi8pnWTMgYlfQM/2
/Va9myosv5e/Z2Y9EjWEvGrM+e7LSKqy1i25MZ4uxED/SgwlE0ip9zbQJ8cZ7nNqOYpXWn0n7VO9
YTWxJeq43u99isgIjNlQ6mYNV6phuB9UORl1sGzzp9g0VRcRIR13/BWFkdfDj0HMS2QojVMcuyJE
1RysGk2E2bOOrWfqiddtBwLVpIRGIHxhI3Scr0MoCH/xInPgwpMzFI92nTTqXZpknb/5PVwnOi0G
B5CW62avE//vQVf1YeZs7KKTO0/lAJRfh0mv8XWYaULdurZ/WnrQGZ4eSSWDvguM72plC/Mi1+HL
ucFoaavCiOsvPBMsFFE46o9S4yfXBsigO1PppdJN41B/GqSeOOzcF89xkso7aBbxVYjkad3VKtD+
WvApE7mSevAMu12Q5S9BO1Qemxci4kwpS26tVLXilZ4QhbmJRTW3q/xGozAgG/06j33529CBPTfS
RF3HRKQ/DoVt3SJiyo9OZyfzchCIHz2Yrqt0jDhwjRJxpSvMmiD6cj/zKuImv8p+4VyURHjeGO04
0h0LivieCl3RrkYYertgFulRubTCYzoYezscMKSIMCKEXpe7pvliq33bUo3sUQFU/8PcmSzHjWTp
+lWu9R5pmAez270AEBODpEiKEiluYJREwTFPDncAT3+/yKpuSzGzUl27u8k0DVQgALj7Of/5B9gY
ZEl4EwahmBUWFpb/0Lrtro6gA0PmZpgV5QSdrvCR094K1gfslgyREtzj3flW011bYc8zcIz5cV5w
tZuyybtag6VMwjGcOUwl2BgobvGw9qJauIfh+oEkm+E61121Y46+sh3LT1Ugy9vVXn+QWTc+hRZF
2I7hlVEiDfBa46SaLnta8HSctzE/yWFmfr7qOlXhPH9ZIl3HhSqyUxXpKunrGeSx4tVVUCAnnBXL
9mpzWdCFElLHxsU3teuj3sEVNWTllpZCbbJVpDiYXi1+EF7WfGTHhi/UE6zexmVPLQANFjC/Dxrx
QUdDhC3mMIwQOWD1s1/425DA/wPILoemvN5IHxdJiGDhW4hUnlYhKHqD+CyVvXZE/B0tTONe5mbs
iBgyguFrURg+rv4kfH0c9OAfiOkZmESAQVVpsEoZJhGQ867Lff92q+vqRIhhSEyQMxP6VAVJC9Pj
ynbD4QiXentRKzV0Pttzsx9E7ztxbpbdV47GcmRqKYtj2UHwajr8XPNNWMRXhK1rXxWUL+QpNCX6
DTXzxBh8Veq70S3umy/Uj8zcxhuEO3kqaZLw0YiyLyEA+IsRLhcZ3NR/la1GmVSu0FrpbsDS80BZ
acF7wUdVUXAuy76MzmathgfSyjJCo0K8A8dI92/Yfk0/CFgd7tjh4avAj/duoa/Ib5Ylg4+zUHM6
agueVJdtwTUGz1vPAMkmZ4hsrfveXoNX3FOH+9LwiwdK2WY3Ffn2VIH/nHEVtNht+uwmrKvt20Sf
QT58TjU7TfLewzgk6VcZYZC4dmnj97n6IrMCv+Q+iMbptrHF9kj6KvrUvgov5RjxeepYYWYRfeno
Rhn0wP/HGqOinYutYsSpBanKeiO6zP9SVRuL3d5UFG+O12pG60wIkiif6x+h1K4bl7qfPpObydnP
dhDW5M1uG+dJRtqSKCTRBwJkIrGly2GMGWXkxC0NVrDXRbkse06D6qnypfL3MGnUGdNahbu8GdWH
SU6hSIZAedDihk6a92sXTkcpG++tKfPuCk09GVQQWhY/qS0f3zVhBRZhNfZaNDsgXXz26F4tGX5i
pr9iB9zOtEBxTYTmGuelFz7bAxedLORpeQR6Lb57zGw3r1NjUmLaUQRVKTLAyzljtX2UdllrvNkB
hoV7HeZFlub1GqnEQ12cYtsn93rJ8g3+nYL4OALoFrFlBPipmPPFfHmYovm695CfplU2TnM6DbaP
QVNQQPnoVMSALuTcnOLGt2rrpStc62V2gnVBjLeaSbO6bn/wCkohzgBTmRBZ1SB246b6+c6nUsJH
MGMsyPpfbXmVe8QC8ySkU10T1DU9F6vb39MrherKLZAU43cPOhobdUFRu459/x2rYK8+ME2K7EOF
cKzDIN/h+Khx5zo6pW7yQ6mY+rkiCnpCdkOXrkZ7xLlPjknV6qKQsO4xdiMdtIiUuvN0QGBBJSyC
WJwqOjc92WY7mwJvSudWm8f10newmRT+ec16z0wKjLiPTpaXD/a8cK66PTpMiqNbvyktRjWTPQRX
xI8tWRz4JJrGUY8KlleyIH7FyJbyrKvOOTcTmr2DOWczkQX5VLln7BJ4/w0zJBYkMphoYRsaDV+C
Ps/CmKnicFtxhtI+L929m6GVT83ZjETs9CYd2KJIcGPUSykGl9NdnSRkEsgxDOaDcGaiWN8oA15H
ps4f63LjWN6msboZrdl/y61g2q+GQBPvUW3tltI3bqu66V8irInpjkTNz2fDjGQ3cnuNQFcqmtdq
vaj0J2z67TjbCp8R/QRt6ti2HRQIZsoYBXsNevt9Y27DcCAD0HZicFfjmvRcMg+2mRn2FY0PTJLe
mYvPkSL9LsmjNnzWzQjk6bk0s1oU4efBMQWMEMb7VEd+RNyBEs6V3YchNM8mYPmOfstlCqezP4d9
2V5HGPGpeHWQFycB6XPXPlSXcZebs/vJwR7ki4sn4KGSUfkC15xi3qq75bstreE+hDu78o1F5p5m
JvAncOZJn8zaJLLam2fzJZtygv/0702AqK3Fvl6r6nOZO9iRjtE2bHsFLzA8ylD3Di+QK8jKyTKN
QbaV/XCwYzmbhbmcOP/DE+RoeR3B/S2TwajnPm2EsznpHBkmORPRTCbkZjvbk7DG7fNsYUm7s/x5
+xgomAcoOhvnXHtV8d12MuwMh2UJ7wCWkOK3tWsl5mWz8KzRYR7squk42vn4kfJb4TJrwENZdXHs
s0tDKDrwDW58dcNUsDtNwhh3fRCIk+jFd8+HkITTBeExi4NjaB3mdP6jiUmCJw3/KIqs2qNHFfdu
4ZVvo9u4P2blGQ9NVIwv0SKij/maYbPA+ZragdEYiddCTorNsQ3ufJbvWwYaJ7ANN51nOectHCxi
+py0RdA6HIZxDb5YI4nGqT/BTiIZkNwRbfn8uguH9YOyoT7aopP7sApaDGjqDiBkuXgKO62jjsp2
26tVFgsGxKWOV3rK8JJynGTMHfvYN5c7k8rjUEbjUxEE+SfLsP2zPbpsFkhdjluzHKne1g+uMdjP
HoyjDW6QFmerm5DWUJyMB3+12zsbVvYY87ZX+WFxl/m0rPW0F6ulPi0EBByw04w+Dya5YI2nPkzS
nkWcTU50vdXB926BZBVXmTBZotCrz2FblEepNtZIls9ETkeFHV4VgIYnTp83ofP8u2+QrAzhx9mF
bKptCuHCvzbLYHRSFDpFl+CVhIOxrKV4YJesbxoi7He6LyK2CFg3Lmd91OakBETRXq+l/0yMZQ7T
NS9Tp7cobSH2IEjEP2Ao1XjXENu+E45WN3qr3zzJT6lVGqcRssrZLTF/UpkPW2tucNO0DAg/Ze/s
CmRxH5hK+RsVXjd6+3JslHcQVStv8VOY7oFoqwPUaeNqNPK83qG3p7KcAxHEdCFE54xy6HOSpTdn
XxsN9XU21QKmTVdemTJT9/bUvm55v1xRXpCStsIIrWd8AkIgvw92M9UMw4TCajAcC85mDvonXS7r
QXgYoseWLSWeB1Gh905d8C7xfp6yfiyIpGp19JX5evfQTqbk4TuZivuRqIazpWuc5HQxmNFOAvD+
IF+SxsWiqmGfjIhpwIG9Omhsmr8G2q0/TH3fz1ee76m7KTBYRMLe2O6NrRy/m4vAB9us5EYxK52n
UdITuuNstYcqCMjqrlpwwJKqg9ULUGfEjUGDwmu8UZOPbm7GGqHMR/hOxoliHEW8wNCBMWPeaU5E
09sxlxbubkI6uB8y+4s7DNa5LTtsF1tL7r1Bl/5+MYwXczFJFFL44llluZyZaeWnhf4jriQYLTUK
Z+tYkjQVVlZ2wkCe3sCCg3EcEdV+WiQcjIR9wYM1B/8mXuCPP/Vhi6+3XKIFOCqqgEa74cXLW7+m
O5+6x3XJHkdCUz/Ui4/3MH6rLJygcufycWxVgxl0NMPam/1S3xWuMrIPq0fwjxpV9Lk163HHiJmp
wZRX237JNdGdlANrOkDTe6Ae3PaWdhCMBmjwvlZeixi7ykcQs0F9W3AgHNPZ2Yh7MOqDamr3QOUJ
7SqMNO7CCku7qVHGLQfg8HW2jOpOeNjGjpnCF8zftH1j0/p3B1yKs5Oua33qaJLuG6X2QVCHWxrA
kPm6FbJfgbmr6GSJhlDRcI2tMRNHy23YKGAzHoMODEVTrM+ELc3h26hNrPURR4ZeKoN1pgbwjVEe
FtPf7oFf5+fBW9djN9uTvFvHat13Qr5wHDcfkdYsu7Bq6rtmJYGIb3uYjZmFHvrMnF3ta+9qK+VG
7F8AJWw3NIvxso3e8BySNNKXdrPrGPwQyhYUz0WOJQNeVMgoNuKVlsmEg1pN/ZEwWfDCwPjYZe4S
l0Bl65GaOVqBMQyqbfpkEGXtN9dq3qoT7WR7cMbMfzHwIk+r3BE3JU8JbqJf4rSRqSUWm9eewHpk
qid7Pc0C305sfvkO5HyzFJwHCwrpFaAfzlIcU3uced2bzJXrdVcwaN3ZGyHScTQ5ASlr4P6UAN5c
3JpjZH3JZio7PXVjtpsR1Z+jTi1gcz1ZWsKhhqvXH1az6P1g18VnuyafKzOgXMrIK6+WSIw3Vb75
t3ZQf9oMqv9Wtd+DLjQfvWliBU1waz/UcGzxaZk+S7cVxbURtvLz5HoGyUuh/IKHHRJuz6k6+66k
jlheWi/MAWEDdN+pzOZyTumHfOAuXeTWRtKdy3cE6muHu2JrAFMxIdCCOLZheoQeTAXojLQvJOmB
BGVuYZLr52BeHg9OTpUayQ6FTlEb5qd1cGeGBKInQVEo92y0Jn+Bxt6/W13dPHLijmrvYzOv4k53
OdlgdQ48oGhGmhSC8oCSWnaZSDtBURWLsNLFDjr60l9TmUSEi8mRbQYfDpounmkI+CSaSv1jyPsv
qRR/hZjjz42HosvkmiHAzyO1oXMzjRLoDTbWeoWXmekd183FDXDtSClzOwIwAPTH9TaojP757+d5
P1PlL2i9D/Xf8S9Z7BdD4HezpNBX02B122vYTe1NETnzIV/hYm6ArmlhDTO5y/X8YGSV2yTlbJj7
v//4P488LopergByEQcXAqCfv7sIPGFAawPyNS0hdo3ZBgCIUVGs37IG1uFjj3wG6wesqoHqDdP8
WpalO+1H8jDGnSZLukyo+YcSNVixVKdsxkHlPHd5Zh88YTcGTIlpWO46jOpJr1xLx/gFV/Gd+wG3
kLoD+R3jaGj/aGveDTwM5P+A2QST2lZW+QcxCnBwdBU2uScKdG4nK8uqKZUqZjqiDRnG5LV1GdUY
i/4MN7dpDttoLCq1fp/a4I3v13e/uM8/0yN+v8gQfQucMZgSyM8vBKI/jJYch802yHD78PuxVIfM
Mfzu3Kic6+LgvpdCF29RJZnVlNXGTf59ihR1KAt29pDb/g5taQHcE4xiBT5EWPGLRfA7QeOPwy/S
PkgqunCykJfjp3P5Bn+4QoBt0WcDrHo515F6+Meim+ypJDiuB6O6Zd+4RKIU4PVp0I2rf8qXiTFx
1IoFL5BhlRbd8VJRPtTw9dFqLw5vSjYs1nrGBNXRl4mp9MObv7+3vyuyf77yC9OLxIHfKU/4F/x8
5T3pPXUkiIqx3Zq316nWOnypc9Ko8PlnYb9Cu7fqVBvCxVTdtnMLV3oCvG/zFZ/Hs4f7PWm+dZ8x
x7IF0ZCMwCaYzN7kbjhSCTbN8jINAgkQXqLhlX32YDOSOTpCRQYFKyt3P1A3L2nT0GpQSw/hwQi7
puMfbIwfdEzlA9oSsNZiYGaSLFtovPZCh/peT8JHzU9eF7xj2f/Kifsdk9RDuO/idRCSOwArAgnp
uwW+MZhoAoY6hIaIRdwaRUhrM8tiy5KCmqnbtV7nOjcTnIh8NxaFvZK25udIn0wEvWeXpu0D6P9U
HKIWbkfSWp7bH9lEq/Js+mvo7hvf9AxsCFyiSYcKEVUcNjk/ai8IcaiQWobGaTjOZfja+02FaKAL
ymcAfnN9/Ps34efNFOIHlEK2EffyMsCIe28EJbS1EmaGHKAJdXupoPMEWkB9asymv/KLETzA7DDH
ka5EdWFEzT9D3P4tutD/IorwX1rnXz7o2/9fWYQwHP7wEP7EE7p5ncdCvr53w7/80D+jCN3fMFGA
Rw6Vma0F1zF4P/ptkv/5H4YV/Mb8mmMPlkzg8Ybycv6TLWQHvzmWC/kc22u8hhGR/w9byHJ/41Hz
28y3Wfj8799hC73bmGkg8MdDqebBo8RY47301fYlNdtcvBShpoENANvmZTF/QXr9mR7KBnL5EM4p
ZPpY9CCZ/3mHcpsmyM0lf9FhJY7tBcWeCsNACqX9X2zjf/l1IkhPeEqgGA7f0UJzDoY6WqMv1lpX
fWxpdnK5InVK//CQ/4KG9OePsS/mDlQMsNR5cu8+ZtaeglrlPWtzsEjUM5v5EUWD6f7ivv28oC/3
jY/heI9c9Jr4gb2rjmzUgVCqnWcwf2s3BFDhI0Qu+zzES5DZKw4ATufeBHoIrxyoJL/4ku/qwt8/
3YPffbHD4R0x353ZFW/hPLrms0P0UurQRNNZmytGxJ6RxeS92mm/+ozFjGL4RZrJX31vj+MYjh3L
hjXz8/vSoRW2R2t7HuxcohduXJ0l2p82b09rZphH6TANSnHJCVAJe7YM4NoAIv3iXfrzW4uxHseq
BX2afADn3VX4a9HXW28/o+V3d/6QPw69wY56MWP5+7fpzx90iUhxILNcxN+O++4xawPAmH7pGene
sM9mb9ipaiVbfsnz099/EhQ5bt0figXqbfYgfhuyb+DDOHxXLLS+YfDSitttdcjAXt1CAHZnC4sl
7PrmYzFq7DJGUUVuwhQ1uwqiHMWk6Tchdo0rIVdx6Sv0OpPUggy5Liu/ZsHFy3EGsXpttCzbOLfk
2EKcG9os9ZEzIdd0BrXFat1Q6Nkjzp+JYea1f0bBgU4xzFREXs5Ggg4OVJP1DV2tu+xKtQkmBlnp
2LFjVTneiQzTQeUHJzAOYMnOdM4ca7sJvW2+Zhq1LvvGq8gP08Pcv4ZQs9ybyYiy9j6MDPHk+Ay5
EpwxzO7I2Qhg50IeiMjIdtSHfvDnYe+O0MzizY+oAw1Ki4++alGW2DZuNbt+RXeTNHqrInLQm+47
dW7p7WqzrNUpc+3xcVWaGQclLiNA6ANGcOyLfDr1WS+w4qPkXZJh9Ho/9rauOOZ57gYA3xnm18rD
4vkxMKvNOW+tjxVnUxXqRTBj/z6a9LRxNhZ2ZSIcDfzs1RpxWPo6Y8v1sAEMy1s1+9mcLKBKvkgs
3F64sQcT1GW4GiR8DhMci9BIM8XRwzHuu9mffAh42dISKBlnwThs1V2GM96oy6Qx6jpCV+lkkpp2
t/b9qPoYtKadjFuDocM4fun7riide3SO5EsdTe0100OJmx5jjBqFVOZ/1F0Et/QQjcDNwBdzJYsz
DhjVYO4tF4+8jRh7T/ReSMdNeBBmg80abDJ8bKhdwWwSYzMzy9znTM2qPIGcCVkgNayqqx039W1o
WU+ZUgz/iHYP5guaOXS5m51UT88JkQkzEflYLzC2lguxZvyxjc6McpU6aoiY/sixz66Vk7fzeoct
XelDpnZ6uv+DX64esxmvMemjPk1iLFH/eRmzMXr4oXfgvzt8VBE3Rd4Pp2ig7KeoJEbxVkRmZZ4V
oK15mJxi/IHRImiC54zhTQR5tT91VhM+OaCwPYWYX7+VNU45ONCOs3s7rZd0yBE2V/DBzpXxQYZ4
nxxQARviM2G/9pBYF9v+A0SzZrvLOg+KW1N6+YelzwG7raEtvyydLIODGs3Qg/HibhY3Aw1q9yRs
q58PYiM96hpwSPjHQkcQyVAfUOmXbW6VZ6sVw7OPLpOQpW1qi521+ZYBcThqbbK8l6D/msOUkNCK
nWVLFwTw/FV3QQlL3nc+5886A9fey6jNDGjqUjmPFky37EMhZ6veQ5w1vedyrTznccUrV3yPCPsj
SpwGiSS0GkSGuag3N3b3hBY4wrIOyMyIwLUGn/TxTJaRvFGRbGonUabUzPRQkKryU4WCtJ6TYhSB
fsQVs/WquOvyDWoYBDHv2pjyjWeJ9pUivgSjCfu6BeY0ZgLYtKrvmbjBALMKk11HefYAnGgo19wV
5USbg7eLfa3rfhNJb431veULxrVjWcp4AWjF2LbuEf66XoYNWekV1o954Ibup6IUIfwH5UID6AMf
937L8hn9aiVuGnaWKYHMWRWHviCZIy6apakONmKa+9ypl8/TMjARXuBV5zFk7czkFoFXEG5WQKRp
IZg9ZnngfeqMbWhTN2/cnJnFNuq9Kv2CZFAjQ/9pw55pmUmO4iYHS/0yrdox2ObL5c5yMcdKGHNU
BQrWjHTdos0ZOYet13zQjsvWbq2F97nVdv4SynnsEV8Z2RfTLrtvM+NMKh+U3nEg7PJNMF61EjEV
04sPWHLTD/CJUkviMwuxUJpEqprh+qXj8Y3p4JXMloUzGaDRVhe9eDCEK2x4x/a8rTlTmrzV09NE
i/hlRef8Vdi615wf7fBVNrDZEp/h9qlf2q44CN/Wt+1ibc2pMlxz3odophUuIVvx1UN9fa+GtWYO
NTuvWB1DJFDhygRSSRIIrKqeXsRiuZ9m09Df2KHKEli+iEIYitoqEsY/BM70WGcw0jG3mQmDwEYr
X8It3vgY2AcDtC/oDKPmDayjFoaunM2HjUEZYCS5A0Xc+8Nl6k2zXjFsyyxjz5cmubbZAD6wSbew
de4DEp5Zic3G8pvt1U1xExjInM4rfWtukz5vFKTr3Yojw4+5qOT1BBH/Y80T0KnPwYrnFZBPfcPS
yW6xZoCvgMNPtiVttBEJ6xgDeW9AQIi2GYQDNndluHxz2j6oElctRQEftcq/rWXQ2sxLGUzFwWqw
F9q+K8tkXL3utp6yAKbDpvuvIyCBgVOS4rnIcW1e/RBCbNr5lBl7Z22ZrTDFb6fdZuZVD5en19mB
vz3WiQgnVe1Iy57hzHnKT5piaktwhKx6Zsm01kFjBszoKJuYVoy1hDoV2L334EzFsv0DB/y3Gtd/
2ZX+sSn9rw/9W/tRjm9v8ua1/78/Naz/9fMvp3/8On/rLl3jT7/YtbKQ6/38Nq4Pb9Ncy/+OM7v8
zf/tH/6ft9//lce1f/vP//jWzS03+OEtL7qfdCuXnvJf57nti5Yc4u9/FLpcfuAfratj/eZRf5O4
BIJCEMjFFPMfnatt/kZxjg6JyhhDSOCG/2lcA/M3nMlgkLsYr/PTF8T1nzIXLyLGDUVI5DPjDSwX
iO2/v/c/Wy5u2b9Erd/rIkxMpwHsqMyhekeUspcm4g+A3exWWgiJgW7ZBt5nNq1BJf7kTsRZa6gv
yK/G7dO6FpwJLFk4311hKfj/m9k95frief6HO/cXPeFfXRBA7IXmz61yoGD+fEE6R8mM8thIrUEZ
NUkgUH7y3EFf4xaDfl3teSGuG5JrmGSM77oYhWP3lJlZ9dqY0v4VrP9X1wMBHnyYuoT/vFfP9dOy
6tBbjdQ0PPkVi4x8SQulPYiv0CHK/VwP20uAEdQQm+CxsIyMxbpvBtdnpXZ2+e91s9h4IXJi0IRy
6tJX0dr+fH9MzH7wz568VLSNxSix2zhbbF87W4w/g7IIH14W9EoV+xPlM0mwOFrk8vD3j+nnBuhy
Fa4ZIItCUmNSK79HCORM7HDkwgmBU8agaIWs6iYuU2wbGpBv3whFvZgYXjcxTq4b9Svo4E+PBYc+
FxnPJa6C/hbk5+fboBm5dwyEt503DfkN02YjSgbIqCMDaBh+nC1uiY3qgn/JrkBg2VGSbNkZJw6I
xNEgvV8laP3VFWHRHF4EtWBUNIU/X5G35EGmo8XcaVHZz5XZjXhe4UlDUHRjOm2aD+vwdekFLLcB
M+OR0rqubyYrmiYQ+Xn8lTnonx8RlnMX8RyhARYmAO+Ah2m0JwfergPFWw1PLmYDU0K8Tgh3LVjt
KNZS5x99wxPFHkVCUB3//g0BMf8Z3wlM8p0AbNn4QNh4Wd6jYtuIPlxOfZiOrUG4dkFjg/DFM4ki
nU1odffsAbmV6tDJ7xeT8XCzLpTBhaF7O8HEo/jq4DBDR8KSIIy7V5BohqbyLKBvaiOE88DnDYY9
1sds6kK5UzNJuFc5yqA88WdpfQ6nNc/SEuZ9cdDwIzne68BQVFHETaeutm1aUeWHbkImFZhz1MM6
TnM/ssoT/lYhTu6wCGUKZ+fSzBZ+T5y1Eej6yW9ghaUlPmdGooNOqhtMoH18lsLBuwRJuDUnut5M
F7p52fdHXelaxaTfwrH2I830M2eWYadNMQcfLatkOxPjWtPjbdiaxq2zOtaFFloXFD4SjmvoZd9L
vGnut8CVeeLUxBPG5kU29gQvKKC9JuL5h1nPGY4kU4Euo8tDLp3uSOb7SuXrHcOJ7uO8OLRhnW/O
l8tnRJ82ncqWBC4JJm3FGnVrXGzIQA7NXDZiP0tbMoWpcYZJAPyXKtZePRJ3nmuEwNvMDO8YscJe
F2NW0WHAUgJKEG9khQJazdU5W92pgzPnd1OK9oTJE5BDeLcMNpkEwnBWe2+Tp97E06zsORUo1acE
XqnKE51FFertzXIfYX4XRbo6Qi7pAscEizv+1ErJwZ6HXT7axV3WYuWTDMgQ3oi7g4KrN+gzo+PH
hr8037bFdq+cQQbld9MYr9rML4w7eiogCYQcvA3BAG/ccvtlADSq2+KEACCyE7zzlvFuE8LCLi/b
yE938Rpo47W0BY4rHcEiDC1wNTZcRAkQU6WG2dBb63VebN82/vEvWNWNww4DJcq8zCrgLiJ3STCj
fMjsxVli38/zKVnsxYYM6Zr1Xrb+7RxOuDEZ5ZfNnmAgBDBDYhVRC87j7JsPJIsNID0dob6vcGvZ
cSCms0rM/K3y1zYdc2JTEWovH5ZQrkzKCQdmpmYBecS540AbLnO7iv0uqmCDNkekJRvhJtNjH2mf
3qsOyIJ3cfhCjPBoV8vUNfEwDMseGQyFPykZey0XxzmJtVNtDHIfHWEwXM6f0jkEW8+Z42I8+cEN
qv4ql7VxE5ZBCPgpmoPhqU81oo94Cuv+hExW8vgjZYWJY7f5rbYksg5dPUTuZD1BQt68K89wl+pA
RnGrIf/Dfgvgq9JNMZKqRQz2m9Sz+Tm3xM2KOO2VDba514MxvZpFADUIsUvzMOmy39K6hryhFtdZ
D15OM2JK47mvzfXoIDg8rEBTV8YoqOGZaGFZmkp4nk1wqYVMDzN62FA1+0JbbLvMv6RrLVbJv1R3
l319YgjeNxL8BqLEKRjW5yySRrevbGCYIyZHN3QGXzoQo91gaxxJlwsvsDkO9gpNSMPWd6djJvqz
IjJVQWPKZhNHGqGPrqqH8ZRNtsHZskx3dibCM8PyCkNkz1yxo1BBLE1bp+iXGuOmCnG1Z1sri089
7CBuNWjHbjOG5mNXLUjdBg5JXNSQhjXqlmRQ09r51XTvVsF0RA6SXXduoF5wKXVe4cn6n9TcLKd6
8O+iGdlzHeD2hepL2tdmg7Igdx+rClOBdWrWp6EGassvewVU1FcOxYMo2fFMDzqENot9nokyzUFO
PDLZEght9H/BLWHz3yLDPsAP7Z+ZrG63EdlGemeOrsvXdc1YLZ+UA8jZL1mIetic5jsIWCGvaJgf
jKhPi1VAT/OKK91n2XHNrPAKS9B40kWA19p6wm8qEdpEWlR4TrlbkaDY11OHIdFTAxv3LgI0Y7pO
z2ift7BZ63tTdU9d1oFh9vW4PRJAEdwuum2/Odp4bbMlxxmBzcDDaq24wRpaz9/B7az2TOkSidvA
JBHguXYcHaS53XH+haqvrBRKovHQMxGvEwMXb39fiAnnf8dfbKxhVzR/h8n0qzfu8wxLfSa3pFLV
cjtYylb7kWDaIO0MSz1FAckEB7TNITQ9evzdpqxg3zJA5/BT4hNnmTgrQGkYPIUxObHla3lwRKbL
vVeBlqSliz7VkcI8ClAb5wZeVPOjyWa/SUvT0anR+3JIXHJBXs1Wlzu+sw73eZGjrmzCft8bi8ww
CUSFkPZ+ET4MoWofsANfHDgGUKXTQBBZsUKP/+HPQct2vIn1kyFnVfPyKR0ecAeO7gRMWB+iYy+s
uAEqvbWgMxKmhZQBFU697UcFUzF2V6vPr1Rpbqc+3ObnebOQSCP/lAK+ki7PxZwROZxPlHjJHCKa
TLZ8ms4OLOD8dQEREbH0hH4YQYO2FNpreDPDijx1BOlU6YRZGlo0adjyqE1bDagDuqFKjAnNG8V9
M3A602j03S1hPNnzloEnJsug8gu3z4mm1JNM6pEJYarITB+/vfWikeoGd/xeji5C0mqcnzooxAhG
K+d+dAmZF1uxgaNbw3iWFrOZgUVRWwcOwQI9TZVmTN9ip/Y3EBVZGEtaZ1VjXmhT2rjDDm+d9u5k
mvmhNzQBcqNfvpWlvSWToJzBNy2qoK1u7R69AkegPm7aB7fDeipym31T+x6VMtiMDf0aS4YTm/fK
m4+iCRP77jTWzV0eXA5l37YPkdqCaG/1bXXsLSGvayTMVoIYu1cBbrOqX9DZGP1eBJfzycBuOVVl
YcB/LP3bzuuv7eGlnu32gDVj80m2jX1Gj7tDuoVNYmGg+PbV+cIOmkJjTAwM2lqVv0bz/2PuzJrr
VLJt/YcOFUACCa+wWvWSJat5IWzJpkt6SJpff7+168a528v7WFH36TxWlKtYosmcOecY34B4ieMW
PpW1sz3vIKz6ViFq3apJX42ze2ISFLt5XR+8NUWpn2rz2KhZbBIcUg/FmohN59MTXPNvaLs1PXDa
K+qSD8y+sUVuPnukBBBkTglaHtEgJxbuq8JkptCbKe3/XCq6ZkXOwmO0qwRjm48ByTXh5KdFllxn
aqrrhxSJ2HQHCbIMPgK3wli3ja10Dn5aFGzmrVKWqZ8tpKtYiNQat7s5nVpXoG/Do7zrem8CMMmM
o9uKxTfssB8S08T9w1GvfTETSppTWZkKlO30rMb5pkIvO+1R5TJ7chISYn7gn6wJVGMgMjx0y5Qj
qlESodI09JYX1vykCC2Nce9l8zeRDzHTIjf9akGbezZrE+M0wV5X2SJrhmjKuaUWt75UTV3t8W19
CM1jgL2xcjC33W2wdrTYHdLWLKJIt/AU2M7MEgsbEBdyj5wk+2K4XXDJof3WbI0rjdn0FmYjp3l8
/XpbqBEyo6/mJ5tD9abpfX+Df0wc60B523JMuzezsaeoczr0qaO8dtDxHpVK72Nb2UdREHplQDGi
GmMKjhunPqwVaFq8DWkWdYoJ+UY7utgvIx4bgibaoxg6/8opFLRwDKy7OHXdrR6yazOpg/vK84db
lyqCSqlUL/As21tmpsEGBJr5qhjLF6erkDneTAR0+KXazE3dXeB7xuMgl/rOTUv0rHZvkd9ViUNT
JNmePG/jtbbR/g3YOFbcOhhNrWnirONOM2pBmbwHFA2HuGzS58BcLme6+VEQ4CxdmgqRWT/GOmqh
BgE3LydWLX6C1cYfCdOpiH+xz/SwlRkyqYjG0cQjx2Hq2rnymRqaWCfyZQwt2a3HFfdr1wW3Rkyc
VWOOj8w5y109leIOqo8+zLXlUkekL31hH+nKms8iZ09aPJkcZrUY7zqbYH9Yaf5ROuU3p/WrS6UG
Y4MkagEGKmMon416yPrsmQ0HYZPyIiiSYONz/dC01j5Jc8SmXv2RoFLc1nCkt4DSq/eac2Q0L157
52JguV/Wtdr47nhRwhLYJQZQi8yTza1AXnacazd+KZvsMT/58Kqyv86sweHm9O4DR9Ga5w+PG+EC
ufDOOC3I+pzheina6aI+SXDlMpnXKUy3MJiCq9qcyuuCASJuQiCplXUlmaeEFLbidp4IM6vH2t53
WfeC5jakyZG9pQGH0Wn22msnN6f3tJ2XXYMu8dqp3XqniraJJJJ+czLWg7Lyd69Sw0a2yU5ppbCU
FHhny403eS9iyBn9NPSVk6G7iK311oo79SVlpHfw6kTv1Ohfyh6KPq4K70vid89zn3RRXtY368ww
VC7xcsRcqI7ge4eN8oxtAWPzkKw2Jvd5SH+CxngdAFZGeK6cg5kuGDgsyJW9pa3tkA9qKwqjjdYT
8zawL9sTX5RJrHWJfWxbrsZHX2fLsfDdC+3QYanXstqtCN0Pp4lI2Mg1ORZWdzfgsd0lxajDXrRE
YCZjs5VeYewJxabwUJe1O84PgTUuO9SIe+k+Zm5x1TfZm2X0w55YKXOT1uVl043ZFXN3a1fQu+TY
bRf+ncuM86tHKbvRhXjNtb+jNr/DGlxGU/DuFPXO1sY2HnjPPToCYlNgndvRZPT39KLu2GrRbc6m
pv7jG+yU/8rk2Nw5TaO+qdhkZewS42va0LYq/GLce6LdxkiTV+wFm5V0vWA3dAw+map2tG1EuWeu
ydQ96cVOtmX8c2FWclACu8SSdkck/M2l0/XDTmRtcOln6z3tmurIihQO1gBdccySO+Q3TDyZU8MB
ProqiFCS8N9nhYvLUl1jUr1dx/lWJsN9y/E+JG+3u5hLvJtZgdtMLC2D/HQ1jnZrPvTBvN579foG
AP/rFMtDIqvHJdW3nsmnEVcgRztrOIiuDfj8Vv8WwT/tM+unTQBc0UAuMIYjM9rIntZxP+Mntub+
SNl/ZZ9ouSaed4zlVtTr9qLwZjdyXPtedV+7RN0M84EUuqelnq/TFknvkIOa/SEW4xt0C05lPdWv
cd1yUuia8pYJ+ZHRa5ga5VbCnnVbKvJamTCu9baesn1cmRnV/vCxpv5rWZiR6fsc8jiCanz2TPcN
8tZ0Q4eH9cd4aMEF2mEgV53cJBiFGIeuWsS3GF9c45H2RlFFjSFURc6Fj3fByiHWhNlY+PkOj527
XDU+Os1j76T4qmigZvOBGzM0+8SIh4KWB03QahfHea6YpHZl4CFjYaVCy1+OPXSSHhZigiBhaYLr
1iFs77pB78LHUTdTYIe2XBfHDxeHpMQXF6N98yzbpo5vk6np7BekI7J8YrgTo2413GLk/DfZWIJH
ex6GgxV75U1C5ELCClKkANpK+n38S2lXDWV+YmQ/yPY4BoMc35yktTdG23913PGDtwBzBAPmdXrS
GcTsWMAYAOwsvs2BwT3ADlkeaZtYVHceuNjZy+dvzSIvQDXhQR2bMcxjPW5BnOIS9OkgxGS+hU6f
m6hXENxHZdndD97i7ZbYZsw1xCfYD2qYVgXXjkin21mv9qGYPXXb0BQlrc/YmqlZfVNWUqFZxcWB
hwurCy0rhq6J8eQYvvNmy5c6N7GnpPOlu8zPgu4OtofUA4jSSmQl2fDm4XrNm5GRMKekN6vpL7o+
EDv08fdO5blPmBWCCF7DUdMENGR1GDIH2VGRf2umXm5KKA+7xaShExTWHcyiVm3yofkJKvt6onh7
gPKDq3Rwevux84LjyPRvx5TUjRa/yFEhr+2hlmKgH5Ux3iZSLXfG5CJRxYTBwSkOmT9ymPRwQLYG
CVO2D746zIeabLJBEv41GhfQFqinkneDl8wWDodaZurZCrE9ijvY5mBJ47A1xuAy9/wXcyyOJAp0
m9iZDrllsagjowlhCqPNWPPiMvPYVEpR3fVu0xz5P2Q+ky92H4KLuhwM4FKOxVJqE63tVchrZqN8
TkYMaGLJ+jAraGmOytjparhrDBXfOBqIQ9GUEWSUw+okwV2CymFLbpmqQgaQJk5pOlcBxzjahUZ7
TLyTEkIX8S7FZxJh6MpeCN+CteEPj043EM4C5P24wtK+xvt04DB6UobTW4UI123owsg7OSW0yDrE
LpEKgg5pXGp8S30b67YwGKosjQ5ztuatcloC2IrctfZFT6szDoiECQp3Cdsle8416B9duQB4VzmK
rT3YbzUgEfoDnGfbpT+u0n1QIgcHJVywDaUtHwUwB8j6BodsnDJPCgnMgU+LNXnVD0aqWf0yL8Pi
47OPDv4Gij6bvBqXy0ba9iZAkBlZCjZCkdbTdQ0QYee6K7Hd6SvGF/9qjqf6QEuyjxzOBbiUdX9L
zGhx4eW63vewEUK4/3PYuWt7gzq83ReJwp4MbwAdpnLcCDXf/IT19MuAGZqmmed02LHVt6y374eg
25UM7zY9KQk6oqrxD7gVx4M9O28uh8LJFNRDaD4vkSblz/0wcFrU2U1cNdOFkRu0J9G+I/osrgyz
NF6JWCDd2rRelUxvRSK2uhpvUxpmoKzcaY8X5pLBbBdmoND3jV2SGWWLm6Y0CCE7xXFaTrWEwCL0
dsnrdMO+XIXxYsQbHKivciopKMaFiioAnAR0BqEY7PSS7l62yiTKPb70XMfJwQ36m9WsfrRY4XeS
nZZWfNuEgrcjK8rvPolVxzhj/eGwfOU5rsN/4g1VvlVCkagLHEJxGS2N981d8ODPrrwEo3az1OTU
BLrZ2khP8rAIBDQ6hl5Xa9HtVsYUNBATHEUV/tS122lngvyMLXGjag6dREQ9t+QWTV3wVSDCpXDo
4gxsPscKrI3Jvk1HsOi2lPsqB7tcpqCwA/28zAxQfURRIRqbOyxhGT3ERSUHxxB9pGKORYjeCBE3
vXfgaT04hFh9NzvUbyPc0Y1n+3rbLYGHRq7GWI9Xejua7W6Ni3zv9F168Gh5XpfjGmx7j015OWkE
m9LZq0ofCSmRJNkrhITTkh70NATbuJmeHLt9TX35aCPkZ8SRchbP13tAUFvtVGLPB0vfuLemvelN
0Mw9eTgFar40hZHfDXU9bJpJ7dtxfavrU1BoU3yQyB2S4bXgObZgDYAqunYgwtHEruOt26R7ul3m
TSsDM5zpM2w6r5YvVoekg4G15IAkLcyhIOj6Ru691Qi+BsokPGAdIMFVjnlXVPElp/7b2VgtkBkn
9YM2u13gJ9w8FVyklvGaJ5baTuVIJyKOv45lP4mwi83kqdbubU/zh0BXqFqWIGTCx0x40aYzJa6b
JN0Ooojaob2Z9oVmaXZhBG7JduYxxJ3giCuG+6EklsoJ9I9OSzhzOWy+UQSs+A31UV6p9jGvxoFi
wv5ZtLgJcfQuoXTg5HdCUyZV5iXZBU/4xS/IBL0b4/iqqSfBoMM3bhjX/2gTp7tsHPkEmeSI/A6O
uoWIrhmOJyLMl14NP4WFXz7xjF2H+G3TNy4TLxIDKRYyktuKecXXePLerwlgIibSYey6Mxi/Jb1G
HdfvZj8uLybvZHAEinozxaf0L1g+c9pvB+zbDZi6DC5qS3HJbMdiZATbHBjPOu8blI+gtpgeonAd
IzlwFyYx8va0Q7/g8NEsZiJvEt5a8WQkg7ijDHa+OiPk/nkq8gtq5GkjqGouu9zo2pMuOti62p7v
GcK0+D86FgL+NSVIelWYLAu4+tRTnmFSVwkFrM9K2fjTA8wDiIRY3cO1XvRmHqxuy7nFHrZY94MD
zZwLdJbFbp2hpwge6NYTZrHHvH5S66+nSYKPixIKyRYV0rafTTDMuIo3g9HlO1tRLQWdWVyqcZBH
l6PAFTol/OwnE2Zeq4Pl0C/LySiPpZX80B35xomhqZJnRcVpJ9WH7/vyUi79k18zmbIoeAnIgBMq
TzIGs6chZxn1TUG3d0NFRotLmeqWzyZ5ELnYacOUh4VLXkxGsTeLPrnznFozYyanD0W0H0mNRHVD
pvK1VZvtxUyzk1rMvR/XESaJ4dxXjUkpQ+EZUShcDCWkmCH/NljLrSVnZguEdc1uRwWvp92ssw8m
lC5CrPTSMRf6ZxMJNGHHBGHviuBdDjbZU6PamQl7ryQgOrLzYEWQC0JYdqS8gO2YeAUqZhxFv3bf
VOLGey28a3Tm14lXewcOOPVT2bpzxEL1rmxDb1dgT9GUTcX1ElQPfsyWXk3qvsI2epml2bpLZ8M+
dsA4CHRINnTfX3TV5RuOU8uxror2nhZyd1MHS0/TB+CyMhBvOMz9rlnI+HaMLN2MucPYj+N4OBaG
BfcfGan05vHG55R0I/PkIPnVR1h+3rFxqAtxPv6M7UZGYDTjsIDsQLWt8byjqMKtn7X0Vdx0I+hz
vOeM09NNki/prlzjQ63N4rZ2SlgaSvSP9kjFlqK0pDIR0aRJzsPPrnfrwDQRpBiReg5UfgPdehSP
rG6jOzUbFn7S+IqguTIcuR47VqEQiSeI61VW+8pNxSHTxL6EVS+sqz4vra2fIArTK22cnfTKnrkx
RqpNp52CcVY8ZfUm8NSAurN3px91PZ2wZXY2X+G0RLSBPHj8gqBlpICMrS4g2n6srIvSXBxj22M+
uVtzL6l2JY57GfZmrb8MJJt8yXXeKOrGUw/S7bwy44Yr7zGPU05fuRh70ocVB+/IcpKquolL8i05
UTLdOu3m9cvadtk7asD0TbOMA9QY2R6jBB2loqeZ+3HEtJF6SuNY50xriq+U7fPLRJJRuy1phzx1
YB0ga6ZlNl0PuuI8Ld1R+hsGFJ364OBeT7cF3dyPdsWsSBnfVil8IqnMy56YJ+a4yB0TJOa5nG5R
CwRBuNhT8GV2S1pNAlnK0ZxPqKa2cgM6Xn2WMbtHf/SKFpqYtcVw6eUs6P0uy5gZLRKZKeMHgUH9
Oq8e30rtop+9VLSuUhp1TVpvbVxnt1rI+S0ouxkF8lw1OElbuLpRZtPNIGqeLvgl4QfFq6CsrA9l
2/rfK+WVFWKspH4etUZSCX4i/WiK0XxPam1BqR/IweQj8fIggi3bXXRLx0F/6dcPh9EU70tRtj8q
KxP3jLbUm2HYZBOmGAlpvpzCVo+iW8eF1mMLJYV6r3lPsHaaIOmIfNq6GdbEELl/UQMDKU4iLbOG
j2iysv/UBnldF147aOTnSNIPJgcEp7duGrf84teLsy9SWR7npD8trU0x3AXwlqcNiBX1zbKRPjAs
HwXju65wUXUmKo23a9UP86Wig4zc1VvWlyxF5gj3sjf8Y8qgTYaaPedpSqeAiW48O/VuhBnAPSUi
doowCOkTa3BMeNDY17+4rTOgZYalYWHN8NvxGFSKttiKEQl3JdoNzJrG5MMNkwsHfToS83agnecy
pUL9gDV5tp9MgfE5klInP6b+VJ9VXQVZquVttjc2J4J5hya5iCPVk2xK7tgbGgI/38QpWEDYTyWi
gySf+u8JcV4rcasl0wYLvOXVPGHUChWPDIkzpuCHekynZrfAFANywLyQhvI8t/nD4IgMjLLpdTc6
WB3/CGar+ABxSKj0PALp3BilAE0qynRR2zQtvAcc3UhOTTX1N/7idkaUTVb+Wkydfk4lU2tTu4L6
N4E9xigJTj29D4tZEvtOAmsX2slFb9DD25oiRQPAvIAVeZVpqqKpc4OvTdtar6iRExUGWU3zc6WF
/ZMAbYEJ2ZvWV1egPuTzL8V96QuWHf6xjNrezUnnsomgCxmhu5RTgddA6BuIy6SOAbcVko+dPc/r
CRGioLDATOWNeLTmTl9K+AvYaidX9Fsnbetu48nW4/ydSAnTZi6yJhwZhS7XuV0OKJKsDOmD23fM
OTgx3eDagX+fl4G/oI2vA2ObV7X/YQ2iZRyZjMRzN0PesVxOxLYwXTSyHqlK2qMiKhYT58RIJ6Wh
Hc78Owv6mt3Dtb7jXZ1gRNYCskuLyFHvQR2OBJclUwpSMh6ogyujRwZtmXVfRn7M+06izzi9Zz6A
ym1DwpO7WefSIi3bXhn4GkjtW0xliPA2QQ+ejle1iltm7BZ+EKVoloXFlAcBK29lP9I0geicQyK+
hRDHmo7PtWL8Iy1jxmetbUaYc9HSJm5756PiFHGR9zBToWRkLp6BQHjR0CjrouB0BWkBaBR55R5Q
FzYUBc9MVmqG6mO2xVugF8sOU1ArK7JuuTCLtKT9mnUxODdQHdW6d2QzPji4h773rZyfW1oWeBYy
v1xB3eJ8iCQBHAsTQDWO29Wqxbe6MHuAMrgXtp5ZM9BZh8ZwWYWKEp9NouiQFo7r4WXAmvCaJpRk
O5BBJl9BF/C/8UcmiilRxi8dnRHkLpzGvW2eWl4Wcjp3xogxLhQnSNQLe+7ISo7Ap4UmbMRd/laU
zGnRets8e/QfvIuCxfo27RePx2j5WJf6DKU+tiau4OFHiPy+oZNZZ9q6NwiTKS9whftqZ6RDnW8D
oBE6xLrnWce1pSsXSrBswZYGmDnyLgUdOB2ka2nk2ikmJ+XHxBFrWQT1RpZj+Wa1QeJRYLaGCFMo
gx2/wuJ6rh7UKRUNXlHIdJJ2hOKp95uGqKcxjFVQfPdHP2YMC7oQZ4hYgIsxj3AvIPK7JFjZRGBF
weCK7sBft4DMaTBpHQrDS+5zy4tXKvakrX7ooe45secWjcC8rZQI/4vO/tL0wHq3QE7irw6MymQ3
SGcGmEpjBBt8bOrX2cE0t9MnIRy3yxLvOMb4CyW2Kp44en8aZ7oXzWekipMx7/8Z95AkktJ6skKi
VrRt1z5PdIFaucQ1k+ntgi8dnYEBhhwtneNRhQooQAEtCrLToLHxiGV3OmOYILk4acNa/bNA8qSs
Pvsp/AoGGMCHQTn4Z/pMLHZSMejttjHSBbxwIOBUGJctQzATVju6P5KZIVW63eAimagLdjY7Ef9X
4Pwfifb/KMf/Rbj/P8r7f9Hw/+8Q7QcoYv9n0f4e98H7j79r9k///t+afTv4F00iCxiIbZtMBk8Y
i39r9q3gX0LCRjd5eZD5Evfy35p9x/oXMn7UyIEtgP7wrv23Zl9gXzctokRxqPo2L+F/ZDb/K73s
b2/OSWTsn4zMEtc0l5Rnb045+WVVLuAS7Cqv7qdR6KsAN+rBIE8M0FA33jiwoO+bRBj7ARL5ga2w
+ORLOl3j/DeccClEGLCvOOfJ8TOmIVF2bRIto2Md6tVsQYwZtCqYc3zioD6TEf/153IyZoZDbS3R
v/8qrJ5LowfuHeC0ko3cDHYrJ9yrPS34vz3/u3//+L+nYjhni4MNWoWMCDACPCws6eLsQsWpQPRN
/qZ6jl1kGPV8wGbQZntFb+kGNGfOmSYmYzgkMg0dCJJlzwB6Ny7vrrvk16gtXHxkVbtshNc1JAfi
gX0sFmu2DhOdaCtqpwGdflKjlkB8o3taeFIX1E8GFU6InQzrUFt4zeucoa6oG4l1EEQfhUyCOPUD
8ZSkMTElNN9z+GTYf2RG0t/CCOt0cIYBZyVec9lVGBZBUGE5jyhXJJ1zc22cC3A7ffqJu/63pxNg
3MdAIoljCUznnJsyC5uML3zIUZrM7147J7sYtfQnmdLW+evGd8jXiM8AvwEbuHv2aNp2nGzYt0kk
6X8B+HIm+Kezc6qIfcjaottahovs3zdo6QaJZd3ykSTYGEsbZzIYpJKdIRr8xmI6wcv0yatz8pb/
/WuwbQtLBLgQH0uOCabi11cUX9sA+oWft1L8o2Lx8Bg3hgnRru3Mbapy4/HP7+pfNo+zK7JCWfjc
4QqQiHvmNpjL2c0ErfTQrnX2ZJWMMjmEruUhqVX7jg4Ry4W0ibYPmdSt7zT65nyLHyXYW3nm6siy
Fv1aqQUrOk0j6F+6OEXoqc5BUJKrZvmG381OaeoXlLFm32PnNJum9f/zO+dwBDWlEOyDznnQBKK0
nCFWxetjlk8rBrV9hmhoMw7OdWMHH3++a7+/RRZOEYQDLMMwrs/TA42sI6kUH2wIyD6GzrY6+5J7
cFsZsfgEKHUKIjp/JeBnOHi3BIuK7bIb/N1YBT6KammE8VCRZVpvme8k3hYHJFMTouKXQ+vjNQ+R
sFM9Y0RMfqzopO7mZCEdB/4PIhxTJXT1Z8/IIbJyXiPiZJZ3tO9TN3KLFj+/OejC3WCOEOnGDBbG
8BUjBTokqQFyjHYMcWcZWGFUd50TajGnaqvxPBgksvfmgpZOwx+vk8q+wyYQByBLbe9+Whf3+4yg
tA4d0IoXdUXPjwN/z3I1oC/IoyRLzZuel4T5Qdqm0yfmon96ufnasX8JB+0YW8yv967wg9ZePapf
B6w2Zm27Abrl2zMdMn/W7hOh191LUoJDC9d+IFJFW02KoFoGt12w5B90XN2K+b7ovnfQr176svLu
vJbRqvRoAqLWneiKKQYgHzNso5xzul98+/O7dobCYtrHfnIy1uEE8oSUztkuTQVeEGKi2E3g6JY7
d6n0pTCgwCVBn1HipUTUYJrx94PbDpvesWZI8ODQOu90AtPVSbiXaO8CB9/4JLyG/qvB5rMpIZGl
n3yF54v4+W89W7+o/S3HOy2veYHi18pjFZEXkG8/uSXnGyz3hDLI+4uDcorIOXuufbeQ5KEagMn0
IL63nqA7mDbLjeOmDGToaDA2ZKFmI1T0QwwB/Hljm+549+ffceaM4lfwM3y8lVgeeb3Oo70wmHtJ
DOUgshr0EaRfTQ+lIfzvRtN4V7LAp9sw64RS5XvdJ5f+faOg/ENRxz4mT+69sxstCcAwRodahuy9
cZf2eXvlwkJA1VwhrDQr2JZ//lv/6YKwrHyWPUKvCE379VOiQwLcwewTOCQwSuhue4fBa9FwzT0M
1EGWn2xMv79JgB/YBn0EL9xd98xPOvDWpGDR8e6oVm8aS1e09v3P9tt/vIrrwvPxTtGV5xWwmtEF
0LVi1+gCB1sF0gH8C/ITC9s/XgXQkifc07nxvB6c/Er6S8DfEgTtAra+aDfY8bvNn5/QP11F2kQL
8kFAW/HPNooyZoXWDhRxguZXBhUrw9EB2PD/x1V8l2XJs1zHOr9jblI6pj+xGtF0wYjmDkIdpgE5
3p8v8/unRZwoTwXfLvwL76/gub/ZiU17JnKs5MHgd5t2NR6AXcM/3Rco4Y98TsvXAJFMZNFn/+QP
5Ax1vuEKHLqnAE5KMc88dzI38yTaLmYNI75JbM1hrR8HlDM7hU8QIxX01xqMcbQyx9iNznuvgkcq
oTiKYwYMf74Lp6X91+IMMLXEK3w6O/r2+f7lznafndRfp5vdfEvaWoJ9B3gXOMv8Seqo/fu1HIu1
hI3Sdegxnb+kXpZ0s+kASqyzFeiwJqM6rPJRy4jjg+NEkFMnucsm07xwuwIfjK/y+KpkiIC+LxnT
rzkaHevYZye70Oxg8gmpwF1jh/i6UJuRcrJG8BTEtMvo9KH90ogCQLUXMaz9ESkqvGBTD7ROoJXv
HV+jYftPb6dDuWa7WI7ZM4CSna1hHZBD1GUInTQlNeI1JnZMIQ6rwKPy50v9vlxSNFC14SAwJVbU
s+WSk4JCrYDh0Sgb88dUL8MVju+CU2fws26rz2zUvz88UKMOUEPODWxF557hwC1Lguu5HEFqPihR
KBzhgIw2NHowiZ/cRuv04399LfmjJMA1EHVkP55b2UstYziqUM+U3dGHM2V1MdCgvFgbRYTVWhHT
oYT8Wirffhj7oDuaojA3heUWxz/f5d9XCeDatnTI7xQCm//ZAxXaz7SDZhZhwdI828nU7zOgS3XY
dq0gJ0zEKxp/oL1WVrqfFOa/3/LTcm57kiWd8+pfdfvfViiSr6wSOQgoYNK/IjKaHDB6Hbk+xvzZ
DT9f2U/fI8jMAIyIxxntfC8c4zIteiMfozIf363KMTaxtJNPiuXzv8fhb3FgZHGA4uTJFv/rx4E5
v4Hwi9ggl2txk6yMklFu4LQQbv3Jpf46jP39BeJpWbi6bV4gek+QI369Vl4gHylrs4matdQp+tMg
3i8x4jmgZDP5aZ4ASHRYzdldjwSH0n0eBYKZzaxni4SoHJR9pMqW2BvkC/D/GyA0V+3AWBtTy6zl
PdZWd9ww64XxMlRG9qyhwIAV7siuuMuIUVD73LON5z+/jr8/J/4soHEO377pyt/+LMdpElTuDSav
cjjAmie6RhOX9Oer/NPdo9kLzsOkhXhaXX69e0tK+waxHEKiSrevs0pB6dNxMvJdYCb2a0OkfRua
gR6/DERvsIprg5WAp2G9MEHD/6EdAFNTkFEguHG+xZINKLtrZx/OQ3oyEJOpwOSNhsF8u8YmRAG/
tge4c7PAlxuozvwMbvhbK5I3wnU5vKNDBcvpnB9ygikb1jbPO6Ic8keL4fW3nqEY5SyzI6d32Hhn
136YmzJ7jFPdXnnoaz7BHP7+9PjO+L64vuCk9deq97cPeiyV1CoWjGljrXZZjKEb1EPyycbwD1eh
CDxVNNAUJMyWXx9eorFYTTV5W1abirBhuIA6RJvbP78jvy3RNFKBJdjUgoIiDdTzr5cpVk3BzhQT
M3g/PYMZCgAUSXXI2th/hIpbbMA6kIQaZEH6PS4598Mxk4Dl0fh8Rm60TpXnr5/7aRNks5AnEi71
zK8/JrXKYM0rxDkCA10cgiYIMeVTQy6ffBr/8BqxfrEpuZTyJ07m2bGI0bouE0PpSAZ4RK5Wx13L
EP0gbUX0jFCVplSjE+8ketJtY5O3sPFGQnbuzDGxH//8DH570ifqKacX3uyAbcI5/fd/e59M0ZVN
nvWERZAMduWx6W/o1Ordn6/yW4+DU4Vgc0AbR0ubRt7ZzSXIKYAhhtLHL/APN4QF72iodB8uNDMy
udLgmrggGa1d2oVxU3vXLXGgsPLIykXuZc3GDoddsilmq94jG5Z+tMbGeklIU3qhlOz3/ey7Xxxv
mbYg0LzNn3/+6T385dU4/XqQrS5VC73Pc9p9Vts9BD1yUl0GeTSqUxPOYc0o3+0/6xD+/hrSRqO5
yqGC2sUkrvrXBzL3aRwvWB3wpcSY/2OoseSz9hPCHC/Jxp+9dPsZGLoLuzUzM/uSWYhF44wqz49m
YWaAtn1HsOEb4yfFxD+8KyhuscSyffD6nmf92jljaUJMIShA3bqcy2m+jvPukxKfc8P53YY8xB7v
eWBUTJafsz1+LEdrSJISrYGd94x4YlITwyoAjLGb1eRmW04X/j2J4gT/OWwpr/lQoewqCmm8ltli
Pg34157xRORfymLptjMSlyc8uKvalKaTYfhoiP2g7+pbW9Et1rWtYOIiMggYjINBMB7J5DaSu7qH
ih5OJQxO8kdF7hPsOrvXNg/urcgs42eJ/amNtO2Oahv4CG4HHEE4G5pKHntrCN4pr/0mLFHoiG3q
o1Jh7l4LRMwBGcNkZVG0hl5Q5t85DfiY4XCqor4CwxZicTd+ZHY7fSEgxIm3Dm5YO8Q8W6MDz+bh
ZQqmBH+GTKu31u0n2GrYk6eQBAuGzrbXSb2zEJO8IzjGirdgpRo3OV1Gb1e5i8mYAMupsxlqH3Bz
75bDdDVrU2VHMADuG4ZxDNuul1ZfHcYb0CUTz9QXAWaPlrHs6ctcWlIYUBnPI8kWq9DJMW8xJISz
LrogKm26CZuYpvRTX1WLsc+ISHwYRd09xWNyMhIxwsM6k5LTimR9LG4KRGZfBZtMs9Fkqf5o7Gl4
8/HuXaH/IjM0Mcnt3njlWr2bs1dt7XIplyOhT1nCdlAz7u9y/OSBqJhrt3Vt/GgHA39ol1XrV7T+
Ch6sTtBS9i7avk2B6inGt6ogvw4a8EjYOpP8XrsrVkxQK5i6R/QrPrIOTft4HL9Vwly4s3kvwNEM
nfpWuozXiZJd12tkZf2614Tj3NBuql5O+WFvHuIXvtz/w9mZNMfJZFH0FxHBPGwLqEFSaZZleUNY
ls08JiTDr++DV59KClW4ozt6Y7cpIMnhvXvPnTv88c1AW29rUqSjGmArJGTi/zcTvtqZ8+O01KPJ
ubL20l2N3Qrmy6TbWNm9CO38PJTltVe2wkUOZrDJAO80dNfDYJRzUOTEg/jKHGVVYDn9BKrUbVtA
MEQzUTG3F08L9bpFKFsbHnSPUgzO73ohEpWQDn0sKdfm2GkiYFoEXJkU6G/Qc66a+QqFzV66lW0j
1wf0iG2tI592poMAsj5DNyDGGUYAguLV1reYJN7r3PJ1OXnd+gyrBfe+hskxs9TF2agzKtfArIS4
VGrPbLcEzDrTdiqj/hFWg6S3U2bJ97prescfl0X+QGXTub7tTC1cHtuJjmPE+eoqWrLkSep90n0b
pDqTY2Y0gBpg55DUBjApJkgLE8MQFs4aNFaRvWX7Sa5REpGT7XWX1MObpzSlzeTDlzD4QBe9ucPz
wRGfrdz8e5Iol/NG6CRN4OZ4zMuqE77SsFvn55TVS4/YkGCGyRFXMQl4a7o3gU9aajkvRZwM34nB
hXOzbtVUuh1Zz1eOCZLMbNAEj4M6YyTJZxvqS0NG6ZUcGy/ZFfmaC5Jm5jSgVDKRl/dCJR5Am4bp
BQ0lohWnkfNtOpkqSXCoNcwLNIy6eoE7bkTJj0zp4Ba6rHb15OJghKBR3a967/owQq3AScFqaVx6
FRANaCKuZD/emQDBW9F7ux4PLYFqU9HAabEnAHhJa8ANoNVQH2d8tdi40FbNnNWHkvBTwn93WHKg
byAaHGfM4XPyNgEViMPKjcRWwc1yYVeecqUbVBVJ/o2aV45HDlelfntbxJLMTLpC7KaBt+i/4oR8
dt9oFMUF9iZri3l0nW2ziuidGMmv304SS0Ica9NMT5T44e3g4tw4qEnPhr93ZdnsVbVMn/peN5PA
qkraQE5k5IbPfI5sHKsCvBOyOBe6z2UKO3MGb6wHZp9XcJw9LBmsAi2SeKLExVvKQaWG4zwa3UaU
dq/upzZX27Al7HSN9J5/k0tL9IXT98Z3so+S1kdnyUoyitTLfDHpXhnmUGYw0HSLDMpyrtEUkuk1
YLBKaVkORE8utxVozdeBkKrxyvJY/fY9rBeCQ/uRPlDqcfpEnpcN+BwGtQ5yVbr9JiFx/Q/O1/Fh
0hXOonpsxR4qQ7pY2rwEsYIPOBvah0XNrG3Sakf46NZmjtALdvCp2lLlO01DAubpAzivpaXsqpiu
UhYRyMHnvkKkQqLpUGEPj1Xq3E599ehKxgw9zM1S3aRt81KY+YFDZjjm+W81xTWgmgdLAn2hIV1b
No4uldamVwQYk4KSsUzSOX7lyds5if2QteWzYJU3G3E5a1H2UGfp9TjLS8suXjMHd0NXHxeNrPTH
HOeDa/zSON0hBzyY/AtiBuTWJ2FaGkAJJ2frcGAOUrPTeKo2cjCDA2FCAtq0iavI+AGAONmQdk2A
e6TeDEpBVCeMq+E+qhwAUGz9pj0NiUvKrfxdgwwO1cJxVggVGkjkTIFKhCZa68dBlngA+DCGsj5G
5DVbDuZaLDx3WB8OvcKhFf7WA/jWZzYej0JByeSSVfNDRZCMBcDZ1fPyw06ssBUe0SrWJe//3tDL
J0up91aKRC3v9Xu3QXtmY73In9z4aFiwbwfOhahw0/iSUdaHzYjJJr5wOCpFpQcJO+6fgMUczUQn
rHgal52xJAcxER0Yp+NDKaCjSkXbYK85dKrxFInspwZzve11Kyhks4PWu41oQqGGr+DMGt+xHtxq
CZW6hBYOtIwHPOuBBxvdb1xiwDIlcLjNlXCj7/o6eTAgxCYkdgeKJMkS+WBInmbMz7i1S+u71MZn
/MBreGWsZL/w4b+JiO7TRIqTnk1XcZaH3kjCtFfeRMWEHVLRDhiajB+4XwEmA30ygElfaAl0wWi+
HIGSQOcKRl19qxlAIdSct9T4MdLHH635Zoyt54LvaTPYabDY6j6Gkn8/aq6LK549Xcy3Dm7Jrd9M
Ld9jU7t2qnhnta2FuBJhdtN3L7qCnrVO89si7fa1xajA8rKiQV/58G9qdy4ONbCacCDwkF3HdD90
YC4io/+VD+DgALxkeb/Ryo4d0+R0vqyr49g36hU50s6Whdl9JizXMQ/qaB0NzIj4tfdqNBl7t+mu
cng8peNetZZZk+UF6bkw8EmRdsSCzTakxrgdsZ3ZJSJ/q7KcdOOy+43M93F0tRcH76kvxE+JB7nZ
ABNy1MMYo8qmHWKqkV/VdXSVl9b0jchl5YeOjuSt1It49gn8giugsgeJN6UgWm6D0tm789wGOxU5
bpiAZ/ZZ4KvF3N5P5Ah5B9Eneu2r6jw7fiJ0HNZ2V+P+B5RC7nuu98v3bCm1yJ+TOa0CQHQAGrtE
ktXotrYWzi31L1wYrC1Cj2tAbGziNaTDk6P4RoYD0ccwocJ+iU3aGo2iBYjr05vIs1JztWWngI5s
kKS8Bpt12sJPc2NlGZ4HVQVHtCG3fjFDt5RE2iK5iQmcrFcnMY5og+Ai3WiRE5HSDoSMM3i4ot65
fFvPaejQ5uMf6N0B6KpZ3bV6Mt2b9iizbU6KW4fnM+sQ25s5aRu60tR4EDrXfcMwnvzoTQl0ZsUQ
3jmSzytoi9wF1oJohQmsV0hHaozZ3UgKSBd9RfYx42epCoIysnzwsYp12SZ1AJmwUc7hFQi0xxx8
upY40Inl5d7NakL20KH7quKBTc7RteN0WN3DQ2tLZELjYKW+Zk5sRIiK6341wpz4K6WLKN5qqxLX
t41xu2NBmTbNXCPNdGSjzVu09+xM8d9rf+bINEqeUyctqBCFNJH8eM4QGKNhZSwkI9vcUc9LYoip
jsnL1lmQjpG6atwT56nW1y1TbO6r7NKckO5VfOllHQGEBhwvQAfKYP3JqhbFdt0O8bMpqZ5sLKdI
XuG5a01o5333Tek1eVUTMLmazIeZLmU0tNz2QiroRpC7dXTQU7PbynCxbfLYAbxeZ/FS+6M1xmCm
QFcweLxG3C70OltYqdryVGSIpwIqGNE3pxXVK54pXQdMUGk/wc6hvscW1NyYlNGhppBpciglYuNA
o86AX6xd+39JRfQeRJRRxhcQyrw5cIfYGxiiLeoF1TNUGCsOphAqTHnngylL7/NRKy+VtqifQQbK
a6oO3Pys9Dxl2pXKWhIewfCJWkX77urKKqhb6GBZdeWw08gj/QfTt+75QFRY293VEgOGzi1dWn9q
ja87ajiVlTL9Hk8Vub1KljrSd0t7JXbrxvCqmnF9q3aZwadNGvPG1rPy2wjvD2dfsTaBUeSgCcej
W9NFiYmFzjzkPJtlRpIJp68ZD/ivinWPpJaXaW+nqm8Mpo3tLItSJOBi8IIxmmnvpvaQ3UQ2INvN
ks22sbeWTl53RumClOqq8ZWTBrYh11j6ftvIvD5qALVa7BtK8gp7wiBfwABDrrYuePIWcvHgN2Xt
sosQQAkdnnZ/q0UFAbSE+YiNHBT9Z21H9RFJxKD5nlQcUjDZev9S2DrfpVq5cDZwSs3d4SHPCk5M
LoVIWCwNgZPALnmiI4exbQ8HmgBcUwUBqdR115OnIzURNou0rH3cIHW8pdvZNYEDSOQXtRe1x9Vt
eA92PFa3/LPypdBqTvY5oqUHhOsJ525OlBDdRdv/IX4hum/rTLz0iOhjkIIZUJWMGgLHoMZMAPFz
HpXHbOyTfddVSbGN8Sc2YVeb7GltsKNsX7yUCsg8g60DiGhicICHhm/Axe3xrMVJ8Rx5SGU3pjPx
Z3OTd/S97PKG0BGcN71ZsKVUGnIpNhWVA2fTlEsHubQvx6u0U5I8lDONX9isnN0xhUx8L5KNwMGN
OdZwmGiwdNLLV99GBwBlIC21e65x9vWUOAkt8217SC6WPKpMf1JGSALo6/k5sTJNRJDqpb0rHesy
EyXlFHIZEoRclXKpck6l0WO5x0IdUjwCwHR+pZOsINbTlicvpWLvKFQFPHUxQBbctMykDeJy/e/f
zrv7aqw4BLgVhpUQz8zwjT2tIkLNjNhnxYsFXdtLrOR2nqv4MVZt8VSLJmEJi8vRDCldMCbarGfp
9ibKH7hjZ6ffJraNbXzUJmJkowK8l11ODcZ+WDtiU1tWou0sIkkvNCIwPPwfjjZi74deH4yLF98m
kLME9tEZAoGEkYXPSlqcRoRXY49aTKW/RB1hQJ4oOY4ETSKdo0qucxxqWuu8tJVNWiPyUfUnRJxF
365oipfB7pbfxO80r1EcmeAe8KEce+CmeEXGOLqDTejpu2Lu+geFvQS2B5EyxKLObgCBmE7c7jhG
rwUvQ81+a2QLMBiSNp2DUVCM2hDBMbwWTFzoxwpWxQAjhpcGIh4wqVj9AGaxkJ3qj2IZROgSkD6H
9lA21HMVckNYvKrsjoKAqV70HmaDoHdwWu5aJ18CeBbxTa9RHAtdrIULJixpKCH8enxnMG/GIaiH
OL61OrBIR1tQ8gRfkBqkLMzLoONvWsDHJJ1WfC/7wXrTVBYZ1qdBXzOFG845Cl2DSYc7uDMXu/6R
5YA+Q2eSYBIKUjD2Qznnv2gK2EdjyvtrfB6MqZxdMWnMRTf+dMe8PcrYo9pUqu5f1YCplPt/LjN7
aDo0dKGUV2nzvC/9wg3scSpxdMT5wskReeOmGfsXM7eKMy1p7WN7DqQ5Al5V91Dq0444KbKaTMjw
jT22EN5Eim7mDNpjQ0YyLIFcASaR6ByKGfqUunxR5eqbEwnKHYTrKOPGoECBTSeOpxl4Q+M+21oG
n9mJIEBRgnE4JLtqTS53QzQL56zM5NAI5iv55aTQMWlBVziSa9cU9sGYUAptrLnF6pkUMKbMFDbZ
MU8jDi7sAU023WnTAf6KekgYjpepTjDkjUL0SDv1x6R3WpPwq9F50AZsxT7tYZzdBEno6iVxBOuE
ZTBbbHpdZdMILy7+Ngye/mcZI45YcIueyZFZKcVDJv6IahGvJRcZ9nRlJtKqcjTxftmV9m9U/1qG
LMSd8O0zKXrPsutruup6bzlQYWqLWOZqiFoqp2P6AjW5fWE17G9zVivoAJZZPCdDzzYdEgeUGY8t
oL6t8cv2V4sxs83TY4JVIKpQXgJbZPWeD723+N6lOTIGItudjL0OU/B+5LyhIPVOBlyMi+wPonG9
N9Pp6vt4poUaNlq1vNAhVRFX9PgGt+o8skPWHdGuZv8VtBkxu2xml5roZka+/6xq5vik47FXKA1m
VKFaaWstWAUSbTYjjSpoNhNRyljMRcHrwEJ6bQKOjnAXLfgtURoVmS+HpHrI2R+xD2TTesXdZX/S
RrIvhMsMs0wMZvonL8rhYZ7y+UjAQPKYxcYCqWh048tUFmKTk+3O1SKTE3jvtTBfBoCNr5pwFj/t
Lfn49Xd3kujr6DTDcatYTGF8D/Q2TnQwNa5BN1v9pCvc1SL3BEKui3wkCimnLZgjckMbfP4ZSMTa
MuAD1Cw6vZuiVRAN4c5VmKsb2V7rC1WtTYe4/EafXftRigwIth2Vy7ChThh/WyRAkTP6K/Nj5xIh
FD0jWzexcpBO/H7ewF2Xpjx84O5kMbKquiNPv3fy7sGk9fDijELedO4k7hsgfdccFKenZrKNcdc1
GJE3OqIVrOeEqEBydNVxL7DpNztgDeofIti6Ixjwwt7mBYEsW5J4yx9RJ0cO34WezhtPsazct/U8
+m5mqVxJx2zQN0NHyctPE61/ppwQp/gYZ8gQsZimI7wZAPAp8EManqMsXjJBS+OA43Yq/ahq5WvZ
GMsvWGWwYjQ+IRoQ0oNPFFPBZpVgJ/f1APikv0dXf80soRGNw+Nk4uVsUSna3Jd+WtcWiBK+EVsu
OAGUrv3XyI91sKF7JPCERD0Vh/ZJb73U2lFj3GDzn6j1bglKisIpc4c/VkNM2QF+HpX7dQfvbZd5
ZrZ0KfgNoQlH9bLBHp2eufkPbpP1B3HXLgoltAW84ffDR1eMpKMu3/hdFjfHGf0dm3ZhPlcTbQMd
pvVlk3nGDZ5alxGmV6FSlIAdJoq6lDIuWtODdywEdTkzis78uI9vZv1t/CxsN0RanvYCiWlyq5La
hU9UNgkBVZdsrTq6r9xsCr8eA9r6lbxv8iIqpN+Imhd1DKrp948B8VumdxFoDG8ae7CGonP+eLXJ
IbOsYfwbsg6s9SxeZzZJZgwnoIZ5/EJItwoqiG7/Rjq9eiViYw6HKa8u3F6lOZFRISYcI3o683PX
Bfr05+K6W/OxcQvhE3r/cye0RyQ0y9pXzKTcpxmAcwzf8G06oR+GNOm2rKZpkLE3vLD58SHnvuEi
VaNnjzCHIOekeU8/IaYKZahHsHq6Ad7PTGhvu0hsJq09M019aOsyzPAFoFpVUTaap7ojgEkaIRzY
uJqlBp2cxrEfezVvVrdJKlLTc+/zVP/HsDbX74vcFA7Y1PHfP6BBVajBaVPt21YkrzN21NBXzRY8
ktUd0N9ZW/hN6v3oAKujwl0HhiO7HVNn+Y8q+PWHoEJGkY3Ww0Ip+/6HqNpcTg4tJt/Shv63gskc
99pYbXF9k7M8VfYZ4dr65k9GBjpx5H7UaLn7v8vFfyQdUwR5vpspenhDV93Ypqi+g3t3rkaT/Omv
R+Fnl0JlzQdqOnjITef9rblKQjmQQBBfjUljBF2q9n5OBAY5IKnnbb++2Ef5AVUoiwdJQonN3Hny
HCE84t1misLnhhsSA7cZJCUTwtdX+eSWmAs1ehU8PO5tXWz/8/SUJk0p2SWNrzmLFejTpFynRG2w
8x3sb19f6uMXAXuQug+iEtyyeGfeX6q2vLEp3KX0id5b9nBGmgMVkvLQGjTlSWr7V7kvhDJWH4ox
KH4wGJ5eL4vqqBmofED0mq3dOEDIohXWhapXujfpgq3uzOz9cY7CdI4Gfz3PIJ85FfvLXoO2IFhX
C4wLnH316CEjOurodJoDxDCnnDzE/cOsuQv9giovzghWPnnASEE8BC/0MzWEZu8fcAPoz+RQUJIT
V1nXxgiootJbqGKGSg/BYKf79Qv9oMrnCbP/cvD2sZDoyFTfX3CMaxVWIpOaFij3y976XmzLXbRf
/hQXI4Tl8szz/WTjyvW4NzyFroWa8+STqLNKDvpQNX7w43D/+/5w2G1Cfz9ugrtxc+ZT/3v6fD+t
vLvWqTF5jjmSEaPT+Jfbxy0X2u12fx4u785c5uNH/v4qJ1txukyl2kmuMonnCQA49bIzD+3vQv7x
RnC1I+hCjX26Xa5HNRYcVhq/DcXTdNX6863cW5fFdvLRQ/gimHbIJQ50qsG73Cpb7+XrUfJxhln1
owbjkTQxFYPU+0FCZYEUIbVJQVmUiD8i6R48PW22Xb+4//w0uRTEHALmMA4Z9sn4aKLBYAvbp7hE
9PhZsEqy/Hn/qutnWlZZ5IA6EKK+5pO9vyG9LWkyzl3K8SktHtu4su5nM6MhlyfnZMUftZOr2UV3
kWeC60GMu46f/0zPiz2imbHadEWnD8ChccB0kmp8i4YCoIShxj+KEhBbhvFhmxEGOQSp3tjHf3+F
8OgdHZXaanY8/RWNwizLi6RerEGin4fxYGbVNw9q5ZnF/OP3wFqOkQ0XL84XFqX394s1KqtB0+BS
VtLxgByXIJBpMc5NXOvE9P6bsDXGJLgBrKgow08ug1IFRI8jcp+juxwINIrNcrM0a1CHMellqA/w
vOo+jzUUnKX6kjaq+1DC73+YYnd5BsPsvUVQ/LBlF6uwwqIr1AM/Gb1tXLd9f+b3fvIJUSjkPIA3
Hnfj6VMRGc0fdDSEARTkGYAuUzde0s+HNmuHM9PFZ0+GlgUWSs4g2BpOXvWgghqa6YzQa5blVWRX
zl1iSBFyEs+eOt0AHA4JTJwZYJ+8dg31NedEvDKrgeX9a9cW08tQbGV+jauDsGinCRqgpmcG12df
k465AU8FcwQLycnNpaC6RlpxOZgkM9M5keawr2KzzShXlARBsDlvEj2MoPnin6oXVMluVshLr5lV
ceZBf/JOdcPD4qjzZQFrPrllJc0FGTion9k6ZoGrozNFdDnvXL1Lgq8/30+ero4dhzfKFMx/TkZ7
O+kwyFK4XaBBBblIuh4SKXkuI/GThYZXuLosdMQizPUn+7vYkyXiTlRd5dx2gYBf9ZPUK9pcJdKi
A+X4NOyXogknZJR+1aZdIDEKYckAWUmb0LnMXDEde+TqfoOUCsCwiNUrjPJoJDvynwhE7i8o1Deg
hus2KCXtkq8f1CfvhNMliwc1QzYZpwZHA33ppBGU5OvCIWepQ1+IDuqSzt6/i+LRoOtUrzgcclTi
Q3s/4nHtSotaLhM7PMIGSzgyLAzLzY3CUfEuk2Z80Jeku8u7xT4g4aenCGT3+uv71T8ZGSjhHZvU
DMTwjnbyQTT2hL7GpbY89TmB2zNq2qMFvI9CVSSaQHGTP8RRGajQcnWn6GN6x0Rkvk3ulK8aE43/
ab2A9DjcwHVhHroFO6iG0KTdRdJguUcBQlSM4tBGzooiDaW6qvnKNvs2zeCiv76dT+auv/4C3Lb4
cCB2vH+mfYVwygCi6CudkT7R03AfoJ4j6uJ4SAMzVx4tOrBnNt2fjBkssSq+QoIE+e/JqC+gmLnu
yApdmRKRxqBlV2Jokc25iXrmUvpf/9rJukXqLrUrohjokJ8W02gz50mZZArUNdQ0G0sDw7hJEmrV
MisQlxFoRvdcYEoEr1Dm+WOaw4lWY6O9qxLhIQaAPkzuzVU3VCkfalrCXK60JXtcSOQkH6ov0HB6
S9vJ0BCO3u5wAmsmGWy1YV3EoGJ+6qTO/mzsxXiFJa2VIexo/VoiblfoBlg27uOI7iLuLwEedIBV
S0tLH+OfbbpUKcZx1yagxdCV2z7RRoDDg1dcY3G1vyvEy1zWeUMID/6m6TpvF6qG0m21a5ThcR+Y
UlfAMPZt83uwhxqudqnXqKpnR3SIeRUQu8D57Meht7RnGU/Nd4Nya7taZZv5XgHEG2115v0hcMpW
uejHhvYjM1l24XlErsHDsMr7Qo1tc4OJ34jQ6wBL3FA2UaybOgcrEqrj4vxObbXo9m08t8eE4zOM
PrE0JIHNruATcsfRAwCg8lPXM6ZLRddQnG0Zlcj3vBJxlI+fH3We7VUU+iwdhB0+sHKOIIM46Y0b
Wxbo95nAvI0nxvl6sOfc2PbEt72UoJBHvF5x9o1MzXgOaDp3P+26hJ3Rsa5lIdQxwg1tYhp5jRXg
YzgxVneFJMpVgmLpCHYg4qFv/EHp9XSrFCadCkYUcD5hNnLy3YmM0t3SxUgHUbEvdaBhmbngnB7N
QdO48gkKC3IqhSJJG4xT1hwKK3LKq3KS9UVU0vfd5BRh3uj5LAu0RzUtgry3k6McUrsOEe8Px6L1
Zn0HKnYVuU0qsmdEp+7vhM4Z75Nbu3KAGTehWQwe43PKBRlmQkpkkRPpSLCllRqpgtkQVzCrOfhG
6Kr5RafPxPJaWOcCa2gAA6MWJzvMVYBRgsgcJuiFckyDlFoi4oCKPfUmqVJEsvqEIhMRgUvBc7S8
+EbtZwNBpRkZ9AbHbkZMo+MCCWvVLn4BVqGW0BJRo2yWcX3Uta3JfqekcV+GWq5PzXbB89iGQyPa
dg+IEKqtSdE4I0zOa5dtaY8mnMqqlvZ+oa9A+01ojcFoT9BoMfjIUpmT2rhcpAJTtlXz+UfXaZG8
sPSmH3wlJ+o2hMSt9RTxyZbBgq5NMCPbyqRp2BUeWQJJnC+7mXxTey+RZDTX7oDKfUfz286Pupid
J+THjo7LMHUqYuEk+t2YL3YOs84dH2Knjs09CxPovrRLx6sa0fyzZI36mVDP78ghimGdaCXecGI0
x0YLldgejBvS3MBqpZMe70nWid/SXq0exzpfedFCs+ork6jMVRM4MFYy4LVq6EpzQKXdRdGrOc/9
N+HkuosiZXR+t+zJaNdIkcPXRHx6NWpprb5Il3L9hvYsxP+ZUEBY8GqEYEdmtxb6mSeFffx9UsJ4
L+HVgnOFag542S0WdBRWr11kQwnnPVft+G3GUv+E7KH+9vV69El9xKG6jn8XxZMKAulkj4d0iSqe
GAtfyi5T7/EvlY0vBk2rkbBYEeRssuJuRxrkL0pi2BeKxN688zhehOTHMFqGeEnPrPl/1/T3awgF
G+yOsOWop1P0e79K1ok7dBNEKyQawnya6YWg3LBU6xIAPMxsUZrmr3EoGgORCTQtbFga40tPR7Qh
g2qUP61Enb+bNgm3/jwn1c+vH9onWxKs8rTpadhzEDwtV1hmn1glsec+3gXXB6CsX5eKmr99fZWP
qzbGvPXlGKzY8P5ONj7pHKPsm7iKAv9Rb69iIFVttv36Ih8NnyzW/73K6aOmbTqmGlcpN6/3m8OL
H97dnbnEuRs52X50jTN08XoJVtVNEfxGExf+BrW7eci3aYBD6swe6y/772T4vLundRP2n4qE7cbg
DHouCGEqXAKiIfziaBzAzwQExm/bo3et7ZT7fD/tky0sqq23IzItJAtua4XYljbVcd67YReoZwb2
x4EDQMKkOLOCE/nqTnZ/Wm/0lOLZ1TR4F0OnlUzChnfOFPjJ80bEhOmNIepRkTl5pZlAOphAU/KR
jXQHq7fULalK5a1o6jr4+t2udaSTJ61rSBE5U1POgmz6/knnFghyDRQOcuIauVVM4JXfSLt+HaPF
vijlhMUGwIR4bJUuHvdWFitnXvYnshmHLrtn0tNUUY2c2mVpsM+OJlHNa7mVVVdIWJBeCrG6xKoZ
ITQC2dRCnu1GTrchdad/s0jvLcIKcm/v95khf2LT626lFEu7UWuD4PCuER3ymERbll2h50aJA9nC
neYQpNQS9JvkB9uN3HaTNC2mkXZoG3HmyX7Ad9FQoUvlYjmlkMzJ56SEVy3EZahiwnWa53hacwLk
jlUk5BsE9fGWrXQT+bLUvYEz+dz8AkvepFAGG/NBSSZi+HJhEFMyeq5ysLR8uE9g4VeE+8AGJA4x
d8zw66HwSeUCsh0VVArtdKxd72S+orTYDpNHL6NYW6167y0PrlEOfutU+QNY6RnJrKr9WvKF9ELq
CNs5l3p5bj5bP6GTEcmBlS6OznEHKuTJ4B8aKDwxFBnqJ6OnXOJgy7KgJqsUKTt7Lz/3ivnH1Ne5
vUmbZRrDsm7an2Kp8tczz2NdOU9/CZoxy+TkRTP/lJAoC6h+eYbBGoAubM6mrzd6NNmXsW5OF5nR
OAfNbdUwr9KZ5MJkemJA4L3RcuXGqaIoGKENhDSq5j2np3zrkcK2QwxjHnuaemdG2zoFn/5Wlltq
TuukQbmRP//PjKnCBJupS/NbibHYDi0hbUOnGFtELKRAzJ0483DWsXByPRrktJ80VlHa5SfXkwOG
xjKaCt+m7EP4t2z2bT9P+zOv4JPBwIHXdameQkH8cBZd2rgkHywt/DQtKOhEk0Bco8UWoUotoT1E
cfE5EBdq9zjFCpWwI/jfaf8SL6p9Zur/+ITdVQ9ERU+jCaydqvsWp5hmGoAZEgVv+J5qtRuSnTN/
sxbLuECEmT6duff1Eb5/xJx6aW//VSKgoTiZmvFM1EZXUT92pKf8LgQ4B6Zq7a7NOE+3SWEeLdto
Uf+bMugzKztErkMQToHzc0NiSXm7aMW8B3ZEGWWJnDPV1E/wA5CUOOSvPQN6kad9am+oUK6RGedX
nSuiLaft1S6SK+qfzB0X0nY6z/5lG02lbyQij1tY99YfOy87LGX2gCjRMWrziKJq7NAhGuBKFoSq
zPz16v6iM9L+jIsuvjOX2XntRludwgG38f/R/UBmzbzFa6XGwjz9/suZs87T4zVwQOQ18lMjShR5
nOt4IuuQyf1POiviXgxj/K2jVovAvVP0ozd3xLZ9/cI/ed9QnLDIsomnF39a2hS6KrJp1sFGTJ61
7/FTYbPqzUtaE+ckQJ+sTS6tK0o8CA3WNVd/f9PE982YS4A0CkJYturk9hfVYhcPlpOnDxqUmWHD
biHesRoQAOVq4qYwrPhSaHZDsE0nDygKKnIOem+Tp219UIjT3GscvPIz1dKPc7C7shGgrbImMMGd
bLj6BLVpDwTTn41RfTEm4lDVWO0v6wywliOUBNusbA4eaJlzxOBPPnj2RGx/XEOHLXK6HA5qRHKJ
UZdYXDo5M5Enab/NEQkRY+bWDil2HsasKFt6tJRO673KTI5PnioFmd8IpUnlUCpxpQh3SAIkC4BS
Czmjo7XjjnTZrwfPx/kYJiRnLoMmGTvT0/nYEZIsGiZJ38jd4ooCBnlZWjf/H2+DqifTn2Vpq+bo
/bAhboCiGAkPPtFA8oHMBIy1dNneJjYst71oJw7Ckeg3FbvKM5CeTyAerGp0RGGdwPJm8Xl/bRst
e0GKSu5HBF3vLWBAlwImrt9jsfqDACkDSlFH0xav8XxDQEEESCAy2ifcCfYuLUV01+YLm8Kvn/tn
P8uCX872jtAQNC4nX1Ksex2dS9IHKZNkZlDi7Hkg3hi3F2GASP307NXsLPw8pc48TKbL45Cr+RRa
pescorZscNrF4t9l72gX+GpokLB88AG9f1jKhAIrT7DgLITBPJTUXkIqhBYJzPQgv34Cn0xbnIWg
W656R0/7O9X8Z+dhzyTf4QURtNUATXRgGQI9TfNjPdrnWid/WaPvl0RgKe7fgsLfTv/Jw04ionLb
hCS9qSnM+QYHYBkSf6Nnh0SLm2us3gMUzKTBk6XUPe2czo5wh5Lp+pxnHbWZulySxxbNsbZJCXy6
Ndw6Rinv8IeB6SgSY1+2tBeOk83PCxwDaihscywsN6XqXLuyN+xtT9fpB6o37RlyhXgu8F5+0xTt
l+416jfcdOqPzhYXdD6L7SLbnEAyT6ZgSqpF9Ze+NVlX+qKNd3XmCHUbpb1xJzyhWijzVWThfcv4
p4BKElqQaQRAERGmeMBsG0nHUpK5KzdT40W/tRHv4y4vvEkj0oz63mZttRqbuio9CCAqwG6K91VO
4Eeh9xR6Ucl9S6NOJyzciafXKEJUvdH0cSaDJZXLM6aB+keBCHLm/50qLMW9Te8XY+H0p9CZTnYm
cp8Z06hdPBqxbZ87jK7Tx8nrRdOpE4tAixZtxclSjJUd55VJHZTHGR2oYZmB2XnjtsktfQ+bJMat
OIkzc9onIhwPbRHtRKCfpgoF7P23ko/TsIiOnZQ3Y5SzUPJfWVjgiSdTbUqyk0PMOR5N/BSK3I+0
sggaLoZdYZT6XaeS6Iv+3zzE2K84yamtd1VRrTuz+fwfZ+fV3LaWrum/cmrfow9ymDrdFwBJkZSs
LKcblG3JyDksAL9+Hmj3zIggixx3V+2qdsnyArDSF95wosr3DqK3ULO2cI1YKlhqhp9JHRV0z4Jn
v7ZkJ1lRhozXiu3DVbNr/ctQ2cqnDC4V+bqBPw8h4E3amwPe6T7MvvObXju+HHGi0DGPQDcNJMVy
qpJSyNjKQOMINVTQPWgINQwltt5bJ0oISlWlG+0au3QNG8hMPI82RoprW8mVwLO7ZHBcdH8GvKSM
LDJRFI1QQ3HKIn4OIx9NmA7vBEJbSIGfNKVHO8Uva0laKQayGfCaSTzpaWrCWOmYbzpbOPiW6cE0
HSPPjhztNZoEzM0pSeK7ejT9X02bd90mcMzxDsGYap9HYaiTzWnSW9sCxb4QO5xYyFTlADqSsaD/
tWy8wkgJkHCp8OidpG5VFVr7ShEWg9IswBeKjhqtqzC+EAIcHcQWRWBwJoR1TAkJ9OE69rGRiyuk
Rbw6lbKdb8XNHuId4UtpXQpVj+NHBqA9OPckSQE59hdjaRV9FA4Xz87RiFr7g1S90qlQniM/jL9L
ekcAaQTowSPWJp4SIWEyQa3V+BSqk/Jaq8pvs8YYMBu16dmorPEtNJv2gZbA9OX8Qj2uRFPeJS6i
qjFH96AWD5+UqL+1mrIqPQ1jOutqCtpKYGmB0cZGV3B5/qTEyKitnMmpMLnKI3X0fHUQ9DIJ26jz
IeY4eQU1/dHtsAwt7rK+1C7lUkfrxSK9I7+VlRlYxj16+JA5a5DZ02AxY6j1Y6A+9Xs0MghWWEr7
XyxjQozXGszxV1DG8ed+ktEwgptNiIOwkK17AWZ3CGNaKdaShSKyYCf3Jeho0SGZuEOJktDdmZMy
Hc/JO0DsKBARolmQR/QS7hfKMUm/Qt/IxslYT2kb2Xi/1VeOVkz6hWV6XLC2KDgC0WPqmQ4gMocv
q1ttbolkgHXfZ/qujxXaLVqlb+zQ6qmypPYKMku/7hRUvcKO9oEDOXZd47vwHz0JEDA26FxDX0I9
W+5PLc25b8Iu+2bTAXVVo7kKVWkfRIFypfbDBvjODod1saqmjGYansDn1+f7wX1w581fg6gWPx5w
xLTdD7+Gz3FVNNb8DGojbkUAkBJRZNX8ZgY6vrJNkOEYjiGVG1gyfaYA6RchK3ikgG+4n4EkqybM
p53IfWvbBKH8ydHpPuIAG97Uwug2EXZuiOUMw1Vaadid+BT06KPJkPOTdG0Wer0B1BOss6qGKt+0
1cbOUTko5Bat8sJWr+26bj+ff+njk4oXpdYLl2BGnL1fdh9Cxhhb47ZxsAmT8Bd7Ru21X7dFZ23S
Ua4e/3wo0lsWmqqhZGXMO+/DUCjUJHUbQbzodEGbOTWHTdlyY0JELLbnh9LmQ+9wKsm9qLnMlUve
7P3O/DBWa0ljUAGXw5phQrK2EiPELT+/wgl6XCmo2a6KwsEeNEVGye0p5aygZQ/Y87AxhTILgUnD
6MpWJUNXlc3vcplidF+kEMNFUX1RNRibkc102vjS3WdhJt1R81buAxpwXhpH5Vav+mAzJFlHl7bL
5Z1mjtUux0nkphqL8hJS5Kg4Z6nKfL3NgRNY8GVuroyoblIhzLzEGs03OczTfIWqknSf+CBHNoAv
e+kqHZoOHjGls2hLboz2p0hLumBkExB/CQIq3SPtU7ZD2wWhq+SGUa4GocvbUrEhi1YCI1a3AJT4
WW1L7df5OTs+eLnEFIUC5rz/yPMPl4fmkOKH0zsrFxN7pfOHu7KzxM6Z1AQMqkNtZIounTunB0W0
AK4wyKhldIAJB0J1eCuBtxXtPSlcvmr8oFu14BJ/TNhtP+utXV6ALR9HkMyWpc+dYiJd+NCL3Ckq
UDekfpYDg0iKLeYHyrasiedh1hL/+IleYBgIVdUdJHQGx1moRsghuhWdUsNBjaVLlf45ml9sF44+
bmYWEdW3ZY6q6UhMCowCPSNirIoWP4aOaAqdn+FT7832N+mnmbTtqI4fTjGuFklCHwsY+ljbN6jU
By+jWqUezKlwB23eWPlJpt8WiI/djzqYTJRWhhuzxtccOabx2/nHOXH08Rw09aBF0uFbiu3jgykE
YmeZp0Rd/M2MM/SvA9P/LgcOMcr5sY4bOjMM9cNgiyhthGzPMmODBo4/rMPI3MPD2VBQFQiZNDlV
4ugbM4z8kY3GQpZeXRh/XlKLGSbu4gE04OUOPimHn15LE9CnyLN41RhnT7FREYCg0+LVPTdMOcXi
y0ir8w4Xl24doVe1ESp81lDK1OdGGOOFKOvEeuO0At5O0jKvuEUBScJPXcm1MPcSBVwLNp3GFle7
i+vt1AzDd3UIOkkq0QI4fGlLn0I17B2gD2SOGAfZzaM6qvXXUICBdPscsYq4YL2uiyzLr+BP4lGt
2TzWIGQs7RstSfkFnSsiyeUgpjibpdX6/Myc+BTvtyGI/7m5skQmhB0HU24xMYFBta5Ft/TaTCpj
d36UE1+CUjaKzCiMq/yfxeEKGWi09AhLntFGJWnqIyzm0hjUt8nVd36oUy9EPEnio8+a/Mt01C4c
uq0OZwkeBM61jsJcgBRMPj2dH+ZE3jOjz+mU6yhAckXNz/HhijeCqMwdHaWeAY+QJ1SFsxi1q9g2
KdUQG46hMOJtNjRjvwkLjJ69qA8FqL+uGl4IiJt8jSZWF66lrqwidwrs0XcddMkTkFQ6qKwwLKnc
nn/oU98GtB9gH1DH2hGrFUMKhNlaGFsFhthru9Gda6RnLllunZhsSqDUhaEPQA9bQs2LsFDtNqLQ
GStBjsib3Kw1Sc/Qs7Um5cJOPqZXzywRlVoIu4NS8LL3VBso+oQ00IHuCDKFOZ3JaiW/yzOUStNC
Qfxv0qaVnRfWJ1XDWDEpcgl/cd25o6UorTq5JzKunfZhAPp1IaQ/9XTwDzneERDQqIgublqlBLUA
ky1H7hOzYpfmm/ymToH5kzBesT+NvmyZuxjNg9sy1vRi3aZ5/9gi3pd7Jqul8bRMzhrXtgYiJE1l
ubl1JSuXgBcn1oWtEhrORh64CSwzjyKIqBwCnPCoYdS7ToW3O2mXLvnj+jgdJnx8bM5DFLixrDrc
MXoBaTUfutrL5RqR/35A+7acupWKUSBQ2ihaWWh13cZFE94WyOEiKO1M4TfUcL9MiqStgD6Vl0KC
E4E6TpMqLPJ57ZB4Hz4TSqg1cFYdYaTCEg+l3sKxx3L6N5rN00YXY7cFEbOW4uytJdVe64NTXgmF
WvP5jfmOFT+8H+lq6UQmFjVtHmZxVaD9mVdI1FaeaZc6lWbJuNIiOrzoDOVrs1KSmxZ5/Z96mcpu
b8fhZ8yWR5Dw4jWx1QdVoMIDTXv2p8QfsGhNdRu2fb8ayNjWrT6oOJAml06T4+CVhjTaN9B4gbbp
xmJxo2nrGGXOVEoSaNi2KexPCKc616k24IoEB+9KSoV9oflzvFSBgrA73j8U5aZFICFEMCsddzjc
I1RPc9bQb4Ej6e75+TiuBGPMC2+YSwSWgkp0frgu2iDq7aRvQBL4TvqzbDX1sQDo9dUuhX6LjiMi
GSi7OT9MM0Q6lqKLqni5gaAVKjN++tkM2/BngxzAbYVcFIDdZkASEXMk68v5Bz0qvoIpgmtJOIsi
Fc+7mIMi7RqplUtQ51bWbmpf8m+kMNNeRN5o3wGtX3LbOXHtYdJhoK+BORYd6nedhw/XXgXeoooN
BtR7QNZcKLgIJqJsETzsggYUlalmP0s9Hu8VKRi+jEjagRnuTCVdo+iorSlea8a2IOKJ1zV33L72
4+QtTXxc16FH0eM4/4GOL6P5ngNSRl4qExEsYv4UTh3YFar3iiQLAt4gvA1a6hudbVwqZ50aCps6
irywngDeLM6S3iCOB6XKWYJM0RphRMct7bh3RxRrL7zVia3HEQppiBYo02DOu+TDLIT4CgaSTKPC
KhD8BKxe2D8nTQ32kiOPaPuibQ32W6vlP9ZysfCbod6rz8GVyeCHAyPRlSJgKKPpoNTVOmh6Z5Xr
eeI6Ohr152fuGA3IWDoDzYEv6gfmImi08xhEjz6P5Se57ZVAsN/yGmPn2em0bd1k0Mic0bGenM1g
+YZYWxxC07ZMTaTyJQlhS5eoE7NZs3IkFGvpoHlmZoeBh8pdre4CHA0R0A66au0EauWvJEf430sT
UWy3B0rvYIBArnAhFzsxd/SHaZqDO4YzvKQNlZUDaiLzSy8ZjPAzxpLdtcbVcGPgQfgImkReZVMc
P5z/mCeOTUyCQKkSs9JQW5pL2AE1PRSGUHeoCn9dUod0tVjIl6IxjelfXGOz4sIMlYNohiHJ4fIY
lE4kjeLAL49GFcrCaD6YwwRdH27K5EZ0ZneIZRrUpHXO7QLuK8gaRERKAih4IZK9G5ypuQjsOd6Z
GBLSAVfm1asdbRcJi4sRE4HaU0NbpqwxDSkQAV8pELuIFfiZoQDXH+LsKuNcoVmbTumqCYW6Kk3R
7fStwM2b1PoeyllyF/lNhwxkl14ohR4f5TrANrpTtCdwqFs2H+1Up3VVynCLcFX4bqYh9AgkVVaj
iYis26ZmeHV+TZwIyFhd3G7UvYD+WNbiLuXMxYpIwrs0KyptjQKRicg4OAp5MPXv+URTEY5xba+V
WK/2RjqITd1guNgPWvAIntW8pg19Ees2n5KHSwgeF/uD+oxJB2u56zMpV5ARVtH1QomqhBppW7+S
Moy/+ezzN0dkY7pxyKL8dVLCNVn3Rdc9UajKik1bF+LBTyq0hDLUJ79Idau9AtJu9JXdTIrsDROQ
YYWGw68LX/I4jKTJxoFIEE2ZhXk8XPeiApIn17KEzF2PhUjfpHSWRmPYqTQo17o26hAWw2Gj1Ka4
rRyrNVa9XGqvCBubm/PPcrzWDc0E8UHpGSQexczDRykR1iXQRlKyCcofluQo106n/RJD1V4oIx4f
KQwEwpQ7FdgYANbDgaTQijJWFwPVwscDPInpqtKnOP86p0aZExMd3BU91CUXXUmTdkwiRokHk8Oj
QMA5CCPnwpl8/NE4GllyMArnE3nJqlT7AvENk5MgCgsUGcEdbtCzDPaNarz+6ftQNDBpWPFp5k7E
4qtVJMezhDw+sEmeX1MdpIYvmovyTCdeiEiEdjwBAiG6PX/WDwFCi4eXplQ+TFuROJ+ichBvAeXn
Vd0gQyNYml+CtI1d2LZYE3doyaVK16/QUCWwzmvanGgiXqdBhL570lkXbvbjhyNbUAhcyR5IB5de
YJzSiu+nKbRSvXr1k1RFG63RHmM7ab+f/9onOoxzvYOLlsaewQ5dbEwNzUZOkITlE4EXVOpJSdxY
UZs9EM94LWLQBzIBqekBKlVXvhk2z11TB58JW9U/FptAT2EmZtmAhmfQ3GJO4pwagaAxxG0H0EGX
p2FnqkFyKaU97sVQJuJt52qrAalp8cqB1I2cgXiO5WqdvDhc/W5k049BQBm8ii7HlCGQvk/avnvV
yCBXqN/0P89/9+MZppxP8sT/4JujfXe4/CAow2rkioTVYEabcCQXpILRobVfXfqqJ26xWZ0HO2Ii
bsxkl7wVDPs4c7M29eywwNbHwGSWelqUtso1Pic5kruhYfxOi8mKXKpW+qdxJBzwfMyqOlfHhRY9
QLmn+zE1dmxdOFhOPR3OpAR6COyR2y85/lMqUD/T0gzklY2GZI9E25XaqslzC8v+GXH2eh/LvRx5
kKYBU6ZRcIXa9qOd2xBFRtIHDFgmHEbPz8/8/Q8vWWqAbAp1RmwjCbSYHwwk0lBqk8xrhi4FxqZn
OxNR7T+9imbQIbQXqo1kjECrDleBMsStTIaae7ShpJ9lGhXXtM4n2vuGfKHSdvRCDEUj1JYhDTHe
chEgW6qXOZgizxH4GJJoBlfk6H9cW0bRF5EvxCWBeKIesghvc19CVlMgyQ4PodwCZkKBu7at1fnJ
mT/LweRQcqciRV2KHQyedLGBo9SaBiSKCy+18+GlSiLtRUNJ9rOlNfIOtLPpBqZcbwdE1hG9m4o/
nzVqw7MNJntY5iEOZy3ye6fITTIrECpzRdXJr0q7w+ilQKH4/JsepULMlz1DiOfW/7yFD4cCVEbM
3yBFoqoF+l2Zm6sKVlP70HCQR79o/ndikdBkBFX4jlZDTulwuAaJGafsyYwzyOIwRZx8ZWJCu6tM
YdPrnMyVmsT9FZJ7mqfZWO7AcSNPssE/KLSBXS7PaI3qdv94/jMo7/HFYsp5MvoIoAZoRy2vKVtw
+9gVpiOUCrClEB0azp5c1TJYmFwVjmckAxYVQ6YFdzwAlnkjCPMfaU1lDmNWTX+NAoCJV6ERiB9T
q43X9LK7qwoBFdVDOEgFup/l3H1BaYzoDdCInwAMOVPLLZFmwJEDpXsEg2G2EFgq2XgyzbbTXbgP
wMaoymLvFSpj/Rz6yDF7eiB0JJ1bgXCyVYsx2xOJ9ujGcxJ7kMEpRMqBhC90K/ClWeetnkSrkG99
20iOHyM/0jfXHXpWKOznof2WhWO/NcshlXBTiie09sG2QtbuzfqW7pUduw1S8wK4aaeFHpAC6Uds
ReLaCYH7wcOPNBZqEODg3QlL+l6Ybf4lsHwVB756/NpZjfYaxIX0vZQjI4e7boSF26mJ5XAhdNIt
jr0SYgu6KBGgJlSqbvpZiWhV9i3CxMC0UHhO5AmdJUA3sbSb5DC6GnQUkq6ywAwnfFRKxPbsokRr
AK86eSU1qvM9w86AF4Sr9rXEhFd35U7GLUsaIZHdtaHOaaUguw00MBvwXerS0TTXnVFhZpXGE9qj
aGwyTQNlv3hDK7r81mdFpqKp3kzIqLXx8Ax6WNVX1iDXL3UusnzVOS1+KCCAa8stwMNXK7hDNDwM
ZURcqnEs9FDEWHafJ8wUnxFbpzEVl1Wbb1JWSQAssRyKtYNjY7GfSrSl0BPNM/SoO244LBAo7a96
1GJ7l1VmGiu8TWnoYVOEjdaQlwj/kUWrw8qc2XKrxJrS13hqBnY3dVDVDQasczQF7IsbOAY2RmC5
us+dk02y2wY94SYl5wTM8yCKV6qd3fDkyF31OUEkDIQheCxWCNnoDe0BWfFapQHZHRFJhUCztP4+
x5cY2Hc2IJKAIHpggSsMsY3BDQ8NC/ZT6Aa+sF4QFYkLTwsd+7ac6v5G42sqXmchJIp9iC6G9QTF
Em/eahLA2dPZA4GFaM3Iv8RejwgZD27XVJzF54+C4yOKG5OYidN/RtIsgzd/GuI6TiivOgGy/LLc
ctc4mEqcH+W4vD0TtkBbsHeQjyQROTwJ1dKyIrWYPVtEhLztECZPyEW0HsTTakN7xrilOOA8KIOG
RnRuwHxRpTZEh7g07i0ljV+GrsL2iLKc86yljkkzuxYXHvL4GoS2QPhKpuQYVDnVw2fUaaVOXUpC
olRQk7xoVid2wG/eVFGk0xgxxhfwQ8jEWJCiMgrwu/Mf6XgqQOKRykPpgK1JXeZwfDBcE6AKHXFi
ubTvijwdnppGdi685XGACL/W5sIlS5kFRI9mvI7UTA7jzJNEuo7FtPF1Bzto+dkIjI2VG5+BUd3E
9oTMFSa1oy4stwrkuzrrLxTvjmJ2BLtwKYZ1RsuWpH5xOypqabdChbbla6P/08HlYpUXU3Ndmf64
/tNPixweBTkbzSvuf2fRXRF6JVJC8dnqtrSuSi31f5eNdcnr9ngCoaKQZZKGQIcFeXA4gbozGlaD
owueoG2yEXqgP0dRE1wog5z4bISD1EDoSAH4W+IAUK3H26ikUlX7fYL5SD1tcGybZfutC8nsifdh
q9JHBiyJzuxSCLLWgDFYWJJ7hk2okkTWuPFLIMnn5+YYJcWM0LEGuDLHSlQGDz9bZzRhE0c42Duo
rmD/lFPC8iY5mex15+d+6RYVux8lGtS7XSkexZdKM0XhDYaIZ3vpqtt1Wpf2FzbKibcnV6FViwgs
5a33TP9DRaMJq1RHGB9RlTo317Aw7XWioHR0/u1PjELV0aaVbBOVgtk5fPlErRpMNqkUW6mCNZzT
iVs5TZUL3/jEmqHfThme8hkJ0hJtbHSJ2YtYmXXY/OxKxE25ocoMYa22LmV6xxWQmYlPmZd+www1
W0IzS78ouDYrsgmrl+9D/F8+x5MzvnSREW5VvAfuu05JHgI/iFA3V80vep8Yz1VPtnz+074jKA+D
XJ5E41AFCeFAbF0c6GGJirEfgZgxUQ2L9qM/yV/DpGt/AlWMQKbBjG9cUYncvkbvS/usiCoO970Z
jamX2a3+5NOfeVGSAiO/PIEzkKpFtxtbawjXKaKlv2BsAyFVKfJep85YNptpEvJr0opBQ9omoIof
l1n22/ZFra6KoAgxV9Yn8+X8ex5PLmJpYFEI5NG55kw/XEJtbA6lAhzIQ9M3XpFl6KgPxupXWJT2
haGO86e5yKvTwYSqAnpygRowKCHD8EEBetS0SN3XsjrZbhkX+q2t0S7bUpAowYILo7okN39i5Lk8
D7GFqiFt4MXIZl2N6LJgETTgJP05j7EswUe+2WhWpX1Xw2TY6H6VfD7/Zecb93ABsf+hbjCP1LeP
YHu4mDSsIHRh7akBJ+oLw/iCbpfxqfGjifszuUQ5fq8uH4w4U2g4bJhG+iPOsqWbkFrIqQ59IkmU
6imzJ8yOFSid2qYK7E7bjYEW1LitadJjqDqwA+2kTJ8sJ+8wFmvT8D4SPklFUUpod6XI2j1bLcLq
UCnUyhtqBHV3dJqqX0WT148hRyrNPyOMvuG75KB8ipfIfQPJGTvJnMYVplZS52qdFKfrMiiS5Gbw
E1NysXWs4EV1ZQ3bypYyZWXqIGZWZDv6b8kam3wb4+uMCXbVIKVb1YgURlMyfq2l2gpn+KXfbYeA
u9HNOa0uMcSONgQdQbY7bUcgNmQY888/nNy1gbkoNoQ4jE1Nc0OtrIOegBGyDjNhdX6FHDWPKFm8
BxRQfdh9y95qAL/KlqO+o6ZtpZ8SFZ7cLMVVY0AatFsL4CGUCUu99YsE3b/zYx9dHYw9e2iw7amY
8t/ha0LykkCNTIik0CzZgzuoPH5B+zsq/e9fw/8K3or7vxdf86//4c+/ihJZ5yBsF3/816foF+6e
xe/2f+Zf+79/7fCX/nVXvuVPbf321n76US7/5sEv8u//e/zVj/bHwR/IzaN2fOje6vHxrenS9n0Q
nnT+m/+/P/yvt/d/5Xks3/75F24TeTv/a0FU5H/9+0e713/+NXf6/vvjP//vn93+yPi1dTCW7fKv
v/1o2n/+pZn/QK6a6HWmoUG5mKsn4m3+iar/g24q0jEzPpADY5ZPysm6Q35J+YdJiImaAJXDmRLG
LzVFN/9IVf7hUI+a6/SccQqh+V//57EO5uf/zdd/5V12X0R52/zzr6Mlyb/BHU9SB7aOmviixmVL
IyBEHS8eQc/dxns2K9J9icUaDD1XT5tNFT1/+DD/foKPIx4txHlEGroKo9I0Mxdnc5mFyPpNFnmw
ZQMtKK4y+kDnhziWxn8fA78I2B4UtpdxkqlOUKboLXjlKt6x5lN1Zf7299E2cu8G9403RbHiV+3u
CSP/3gEHG+Dj653AsnMog//n4rEpmC2brWOqlGmd+4jZ1L9C5Ch8DdRReV2apRuA6NQx38YsNxt/
X3jno8bKDM1jEYGdRcKWFP1wg0ddN4aJzLh5q60Sv7iSauUW0jg+aGtDC7AZKh/U1LiyzQuB//Fl
i8wY3U8ah3MjYfmxW5se/TiqiVfoWIUOCGS5mlWu075/LjQNmUOFm+f8yx6tWkxAAIRTWmJTAfdZ
rKGoN3BtpUTmNeX4E1epfm/FuFjiiHbfy9YLhhPOY5PFl87QE8OSgRpUnkGi07hcDAv9q7KKCIdK
xLBjxRWK+jOB6Q+rNNmJBEkbZ08CLP06/7JHG8aesX6zzQotYC75xcTCspeqZAxiPLH1hlBRadMv
Y4oP4YXk4jh+mS8GAl+CF2TAtMVRYAapWTdVHnvQKwHHKPSYE3pP+bUYL9kwHN25YK/Jfckw6Ilx
Ji5eyQx6/FcqSt251XLX3w4qh830pzfe+yAzyB7U8HwMHG6IcgILpqD3Aoom2kQ4TnqNgMB3fnJO
vgkQb1rlKJeDBDscJBuyuO56DTOAsPA3EiqK4HfKH1p8MXg4NRIqbdwktJAogSxGCmIHsd4O2fs0
lD3Oba9Fy4PNd+GFjlcbxBPK/AZB0ayewsXzMRyyCmi6Kvx2L1DDZ8uonypEys9/s2OqMzMDmpi9
O9sOUEI7HEMSSlfKAzMDKRCdNF9T71O/KrZ9XTxNcrZCvQjZgHHu+WuSk2xrcGeemnfyIzqVioo+
N5T9wR+LCw924hOjhs+CmeG7ADMX+zuTFC1oApsOgBGBlIXjgoqTTth64f3n5X0Qt5NkcoFz78Jr
gXe0GAdErNI2mPYi9yt+1o4Fe7eNn9HhMFZyYkhrVS7eHKswvxkZ7XH6xsjGq1XX7CNDTm6qoIq2
ejwYu0pHupja9++202pXpPQWJ6r4r+cfd56N5dOC0ZjNfChvs10PZ8u0Aj0lsuSrjE/pgBfobeqp
D6P2cn6YE6VGOi8gLwAozbWqZf+LHlbvAJpMPKM3913Zi43AXOTWLvxYQrurQby6bsiD3BHau+lq
Q73tiKHXtRQEVyPNCHMtp9WFQ/H4yCdmm+sgRGOgupdHflY2qjx2aJsVEnoQ9RjcD07/I2m3nbHD
IVna5pVyST3mxDKkxDX342WCv6PGNM3NnOMeuE+lW+tCoGEeRvneL9o/7kqzyYk/YcKQ/RydKENU
0gyCToDvR071oc18scFW2388P7HLEwWAM3c0R+SciQPJX6yfWJFUpctYP+UYSHc0b3z6YGBczo+y
vL2Wo8xP8SGNQx3d17I85GWKSl2FWmB5gCrMa7XXKryU6+7CwlhO0nK8+ecfxkNTKwr6nrcy6k+6
cj1Vn5VLH+7kENRsob4Q7cPiOhzCLOSubh2GcNIbM5/czI7c4qIs0nsx5OP+5k2oP8+4QMpex8hO
RD+7BPQP+4727E2joUKV+uXwrbdCnOnluvnR0FnYRGiWDhkZv8LhOBXddAkLvzxn3p+DsgmVDOon
R687pHggNIgb4BMaXvW5gSO8TyU3lI11q8JuQf7iwpo5ogv8PaRGkG5Ds0Fi4/AL24YAKZz3mI1Y
3XCll5n/kHUDeqymlgLS6eMnH/r/akx8fVVp/cpEmwPaenifgBX25Ph2yqutZj0oilk9t5V/QUzn
xAKAGQBwiOMVV4xlacKYdHIjjN493RfNL0QMk03hzDhhH3XPC5fSpbHm/fVhPVe2hoVxzOk74t4w
ytqrOYJbj4oLr7S8+t6/+IdXWnxx2cxEiBdc4gnQmAhNl3ucxTxh6nejEz2OyJDB8ux+AIxLV+cP
iBPHENyHOXMmViN2X4w8RUlrSFrNMjcpU4HNTa5rmICXltR8dx/sJm6v2QGOZGh+zWVfjjtYhp6j
EtZk4eBGWbYdSftco5A9A0NxbFZfChFsHT/fw6+8Sp1LHoZHCSihO7X72UqHcpZF9+5wJgMpq4fJ
1mtvCIJXq9VvUy19wlstohIX3il1+yx36qqhf4zl6e78Rz5aRYux559/WEVt0Tty0vS1VwPq7bES
gEk8oBJ2fpSjJtDyFReLVSmRmRCUETykK9YW4n6WFP1oKbG4plruzSxYJz2GUKhSaJak0/7Nw5XS
9FfnH2NeMQdTPb/szISkMQqlYJlgJNbs59Aw1W0S31dhv48kaS0p8RMdw7VfwIz88/Hmc2BmA+LE
sZTOxZQa5ZfBqOElz5QW62oYgAixpkxjg9/EhdFOfmRayLwdOj8zfvxwLlEX7ZsmYC4r4Wzx9gD3
1D80TrTP9eoBMaJPpVmXrjJZN2Xkq2452rOZ+KUzehmAzVMNSBPMGbw62giLWJk+ouhES7VyCnO9
e24blTNqkhrrTkoqvf6ca+h4PaW6VlSbIe1L4/H8R1+uaBgZUAj56oxOi2pZamjDftQKwVfIsztp
vHYaHe6rceFbL4OXeRCmFNAjJ8Zc0jj81D3MWVKOOcmJdhlgJENGLVBzrSH2zr/NqYEAVQHeA+NM
kLk4G8oUkq46XyE6fhyB5F/FeE3dJl1ePUZ+fOEwODEYGHyQxFBbSBqXAX2MM7oKqpTBenlDDcyz
tE0DgD3TtAvf7yiGmXkz7Ih35u5cxV98QBkZxIDiWO31X507nG3M+sXP1mXYoYJ7nQ7RxjZ2JoSa
81/z6EqhSILEJ5cJpT423CKyzRtQeW1LXpJM4oYdiPGQGX4/P8aJQwbrYGrDiP6yNpbrr4ijrFBB
UCHwlX4z6H4EZXhvt86jKRdf0fj/T17pw3Dq4UoUSahNYRDXs+UgjPCk2g9993T+lZbrYq4tfXyl
xWcbbB1kkzKxLqzOcE1Rr0RurdG4QugO960/G4yVAZaDZUggTc15uQjhzgd0qCgzpMhPrcKmkr8M
WHLhsZYWK78AL3d+vOWamMeDR04jEDWnuUx/+AFDDaBjOrKVnQQAmT3Jjdvpyvo/GWTWwCddnt11
Dwcx5MzCS25mxMOmcdsqMVZaCN7h/CjLeeJVaKESSJCJmnNcfjhKxxw1QuPT5TZico+5eNXDx/oS
sezIe/3vYRxwKFxsdCIWMYNs+llSxsisqTQuAbB9biKwo1ZLVJjutTi+J2TcaHJaYMEyAzrtbRKb
N6rVgaa2X9Sczyw1WLU7hXNvgYc7/xFoii8r6/QGud4R3WPhUtFfPqBv4PyWAgV2a7OCpdWM6myp
pEj1724yx9RVUgk/qQYfDH8NwLF4KihrGW5rdgYYvckv0YlMmxgah23HJZ5Wfhd+CQPbSG+jWMmt
fTlCZivcdjSmJ3Wyhls0j6SvtCWta22Sp+R7g3JnuDJbvbgTBQURDAX8AqsfHAcYHt3mbQJ88N62
xqx8y+1IvfPlfqZXKCBnCUm66UYMzqMVx2jBW5L1gsN29iBUpF5uIuTc7K3Z96Amwyy1QjryTfFQ
y4UGbaoxfdec+uGzLNSefGeyEaaUs2w3YM6zlivVR3dcDb8GGBN+UgvFuo0to3SlpEXkK0GpwGgm
fdegoyncsleUESDFFFSroTBDr611OVmPKdjYq1GlzAVvFzm/Kz/XqPLUTvIjTex6g9KAus+hk4l1
b8jwY/0m7L/KpaO2buPjzo0EFNq4NljJfd9G2n3SgkhV2/BaGL6/R56g36SJ3lBDq80vwFYnmuKj
gpuikusPDrDl1RhPT2ZStLcVbbQdAoTN7ARlb5ou3PhVnPs7BXQqgosFCmgiD9utVPiF+NkYKVCK
tivEpu/wpsq0yLqr+1a9b/2k7NaZkbGmmdKVMkpT9xT4ufpioA0rqHdHpbEagN9ku97Op2slKWU3
qdSMD5ehMyd1kYuB7+ACrMcXKRv3Qo9bhGNw27Ll6iorE+urWaTN71putfXY15/wiFQ9q5xWoTxW
9xnoaJeliUVYOvy2gYy6RZjAsEIBTfIRsroCbr1XZYFxV6qbryVo1Ngz84DW/pTCihXm2postFxV
aKe3FcLQ94olyQ/MV3s3RJGsfMK/66chTxPiMrkWuFGQ8p313CzchHRdc/LfWj+MpMr2fTEXrQup
9YIYoTTwWSrIE1n/kjTTT0uLzG9xquU3SiPKtZ/PDxgl5a4v4NVFBdIsnhlIO5DMv0sNnWovEWHl
EisBNQDrClZaSpOXeAhgxJbFzu6lkXaQ/uiHbw7aTTmI71H6OhjF3Vgwx9xsChYt2vOk1YUnprHc
W2XWI9sgSdvMGsW+nrMJafLt65K/amCert5FDtaXU1GM3tSFxTofZGUTK/0deC3VaxCY3oqM+mQq
CDkqJITk51Sr+sZl2wUeeGJq6j0WetoQfc//N3Vf1hQ7jq37V/oPuMPz8HIjriwP6RyBhAReHMAG
y7Mty+Ovv19Su09Bshuiz305J6KiqmvolGVLS0trfUOHm1FnQONwitsXTeaZ14K1sQWWZYlwL8v3
BXbYL0j+yourmUyPYv4IUaI1qv4KoOaiSpx7GNKQMS73hVhuS+O+ib2xV8bbGsujulJtBqy0PfaV
XxXwVGMdZIewMWGRMsKCEmZ/Sqve9PKbvqgFle2emhD+swv2sKjqE/TXcElGRkUsqQPsQ83FMUch
cd1lXXHbxXpKlTYD0q1B1zESiG3tAFuFXmp9qNyoL10qmX7ads6qTBAVPChjEjlXIJupe+D2wc9t
LM4g61drSNddYUQVS3xAv71FdNhAue4xG2wDb4A9WUKAHBpcALNL14YvWTIUDTWBPSLKLAh8E7kH
2fQSZTKogi7jEuiMhbrdedXirFgJQoHsPBq96s9ZQQUyjGJJ/QGI7SHrT5OVUzlLMVxGC6UQv3qo
nIPAIIfwEPDgqueZUx82fZhpE4FfG7TmRtINMcVJAEPPehTh0JjaqR2ViVZVd484Rh0TFh+RPCcR
KmkcJazlzbSFq6dNQ5rCuhPNNOwyE2EhgZE0gbcjTPJAaFGeFRmehoOp7iWsi0jn+rIFKt9s/TRD
ZoF8AlWZIem7ly5rX+COeLUAABjamZmUREBqc38WifEGKVO4Z1b2jZbgS3eGzvbQV5dquMgti9/z
uL2ecrHge2swiqxnVT6oClzQdMi6Pi+LFa+GOf5ld0oGgMpg3slVUoSLxrY6JBrh+HBXGfp9VkMe
2M5muAzYB1OrJs/qtDCZl/Zg5EN73UqWBmu3CeG1kkZwyNqpxXpKekdZGS2cFCM+T/pV6aDJoUwx
B8fdaXUyWzgfliI+iapWXUhCA09UVu04RTGqJoEzJAFkfGcSQ7L4TS+bXvayOZ3ZsRLVfNCgWR9I
UiltErOAj83SldYaZqhMorO9QOcKlm5bgKYibLlkY9u1RDkHUACMRMGyiYzChvm1orx0/XSSoQLU
ROhW6rD0GOMXx5rhghtP8hIshnGAsnZzVrHM6QhloFSr5wB3ZipBDRLFCGrnc4RrGDwcG+/st6em
pe4OM3NhhDiFqaXKgjg8NtDC6O3aBTNXPmUFqBiRXFRcv+4STXvlSoscuRl7DxdkT+bmVpPZFvXX
AKa03mKNLsxl4naXDjtwSMO+AQYM9Ll6VQCQ2rkAoSUqfAXba5g59VHBoLVKZA1UBmW0s3s7YXMR
dQz+s3AygeEdAzmB8NmBYU47YIsaoLPwFTdWWaLxOwemEhEkajXSyxUwYnZVFc56Sgx4W6L8SbCY
IQkqOjknFWgY5Azzh1TYErIxWY720NeYIPgctws/y16XHKO5nW1WULiwlhDakpD4HZWXBKpvLxDL
GMBuUJp7RKonNNIatCgEcN/O5MxXiSqNIWgQ7a6QoLsNYUp5SmHUO2s7aOWWNcx3ppkjxORjQfmc
q2TKQIEhsxJDwXuS6u1kzTKtDS27lXJQ80k5ZFNYOL3l1qhS5mSSDZ6Gamv1ncsTJ9lBcN9+bHkz
BvA9gXyKnBhTQkHgHQEMhWB4T4fUaaFwatQnSEm5WQZZPasxYXUjWSOBSu9GqPDIatobEE3qx9Qy
RFDoS+s3JsQV8PbG0RPQXdyVZjkfWGWVEP93Tlom2m1jSeFU1SOjEywBA6vJVaiFzMlemeo6dS1E
akmTMqIAs7sQtV4aX67K287I0Eptzzq6c+tkW1GCMpElSXKfqCAEeXFqI4aWbdiIimVENZYHeE7u
qgls09BMtJDZjStpYBQCHTTUBzHaYhPnU/YCSeyKyhVycNSjp6tYjwNrqNeKIdrrmiUphRdpBytM
PQ/LnrFNZY8rwSC2iz5G4i1L+cCzHnLABWdem1+VsX2smqrbO7F1KmEeCh8CzV8MCJ2QaTKApkHn
Q9LzobyHDSS082CBmgcNzgcXMS3edbluhfoy7J2S3di5AZGFuUd+CL1omTSVWV5rCnJc2LE2I6mR
A0uwjtWvs1aFBK0pyZE+13xtq6y7L+bpOimUKy2eTtKsBaNViCQsIKwdF8IztAp3rqZKzKccOmSD
F3NNgwairGQHLcVhI2I4P+vDIRV1dxZRl2J4z9gVfx5Z1Z5EbPPrBonvvu0q3HG6pTn2S7OGZn/J
aT0212nqDFQVItByYUGJt8nfFiYHfcyne0iknx07UnSCADi/Y0Y2oVikPll9+lqWy7Rh6pQ0npMa
ccStfptm6hgoEyZRVyqKMHl6p4E8RXkO94txkqD6BKVb0o/FOjFqY58UmRoYRg7qMZDNLmTqd4ks
bwRXPWdRcLDh3nnTLvC6y9JpyonUWDSr0ycTUHxzaKw3bpmoRIom2Ze9HZlp7jW26aO64ZoAysDX
VArAZbI8aDzXm1HRqnCAHYdv2qwL4adS4Ry2OXUkC4xnaExrVGpA9zehCcjMwww+/AAQ/NYq4F+2
zHmbEWMqReDkKJCMDYSGXBW4kmGtGUPNzhDWwJxMFfIB4m3KanST5JlDo6Ge5DLINQG2u4VLyUsP
Oh4ZjVF19ZaNjzxGJmSkybOpTgPpY2j11ay7dpz6EXQD5g1yspQgeYFUhBgyC2wA+PRxyLJs2wZJ
FhNi2ju8SqhtgLDmZ445ERNafnCUyiGbKOdoRhAHzjBeo5h+q6OVraeIpxYU0YC8XeLqTdWYtOLw
z/CGrAU41kosJrxMQ1QtHY6qd5vWnpqXMvAmAvYKafdczbirizg95U48kGxERjWn4LKQnMH+seC9
HqpWklN0SXHXq/PprtKdnOi1tIN6+Fut9vwqAzmx8LXRKfYw6dHVUCCMwry5H5GHKnD3BpJubOuE
YuNUT8voOG2Ea3OcrIdFbarNVKnzAgf7VqvKMDdS5xpCNsB/4Y6ZTLRX7AEWabEo89AZe8hEA5Fd
AR0MEtkktnkpLLTa48kR1GlyPNusOLl5zVEa1ny0c+Epns6ys8K2n9l6gsFTeQA/qoIDM6u6MUQh
1TYIz4REGUhTHkiL2nxKOSo1UBAd8QCZ5HQEzeGENMKGppeonPJMWNbikwrj9jSQdQa/dsiVgy2i
9bD3BcGIA5qf5xXSI0MubudusCAXNs3zLZqHuRa00FF8TdR8EHTQrWYDfjc7WKAe3jhm0j/0qhFX
XrLMbNo04MVG+C8V6XFM7KQMMsbtO1YuA+xj62LSntO0cQ64dtSIylBd1PZISKzxjvVq5YEE4agk
TqXZvhukpIr3rBlAxE+ayUo3WQ/Y+a7WZtmgCE/gv8lQgseRJDZQd4FuNR+vR3CmVlLVwqdK568g
gE4uMwAcJU2JixYBsIZrUZlXrXOqq6Hv1+h1Qe1RajQnyHPDCVLkYyKcllRQVAgrAnx7kns4vGMT
q9HZzboYtwD4PI1KtobPgqBx1aodUSTAbgkiW/4y8oTfpsrINg0HdyJB2xdhsIfEkVFDDPA2HTRj
HIImPkrOTZryCE7ZuIhniCqL25hAm9ujj4OvGSDEeObh6q9p0t7wzNfiCLUcdYOreRLhNB1oouMW
KweKfGXkuBZPiQxbDlgdW2XIFmoYoMqDsVZInUJjBusU0+hl2qmpvYG5hw2yoVC8AeZxFdi23a5I
47WWGl4jz2uNn3TrcV4cd+FK6oOVVu+SlGvFFQdNJQ5BmRvPmHKsux1MfOurpjKotRwwYH0/qkrj
Q3DuMc+Q7ieLgqvWdolP3KYS6uT6tJ47CPfBuQIl3oy3Z1bpMwoekjsOcHVFUbvawIhhw1qoDArc
6kwQKyS8JXMUPVEg0eRKkxhheSYHw7TIrx1akj1JDdjruShg8mOBu4CRY+PN6HYPfA0ukHYN3n97
N6qwolqjIsg3Vl9Dt5Q0+HUoa2e4b0tChySZgM6jW1cdTUq4SqrKDjJ7SYVwbjqS38QjU/xCzuN9
aprzme3LKG7s0OdGssekZxVG12YF1zpTLK6MIFstPcmqxp1zCEkpCpT4KhPRvYAc2JC68ojsEG8I
MhUKaYB/WBnO0hZeys1SQs8+hYdQnqQtypQmu5rlUpN8nddMbEtDipiqPjrLPL1YSZHTWpVgy5iM
kDF2sSBxubEq86nKJRRdqhpFGY5mX7Wx81RwX5oK5qnYc3RwIABQy8Xc7ZK8jVHQ0WKgCZmMB0bi
Vnh9a+lHuEquc0jD28Sqmocpl1cWj0ekcHoP8886wYrfSbMyk7aHtRMQrI03Wvprp2sByrknAYFX
OSxLwSyUrJhJLWAhdkoFHf4KZ7OXY58ckZMm1/CL8o3C1BMvZrGxUhWUoEAl0vY2WLLcL6CBaBOt
hZb4UYdvAkHpq3VTGPCMtLM6T07EcTKrxnzuFTnegDFsoQKSGq52ZhmrC7SkdFJ2iHeVz+APKq16
Q9rCGlbxa8ajsR52A5/PlTcn6qWm2fWy7lW1rNC5t7ucGmIZmoT2kqFAVbKG4kWPhWPkGxSCF0FF
ImFJLZWxbVoOiwekDU9KDK0bd0amHVlVqaKekAPOi2LCJLlsKKb9UOWIina64B5m1W9FwYoMxieL
fOPEaDq7CjjnKZEL6QRpILaZJEuu9pClnpHliSle9XbL1ZhwFcRgYsW8X6IBMoRgVpcoicYxGC7I
FhhWWZEsNB+Q4Po5qhew1YLo/pHlzrhamMlONdNg/dsxtZbApgG/Hfrcaj7u5xiqJcGiztYcKU1y
RPo0S54jjYsg+jTpbzCtL0evg2onrLHUjPYomK6cShUvsW6Oxw6H/q9C5jmMCGAuRQwHMjGSPisU
UU/soUZdrSq5EbtMEqD74yk3cSvZ6BMqWRLG8F0RbpwLeAqDd6ZqK/REFG+Goq5h+1lnQafVR9m6
KY3rRlgshnv5uDg46UjdQ91OPIwpfCKqF0mf4N2MkrKF6E7kHmxzG6Zd8YKfABwkl6Q+WMwYYBnW
NCgJGPAnOiB70m9RDj9oMLcNc7T31rPcGfupxJVIgZ0bxek5ZlECn/VjNmBNoSKh1J1byoOt42ZW
ZoYHKTIU4MOpkJsR8we3aWmlp3EE9k+S9biAEcU0GkVOsPfn8Psa/x8aHe94TBC6zxa61kWnGyS2
hbEa7ZROcJqi8AUVeNd0jvF0/f1A5+bPR8QAVjggjjbUdlTIDqHl8bmjokLmzNEHdL7QUIA4Swbq
Vqlkp5yZJ1xXR4oetwD8EQ4H34/7h6YUOlKgoaAhJWtQNfk8LgPPBIakaEoNJcTzZZ7kuxI+Gz9g
Xy5blefZQa0HhDTLMvCni9eYCJDwWYHXyHTThSqFm5Rq6y+W7VelOazEAN3L7+f1hw+HTjYgqeiO
WkAZXoADmCi7tseexu1QKcOmQkFtmJtqxQHQcTVAjH5YKOe+2ufvB6I2sKAWOomALxsXM1QgvVKr
De4adpcFDhzmCtveZRxyMP0cjrPwZ8afRV7c/6fThEoV8MJnpgNa5peE3BQ7tM0tSBmXTRng60Jd
g7lGZ17Hwv6hs/j1jWIo3Th7jJiQ6boECEzQeVaH8z2iRNEGrnsyoCYKRxL8w1r5uhOAqAAoFIsR
VFR8vc8rskIxGux6ABE0KPSiiUJFf1ZtXbyRQ8gBer04v35YLF8AxlD/gNvNO1wHuj7o0n4e0x5N
jUPknYNCAffBeVICwSA6gwQFjSz5tlPyh67uwgRVRzjb+FqOO7UmrrMMnYbvP+iX2etQAgPMHNh3
FYjqy7cMWZhuzs9NfSPFbLWrepRdFPKJxpFEFWH1E1/my7o9jwfCOES7cFNCDPg8cwNVaBlSc6jp
ecVBrCEJQwH0O4ng+2l9CQAY5tz6PkPbIStvXWzHykR6b+JUd1Gsgte10cIMLJ6vG0M64qCA4506
0P+/EdXPE4NJkQ3jsYa7ZvGLFyAUQLZP1lAilISfwSLl+9EuoXVADoIcCTQBCF4wvkBE/TwcUEot
DPMAYWnqPlLMeKd1JW2QQeLyUifgqzt+0kADBiLp7yP/5jUe/ooxF0TKi7/9P8e6xB+XVMlPFMvg
tT7zEbvL/+h/Ip/SALTdRtUWHho6XinALR8+xpm/+Ylguav5W13k/1h1xVP16xPT8k8/9Bf1EpEa
XEkTMh66jjMCmmj/ol6+/xtoNYB+iWMRRET8m9/US7jrnQmW+LiQADnrV589On5zLyXV+acC4SAg
chEbQb22/xPu5edYCwQMbP7O2N4zvtvQwYX6vJoKO7H1ETaxpz5Cpbog3f3yQ5S9WLBfh7gAighF
E1xZMAS1b5On4b7YD7jukpECTv7hc/xeoB95j59xcl9GupSkLyyrzh0bI9UeDw/FDwnMnyeCMwGf
ERSCL6zKpOqrHJUZdhpdDiDrbjnFvnxE08X/fhrv1LO/j/jf8/gw0DmV+oBghUwAMBrqxE6VDgUm
D7V0y+cKcZ6ZvxqIFhmRiJp1fOgpLrSrmUICzJtxoaW2n69MWvul46O++f1TXTh1fH2qC4xMgca2
uaDmhQpBCFW0PPTBEPJ6X3gj5U/T3fA46cT8SQjkAprzddjzCv7wMhiPVb21MKwcwRP0OK2WDVSX
pVN3O6yVCKZ/h25wM4NUUWQd/xtTBt7tLF0DkqD5hSTWSpkJvAM7KS/VAONYUj/Wbv9gM6IfUZDT
97kPo1YDRY7n70f+fIr9NemPA19sS0flKpdxWT+dscUJsh+y3L385MF3ga79OsrFzuw03IN0/Olk
oiWKfsKDjCYo2ghomnGUZEnP4MruAgT6/eQubBz/NS7gmGdtjHOT/PMnHVIQ/CrFYScdVpUVVGcT
NGy90XbQmQZwlOijJqMqa17BqBxm9tNKk4FgKLkp1pYiFW6fWi1Jhp67MvAF20LRd47Ic5pP1k0m
8Uepsu/y0s68Mi4B4VCmoFKlt3oGrsiqAdNQBin1Jw3wmqo7LfPSecqCasH3s1TOu/RyF5+h7/+a
pfZ5lpXC0KmVVXZSA2kvDsl2uk5dZQeA5t38DI03Uv+gs3SRXH59rxdxo4Lf9DCoCztpN7rtKjWR
iO5BI53Ye4m59j3A0d/P8d0q6rs5XsSEeC74wFEpOrVe+dSG0HSy3d6b/GIju/DmkdE5OAB4RksP
wIXZ1QraJZ5ju0MeAqkxor8Sgn+w6sIiwN/ne4mq6/iHwHXeK1+eETYcJlInQOjev9OHALLYA7BG
As/IN8va2ZU0+wEee6FN+dd7hxgSzoQz9V3WL9bzLCAOr/M0PZVkds2AD2SbX9fX/JdoCPJcV/Je
RiAsbu2HZY1cey9w0yaSlz6K9dxvhe2bq/mg3sgI56hAnhIae+iAxwmxVpKv3EyHNpShXvIKFtbD
SIxfXKe54l3JtD30v/IDGnxkXM8EQh7QDzw8jeQnyLZ2/o6X7/DjDC/WcsFaRQbkgp0M0ntsNdBq
D8CWD1MVcJSo7I3XMmp8EbqeKx2YJn9xY6LS0tefIX3oskeZoPDltjfM64lDf5JPudBa+PoBLhb+
WWin0pWYneYg28yRzNzuLg/7YAhFTa2c2CKYIiWSNyzSDs6m+elu8+4B9937udgH1QCL7yHGCshJ
s9Ej9lDQJYS59Ho85O7RCjM6rW3cd048wsXAPS+KNmpdEXVb5vP1dFU9H55epiuUlH2Y4bn38BCg
2gNgIA4FhSfb1if1uluPaCNvx3X/wzZ+Fwr88vi4BSIPBfn1y12QqXkqTSpLTyiNUpQu0GALnBfD
V2jlZ77lISYDg3SDyuc+/SVccZvQt+8jyR9jFwr60C/DM8Az7uINqixBR8nM0lN6p96pr9K1/gs1
ehFVpZcvFH134FhRyP5h1M9Mqd8L58OoF8nF0iU5eullesr8Zm+EEjl0GxGwaFz/tIUu6AFfhzof
+R/CEG+sxoklDJXvKvTVtogIsZ+u0FHbIXD+RCNX/3T6fHyfFxlEqzl1btVVetKDOJpoTuNd7Ao6
beAS60q76Vny5gd51VGkj2RcdTc5tWh6+uH9fr70f530RYYBLHCxWCUmjU0ZjEETLkHxzPbs2dkl
keFpXrMdMizveCcjdgbfj35hj/N7dBBnzqIg58rjRdRC8wAK0DHeQe8ttKDZvqDpuqCMSm7qNm/j
Q0t7GpMmUtfQdRV0a6MX9MMSs96dhr5sLjBrQN0GaQolkM8ffu6d5NwySk/3q2d0Ysj9zfb5zk93
LakoVlznDuuaPK+2zxZZdwTZCS1dTyVeFDSEkcNKd0t3r7qyW0YluTeDR4A5/TI4IoYw/9rL3XDD
qJ8TaEPT1cHTMb+BPN8l/k1J9vEKp7Drr93K5RRdZ7JNMERHHq+2lr+ug8ernOyBgiIG8S1iUD2Q
ydVEi83kb/cDRbfAjalbEDeY6eHVPzxcv3jz3gZKx1v8lGz3oBQS1a3JGszUaL/VvccjczXylmOm
27tH2pLjHeT1yQuns7vfLkRflSSsybEgGJ8ovkbu/XgleeX7C1B802UUvwqkNMLk6/4RArXkCkga
crObya/t44Ip0LVEves94WRTuHjsFfWvojvgIskW8/mFJq9/G/5KfBsPV7gNCW97N3Z/3cfe3WO8
AgTZPRg4vgr3Bs0ht3b3eJfn1TGtn/E9oPFFSsy5diWyMsjV9oYOdLsS5BhM5HEOHtfur4lq+EeP
EyYluwuiJs5yB0/eBftH3NSQczmuX7rBghnmW0GuTXzV+WDiV0pXp9h3Pn5fEE8nsGk6/48Xz/C8
wCbuFGmue+NFO5PkwergT+QhvMWjam4wuKuOHFKiY91uTrubdeHuyGGzYDlvwshxJbelXrSJvOuN
TSKH3rdkHfbkhnsrw9tgEBeZFnFjLK+3J5t2LjJS9LNJ8ADMEFbcIfFEZBOE921PdhXxQgO5RI1P
0bu7G5WEHiO/Ft/AC9WiF0aD0ZciLSKq/0R2tzPNjwl5ZG4ZmHhx3jX+0pAoOX+7jNxBSppCANtl
+IebV8v1oiaI116kuOcne61dH3jWmA6uud9tMBCe023c7T6l3ptHo+D1nOh4u1/b3o16zyG3CGgy
GQ9e5QWvi5uFrbfto6vZ3Q508Aeq+IKGOQm3IJm6anSH3T1jWW33x4H6gDp4nN7ebfcGuQ8t7IiB
2oEceKGgFrnbrq/w5DlFRuahJkxmsu69/V1OSU3fNHJz/wsr+byNLPJWUi+8vXO9QwQkNNkFD3h9
JXm7C+9Hgrc702z3tAGRnOweEvdh9icv8sTVTG2yeIMnBTUFfmANU0W8F3wK4BlI4od42U0ELWaK
Xz3/Hpgm1KBoYxHv1rvF0wkvit2bq/vnkawn2uGFWAQ7z+8IXx3vZHwxM7DxCq8AZ7yFEmTY7HhU
uVEXfh9lLxQAf0fZD/HtouKqStCm1FvENwvh5V5a3y/0eQvQJN5i72LDrpi7heYkXn3tPh8D4ZWr
F5QN2tXJJptz7jp4ra+5N/+9rBA8KFykVeWsh/U58DZZrBiSxFNUDqqV7CWpGwfNCv3g4ibzBQpQ
494Mbag3e5oL0NcPgf+dzP0l7n8Y/uIEdpjDTL3qzjmhevVY76aVhTgYpJ62i0Nzb/rgne/bH77G
+UcvBwV1Dm0hDepfkFT7PGf5DKuytTE9dTxtPGbEB0cFjE0CerWCuiapIFnuJhO3fqrync/SLwOj
YAmfRdi1ok30eeCytGsQhjDw6C0r+c1+0x/Ge/UeN5Jmax2ko+2+L7v/qBr9f3s0Q5+K9Kn6B+n5
61P/j/rtHzfiSQBlnL78b6hAK2dd8X8v6Xd44k8vr8XvinP3seT8/v/8XWJW1H+enTDOlH8Tes5n
Gee/1P2g7vxPKGqgrm2h74JeGr7a7xKzYv0TNDPYuWKFwtIFRP3/qjArxlkTUEbzBPZD6MPB7PY/
UPe72AcQVoG8NASGLn2cJKBW6jweusjg2S6Dk4oal1Eu5B3kaekyWatBk+5zq9pNRg8ZAI0RB/L6
qZaESmz2ZNSal2oCqq7Rftgj7y2Sv9fq3090cceYDKHWI8Q+o6yRIyiaJZTVDURnnLJa26z3+5rb
JOalJ2mz2NhGZpNW72C7t/S/oE9719oCwk/6EimD8qRbgKorErxNrE41XDh9lb5SFUfLEZZfiBly
z0uWQ8k3uwbisb5WdMicxqUcFX36oGtLtCz1cSmzHZ78DjWohKhAx4VV0SVhySXDW4C/87IWD9jr
y6thx6ukrGm2JAe5ro9MLo5t2e+sEggqBvQ8sKPZPXZ+6raSAoCbfKf0kxlUhXwzG6AF12ducC/M
/QJrhA+L8vDXm/tYd3//lH96oRf3bkUANC5aSN85GZpeQ4vij4I5A3+Ues4IqJQDT+KC0T5VSBo3
m7nJHurKWtVJjoQDwHWw+4MamFeovdQhnCJe+RlbOjz2FtxSpekgAF0Gh6FAKgfzhtWYNDkVKgTI
IEQ2eHyGc/m4DD3NdZAFlhZESJDIjhaA8GSwhqu2/cmYS/1cCfl77Zzj34frmzkJQGclZ4Ao83gA
9mfNq+zK5NoWLzkUQwXTYR24UkRc6xRrWL+zNT7A0D3zhiURBIj0cDQzP22Sm2wsAsjMv/S2iMEN
UVHnSYp7dPUHYJm16opB4alP4K74/Ve6uA79/egXoTkHuHnOJLmFkWwSzssYlEaUyip17IlC+QBw
0/gaFEdwhRmxnOJhMOU7E560QLGDgDjSBjhStwA/lihtW9ARixb4X2XjaJ0LibBroEZuvn/UC/eF
vx/1IpdgVcOACATCq+97V0krCooZdDRiOg+9ScWUvHADy8euwWrLbhaO0n/MEjkE1MnldbMpsVWg
q/LT6fbvPvrF1c0EsU4xDBhQ2VpPenixGD121k9eExfll/+a7aUEYcUcM0tkzoH7bzZt0W46MY+k
NYFQMwbVcQcLUBx2hj9wXQmgsApuDEtjoKvKmwRsMwKFv32ciHUPzB0BuDCAb0sG/Fj6IBf5jaJ2
YZ1Zr99/m3MG8Ye9fukVYOU5n+DqwaOpKqievDolB0ezIiD3QDj9J4eni2bb3+/kIoGBG1mXlmnf
Rko9rlRwOM0W3jlzEgyqTXQF5TwOtJ8O6Lrxk+6A+rka9PeYF1WguEq6aiqqNoLdz40+22vgEQeo
mzD0Q0fzLU+rGPSdSbrNk95N5yzMzmonqrRQ+GcCI5iKDJqjhiBFIt9nLWDCHR+enXpELLOBeIIx
W+l+/xUupOL/ftaLM8w0ZgluE3YTiXF4aM4esmqKvkmr9wuxQaMkaVsEZuLcqmrnM2OZXFsvT1wF
rhBUPXgPoQAPX/D7spcoSAU7oYwwkY/pqIPPysz1OKUvbapegwe5EOQcMm0UyevKn4xw/100ei9c
fQiki921I9O1NlrSLgMutKJdBSlwzTzKi3oyRkFbtQ9KPXeHBDUD6BX1AOsB/rlvnG47FynAw+aV
NHVkUftr6IGvy856QaAN4xKMHS1p5R8Cp3aO7X9a8hcxHwRgMKtjsAuyTtJdqVftzSKaEcRdMN2c
cTEhyYwMhU39TIYRspuJgrq/2ch7wE5NUhY2Ordn57o8gWN9qTagsglGqrjUPJF3uIur8a00Znda
rNzOtfboKD2KGHkRwN3qSe4Uhkwk1dx0kmuqWPPaLi1QZA39qAEg+P2CuijA/r2gLk4HaNALu9YV
FMEgKmtW6do046g0ndfBUMK66nc5v8fnWkPCHZhmsZYrE2TeSvohh3gXnPzTS74I+ZUteK9iZUZ5
DUR3sQBIPJRIekylY4cGKYWjQ9ZWqUoFIMzxOdf0l0aC61Law2EeiHEeQKWIyPac0GI2sG37X5CI
A2HLUHoiuiyBeZTSg13JwdRhUwuwzCKumibXIejuWiWocQ1fl8Ww1iXQzvWKAZnAbANtqtbxq17d
wNE+DxwJ9KtYfVpw30VqBu+ptsxjJIDIpmR5uV3sYqV14OfiUCpAhpSva66Ckc/4oxFnGmlxFTNm
BrM0UF2GStzmhXViWv4wIIhD5brelGC6NQwiyaPJ/ZbpD99/4Hdl9z+94ItDzJLBezEHtY9ksA/h
edseu0FvQSbQG9JrMhgXTBW+xjX0C3uhgTpeqZ6JoEhxEue+jVQE6lL6k8PQI00bvQQWN2FeLETE
R0Do+YRE+PtnfXcN+MOzvjd6PgSHoRZJO2j9EMU62/0/9s5kS06k29LvUnNy0RowdXD36DtFqJuw
1ILRG63B09eHMv97FS5lROmOqtaqaaYkHDCsOWfvb3fTtT/dOG195zrlJZmjFL5GvJ+zb8fat/Yd
+4LAymoMrFMUsmHo0/IISQGj1PqdhPLbQn9Y0/LaNwL8MZtPGIuhRmhOtmjvu2fd6mB9TLnXBFsv
dJZCxJ0a90XzMQnCsworAnrw7qEQ/mXjTEcxUcJLYFnY96UAOLWQoH5VTV+17R9QYJOMW+5ffg7/
9s5OYUwJzgOZQXy68IzQPQ6jLB8xzfvxYHXy3Ao6MBCBDPAD6M2ZFkSMTCLV1vA4Wt76SRpdCp11
pe5a1eW+N5UfOyqo9pY9IfBzM/esX/T62o/dZorfvbSTJZu+jWWmaTVc5FXhUQsOl/Rciny5Tuos
Ya8cYOlTc9xsH6CJnylyGxgSadhcEcCVPvQ1zvldRqjDHYmC45u5CgxMK253HU61jb+3IYJvNY2I
bzbfi/6V/Yz4l9n9xx70p7FG3kEjDQ9CRO+ZQ7y6oC6KoRBnRS+twxS2697J2mHfkQIfLy4psFNV
B1joiEUAiXuVr/LBV8lti+zWs9osaj32zG2ZZ3s9CkzW5HDgu3DDyKnyYV+WfnkA0mDubDunLurj
mlOFr6Pekh9oEdwNTZVGdmq7Z7VRFGeOrYiHNyaMgxn/Q1lUUqS50OUdhgp3dP7gJWz6tl0jrGxq
iEV/Ni3lh6DbIjWsY+uW1TVf0blK0pvAqPd54q/Eu45Zu08dswbo4Pbn0NwKvqNtV2/W+thP4t1Q
DGyq/SbFdMRrssty3vtz4BxeGdr/NlpONjCWKsTI4bW9SAziAtuWwwTR4Aj+5yrR0TQUaZSmAGH9
ZvymXfxQw2a/JDkFS2k9YmJxem8PGvyd1XsXxercY3W7AhiFdEU5CP7t6crF6L7UuN9f/sn/dio5
VRBgiK1hD7flRVEE77Jp+Dho3oFnziluHmx2oXhn2ziG7exWlz1+6qZjphToT1dUIDtly7u+sj4t
uXz4H/6ik52Jw5SbYT2kkqEseWstucn0M9nDmwQ3a2aI+S06GhXb7eLtM+LbYpnX81mpjIvObTL/
yAQDIWelZnSdJqs8dhhMX/mu/q3uc6ruQbrtDz186QsoOzMfvArp3fbp0SmFt2cTpc8L/ES+IW6H
lGPzGg4gE7FF7P3KmiIwMe5tNjbmwZhH+g6W2WyAh+GVFebfzhc/2rQ/ffXWWsugHa0JgmBxbq/W
ccZIahrBtR8054JPPRhpcHgBpojs/n/4tk5W4Ir4OssuAbokEr13kRxNImx2UgaXWRLEiWse+zCM
leejYCI0NE+e+j452nJRVFBSEa/Oehdkw2tyoee14v/a8Z2Su3jp3qwsS1/40/Tk5CVGiWFaNjPu
XZJrTnU9dRSvqL9Vhn9ZM0s4WfPG5dQf5e5K03Yw8v1ipV8aXGXQgfJPIjBeQbT+OAX8Zi2h9Pis
zMK4NFtiT8eLEafTVsNJPybsmb9buHAvuglpvJ0qsDlsRqWcLguqYWXffzS95qqTVAMmhOdnU4DX
mIoBmMhgmO+HVMjYscoHb3JIrcw/+DjKYoxZ+1oNty+/439bsc2TRTAhAJPKX4AkW03QlUIgV5A8
9GDgiuyqD1Yx4LZlgYBucuG6wyef+RnTbILjdMyALRjXvUwbNji4jNOV8c5DsKNMyW9pza725V95
Ipj571d/ctIVhOFlxuyNF7aFmCI082tL6SKSZv3VUSOnp4b0XA6+u25VV4HbXFkNyx2NA34ZEJ0d
M+wjFrgPo0re+R2bs3HGHW//I+L/o+L+/4HU/F9Tfv4v1JpvTqR/L/Tv+wEtxqefC/zbX/i7vo8Y
nJQC2NBkbDnA8LaZ9p/0HusvnyI98nXTBKmJiP2/6vte+JdAs4pFCI6Szd9h/f1HQe75f22poZt7
CApnYNIk+pP6/lbk/e9P1cfRAZl/u75Hagfgy5PZDcu9PXRA5GLCEexLf+3ft6noj4a1elcDrKAL
aVFfx6sRHgOr9I8OZVvGlF8q9A2rT1uzScaLGobe00+P8O7vn/BzWXobzCc/DJQfAc4o86hUnMrB
fZj9lFpdZHK6VZf1sNXP7H7mhxZdEkHUK1/5rH59EtDyUeRvvRZwEqeQPtecmYM0QT9+m4yR2QUd
CC9jePvybT2ftv3NO4eSBD0JbR0bAx8v9udK9KoIm5EBNu2VrKSjTlaHwpOSsJUNx37K2Ti+S0rI
UmTfjW9evvSJYni7trBRuHhbSsJ2pyebtySAJdb4Ot07qyg+0o8A3MMuPSRK2KmP1SDmAzVNICng
zobdCjGASo4pbkq/Z7l36uCVQ+2JKP3vH0RbiyyLgOYXcSHPH4bfumkI+SGJE43nGk+Zf6awdQ50
D2r2yuGaPeR6vpVq7C/bBSlgtljZmRCT+Y4DFWPPCu+NsYJsuBnyX03Z2N7Fz0Nwe160vohF4iOB
0XryrgKMh2tKEhOu/zA4DAX9EDN3Ucs3I9mDS2EhgTZAuQjZQAiw2G+HnZfBlhLNZdtT2X35/Z1+
EfwcHIqb24XwRRi/J09LrAKQRg/shtYW3yAMvHHfdlmw91vTeJ954fLKcngigv7xfhBgMf9gNbWB
454MGNtXZS5ZxfY2VkagUJMTr6OEqkFyqvmm65Y5yvDvRsStzN8V72GX5f1ws3CY2jeYhS+MJDOe
zFm/1g3Z1uOTN8NQJnLC9pgZMIw9Hzi674G0lELuE5Cb992Q6H1n4g1z00Sf1RLqk99V4SvP/3SC
gNeHb8umL2/z/TBhPr+oPbbOGCYy3zd+kh4DBxz46pXNKw/9N1dxt3kPXzU0U2ywz69SC6MLZZEU
e130PFBB3mZUjk718PJg+uUJ0ucnBBYzn0+4L+a+k8tIpokCvlRcACC95iDkntciKccdgaX0tUYp
jrlRibuXr/oDlvvsxXFZ1jtuDSOxQ+DX88sObh16ypRERFarkZwZmWd8xzGT1YdmUdmhmgFQkvZZ
emY8GwDHADmCQY+6dYa4GwRG18QGa+O0s8JueFMYKsuOjTP7UbA0OZAYz57Z/tCRAflS4zPw3VXj
v/QAteE6vM1Jpb1XHGhAcAybokItSX+Vro4FbGv02Dm3lZlcZ0HS6OPInHDszdxubniMnrebpkzD
YXPagzJgcVE7s5scQFg/VjuRWcPbrNXixjSquaZ0aDcXjBPkG9oPgcpiPnLgPMsCUJhNeuObPpCl
uQssldpxPY/tdF7ak6jv9VSnZy1YzuDoWDDQYENP5cfBA72xD52lfKtDm8SDACs9Mqk8s2ScgO+s
IseY/c+QAbouNiozp9ihzntkq29mmai3pZv79LlxbMQvv9PfjSTmJIfIDXYrzFDPXylcWuKgYQzH
vl0ZcSPL5IgoQeyFghDlrOV0k5VgmV6+6PaB/zKObFfYLpJjQdbS84vOCaQ3JwV/Wjmd2K92Fe5V
3baxbdCOePlSv7k/9gQ437G9Is84rTT1qIzZOhHigZBAXlpLZx6SjJiY1mndC8b5chACW8ufXxQx
COhkJnxBkvjz+wNoOyV6paRpNSFYo0XfJplP5w4yS2z67E/E0Jl//kwFQeJsBNkJkot9Mqk2LsCo
dHG5UQLoDwQwiqiVQX1wVOqfvXx7vyxlJDbbDlsQkuKQOf3oj/10jmf3Nk7A4DaezUZHgah6hjqA
+KV89m5K3b0mczspZ7CS4QGzCIViHSclGnL9yfPEStyMRebHlRjmg5H0y9ex0PqzzFb5OBaV/d4N
qE8dzQa3Y1x1an0wE1+3R+K0HD9a26A5irmYmpjvy7xTKTXDGH3Yct7XRjC88kn9ZnQHzI2kBOJ7
YQHe1oifHg+RMe1sDA2KS1WHV+Moq0i1iRmJttf/g0uxHw3AwhI7jO7s+aUmcJOhqlM/trKq3s2B
Ic9zw6Amzaz8ykv/zYcU4B/ni/V9iAvuyVFjyQAd5j9Ii6uXXI1rQhOQPWu7C3pq+vMAmxb39PTK
VX/zLJFDucS9g+YgAufkWTZhKHVmrH48+kW9LzJXRp0NhXdMtX3801HNCcLB2b15DoHGn+jlM736
EH4mEWMqd+PcTYa9Wsfu6OalGVNDKK9fvt72059PghDp0WcBWiBWAi7H83eX0ICqQkEPrBHKO/QG
sqeQFfaVEfLrt7ol7AnAEdvsLk6lA0pSwg3d3qMmuiBStuR4dKpsvEHCCHK0UMEr1+Of/PW+mBkA
7m/vC/HnyZgsC5CvpV2b8SAmw9lAgSgpasudMMYOOkSG3DhZEvdL1l70mjx78IODWHdJby0YPYM2
f/DpAXV7wKAmunAh8MXLKa/jxXASkoNIU4+anhw2VE+Dcxauw/rI1l1Bslra8otM4LBm0pm/98Au
b9NxKO2DgmU170jnmcdDM7O27vrAS9O9Xyh5o9eq+6hzDGax4btk6bakBuxqry8/qFwTteSaKQWa
3OzGbxm0zW4H4KiUyOTs+TMJ9nYWhUnjE0C65uqSQ5r5xe1aDd1OWCA4x1E9katQfC+yHieIrUPJ
ZmSFchN0A7ZPqYy6igrlVxkfk+UCNTR189lrQElehH7pbQ8xWe48Q/p15IqyTA59IRfweFXW3bhG
p8tdbmy6raFYKW0Zg4QcPxYNMTE61d/sQfmc91NRfRLtoDAEAv155MQwvSuLBQhiAXQ1vRpLR6Od
Xxb9GSSYQIDRUobaNDEoxqa5Hqi/g7Y6DKvDYU43dlUeChjPdAiyZS2OUvseWyft0MjkRzEh6a6s
vqxLbzxA88vzuFEJP2T2Ch7h2C3CPSRlyn9hS+h9qcAufhf2NHNfhUzHQyfn9KFcgFdENgTT204Y
7Vu2bsg+jASW2Y48a7pCfaVsTF2VgYxvLmCV7mRjg5NKXYsEonztB+Rxg3bqHYxi078qV52M56MI
hqeyqcDQZ6PAYeyopb4Y7NpBGLEGcAsdKHhHpcV8aVpljS3BcrMlasOw57HKHt4Uhf3kkjeorYjd
59zslhV23m5JN9wr75Y/6LcW4e954ow3MH4HlOSEmj/mZm20MRLNILieg6o5N7w6+2o3dlgc88ZJ
ztdhFsu+yFV9Lp26VhiBzfR+Eqv9yIXMkhSCrnk763p9YFyDdE0gAX5TTReOx6LR/Fq7YpHboVxU
t6KTMMpenry2yfBk8qKuY6KEpYQQQDF4PnlJOvwlClg7VuSzHRXA95gl2L4ehTHv2XbQ6oRkHfvJ
3FGfcM9fvvqJYGLbEDgWKS80N21wAGxcn1++tlHD2QSjADqE/IhxelVxV9prHCwWTKXBaw+jS8u8
pxEUt30X3oZu49/avHCYnON8hbDmtbiMX5cqPme6iNsuhZ3YD5/iT8v+YFTBTLq9iFXA6cJ1reLO
QMawU1lYvtbN+M3awbZru/kQ2JJ/usUIi8YZXZ+g54mm0yXsxJXYZzUc7KnTbxah+0+Z59fxlE8u
fnJp7DmAADUnQorPOckif1yYqAK3Prz8Yn4dFi5MjR/HX1A7ZD4+fy+yFDPM8NqPwc0MV+Y4h/PO
ofJ9aIKW6bGoOYbJxIoQSiEpGab5lWH5a5EMwxljg50Xp/Atd/35D1hRF0svm3H8AGS7aSVTPwXB
9rweByo9aJsPq8MqQ1aHf+cTCnxeriNivoQgr4/0Oqv3Lz8PogS54LMPhdIxaRpYzxyLavDpSd3q
tDacifxthVb2Alnb6h2A5CCuU07SgjfUi7SPsHrHmxQRaBHZLQMJuLnpXKSM5q/TQvU0ConoPNeF
ZTK6yw3M5KwgRfaqY6cZJV7Rteccnpn16jDRF2kbhGPcWWT3Rm3qeG+L0TTPbFFAuK1pkoTw/azu
DNVR2iIObshWGXOLBTWxmS6jefHEu8xLwTDS9bb62CtsJ+GzGuUNdLkMw45toWiugsLskfgY4kuz
9EhaMqsf9HmVla0A/9MRReAqx971Rgt1v3Xn9NziPbx3Wgf8GXyupkf0gUyPPwyX/YtKGxfW+zKa
wQUQ5pIVThqB1evI11bZuAfSNexbz2n7JwHnfzhYq6NuR2ZgJ0oG9AwHN1/MNZZadI89/MRmT8uz
IpYh2ASDg2deV00n6ruJ2WUAKw0rCbCwWb6l/+KgJYP6cxx0Tekra/u+jiHsuUha5KDSCN5rBSNx
VMOdbgbva94EtXFkhSyrb9WErO9RrkxcT2D1PPtMLQ0hF+nS5ebeqVt/vGAJ789XeC83tNPFdKX8
PHSjwklWoo5L3bjn+Tyo7rhkQyEPvjd11r1dBOPB2BR78dgFJunqFJ9l5I2tarF/99mtnFSIomHI
50cz1R4aiYzWA28zFQoeY2cM/PzWoh1tJqZ96Byz/5IlyXzPkp1+8RlEhHkW0vvM9ldstP4aVWPj
Gu17qF0smXVm9h84WY6UsfIuAeDZSJWcB8ssAXj280TVDi0WmupB5iR2INbbzyobHvtebIuAXsoj
enzCGOa68h+J7fPbuO9KfWglKIqo8Z1x3Jl9ghZioO1mHtaaYbqTfdE6u8yd/Fvg/oEdFV5eLbuO
fuS8g5rYv2X/0JPQkYdkvzSdrBZq8pRDD10pq6cBpVe1T+bZY6NnTO23eQmb7Kx123GOqtqy0ZKK
okSyPnZld1Rl5iEq6UCJmjIN7Kuw3q7jL0Z/VmsXgOXkuER3yGXBxpQM8BKGdUb7ziDU7ZUGPv+U
IXxPD3REjM9izokBgSzc+3G39l5x1rgFGTmens+MKgR/LpNQm7Fvlc77tV7Eh3EYQVUOY4J4xS5o
K8RLTwjIbthSVrbzq6GiZSHUhSFV64+zQUkxdujXv1+N1VYIehhpO/AIzVF1etvjpMF7ozE0rJy+
CAG1h67iLtrefMLYk/aRZFBd6NXNv3l+b9ynvUkbui3l9NkSWQeOzC/ND4UKjcdJSwAl7C+N+2pw
ZofAdjTQQ6WSIZ7FVH4o8kC8RzM9Pno4EL7Pk5iuu7TNbVoR7aJ3lduvT3bYpp/LwYe7PprjWEV5
AeyX9NwMDT7f2Vjtl3puSsjgFuxPanGKSKfAgxocCK2bKEkW39vNvi6x6dJy2hNKA3fETkoLWepY
Wrcl22sQZ1I11bHmAPBxqrKCGOBCkcMwzS2fBSEs9rlhqKnej4RC0JNCyvWl1yTf7mcUSPrSL313
OqycMe8Sreb3uqoFuWRkaTwBd/UueqUsJ7bLCUqEIsroGuA+EkOr8GFsqJK05ride3jTVlH56qKv
F8c7Y2EBkD43s12fp6U25Xk7+spAXV/Jm6ruFFSjgbNg5AQl3M5OwBePawBjaCWb5q2VIUQHnuzC
P7Xtqf/qGAbzWZDmxi0k7AKsh6rHKRp4sGOkujynHwWA9u08GCEoWL7K7hiulDojabvZWzOxnZIl
pavDqNHtcmyk2ShkSAWNLPhmRXHru0MN0wh46nJcwzD97iyIh87mZjTe8aY7RYeA9AsewcyG20tL
MUFqtWSxmwIrfD9yWti1Ks2LfR7kFAnKKhfZPixG8TQl9RYCBFv4q7TWTQ1l+MW7wUzVvTJpOYAM
resrtcjVidpkRWAKHBqp7+C6mYxNdzC6/Qw4YNp1QaM/o/5rJoLjvPp9YpFG1GVGMp1lTc0qOkxO
Uce8zPFKu6qh5eR7VG3JVlr8fULHYfY7R4Ko2PZpYzNa76tuaLuzrHYEyhS7QuWYJ3JGgFziqSL/
mDbC37XCP+q3/2sz/Rnd7ZbsrjdD9+3bcP2p/X8A8eZT0Xih7T5ksmlP+u78jb/77i7kNkJH6W5s
jYZtC/WfvruD4Y54QBBtFDOw3m3do//46ty/AiBviCRMWvbssNk2/9N3d/7aLHVUdtg0Uz9kj/gn
ffcfcLqft3WOS1sRDuiPxv9WWj4p3uRsT8xBaEzChdX4F1PVeXd26ykyDJnQ6D3nQzruAtJcxJYN
QSqwH0/Fanzou67DJpyjrnuvss4FWw0lngqCP412d8lJLf8Afn/KLjLtMN6JBJAiNssuKPZWBor7
fFB5KS+6sWFAZlVuucecwJ4Pvtcmd2SmbGa/orDa2PAWNSHUtypYOHXxkZway4/6AjHvMS+t9Y1U
tlpi2aEviGjItlAEghaOcKlnee8oZ7hL0jIju1iwcsEd7dIm4h9BPrVyHC/inE/l0g4HZsV8oXi2
WTC67TDotdZTL/O5PVdghJdduYSl4vbrND3nXIDjYXK7ND3oykyLC8dUoXlbuwuTVOXh7DsUiFcR
c6d20EfCZ5bC/UQ9YbJ3s3ac8DZvKEEQIRaYUhD5opa53YkcARllyKHr961YzayNa9/P8r3XdK1g
LacCBX5D52jvxmUs0vWNnzdp/zgVJrpdMsa8rA8+2ya5FuNlrQ0m0/vJ77MyidRkZHl4M84mO54H
2yCtVUVVnzUjOXiTJuKOWsToVpSdkTjZBQAZbopgpaKvkUdPkyPnMOpHGOA7s+5C/1DQFhv3JJJi
IKyEctrLlv3NcCnHsvhoGarJSd/yMxXczUtmwfnR2cI2iUyJ6U1a8r3s6QfhV/C0bdUPjVJOce30
FByOfjnNM7CnvDNiFq2V6VSN9kA5IkwEoTgrZXtHUt+nxkBBQkCNnlsib2YVyrPFs0dK4qPuY/qI
4QqWncpb3OWcLfZuys7iIJbUZVSlE+cTe8nM5rphLyj2bFTqx7DmXLHTFEvv0i1QMLYcxhwbTN+N
ewMhwnFI1+Au63ttxf0MIZVwwXS64g3ltxLZW3sW4syzdoUj9Xvfz1mSdk0wb+NWJJM8CHT0+nzq
mwTNpcDwSL0QT8t+zqfFPmIy9VKejMTPqktI7vHs0eX7aGOULOJAEi+/Q0w+qssQqWq+W4CHCoyk
Sdp297Qk/YfQamd5pifw1ejcEvYcu6kzO+sJqR2RIWB6Zu/APr9sYXAbzchqTm7AeRKWE83XvF+9
/NpbCElhLywBexNdlDZ1SiEwy+19PrhB9p5EGn+4XUoxsDXOh9L9OKyp2cqdV2KZP8iB9BMZDbpo
kttVT7Nz7fHx04dTVZqA3R+85gtnbNxFCFHFnclmBp1zRn9xJDcti2xRdTdWodSNoSyWLmuygnu1
qrE8K3U7wSVreuMyC30y1ebGMTgBFmPrRkpLEnLpK5v3eEJKa28a2eKxyyg0zHSzIFWbmIfgzRgs
3hkZTB22PEvOKwGOXnafaqc4ctVK73pw/UTBudlU71xVIQgRoztlB7Ma5bnPOgyuqiD0Kc5n1twj
teT2MxuzJWRbvIkNVjPEyGoQ1XERjJaTAqtMp3uxJP5DhqBBoA3nw99NmFTIkG2KydulvkdkXEWA
RLXzmyB9Ipts+dTTnyj2QVWl626WvaUPyk34FrpClt/I0thcdCjoP+vVUvS0gQB/FIMByF5ZCTAt
NBk6mh2ruEgSM8Dbi+PY2U0L1CKyOrWCa9Jngb1vQrYSu7KYZoKXRGZeIDtpGTimU30HhFtedgRd
Pk11qbJzc0Vn0ZDQouY3wtvmEcSV0zeB7Mi7kA4M4l2aJ+2jzBb3prWoLe7RywiH0zIpnrG28uVG
6IDFwB5NUq6CQPTBMWOi6ymHiu5+7Sq4eyhW4Qp2TtcTfeyE2XpVMOfdYWMoEJGijPZ/ZBHWsVuG
1geMxJp5wh2X+85rU+hES5q4xBW29hjckkzEKXNH1TlVO6odnLdW0YcD2uDQ1B4+1sLhFXRVL9q9
WVYuK10g5vBdm6f4spKByWvn24amTjcEWbPLly7VU0SsOFlGbtZlxAEaQtzLPJQDRidRFvDoTG8N
tthU813H5mu4EEi4cSTagx1Ec4gbKwrhjn21zQ6BvednfX3RlhobrUl9ro1JUCMkwh0w1ZIx4Fhf
695cu6NNhZTYF90OY7eVmRPcN7rsRFQZ1HLbYq0VYvhglAjVCueakJusIOugdRtwIZTOMBMR8jE+
zaE7vklWz8fOUpbqjk+AeyW3fdky3YzpvJIJt00btnlHvmIx7VKdUTKx+mpkT2yn4XgpxrUgLciT
yiu+c2Dxg3PGBta/yvIcYGbEmW8/cukKj4N5hrDe8kX51i/6hQrMmI3p46bAaG9MObjqc47Ygadr
Nw1W9SIhis3dD2tXBGgjAtXIGB5Ubh7abEhteiutrqI+bw3yTnKmaYDfFt6Icob8vzPbpBv2ZGhw
piFgcLkreHhYL5otl8tIBgsJ3xRmxb4wivITf255609kUmN1xvhil3p5nM3Jv5n7MjB34awU5YSZ
Kn291VwukIMgal27OfxuoD/A7EQC+U1ozvJNSIDMnR0mLbiMNFzfkafrfuSnTh+AS67XskjZ7Pud
bLEBZd2jM7X0j1JHF+OhclkeMYQiLdmGGM2P2pYTvzprKJHoQHJ0zUIC7Hc9Wi22MuS6cwANqULt
Sl25JLtWmliFHmNVhOctPWNFHcjXE1NxEFKR1gNUBCoat4JCCU/ug8GJnkTuUeVXDkFFDelVXvOW
QLjuZkoTm+jnlW4WQNn+64zo6aEoksqNKeJZGEGDPFGUJBV7P/B+ybGktDpEUz3Xx7WaZ/8c6R10
hnJuLQ5/2qvqg+mUDaFDEmkWITod2XNz+3VYM/hsItPde3ZoCJfrMHO+MMFqlmLXy4odMuNhwaaX
dLeZ39Z0q9ZJ6YhxQrPIgozWRoym+WyoE3rViHiKq8VpbTacQWt+ESor6KDIuUNq6OHF2wWUIrCh
K1E/rmZKAVpXae7v8ipgz1PjGSIfUHToUMMsoKyRdZP4YFpFT4PEaUR9lfGBksQXdjmTvTES/FgN
IBr2KwmhdUzhHvCcbymD9+L204fRdvP3uWMp/tkqW5j0EEAWkckGpke/M1YE7xlWOkSjvxpfuzGQ
JqFAFWdRz+WD2XVyoVRR1T1OUEGE1dN2fehaOslo4hHROuB9RJY++Ls2gWXGiqFGiHepkYXMcY7C
i5nOujoQISRudeJkdkwuYtmC1Swd4j2byrjGEdlZR4PdoDyKcGVv3rquICInG02C+0jQiJu+CvZN
2SXBoaqM+WFOXKwZ+CYd02DGdnliu8FeOZrXqJm+NdyS+WbW/Ri3pdL1W5yiK8WPxHVleJyqnHME
wpfVfLBs0/Ifu94NZSyaor+iojsZ1GuH9t4YrBCglj9370JV1qVzlBSg+sOy0jasd9Jv8GHtxNxK
fa1mu6UUPNcJG8Cl4JOHmDXKrWLNAfm+W0PsZB2WMex2o35IxJYV0jitpXcUKyxzZ7KNtGKDJC2H
md10u4Tpv2K3oNxqKxT24XhIp3Z5G9A+bS8J3sFmW2WEAO5ohNPWz2GCfGqdYN16h8Fyi456+mzr
GSlNQcBiHrdVB9Hhx7nz/5/A/xeqkJeO4Ofdp/pn2fuPP/73+VtwYHZsE98EEk0ETFvmxN+6d9f9
C5UEopP/COLp8fxz/nbCv3wyKuBn0Pnf/jqn4n/O37b3F0kPCHJdl03XDx39H+jeT7QoW9zHpq2y
bJu4FtTrJxKDes39hQA6e1+xc00uJhK7LtkBWcmZDiYn/OiRmuif2TUfkPH3YKHQkn5r7v7u3Pws
bD/p8v24tAvdCd4sWQCIIZ83mGq1Slm4CQewUeaxUecsdS6K1XEj3b5yrdPbRDvmWlQ4LE+EKHhP
JasThykPLsASZ3M1H/re+cokrA9rmYp3lhramyzN56ufRsBv7u+310RcjumfnCBEN8/vzzPQVTUk
YMeBu+AUc7T6RqxL+o7gLOOmUO2D6AL3lWtu/+ZPPTKkJqjHt0wVajZUVk6dx96ImJPJa4lp2bJc
JUPu3BaLY1NAhg3xhk++eaWB+rsrbipdpOEubbkfTqKferXz0q8dIblLjBuruOSwnl8Kf7UPdJLm
t6bRj3+mLdruMHTRFLlgKB1sISejpi/zPuCQAe/TSS+zqYiCKcNkLVJ57phoY//4HRKqstlWUDv/
YEg9E6B1fdhLqe2FoEkaV41ebiF3X0uwEwSveWekn715+YIn7egft8cYpeBGQ5qbPGnHoxhJA+rQ
FJNs8dRPeXjhwRJ45Rn+7iJIOel5Bxblv1OvCwcISoJ9R58nsTDI93NDSWRtguAVccGvX4DPmPCR
iCPPopR4cjOqaBUHLmuJ07lbh6Og8CRvHdHYKdHmoR/u27zJyss17yvtxS8/yNNrM63SY/RprW0x
Kv4P5vdP49KucpKus26Np2mB/p62w5OVTUhWe4vWj6whV9VbW/Tlq54+2e2q5FkwN+MV4PWdNs0L
YgEzHKM0TuFjxC598i7KAopFhz+8EDMZczcaCXyvWw7W88llMATBfL5HK/ZHvmuW1ff4M9WfafCR
XDIWqfESRSMcD4Hx86v4gTHjCMxIrQ+shYjFsA9iL80QxL58N7+8LIs7QW+7BZmgID9V+U5KtGne
JORIjqL4inzR3pueVd2aoqKCyEoS5UFKev3LVz1xz6L4p9zsgY9jHQ1Anp/6gIIRzVSfF1Rr7WML
n4hagN/rI7KUs97wzuY83CfteDQ5Qr585V/u191cbfhvcbaJ7Rt5/lwpD/SGweEzVr6TXs0FlRlK
iHQNg3py96m7lQqHxRpecR2crriY7GyLNgCRLCGC2tMgCL8OJ/IyLTMmOXkRe7dz1oRaW7JwhKG+
bsg/02WiAGX/go76f7N3Zs11KtuW/i/1zglI+scCFktaaixLsmT5hXALJF3SJN2vv9/ap06Vre1r
xb7PFXGejmMbw4LMnHOO8Q18OiZf/+vdCIXAYvYZdXEOXT+pva67yMJKvvEp/O2uqD0wcFgBpyGL
C716mP5s8U0z7Uv8Zg6uHM+uvxumsR6Ktdzf2Ox+d6kzfZ+FBUL+X/DCn/XIBrZz2mpFkNiUvwem
3Kj8/GJBg0evERnbn9+Svy0m56KK8Dfkn5zRMOT9+pYwqmumkmFMMtIzvBymIMOLtg5vuHl+d0+E
6PEMXTr+2Lx+vYoqJZ2P/QwAzJT/tYXK99WRY0vFKIy38Di/v5ZN0pyL9tl+LXefVpTk5G3S1jKz
+tAvY3njeqI87fO6vfGu//bhCdZ9h2MQ5+hXt5X71S69nYcnckkIK8mdMQzv8Z8ukOefiO/pbNpj
gwvErw9PjC7hy3C2kobE9se5VfJEAd++8RO9PmP5r67y6l68xu5HmGhcxRPGVS55WJtNFuxe5HZS
GUX94c8v3mtRoP3vC/qss+ca498zu582z8FwspmlC80FLoEPSsnyAYmRfXWWyqY0t6j++fTTgGbW
2RsKuXDWWOIEPmpZuamZz9UbZNa/rZjnR3D2ZDhsDz4n3F8fdFEpHww7b44/zk1qWNZw3XSWn44L
TZjB1N9wrYqnPz+G82b982H6r6fgEiRAsYU487W5TjOc6tA8+QkhK3ZkLu5+DGujOda+Np5yG2Rg
ppebqV7fcoX89jMh0IpzuY/FjmysX06dhAVtvsEAL7HBCF1Yqt4PpZ73uC4R3f75Hl/JDP/9S/90
qfOf//RLB+1eM3jgHnWxkHlfWPfiTAgsmDxGlt1cBLQrH/rSEGlH2v0bP+pvv1EcnNgXHc/EW/nr
xbtwtNfF4Ecd5FIewdbZx21EYvPnW/z90/y/V3ltoO7zzQNCBNtvt+f1ytGwBdswULGrGBn/+VK/
vaHzks2KEDJAf3VD9b4YPYcmfjgRzkempt0nADBv1Qi/fS+xwLKlhpxhXtcIhi5zhjw8ttX12lNo
70zNsyV/Xpnbf+4stz1RyrvHoHfEG4/y91dG/HWW557fml9/sCJozYVBHyzupSJ+uQBgc+GZJZZl
3RWntXeGxPPKPV0G0sn/+aPltMv5kE8C2++rzXAvTWUsxsylkS4+EJTSnUqx5m+sfL97V36+yqtl
5jxvNMne9cFBWDLNjI5hnkUSdLmG+g04yO/elZ8v9WrrmJqw8YOCL6/15/FS9hIrwqT/T9zhf9tk
+d3W4dN8oAlBQGDgnf/8p+/bb82xU4Ib2nBQJTis5hifk5VY/ozKcA/Qjf75d/rtE/zpgq9OY6Y9
mO7EVDzpcVd8bV1RM0Gpy6dx0fb/4GujcxXQBPAoG/4CYf50b32QkwdOYzyZh8H+6g/zdjkwcXhj
i//dDdFI8WnEscs7/vnPf77K6BR97vJNVw5DTCrd7EqosEk7fr3DP392SHVgXVOTCzyWv15qKMy8
UKSKJX0bMEvGU//N125zobNieuMk+7u3D68bflViRSjsXr0XmGB3jMHs8BMWyNhUvTqck8XfeBl+
fxWmKyYSorOJ89cbCpjk2GLIg8TLFDk8dgA8uVv05Z8f21tXebUqbdVICWPwC6HcZJXPZ0Kp7K75
H10lwDtJwU01/Po9yNDIrDNrX9fvJC1sq0CqKMs3XoHf3Qvk+3P6K2Um9fCvTwxI8A6jiHuhSIa2
KfKGtd1+qzFz/re+OtmczeeCQxrXIjj016tA+tZaMg1LsBKBXR1WINuHbHOH1MVQHL7xnf79anwV
HPp5Bf5qWLx611BGV5opKmIA5YLCWzYx70cLRYpxaXbu2L5xpPn7I3QhvlMu8cGSvvy6oLFEGWym
yWQJoZOVcpTCIZUjN/jzS/ebmzqbADmOWjxCduJXjzDQgohN+NPd1NdbhC2M+RXCLsQwfVChwf7z
5f5+U0iO7XPMaYjoznrdp58b1P9hJSx85SaK+abdHOBwQDbf+K1eMZU4Tbh4uM/teCEC0mT/Ylr+
tNwp8B9gKwI32eetwpPX9l7vHya9AiFfgIc7Pc46x66enY2siqM528s5DF0McJxFRi1BLcCf3NPv
FiVmlTro09CqzDDqsCJKUJQOE+EU9fIC95IuqDhqHaBw/vPz+vvPQ1rS2SwSECnAaeXVcSEfZNVN
wFASX/PNcjl3zmNtOz2RiVXb3f/5aq932QBP6Jl6SEgTykhmPb++DPxiQPJdFxyXS9sK2YNRAZcq
ujrJ+e/CpAtWBP9/vubrO+SamHKIu7WtsxzzdfNKjwQT1K0TJuHINPFKLTaowCmwDZmgAcAy+OfL
vX4BcY2fndi2h9WWevp1peviHu7Dit8sHwq8T7vpOS+DN4s3Vtm/P0kIOBxXePnOqb6vUTNG0A5o
EjG1onEjz9yrlf99a3g9cjdTn9xKA3r+pzdGeMT5f+zx9CTCVx8yTeCFNrHI+JCX4UKNrbxEdh68
8fj4fF6XsJRz/PWORV76mTH12mE+DgsW+anoDouo2+pzbXpGf+EHHF7uS8xCSwrzec2Y7Gf6YyHr
JYE7VL2rh4ZR8WyvQOqKHYm1v4Vgi3OkIg+9rLLPOxNwrNzGmeXoOt3Hvcqvwtx6bLEAXYAfyACO
45o8586F2a3VcDLHB7zccdCt/Wii8/JU7P10UOUuH4DMjPdkN+MARnk25FfS3JW6wmc6JCtnq+Ji
0yszusqyttvWH9wmmryyeXQnmAF2VjqXZs3ydyh96T7PeTgQidBvt4bovythlFjc9W7iPSmsb43s
SRqyRvnJ2kKwRqNf3y2GxbZqdEPxaGP2T/HNEG121sANQaYSx92+VGsLQVc72/SwhnWHMAhbFyRd
2VoZLmbDX6NuQbiYbHmQq2NeLV5+QCuGwEHts2tENSBk2nXOfuEhT7rqcRs2SBd8xE2GA6zUnfbb
ZuzkwXeJZjXmEbfDNvSmHVH9bDeIHrt0c5zqbBHOCDW2HRgjBwd9DharDLZ33tgkO1St+eJn8/ok
HToilYAbVLnYbBYlGd0bRWF/d8QsQEUaBv6mQpdLBPu/S+ZcTBey4Lz7NJH+nuM0d89PCsmvf1vI
ZSlidzH2JkaLVwRp5jUECQdl4frPtl0vbtSFPX6FzvE/LsXitlFnoFtIVGB1n2vZ9vx4Y5v/qCer
vUL2l+tHA0fYdFakBEHHkKtjugi4Ohg94icKrZbvze4X1h38D4xc9iC8d/6G1uXEX4stZ8TTTMNg
9YRKGV0xGcN9VVs3va0JtyBaVV0gfnaGQ19Pqohg821YajPLu8rNRs4Q8otZvetZdNyj37il+W3W
TanSNuz95wrD1GkQ014edJA3z2KV9/itumTr9PhRbMJvcCUtvkZRJZV9yKfdwdI7d+HX3Zqqu03B
wZx1XVixsPLqZjFEtka+HJzYMYk3eT+Mpoes1kTYDMF9hAHdt2We4/5bmm6NJ3xKpNFLb3HxREvw
At2clr6FOqyvoOtcOmovmrQtw/o2RzFuQoRaxyVe+lHdTiMXixevK5HAdlBuEonoroo79t3tRqqy
gmbUUcbQa1nzrFo/2Hq1+I7gyI5QplAkxk3Tb8X9bA1apkIsgCv9UKKE8lzkjwHCbTcAHJI79dy9
C9GIN7f5NBqljnkcYoqx4yB6Qd6jEL4hWXQi3Q7jU78EIMn9EQnSp9YEZHrh5ygaU4IcDOPUBdP4
zgByYCQW69JIlHG+mQXTTtVkUBZLxiXoufc5CTskopHhT5hjtci2LPWDUfoHL8g3IwH+gGm1rHrs
kGWAZw5z+obTy2xll7bQ/++CmS8pLdZ6v0OiFrRJ5s0tI6Z1o9QCt+J9a7JhtGPD98IiaVnGrLQp
EPTGQb9kc6TyrST3CnesSgKTPPpDMVb7k5EbLhhwO9zsg19KtOJLveLwU2h9kW+36rNTmdgf12wp
E232xpZ01ugQ8koI13Vh7aWdBMtSXepq9NYrFW7hx3xg90uGUewg6zaJHQzXABoi2colTPwh278s
EntCrNpgfpl3UflHR1rMV4xuzD97Y7E4SdPlJpPWAolD1MtS8u+1qnNwtdGb2OaXxTgw3SfWebOd
9bi4PoHHZok/GPva2f4w7GY/IdLrt6tt2mfSEHMGVFHo29V8UOZoQ6rJ7Uash3YKVgmpYpX+pb9Y
i3fD3k6PlnegsU4SCVlwYbnzWCfhZMAj1qG/LonjrOK5yBGwHyd04/th9TKkjHs7bz9MJBLF5Ryo
agXqlHvXIZrPLppdZYqDHazWnejVRjY0Pj2wsFPh/9BWFd5yarKdi6LU7ovnTbt5sqdhZ9S1ylBe
OGqEQa87MLZRJx3rO6LxeT84jatehM/ZM9bhhpA0ayHwpKtvTc+QdgOMRuVeqYuJXeN9pUrB3tDt
OoSPVdtkC2d+iMupz4LrjJHNN6PqUJc21rI4keyn0Y7yPivV0eo2wl9q7Xtfeb+mHIV2b1rEaKOH
jhTu5iHe0Rs4UTc5tTwW82C/LzooWmnRQ5ZCd9ut3zrCSfCneNtIQlDtD1PqQN+XZL6s4LhUAyI1
YjYUErGIyJAhoyM5io68CJ9s/kZI42tW4zPwV3s6FMNovJiDY39a6pIG8Nw09kcUeOhWSzwJ6MIZ
K1+MLmarCObp+WVqFrLATSXCa8uVOdmgasi+455ZQSa4S+cjonXAfPReMY0pDg1P4JMo9Tsolh5c
sM6gjUHTbuwOzubUZO3RlA3itkCGjtNgqz5M5Q62ZWjsqmJDXnqdus6yftkz1ulbTxT6A8bbUqdh
VSyfHH+vriG8mCJySsX7MbV5892AoLHGML+L8H3nLbuMg/IcU2BtI8Jl3UxLF9vjWpxZ8AVb22z0
/IBhEy7YN+fKJ15wy5oZ/y8ch+PW7WWXah62G6tq4xZhbiiUimtt7tHATPurC1TSvur9zieMum2V
E4Gi2cNTYRJeEFdLHaDP9w1ipurV0MiwK5bYGK5fgaPIz22ZCNxIt8WcVSKqaC6EnB7KPKSQILHl
YtggO3dDR5oDTLNBfxQZi/zlrCpL4jddXPE505u0Drsjxuq2a3fG9AD9C7UdyhYASFLgPenf7727
V/pgj10hv/gCH++3aSUZhc6jj4Hl6OAK3ccPK/XNuH/KxlkwTEWJ4sj2/bgg/s3SGV8nNP+M1C2U
oINhgdT0KlG7Q+Tw4Dp9MNXeeyaAfcPjc0dDPpffypq05I8kTAlMfCtIUQtCnJix0GQrjovVH7o2
VY23bWndlkOWuCR96KjMm0m9y0QtTzb/DMS0VY/yNBud+jsr9YSvoR+UjlVR7C4ePxpQ0Rz2nUA5
uhTfibHICCQVa/9gNgiYUsfd3WPLjKFOC0abJb5d/h8kob64aRjosJ1i3naJQ2EziFvFEehmcIQM
UzKzhhdAOFg/g0IZR6Sn83I0EGp2STBwHEVu6VbBIWvW5X2NXcS7QvtofJyRgo6pk/tk8NR7u2N4
aarBCtNeuuvAJCmfHjpQ9+SDL43cELND6EqRe+cnbJVWe6k7te4fhmEuxoTdQgXPdWcM8PI6v/w8
IwCE4VJN7Ht7OO9hWulmsONF0xeNl30LHtZ6AkLCEyTFBulnlaXI2TWRlyILdGSXrSUPgZjD+7zf
+luBnce9MkpjvkIq4xGPpmXxslW2/SJxFBWPEj9af4RaId8V68iCNcApOgGkXDSSVuBaByOsJYdF
GjQvfr0KPG10KvJ0sCyYfZM+kyuQlwZ37TbWP7Dabj6GrFGTBIannUMzZB6R4JFa72sUz19YEMUj
vu9til2RYYDbbYliGamFx6h195a4xfH94yytcI5NJfQ3rN8d9vIioLGZqU1dbNjdsgPit/pH2LHj
EzI2oIIeQPbfrU4F0NbtLHLihYf8eVEeh/YeKs73FfsS5PyiH67Ned/aWBuCPbmb6pHqLbMIBm0L
DoTzaPsqrdkQUqOiU5TYljyzaEJbOYCvsNxFY1nNH7vdfQbVrWKzzj+7iw0nCS+ZGTneNIaJs+kf
U6+qaIG8cmqzen5n+Wv5bgj0NzWhD6bNJG9W0A6cbsYBcw/7TjfeFXzqj4oAoh9ZeTaBFZ5uk8DX
ferBGBpYjgKrBVu3j8eNzn/KOMVIZYVxkRPA3nzR9dw/S8N5WCmBCnx4nIsiV5eBj/rcso/z3OP3
YT2ADFL2QVR4Yjt3uDwz4SROFTPjcrQKmd032PoAosveug4y43KXQZEs22o9OgAOrndIF3ilt+Am
KPw+FVsYPoWMHq9Cs7Pi0W9X2GDmYjyqsjVeSDJqHxag5mkpBudxEMv8fsb0RRhgWH5qi4b+j7sb
C4k1krr1/LMNRNQE+6ngZH8sM4hMLFv+cx6My0MTunsMIWO+ddwGkXY/cJwysEx7bvO4r+2FpVWD
SmXarwUe+HgZ+LJhQm17PJsdbiGFO5tgB+cZ/El5YXWN/LizgRwM4LSxs/Rwg7M1uPEMmiS8m4IQ
CyPjtrpqexh9tsOi185p2crpsqB3DeHchPJcX/ktOSU++RQIU6HvZk7HTngOmfPORNAF/yCaBfFs
Ulxf+N1aHbtuFS+743n0/mr51LZn9r2Xm/67vdjndFiDq3XL2g/Yclr+7VWZVJs3XGVOeDKYw/zY
5rG/XObyY4ht4hb5ehMrBxQIvJUF551rPBdkD1xvg9s+Bq4z3W/GtHnp7GQ1teoiCI2rt+lg8ira
+2ynduW/zBSaEQj6SwZM3fOgaejudSsP4oxx3+Z+vKL8LDcGrmb4UvbSL1Jc4WVcjLg7nGYILnZw
nQkYpvISlZ53VY/N/gPoqH1RQZsBDSXKJKSA3hdsXoQn3tdhlV2IfDKucJWVF6WiEREVRilja83v
YHyMdw5wgcey9EYITLq6KYC5XNKRWC82X7GWzdt3jUYjZf+xIld6+iOdqOagNML5LBirrxk+01PH
wPG6drvPLUcvagobqwTmgGSct/JqaWCTG9CcH9H6ilNr4F/tM3oN0eZ5POMABJqj+jmVBMDVceYY
tR259JtSSTkfjXwyl+iv3u/hEF6By7AEhLB2iPa95QVuq0UcCg+onaKJejKJ1TopzzrN9ZJdOngF
rnTlPjmZbdztwVnGD8XlyjULHMHOvnbPXqH8W98T9ywY/vdGOuwNXm7f+VX2Y3LGZ809fKbw6Ia4
Aab7CThDgfI/kN4BPu34IHaiaeq9HC5sk+jGVp/NDSyq0dZnkkaqZ98hxODU5UzLSzmXZbTu1L6r
zsqNrDFqEPYl2yLWGh4LVDGRdxlveZN9tOytKiif6JDFmx6JGBJi8sIIT9h+UaueLbvE9sIBvRzW
4TiY47zGHN/0fYEnGzxQYN3POSE+B/757oCZjH5CojON3cvpa8OIOMGP9+vicmgNYEtdediIiNXE
tfpRuU23R0buiS/IsAllcsIxSysQU6TnaE/egpwmJYzGUI0Xr88JK+n5tWSsWCIAHtT9RBL5ooKv
Fktsxafnucct1KI+ApbAO4K7iONWNlYmC4huIbOUTkszdino8xQhEBHgY4qudmUsppM6DZjnlKxX
7INNPUgVl8rWFmEfAf6k3eXhRQYheuzExRzkmOsKWJieqv07SGpkGPW7AVyjCuztxZDYemPYwpmI
aiO3nzsjtzrsfZZXUv6JCS+x6S43oH38LZZWE34bOmP84k3TdFfPzTJGmeHkeTKzan9tjTKoiBq1
GzudhrDnxURgl8eB9MV4KL3O+dAqg6UNIWVZQQ0OBjYmjpbqRtNA2eJqWiqVzlREIcjAupcHOXrj
Qzt3pYe9jmoFk1M18Sowsftci006zCAH346mZVozRLOTSytsaSs6UFYeuO+nzcluphH2Lq4VTFFA
deRyG2JaN1jTc02ryevVB3/a6Bi3+5g9Oy6GQZjyW5knDkexHxpLHuyaZlafsZ/2uMBx4CDuXjLh
30Cgo8IhiCUAytVlHRJip2KjEe3GkVJz8tfJlvX9i5oD7qHZ6JeGMz0jHKMVT0/kihCIoBPNFotV
qR47ahXc4B8N7vd+Doe0kVnl0dchFxE+AFV44julYV72xJ3uSA2GJZUrJMB4GyYpU0vPLJFli5Y/
Qeax+sewDbzhJOoBT3NnjsbFlrkvtkuIzsGtz9COhQbshAi53s7cmWHeLzhtTyQpsW4/eZCrvueS
nSfevL69D8pyLK4FhzqZUMNagm5PHXxTDCXnQ+5jpI/3vMjuu2wO/NgQArt8h+CTrN8S/FEMaiT/
UIMFkZe8gJKqL8iBhaDx6hQxX1ODJTOvzky1yRn4OsVmE42WhfPN3g3UY+E80jpSWEJhKULWW9kz
AhXEozIDikdy+8RjFxg6/yFlVU0HXTdivLRot920W670g7l3jjrCgpfnYqRHAntoHR5GipNsgaDV
dnOTgCllAzHt2YWluQPwitc2LIPYzhbjisFQ900yullif98wdVqDhIC5IQy57atWfrbWULawaYrt
nYADH0TaM3UB5gu43yFz3OlWF35bJoUNaIRUuMZ6nLWf+8dJb7OTIOYDCwlWy6cFmGfF2ZZORXbq
W4sfHgjfoibc/ZkDRkdNanU+TMx+qvdDP7b9jUTSA1ioIE9q5/gGFf4Q2Ev2g8xeip89bKDgZ42C
MZM3StfnVrbePgRTbdSHlrWOTq3nV9Q5zKzvOl2bHIz7esULG4qlTyBdOMsh9JY6u+k317ciGqIu
QpvMC8djq6oRxTr6eYEmS42L7jkC7ODYNqnD7s6fWEcjZ8buiwe1qdQdaP7BujG3lpiucJ7gdoLP
0SZdcbvCLo7imkp06XlOmZ03YNHmsFXIKTgpPG80BudEL5wOU7dDfwYUFKeQ+bRKvLIkh66MAq7C
zZfriRbmPN2NI2lyB5Z8MT+4I2j+AWiYbfBLNk0pPdg42dA/ytp1Gt4cY1neZxswxh9DZzbGCW/p
qE4BOEQ/ZWHphwfYHQJNmpJF+KUrbAVgssXQAvHIKh3DPbrMhNpLcgFNaFPY5lQb8eWV/W1Jt68j
GEbB0elis2F+hIETYFVnxtPeqc2KG9v1fkyjs37xsol5SkiTw92SkJ6COaQa+3Fl06t2RfFEs8s8
c8sbY8feCRXOAwZCMWjQJa9Ha/Q+hGtlr+/20fDDezh5NH+sEr9sdoFzf8sZC4Nn0JecpEj/cRZJ
ZhStcwLJ4JGNRhP1lgw4bOP4datbY+McNRxsCgSD+NLaGq87Qbcozo3eoIZ0lxnf7R5uq8dBr2XQ
FNG3HlccjK0r+6MqOn87mP5g+Cfo4AZQAhsLahYmnAHz5qnpMdoe/R4yA2gj9nKuIsrCqCJcPMb6
Ac2xLHryHZqpMeIB2NdyHDO3C+/If9u2q6wLy/zKo8oHcKRnp0pshgQls/15kDhE6dlUF0YN/Oee
wVQmUret3Pm2hi3EDD7UvQpOVYaWdoen1QbtOwXfuf/cWsy5Hrba7BuX/W41lDr+Nef7/97E/4Xe
5b+HA/3vH3nxuS3H6VeDIv/Nv+2JPqQfpp/Ym2wKMYFe+j/2RM/8F9+aGyKqRwbg2WcC5H/sicG/
zuPZv+JbEAswmv6POTH8F45GJFkBcnz3rz/6B+ZEzPjn6ev/U6og9yOdgRk+bE7EMLh5XgnytMoB
iBhGdrDaRV4bdvB9O4uezX25dgBYxLXL0s0be8q6OT8Zc/FSOVjzg9ml3bqJgzUMcFW8lTbjmJF3
bOB9hbaRa3BmXWY62Nzhudxpl+i4wzif+WzLlC/1XSXdcT4QYEpMA39LL/xqoMNYdeKrO6Ic/eYC
RLnaVz0azyoUXQ6kYWo+zpM/37BjfPG1pd/XLLxmZIVj3WJLbpYmZl055NoLL3svTGawxFViGnnw
vgDaw5m4W81W3RDmFgIFXzp84vUULOCsgavtF6XT0CtXNZMVpU8qcOcIACA1SAHX0u3x4E9Geefv
APGIVWSRYi1sDG7d6G1C2vSnbYAuqxtHIO5dSxK75+Z6dNsSLE6OEhF2In1rMXhHrwVSYFkt8xT7
yiq0PNaV2Y8pmGjAo6GZ6S42OOg3h5m14WncxwjcYTKOrLcWxSMud6ZjkQlc6JrT7hRDkiOapOHk
2UM4e9dMQRCZjfVDG0zCGloCed/csleOoEabZTvnEvrD0zA4LJ6TvKFzaGgIN15lXWZBxXUZSBXv
BJXoOXa2aL6PbO5u3OM5W1JyokMW/GJCBESve9aUtu6TMQxQkJacsWlMDbXHq8zilqFakHYaFvAT
gM7iQYf2dDUUy1NfQmY681aa1FKmTLV5Luh4bHemVJe63xP813dEC0/EyPUiqdFyI47wUmseP1cd
OiDXGs2ju+PIRrpDjDWExOMcLsRs1/RFReBa71pfa/dQCUDakeKVmU/L5BZ3jK4LTgaVvSyXqqi3
D/6I4CnZSnVL7/8CW+cJH/1epH6eO8z69pqGGiqGmjJGtxBjSmlHUgbLTZbVOEeqiWhSvCuwHhoa
rSdFWAb4Xhu8QuoCqhgSV9oBCBgD53mNGx5SOzNLDx5CLEa/PI5GfqnXJfsUCoYXZXHOqBtQ1iS7
ux74rGW8sqLT3HSbAWDeYjIK0Y9WtgOd1DOtMRaN7tuqvDIdUYNHDJ+ddwyNIp2dYRyKxO4918mk
AjNtHXKPIQ18KufmR2uXR2V1cFin632XSVOFXzx2WwgCPp2BIbz2rTJ7cpYiizYtVWqqfGEC1HLC
4jsqVcnQtcumYzevRvNd8DGlvNPbetKVVGu879UJekybQtRtiQfcNxQWq9Y3+0rsEj0MI6tOHYyH
O3w6ZxignIGs2rJFjk/SHWypnGiuFQvjyRBmc98Ovv+Qz+Y143AOr5kytpMe5qssX+RVZzNhjroe
3QK1qNesUenNrp2eh/XxNtp9ne5dNx6DcmK2V/pmQRIwQs3PjCgn50jey9jE+4gd4eCAsThpoav3
piYMPRrHQd3kENVhxHLeuxO6B2qlVlUYNLRc68ucM/9OfQSyqB2Yi7ixx0jKyZ0gZWqc/9gljjBr
2MA7NOf8Z0AB740tLziaGvRpkVR8rEknzo5zWcwRkAurPacmUjQGTK4PBtSV+2ydP3MWCk89jrBk
rC3iGipAvNS+9mNVF8vJR09xNEdhH0k5HxJpBYsRdz3dlQPU/uFyr7vQvOhD9cnZjfEUbj1ZbGpD
MuBX+bREzsocju6xSwkz4DBOe7cOWfqmYUVUUMDIUYMR18vyeaqVYKY05SkPltesrA9dNwOBoRkz
Xxlq0APdYQu+NwKRYQcZZdFf0n5zK31HfZQowa144NRd6WJIlpzGi9cFj3YwYrxZ3UemNDSq8zFv
INavw4fcEe9q0GORMQcXnuxp2hZrcCTa+yPr63AaS3++Dt0F3cFMyG2+qRtSu12g9RQBgQum01wB
aTNDIUyz6eVE79CDUjq6Ipk8V18TMjdcGcbyzg3pgEeBrMkD2hyGRnGDN8m7AAPrva+MRp3ssWw5
HMriw65xl0T4+1/ssH+vz4OKtkD/0gzqA295EM2z/x6RI40My3nvDdZGlGnR32Sh+11u1TfhI/2J
fcMMEllk5m1NN4NmQd6uLBR0buDJU1C46B1IbJWBc88WFZzKtsbTkTtwMEzVPLaNoI3mkNxsG2YP
MDzceI0haER7NvhFJLXYP5MUkMxTA9rD0omrdmYTAwl3dCDG09KRdSDKfoPzJpiCV7ByFZrvPqY9
AnCePEgvqVHOHppQDoyjFs7M9o25qnsIO9CNl9FpWWFLMrKf+xaCK0myjQBr44WM2tojKOkw7sU5
HB0mAaVyaelPuzW3j1MZGJclMPt3ey86I5aGrbcIDjzw4FKH9R57Q/uYoTLghyyoIaKwBc/yntzA
NZI4R+Ep5/0oTwXb2OeNFhezmMkuCMMo/e1BSGIFaUB5ZEcLob/OPh9u6vSh28aBh45nh8Fysluv
PWyu5KQxW8Bmp6mky+KysdBTAcg31jERe+b1WubyYC/F9Rr4TCzdAh4U0+oWs7o/Ti+V76KDQXxn
BekYZs2dt6GIPGS1Wd9MFYEwVyaEaKhjgHjDXswvfl4NAiavuLWGSt4R0HyUugVXWLdfW2km5TzT
hcyKiqBjQQrp415W5hpR5lx7WQc8C5CFXR1AF+9QSWR+rKQvT2K0Q+Rd6+rGSHo8dse6TUEuUd8C
yL3uC/u+zATDMF6Toj/kYxPe0YM38rTMOK5GTMvrLznqnvPU3UIaSA9hmMDwjsQbBGSRdglAMu6j
Es5QYUixbHWcVo+RwURMEUQi+BL5Y05X6ntNvzeTJj1EYdP3R87DyQpg1TgJOuib6p4c5as8luvY
DWn4X+ydyXLkSJZl/6X3KMGswNZgM81onKeNCukkMc+AYvj6OvDIEslgZUdI9LoXKSGS7k7QDIDq
0/fuPTf3xLsZD/q56kcGTTZFqbyO0KE2MPSSuAf72/kjIjeNHtQAfMndJzDj55Xex9qwHRva3ztl
a8N3YogiZQHVnuK89OBL+9lea9HIuBQoI7kTBc381indizJ5aT0rXUdjEiKfL70jsKluG5fquYmi
ZlsZSOYmFtOoDwy/lpxlCyYaPGnrdMTVnKEX4kVxE+YmQLGewdlKssUAABoIPvQbYB+nojSnbVU6
8krmptpq0tPQ23hEA+1mhj44eKNchySD+CaI6CjTJEBalK3qZp4PrlfGxyGJTC0gJGHf9eawdaAz
rgzgcFls02BLLfM61htxlpMa6mCeQhBGWlGZ1zpb6QedDo68c9ae9RxhkgvtJxFVchuNudPyIkzh
EdzFlZMuQWSSc35v5fYZHnC083vtvhlhTa+ViNtjrJXjJkmaRzPEeU8VG/2ao2kPcw9y89i2T2Io
oImpxLM+UCwNe7IkjG9ubLUPM3oU/gDBWW9HusJFTCTGUMrnrhIjfC5oKHVt6Aq9UhsfQzV4wyMr
N2G56FXNI+p5hpPM3B6XHnZGC7JqXeyQ4fChGG09WjLL35jZq8AtrW4nVebA26os7eCXVvZOqkka
dPoEwslsjerXXC6TYNtwvh2LKmaD8uGYaj1zFToKaFfm0ZmyU28JVsqEUfy89ocke2G6n3+iZlTT
Uc2Jne1IVJv9g6dV2saQGvjyivQuQi1JgXow3BmA/SRy/p5n5n0RDAgy4f5loxuePXN2nHPk2H24
KdMitvZNEhYbtbSK0Z7XdnENexTrOLxBZIYR9u6VHLy2w86HYPXeTUi6vxHEpn7hMnQMSm/0HHSQ
M7NGNul35rTDF1gFtCV9Zhlsz4EmB6QX3uh+JCpXNxntE/RhGOTHYRPyipGGGRJ5Mt/TqXSqtyYT
lNf0ig4sBMx/Vn5d9e9z0RnGHpfclJ5apCIITBIt0HsI7ihW0/o2w8nxmYrIhFlV+1ShE33Dh852
YurKXjjVpqoz9t1pnM4544b2gW0kByCmh43caGV2z20V5TEtlIlGKp9J6qIdHU+YKJqu/STJA43n
QNCKP1Q7YUX5Iy3v9gVPH4MnDdThs2PSsj4mTcYwmmFuc6kEIyTJyPgjJ9VHIJvo7FdlZwWioEGF
SEjzuui2sFIBzDXNTVMKXmJ86O8xaD+CZypxO861AbCN+cGmDVlR1gpMt7+yGEq2q8SRJmWnryln
k2cJYMAKqLC21dm7opWhc+t3+kBu/TJzWARcaRLuy1miKTPnDg19PSRwYQt6Y/SihtTeAts03Dfk
wDVj9QyK11qvOvtJEpeoVpgi2nRDAxfWPBYU5zZPS7Y2ZEVxf4qjMA1cRaQ1SLN4eVHzPP9upONm
29JPDJi3RdMEra2WKilM94VSxbUku/ljnIRXA7GN9WcCUjKOWSoiG0y30/Im9XGX7+JEFhRxFhpD
gybzViZOCUuUg5p/SLrEYN9vK1d/8f0sIprcqLRzFofuXpVKXjf6AuYTAJcfizCaUOKFnbrNpNF9
NHC5gmq25DedYLXFAEk0gx/pBU/LSDGL0tW6ZPpAavdo1CVQXkMgeHXRzV3rI+q+O2dgPh/CyLVQ
Ezm6WstS77xNF9OwPyN0i2tKUkENWUdtOa5k73E4spQx2eDwJLB7R3a23Pb11D8zzmjuoKP14Dtn
SKuWYg14AaCpyyNap6GlrPeYw0Vmi801ccyz0Gb7zk7VEbgwQrKKombl1qN5o/xKhbwDDP92kUNR
ACkxS8czrU4kWrPVEdrVFvFzAqI/P/oq1tJDCzOHmpe0onUKIp9YSd/nDDQ0o5XTQoGOAl2miaN7
L5uAA401saoXy45hztWoEYeDpnQx7mmcVN0Z9Ypboi9GEbjW/MRsjuhlkl9h0QzlNo10uaXMZSdr
6c2/+rYEotf1GoqeBGZowtNKpZ4l2u0UZS2blKe5bITTndtwtuqxbRFOD8IDlrt9bYrEPdCIaW8a
aPYrTytKZnNu8UJ6QniiAvEOiGKt+8aworcsHG1qBkDykN9NMIiZJYkFVpFCJwzyV8WBB1JtnZq5
eVIV2DY3z8uNaxbtUfen+RLb3Ad0TdddpA9rAou45SwHa+AwU3QtrMTu9qahGdN9VmX2d2SNCSb7
WmX53k+0dB/GtYjoUyllcOQq/GZdMOAsbjw0eX4aZKXrQEXpxFj4H/TZcxi/1Pnpmxry6tTUvHcX
wUww3w+x5vtgj4t+b0uPgRBGDppY90lV3gNkfU5851Prpf48ZIJ30qgfxpIJjq41NzjBT42e3Q56
uAcDwweXyXTpKffuKypt1L/OWVb5HvU40QoyfOpAzCWFc6xV/kHN+q4l9S2t/bvGNL5yIzmZvS6C
NMk3JI+9m6gE1uTvHEI53/kJgtquzd5r/E3EOzrPmsXbqJzyBkD9rWfkr05j38e6dhlgPJ5K5jd0
1CyKmai85GN7oXFzNfg8ZKQXvsMue4UvpKO+iZ1tXlUtQSUGY+Dc+VWjkfvMkECy0PlkUDTh+wim
sSzSk+ZXdGh82iiZwPDZYzfofGQLlm4uDwz8x5QTNfxReNZI/fd5FT/oJCXShqHo5Gn/GiyeEkOZ
QHbLp6blQATYGhUCUt1WlySlku7RHLSKY85eT/DAoWctke4/Mn2ZawZFU8+vINzGDh9TglnwLzQn
9udrOcHl9K2FjDqPF6f299Hs3tHTOZdI04bC3XgJbY/MYd0yOFI4KOURZ+7hMLUH3NPWWprJVujj
ldYW1xYlvEwXfS/xckR1uYGbRafB1fIzIAudwqC86CqjLHG7V4ZU8zZt0HmS8+YfiAXjNxmrC/VW
G2i0BCKnGDZ5T+Cp3nWPzIVuGsMvLxWAm5KDlM76hK7QH+vHunO+CS22Tixs3nFQSxbHMNRXWlrP
14Y7XlNqEZ0ixN5r4FI7QCWZoX+FBQEGsZzfLdd4NdwUymiWHspYi09tGd6osdwNo3mtGB7dWcQn
cfpAGFXpvX8seJoPbakVe3uRa7kVDSrRM4/g2FNdmW0dH8i7efEjbcuU+LFm90cm4B4jqtVAImsK
jFrsxiy7Ro04HkBQ32FcJESThJFlchufYD+21sZa7rnkiDrn6kOOHXEXiD9WU8y3WWZztc4TZAxQ
XbuDsAtYYsn9nGd0kSA5XnyMcx+t7R3cUD711vwWl/0xt1yxs9IJdR/bnlVadzC2AXZWIMZVEu9y
dD1gI519AicK6brdEmXnWAH6sJ7nTM2o3M1qT1bMLmbKjsRs4HFi9Q4yM2/vuUy18WZej+U8vReN
8c44cokFIXctrSqyVxA6793WaGg1m+fCHFAO01Bb9VX60Lj5nZPI1x4J5tpnB6faoC+gy6+MLkzq
62dYlPNaxnHH9xqzDfX+bYsA/1hGdkE1kkUExXCOJtNGTIDIIst5wWowbmmAXLrIe7NkfQXR4K0U
BFyBAFrkpPS6Mz8csONYr4zPmiCM52tP4K0hYOkUumn35gOG2wD3PNSZfdS7RSU3Icq85KEYOEZi
w5CbuLYjbd/2YebsafPTJy3A8xe/rMKss8/Gx4gxR6l/iisA/22JhLGuIvO2iTzrwZ2T+UQ8sRk0
lf7sc8raRIh2gj4psWZNWkJESTsN+yHL2ucRfvAKBb3Ai9CILWKM6Y5E6/nIVA6R2zxqW4McrpUq
dfkBdISmfptQSBZtECUkf6wUetlEGvm2sUf0Hnl0JRZzQljUxlYgA111Fb23JD6Wafng5fMt0IiH
kDJ/Vfe1uFJNPu2Tqd/Dv72YtrmjmjsjYWgCnddqHTGqXDk+ojI3iZZgR/GAgLUG5xsRWhSbxlVN
kbL38mpDQ/KKF9dFSsk7a831c6PPySFt43yfw6Pn5JIAXKtEviGrb2/l3VlYNCfyNL70if441e5e
b0kntumeXaVRBRFxpgoIe1jlHWcnpCf2Cbi8s5qi8VD4/WEQ47GFw32PumA6ketlNAsl+xC6HCAl
eSwoiAo6hnNyTQYGvqkcfH82dJvGVOkpVp2Lwi37ZXvokSVu6JXwusfZGKIHJkH6OkLguR285ggM
v9mFUfvQiLwIosY8NjQ4K3DdtMnz4tmMMZaNffkRauEHJsH1IDnQ587YMTMevlNekhJ5lbHSCMbb
Egm03NhNymnSor3BiZSfmpqKVwnj5hZtbLMCTIzARm8+k0F7ExOSH7C3DuvIIbazTw44bPCavjPr
fA/s+2X0QEUb02OY1xygw/7RtSv3NZxDa8uzxy/vtWERIH85Y4v9mL3B+VyINdEo3mRcPPd8oZ5h
8DvXNXz/xbqUugf0x2cs51+mrlCG1Rji1kNskXdnjn14YB4G2brHvqPTM7e3cZ2W23qc4rVTFmW4
Zrgmjz3L1BMWnJekc7oNvqInIZNXTiff1txfUiBc29rsrqkLJ8IcHBo6gCAwvmOWjWjY8DPvPRdg
sJLcuqaZ3zGhECGT1OKmFukWxv1ZWV5HN8GwTRxsHgxnqVsjwmmvw3dU1iFFHxkJ5Er2ol3bDcfb
eCQTICBjHGJv3okLai/upsdpwWwJqMIw423GTtvRgBGbMPLLFxwB7tnnLn86umzfDc150ed2wPzU
iMnjrcYIcsFggT+K/UtCNc91/5qKC/PUrKQkusBuRjQjv61VMpXN00hqz22EbKicwuGoQgQgEDfE
/AjJbErwJA0GCXGhhhsjGDOYEmx8i49L/WHqIuh8sXjZZdkld2quR2fT//aBcZIaortcM50scDqm
NYCPPWJM8uIbvcd01vsh+TLdJTalG4x4fHTSTOmsCKLYe7XVHtNmHrBdGMPopGc+nYguUW3HzjGj
QbvNaW2Rh5J21o6m2cRTSPJPFcZOIGPvbcrzc2qPdFoXClSVYcCszAm7mc7w3ym3ZpF62yHGi4Qb
ExOc5jnnnJyiXzHP2o0BmdizaO805qS2/iDpNHdsa9iCig7hnxFqnyw318VsbTLROevWC7HnRfW4
ViXyDykRpU3ITTeJ6sxPh5T7Na+OvR6Rhr7UnGyYAg0XJJE49MoQcxre6F1FvhL1N09YV21NoAqL
ma9xNNpL35Grz1qC+Lc2TJfDJihzagqL6JREZgJ2PAYMqoGixWLFy23q+EbSedvTFQ23la3kSzWn
6UeiFTaRu8pBvrrIIje9mwWeLf8wK/9/EcP/MSz80v93GcPV+/xOqO8PFcPvf/SHjsET/8Um6WJQ
XkQLAi7M/+gYbBexAnQYwajDBM60IA/+pWNwnP8i3FLnHxGG7oBw43f4l5LBRv0AL8cTtuXxKHvo
Iv6BkuGH99tYDPMLsAl8iG+BElv+/N+oCkVk533XqXlbYp93V+AA0i+jcoi/qGzNvOqc3Lm24wHV
7r99STd/CCX+grH8x3WXXx5K3UJi/YHeiBF3yUHqM1NX7JJ6Rfegsedqbw6Z+zcwrx/O/d+XQjAO
r2yhRug/CW35HCUzAZLTVlWDYCXpn/yO0QsSRUV8gPY3eL8fJKo/robtyV/YpBaX/fMXSsaOrydE
qm01obwtkXH0f/WMxFjSE7fVQHAPZ2dkXm55/9ff6H/4mHSr6G7oHEJ8TMl/vnA8GFZJlced9ATt
tNbVv5nkYutKZmPTZm25/+fXQ21mMkSwPNP8yRlpMs62MkXJTRYoA+Mw0WDcMLBUTOs8gsDtPMP5
/9fX/MF64MuFPQx9HPof3+7/gtC0bueiHYAGo9Iu2SVusZxPDW/3z66yyIcW7CRcE4N3w/4h7QGm
Obp2I5gVeBkH1wq4QM148Z9hMnhEdGHygUBzuK4OgubP92tR2BWFO+BZlfD8EIyPdDs42NCksmf9
b+gVP5gcvy+2pKMZXAgV68+nsouMypJuOG51WRFeEI2PIewtwlbN13/83Qmo/ya0KBjHnvHjKawQ
IBSxyMctGOVLWjkEb0Z4Kf4fLmI7y7rl8JLZPxgqPNHkRhNDu5WW/cuyiXQMSS36m2XjP31lIDr5
tlgVoUH/uAj59ZkbenwSA43zrppnYBh+ecro9m//+uP8WUrGc8YLyx0CeOUC6GNJ/POTgE1q8DQn
y670TbHS/+aV+fHDIVwtO4vuQGVh7/F/EmAwA8x0XPJ0G4kZwzC4OtncWW5idLdlnrXxfuxMwsGK
mW40p/1SVU8l+uTx7q8/4499Zvk1IEkAauF/vFE/idua1mJzJTVs29HKn1+8Ui5n39hsy4D6iyGX
KCKLln0Vuf/s0f99ZZZ9E1om2TkIWv/87UIpt7Jm7rMtRWK2w5bvbKfEm4KGh+vhn3/IBbbjCHTv
JhicP19qScOyCl/nbBBp4lEL2+YXIOv+oKQ970hU7e/S2vs7XN9/+maXV9plHUYK+ZOLJBPy7IRq
mE/EiEY2vei6Z+Wn5GG73QgcJTR7MjxVaX39ww/L+ks8vNAxk5LR7vxYJaWp05NERbENfaypwDLr
A53g4rXNhno3tH15g4fXfv7ri/7YACAcG3Qz4VoZQIPg7C9//m/lij2AdC58Og71ROLZgAQRzSEH
Q/U3b82Pl/+P61BlQYvlzafU+vN1IsJ7SfPR8q3eh/LspMq+qUzh3EbhVP7N2//z/i0YcwfvCEgp
ofOELvv6v3+kKHPHNMTJwwS7e4v/BhIImu3nCkCShcnKQpuNUYaBDfzPFyBF3ogR0do71cFiwZE3
FwgzyYFdw1AnHQjOeLUkWuV+vRYl2YYEa+EpWrHA0mnAwe7ScG41SkLLdrRHVE+xj5ky9F/szrFB
2EfMMolWFTBvauGLZp2DG2OpKWvxStp3f8xSDpoBqrrxi6lNa6x7S8VPVYGyIai0It8nQ8HQsE0b
69jPTeucM3PWvNvQzGtch7Hl7QggH54xS9CRjiszuitS331JUeC+ynGyrw3O+L8ExoRPXenFbaYl
ICWQlojXOHXCjgGpxSgXpx7u82augHhEbTjbQVXzmzCF6ds90sPEXUtUc+STC8O95yWW130LNWKd
WPT1dkB1/L3ok6IK2on+BiqGuNxbYRLTYDW6mCO+geRs78LzoN+S+uIhU21vbuiQju5iTeLr54ww
2vuCF9TEoq9NH1Y0mS9RZjFhmNCtwmSgK7UI4MwaHIYwpg0zPqcLkImUFTLhEFsFzcLiJSRtnABs
jRFILdwKoQmxxVchclvk/4kzS+SYGPmgvmHFwH7dQisKNUIM96lT46mhzimRNg2CKXKa8brGHrHH
Pg2ueYVtCIGQk7rJuJf8gb4iDc7fZbTWoIhR2h0E0UkmLM1Oo08FuuhT5g493XhGKmJNjdUdtLTK
zgxypXWTNuFwM2UFGgNsPmV3InGowKuH4p+8Z2YH9L/JAfyccYu1wBSK7HWcTOvNJHwQL1rkIVAO
eQahQqoiaoOw05pqXcsQIZ+k+83JH3/FMnBCxEG8saXKLVgJ604R4RVvaXUX375KSBzL5DK6pAvb
vaKNKs2DKMMquWkSRg81SXkY9pdJXGA6Y477k3VoVxpxgv+zZA/b0x8jyBkwFyN9kir4DUdraDYL
9Hpa4cOQYpdbuMIOYV9rK2vJ7UKi4BKN2pS1puOGckx0CYRP/bI0SbN7qCcUlSP9+asKZIVANNOn
RlD0vX7Lr8MMBFsjgcRS9pZG77Ym1k+AD4dVVVfof8KhIqBpFO5wIfIvLYiGtKY3PzQhS5ihGNuN
LWlgnFKJxGunYap1NtpI9w4ROj0pYujga4QJmpytlYWdPIgow/5nwtcJbzUCaG0cTrZ55JuYkk1K
lXqFqNAnq5so5Trw6PA9GojyokAjfa84SmPikZt7WHTBXCadthEWxgsca5GYdrKOZ5BSw5zRsuj9
hpZE19Z+uECkwB+FQA1ziFUiVAgIq7Aima4LP2AaDA7SQ/w525ipgUkIN2KyXU4vrXjw7bKHtFql
DKxtGl76mq4wMDYs7ZiLImKxXoZiEnPgWFH/THx04zwOTiWe4jjU6aYww/jU/MVBONt6Zx9azNzQ
BbyRzDiwZu1xrIXjBElbuq9AGyQTQZTI4KgYg4FYsDO8j1o7fMbSKYCCQJFnZBWnLnY1pPNaIDB0
zysB+XgAQzXPz8g2tFNRI7zYQJ2MvE3l49peUfQjKRkQL3ZB4dbZrpkmDbOeKidnxQ+1wy2+of57
QC9sYDSK02tpOnm1ddps/qrqgr9mm73zVBm50QdeucBFqtbSurUQXfSu/Ki8Q4oU8o8z6TerrExj
8yp1ixIUVy4I8S1stxlo2pfjuMPUpByGn8gyNmMaM6Ep5iWazDUkqaAz4rP82OIdZPQ6GmhPOE1n
vxvZGe1ktzh0w+9Hrc3rbWnPXXkI016ZazORton5Gnn6GnW8JOOdEceNa7fZL5WO0RnxG3+t1hPS
zeo5zcgz12xwC2TJO189aDpxCh2HJz+mO+pvNGbJeBFoHagN9yLi/5+KOArwmKIPyYbejdHnoAlb
GewD7t6AFYgPl/qXZyP0tQfd4MHCft0b9y4EiTds6K+50Iz7KmzV0e1wB4Cp4Pkmwkhbx45fnDXV
xR+5bX1yRhhQQ0v9kg8ELhQI83eIxVCwlFQWGzes7yz09tW6zPQIRyhZe6+/mytBkUm8bYLDLN9o
2vpn1LR6iVVhrK+yKVbVDoRZP6NrU0dpJcaJ0bTHglBuesd/LzTz0jq5v0Gd8lloDGa8sgxX3OpP
p2/n+8FMvwmm2CJO3Fuxd58hud6mk/5CKuc60tOXLl8IR+adgzA7wD5Bp9ZLMOqLuQZm4DzaXpau
ZnMaWdNqhI8NWKfU0vZlzCs1sbsFwtGKVTN0R7vTkZLAlAJWXwaYg5tTo0TzZMHUWdtpfuOIMWT6
G2PqbhsCRRVN5ckpmVAJXIdaiCQhmbg/fRFutWqeDhiuaPuSW3AapmpuN23EgkeOZVM0a93hXS+8
sv6yaqP6dInaRFXnNeVDo6v6SKiVt2pzTnXBYubZQYrT1oPjO7/auTRnPjvP2KoOa/N+Jhf0zs4t
6lcQSA+x0Ujca0iVMd2a5a5Xg74z/CK52HU4P9mt8QZKQJwsNA+XkTcH6eVsxC8hqn6xMgovu9Se
xF7iN0MeB0PX2Z81ootxhT5L6g8ItiM74Qtx/UcGy+/SsQ5wbe/cvptXqWL0w3xlFUXmPVJQgivb
0bzDVomcPCYF5eAqS9yJeLC+e4V4L7RCrHRtRNkRQ9cY2Y2KlHFHwKAnNjZNozcfkhI2CVqzlVPg
paPeBbNqdDz7VoG7hP/AQZOD+Wa1lo4qWaN/7fpmvq8FDWRQhe0NIlZzaWKTMuzO1kcitXl46vJp
sDYxUJ1wg9kmw/Cu19PXbLbjcRrnr9IR/aYctO4sOfnTHM8X3qIef2bx5Hy1Cs9xXaYUFH1UPo2A
rW9HjzbI8orwuCW6uwwkcNCj4LTM10pX/QGNv/4NTe5t9AvrlvTE4n7qpj1lUbZBo6J9a2nen1AY
YWROjZfIqxv83LoKyr47GrXOSDYdQkyvMpyb6yEtgJr7UOamtr6tuyEGvdbbSAxDn1gBy/tmYM9M
Fa7TSo5EOiOqmDetSNp11Wsz0eKDOT2kvl2RV2iFG8u2hl2M1SvQAQB+Jbbj3XjVrKFcq0E0DYR3
u/Gw9/X54mlAarDgG+JYk1nurUPpul9tNBEVoSECQBSgZf37ILNMBVZTIi20sWkRT9VtJ1f5m2EA
FRGbGDOkI1jtY1RGQ55tJtk4MWqSOT3oFHEReL2xOkp4zfvSqMhE7gnyUT3OrrSXkBCqVjc/bFu6
gR+NT0i10nvIfiQAhyDljrUOjgy9VrjBWFO84sg1HjoSu04egkoSdUf3BrW19VAIGd/pialadggP
nEXcGeSeUdVe4pmBK3QyHqrcG9KTzV6GxnExh7VmtGsse1i7M4a3cbJYUpyOVw4slbPH1nKFmjTf
eEpNKPH8aDvOGePIrG2pU4AU+q3AZ9sU+GF6lKHQj9r2spg2AifHeADPGx6dzF3yr5ka4UToM+cG
UplCMY1DBcFUzJxSoijZSfRxrzH5YsSdqqlCfchGvp1nM7zQxZ19xoJTDqcsUY1D6O7EqkFtdxy4
S1uMXJEWUPxVvEcTzmBFU3bVkL5JgTybERMwV5PzRuSM+Eh4Dc3bxKEQ36PGdn7lRqniK8bHnnWw
XLbRs0R7i2RK1Wo4WbmHOiFhqkulYhTWhrZv3TLC/I1VSNnqYtiZD8gEil3uUdBy7opCpJZ2PA+B
Z0AV3c7ICPh5uWNO5I7PdRnxGfrETbpLz6pPzZq7hX4Y/LrH8temPApeEz24XV32t7VuVxev1b6q
SnfW01QboMB8nZGro21hduRM+0O0NNQ2X3Xp9/kOb7W4C6nmNmXc6hdcOa+9ZdjrZkwvsdbXgRtH
Bpsz5VggQq8RAYnyHDIbQorhsw5Jv04SNmSsuxRaSIn98RUCmd2tGdgVu3Eg32Vkk12AB0iNFKm1
pNNybi1iwoBUsSy0Lo2OCLvgoYiMMwGSz4zE7WNEonpdWMnGpeg5ZtBOzkKvw5MCFHLvAiopdrir
+iBHrbQP4dHSXG4g+8VuRUQ7tov2psqm6hT3drrh5TFvGkg07ga+TG1vG8j4lD0uf2637jVTtmqt
Oc1eaZR0wLmgbqH3DW84SVWrsGQmSlum3msjt4Xkliy5JLn23FRtubOAl/6qjXx6Iho64jRicipy
NIbGeV5NVxbrk4Cn4lVbvoEnZgx6vbZCA/xSwWSj3CK8y+3VgP0VjGBG1iIZYU5xoCREqNPUwAVK
pwx3iClOTeL9MufQP3Smf7aLKTdB+ixuuIKAr72ItediqrrH2NDUNfpO/SbK22LTIiRYZTPO9LHO
L2h78ktTAxrkyXqiw9awZi78UVGJ6KQG3z3CBt95cEjumIocBFK/OJhK1CHYXAf9QMLfFMRF+RqF
w7Jv6uPOyDyL2YVhzLdQJji3m9asXyWh53PM7t3AZlEE45WbzxQP8UOX9VhIGpcuOoa4Lqw2SYMJ
Y+e3Y4jexEVYyIsdXmcwTHliqejf2BkjLtqB5WQtpZLKKTCEqnA+hhc8rpB2Grd+Gapah5AydsUj
ugmdr9XszKAvOvQe0lan1nNloPsiF+6mYpJ9QiDUb0iR1h6NAp0Q+BVJnDyURCxavf4C1lPeo4ps
wK5m6n1qjUc6S/Y2TCX6OwnwzLEctUZcDN5loI7ceiJDJUJ8NOIo1K5FKcYaC6TH/uPm+oPW1cPX
QtPZw3N4bp0eu5qnSS1hlqbYSFOBdaqg5viq/IaF3SLjvD03+ViNSL6b7DNyKrml/1u8hqKxn7vQ
t+K1BVxzU6Mk+hDAoTZF4xJmuZo7HXFi1TgTyb56zR1GYnCRFmvy2ovLL+CsMXLlUDu7QvPyo6tC
7bbOljODMvvp1XPMnCqcIgKltC/Vjn4a8c/5MDmPGPzB97FbNG86sRnrJJ+yL3Rv6RlI5vQ0OEq/
twzkXj2NImwMTgdSAXBtFq49s1Q7Hf4OOsGk8C7NlCCNrDrrSkZWL7eg/rApiwJc56r3IHFUyayt
qwI5KenYEdxDja/DxJXVIcfTmJv7BBVz94M81r2rxOrMcQsI0DIhxyvcxVPvdk+9F1LqI9tzj20r
3Gc7SgWEqr52FSu218Nq63WU0k44FsVazaI+ixHz3JYHBHS2nyFTMN1U11aV2RVp0JR9/N5bVJQA
fZryRk6eC2I2MxEBqdIA25jj91HrwZj1XzGKdnQ9i111ZQy0T1ZZ3OcPia9DzMYMbPYoeHEQr91h
0sINq0dobETttXfDmGQNltkOuY+oFLQ90kuMb83T4ZfNbYd81mlF7YJykxFS2jQDfFeMKoH4RTkA
f6S2yx2thLRiK0hcHRWEqL4l8+FhLVWeVUFInwlkkOedkmni+At9j1Udkq66IQooNdaSx/5GU34y
IuvqUWYONTijgFpuxEg+hmOzL5g8Q4sRBadBM+FwEkllPyD15Igyynq2gkYlrHuT3c8vNGpUt0YK
050y7ngBas8Z1VakEdbARjnhhZSqad6VI+4VTjJjROXe+KC5EizKjDz6wqCtJEgIJwlX9oHdTjwm
vFoWq4o9hShX894gTy+h/UL1aKDsHfLGp/8k+tuQrUqjATNywLNZakFrCYEodUozoV1hMxCgupsO
tXITlc0Dijswie64oOgEEK0PhW4I9bQdc/Cg5afoZFuwVWEXu9UF9S2bZgkYWB7IRQAaQtaV361T
x7MjSiyVv8UWent6aPhRAEv3zrdVhc5L7dvYn9oKmfbGyBzImS6sTQfSFoxw228qY2Vj6L2IWcAz
TY0+/OAnut9lZFJqStWGrw5snW9gq7OLlbIYt5aG1wSlq29PEKxS1Hd4RhDZoFODSz7FJhktwFPp
1YY6Tbeglakfb/1eWC9TnIaQh11Nd/ZwhPAQxeAEkjWZHPQbUh3pnNPVRrc0v+hqyIqQlA0dLXUJ
SZz1As3zxxzXnKaRPdOULX1qJx+9NRo467/ZO48e2ZH0iv4X7dmgiaABJC3SZ2Vm+XplNkS9MvSe
QTL463XYPSN190gzGmgroBev8UylIRmfuffcBf9rNLRqHeayY6kIw2HSl4u7OHMTB+ONm8+rCBPG
XuKkS9fz1KBztiqcDLd4GeBeAjbQ+TbtK3ZRQZNwJzCCc02khq5+89BmP/Gegwd4ihkllu1E7npK
ghboItZxhxJIaw5Or87ECYVaNh3zrBcvJqieAICWb7+bEG+MDcr1wQdHbhoP1uT78MqMIAIYCA6o
v0GaBDUIUODw0GHOKDcdy+/oQ9vULdeha5vjpQGnMqzAMaoI89cMugvWX+syjp8CefZVajnr1IwD
RpCEAJOmlFk4s/YxLpqLkoV5LUWciuNc90YtvilTjc6H3gxHApNoCLu4uY1AvuXJKeisHjsRUVfB
WG3NocOdjMqd/WF/SDBMuy6kMci8+G8qmUM/GgiT1+sxq+Lq1uc0Hlc283ba6TqjZ7fNktlKzjbH
3eoACPnRVz5yj9KhuN+UplPP2GUXK4yo0FI+m07Z9qvKokGHBNQM3loFUx5u2BV2Fn7WtqgRp5n+
sMkyaL/9wNN6bTc9iK8VjJfEu+oG+t81n1e0zMBnLw1PRUb9ug2RYE0vQ91Y89HuMx+VW0mviXfR
YzRtG7gEyRmaIQcTAlC3UDbF4O5jZ3Sq515A0maQQm/N9Z+W9jGGWxW/tnKM5xMbd0VkZG3V1TsH
iXJOdlZVn4MVNSljlYRGTY/47AhFhMyxc0DmwJWqKWv3mdv55TZpiVl9ZnjQhteZ8guq3QrM+LZ0
zMbYSBofYzVlLPCZEwxR8wWNEK6s1/ql3NZTAT41zTs2qBmBYBRYEsgzxg9jjK/cMlXPKbgFLnWB
eZz6Cb/5xjAAgpwMrWfnaiggPoLoWdotyJAQOFY+Ru+e4ZUUj46s8+XDzqevfpDmfS3gdKyGRCvj
HObh9AzhsxencVBmsg8t3B5nkTK54akWe1eGdCZvixfXI9sLPpl7C205umfgm/A8xqxoYPKqF/OX
hCsRcE2psUT0WCGyHyy0Mi/I88zoLOQg1C2UCCPbu15ogA004LUBLHX1uwPQKVlxKZkuMzOkAVsR
pd53OiqLUTPDjYBoZZ/zApHs4IrNwHViQj4IG++uAXkFwrvLqLFHy2UNbvYpekxwCL6xZZCdlOs8
jKbiUPel6HfhVNQlkvVm+qbuTgSHTIhwPBknZ3pLygjWRYTZZtog6CgrnJkThmp4/PTzwJ48J/+0
4QxrKh3tBFuGmEbHEzYeNN58VmBrFuf4kjA9UNxYetZ0EiNus9hB4P2FsIiQDaNyuocAOphYkXNj
PczYy4DcVpXxMEfaqvYVPgJwKzLyuj1oRg/CiTf1gJ8qMyJXTUJ3P7pjn23CkjSNU2fNs1iRpejc
FqIWD7krvGxtmYX6DCLUS6eZldnC8WqM29oZRg7gonAfBN3wOwwq/Gs6nlHUmiVODZlFtXEfEg9w
b5SZxV/ruyB41Y4TTrcl658HHdiNCyDGbeZTIDAwH5CfN+qsIE5lu7w3q2BPPLCCoqcJLUy32Kd8
edNkSf4wRd5g7TpHmz11ZRv/CJaZEN10j7c9DdUnQzJa8LmNZ38/4dnzdqEFDeI6jBfS6MCVNqxl
PsNNictZijVGzRw4VtheU4ihLC0WB8C+gYOb7RNTu+MZtwtHPCIh+Zo4CZAttl6qwa/a0H769LLc
k+TjfVC7qFNRcbqio80jfeW3bTzsQHDE8GMCjuagNCkgAd0xHoeBXnEcUJ5ugRFmT7jwk3g/2TMQ
3kKZuLKnMs4Z51gMnzNEbZ91NHV6HWE4S5C/WzKpNiR4G+WJZ2pmg6LMWYfAKmt6bnTL2Un8cN8m
ngeYiX0gcy7LuXTAz5hQ7jqWvnAjdZrnOwnOtl67Fo4KIHtmXAyHGqi6REAbebM8wzWn6k/7wZtu
MmPRYqNnTcG7JElTPZTKAhZGwkDP4kOHDsAXoOMzwIIyeilgaGUsM9lOY5j3rOFUlQV9tscIQmCB
R/tLX65Q4SedTN+CaSb2q23K4K0oFMWLCaw93vYtixLqs9gpcm66MBmvI8sFBsLdEJsnADIM2aSY
3S85m5CrCb2yQRSareovGeFQHm4AB1CSGXvFVa9Zlm4cNNo/RTGnJzZ4GcuzLjNPcE8xIutxal5N
t/LooAcG19SFY/xkmdyc10HMwnqTcZzs+UpY24RctJBJGB16OOg6KEh97rLDDyupwfjOgbFVReFF
55Y3QnntiA5PqB7ahqlMXMdXCKedYj9XmCwxx1puv5+GKLZXDJYZ+49mTQvdcSaOK2VU0Zs9krqM
TxZr4ppxD4MUdptwcUgRmZ+wkzXmVZAKf7wSIR3oEUE35WFU9XW7jSQs+W2HGwbeA4tv1J4p81Ho
sIz7JtMD/mh2BWmucW/W7JxwBxKxUiYmRpGx/IKLgowxRsc5UyfF6YC0up5Cjt60OowyokRuaz2d
QxpoShSt+MYGokSqA8ZlwSwVR763q1jadtypDRV4WAqdbfM8CIw1DznzJWxCcKsyK+foqmDH/VMH
0YTtLZAVE62uXwowxjDFFteLa10SDsd6h3R1phjl7L233RFTfDFSum0MIiXdPcGMMWZ5POwlp3/t
jJBLYZKvzCFtrNeO0u2xVRxHjhkawcGdpZ8RfhDnZPQNs6w2fZoV/X1LhcPCLCyMr1m7pTig3JfH
vGzsHxQlmYTVHsuClB8ZPglYBdmGz3rpSOeMh4OGBwjcwQmF3vqZrQHvTfCnNnkyWcWRMT1E95Vv
gS06ZFxvzx5rd3h7HVOkLWoOeJg9YTAARHMrzh4SWEXs9l28TkC+CVppd/Poyvx97GEF3sEDS84k
HYU17nv8kOvZQUgDJcdOphMTJPmG3drqN33mNOGxqclO2TajGQw7W1TSfZBpG9woW2Joym3R3fsZ
3hymOcBjmIPVxBCwaKxhxjfu+JhZph73sdlLeUUqsx8eDGSBwUE1Iy+R8kbHK6onSNOA8x199KwZ
kw8OvZQXHdHKX+MlhW1KdolBmYdvIl0nocLLo4zJYuaqJUkIc1R6Z5xprbf3VNg1b3WTmTbhMyUj
CQy2THRe0AJ0b1M8eGrBP7GpTyFhNtsZh9ElQ5X/EeF2eISf5E45iQm2Ic7S5Z7dWp3nXes8mqtV
4OqKkS6lNCoZGRZqnwyMAo9VRouvNkoyAto6sOsrjj9MLI0P6ZdFaY4HYJqgyFCmpdV7ZAhktiVS
n2Ct8xo42cBJ2kBhNZiLzyDA5BWYVGG+hVbcWWdwlfC9GNmFjrcWtW6gQMw2U+IzyuJpYiuJs/yH
FxdUIqtgjKY+X6X+0In1CKJHrEgULMYT9HFYwcOUF2pHYkjTHeupsoerKaPP23pqjseDy5k2YJnJ
hP0VSh6UmxGuQ72SQ26lR2BEo7kGnpd+YFFiM1q3EVgE9ust/CuKtc9Mjnm7wbBEI5I3rfTu1JzM
8gEYEYYNDXYmXi1Mj68BbYTDPoJG7CpbflrfGs4nG06GMO3YjM0BeYqCPTA1rVq7lOjuOpGw8iA4
2+p+tIfpld1fnG994ZDS0Q0DwVAw1cQ3KSOGcc0tlT91QCKfcISPb16fyNue5ouydlD1T1RMwB5H
x2vJOpKyuBsc6oGNKxrSAKU319gyauYTqzBkd7bCRTZ9u20aRnu+Y4+420ja4xZbZuFdoBBDvwyr
POSM6i3xRhnGwKGSrF3PzDopnNDZNACtaZBebG3wS2IuFs1168MA0kkC5RUWWKPMdZaD1IFINuTu
WXtGCtsNOVh7QRcZt3S1TktsJ58So7opGewdSmjI2E2hCG3ym2xudgj5UgXCVop8WzP2f2ngbXWb
zirY7fkjOqS1a9gOqQm1x2NYx5wRBzOKyH6iBeOgS3CrBGfk2q61ibIytw4UzeELk4aOqiCDDLR1
URJ+urIwWJiSD0Vv3Ibm1smKLtm56Lneu8Jq9G2sNYWzYZQmMTHhKBt9gMFlz+R2VdB3sbJRThhu
S2pXqocCOowNBIs1vTfapzmHcI7uqK5OETP2YmOKQdwHoJyCdSGC8sS3nwZYdyPO7Swc+09cyWW7
rixq2tXUlMCd8iTA2e0xrgbonDAfXCcDVTjwpgafO09u+j9/5ns6kd1D3VvaSYgGX/G3j+DvU7k3
SraZeE1VfeP2JhZjD+Ghzz+f5YQQpyOOLDFmDTDj1mehH5h+cx6BVEAg9fP4A1snvLJZquzZ66Bd
rFqyHnq21Kw112mb2peIKJ6PiA/tack6JYtEZMRYCGQyO3yfTOowOfGVdVLr6zguA/sG7S2DaF5W
sgdygcUHSUCXrGxpuLfTQAW4KctqfCNxQdtrn8rpvq+xVGNIhj/OZN2xyQ5n35qvHBqeW3xd7nXP
8vIHlzGCmDGF2wjyDPfXqmE3SxYCESCPpRiBuCIV6AMe7f1Ii+1W5S0YlInJVe4vJQ2MRTybrjm8
hHT/AHIC1BHLwrS7iQfVTwjDMi4wu8+bXeIK/WFKW94R/uS8wkFjX5MSQJeuAoasNxkAO7GNovKd
kaZ3zEY16ech9uX76Iroy2MISqwEwUbnUJnK3NR5bt+bk5fHN2XdGMwOFTfXJmXi9mGIInM2LT5h
Ws6oIF6n0JVx2wZObwEOQwZ1IGLQ/fYLQFZrwyk6HI52jfppHirKMG0nF3dKmNR3PBoCGkjDWoyD
Kmve3M5pmaaHaVmwFs00OJSqY3VeZCFwAavpNdvj2SBQAf8Yx3jU8RpXoQyDYsl8c22yLdjIbki0
MqCCZcSbbeCGQKQiS1le/EwKE2mKR3mHnJgiowWY/G1zC2NZp1nsNshjFluY60D6aivb5TvG0EqA
TCSYJ4HpNoE49QRn1wWjrYucWAKB2E6CtZ169hmDXzDudBDbt+QBmd+EnRKmB80/5ZsCc3SRQsw8
CeZp/pZFlj0ZqJeHVcpY/5PjTCGnMPAurHoxjvO2lzPUTWSOafuocBog9uxk5Hy2BFA153kZQX8n
2MmTj8ZvkmxbFHHWrntBFsU6L4LkJ/tR8gzVqKrpWEVUwNB8BlRXcQDMZpnRAPjDHwhe2ogJ+oE+
kDzZyo2pDnBGznuQJZH9gbxgUKQou3p+5l/EHFyaE21OiK+TxUABFmA9jyW6HHhUBYIV1S8peDO5
sUZOrl4B1KfT4sD7YBg4yNqvjkXgTYz+4TexspIRrQZMNyB+9hppM+K0ToRptDXamBuCAR8LONY2
MK2kyfAenULoPtduWMhXXCWNfzbKnF2s2WRUkhMqjJVtt6SKFJYusqMdoV989NkjXsCAttUGflce
r3MI1cRnNblPBTW09q6PooDAIMdDk5Ax6amuBYiefhPKxOkp3GeGHilIMWPl2yVSLHsA0vKMPThE
/DRq5tM1I18maeEqJ6MofGsgEs2HIYjM9sdg1pV9Q4GD/4qwS6v4SGchq6sCiEB7MfJpjJOLzhMG
iGQzVFMd0phV/ryR0RCx38xAGG4BcQn/XDQVNB4EelV5BhfbM0mRna5CPI1GX10s1SMXpFLyMdHU
rgmwawx8M/JXDnWfQgIL8YwzEhIzj70de7pUrIee/BNJEQEDBZEFGqzuIxaQB69qZ4blvepITBpX
UTuVH5QiQ7trsbK/NhPZCDtVz+wRIBTOj8WAVGTTs4JiYm9M0CrnMspvLb4Tbzsi1ilOgREnYCcr
Uon4UHGx3+lqbMeXJLFMdSG/s1IHdH45mKtxDlGYovg17b3OTPmSRpHzTTgodVXjkOpC9KmdL0tJ
eOaIPJBDGiuT4xAAWghL/b7mTkzB0SX+CJeTHO+zyZn9zNWLwztkyfKVu0USnqyuH9Bk6q6EQJvT
7x2JumvRQZA+4nNHIalZp6MgGUQLmsz3Yop8sZkdTDEkhXIAAWidTZb+EBc5PpJBy+haOJifaWrD
/hkhW4s2Nc1Yh4PcS6IDYAifqazBt8vRkRbqp4RMBXupAIKPliJ2y2XOUQ5XJVtvP1rjaPO6w2zX
xM+viO0qvTtUKQVTiVk4HyFj33RrpkKYjHdKPmAmGVGyDeOyQ/1qwt1GOspUHO5EaqLx2glv8F7i
xEGikBaIAXZN1k6CObRbD1eANEu9cyME5rueSUlxFVnsRQ6h4O1s6iLLOeuNLB031qS7gPmcSpNs
FZHV2G0DqQ2o4j1GgRNywpqTbu5lhf9OlwiE7F8hKlE7BnvigkbnlZxXChjaH90ebF3AFUCUTYxr
rBuvZnOSzBFJTdKfYePytKEpYOC5KmL69Btl9q6zzpkNmQi98D9fhC3NfM1XbaanyR57gaQRTNUV
+g5/fOBuyKxH056WBWVutCa1xmzchXZdu2fLCE1xM7Rzg/8UsHBwhLKurJXLgW7EjJlwQMkTmo2B
+yYuC6d8CV2oZyeylxvmNw1Rz3c10ZcJjZzDCKiya6N47rqZMT2696iDf8OW8DYjDK/70VYIQ8+B
nWpMiwF41pydhEj8T5hm7IhWacw83KIcK5hS26MgLCMay3JJe6ss9awix7NLbB/CQJeDDLqfmZ9G
dfvaV/6QFVQuhe+sccOS9LqaqXHk2eCVFy+G3cd9vuGJFHYb2w5r9cj1b0IwCs086AeQDmSDXQtc
C/l+wGEdk1GrNH5qyfSRpM/EaNtjmtVFdKVzDzWHruuWEQV7fP+zSkAAPntWTqQ7xmeDEJ2+JaJt
3YRZbN3Mo6VGFCIwSV6rHojfpTYTnzSwOfGaeZGJo46nhI3YAecZmCl9qiI3yrKTqDD32zdDkA8z
MD5hhCCQgPpl+1oURn7NkK2tzqwsZfLseshoTkkVd/pm7MhJx6IfVMFy8tnnYiZ7CbBGFxwTt3Sa
FfGm4N8gTqXOOvFr0BF5yOIwoYhDCdIiVsTNgFoQnEksPoiuRTc4ZDTGAD7d4RQoQQ/cD/zGSZn0
V4Z3oDKMAAPZEmlACHEyjgjxDEeK1fohAPTp9scUW4MsD+xB7KJ9B01VcUdmOapFffJrC0vALIdW
3Q2mqUgzRX2KC/7HwKjFYUNUgCzWH4QT0/zteLS5Zn8lpiFucNyTzexuJwPxdrRxSDAV+W4gisBC
9pDoLt8OhQbBuapJAqCKjRuJHqDDXd/w9LTZB3IYR61roMKNC91tqmmO2UPG/RAFyXY0nc69D8Mw
Bq/KitN3uiMCMTnd5o5tclQMvLbgwXETiIotexXg2F4TMRaFgL6QLjp/31dO+qPJFGvgxIzMu9GZ
i+8EN4xayXSUXxxrA7RvloTP3lxCmkakC1ATOfFjqvxgP5nW3B4K28jerLaRz6Uhg5e4K+MBI0zR
ESnbxgHH9dDLKd/iILJwryQVrAw4E8NvrtL/9+H/i43B7H+24a++MF6qgvCAkhpDHz//7de/8JsF
H589HmUXBbIfmK6NAWr86nr+xC+UuJaLlg+jPVP8xen/VwO+9QvVmothkixCFhYetsG/GvCDxbaP
kYmGEAwkUN7/gwHfRCTk4tAKJFh1l4fknxxtpiActIG3TAmkzW1IJFRR8TzNxSkciGy1SeP73efy
3zjvl8/td8kF3m8/0bXwUUMXgC/wp5+YQJ8YISKjBmzsJ2Fl7yTW0KClj12oHuxA3fk1QrpwdJ4D
lIqm096nSf1TFw0JpAZLBCW/2GSSpUpYYNO9VA479G4gzFx0/vXff618PX96sXi8MRNjxHYl/ZDz
Z/sqD/rQNYGYrHAQYZIucijAbpNdxwmRgGj6rXLnst0GRNMzzxXZfIf3Yt/G7bhP5/lJsw6jAEZZ
OxACvxYDE2hnCuAO23Z3jSnlVSZlvUodRNJMy5w3n31eK5yN4zIWxNVjX82k3CcsRJsM7u1IVdL2
nrMdVDQ8lSUxsNIrSGkOk4NtIhTdhpH+OS1YmUF4VGAzzEZmQjz5SmNt01BGnTHd220t1gpO9H4O
6Itbe4rOY41/3lQwJ1uveitmX6Eeyi2gS7GVg9fr/E0sUwvF8gAJNozcXUAtuYPM5hzU7NPTzyQH
5crcBkZ/7VkuEexFw0OoTLXzBZow++oqQVwApTBFMfQvqdiyLGw830se2H0xAQUoFPcCsZ7vvcyi
fpBdC60EGkw35dkV+lJc9wpII6fjfGZgA7hyDH9YUwTDYQIw3Ex8QGYAdFL4trFnEQD4vkK7Gg3G
VTA0TxE11f2MXnFbzEOJfHswLqTe2j8DwbiU2J09319waNgF30QoKXAUlPKSFOJYxOknEsLiNg/C
5AxbSVmbkiXQnq6Tept2c5/ibWcACZK4b0x5lAEaPGYVoTj5lAZoiOf4gd2UvaXWaNcsMrZ9aqAt
tqH19YMPlc4UT0lW7CGMB8dgtt8hGxasTq0ZriymwRlqKKoa51aSd7ddtg+bssMOk8RtdS0Nhl5D
VjVbCIUzv5L9Js5Vfck1G9nSD79TkJuf0STfOw0EiOitgqE3PjU6o6K6m8MCsVdkTehSuELhCVWb
xiOkNbJwDrSk/QAk8D5Kb07ebd/4MaJvvoGonp3n2GLZWxtkaVjRuzdX+QuSXvMh0+gNY9NDU0gi
Efp1JxIXFApLmDdyDI63mFRUwlOv0DxcE55RvyH/ouKwgJ+XMLA3XeFlRyOpS5YqFuQy0nLXbe3e
xGhOQJB7y15ZFseiLXFy0gpeh8vIgrpB/vQILsKeo8k7UVNLkGN8i2aE4aCElZsWQXDg2Rc9NeZ0
XwHr4gaN8l2Lrj+vwgN8EIKNcSOh9Om7TdjW7DCj+NCiYNwuEev3ubCza9aXcm+Xoro2zGB+1bY3
vqo5FHe5hts8tjHITz3E4d5OaroQGG9lp06tu8jBpB7RQ2mEAWHsLyEZVEYKGzk2GvUzn+SNi8h8
Xeft1uxRtYa2viSj9yS08ymcTpyDcvT2XeUrLBUAmVZ22vd3yCkc1An1zml9sUdgQm2IXoChrkUW
XpcIYjYZQn7i4aInbQWWsrD7Uegeal5MNliU1IxoZJ2Ash1DIN8l1GC7qK+JhxNQ8Nzn1LHTJ7DK
3V2HmOMaKn104RGUrKuhoz6PEJR0lrRvyh6TXotm/RbfPXQko0z3CdfqXd3U9Zno1PzWxvm7xrW7
qOGl3toJoGd6OWtNFf6Or6DbAxTpv8MYeG+ivehGCtbe4OHVGjksVKM6hrpEe88e7r7XprWPOylO
xSI6A819w1bh0bDF8yTNHzJThbsewzq6QOSND5lo2ePY6WDd4z+ZaPJs6yh9TBbYPLEJT6V3AgcS
HmqS6pmQsX5C51wX8PaHNLKOBMFxJQ4qOeFtC/XGs9r84Hg193VXDIKKunEO7E71vkkNi0TSMEuY
lOqmvqkbiWWJpDx8WSjCXr2+tZJdHi42vSaOVQbNqTcfK11NfLJt+Y05rDjMve1sTSv00rMXWfve
Czc+6qhPoHk2ixG/OglE2IcpwPNE7n3o/cTvW6GdS5iFBLT+KKytZAtiv72KZIvFk2UxY6uIUaCT
1nch2Ncbkef6EE3CwHjnmCyhlf0xs2qfttJX4WPnKQsoIeFhm0rX43XYTPEVeb3lXZQqa8tlfYRE
mGbYh1ALmbKFQmNW8wbEmr2LXFyx20J6WCmD2dhiBg9uK3QwyyeWXyn657IOJL0sS0MUh/5uYF5x
yeqAFLlKDLfMucZgRzMMgF6onYkZBlVaOqL5YpmLZYhAinplYxI8qzD+Ho0u+IHgHY8eZ/w7EoLq
ZCvBfLkxZnWy4zirr2vl1ntU8AXOc7zPG/CUKMvxCP40NNzEkA3iYRLDg92UIdBLT+FvJhmgXnQ+
daC+WI3Ra00L29YbEYfkLJI88M6pk/W3KOmCHZ3KM1FL2Wpyq1pzGlTxAQgEsWU5XOhy8tMLOReE
ypboveyEFEkSNwLzrqIx3WbkaZJA4WNacupm+Q6N6RURPQuVRdifB5D3m5vF/36djWN/JFrt7HMC
XagMaGkmiTErHzgkFbGEcJjz8aH2sGwafYIn1ofgdR0G2X1fiGnNDRGejT5wnh3qjjWCjfJG+o04
aCUPBZ4E9OgMxpBEGGZ8qEbPP2ODRciB6fxbeWiByb6qTkC824Ml6vZQ2el30mEwSaRbnRorD34k
HRcpj2yCcOJNp3TTXpEZNEz3idnmS+oBfZvvCP+gezB769DBxpITGIsnhuy4mX3YRTRGs7JdOKkt
6tW4Ikoc/M+tlrCnEdHDHu3N6NLGVo1AxiZsxR3A9pNYTuq74lSrEd7Epiuvx1Y2m1wZ9cvMmBRQ
YlUdOjGGp3gK23M0TIt/A0ZfV/sNSochPrXDRNhrE6hp56McBp5q1D9FzshsREn3ZTBsxXsDi3tr
F9V4GSPt7iHxt/fCHe/6kXiUsowekDaUx4G8nTV+X3sfMPMGZIz8R47S3IBT7g8+j5+tinp4CGlF
Oo5lODf+6Ltrv3fEGZpXd1UGut+jhbxNQitYk0+1RnqRfUnRhDtpZOaBwSaDWyfZKWUQSNeTBlO2
mhvQAn2rnBHV5NCUB1Cp1rU15c/ZIJMzVtj7maSex7GQWJmSvCQJy/5k61NddQJ5qiycH/Uw9HcR
ko085sdWcBrbiK3kjJs6HMYMVS2LXRriO88YBHqJQd0ptkUcbAyNrjlJ0x+D4vDsnKji6dg0J4LB
cd6NYKYxnH+FTldfOtaxi0M6ePb7MKRSYIY6R6M/bRi9ubexXY63o6MZXQzExG9mF+A4pkHFGJGI
zZOEuU0sb/ritctWDKrXxmEtgJ8jb6+xiFMQGnnKsxvBu1U84oju1rZVmuzf2M05Sl7ZDJIestq9
NDkSIWm3294z8rPj6Je0i9lKuEF+TC017Co0ieuA+ANM3Q886Yid8RLkdR4n2RCn33WryCDw2UIr
952VyqOu6ruZXuySZ/5H7TrvenTjxyogqcmK7EvmF481RfZVkcQvuZh6oN1IXRP2JxtzZFcUsEnw
0JPXP8cOZiZC1fGIvxUyqVWzmsylOmAuBeysNbExADXWKAbrm7mYH9ht+TtsUnCcO5AQZmTxeYlb
vkk2+7q91LlZ39e2Ha91wQkqFOpxUYWfoBixWHQTqmHKTU0QLn7euNtKRH3rhgNslfY6xxcaGlD+
uvqRPNr4nKER27P63SGZQmPZDEez64pLLvPiGGH4w6ffQPXAMEsx6tu3ZoLTLhUxNnQGSAtd/4Cd
iqTZmiiynJ0NNoL608EmugInALkf2UKPU3s1yQBgpIucFAnftRWIcYXWy9kC7HjzargJU5tMN6Ig
WGDM+12U+vMJezpiW8Kw47PO5aYcSZBwulayKV9QtZ51h0F9A/xSbDyBaKNuneI2TgCWWD0G1TTN
+ytWbsoHTZ8j0u0Mk1XwfM6myf8M+uqZIJ+fZjOPG6ehwVk5Hh6x0TaHn1G21L6ekz/YoCiB/fo2
F+qEa6usW18dtarEuipZ0RKeijizRza7KmWk2M0EB3I9DrqsK2flmapkG5fi1pE1LeYc9t9s2+XW
CoCvr5LKTdYMmzkTmZNt2s58bbpvVBzTcWB9nwNxnV7HcQhuptgOPoxsnjdshNhcUSGtgi4noM8C
2UW0X7FPpLjvSMJBJuLctVnws2zNh7yPyR+puBsWv+UK6/xDEqeQ26VjvUylm+wbWvKpcJ+wb1ar
USZvRd7oa3N50hHgm6+IFp/2MMoU+zpykNYCS5NGtpRV5wCRoK+ZA6cYaDaIzj4xpBcPWbTEFJTS
3Isou8m5+TacLHg9W5ktdomQhDReWaOCK17Tq6t/5KRkkXhQ3dCs2/etN+1HNy/nVTHpe1l5xc4n
0+q1sjO6ZFKB94rR7N7sNUaFdGk1J9w0fYBBpZ3pl3h9w84cl4/J54ZdZr0bO+lRMea8gW0bpVes
BIodF9DWjdNsz5D11jen88joedfRh6+98D7QWXZhTciRFZDh5druU+XlBxH1S3CzO5+Tmc51NgPo
IzwX58EQD04VGz+oudV5YP14LMoi/PCQyKxdH8YNWqvNTA7uc5upKyIZJ1IsYo1To3I2Ff35ouWt
wWikcF8EauWnbnH5hwymL/MCae0Hq9t5bQXrgV72C80UUStsoHctG7rf6Eb/1JDwsSr471+Xv/NB
4dOCS+h/5Uj+1/9dkg8sFdV3/3f/1P6run4vvro//6E//Mvdv//629FXtXnv3//wP9tfB3Z36qvV
91+dyn97FX/5k//b3/zL2O9R11//9i8flSqZ4t9/RUlV/n4i+CuR63+eIV7eP9+j9+7jvf2bv/Tb
HFGavwgP3Z3HEI3JID3bXyeJwvnFQlCIiN7CmMV0kBnjXyaJhmX9wp8V3EUBbm2X8uk/R4mGLX9x
TQaPOCpY+cCBcv6ZWeIf6VgYuz3En8tLgCdqM5hc2JS/Q0kRMaV8i7qaYy9fBKDk3nBFl5u/P5T7
I7AKjpxF3RwgI4ZxxhD0z7g6n5GoNXWYVgbZnGKzeRrU8KyIW6yCHMUIq7N/QEr889viRzGjDRgC
2mAtQWT98W0tgGYW8FOz7uFR3sS6DveBh2X077+tv/kp8Mw83hMoM75dbPJ//CkE52BI5Axe4/zs
NhrN6x6jlPin8KB8eOBeA1o3CbvVk6b1J7AY2RlIPVoI6llBhMei+O4LznKRnBO/e5zS9ENNefsP
3tryAf2GYF3m4MsPXaaoXLkeC0cBgO+Pb00Tg9KPS4kl3AY4tnL7HRQvYysNW5+RvdX/4Ar5Iz1t
+XmOEzBYZuFiY3NabobfX4ee1rhf3UWM7ngv3n+wd2bNkSJpl/4vc08ZOPvFXAxEhCK0r6mUbjAp
M4t9dcCBXz8P2f31lwppUpN1N2ZjVm1WbVWVBOD48r7nPAdpBpq7uQZplfefXOn9S4P+aNsmCDro
zLp7dGfETnDKwaYL0CKBP4EbIhTNUPyDqwC4E6bF1gaExtF3RRcwc1JvIGGsTdocXEkbaQzGVk6f
XOjdpyVMW/AN6w4vyxbHIz2z/JEQWPZSRcHxa1A5y9dYczCLUnPXaLX4W/Z9+QlN84O3tVKAfSrs
OpORefS2dJf1riYVNeyFVW2Rxk67zrK0XdVSi/qzbwyVHB8Y51A4fvRjjke/7tvOoFoTu5qKsxMU
OkBQFIe231/laLgz+JihGOt0Ojyd6ubRl9y2xGH5YsGJ6Tb5Po9J+RXFeflYRobxydT0waUsPmjX
AmMM8HfFNP860vEcVM20NstxMp6hN7d5Xz6Q4UbUBxJGi09e1UeXEw7y5DV/Gpjl0XBvpbK8FtMF
lC/HlhTvga0GtFmLs7EY8U8OVoGW4PdPc/0zf5k8eJqwqRkYBkxXVCLW+pt+WVTMysmkR1E+dAlg
OTT4IXN6tH98Y8jYGPScnU3bf/fKKFu30oYvEFLHkIdYp97PTiHbJhHoiUmZ3Scf2kc3tU5Mjssc
pbM0v70py1un+1JDjoMKGNU05WU2gto/uCtvvQh0ThT39hEPtMLOOzeGRwZxXiMNrLRiU3crkx5F
E1az3Nj+8atiBWMo8r5oKR7fFcckit8OA39tJYRMmlgsDLKE//QqvCK2F/y17gO8o2dHiBG6vdnJ
w5YyNUA+2VHTlp9hMY9mJYYdY42tBqA4A92ze3QVjveSZPEZVn2HeUbwt1uMK5wEMJN9ckMfXYqy
pwAn6mMe0Y8vhbnFXZRbhJBmHKz81oQV11eBL+bs5ffP7qNL8eRWCjyEZP34Ax4wmBbNQrQMMOb7
ZoimszEViAlmNfzxWDBd6IT04AS9b+N4lxaBbEgHpHWsjDFS4tEZtBDxmvsPbohZ3Wb9sM31tt5+
SIlZu4pgLPLjM01eIIddjEsxQGa81Cu/+QTJ/P6rZYe7LvMs9JbFh/X2YiqrWsgxeRnqBcVhvq7x
Qq9j7xNg8AdXgWzlmD46FdQB+tFXS91FEU9F8ipsn26byeXJonu4+/1A+PAiJv1s8FAm3NSjNSod
DWKLMVuH2lAVW7gf1hX1RnXx+6t8MNw855erHL0d0ZBJic6lxFqjkr3XFKAZ+3bA36Pcuz+9lMX2
QSCkoLOrv2Ny20qb5nY089BWLL1om+wcF7KdPRaEzn7yht7fFsoMJjiouQ7HLfPoDfl5niNB0/PQ
szPrLHfd6rwnCPuFU4T1ydzw/j0h+1zXJrr3bFr0oyeoIqHRCOJSNfPqlo4KcEdhyE+u8n5dX8HY
zNumsDnDmUejocpcEKoVxtsEntx4IYaa3Jc49/qz0YvNBqKiVnifjMD31+T44XBWtNn4cXY84pvj
liiFqgEqNYZpBlGudwh7bQxtEn+hZVJS/P0AOeIQM92Z9joTkdAFK4yTyNEFa94OeKCWoMnBj2To
mo0PjchviDzp/dn7oinHx+DNfEgY+tjLeTtnjf4kZCO/9oY3OmGUDSRbNZWIZOD4yUB9FMU+4Kd8
Kk56hL/2iUFr9gwRavz8+1//fsjhivqpBVpHgqEf/fguk3FsoHQJ1YIHHArSKJvV5Bm9atiD7E/G
w0dXczhdG+56quGRvZ3oZFc0U9ewz1OZ28+7MrfFQ2dR5w07b2Wt/v7ePhgJkDqIAEGF5OnsZt9e
Dck4TLKS9c8itiqYoIFk2wrmSsz5zSZRjfTHz2by9Y98u6kEWcbFbCYLUhBc8+0l9dhZEg0ubghV
bJcOzo950aGRIORPCb4KLEvd/fk98vW6awoI2zHqLG92sYNugVFoWQ4x62t4RRA3TSm9hTSi3gxU
+vdX++D98TCpEcFG911mw7dXM4vRdMErAy3mlIIEpacij1QyP2TArD8hfH90rXU5JEqCOgmn+7fX
8hq7U7MqqtD25LQl7Fg7K0eqoEUpl+3vb+uDt+aSVMPTQ6zGZv1o3q3Q6jteJKtwwf8LESh3H4Qn
dcCrnoFmmsS/Yp7jT9aw96OTZBrXoWTCB7h+e2/vr8YqRQscGbVypLyQRE/R9VDGwU+BbPuGZe3+
9CY9yANs2tcjseUdz4saee5t4rFFG9SkTryRLlYwpN0AY0jppxmA72tNtPbm91d9/xY9Boog2sR2
+JtjnZu0Zqt2SUYOO+DIJwsUn7DN2zIsINB9Mjg9Htjbb4/5C+yFxRZHkNty9EDNzMezgJSCwj4c
m7WZX1634NfoBIGt+FIA3b3LZbusrB6Y459MNu/HEIUGxqvOza71oaPJpkjZDUGHoQrfdf1FXZR2
SN5hgnoZ3MOlhvHofoVKfbbHf7eO08vVHUhj0HM4YnpH83c+tvNc1RmrnV/6h8mLi3O0Y94nj/aj
qzCHWmRNIC92j6e1ZYSZq7cp5/MSiy1dgC70Y2/4ZIS+GyuUvPgQ1ifo22SsHD3CnliH0bDZO5Kp
lmzXDVlgzD2vC7D2P7kU1RTOimQ9iOOFqIDq15eYQbgh5eyF02NK1nHh65k2nfz+C/jg2bHBQsHG
XMb0cixLLY2ULp2YStg4mEpKndkG3deKF/oH1xGUhxj+VLuOtyFKyIHMQ9hXFanNMQa/pHh2PG2Y
P/mi3w309S1ROmHjw6zMLuvtvLUajjDI2WXot6jPAgn4CEQfNL4QF752mBCYoNMHA/lP7o95z7FX
1bLjHE3SuZnhEwLpGHa23yLs07IXYL90xf/BY6Rrvh76LChY6yD9pSxE0FPWuUC/Qg4gg02BNx3r
UKMc9smw+FmtezNd8RxNgjFcrkSb5N39uNCUhoX3RTJl7M009eJ74llrFHzFodbNfZNSvKkU4CLC
VU5cvxKffAQfjcxffoF7NHf4xYTwyjE4EJLtPeK8dapHxGL27Z8/0V8vczQvOzLFvsTHBXV2mi5K
33vAUTV+UpL6+F7W6cOlqcnu/+1rE+NIaHC07rXmOO92WPGaUCs1X//ktX00+ik+OBZ7O+qUx4tM
1aVjPrRgBu0MqCB+IXR+lgBIvXJkycZ02+jcSKrPDhkf3p5B02HNPBLUmt/eHlKp2tdrLmstaTXg
9cqWxyIezJvfv6qPZmCTNGeONLRV3mUKOeOsUbFkfxfpNjrVerboN/eUWSyFkvyPFxU+ZoMPea2d
c7A2396TSAdrVDb3pDWEYSx1givTTDFs/fEXzXXYRHKIN6mfH6dq2WYDywY1b4hOCLqFHC2gCAg3
PtnPvX92nNwxVug/Y2/otb29HbeerEZg3WMkgBfJFmztY+ICzIOB98kdrYP57dTBlkow+ugdUkW0
jp5cMU+j5nCUDBNVRjvC8dqTBvfXVeIY9T6vSvlJfcpYf/ubCwLG8y2HoCkON5T4jubezG5sACMD
CR+ofrIrrOt2/VJwMu44W/ldfwN1VX+sXLS527xxC/HFhbHiHtgzaM3dH45R19PZp9PKpFRCG+To
OXeVyBJAilOYu622S129PNEpZtwkJmKY31+KYXJ04x6fm7VaYlybddU63jRHbYVmNkrdsKgrjZly
ruB8XrmzZcmvFWqHrNjknmoHwDhoeXBnc/JdlitUfV5/YrF0ZKAYjPi+zcmaeMlm2VWbFCWfDAD3
25cFJ61bm56ifQrJfsKI0ihj2s4diEmLZAjnDCKxX+PFNoGnig7EwYPG+vSzO5JCOwvGhe2euRXY
Z6FiA44RJrggCNi8GhQig7pMa8p9t5E/WaDcIUdF0ZcSB+Jelok1IaDP8jR6tfwC/O6WVcpDyKov
buolKxnczLIgNdzGfEUnTgoB2etsMm7mJNdcMJ4xlFoZGF5XUoHzUaiWZ3WOwRsLgeHgXFN4tM0L
mWIUhhrtyGTYtuZM1AW6zygutj42hAlToG3DRwo98iyz75NNStupS0ZhFGaVOU/fUM+UKRW+pFX4
aIG3pgZ2EzURCQwRPHs0JzOxWizMKFxu3bHGvdGR5m1f14Py3V07O7jnel6wCPu59tHPNNasc+tW
ZSYbVYNuOrGA4PqX+VKgB1RynJrzKG9bfI1LV2hEnpVCYlzqu/Ee/JNpb8Ax6gD9E/C52rQs1Y8W
S+qPrB40cW4OChpt5ICkP2WCK/QLVGtZdxBdpYZDHNcRMF2Fq/ErxgnDxr2jMEC7eF++W2yq8HYs
cW7pQdZaVQwfe4rTmKyTKkkfNYu0+wAVGVbs0bK6+Vs1m3Tz0eGjjHzma8tXrKRdRXdRBOPi1IAE
4O5kLibxVE4k/qwpRJ3zMnWJXqA5x54PlWDuRYv/t5IelvWkm/QVeY7kyYJs5VxVuWhXX0urw/dX
lf93R6Tvj64u4EXorlPGe3PQUdT6LYTsrcrdyNqhGNSu0KCydjQSou+9CZrQgAdgQZUiitjufrRp
pD+ZZiJdYmD4bQRzND0LQZtW7a7LK3UOq67MA8p5+vLYaWPbg9pPhxVeoeD/GSWbl8Do8vSr6MSq
n5MwZAJpR0O7GSgyEvKcxHW8LaxKZ2wvsKNJypjMbwb8auTQqMXJ76Y9hinEnzKPcVhnV7LPjG+6
AJ64qUdQkicK3uG9H1Ved7D1QcltQq4i/hOYSBaKdELsN2CCW3tXASr+EcNXzjZeLNwRExT7iAAU
4aR2kSKayc1K07qIibeuwnlxHCLAGbNeUMUaEtour437RhG3t6ktiHOnbmNz5uoQlOenHvCzeWcR
KPRN1RxT0ALDxAkrTK7P7pLZUM3ZDA9hF2tIvc3cYRdEAbi9k1UNIddF3wYyUSVTQu116RHEg892
88umJn17R24GwKai9BLYpxpuj4ukgeEfxlGPKDhrYXqT75qZ90uuLckjeVYVLwMEJ+lQaUVnPYMj
9MDEnzwSQhbdMneLfFtJx8nAbzQV043X6steMWf+3elW/2STqDKdUTTInkheT8uzWVdDDrSydaYN
e/BIwzSWlz90ERkPCaYzJ6CD1Sv0nsgOTyii46pVU1Q7zyOZA/oNaCNDPsID02/1TuuvjMWgeKQ0
31rOmIeqK+hnQ3EAHuDDb4u6nOQkELF3SGIh9tWlRkDGHPn1YdWItyd+Noj0nPA0/UlLdDs+aQAL
aidoguIfpjKQgQ+e9BWQjdYeNn2VNShU2TF6O4Mwquw8rpRvnFpKtx+dRJcOuVCWgEnEgd1jv59o
LR/75KWnWL69MwNJ7XLerEGDG2nXIDaQ55k1GNtEjaEfzYmjAlVLaJaRlhibvMUNEuj5YnlbgijU
8BrRzm8vZFm7xHtjpTC3zCWuCiKEhVMotWy5KUBeKkjxUn8G8w6gEbFTbpxhTHFQ44P+g+mJDUGG
/oAUNSSwCzApcwnUptKTDeLUOVpWxpJG5EkISLmMvxZwBV6bsRWPTlF70c4ytBIZhFkYzA0pa0C3
nQYU4dRjzLi9jbRClvdFbnb+Y5w3aXziYlBh7q45ioCXMcWtKRbdwkETWdkZCVw4xzkVlV2o6yrK
Nm5rdwlkHPI+NlUHYvgqJiWgeHQIqBAnuV94Cz4WBGMPCXlPUaCahlUyT/CkbTAnux4DMet68kE6
lQT9mBEZ1s2M8icSShIHK8I4nFrAhNTBWnh5WxzOutwiyMmjwPfrOd+TybDUf8PbNgigGcbyRSWu
C8bU8bpvU64MpE8jUoJtqtW5ETQLjIwNNn7H/sK0UZhdMKCO9G+YraTc16UZT6cN3yiu+LnPgFkM
Uw9oX8RFFz2K1mnTO80bdIPB7jnzJtUnrztZ+/zjbY4fIrkrm4h4L8x8DUO69AZrDRkBZX/v6Qvi
b3yW0ImZvrO0xr+gVH4qAQEX+zi2fCR1iwcjPEg5z3RYvOHEEkXSL6UPoWAxjfG59+nqv9h9LONb
pJ0wS8yJyAEQiFFiX7Zl7P1AyT2y2KMqtU9TZBtpUGVwXg+zM2rgMWAqWyeR0+c5igHH4wmHVT2l
7Rd2Ri3DGAL+6II2KQzr3iLOybiCdubqj86Qy/iOVDZ3OJnHVhVXRGm3xo72YjKeZDF4qtAzh+JR
OTh1bufRrLQNt5+1r3Rb+zj0cww9BzsVrX7QNQ8uFvFc0C+N2TVPbYlN/2tDLBTARyPDNY+VeTnL
9EV5+8rNKJ5PBCW1YQZ8ucT2WOjjvptHYW4MDzTXFSgNxRTUwGwxQlwMfJhBgnRaA/SZa+rESNpY
YVTiCudE2ih3x7myMC4AyJIROIEyBWI4kjOzQ4YCPaKMFzFd46PNxZfRMbVLSHK1iyjXdvpvDUYA
dQnasKba4uKNkXeJQD8SlBLP2q7X3Ma4diuYyEiMLf9F63Ud6l6kVvyu0/iigBOsDTYOop6KKKjk
mojLPHJm4rl6lXj6SxPDc/7a1jFgE5g+88PPzfQfiXP/75S3V82P6q7vfvzoL16a/wfktwDkfzlX
rELgf8t2V/3w//wft3X5UqUvv2pvf/4X/9LeCv8vV1BvAhGyVj2N1ZD/bxe//pegDexAPEH1RUOd
osC/tbeWxz/i8Oz6Bqo6FLocRv/LxW/+RW2OXiR1cIdKBeKcn/JnhMfX/zrSoVlGHP3f//9NnP3P
uvV/H/1cDswO3SXKfJQWQX4fVx6KwsPQkugixEWZNk+CibSfgrpeVhqohiYtuloPa+VNuZB5MQWu
IEJv2GiTqTMDVZrlXHY2UvtXKkBguiIHjieENVQC+MZ0zdrWniT6bQLLRC5SERsrwt9MjHNYr4u2
77NyIltqiLs4uc9ZK7SLuhws6FV45uv63M4tEpKI5jawHDXYR4OxronKafkq7rxBuWc52qxrc0jl
coB/Zj3WHbj4DcRrO97NsSqvXPYc3maI3QlBeougv3y1+8UYKjQ5lYrOI+rdSt8kpjHpDzqpy9Fl
64H3YQ9Cc3tnxv5MrqI9I2/kQRkEHehJ9WRBOXN2ohjHaV+hQPODPvOLaDs7PZGmy2CCqobc3y0g
CvDEEzpQIT3yNE+Ld6WjYm0Xxy6YqEpKFV8Uve9flKy4d02eAh8l9ZTtcaFqkriYcSGLtF763PdL
fwvfuVjTC4CthhrBzbu5g6+0LRWNux2HyjTZmIVnzAGUJnymAX3asYDoU6uvTQYGKaAG46bbIu44
ZmGlNyV2zcH6weo0f8mxFJOdiP+nw3PHZWPnppggwixO6a4IAWdNJUqN+HtVcuY5IbnltoS7DBqW
RuULbHWOCVDSCGXyrHMs+cvj7OkBTuLQtVm3TwXRiR0N8aQ/Q3jTmhtNdMUDTM/x0DRecTG1xFiE
EZrWU6Pqh9fYBCfupxO289Is4PNVGCpaPAzUB/KMozpMpglXD7vvjWEM9pmeTdlzITtGjZtN0QRk
bmm4HVbXvyFxCD3QV5RgIDqNJC04UIPcmKTA3ZVjnejbzsfdYGMEyuCfmxXPhnGKPmgaOZMuiQ4W
gZ2jj7EMlcJuQHlbsK7kKg1ZP+ftgrdYBOx/oRMQa9rvO3sAL10IkLxTX2vkOED2eeyGDpWx9Pj1
QSyaEjs8qWYrI4sdxeQ61SWAyPWnEsyy7Lxk7O6rNk2/eyIlUZdS+fgI6ixpN31jzveDdCD4Jfhc
jUC1bY/PJ+3tMoAQHn/Hwps8dBALk42IJuLKoikZsg3BVM3frYwLb0MkXnZTabAH4QVKEnAqO3O3
2WRFbuBJBztPNI/FkxpHuux+Bs4yoB5jnJU9hrb1aJN+j2rsxOd9klPN9oHc3RjsXx6QU1hdODpZ
dJKkGZt/clpNeKOc4wNCcwjo1LU2uyoKzcHXRL/m7zLRYiJtQD2AjyhcmAyNO6pzutHmfQqp9rYb
3KEPLFeKQ1751GNA7MtHcH9Gf+62w7wfayTA5BpGPvAFqlicSNts2ujlQIag1ebwbK0SNb6nwe3h
VJPneIFnRcCbaNdyiTto8nujNPWjNrulOBAc48fXdtNyUF1gB0dbv2cOezVnKWVYSjd6qt1m4RmN
QH+Z5rTOAHxf5t8oalgokjkoO0RpkaveT2PphkJU7ISzse7KbTsa+YPhaHO06cuhfJx8c1x5iqRc
kRNXXQP/MnDc2W0cb5EkmDXk6CSqQs1otWfICBb5l3gX7l0SJRJSuTy92GmRSP4W7lS127xs6q8O
Gnp52nsjfbfWnKJzMlsnb9fYAPRD8H+EMco50r1d7+QJZStoIh6VGsU7cpyJWr7QfNLNQFjLnc3B
+nL9Vv1dYo9iv8YMWkFsTNk1pQFzZmopopuo0NjOW2bVXrd9G3918Nwn4arJjPdclMoeuIooOsjE
RFNq88L6zWj6MwlOAq/SBitq8VLqCpNep5jVNi2fMJHXiZcVO1cpDIuOTmwNIWKtvHEWIwNfwTmR
zPjExtSK+8paU4UK7bSxamSkfMbLNzeKvYdaDP2PpfSWi8IV9IAkWQHPMlt990bt1BEhVwa/3VEa
KdldGed30jcAmnTCarrN4hsQAsAPz3ccZe3sROGYXf2PLgmfmQ55DhDaiF1f+FVU7kxAjtkmT/zq
C29tBONLZei7B8R14p0uYxwCUiH1w+VXPtSEzJythFSJvwwwMns2L0tOGhjvt/FSedAjSnPlOmTs
eGflinrjUGa5hcOiOiKGkPsFczfGj4U+xBQwO0XiXFmOCef3eo1NmerlyqIqpQNnjGEKV4ZavgN8
VKfQMDROu4QcTSEkOsoq81L2N5rmwGVlRXW/ttVkPlGIIDvG7n05k4TsEVHlLb4F8QcuFP0z/OZC
pgxXd2zcPemRP4OrbIinuoA9tks00qRD5WtWCknP1F/QSqLVklQ8CG6pSueasGOWGKydljyf4wIS
gAlt/VrL+TlhR79y2NSxkF/I6BA3uIY9qsNzj0xlNlPjgYWpzk9tHMKsat24bFO4fNrW51zXYOqU
A1HgrLcNCHm6zxvkBUDp0NbCi/FGchsbx9Iu6bETvqFKwv1CUvoUfIbSoW4QQ1oMkpZNEWZk0JCB
TfrXN/6MqNjqiAWeCExIrxvSRMxtoRrB95Usxmk55UAqvCYBuhB5dnrnL0AfGPKyI/OZLUK3EUtF
4TGihEnJ04cHnICK84PB0PPXxZ6yy5bcaAq/NQFarA+8xdXI3N8YwEPm0zI3OCiRogK0eXJa+lPe
TA6QG5FBFXgZBWWUeVH+1SDIAtC0YbfnxTCzfEUu0Naw7DUm7Blh+6NNr5ITYSrNhzr3jeUE5NNi
B1UP82DFB3VFQHhSYm1pUKkZUDpXCvMEzkYwWHO17OuqcVHT8tGAPUmUfe8QUEmIe8LzD6cs8a8z
ckDGLZvH1DqfoMICh6DXB4ak0zxg4g4b4CBaRvEKSR0LtA+G9kXmcfxMvcZoT3PblcBayqKnhulJ
7bYw6i7fUNVwcNX2czrsDCicXiDacbhJEq2LT0l919xDaQ3OeN4t3vopzQQdNiwG2blBlX9CIjPa
Op7MVSEp59G4VfNs3jq+mT8rt6TYImqZndgDYMkd9Oo117mpGa3llFXEFAy2mZY79AGTDjAIKPwl
C2nSnrUlXNNdIz07eUKNoDldQDCXQ1lgKMj0CWQPyeqMr3Sovowj6M4txmBd55DqlGL5olM3114n
vV/yC+icbXs/6RFbz56xVX2fxtwh7YA2q/k01GUvnn45v/z7lPDrqeBtN5IzAfr19dmjMrAMAzXx
21ZXlAnNaTIyl0v+8YVFBZZwL7f89vurHHWdfl7Gwxa3ikKYkYGcvb0MqSOVZLeXbxprmis2DsV0
Z7jQ5jCK6xmRjYZozp2mzrKQRoV/pXeq3URu2t3//5Prv1ByHBv/z7bR/7X86F5f0uzljdeU/+Q/
plEPGxKnJ4QtHGDEfw6ulvUXXg0bNRRd3VU0Tcf/vw6uxl+o0OjG4hzhjMrZ9j8HV9P7i0MwZhl3
Na+YvvdH+LmjIUr/ehUBY5jymGUFGqm3Y4edeEIHkg071Kh0r2Fse6IAW37CcfspSfrldLxexnL5
rShhPAG1+KgTW/mE3S2uvQJEK/cwk0W1pTJOlgV7xsfZtL4roZr92AkWELi310RKNntCr/IXUhv6
C4dVPqN4nDr70c7dYMGXD1c/aj9p4L6Vxrnrz0SXyu9AIWYKvt23TyNFiiJFDiAMP68khguUQlAu
fnw29NMPskGii5SgrE1ve/YnLdSf1rejJ4TDkFeOGcCy8VK8vTSFQIIWyAjZLkle3KpC9o99qXRQ
1wOJGQNdxKXuI/gV0OyLRO8f6yyRj0DT5EXpdEDJxvnwyyj+fPb6+TDonjPU+FF4s46b2QnSM8p0
Bm1WMdigb3QSmtzys+nrgxFIADuCgHX8rWP+7Y23kjKlJXvsw0kJyLVXcDRs1f2Rhudfb5b2NBoi
vilOvXyev8qViFSsWrxz0xYIHLyWpNHQvkSvv39ib0UvPy+CjF/H5M0QWutOby8Stbny/Dydt8iK
zQt80vNmHqv6VkgH9il4iLDwCW/4/UXX5/Nm4DCDeFjOsWPhH+co+PaiwpSkco6R2BLV89zkdXq9
eCIBIFsRGVRXUeDO4BBkiY1g9ZJ++f3V37299erMIDgtV1TjsTtwgUU8ydYXW2csrm1Wt2snGofb
31/ENN99mGgCsc8jknDxf6MdeXuTcWMovkaZbdsalIayE3WROYicKb0T8ghpOHui2gKgTlTdRUcW
xskiSos5ZiF/cJA/fDH1z4TSQDgjD76aAms01XM8kDheRDYZKrkCgeWl2Q6n4wjehDtyI+pObJFm
TvXG0sZsqgZ4bS3Y4gDCjzzxSmn3QZqN6Xa0HbJncwEkGSCOPjwMHeewrjfFmezs4mYywZVlxBU+
kZOwnEDmd8MIcv7fbmtp9/RT591I+2cz85rZDzIpb9FNjaern/OioDAVmmynwIxAkDTb4gcEnebH
YGcXZjERWJB55gwLN4J8ZBvRZUmbKA/MKXPPiJj2T82WejrdFnP5vliwKthbNqcJnO0HyfdP6juN
KnJeY1JlMc6Sa+E1jfE0OBlJKH31OEJIC2vCX/h3JotAHo5CYeL0QzC4MXAncl2XoIlFtIuhs2/I
3eh3PtDDRxg7NGJg/W0Ivrcuwb7jFSzkuLzEBttEq6NmRz3KMpHlEl2+7QgHuCWMevwqKb1tixbd
JFEGmFKgH+89Bw51WRd5QBx3exAyM/cuDcUDvkeQn7Wttacmr5Co8ekriavj1jE768RupphQMyqh
rNLGodNq55BltOfoX4yHwVrDaPihtzREnxNezjWcB3hXpr+pHa2/ztYqVax6Z0s43bivSXLeCJhn
0RjdEYN4Gw9sIVpd3+WdS1l0IIc7ldX5YBsv1shJFq2dHjhRY+3pzBOWEufDeT9xeEvsdtziPdj3
cz6dZiRkQEskoZrCzN500ACwwd92TRSU1UC8tAkwVKWPwAOIatE54rK/Lw1KTZZ9TT7KLWSRZbvA
DzxQN/Svnc4rD7VmiUNVF2ekslwaRLltKZ+Pe6TSz162B+73rTeLc6kNX0jcQl0596ew27/ajTke
CGQEc+bYpMgC9NuIGEOkgrQXrhXwlHCNsYDAT+h12s3LdpzwHhiiDeylCep+ImvcEnf0s/y91mU6
0Bw/3uQWZyCHyALgQTfebKObqCzJyd680r3skux6saHnXW4zGjRBk5OZTXkxk5cWdUzkAf6BqEdz
M1RiuQUSSAxnO0bXdKhf6fjJE9TqWKeSZNxWOb3CxQI3NmhdQTo8KZRlOV+MzUyZgQzr0G7kuJe1
eTa3ak/B6knqer330uprNVKbrME/Zkt1QyKG9+DX9XiNOsV/God2OWR6cdVCV7yuQEhiJ2mrjQG3
fSu68bsNtHo2XX623VxzMjsB9Pw9wpQbSCjlmyRqJLIBm1yMJaaIYp3XIKHPopyH5hvPI6wu+gLz
S5FX80arvNeFWE9DGuMYsFvxOZKlVOv7SUFhhPe1HT3Fp2VZ5bfYnslgcc/iFsJ97tdfjXppHrV0
+q55XrytCSrdUB/cW8pd4OVp37QEGy1ZsQlhMZk5X81s+gIO6mbIqELoojO0elp1u8mRr9FMrbJ0
khPlJ8+amVzVdffoUTcl8BucExnqfKDrJDjbB2HHNEbzKTshw6EIWtc/yY3ICRoQ3hxPbgyKgUa7
2Dv0zxSjSVLgcyquJ732aGabNvNBE3qJzwQu4Wt2/alqs1cEFKeULOlGxgOxS+X8MrYaIHkLNlDD
K66b4RGfcBfkcn4afPeSc2a1bZWfbvTOjrZU0axXeP00IMASHFI9eahk9pVGXvHJRo6F/nhBpgLH
Pp/NBjuAFQbzdq0CV6aTc+Y2cHi1Zd4Vg2qqnSAJj4+CdJgVqzcVQ6AldtdexgO9xb3qCMw++M7Y
pdsmL9uF6G8BSW7q++TWq9KKtM/OWeawKOsa6tjg0yJgP70zpF5tFYEZ9wOqh79jC1JjaGiapu8l
pCc/bOUwP8/Akl9h6ekxCWAzfQG7iimscehuLnyyYF9M5AjDFmKUjU6K7XfaFADxFPkvaExcr/zb
LbT8ZbAaSgRL7cE2M7KloSSlk4nD8utKbTemU/nK8BNXAAq7a6QgzUq+SkhlnhMtvUbFXdN3j0nF
HSMddZKBVqw8TSXiViplSSMBGE4kUZHPnl/G1uTd6k2/ZCeeFGNzmABnvSSaQrWBGHt5UUNBqWxw
7XS5SXQzGrZ62zX6pvY4a21oPLTk7roKCUPMtoyCbEk6946otfpbBDy02fkjVp+N6iomNivqyysP
FDcyxLq0H2yImNTPCQq+9qzIZHWxR8nD1LwJUQpYw3ONIi/R2mICf9pQB6AGihZYbVrqjQ6FS328
NR3O+psUTmILdwwUBRJXv+RAoScRIou8Ky9SAKikKTkdAVK9MKcejJSr/G1nKnSMJRnNFEuInaxI
K87yx8nVBA65YfTzDekqHmU1keHTiZDdZTtvqMr5zHcnv9x1dh/tXTJ8gbnquUspC1e7E+ZZ6wPY
HQYiM5zWyb7r8Sx8EGYxcxbRuvF3qHljsiH0trUBFKIC3Nianf6wZMF8X45FtRHNBObHKwrElfjL
LfdEtKU+bTtd4SlqyPKCmJYRxrTnf+PzMBOUcZaSUNRuB8HaceksWpmfu3bnRVNQWpU0TgtvhGQR
EuXTRQfGBuC3UU6k3muxSA/ZKMaFtNdRUwRtttGjRoiCGUYJlt1t6qYWWK3WomxdGOYUDhkS5xDr
k2Vu+3IaHrpKZ46u3Wi6Q2CTU+pieYBCilEZbRaD4aYViPyIRItLk6TlpO/Dxs5z0sSo5W6bbhEx
TzFGy4bVg+iUuYXhH8ylFzf/m70z25HbSNv0rQzmnAa34HKaycysrEWlklTaTghZsrkH9/V8rmxu
bB6We/6uZLGTsIEfmIMBumXA3XYkyVi+eL93YYol1Ucrj5qvoaYpTxYctq/8K4N2BvWSnzStqh/l
mA4/9LEU75n3VbmH7IFFIGbFQ+7h39c9jkaJqyruakDpWlu5JbuUaX8LSl042N2Cve663iachZ00
UuHeTBghZJ3V3EWI1PhcSd3/rCPBbqf4bcNZaYR9iNerRhOlVDrxIQrwDt6lSk5FFXWYBhzZ023L
I4M4/kK4OhxSgcYNv7p86u6doI9/KDXx395g6ZxppgZplIVUK581HzO1PbYWQ4e5RIlrdp6FpG0p
pN/cmsiSkkdbI9hnCBSd9hS19r1MIMZywGFoDLOuCbF+c9y62SlG4D9UrjqKI8x2uqRpUDvfexoe
zHfdrssdlPruMQ8SoHksHRNxqpsMLo7pt+SSE5vtfp1UO07vNGvS29sY4htH/mTRxMHvLqbn2xKE
SqXi/BBmNTzPbkHWUSMNBPSxl0ZzZK8Qn7MRutmRWJ0iOY0QwNjFWsBRvbEmayfr0f6VYndBhkU1
lndwmpR3PQZHX7Bx0K1bXMKJttH4YPjgYiyc3g5mjB/eNATwtZJoYDcamYf9jdQqV3ikdvbNoQCR
fxzQItUA1Yn/VNoNHd9G7XD67iRrZgfVB7h+rGj+Y3CoTNOOsLviF5usqe+Kgnuk12glwee1G5kf
DQHH9gBdp34voAc57+D4qO0pEZb/rhOD6eyNNImA7vVYpR0qKUhpwEQyORRAHZ9cEZmf0h6z4j25
aE4EGjzM6ZCYLD9a5Vj9TvhkBJwYWECu6tjAkaNV8tUnySzd5Z0wHmm76pUHlzD43WKKnKFRcZso
nZgumAu5pt4RM07fRWK1T+u8awy6i3pVfbZz26YTLcxBYpMSJdVdqfYq3FXklr8TYa9kdGQVc1YY
EXboWjKQO0sZ3A8ynzASKqwSWB8CqX7fQy59ckh0+lmYsOm7cRaT+Y6knW4q6jnDQTthT4W8ux+k
QBVQ8WTflCGciKFq8EH1tDotnsmEa8JDp6UIL2XPzziPRY8+wYhbgb68bvyfejmYf+CPQjPDMJTu
fePkyh8uGbsEjOrCNbwhDpCOYpw/4KlsiO8qVHYSBIw2+JKx/WOPoJaYMVeVo4wYrftTfp9plfV9
aoPiQ9s3UUVnKw+4OIw4AO/IxSOkIMCzHSfsUeN8gtkudlOvUUqmo88+1hv11J0IsEqeU24RBNtH
QxGcbdCyR/Iy4qdKDUsOA0F/by+lWif7Imm1cNdB4KD3SD0zYSXcpT8MguyO5IHCbtIDXCMVlET9
DkvV8LmB3UatZSXYuLOH4GmjNwZBtmGtdBYmMIWDVcHk4G0/FeBJqOTd6VCOYf9JjxSiUnPI/B96
9jEm1ny5cXXnkw716kNjtcbgxU6Wve8bt6fo4HS16U+jnKajwT3Ki6I0/T3s3Ain80yN6SXWVf05
qS3nEfK9SS757CBNByzsyHFx+5D8W2zwnvQqITUSU1BCpwkTnr2bA/r5/J1whJCp1wjJoDx/abqG
y81gNxzrCsa55Fd2XVqepFuX4ScrS03K/zj8pmQaaTxBrHR3md2m4q5XnfJdAnrxgTwyPT6QYQRN
JWc/I7wAQyb/mHU2ydTNkJL5EpBJ8JHjgoZ+4gS1sVdsUDFCE3vYQorS1jsbQy6MaPUi/jFghpTu
ZEtj6gs3pYiOkAOJ/rn2DV3C16uDW1yv/W+dnmP6bXAg0afigBwPwJfNx4IOabVv27ixvjjwHbE8
TiY59QcnxtW0ntQeTGKwK2SImu5/FQ0cpzvYIf1T2orEOdhUEbSSsqbJPb1sOqY0ldzJ6NySaDu8
1L8Zdhe5R1zzRveh6Gvaeo6C7h9vXKw0uPXa+kNN/q8gZDBEvwA7ls66wd84TRlgz1HqQ/mxigOf
i0LUh38gAOUg7DPoXLs8hBBIlVIV7d5XqjY4uLWZ/hESRDbt9AQLfAx6UvKsg6wpHs0mqdtdIqPK
966DTy/ubhcAG/U8XkT4PsAwmz0ZLut59PCDrdP9P8DJl5+QLrkZNNCIoGb6oOmRjiJsdJFp97GJ
mFMrGpIhsqItiXqj4emRoeScS7cbzlWhQH4WuiS8zs6z3jgkEeG4cYSr8stv/v8cwv+Jmgl0dbao
+M8NmY8/ZPCaRfjvf+avjoxNgA9eAiY9mb+Yf4Caf1EJbee3GbmdfeNAvvkr/8u/OjKG9puJ/m4G
d1HPC7p5/+7IaL+puG5x6wNa/gspX1AHr1EJNUu/uECyNLARxWVdXWDUvR9AqWki/6Tpw9cuIt+k
C5ryRASvdkqIk8WaGem1sCJ5S6BlsCvUQe5ySfovKXbViadpAfHS9D5VDG4iY1x6SpbjsWzI71GW
k+huqtNt6RTZjyrwu3OkcAnUxNQcBro3uwqSEmb7GA9OtGGNXVPjyBwn4pny9ifxkdVLduq7NGm5
CiRu84NddnwwVGR74+BHRyLIAICoM/vfx75Rb1sZq3szUdRbWc5ZFC3wVw+McVtY+JI7ZVEd+dK4
CTuZiRuyCknds2CD7WYC95ObwMoZiPL+XOIIs89ytlAjUpvd2E+5J1vqW1/zq1nPT7tcTsM5Qkux
6zpgj9htPuZ4qe9CvRw/RwSM7iBdjn/QoWqPbmUTpOpIkk9U7L70mrhP8sv0g5tLsbfS4k9lBj+Q
0SDwgljK+dPaGorV7tQB3jsoovageznUnTj6BKHH4RKBJniv2chK9CogmkSEh9CQD/3UunNisZbd
tEGf3sDRG2bSePCLdLbse8q1i9u9P56oJKYHAQ+Fa11FwRzV/TEhaffoOF19O7rRjbT0r9Rk4UGr
cRUWZgsW26jARqDIRxrw+a2crIKKl+Pu2A6TcwIx/xSWXJ+HOe0kT+TJNasHrHK6vYAkuk/Ro9+k
wXCf8b6hKQz2LgjUTxMUGauPfZp0wClaK0ixd6iGgyLtoGHbCvUKgGqZ6U8Zym9oMX113zYyebKq
RuyVGnsQF7f777XRGHtwGeOW2xZQ35SbN1z8i8+d3VOddVnnhUFr35UJCvJdasAGAWUnbwDbDS8e
oupz29bouSeURKZiZTdupqdf/rv2yXW75P8HPY5pJmOFyl6EP68grsacRaj/ea/83/8r/SF//Y9z
Pf+lfr1rrv6L/sXF1n4D2HI0x5k9igRmIv93A9Xc3zCxwlGRm7zqzDrf/9pALfU3WkWEnCHm0jSc
rv7d0hbub46ta7QA2VnR/oi/5YK8wN9UlYbUzMZWbbwQXUw/Ls9raBalFnXR5On5AJu4bfuburFu
y7iiZ2xaw/HV+1ppk64NhzUNb9rGNu6NfWoD9OAIF3wV3CE8wOdhE2rSZlepONXUMLo3AMZFv+/l
8TAPxp0OfS/+SYtTIqlxZyRUGwN3hT/6XmsexJi279V0oN1Y48VHZP3YnIF2gyM2qNrN9eflCHzd
b3wZ36VBDcCJWQdu05evN8naSOMIUT0rLCw6HyUJ7LFIT9dHmZ/iVdE1jwJlYG6Iw6a3cJtejFLR
8tM7jY9YEIkXU6YfW8JnZ0xs/HsN1L+GwrQF8j4zhlbq5VBVUdM+K0iGTEynuWlcZQI5KaHlYXR5
o0Whtsd6SRwayIye4ff5xpO+9NGXj6qzaJj2WOMwiy7HN518IrG1n7ySrNduH9Or+2DxkwzgCxbb
LhRZdULjgsRYLYv4ITNDGgp8Y/AFiafVx8Hq4UYniZk8T30exvug69SING0leD+h+PkV+a39Uy2y
aGsuamufSYeYp4v57c0L96KtDtARtlmlMvmRC2LNAemzbBtK9dhRoHYBTwyq8uBLX/PCOaKTq5wA
53YlzRclfWTdkJvnYNis+P6WS+D83pbv1aBcp57DRI2K6vK3EeveyML3J/h6EHLBg4tT0NbNviN0
M6pt+LARfMKq1IcNFsnKjqAbaFRgk2Aty8u5HJjYXM5025g8v7Dbo92g8KJpPHqyG36pXf3xb64U
PJvx1cPICTo9/t6LleKbEzFv6WB6JY9yzBstekJRQTOnJIzk+lBvlv48FNoWIQQO81B5Lh8samiL
Qwk1vXAMz0naN4910nQbz/Pm7TGIjo8AlsPU1FjZXg4y0Sol7do3PZof5DvUdfbgQiTd2QCx+2ki
quL6Q62OZ1Icw/1hxOXyU7QW4nIVC1oufv++l2n50Jl+6LkJxD1HavWn6+MtDG1sLhA84Mz1waAX
sZCz+GAZAXAm2DtN7Yw7ZFrIZA/bM/KA7SKPZvC3mkidu9Yqm48ZC+omk7VxUIRMNjby9R/CxLHh
Y1nse/PnfmXhI6weyaujmGCSynQDk6h8CFKyLfvU566ukSqvtAppLXWKKYEYynOV9OQiQVTY+CU2
A12sVEvjKsaxDTcMaZe6eCNWURQhwgDhIQ8odlak+qfcbA6OSRyNG1HlJiS+bG27b7aHeVAUWyxQ
g6+gL7aHOWt5TOCceBh2oAVx/D0ADWofCZneQsp1MHpTnogp4jfQQlUzrkQJDe2jEU41gmMSyLu+
RO9kG++MsqzuXCswSFURzcaEWXk7LrkEOHBBxULCtjif4HFLiyav6tG2+WBZ6fREzE/2IS2sbzlI
IShr6oQbY74pMmD0mJyMLy9H5yS+nBqmFQXg/BrtNNwd7rp6jrLn4unBTvY/EVj/M1eYKK5DjzIw
N31b3h6J8/Bct+fnZldb0gUtnegUcFperlrbN01R6p8IZkV1bHfqmWBtpAHQ1+ByKdohchLX8/U8
85rYzE+jypXLwk/gIIZaP7ZFZiFa4iRPuIsc8DZsdm7RZ971Rb36vvBbhgolZlBhsWmNREpFJIGr
XmzM/bReqd5B19M9WveFByfrXAYOKpf0D+q55O762G/O4PllzYxQDhzKmOXqqYux1ZvSYn70VXLA
UBS1gezigyLHH9dHWlkyFyMtDjZaMJHW18yKpqnbd4lPJB1FZ3WL2ilAvhIQNMWZ+2mAQLLxftfW
AKccTER8n1muix2ixJYI0kCrevAEANLxRvXCwXYOgaYhPoOQcuvraFuuP+7aR3096OJx3d5yG0RG
RH85RnbSTPQY0pc/kd2/twokFk4ylh7Rt/Yd3eu/W0PwUYm1ULlfYbUJznC5ANvWruPEZ9HnhWFg
tVlW91gpSdRaZneUaiT+wSQSJjsiZQtGx8uzYKzJZCpRtnomfXKE035y8hPrd5uadeP+snLs8Gjz
9VDDwVAA6Fw+mqIABVSc/57MssaLEOiTy9eV3F3M7OSOU7sv6ZyfBnrC3qAApcRuax+kGuob7/iF
Grk4d1z8lmFO4l+EbnLxkkEIs1yGuopPQk18fFfAPolsh/5Ikh4Ad51Hpe1A7hHSHiYJG8kdS4n9
QB0+Gkmu4hvSDLc5B9r5+sRbkoFnjBHetzariqmytGWsSQgbJ0LmAQAognoXhvq5coonfZzIwfZp
BUZj1p/1EOfw3KgfHYOAsLEqK1Q6bINSM/q/XSPxe2wBh12jooZ3fvnJCO2rMisHkAx0OsWtHUdH
fwIesmijoRDDvOT6C1hb7q/HWxw/MWu5LGtiTqOqJKMhxemVDpjpFVYR3cQYIz1V09hsGOmuLXf2
fzxfVSxC31ysrRYbMhueupfF9MhKs3NuLEhjRHLmO6Gm0UGKPt21FanZWtkkW/XI2zoUE6s5EgBF
kCqoDC/fsQOk26YOKzAgs/wMib6411TFOpo9ZkOKnyJUSdH8yfliGEBsuW0QI73j/zbBCnJ7rzAQ
ZWHxYZ2t2iz2pLfEG/vh2i90qFexzZwBgCU7nkASq8aShIWrJeKPzk3VfQr/a08rs0c97Vgbs24p
bGEZoEiYHfZYAXRgluRix68aXZGCaZdWeC30arl3I0zDh3BWf6VaAPkvyxEqaQ+VmR9t0nk2Nqt5
ol3uEPyCuVoQs1voGxiCprZFMCm313QgZr3PyQrtIy19f326v515jOISmWSYCOVA1S4/PQyLQpg+
z9lyFrx3CsveuwY5xGFqNmc/GfG/gBx/Uwhkj4PjbGz9bz/rPDqXACo+fO6XxqttF2c4Jdka3JrQ
pZwVOgwZJ3hOaV170LW2grbeLu5Z6oJRngDdgSW/mOhuBgsnq2odqTsK/7IMUYFPEnEbcehcgtrp
LIdabuz1ax8SOHK+Zcwonbt4xQbsBHSlDKpKs38IqOSg0ZJ5dP1Dvi3FWLqaym2SZcJtclEGApZD
cZat7rncHQ6ayO3DWI7tOcZuZ6MiWh/KhvCPLYaGye/lnDHiPvL1kgcKi3j0tKzoTsOkNl6b/32E
k2UIdIsqBv6Ozm3gcqga+4PQTIm57tRpOvZpQh/eD6B8NqBiI/rbf/ASMVDG6lsnJmApCJksf2o6
IXWvjOt4X5MWfaO7MRSshD+uD7VSi+AKPX8u7v22wc52+Wj6VCYV3BndG2SbHCEodYfQUSgzNaSU
Y5/BRMC3+30icZiAEN3trGLEHS9U1K3QqpeklOVWM9+BuT+QyMC+d/lToOrAfKcG8zQ4rO/LybjP
xPATQ8Q5yja2Pc6t6KtD1eAV8PvxfiYqte7V1hu6TTfytSVqowqDVcy28KbczhXL6EAnNA8JL5x3
6UJNanZprD7EmZ3cZKnfbOz1L2jc8vHprr8gyxxhL/4qr8CIGpOFCUkst5hszDqcWw3lwyA6nIPy
BE1wMtj2e7dRP4yT3x0Hih3OHiPFzaAsvkJGQ1Ws/xG3NSfBQHQqdj/keuyhJ2Xm0W/C2rgtisHd
Kz7CeG6CzcF9CbwY3Kbf97Y2tLspGwAHfb+AjjogYtF3jYIfOhtUYX9Wm0Gf9mWIU6GvlIMNxxb1
O2Hndf9+cKPq1k0JvAXeNNqPpU2NvuOybr8L2PXNIyKUEHcGKORwT3Trh0iRZiAXNrTO60UOyUSz
pRTH0NZROKCTap2dGAOcEoSNGZ7rp8mfWpe3QGLwg06lGblfTLg5jWdLa/ya6RkEcUj91bEQba5j
jtLoXzJdWOnR7UXVgloXME0iJW6+9/CcPsK40459qfOP1RrCjELaxTeMA7QPDa1DdddPPkI9c1IP
EiG73DeW0UBHDcL6VyBm6t3IWSK9TB2x4sRIsv7i2LjXEdVUd88bK3Q+DRbzAnyGXjzg+KzfWpwW
tl3m3RRNmkenAY7mGBQH3+HV2D2kQwOOIcnxNW4S/cRazZw7yPHyqND8/m7X+Vb01cpBPS8Ibgo0
XsCOFleXuO7dyqfw8ELpll7NgbnrsnC6LSI5zgnaEs/AGFuFsI+8QsTNxna1tufTb3MoxIEr8W++
3CIkSpqo9F3N86GTAGPUE/qySHpOycl5/b2v7QCuDqRMtNP85+J4cdCkaJFP4dOOUXQ21ME/sOrp
w7fySSRKx0U8CjeKrbfwAlQnYnDAmNmUWRmXjxdZWiIBfjVPkCJxUHIFmxsdB7PcMCsyj/HGo8Om
nqzS2fLtXyuB5ulFBaZyllqLY6AMjdYURax7caG7+xzxFj5AmvTaMIcKGMitc2f1Q9JqAup80QTP
8+zVZgfXKzZ7hbdr+GjajKwVx0jI8KjZub7xIV+Eo4sFxEWb6y18Fxz8X86dV2MZvqr3Qka6RwDK
8FA05blRSaQ3qsj1sjKE5q4Vx3SUZxeX3YexUN37SneeVQeJZC1wPQMbcJ6soDd3IWXiLsRoZT+J
4mhMQ3xDqrJ/UtPc8jojelb9wLhRRag969hf3kV4Ch7hDOo7qTr9yc9xGKlTlyZbDdKqjGN/juIQ
YwF9qu5E70x7DFsh2BvaVmTCUoA8XyWg7czRvZRKmBXPX+TVW0iiTC2CUOdGXRvKfeaOLSyXZAKD
t8rzEA+V5051cywMhfPCN8Sxw9PnGMcJIfN1CfUG8uYJ1gY+PFUn7yA1tgfkR9bx+rJbmRgXP3Ox
wrtO6sk0sARwrE48CB31EyhmzlDBVpjLypxnKItOPO8ENtRiDvopzMiiAGPomae3Tjp9qiCPfG7o
OlMDcRZvrO7V8YgXojlPmgQkp8svoCIV9NX5koP/qPOEL01zU/uuOFYoB0/TBHv4H7xKaFkCNSlM
LndxcCiBdNzGUjSvrrTgIR5TjO7pyBy6evwX3e4/ur+tbJbgIiwyF+CAQ2qxfUwcGXZb1uCisVlh
LG59LVP4rUZbap5jJdgH07XfeJ36fNYs1/UMD3FfJMWF++nl+8z0pikLzVe9ZCLob193AwaeBSUW
21avaV8TbpDmHvNbGvQK3nAYDqEc3UHrd+Fs4yA97oLIKkL8Ukz13TQgMsBdr/4WkjT0VEwhSgFC
CvvfS6W2n4ciMn+1xlhZf/9Ig6wxTwpcDujEzK/21boUsVRqx+TVqZKLn4GH5c6A4XRo6Aj9gwnB
DZuYbdAE8jgXE0KUpe/oXQOk2jLhMSGuT6Fs86/TRDV0fe6tbjfcl2wMs0ygs6WXPnoS2bZFp1Ij
JLZnYPh5p2ahflME7n1N0M9jg7PyvoA6fHTHQEPwg1bLBNa9ffE8Dixj3Eudm7GCJO7YT6I5+Xrr
nq7/zLV5C7xizkwSQKc3rVYCo3RqONVDQJR7Y1KRtkkQAfmkqEFJOurvu9je+OAr2CY3yFmERRU1
G2Ms5m2Pve9gd7XmSSOB0jC0ssXF2hrgmKexle8KI06ehRPge2RmQ/Dcxc7wGdtf/2Nfpuit4yxV
HtVOK7aSiVY2KEifszuAAIZhri+mokOVjB8e+J+CUsyOxu910Zr7wVGjo1sL/e+/fMiOZPjgCDLz
eRb7IUtd8zEz5j3UqnnApA1rvwCFHlbG1vskwaRflyyE61985Xwh0RaVL18bNGTZwce7pyuJH+AO
WUYB+HVe7yeIreemNcuNod5yQxBzmWAgc9nu0kdZfmisYfUGVZRnVJb9K9Pa6ONkTuKuxuL75GbC
eEowzd6FSVY9OxgVfyymgl5SU1DXzzbORYNOX0QWBRmxKBsrdO1jO9TSM+VmxmsWb38a8JiMc6Au
JSu1U6HG2PMMJ11xwts0YGu8/trXkEyaggTl0PWAn7fkpLlZhQXpCIQy1D7JaeyEu6SYylOkkgRc
RdB1dZnD/TGbz5Xin/Ta7P4+AAZPh3OeMEvcaMzFAyNIzgKTBoIXzPM5mr0vox7vuesPunJBItxe
Z9cTRPbSz79cQ8iBO0Q06LhFamlP+aiPHna5KLu6ZjhC+ZJeonbVWZpRcG5xKt7Y4teGx7uFuwOo
BcfiYnj6RCE+KLXhTR34G/4NE9EHxM/HfpYcEbfgOWp39j5Oy0+YiSnvrz/82owHuaBDSfeZosOa
V9+rwyxMUVpGLZhchP/3Li1T665VO9cbHS07Np2DrSL4PMDj4BycdEiPADvkzPkUyHGPExVygsQz
IvHBKfpi49Ws7PUUQroDN5ToMD7N5W+LXHg7eWDo3mgXMG8nXXtfcXyd0Q0xF0ks3I0T2RLX38ja
oHOFQg9/9tldgpRDq8OEskIm3Xhoqyp5Z7RyIovEiBChTvYdhgPXB1w7XTAApkc8V5kAlosZEJtu
SCgFI7q94ULck/FRx7MPIKsq70M7NObmYgt9IMxO04g9JvLK4VPiVj9SN+53isCf8PpPWtlpkAvg
4MR/aN8sMeE0k1abl4XuGXCaPyq21Z6UrnjGW9w66bPM+PpwKzs8Rb07tw9hhdF7vPzOScC13Uil
4UWawEmhEGBVaOH3lts6G193dVeDrsvlkiheCyD0cizBeksDNzU8msdoUQVHcheSntIPWgwygdAz
72uxj4kZANabmnMRWnJjI1+bYmzhjoO5FF275alNJHTdxy2/YSr68thMYsKzOLF3qpZ5dahgyT+5
366/4tUhISuh9YDFzFl6+dixFuXDYA5sclPYvMMAMuXQruCVIJdDeS5GxNy9W2/Mo9XdhZ1l5olq
RGIufQXyyowqBMBMpMTwz2WaFIdkaK079F7TycEBc5d0uXMgjitFEt7EznGCR4dZLK6a1ihdQvtM
69AbWEkpNh/o+ktZm+Yc9Gx8HPrQEBcvpUnxxycqx/DMUUsOKNp/YtAbeChLlTuE9e7GQl+b5oD2
NqZDIPdvsCJR9ORm44DoTWb1a/J1mFp1OnqNbciNB1v72uB9cDltijT6n5dfOyCHHu0hkSglEsZ7
20wTEKHJPjXmkCH3F+pdYOBKcv1trg0KU8fkZUK2JPr0ctAYJnAUmI2Ju4fsD+OAn1FTJUcXeAey
Qv4JItCn6yOuvVAoZuTRggcAts6/6NXZNaCSjmUV02MPSALuEbXt2xrTo6SOpo0taqmom8EYTiGY
Jhq2VTpUj8uxIgNTCA2XJk8kqvHdCrroRqjuXRsjm3eLlg0EoPMQUvmfKjtFSw7UdC/lqB4d0TZM
Jzyf4J0XZ7wyqoMkwARuLUjWiD/u9beyVlBQs0F0R0hAotxiVseYUSdJ3RgeQl2bRnPwQ7ZadRtW
yPj9LkluUTd2eN6G2gEKmr4x+gogCiQJGcdmlzXJMrt8TzI3ZUswj0nNNnbHtEFw29Zq92Fo6+IE
t1F9wCz3k4XC53z9sdcmA1ZsBlMQMcmbMwvb0TYSfsrAIZ59FSbTd/aA+wK1efNPhnJMjhBwE9hA
i7lg5kYQ+iUzHRuzau+oXYa9nT6iD8u2eky6yftaQCYoYwD/aCxCY3hTnzkpooKBPkpu4CqkFW0L
B5yUZFfRfg8dWT4MoRvfqtL+YSBbpVLA4EdM7nBKkYhnNRYjOTEoONAGXuMY6RE/5Z2GQH+HwbM6
a/X7u4Bt+RTgNIN+FVttRSnNw/Vvs7Y1EDI39x/YlDjxLifFiN/6hGmEOXeyh2NYZTBVpVneljY9
sTaoYSgM1Vau4tpRDx8UliwxejNfeNH5MJSxJfaq59Wh3L5L2Ll2GWIuBNN55FUNTndGan5uMys4
5XmT3s3pAhurYWVSsjkJSldooXjdGZcPHoKN+4nNTCkUJGEaVOHHwrG/4YgQ3V9/xetPi10v5dp8
mXjT8caHboh93fS0gIAgFHsTrbXhT7K2nKOV5M3Jbod2r2Yjl1tLUfYD8OPGuljrB8+3ZwBTi+WP
4vnycfNsds0hucZzq368KVGko55shCd9A2cGcjyPxISahx6c6ZwaxNgVWB/i7q3jcpwRSLnxSua9
ZrF2+DkWF3lCYubS8vLnoDjsWtVn2iHhSM61hoe17efYk4geawujc/ahXUZHEtyU+7yhe5rhRwLF
z/VvsygwNn7OSrXBpV3lQOYMITR7XumvTis3tMehCng5WuHLm0ljg5rGXHmAuK1gFZJmG+OtzT14
HTNyPSOV7uLpS2w8qg4quJfSd905ukKUe0had18ZycZQK5vUiz5uBudxXVj2GGWfjnSpmebxHEqk
Ehpy0Ov+H4ChF6MsjpY6sEcicyvTq1SfvUqE7PCiKxCrKpszeV6Yy6kD6vGiCWQ5LbVctuPbtdNT
q2Et1fywAFv2kGiSXQ39/Fx3CdukpsmzGhjy5BBkuHPxWfoctRAa64ZwCacljnRjOq+g5zNIgbqM
5tj8US8nUDhUdTnMJxyEKAt+LWS50Ci4m+tVedStrPoZ+aO5a/BLeOjzIj+HVR2e4r7RN7bztZk8
E7eRn0A5BCG6/CGx0behQiaqR0wHiDtW2V5l+NMBLDA6Kwa12MaTr34NTKJn+Qno61IWVRjCF+WA
iKdQ3+O8SFCcHL4HSi9O7Rg7XNYm+VBkvnuKu8k6EjumnPsqxKJiqJPPcxrYBu1y9QVY/CBAAkCT
ZYklRoRlVc5SDuOih4VRxg/c3dOdJWOLQzQRGzeH1fFQ3kD6oVuDZv/yhRdRLtIpr1lfE35Hrm9N
J6zSSq/E1v4oQjw9NubayoE9f1yQP4g9Kk+6GDBuRNqURLRwHVOxlMEXpy6mZK/k+bdCkiHShN0W
b/HF83u55nRqBE6vmdD9gpO82iBtcwp6Rasg8AG5HlSkPpBh8GgMU1HtuFOVnutGkE2SBp/Lkco1
bTNtL1sCBieS1x9EUxRnKcvs3jHRGTqpOR6TktywHv4DRgK6vOlDohD1oDf2o5nmp1Jk4Z6AA4eI
Art8TFEsHsOIMO5I2Ftg1tp2DJZJTxc0kxJ1sR0rY5cXdd4ZHtk8wW1G+reHJpakmqjcqnxWanAT
fB499dzfA8C5/HoEB8qYsG/Dw0khImZgcD08Jq1TCWbkFWkDaJyE47lqp8a7vlLXJiplP+JStHYU
VIuRESO5TmWGJqxQuz61RV6/DyzyYVsy/7gIqeo/WIjEQXL5oyE0E0EvnzTpLOxXzJKFWBNgq0cD
PnZYie5E4Ws7DNesm+vPt/ZmX483P/+rKWoU6iRCuMqIitoBd9rKOFRKeA9LoDnXZp+8a2dbvFwb
qw038nmFL9fGDI/xX5xd3yxIfBvo86h0hiH3Jn86Qjq38Ujx7Exj/0yHLnnImLj7qLSDYx9ju3n9
uZcGkfP1FwIPO75wKSbg11w+OE6gGOBxSSG+E29ZXHsjzItd8zZP3eEcSmx6mlpvbjKSg4692eg3
JfKIH9EIH4aElHu3DTSwe0Ic+r5K33VRIje+zOovnHWzXMvA8d+YkccarrfmCBdxMvX4xurkL4PQ
rwPitPpUzuzywnawwB3jDLLMoB+xfCL/Ik/V+1q3SDgc7fihLwsDy1+rxhfU1j5uvMO18xsLKfA+
7iLQeRfnt1YrpWYzqidLJZK7AX/hQ57pv6LJGI90vpMbu56SP9MgsY6GArJLkZ0+qn5YbZzfa1sR
ZH2XZu8cHbQkFmehqMbAhV4zDLX57INIIBUBGNwhM3i+/tBr8/b1UIubn0garRkEqjKTYMZdA11q
nymJeXYmP7i1Wss6tZ35bWowI45GQNCNebs04X6Zt0wGKA5gEXM363LeRl0MfSvMYYwQkuv1BF0f
WkynvcoU+bkN9ehD4Oj1vV5MkooqHk+BKsNz4XDWDdIXH7g4/cKo8qPLzfUWEhlmeNpgf6XYhWsr
FfGOrs74g7w8+O6x5e8xhq53Oolk92E7ad9UmWoHTdYplTGBrUIk+WmYY8ZwgJP3pAFgNFrXzrGU
mXFPSJp6K1q9PLYp2SjEB/YbhdRLYbLcRhyAZ6T7MzV6STDhXZhSayFxcS7OQSlIeNHH2R45dKgT
HNO474rWvtWzsXyglirIHyv6uylqrH1kmNNjbscYQNswrIzStr22aKfPZW/pj0FbyJNhxZJlHo9/
TIlFIAEm3BuF0NrMBQWZXfehkYs5G/H1/gvs1Wt65mhe4/PTxyysTqD8yYkuRrVxtKyVQBydFspn
6Ffsf5dDCRLeSYClMTZmSXLUIDpAbGizd0VBvo4NBcAbUeE+XF8uq8/HDoHbPw8IwftyUMwHMtQE
NF6EnbZHoxPZ5763f2Dsp2/gBWsjwRuYv6k59x7nkvvVSaZlNpcohZEqvB3PcBtvIWjq7xPb2KoJ
Vkeia01zEzIf412OhJyiRH3Lxtw3aXHWM5kfpk7zD7rdKxvze/UQcGe6P5RIAPAlwQgkpsZbQH9p
czhnDAGIB0IRQvbbbKuYFyeAiD8iDIUwoaPDpgn/Ceck99nP6LwVnSMf5CB6HIqIFStlf/77XxeR
wOx2A2+Tu8zlm5hKgEso1EwprLAR/JZkmtVUaFHobKWCrMxeak26uigtBO2uxUTKRgHe69N4qeqg
OZPeFZzwf6r2sAgRfCe0cEdls7m28qVJhoE2IdibQF0WgJtr1oEjyaP1LDIlDkVgpvCDiPQxU3cL
5F7DRbE+oWcIJoo1z5L+WuNqMkdnG17nVvI0WtDpI1jVBzVUrQclMsimRoT+f9g7j+VGzjVN30pH
77MmvVnMJh0SjgDoyU0GySqm9z6vfh6UpHNKdXSk1qIjeiYmohTFEgkikeb/P/N+z+sLArbYaVw2
dmxeAQlmnLnMM3Qb4Uo2hGyNkB02iUtQofkrsOQDzFrxtpJTGUmpUn2r5Z46TR6WGzpV0Sbp6tc/
vyn+SHeFdgLmB905PtLPFV6plpNfZB1MNFVBwjwHrslddACjGu3GsCZ4H7AQNro89Ztsgbw1i9kB
YJDhLBPTdeKU9hjWTcpRYbTMQ3vXehDV/qr6ct0pf9o6yAQp7NPZQY3zM8OHShrGjqGKJndB16ka
cwu8Vgz//rL0u3f5KcA2xySdRKzCmQmKhV0c56mjUiALshio6p+f+D8ITbh56HNfGRoML/6cq0xU
+3oq1igtNEbBwfZuumaokb8Zlpfocngh5k5vrVKpt4xjFH9/K2NGiXY3wlL2rZ/FLeKwcHMv4Bfm
tk34uEkK/r//EKa22/z5B/2Dx/KqJL5akNB+RLHy+2VH6hWkK1fdUFxF1V2lGNOmHWL6CIoy/XJO
/xbE8f86i+drlvrvaWP3VfYtfxt+xIzR0P7NKUvguf3Cg2sqNPMtWaNH8xtXjG/JX2h3wJ0xqYmS
+XNhfiUzCuYX1nkFrhgNedCJiH3/gWYU4JHRvKNOjAKDgjHX62+gGb9PPfzzuSUVYjqYyBc+DdEd
0f5PEfB1g1jA7Il3snRRmlMZuaGflpdF3lfyfoqYk7ito8NSKjaGuYV+UxcQwPx1h6tx+wS4eo0P
2LEM5aaqd9fMCAB69Fm5aMC0+9afKhdE75iejfkm6hyoSJF6oqgyS/teP48DdbENQppZOTSWasvq
Fs9O3AkdKDIY4qbhQ9y+iLgR1k6zYfQFwdE9/nNu3ySOlO608pwkr4L0openWTxaa9BRpZFPJXAk
EdizqR+l7JF9xq7AVy9qsESHPLpj0AS7drs5dc2Oju5frBs/dTl+PaNMJXDJUSchNfz98zSJmJqa
cSHegS9/BmKdAFRQjb2yGq/EhYBfKE81gj89CXOvHQ0FRGI6DfVfHcbvF+TrYTBefDWhArLDwvxz
LFwCG6kVwp27LJYfpUEybzXqr3sMQrQkfZ7MirK1+gDmXnBk8xon17KjKflyV6UCYjPp4Yen4vzL
HfWjceDvSyMcDqN33F6Itc3r8fw8+FwBkYsWxZzuWhn891AD2e1W9blXlg3D6Tu6dML2Kv7xvr/t
31px/t+0nqfC/sMV+Bfr+WOVf63Gtx/Xpe+v+AV3qIhfJByAsOIjwroOav+2Ksn6Fx2fLyw+2MWv
yxVv8puBn/nl2rNDYkqczLTDDwZ+qvblCh4ic0QGgSqOb/2NNQnRxHVz/eeqRNnhGuqwHSHEQrX8
L+wOGr/qkMRqAoGwPQgmfDNP7bDYSTPY//Y0Sg3Q5jo6CxSMbTE1YObAcHWMSe9PGQwMrIASXex8
+P9mBQkppuSko+p96qPK8viFX5VWG+weRrovdtDLLSPC3rybtUdRgjBdtfWe+fvwOUVXslmsML1d
x1JlOlE9arpgbfIs6nZiBxa7LYRPiH7zUdKXO72rv9JkHRU/EWdq/yXDmJMtdcMo2WHTrOouTnC7
i1V5eFirIrpRtbBzjUiZxLOWQDS9tmeTDMvgEKdYs5mE/qMa8Xa5H3qLaaqJ4DpIoDxxhHlxP1bS
a1xZJpxt2v+VHVO6Lqgbw2rzpdESA2mo8IUoCeYdOdIIaZMVVX6rVzgHyc1jvxQCj768hLfUYonb
xlljIo5qt2qXyZxs8VCBOaunLOwafOpT2vUPMqr/J8TsWLXq8O/tyZL4JmOMTDmVDGJIHUSRQUHs
XmZ4e00j5j+LlthtJY7egFb7lI9XkaAxh7qXZXN46uKifjezFr28Wsg4yOpq0GtCeIpKJR53bWTB
h8dtVw4owxeCh2nufI/CQbuAz+5zu9c06QP/9xRRGBfHVoWm24U9BPWyzeCXY3SEOzPUzOFNK4z8
EHeCtqP7jLWCRo3dxsIOGzazHj8ofdEGHSrLTtq2fM1CDWhilEngMlpDZ/8TtP3YZ9oe8p9w6rMa
jxsSjXFvTIXWuoZCvex68FSunD7q2sHulqzxWlnWbxfrTIAVLXZdIqDNei19lenAQYfFoqXL5GM2
zosGFK5JDl0KIHce28xJM8o8ywrnXxMw6lWxQ7YjM8I1Em2mLYu5ZjddBtO8Y0WFtIsrwYD1WlcM
+7kynyId0nm+RAP+RxjyauXkCxN+uBp90qhZgOcuCmx5VHTUbtyppmdmAS50r6aWNuGvU+If3+qp
ry5L7JidPOG+oV9IHS/6jHiM2wsxvAztNjNSj7kdCaPhcrQFcQ1drVxfohmBdlJxN8QryUlN/uAC
IvHR6GPRTjPEH8O1cJlYYRa4pkGIfcdh6sOdlV2mvNS2S9gUNm63A1M02KaVYd/vcBCIPF0ZhF1P
Mc1OMutOi5d2w86DwwblMRDlcx/gRPUo9aNDwZnBZqE27hQdkYMiiFgURLwQAFpmOVGGgUTUSdig
GOK2VcyjNOi7tFcPRhQ/aWzaftjJTlvBbSEYoeX5UHCV7pvEwn4n6W9zwfxEiazupwlX7UVNP66+
1ApsKUeU+tjuuuWptpRTlrO0yGn2zVSrlyVPKhsVLd8u5sRj/3TyJnpnIDYmqJJFu2GyfI+N9Lwt
Bv0b5sQoUbkgnQldKIbceWrnWt1qmKUkxbhwiJL4jQ28YZR80j8bbXgtLPlmnqT1MYpU3RZnrbpr
0W2PkI9xm08Jojqev08tLDEIK3QQ0cUwznJQRGI1uXqWls4EocWnMVXQJUtu1pVnn+BMC/F7SGc1
hh095g/LWsO8lpFwabY5Zv0JogtWHtkhr8bwoC9TyFR2oXlEYptZKeD6D9h0j8J6EVbBxLck+jZM
dbXLY20KBCnRN7moC6K9yHrNfJGx3EhJPr0poYQ0tGqCvM5jRzZq0xtkLJiOybQqtCF5Ah61Wscf
MRXy7K43krmxhXLOFVYiJfIZ9G8oTKqSJ2tZeuHOkWt7xSJZFRdzW3G3ezMqwUvRdVjugeA3d33e
1o+1gC+zk8SsvT4+95bpFXXaI5nIG+4qk2BzNnJJ9KaWeYtpzXO75mHxKyR021yFoN2vM/rVeJE7
p8orrYJDrr9FiMT8tabID/VIC4yrNCI0Ua6vRhWWrGGFHHudJg0gaWA62ZAqi4041q0HM4fkM2Ow
fswM+aZurPogMOrvxH223kajoB4GS2GAXGTVq+ENHKqMWcSopXToVKqg3CYxk+T2jIAB3+jRSF71
ZTVOzTxYvqgV2THSstAx8EQaeC6PXdY+T8uWWQOWQb0NFKn04kpPjrWun6uhwfVD5GdDaHH7TJDz
kznhvyG0Yds6SjVnmPmsIdIztXCBissY76V675fpiuC0dtqmF57KMCKdF7vqnEfS1YprCc9rxwKX
KKWHSJoaB2YXil4dkoZsnEmzUzHOudeqSKaGuvGzUXCVcXLFPGf/EwRX0+TIW2K0TgvAiQNgkdRn
gE0mWuhQC0v9DvJPdBvS26FddJfM0Xti4hWXjDDEO8NqN8D2DPjdGvK9dkmt3EOIdLYUbr0lrm/A
Gp5JqeodIrF+O8yCescMxmeXSZ+jJFWHWhgrlgHqwAa6LiycbgxzjjdNlemBxp13i9kbZURNWO9K
EAv2OvfxISpLgZqfLAeWnhYHQ6nEc6kX6c7U5mGb55x4GbuxU1oW9RlWMsfeFdK7ZDboCkooEmJV
sW6k6jExrHurXKoXWWriQO9U7sdBZhIH1JZa1Wxo1OFxVVI1Hok4DIYMw8thrptLM7TRXb6m0SMo
hE/0yJkjT1PvzNUU3iR11vgxJhV2UwwTDRv9ltmE668c4oA+bLLR+wJ5maIVWznV8KiK09St8Rna
YSMmgqDqumOpxQelmJBXifXiKHH81uBSc2/MWnfJsqne6xL28ItcrluxJnwqpXQ6KtpQeGbV9LuW
jmHAVQodEAXSYrNimYdQreure8COee70wLSQwK6mW1s9K8Zttaz5RzfJql1li2iHEj3RynhMo9LP
8SXbjZhK8ahZ5dkYQ/x0e6Py+rg0HqbJmk4lYfIpzssHyYQTgZLQjdW1g1+lq7fCEiaeGI1VUIlW
tW9ZV+5wJ5z3a512GIpEYE1ks9GA9a5G8tIoKj3ansdDw9sxqfeCFZZ3fS8InrZkWukUNLH3tYS1
gYs4etrzJOW1q+tV/pbhxAStsrXe1vbqhjiJydGUV3PaIigaPQHX2LdpVDLTTpeOtb+LtFt9Xnn6
+rl6LApNPS8DnV891rodddqHpRe0QGF/31OPbux2jsWL1UhLD6E2JuBc4uiFEZ7xc1R02mLpIrpF
C7PQri0hu1mHogkg60+ftVSOt6NUGnt8TJJNKFiLF/Ptr5jJNDu4SfHnGunf0mIIHaQiQ9CiqfSj
hSaYGE36ba9ovWew9DuMOTHOjvUk7nmNEkY41wlysKjjQHzRo4VreRgEV8814z7NrxecxDmyRQWa
66KW8G47y/LLjlkmr9fahgVVSNNtqJnznlxb2RldfDMnQxuoRqxznsbrAtWjhBwz5WYFNvyR6bXG
EVXFfdmv3ScPSdkD+hdjn955yhQEkp+d3s5Pc8XQVcte3msszlWu6I99M7Z77r/6PJn9O2DPaDtH
c3hIKTw7At5K6O0rGCyZNjzUWA354G9eDLTO9PJwcbjacEex+RCxmVequKV2tNN0VIgmRm+bWEYg
zYiAW67Zobh2AaNF7O5RU981feXoVXxkwyMbkdWLQc2hDvPDaIyXKCvsSfs6A3g19RL/Iv1qMvGx
MpK5mcvuXJriEDTG+laZwk2SAw2MS7nz61QABkig6UwiMU8jS56gdgTdsoFpTI8Kst3E9Zpsy248
tqlSb0wDPxuTzcTRh/IrkONnYpFtmAjVA+kI8ItMMB6FnucP50V8Fhd5JywAKfJplU7hGIXePGBZ
hwwyfQINFtpYPHb+spZWkCDQhJsXJ3avzO+KIaS2NpUlEh6Sjk7LOZRV+pgtoXUWidk0Fh4vGfR+
Q+HNUebJa0Rt8UWCjlLMkDwbcbbLuvBTSutdE0fWNiS5cIRFKe7itcEnYpKgfFtR6xbZmO/w4ckY
fwkpc9VT5GdpIrCuYW62fmd8yWHIrOuE4F8SdsLMXa5kIc7vEMAOUQVGlHmIEQPk9l2K0d9JKSOg
mdJ5rVZiQrtO2aEZlNHBLy23ZwyPMPRcTN1Z+ulNlCTg6IKgnFiQn8q+ae8A0zNM2csEXEuW7wyq
WutazS4/xL6OKssdCZsPNefcbq2+2EVRgk0w7oitMZ+HzrSCalLvEaRL3NdWwHg62vHBQSi6LcIm
dsM2nWkkWI9ouFjIBf0gYfxMZjbqIHw44W0UDV6txQqh8twxyS2wjFaIvrQYrlVtle9Co+OmZQiJ
a8yleYAbHZ5Mc3kxoakHIou0EeLmhTiGnV+IY2D/bRckuGv4ZFFoQGal2mBrwByvAiJQkFa/VcUm
mEkF3Fa22gC35AdVAatZNMIUYLznm1YcP+Domb9aEY72vYSHJW0m3mkc92W2IPTXieHDNL46loe3
bPUjJiPNQZr4xV3NrKAcBlbEJYFLZI+G4GF8zCUtH7QGrUUfYc/YNk1QGURs4jQQZVv+pPNzslRg
VJstjHwrj3kK2LFPp2wbNdOwh8M8kYlqGLxlMnsjgYbRJk4mdbvZYI4vM2LPWNPSj+KV6NvK78tI
8ASRkb2wCIN27LAZYfDJ7cqy96So3iVT2rnCZOYudKTMbRY5p4s1xBuUN6s9qxw8K/8Wyoyj4HSN
DEjXbNj5WrCWXWPPKXRlWSrPwCPgOqyDEcRFXwVL2oWE2vq6ZQTpUqw1D6ZBxLx6XVQu23TOaPGn
SX9FLn2dY+VcTHjR9A1CfZAyo0TIKIJOaYo4YLjkua0lwVEK5bXhI7q5lOnuxCJxyMwbI/mYSGWp
WNBJXWRpa6UiReKQrbh+znQ6VnrxmqV1FaxyFeAAT5EHYikGf1+rvnjFXGzkJSTKcjE8ZFWDA0+Y
38RzIEUTV15/UmbzXa0VJsQkE9RNb1modyheT60ZswynGgl4C5ih5mGclGR0ZEFJvIJhvl3FarbB
Ik2xh7J9Fo2idoVxROZAc9gVBy0iHWb6u1JWbQc+VHdLo1qw3pVgRi2kqVYz3el5XHsKtkERyE19
6GY7i4Y7sbUUWzIHuJfN9K5N6VEbzcsaN4ubffcJnWLZE9KrWljyVl3zMlTHgSH1faCnkepk+kIF
iYhNNmMpiCscKnnLnqEhfXyOdP1QWa0jtpjWqwxqTPJ3u8b6aiZo4umacqHCEdJjWnT7vH80LTxD
xxHSl0whi6VubVHgVHuM43WQYFbqig2I/6UqBLuRi2ovFYgEBVS9mAu1JCq1QN68KIJ2GQ2wedW8
k5rG9JY0awHcNucx7k5FPZ2ifCDrY9tkmI/CQDFBIzOmXRI2kUuL/Xvtbs+YFrf+oHtJxLoLQfs+
UeRjTAEHGiuNKGGcBHuFOgilTjK9WFyToCH5dttlXm5p0p/gZ5f2YgUxNe/3WsaVQW6W8jhQ/AkE
If1kzKh30kZMd82a0ebV6DJUAp+mJsHCa9b6LDOc3rS8/Bjjidwi5VzhaCfsJEHUdwV1dKoswock
4sPK0PGK2Vk82vBbczup5GKDpE92Em3F2kKXOi9VOkL+pJ9P4SpaDO5yO5BlZEfi9msKqtzxnhcM
7HycMvujsa4CxY9o9CCxcS7mFGMoSb436vA45WzYlfYRNt1GS4XbghQ8aPrkVps6io9iftvGvbKX
82W7FNHFxDzLlopit/StH2nRo6yLX8UCaJGUV4rbwil28nHEH7huSzz18HsMUSdtumhxgZ7pCWMW
MYKmWcfXe9WLc2Mu77lZf0MlVTphr4sO7N4S2QQumJLEHnrVz8mKW87rTVXMh0gyAhycd406vZkF
WwAKxHGzRHirxjPuWSPuGlfb9NIvSlYBmWzXtpBCKZJQblRZOHex+QqZ8dqVSCN3nsBn1GdTRSeQ
albvYCxCYWlYPsdGKZ0IG0k7K6a3JQ/3ujHLVwiUYptWSM+0uQIn5nDdFNUCsQRxRQD22vKHMXrL
mXWa4jmm59Ts2lbZgMrKnFEd5ds5RIfIEFyJrXF06ZKM7dAUXkYzfwXmfaYAzYiBkSdYmQ1+IQnM
wke9LceFA43uIvTjI9UGxFx13dpzieekqkc8rHpIg2tZ2H7WLNxkS3kCCcmw0dNSVZ8t82Ik/mjE
w7g4YwmaOJFs5GfZ0gVfkeDp4f012hizulSDB1tcOhpuSeHrXWT5rA1kDiSTcQsBR2j3YtIfhzxN
bClrvs1y/xjhiDin8htiJfRncPCxDQIbryVG0FJkcRWBMjm7MwS4vFidcTFPeTK/Kpr1PiykmfNg
3GaWuTijURvcoGvtThGgZAEHVBsftcwJm2WE79L7C+w6WngaqhJhhkjV3pod4qhYbDBtV7i987S/
y6mgOFYJBmpZdIzD+3SkltkMNAYpAIdKKjltiDAYgveDMImvmZriATQnyn2u1I8kY5ZbDzpgnSy9
aSrhrlrV174vP4xydiPJglen0OWTlmRk9YWsWxtya4+K8ZXxqMk2sSqzpTj126k46Uuf06HDCYDS
dOIkUnkReCHlW0B8aB83IXcz5qqUQnXMEEfeDpo2PI0Ja1JPXBbJU9oMm7UqEx1lFSLueBM9vBBy
3zTCVzWsGLNMtALOMcVHQyn5WFXaOfhDwx+T+6dMVtnaFfJtUh65bj5VYVJZ66qQqhn2YXiflHYk
CsFAyZQskeUOEY0aQQtc6ZjhF2cpfpyGvdOlCxTGBZDfVAufiPG2QkO1sZ7ZJqRzOGfb1hjeGL2c
HHlVHhNDrhxViU8LAhKEysEw9/u845FbpQblSD81TsXGfsqqKgzQwfH/cMDD/ZNn2CjixY9FlDwW
lSlHAz3iaEzgOMac3VKLsAdmTFu13qYglh7joWXErn4naZ5AhBzGedzEVntmJPhhzhZ1P44IMJMq
3M1EzLgKLFLyIdV4YWrj8xBxuZALy9aTWQyveJnoj0XfVq5hrMZOEtljKjXc9g1GQYCXSgfaeLbJ
xOVqia0qbmeUgWSum7nXHxm8eu976TFLuzigkeRytsxgFagUVt9MAqc6zmlkQK2Q2+W1bzsdL3H5
mQyxoGMha67QrKZN8Spz+4jxTu59WAHKrtPrj5otz8X+b94xYZBsMrA8W7WZsP+EChbo0nSaKOC9
pUBhXHjBl2UQKMTn9+akXGDTPaNaNu06EypPFns6EjWlUk1bv8Zi3xzDUeA6DK9mBVXFRG9jizi/
O0YcZl6caDEXcNH9eTUZbRDUdk8dfT/n1h6B76FUTclJjPWlWgU8nSsoTJXBHlgYBSivQmi+GeuE
pSD2B36rayeEY6ndhdllHnqaMKpkS0N0X4XqGW78GSvgMyHd7GGigSp0WoOy0E49UZFdakljd2Kt
ssnoC5LuvghMQgm0kV2C8QkyLG2SLuPABHZhxLYyxak74AKrhUnHzWXBnKyxgkevj2+5DoZANDvr
NqYMgQPEVJ0qsaHniVzj/3eI/xMEMKkl8oN/r17B7ORr9R//6z/u37JvXZwUv+sX/+P1v/SMmXfD
046hN7pBjI98l7z+4jH6/TtY4F3nvQAjfRcr/eYxany5At0YC6DgSvvrqsDuqqGP//d/Knzr2uK9
MiNlqEWi/reaxjSmf2wZA8oAYApbAB4f9R3R/EmvhSQYG3Mtry5R8ZmyqLBrtRm9VcMAw116VQt2
N66palPhYD8uw7/ClPwMavmXI0Dq86NmloAV+/aWI2gwh8zX2e5Q01QmbbXjsqWxCNT0klCZ03vw
sxIjgV//u+7ke+pXVfH9Gfmo6qVNorj/3rD/57/+rWjif6BBJDLlP7vJj1X59lH9XgnBC351zv3C
Asj4K4pFHZU2Mw+/SSEMLHUBC4HGxeLxKnjgSfpNCqFcTXUZoWJeQ74iiLjUv97VKt9ixpXb+TpS
wOSR9Hfu6l8mSX9QQqCp4NlgrgZiMLwhpMu/v6mMmNJVOC4YlcoXGheRO+wvmrs4qx87qTsGR0Lb
QSQ+uDMdcTd5MIw3ycY4rYu/EmRMi71/jLCpLSpno2x6b4Qp8Ty39o5RtsJN/el5CWiGe/1uigJN
313p26bd3Tx2XmcXQREY3pW6csCMA46dV+iBXDyKS0B/s+5tkjoicrs4jtptndgjB4bjuD8iovVm
P5zs6FVzB+cycBQXTK89y8038Vb34k3iZna1jy/K5OjLYdgnsT3Yj4MdH8Qb+ZJvRT4OlQtf3tUH
sEKb2tVe9oKb80sEV3xSg3aXe/I7th3eEDwycHun2IjUeAdKJsYJXo5yCH0y+wRyzu34Ih8HZ7Av
ocOg/UkHRG0/7i6Pj5Z93F//sTjtId923qvqoN+320N7oKi8y+BT2HvsdO1n//4+st9ntz6A/vGK
W1zW7eyRMVvbKB1aRXtxQ1+Ey5GsDjWH4TH2Sypg/G7Dfk3se86VnW57F8a1PbvGByREW3fY8d/b
F8XNbnu3sssDtrQ3i5U6yYMkl7cJVZdN2vc2ZruIT9gwL83HuhG3ddADDSGRsisFxq6t8bqDdknO
kVNvumCwpVO/0ujtvLjw5BNNyKHb8Qdv+ck4t8+rn7ummxxglvnx4+wttubqr/muKW2lJld0rysn
5fpz4+Y5Kjsgm052qd/ViQ6iPXyrT4zqqN80v7kMGzCybv9BGgFwc18mXDZF277i5KwJjoQLDtea
aHz9Nh41W8g2ip12GyQ3TyXJ8GiLDwqfhhN3HJ1Q9tpXyua5m8XbmVnZ7Zl5m5eWIbLPgQxwsHXV
Tv3I6/fiVnGVQ/uyvE40YGlloVMglWyCWE3tEZxF5ErTBjcz49CJ3jg+gQLT8hvrktqCS7n6qT7G
B/mo3LWHaTM86MZZeLfeKwyvRDNxRqbYHIUvxF12E7vCqeLfqXCcJk902oyOqi1qPgNJognN3W6B
A8y2Xm+mg4HXg7tqDs6pKrVoOnbSUem2g24nuj18luSkmBBTk9L8+n54i6llH66ugxz9dlp2ADyq
OFDccBef0216QKU0fIYXfqX7vnK2zufDjuNvHPEOL2yWgIpBQ5rLz2RL9T3KC4UeZuN0n/qrfiz2
8YbqtunntDw9ZZf5gIJtKoAJDaePjlebrrRxqUHGDhMQlR9dqG30eAJMLvrL+Zm7rtHs5Ek6Zwg6
X1yBGPFO/Eh9u7dhwG6GQD2OijO61M+1Dz6YZZd+7A/+eQlwDUNasRe5LrKtkn650Y1yCh8EP3Ov
T7CoPCxP6O070e7eOS6yNPihzxrrhuGMz7S4z9F+/qqbXvNNeB8y/EEd6iid4jdzoG3K6KkhXVru
KT5IwXIsfdXxF2/xRtoE29U91b62fxds+o2xnezTr9mNvoMSrb8hsrKzb2HJKREnx3zJ3ylztYH8
co6O1puSOC3x/Vm+Vc6J9aCk21F+WZdt7yCQPcov5qEGjBVV9jTYH+JWWo/myVsdY2M+h7ZwLA7o
Tez6XT5vldsNpLKb+FO5Mc+jQyf6TtndNFvEaT5tNDG6NbItfXP1EcSutmlvatCRQeayLHtvb3GQ
to61Fe27OKjOO5jazpNXo1u9WVxPuyAO+KCV7oLJ/Sof+MrG6Oq5fHtRWMzpMlEP83tvcCc/fqNp
ZJOz2JIze7OXB5qzetPhRvYl54bE77GLXfW07vgINuXQYlsdBhevwlO1FfkRdLR2bY+Ojk7NtvgZ
1G+gAG+03eRyQPx5OqBdsXOmExrbUrZq6WRH/SXbquGu/9Q0my/zzxdj8/0obvpHyhWUITe1nT8a
3sC6ONqIUrpDc5h8OvSjTQo2fqbyrnNL9GStDUXbZ4Ju4K/eK7Z8ebCo07LMsFX1O0GzqQEWLkow
iZF/f3B5Dd2KTa75Qu6upjNze4pH9SMiKqw1X/Gis7Z5EY4SnwG/REQ7kR1vuCtdYyN5lfumvD2k
drq7c4JPYVsOrrzX96b/cFOuFE2YFbK1N80hnWbfNI7SDcCH5Uznyx18xu5dZXP9r/eEiwGi+ZU9
lsM3NpQ2ovvyLSucztp0Bw7KfKYldzMdUK/o9jrZ8dFqXpfQEb5SZDJ6V4/sRD2F3sVy6Y8Cndws
yWmMArVmn9Necg5ZqG2FZM30ayFQxsBypR6P+mqnW7+63PytTOm/EDluvlU3b8W37ufw8n9g4Hgl
kfxJcvStLN7a7MfA8fqCX7Mh7QspDRICFNbMNAHW+S1uNL8AuGFAj7EqrHqtqxj2t7hRM4gbMSBh
Bu0qauWvf8SNmoqXOPYEJFfEldA7/lbcyOjAD8kQmnMmWi3AE8DWyLCMn9GYVZkJc5qskzNVrcKm
aCVu2NeNtyRNFfxwTv5A2H2Vs/8zQP3+VgwmMc1v0I288jh/H6BmOA6vKm0OR1bwjuDtwCMsXXaA
iFweYjFiT2yL/CGtW3NTJ2O8/fO3V/7go5KVMi6B0wzi5J8HZYYpXsIiWulMqZT6zpIcm548m4np
p8rIYJegpnpqK9E0HJdUar9Fkt4YFLEj6c5QRuMjSo3wDES5hVKSL5jgpJmGVTaFS6Pxw0woJF9e
06LcABicPhtMl1O31OMmdhqT0wq7inmGdKxknt62KT/nsFoxa5ERJVPz76W7qLeKyGnVJnxHyjY+
jaMmP4idUB6tcRF6D4lH/Bdie+mnqbFfroqB/J+s+HpV9OtZ+2F+E8+DsNUX7DqmxBKJrEkt3kqm
1hN7qbWCLlSqq09iLktveYem20UJnsAnrmqUgPqqNF/XYpJhuGIP4wvYroORSaL6o5Nm6r9MKLNb
o7elt5RHkZZu8mJQPiTKY9IG7Vh/H6LLjMGf5Pm7NsQMMgqj2c4BhdfqeR5w93MSPVxuNapgBD5m
PBNs6EKKdsts+490WOb7LkPb5Al8iulGWob4Zpy7hi1BrWPtFIdDmvki9atuKzY00vlAM+iywkKR
68663LdeNjFAZbfwJlo3LhIcbqys7N/E/0Pdme1WiqTR+lX6BWgRDAFcHtiD5znTdt0g52BmCObh
6c9HVh+1ve32Vl0elVSqKqkS2AQx/P9a38p1tm3UckV12vYkwF0uCCw0siRM969Q1G5GjzceFbC+
hs5z0kw4mUXoJQ7Si767l7YVRTdmmU60k2s3fnEaPDYnoPJs1H/ORNKPbNBwofosl3qbdSvcSrV2
221oXFl1EDeJjsLbTlzLX+nRrGbLYPXoW0sPOPc8THq96dAFmBeInDwHunTIyY+GeM55gPDgLeC6
EtQDZ4J+Y7l545xQWPOMnzywtM/nECx9wOk0Sm6z0HXGS8R1HlrDxFVgktNB5LucUVGgSSiN/DQ0
TURzoP9aA0Y9sP1rYAkLhzPqnh1N/RESKXGFzbUhy6XamGgdPHShLSuWHdKg/tEvVpzsrM50ooCX
RLUvRQFQb5bRs2LcpJ65ZhAXLkttljZqa/U5KuSMcv4O4aU+bL6eET6bkKCPuwKzJKWlw/TwNkVK
NegEIEeV4+1lDIenlRiDKMcOaNxIKsFgrFW7QU/Z2uR9+Pr19d9DTv58eli0sYSv7gp4nqv39s2n
1wktSnI3HwKFwGxLmdo6N9o+OTOsQtAo9NIjnsgDiurfF6QageN9pXC4hxQ5WccCRZ/VByMVUr+z
qC81U9mcJ03lvvT11JysSbKbzp5A2NYDccNwLH5UY4ZOfJrFWuAO891ia+Y5XInI8b/+PQ4MUev9
/TF24/gFOUk18KCEQdNMia6mA1toc3lTeTNcJjOF86ajrvGjKRFBGk3xSTkUDoXpyRCB2VnLju5z
t7eaSD+yYr13Rq33w3oNmBEOzZ98Stbnty+IeIaSOhC62rawkA8M6QgSBtlRccxuvr7p90sjPpYV
D2Z5DiQs+2ASFiqzRxjptEyrcbjBrEoyDtMZ27XCap3f2lQhrJlSEEu+3sQN7Zw5Ybm2ZAwWU/Qj
KXhZM49PNY1lsetls55mNUTUhdaGBabQwm6P3PPHwQvYmRouNVSSO9mIvP9tKITZaCDXWx4W9UOY
VbsPp7AAcF3G98miWfsjg+PQ6aNTsSX3iQowpS6+mYOiqebQ04g0g8YwLLrvdUjiId4LOfaBG4Eo
kvVYxvtC5HhPEC2AO2hM6Y8043df38j7QcHehd0LxTpcTaQcyj/bubeDIib+RyhB0pXlauNtTkKJ
rw/Z/PD1Vf4ARf47JP6+DBV0qKCwnT9S9yA/rY6FmON4NXl3aEZyWrd1Ie+SPp9/9pYKd13bLN8K
lQ8XYVQaoGLXnpvPLgbOxEKEXbFfXbzbupuMI3iJ9zPnenMwzdk6Umak5Il98f3LV25qtFbIzdEX
Bcdsu9p2ykmjLrPhWwSxbutaNMzCOovP9Xlo77/+bT67OklVLo5YPN4UXN9fPWmMNrJ6or6dpRNU
eHK0CVWWaDg34wgxwoQANBsMgs6FouXX0LI64rV//73+/fwGJVaGPhO3fRjTCO4jZpPHGBjKtFyC
DkoUyq+0nm4qJWnNp3lyYsztsP36wQ8myPW6BDaQ0+vZIOzAJx2sGGZdSaOBjx9YqVklYHd1/Vse
1WyNBjPKLtmrOVutrcQ1JqjUhkgWjxMMsiTLNyv5Te2AlMTT5uu7ej8T/Lkph9WLhZSwtNWD/v51
rKVoMzcxji0I+32HdvNpr0/9dyu3lvMhbtzHr6+3zrrvvwwmAht0wJ99PNSR99czp8VYQP/0gShN
7FGahgZKUH7VGre7L6AzbWESY3OpvGOhvB8//bdXtg8zs2Etl7mboYGsU7aKEeaWbehMRymF62x/
+IAck5jkyGWjfXDwg47wSHK7boYgV8ggozwJL01Ym0Hdi/KhR0Sxb3vqXK1wdlbRan6cONE3r4uo
W6BqPWuLCmtaY5Uv9mC7R749dicf704QucQEgP8TV/nBGOxxB7SzJ6kcqvEmqk33NtHQRRJzluMd
6/lh8IMgc1k6rJj91arG97JigyRpDzRjygJJstj5moLe0D6HdkshctWNmksoa5DCnfxZGFWH5Si2
tAokd7oK6TMRPyFI9/DotWyfVajyPQN/ubEi7zElO+bCYckguhGbDaI8PXFYRmEPgqLK+1c79uIn
S5twGZZdnCxb3VZtBNZYb8pdOan5pwaIOd52o2ucjr29Zp8W3TBtwgxtR1NKmynNndUzTXr9WlOC
WOoilgMespKLn2eDi4/L8sTgbPQuTK4NbUQD3iphnOqV8tpT9syKtGY4oahKMmXfj5U3Eic+1qnw
G7KWUQzO86D5cGiHko17YTb7MhFdezbPU7crkopaO9tn99XFtTL77iTr71Kg9MDHARcHT2qGp89G
+vvbCGOHtotdEAigci05K9OW3XREpucmH/ruYbLN6imnk/7bjcx6CSa7QBRvt036OxYcAU5XY7aL
j24eaHg00/gDHk9CeY0d0YNuRcW0k4uX4/DJzREfgR5muKZcI9TggYv5uuxz8bt3p+mHK+L4isPx
YD54sUweE8eZOQIkrXXZa4K2R1MZyLWTpKpGNqOGWbD5670EiD+4pMCY9A6ivlPBg1KwJ3J/VGAJ
cRfJ2r3KlZk8Fbn05o0hZl5op8eZwgDVN/VmMmJvv0gHhVSlgJ9MopyXIAQwdFo2ubPg1elxYI2c
436hAlm+W3gVdX8Y7fB0qltB9X+cOxFkalX/17ZGFLqRt+l3t5r7lxS5qBWYqa4/G+xLf3GMmOtN
L4rlVWZO9BRncbcGvkxiOp1zYD1+rJXmQ6Nl9XMFOey2oo14q+UjSnZ9NtOzgoBA5Wclv3lgeKM3
UTtYpqtugNcZaMqcnVOey/kpXDv3fK8gHRV9hmUCE3MlMjF67ig7EGg3W0PZ0XAeWQPHQ022rrFv
0cpEKH/GFK9mDdN1kxYqvsagmqFnxk/M6TObptMUTJftA+E1eZaesJwzUxKMt0kGTGRBGdYWurow
5mwqZFW/yCLrqPY75MYGlAXwTk6q0sE4qAltUj7FL25lEhtoTwuMoDnJ3GFb6H2l/GigFsXP2TfZ
Nmuj3j1D+wPmp84y7XSYjVgLsjhHo9Sx2P8INYsmubPUUmFwytV01c92JPbAJ9l99TDKKMkoRIPg
vATAxmExOcCjaWMjvbdUW7Q+22+lB1knrXbTh/pcQuBhsPgZhBxzlxuoYnH4VcYTp3Zsti5BIlcZ
n9+EcrKTxYkhBwKmmy6VZLAumK4x2LqM6b7oIt+JMu+q4kW5Gw7TOjVwvnDFa0y6C5wciAsiiXcL
spuFA7spIuMpStwsQXTkYUlb7FR+H9vcoDvS9dSL8jJMnyzMKrPvaG6vnWbwuv9SVaeF+NwrHAyy
U7faULdV0APnl3st0Txe/ByW580S0cmjBuPcVbJJ8kBzS76nvDO9ZwTM7is65/CpwHJLCTenV+aw
YeLbM732YSYkiftelEuC96R5NjVsdJq71kHXKOyIPVeHEXYVH9rmDXErS7FjLbS7E7AMxmUXWVgt
5cJPs7VVjkBfDXCxEzVYd56dT/bGaVyCW6uJ5HPfyPrxXs2sMdT1RTtvrTlFrGQYdsMAWYbiIiHH
Re0Gt4uVz3Pr56ZeLzfDlOT3OoGzGKRzM8wBZWDR3+CcjKoTL+3Qnve6YU5b114r3R3xCEE7SXGl
qtScdpSCohOxrCO/bNPoF1ziKA+mbNLPsM9nBIPmjbAuBWyt3McX4SHFQ1KlAXqU7LbaHClvhAnu
VhuN8re+mOkjf4L1io6vHzfpVJfPbtGMHsKOLIHJFSZr091MVIz+00IdHkukqCYm0cQf8ya5E/jP
lnM4WMCKYL2U166hujCoapN6IXJwidC0nr+n5YS0kLP99DjkuKnP5pbBcmK1/ZyByGuwjrgdp/9N
q+Y8P5nEIinKWBjufDGOyyvTp7jyUqyxKJTdMfL7YcX2LanZNX6vdHnaj5PDrqqpwwojdZUv/W5s
q0yhF41UZlz3o9WPFwBg25s8Dlu5WUQlB7SEOSJmLK1INlWpir/KZcHl4pN4iTWjqTKPGUE0Ft3d
OirMS1GXHjqxtErtTZRYGCNMY0HNP8fYrxCsqTDcVXo/dIGlRMy8IeL2jC9HwqH15HCbVXa/E1ki
v9fGrN0tlSBdZ8lxoxpTy3IYG7FOodXse9KGlmybj5V2MfahSk6sEOdZ0DZ3SSjN0q+HqAiWur0s
vLL9XeS5ehT1eNMMyCjZ2JwpogGTI+fmP+z697s78KsESxCYCemEU+r77Wte8XkmxCUEtpGJnP1I
pfBOzQ0BQjban5+JnfYS03W6XKcGKld/ctbdATv3vqPy19V1MEpmTD/rLZfbd+L+r0bltAS7msSU
DWBxAK6kxqHqpVyT90e2+58cQlbeFLdOqVdHqHVwEK8noYp8klPg1Xrro5ZO92ouPG/TU735pTv1
vZWQxU1YbtacUlnSfyrbmpDqT5SMB700jyVTc/r8sCelFEH0DoBOAjU5Jr3/TbuY80KZZSSoeMzK
Z1hv8oBik8kmuZIYI1xJDdYDJaOA2GvJd+jYURIocpXRpo9J+r3QTYDYoyuGW6+s9MUf4XeK9WuW
q9CSEux1iz/xt22gfd54OcRe34tdVNRhagzzet2Zja+mxb/GTsK2DOOR7qaB/S7l41f5j7rxQnGG
Sa0e0f87aHR1Xpo/CE3r/GGYw3sg1ENFH2aOHkLG/EurhxPu+Kg3X6nX6s9EX1iJn3k13pCsDMsK
YpuFoSsG9xUHVohXww9Hht3JMjoiOZdRIb8hzu7jIA7N5jmml3RviqywgwKobkOVOin3uRsZ7PS6
zqm3eHwL7dysUmvZ2BHKdtiCuD7yac5ekzbFO6xAIWeQOiilb0BEFTniT11io2V9codmeRkQFuO2
rpoCcUzr6dqmjOxS+cWoDVng5mWKKH9OYC2wC4I5XhaFhXy+whkX9fVj7xFYu+mhZpsBXoRBD8rW
y0G095jTQvLit5phDwIPYZu9SnZs1kneD9auY/vIfLSYUBJMrq3wIGUqDHJE29cejlrlUyDKL1jH
3DaodYVpYcpiCCscaNUlO1VbIGvAeuiPHqCUI5XNj2cmSYoNMHcCUXWQ5GtF402ll7QGt9fbcAgm
Aox2YsYuFKYmC0Jpr3NmI49c7+MJkqqExYpBWxFiyJ+mz5vrFex1bFxMzM1GaZ97nZY8VihsoY9W
TPxfH8c/VmNsWmpcg7ql4Xwo2vaV5iU5HNvVq5ZveVJkJikSmk452jnVbXQtXU5Sb5rqV7LsjN3X
l//405KaTl91Jeh71IwPSlHYaXI9pMwZNLE3Xy1xqPbaDLNE9r2+kzJJj9SEP5Z+EFcDVCUZyDQF
ur33r1Khmx7JheoortTRk4s3LICEO+1cdi3fvCYd2R6G+e3XDynWOfX9orGyhyXVQOSpNkC391el
Q9QM6SBb9ACJgqM2aY8paUhnMxlj/tRwTBlJU8d41Yc0UFckvIYzNPbUMX74J4+PBHzVMtKr8phy
39+IViYu9YiYG4H+RV28k1sPmMnJYJEX5MSwR/Q500+/fnzzkzHGcDb+VJhA8B52ajJrcHKnHNrA
zNvhV8losAIxNKw5Y6LKbtdpXZYGGn2McF9KHNx+6MXzS9wZIaGHbAlLIvIMfExTt0S7WtiJHYR5
3196RilzCCENpxRrdMdul2FIfNbNln2yofKHZVYZZuvUCvolm7dZ5ZmXng1OaVN2ToegkfwGGdjt
gDTFxLeh/LmwcjDYBpJel172FLT1HMpNRDuxBZlTtfTmdAxN2PKncFt1TngsHvvjaggTC1wxLUlX
55M8aFvkneYUAihAUBSF8aqLmLwas02tY1/+J4U4hwqsg8SbAHCKoQdjgSt3qQIDlXQCST+7W84V
QoptX1W3ocUxM2Bbv9pIm/HYM3787NeELuKBIDS4UjoHm5AlgqEoJ8T+0ojF3rPxbkcWER4K79GZ
lnrjkV3PJ9cjascgDoEdxhpo8f5ZCW7FOdQUXYAfb7liRa8T+vEgqTo+friDNGj+o6L5n8nqH18j
XUGk9RKROn83DhYNp6/476qjMy9JOIo7QrpwZJkQGL7+uj5+XNRyCAMwWf8dEJQH14H81bYgzLrA
mdvkhm8+3fXwd5nKG+2pLyh72GzMTylWDluz0NKbry//yVplWxRzKWqzD+OcePDLwqVf9AFZxjB1
7q7vTe9G9AqEpK5XT19f6pOXCF8QYDLbNIla+mAWxSES5czQPKmzzPdxj3HLryIYHq7HGciOs/b7
P78gVoP15dG6+mOxeLvu8yXqGvkuXeBmdrpz6Zac4IwsHmoHJXMtx/TI9Yx19Xm/TkikRkBa6fKu
rcSDT7IqZ9lKnTHTFByyAujsJm5xKDibmjTPvWiFt+yzsZ8flLS11s+haX7XsnRG2exgew1gOcVq
5+Wyv4qp8mobB1Mx8RBgZe5SOCAYfhU4AQIPPKVj7WvFsSbHJ8OR2A+GPjMFKemHw77o41bMJoWm
iLLwWdNP2XVRJNQFahtNnmMTejKNmrmFqWue5sa0HONyflzimNRWIibJRFBZ9XXAvtk8RdTX+hIv
feC0YRw0bmHuJxxir10IkcfsIuS7OhqNr0fKJx87MymQV6iIdDgP52zlOXOPYRp6jsGgXGhnnZlx
uhzp2312FSRYdG751tcGw8GjVciMjJyrSFxdtySkKtDVjjr/+lkO/S2cvySRhrCdAS4xTRsHnzTf
lUORBQ835Yy/qC/jMWtrKuMcO04T1dUBHl7nhqIwVfSObI00iY2roSyI2dElrKNoWIMFj9zUJ5+G
K7ivP9FH2J2M988+AMOpsegC2YoABrpWqU7cOa2+d0LNPcfrUW5dFeKJV2mSPjMIUKUbfX/s+L9e
5uALJWqUHh5rMyKbQzJ/CUI9ToaCo2pfW1C36LF+a7PCuK/nCG9A5WCJogkA/ifQidr97TaDN9/k
SSx+so82EM5lcIO2X/84nwx5pA40tGkrkhZwGOfQDq1bOGaLMEQLX0ormonGxqqoDxMBkQmnxBEl
xJFf4uPuYVWgrFhiaMdUVQ827i4svHyKYoAi5ZKeRmGUb4SVEbkzLXXgsBhsl3TQL2LoAz//8dOS
/MC6arKN5w4OFrxoYlJOPY+wSJy4N/hmaOkQ6OHDGIpOZrvpfnBMrV6+vqjx8TdGfUiwDOazdaE7
/PaqpMBf3CK5AdLUAJGxe6O7YmOTQApngcXCm3X9EsS1RxsnZHPYb1O9XcRFbZTdI47SlDOzsuIy
mPXYaGDuWK6FqqvPJ9zN5ZhS31SIyIdmvu0z1/oddzbzlylCqjSRPa1Yegv9OrgsbPzxmBjYJqJ2
viyWsD2y0H5c05E9sKoTn2DyrR/WY7QcEEAF5yfQ+gG9upXlW3ZWLXkISXX69e/64VJ/jp4oGAnu
Qgt7GIeVhWmRxpW7BIXRPSy1Nu3DZrTJgoztfzpgWcapLa39bJopQLrfTyCJW8yFGKl7UeJPNqOA
/1NS9wlIU1KbqRUhIHTV3plG2e6+fsaPYhAGqytWjRh5yHjP1nn9zZJErYDkujDCLiRz/b4UyN6h
QRcXjSuhn4DlvslB1vkaiX0bOivmVQvk9VbENQ6cLnJOs7Rur9pqnT6+vrMPC4rkziim8w2vkmR5
sKDoXgG3rxVLkE4yvIxdIrntKDOPIO5JfTicNdniI5RelcoAzfXD4Fc7642irowJuBxKwF0iPC0O
OkflxtahafvUOXn1BLdy1WrZU4NKsUxHGqhmFcGOofyHC5/mJVXBmDKN33Rx85c3Ze6PKq0msY3L
sXQvDU7u5XbMdP2e7NrhunDbrt7ZiZ4SBU1K1rIJjbQKKSHqVhUI8KbxqTXWBmr7KuoaksXpDCHI
XIARTRjym50YevfSS2ssJItD2RvYOFASEGQrmqEdG06n2dJSOARK/NwKgRjUKBo0TpZT9DgTegqS
mzFWzkMV57F+3sQ9gv2ozijQj03fDpxzdb09HcHhSIAoeTqfAl0L6eEx1+P+Gc0ejxfNUueucOcm
3CwRA+LVrEf7m1dPwy/brZYSsk+Rwq91TIX6sGlmVqBkUvhn5pAOWoNSGbfgMHQ/wjw0/qK11Hr+
oEXFygGdKNSDPqxvuqLDKsuLIuPCcbToNzlE81qJrhM6CLK2fia1ZeCV6+r+OcMj/kob2jhfJgMN
qdZkytvKyith2815eUlHCHD7kmZl4UsUWeh6zKi7pxNox+xBPcobxpw3MfeRAobQ5Qy9Uy9bjkdO
Itm4TqS9c3XwJfelHTX6XlXIkTf20CFuHbty+V6qUv/mtnH9TIuXMMiFseCCKqQ76CM9BR/St6O6
jqxp/Oka5aRvS2+1+i9hYvjEZhbftL6GwBNnnasFsczM2s840hU+H4seoowbcYGMyH7jE0z0Wbbv
SWs60VElNScUD9ycWEElsOOkOlQPR5s8lA51jEqBfA6AgAhajFcrgS0QhE3JQZv1uNb8CZEDADNd
YD8q7Sz2wcZUlyj1Cs+XbG6w6xfZGAVxUa7tg6IiLbzulIq2qNrGGfFQTw50GJc6kLEwcsx9nI/T
D0X317yIjdDb6T0gyG2PlTO9qDQJHTRNrOapYZK7qWQMAiSP6/4SFVL5mMa18dDTsq+2bT6F/abX
1qLxaDTenQea9CH1Jk8GI+XYHzrtxR/tMowGJWlPPhEe5Ep/rsWCmh7FKSKeZJw9v4aEaGMNnTAK
TG2obRr40tA8U834Ztq0YJtmqX9yAOhPi8w0C/AX8wAMIO69nxRXMW+1Qw05FHoMcgDb4ocZ2g7t
eDM6LlxKusO84lmr8qCksohQ3UUjvWKoKcYAN/F+2ZWsn7BmczDqYtNC3mIIdQ7z0PsNpiZiKoA0
wPfcSoxpVe/WvT8kxAnsKQMrCKPIpMpN59qDvmsjJNznOZvPK7b/YQd/oUKtR5k4Ohaa/nE6Xpsf
BqpVuYb2eAcb76TLijwZqftaUT1AjrZwUmhqObYcfdi6UXbBm+JReUH5iRDt/XLUhWir6GLSNO5H
2qgNw+WvXICJiEPNPWMsteCi3OFcWWre53FVPyNAYMxUuRvk+qoUW4yV0oaKxkCTs6ez/KzALH2r
eA1H3fYffxTWTQO/tufSIfpwCG+pu5FWTyuhiy0HgJoBr7OULr2LlLbbOY3AFEyTnKY75p3wrqbd
fFrWWXI7llHWn69iKKCpvWge6YhgLP16Bf1k/8IhVwd8AN6AUKf1t36ztLMFzUucInBWitT80dGq
xzdbts9AgY/sQP/sut4dPXht7HcRM7ucAGlCvr8Uqooq18J2DGLavxtohAM5xJmb/qYqIq/7ySM6
o5/dgMZRdBknU3U+0PE9cjj8uJI7lM+oTKw7GeLjDoaorSqTNZP2J7VJbQ9vzfDdenoG7WldDXQQ
j5xsPr0cnRD6EoIRe/jM00AV0nWohQ4Qfq8ivSh+TCR7neJQwPPkJeGxb+PDMZMfmb6LpL0o8fcf
qiGTIUcuPVG/ktPoYr8L1QMBv3SiQhltmOG7k9ALnZMxXNy7ls7UVqG7P1bC+OypOeGyWzLWdMbD
Kn3lRvO4TKvVKmyGZ7NZnBc7TX+jBbefjCUUj/90DPPM7Mqo11jEOtjrb/JmDLsCpnvGRjCg29Se
5qWjIaoDAODM8f2RK33yZEIYrO7EtJqOcRhWEnqzFoPy5+zWuAkQJrQsk983lnweR8/pz514aJ8p
O+TR3kptirRST5KLJQxZ2fmwrTsVR/0jbELjvtMiREK4UJZ+P9hKfJOaCAEfJvYVlqjwVqfxXvi1
PuX5ts5GwHHaovQfS0kMUiDRHQIf77pvBJXFL6FuRCi2OCWfj0PpXS6E/sU7wxps9FVdWty4IRBZ
X05t6WyMFqL1KG0S29LcjFBoN2n5Mjsihi6omeqH3bK9pe06AieeLQQzHXRahRe70IEY6lps7x0z
Gl4pPYNtMNoFZEk3ek10OSDoqW+HIkYZMC9pUu1cEw1OUGMyPFY0+OxVML4kh1qDl3F4KKHz0Enb
BP+EBPa5KKRxMRU8HRA+lFkIPsojM+Un12PKoK7JMY8e1J8m0dtRZnrJglSJ/YsnOuxpVqih03IU
ODUmts0UW/qxGfPj5Iw1iKYi4A6ai+5q6nw7sPFyARXlS0KJuyxXUPQRJimzukI4075UXZzt4qoV
G4Ls5x0VsQblMQJ0J5NPygN9gYzN3ZIcasKZL9J/mr5KMYsA3xVGskaoux+idGvC8UqLM1EtpuTR
jGn/p93gUMCS0Dm//u4+FC+4lqvzaaP6oMvqHSwdXV+MMYHsXMsDwJbUdX1BZKd+jvK05l+reB+i
uT4ydxufvXHO2SYtP7YZziGpp6/SONFsnnCIPWxS9SxlCKNVxtZOWcaAibolvnPnjLnxGINJf528
UEE17BBHbuIkGeYLvkhWOaCl0oRHW2Q/lRuaOX3AtH5EsdXd21TglqBprXraEcDuXvNnWg7AQ5JT
B5sYmf0a1PmKXJgWYa8NnXukrPBRT7NuTwzi2xz2hiav8v0gG/hwp5D6HtjlvvlOegBYe+CcpPeJ
0ttGZPHh0TO1IBoQssW5iWQg0zoLu41sL5oayu3X7/rjfmm9HxdiDSduXT+0pTVCEWeoR4i2SpUl
bGJpz/h0jqIjp3qMygelUE7yhsXWh6YPHujDHl6DJ9VT7TgGejQnJ70gd2Q7I569nZ1yFL4s0XTS
/Erjl4X6T7cRLKk1EvMiekknpAx+HprxaUL4rYIrL4s7na2Fc1Zb7L45kreiDnpnnm6pG02PSa7p
TbAk4wRnuY21BP1VDEYvpMd4nkXZYgVaKatfnHvF78yYHI7iJMXcYetNL5zZi2+yHHmxL7WuJYJc
19Ftp2NYP4pFIePKHGRt8D5q+UoGRL7s5riO+DSM1D7WF/xTPn+3j0PkRyeS1Z1GFigr8/2AiTrH
TcNE2QEKZ1FtpIZXVltCc0QcswwIER3xSGnOuHM1QJibCTlscRaWkXxNcyO6yQarjG7DJWutXUiT
rb+AQFi8lDMOaTiGDmUKj7vvt05be9W946S1s2VFTZq//Yj/CBPwP+lRtEn/y5j6/y0K0GUh+d+4
gF3zu/wZ/+t+pZv9bsp/vZS//vV/MBQ3P7vk578u+Nf2LUpg/cP+g6By/s2p0MKRSGuFyupKk/ob
rGZ6/5bw1Jgo+WiouJp81P8vIlCIf1NwxkbC/8eW21sLl/9hUGmW92+4BLQjPCYgNlP/IIzr/RJB
dRJR49rYsF368uaHINWU2O2uQnuM7yBuHzLTyQALCfky6ES55yaCuaXL9CNLxJ8uwX+/Ba5KtiHH
CSqQXJ61Yl1C3mwKcJ6Qe2OBQcqzflP3V8K+yJ0fjXexpHcWsTRDc9sadzWQxKLCb+LRZEgf6hKJ
Ilzj8bkHLV05+mnR/Ggg5aPG87PhxAhPc4c0nXg4lf0tqGeih9JgtCJUZReG91ADFy4B8eCB9b2M
EFN22jPJhkOMS0Gvt6naU0WhPnn0LLuus1897sHJ22xwgFEJTwPn3r1Mrmq/hy21bLQdxaJraNK3
+fcGR2hg+N6RHcCxKx/sAMZp0dAjcuUQZZUPK/86bJ4iAXyyTF77CX5l+/rmo7j5+6neBgEeFH0/
vtuDPk1ly6koTC6pwG3t6u2u21Bg8/OdvQ9PqlPsyLsjx4sPY/j9aDo0IM+rilBfRxPLyja/XgJr
Nx45/356CbZsrKzsplaW4bsBK/phEZ2hpQB9fy4u5xMbExX0VJI30uevf8AVEvJxtLy51sFoye3G
qYeUa0VXhCCoX+6+/tacTOfVfnwqr6Lf0ZlxjaTUOi9v4z1oYvNhIobt8eu7ONCu/XmNnk65mc07
TU84I++f2MrbvknTPAtalN5i434n+mpx/GHeKglh0U8wghyTJr3fOX685sFoRf6ECsLAQNSaGZyn
fr+GdOAgrwogXEfrYR+vxsH3T82Nc8IaBfz+CVtX0wqNzJ3AqTQLHnM+3UaeG+6yOYb8XpnmSY9Y
f1cuqrhctzyUB233Za6bnhxSsz5XRdtf47gzrjVsIb/nTFr/bNQxPSKwYfPOZMm+gTbZ+zsUHGOY
/5AoWXYMtgrx2Maj+IGNf8bsEkLfDqPGPjJlvN9Isi+hzQnrE70kEBvHFAc/iy6IKRBGIYM+tkEE
uhENEZBpJ1+Pr3UWeDMl4v/kmSioc+pbV0b34IPKKcemidvOqLxnUHNGJdHJp7K0HxpdV9ccGJ1z
0mhm3c8aCbdZX2R49/UtHA7xlZ2is4Wn4sM/8WUfzFRdbYzYxT1xYhAmsk2tyThvh6Ha9saSB+6Y
iB0S2uwcBQtghchwGIRTetd2aXj99Z0czC62ji+cAh/HiLVXBlTg/XteKq8rI44qu86UsHSTpT5P
VV2fWo3720yc8aSL3fTIGnxwgEE4gMiDEbPKAOHqACV6f9EKwXinlciGunkq7lWB8DbpvewbbODs
JMbdSZk3nhdA1Gy2MYLOJhnrZtvMgbsMihalyMqrr3+Hg1rnek80oBmCHKoohP+Bdb7dFwy44aqx
Xqj1C8cOkmLOzkMHAF1NiX+nh+6vbMzPvCqhjxeRq9t5tbw9cgsHsy8iVGaDNekUozyKmEPRt72E
NQlFHCtl6gkE+mMpdDjlg441glSAu1KmxrhzKWfNe3Z2+lMIFujF0YtK7rxyXJgcJ1BAR+5qHQFv
PhfuCsgug4Qu8PqXPJyNo7HFOGYMO7LtMYerRKh7mxrR3lSZdefYHWg23RqU2JjRPP2UVjdp7JTG
BP7bZEcXZbsatkbDAT7t1MvyLTFMbERH7vJgRl1XRxTz8B4sXuQKWng/pMBxdM7olPKETz+8mPKm
IMcqC2lmRTLQhlnsMpMsDZdWvG+nJALX80j/ye28IJkNNCWh5QZLZ9/EBJHtp6jrjxxePwz69Q6R
vNMIYe9soGR5f4ekYbYOUfbypCRAJ/etEt2rqNsF/5SC4y2m8awSoUm8bDPweptim0auCKDzk2Xh
zOPu61/s8LWut8OopzBKsRt99sE3qGocHCrS5UlqOeirtL7d0W3AIlriPvzHl6LcS3kPxQXajsNj
u97ZfYLr0Tnxlui33izdZjQbZ1tAbPC/vtKBkMxlGAiKIhQIaI44KM4Pl622rqeaiMGTuSEq00vS
fVeIeINJjizPvLQeUHvWL71JRqHsSBSBGoTbtEYHPP5f7s5kOW5k27K/UlZzpKFvBjVBIFoy2Esk
NYGRagBH62gc3dfXQmbdVyIlEy3frGqaV5cRQADux8/Ze23cHaT8NvUHb/U7heU/X4n2CO0K2gYI
yt6tsKPFIkYGWYyQsyfgprDs20A5Rz0pYGxaeb2nZ0U+StqTL6a15idjBv84Zku/m0ZRRjLW1EXH
tJ6gB4yN25ZJ9AkNQLnv6yy7a9iFtwZateOf7+Svjwe8BEY/nPE4LjG8e/u0FuxavtkJ4vsGb8FX
ibhtUo1+KLDCfvB4vN8M1x/N5+GADsMCyLBnLQt+OpKR8Bu4NNGJj5K2evDbLMl2qRfIQ16ivA8V
pIIvjl9233ElWTszM+BoEQxa7Voiqz7qrr2vgf/+NiyeFisxHUTWvbffZnQm/vtAZFOv2uaeaML8
1p6c7lamRLpGRWwTzyKcGQpU7wzat4pXS4Q0eu3t4utat+uXrP9UO9Lxj8Oodc0+a9JJblKrCPLd
0A/WpRra7KV0Mqc+eKWjy33ZGpz8Wpkt/3ZXW28tvGjfQFnJif79aZeoQSyLIAl4+FJvV6rZ28Rj
3B8yRbvGKQuyUiTpup1HeFvfkm9KraH2//pR4pyNeQ63HWb59y+A22Xe4ne8AAHgPry9xbKPh8K9
KM3c2vz5o9bX++e9istdQ+mh0q0LLX7Jt79dpg8ubB9dO6TkDWGOHdKIDgOpOfPkR5NNNy7vCPns
a+CZf/7kdbn85ZPhmfDBGBztv5/xn57hwq9GIooaAj71tgWgJsuolqW5QczKMp8TeqWVlb4tkVVc
1xKc8J8//jev61q+oaFFbAaC491DK/Bz5j7JmkdJqsZlTLLKTcXDF2qkrn9wpe8rxvUe//xR79az
qU9L3c+T5Mg76x8aPXWgt7gF6SxWHQ2EfEeAJ/IP1ojfXp+1oteYnuNUe1ezl9bA/qHyhOgXkAB9
pz16vPtXRK7IDz7pt5fnI0WmEFyJmWuR9tMPOaSm2fu1weVxGokcMsrpeBOmuAzxySpj+97Rlw/g
QL/WLqx9+groIa8OmcS7Hy+3Z5++MBeXmnLcc28frJIMyHb07R2e3eaDH/CXUhdmGtN83kQE5Lwv
5rtfcPGlm6eZSI7j2J1EZ34my1O9KD03t5OFLAyxqHggprvazU4td4Id7F/fZGAVYKBWiCT6ir9r
pZ9u8rQUWcDanhyt1K+O2pp+Csxgumq9tYwUMo70aSk/qsDejg/WnZiXA4X+WuMjaXDf1YhZ5heG
QaTS0U/kNHGZCsncojmQclQdTz98rF13E0t/cIRMYpyKOSBO0siq5Lme0o+aANb6JL1dMui7ooCk
5tdZM94LOViuJxI3g+DQIMqMRrsrD2lLKQoBtNuANqAXUbVOZBaacwzI3zlhPwXIhLV1H3s6fPOh
iG9hnqw6FYM8O9mpE4GCMyIpRofMsbotKeTuhYgzeVOg+z16WJ6Zts9TVHACO/ZzUt4YU2yd+9kq
TvAFjG02Ds0JoU2xIerQ+6Co+PXdYmlEbLQerxBJvR9cjbao2wW/4gGLcdSa5KKSWeo8Vc2VGMwP
VsTffNZauFDgciZAof5uK5iy2mvLtkqOQnjpuVHBEwMp/cIguzEM8Ol1S5Fu/7wI/+bFwk7OCBtA
JA5TNt23a4coTNyCfZAckyz+Jg0rObh9iruVNet60VdhpRczaAqIofFhWl7G9Rx/cIt/XUv4CmwC
HNoMprzvC+BaYF5cTC055j4GQ1QnL0gOk4gUbgL8RjyPf77kX9dliz2HBhZwNa76/YtcVYgbJHnj
R59p0MnQRHNGnjlcFsSRfdCp+HWHXQcGK0mAOhpPxvp2/7RmzP2s5jGF2T/57impUY5mXulFtt0V
+467SS0fx/erLSNqILJ8cFz6TZG6dqZYtdDjc35bc0F+/njMGZY2LJpgh6190EvCPzY4M7b4O9sN
z/ty6OZSe+2Gwtj6dbxcV7X2KFBC/jtr+LqKoWZg+ebstvqo3zu2vExjqJP74ohRoo2MUlueoZ5a
56GUgoiuSfYfXPqvv/H6gYzw8aCgzH/PriO1dezAIomjIUAeaIHdXcAVfmpG6R7+7dNkGw7qIyzv
7Ics1m/vMRnSSqsaLm1EZLktzMY8IEVCYLno/Qf9zd+8q3wWjy0OQvRVrBFvPytorZHZb5EdmfsO
pyF2Hgp97bh1coXeTUsoU708ZlInWkGaZHMUEHT/G5dLuYgmhkKD6ezbr0BUuoKiKzOSjgmcR2wd
E9Y2ofwevO6Dl+edmeSfp4bilCYJK/AqHnj7WSw0BKRPdXbUEJsTK+aRsdW7ceSnLeeCroqvlBzI
REvnCgWQnm8MxE+HtO8H4Pgwz3pdxYRkCPGqKyAWfV57hxm/SESBG29BQctjrcVeSO6ov+8RwO+1
uJrO8aL5m5gu7Isz9LeYEtpPf76Hv/8dWWqZVq59qvfDggTOW6fg8hwZfmah8gkU94noRFlaJfvM
ay+atCO9ZupVBAGt3E6CtPE/f4e/F9W3OzlTRZQJrAo+6Kj3qp9OG5XhQ6s6TlCetxM97ohHxvJD
JAWfHcfNrrVmdhrac7V9AOXRX6J7858MY5g5+7X13qsNSNrjmokL8yzsXJfomsRxDr5GxppmJxLJ
0ASWzeDwScyvuo2HFWSlwW8JfTm+WPx1DFnVvnMX/QMK8K87KVcHiQIXCW3AXyriZl1XUhI2j6Nh
Z7sekcl2aeZ0qxWJhTQtbgg+qOaXP9/T3y062J5WkinOSiZfb59X28i0waFhcmxc5YQY22p6v6MV
Ba1Tf/Aa/rpl2nTi8VHif6VQeI9KEEmnjKxveYK02ghFrCcXCvP9zrSmaZ9nJMX9+dLWleXd02Ky
N/PIwkPgxX+3ygV1azNz4YnFsOBGlo3fPYXe+MFDub7Qv3wKqkfWbub+rDFvb6C24ATXEoxy8egO
B/ok2F8EUt6u4BDek4d3pZljHfH2xB/U2b+9vjXBaiVVM99f7/dPG3WfZAORp3527ICYnA1Dqz/D
Lmxv/nwXf/erMZeinP/bYfW+QTUnKqXjoRFkMwXkaiR6fF5xiAfN0/JbN4Yv+d/5PCQDnFroqbwn
qaKPhtGluJ+DyLaO39U70wVxx5DMRif60Tjyd78e1QbDT2orJmHvlmssClYSEN999DqDqJ1RkQkJ
gO0w5UjPjPnsNiToaEm9/W9cJBMx3nK0GRxJ3/50AUOgNgYxc0ylme6zjJyCxIDSmcSzdvaE7nzQ
HP3tjwikZP040CjvR3F9U9lBOaT50VklUcy+qkv8QxKkDv3NoYYG/+fr+00NidyY9hDjdN6K95uF
VRW1L0AGHml+apvRUBkJ7dSPPViFo4ZJaxsA76fxGpDgiWz2g6LjN4sahTm6ciYULt24d79qFlcu
+QMu0TxcWxgrZ7qasvbLxAzw8OcL/f0n8eigvtSpzq23P2TKFDvIm7Q4GkMWbxOB5q8Fjhdis84/
eN1/twNjAbZtinLOPczQ3n7WnA2T0dGMPqZ6n77m1tIc57nxds2SNUfhKnmkqPHPY72Q7ODY3ZMz
dB8evdYPeb/crVxlqkfas/bfX/KnRUcS41HFxpwddc2JN7rbzXsK9hj+RECenTcY2wLGyYFnP9lk
VVpvEhcpoAGJ8hCU2rD/8+1H6/vL98Gwy4x3lTnTsHrf07E1gOBms2gHkTWGEfZeWv8oe9u49oiA
IGbNjmf70DNB+1a06P/2oKnGywmX3XPXy4mOs2vcu9XUnvupJfYA4bb5mGnecHLGwfo825gOydvo
i5vFn3DLYRPEg2cOyXD08+ehr+5Ms1XXSsLR3DH1LL/HohonSJ+T8zwlVuezjGQRJ0jSiuVyZyqj
uKr6otvGFBV3pW3LGw2eAPjbseznMHf0uQgbeyLpu4lpH4UiGY0cBm/VR9DvkDnZaeJPEaCFjsY8
M1uYj13R7VXWSCofJy9RoWYdmZWO0xdfiXT1P4NpYMctJzW+wkUqzr5epI+2trjpRpYpk2h3tOJQ
KY8xfQqTnkyqqgEehuL0PDVmn0UW2RxPZsdq2LbJ5O6ZQPLd5gmmOHrvlEA+Pw5eGpKjP5d0eojb
cEoItaLrtfuerw1yN09KI4J+bjyXepXcq6kWPrHRQFmR8vfiXqMHpu2ZwMGpWhTpXIWROZcjweUr
By7xNM+BZV4ZTw3UoAmKN4PYK7ru42uj+8U21yEHhnSMMyNKMs86rPfbuy4n0WExxVsA8kpz8DAq
arCNmGyv25I0Pj/6+ZC/eqk59FuXnebZrj1MOPCT5mfk7K53YgpuF5EahHcllzl9cXJB56pFzHnU
2hZaYUaa8hWMUryXQTlii2wbtK/7yqn9r4JEdX6+okbso7kqPgeT297H+cjApUUCQciihuMkFKry
2Oq0bDYiTQTLfWkL5qgqrn1ArL03LDj7hupTacmp3lvIRw92Wtd3Y5u7xyV1aDVlrn4GBSbvPJ9a
l2WvYQrhDcNwK4kxyZBSB6BpgUcaD3rManJoC5VdLnqr37j86HZIngdZwq6m5VM4u6OekvajJ7hU
G2vexOWsiJrr3HM9u9PXqsF+tultCJzY85u+iWpTL+DfOaX+LV1iGKr2sug+LfpEPpnwRl/hIONl
lXAICbtqdflswbf9HmAaubecRb0s+houHHew9ex+lnyTZMyusz6ZnU03O86r04+tvoknKHEbE23P
yGOYIgOcnPZeNRzVQz9GkbiplOO+dF06Y7VgCXrJs3zMthommScz97I9qUolSZO+wKEA7pW/U2QF
3jeEQvZRH2vjtS4gEO+DLk9vmTglZLHltZ1tcg42UYBZ5bOAwXiqmhl7WCEMRdxXUpFaJ0y7+hKg
eh9Cv4a1CJZvTsTWMgvrlLJ91EgqmhnBe5NbztZmV37y5jIl/C+QvEm2YG61UXraJjtVqXneFqlQ
VjjOCwB3kbnFTWlV3Q1EYpyw1uRhXEKu8bXupvJRI5DjWNYBuc96ir6TfNyhOwbjZH1e8mr4NtIK
RtMlkiHZGCKPIYXlBvGIS6xpiMvSQj23ox7kGwsJyBfg3lUbmiNh1Myr9fjrmKn+8zjD7YPKpeNf
J2HbjGE3KriLKcJTm4ayPTfHQGX9565Ky6tibPDp+E1LWCmWZOcuA8qKj0cG62m3aqeb1B7lg4BX
zg+qeHR3qi3N72m7ON/0mMNPuMhkvmmzFuywNmSAm7t2cHjUhRQ3LODJsFkca0EFv8zJy0jfDZB0
LgZmIyCUL4csn16HuEpfvdkY1zgIhCdEZOvBEFn5EtzN3RgQLl4zVbrgdEQ2vfImHCwj+S/h6Ha6
seXNm1J+AZVvmOAXtyWO4K+OzC76RTzqi2OrncyR9nCgUYl9zCGW6ZHUxgYmar6MUYzibQyLYSIx
nGehTm9kahPAbjREmtfIwpNTp6UEFDHF0m7VYrnZVmRLe9cJld4F/hC8kp9RPiRld1k6wSNHxywD
osdms+lZ3JHFVuoSh8gCroUH+FmqgRxX1qzgSS8SbeGAa8LCK6syXrY+fn2xVfBvH1aH03NuNOln
/nzrhXSm+J1gqcWnJRmw3gqNlyWks1P/IJsdM73Ra+WnEm3kJ9UVDYyiAdpoaMyTJsHaaVUSxhBD
2IQ6hzA+a7GcO39W9b6YpHlZNMDiNmrSyDmtVK+1W381RkFahhUZJmleQF2u+iALg9VDj4Unp1VT
yR7+EfXVUnaYnacmhajJ0A+KaR6MhEDr/hQce5IVnomf7/ZjMg4+tnRZGuTea+MFD7PFRN+S3hBV
apQycut+IvTKqvurXvGKhzPugueyabprSYGoSEELJhxhKZ3njanlgGdGmSAINZvBeMLi5Z99uQT1
P+fIf6W5/39NTW/8OZr8XLf11/exzRwV/tHMa8ZfjA1QX2FNdEEWMrT+j2iepfivtabzYLpxgEdH
yAHpP3Hkzl+Mnu21+MTjTCvqvzTzpv6Xh3uCJgaeK7pQzNv+hWoehfyb0tJBRUMPD1UWJwjwHrSB
39bb/hLA5WdZaRWl0gVCNbO8kjZELt4lhXQvEVWGSDfpS1tG/URl7IRycoNOM8PFz5xC7AsB00Xf
KCthNb+hOdbK+DJHstcEG721VBPaetn+KKd5Yc9VVeL3D9loaUEaYsflrWM6ak5wnln2PWWHbtMF
zWNi5jXyFpYWMkNaAGJiyqm2a02fAJ2b5ZAo/8Hm1GqTwxlwWiCnzp7MftipxSnUfZtmqrjhZK+c
JwaHoDpkPVn1Db1n1msaU3rwIsqgzE6IUr0Z6rmaoEmWE8NSXEB5sQOZo+unxMSoFYKZQFk/zXb7
I061rt0rHGAt0rU2kHcBRP3+Wrpl8aw1teYdvdHs2oNeIraLKg4JL1k5KqLRRpiOYelWcPA96lvE
Y0vc5vz3FqB7rzUdIQhVs/O1YiYqWfnVsCNZx6+vvaFmRpfTCvF2gT3n2qFvS6u4BSlegUcbGuVG
ads7ci+cxjl0yG0wANjoA5A4K3cI8yLX0mjynfyp8/P5bMWGDve5b6cfkv6G+mpT5FZXMp5048IQ
XfKgdZZbb3Lfir/CYe6yvTUJOX6Sji6CmDSEjPDErdD9RbyUemrZzLPbwv/eyDnNngJczu21J5Og
u9AH/tIWFHJQk1WHCvJUzo19O4yF9Hc2cXuvpVmWBOlUMZVbRifhTqtZDre2MdhmqBVgNLdiqbx8
I5OUOrN13HQiPNhoQZVZvvPFqUR1z9pJB7GdkuGh51XLd2U2+JwS2sS78cx4AjZhc5Dbzn5O7cX/
RB2X1LX5YzB9iHW5Pgz3glgbgTocxCcBAHp73XojE3TqvaDB39SpJYAMRuCPM766jC3gl+Vg4sK0
aeqKvAzYMIYuiuDU0zRuw1wXZrftOgxZZ3gb7AaLzivNiUIz4HaIKsivMkX81o6su/mTVLo8E50R
E8fgQHqFeuGL5NrrhJlEIBEFjG3pGl8KH+5HuOjG8kMfpG/t9c7mtdEbzXLPBa0KO5p7vbgr5Wj4
jOU1xyGE1uT31hN7TjgdinYnCgEAXWBdvSMojzyKIdYCcl8FeIgd4siFNAUXogz+4RzIvR5MBCQ7
Xd+2+9qhXtpUDoTdPb5yHG2BZ80VwQbSeBbUvKQcFnWArxH1ZGMdu5ZGAafDfOAnNHFMk4GgFJ0E
fRy0NqQsTYOQH6hhVFM7KWypdhk/NbaZlnuc0vltmnJoivxlwqnQcGeohJTLCTD1XDCnZYy0LSzK
QrssEIOSTYKjv4VhIrxsE8xYx6DCCOVtpkmS49DUnvHA0pvc2xV1UBj7qiWJM45H+yEvan3cC2w5
xZXQdObKSZwT17iMsTJBJMCB2WVsjiksEo4jm3rKZl458oD8aJlK44V7PY43U+3at1nf62BWR1PT
7oNmIPE2nrStqir/xUAYKGH3lLbLbS8bUhZ9O+e8RiUA+BI0lrUbKsSz4agqga9WGvnSh2NHWt4B
MMLQkXPWE49oEldHVKYkiMkkMsY35RezrKsLVHG2dYP+g8ZiB+/ZCe0JtkPYTJp4WVrHuS0Hj1Xd
nFzl7etFAki1s6T54XW2eSBVypaPpRqJBidXgxGMaBCeX1pFZjMYSNI52ytlBk8zJI4HO+m4W9mo
yekSKfSykJcyrFEBma5lu7UewpecAMvdiCFLKMID2lbp1Yj02jxnhebNZF9L1/yspOe9+HaXK6yx
KIF3FrcGUvVEkXTvYP7hRKEhKziMLsEMR5oa07BzEkerryq4TPe5Z1GukfbpMnmyex0ZOJrO14Ej
yeqTGgFtgqXNrWu9TEdjq2uyqyOCjUpSpWdPM1miAINEOlEq86YlPMP6Xvk1x0+ydooAxHM6zYGc
SCMI6C9w/Mib+QY0r8qQwZUUsmQLLdTHvKXL7E1maIq4VmbYpvh2T37hJemFnS8CePOSu7136WSl
1r76CfA5axPEbVuwNBTAaqGzlYn8hsY+4dntOrF8dfNa/9T5LchAElNow8G/18qY5WXwzMa7bhNF
C6geCyiGXt70wDEzeyCbe666hJKcxZ3w16xUN4QyeWQhoNsgNdNuB4WLDJ9EXEVUKRkwedPKzbvS
9dEkSo5G+XaaJoN2gzY5y1XWpUTK2Jkw5nD2bJXA7GBv20CrNm9t/PDjFOal1SRIUrXF2DtGauKZ
wgHtXJK2lKr9kiR+/pTXw8IZDnEmYo1NEdQI6sOULnwnN0FWpv13kWhzfdHljMi8bR1LuiK72NH8
/oWwowqeQsIbRkT6IGy/CrsGsNznrMgmy4yo3jFpQ2K3cnkkEtTSi62M5zGetkHfp2SwT7EXb500
LYcLEiw6n9PJPLp72yR/lbombXUbnjS9pGlrs+N1MSiL2Le3FoO7uAtJmeEkGxFOqgj+puM+cQqe
VGUM+9nUJs4FuSr05cijm7A2mXOAaqQoLc390vTO3IGX0qW6Hqt2JHTK0kTcPkrTks5lTxffPJuq
1dyLVMv6/MZnOlpFcPs9dN4uHODhRrqVNj80HPGG5x6I4N8AqwaGLTXSLI6zmTQem5tgGnjnxJ4r
O8ClRv2lKRkPXRTdqFXA9ukUPseBUzdbeA3eg4HIiohZ11si/M7Vq/QUU97N0kzZ8GV0OmJ/KhzL
80UgMQidSNOx8oc5bdPhJR/68pVjDe3Poh4IBGRo2eXHWM9GAbTKtcebvJSDsxkoeN1DruoqvZgT
AP4niD1jdfDyaumfSr3jSm1dJO3jVGbOfVuq6tlds10+ufigoSX5sNX3ctEJ00hyZ4bDMZElwJIC
hj0yB6BkRxhTQnsoCnbpuzGonRKmfkmr6uDbqGbDAXkTX4oYortUZ9H/Z+bxrw44/3+aijkpBEw7
fmpdRy/9y//4XpFoM69B6v/rfz4IBlTa5feu//6zg/i//p//J5Hc9P4C9kwWtM+EmweKbvc/NmIE
i3+hR2HuvgaLQxDn2PMfG7H/l8UD6GE5p/GC6MvnHPUfG3Hwl82/XUchNMlBZTBp+hdnIu9vE8r/
bf9T+q8DHf4i1CZOZ9hV3p6JbNNW5WBJeQFdjtZpZSs61PTPfxBnQr5i1dZdxPmsmjHbzcFuTlo9
oj0gd5lUbHPS7aC40tGMPbs9LnWbPtLnsZAzqA5ZPpEkT9MYp99Gu+8eAvTUPwZtzm0gUGm2NWRV
YJZMC3qhPU2zmz5r45Nwx6YJ9dZsjzDqlnNFDl5KinSX3tTQpA925blf3Swur5RGpULHPQd56VEh
qJYqP4URaNvtrWMV00afxFeGj0QvEXmtPVSBVb84I98ChgaQiRGCX71pLBrkXPSKnZiHOG635Wwt
1/To3G8CoRjOC75LF3u4Ylos1z7FXCHp3urL7UxGFsXWIG5rr9Eemm7Sj0NQ5PxVX1n2Nk6g9K05
VHVEl3k5e71XXy6eR12nt0P6TVcGF1cPNRdSO8mThcI00t2abKFco7vIOalZQrq9Z3a0TgMol887
slI2jKmxclacR+8W3HaXSdeXD31pymfh1PGzMRnr4J/IqmmzuEvl3JixXM6+PcanIDPMzQLUlMxb
p1LbJElocLFTbZFiwLXj7HjKhCrbcKgqqAtmTTe0M+MH2iwlFhRd6LhEEvB/BjsqYIMmv3OGMbcg
Kg725xgmzs2Ym5w5Fk7EMvTsqXuUJYcXREHeoQMYepNOQ/dgGLH2OBBoB7OvC475QDZzjMXrCOwy
PnkdSTK4/B5k7y5fHHe0v4k5c0zSzazuenKdHcKS4JlGGcPAEZXprOzx2qt8MusUejPQduWNrdfp
Nw6BztHQR/MZqUZ+M00qfmYwbKmQzBJzk3hFFzEYmy+SWLGLG8OOgje9mkTmn5dqIB496fWnBonP
J0HSy40+0OBtff6Jndv5Z1J50c/Eurb1vXHt9rb9th4Nbaul6NgrVGd7jGftscmWYTOD7NvSlxs+
TVV1LTIsqvNAcofgwP6SDmzvBD7BJeYgiTCu431gU0lrSny93xhxKZ9doi9CvdDmM7Pf5KYkL+7L
sva8x5ZNwoQ+iACDUqZf2vxMoyI/W2Rf3UKNi0+zqBmpLL3Y22mQMBnHmNGgE7lIRI8Epuz8cxGk
RCNmFVVVwd8b8IbduzFqZsxeIHyV196kpqNtS8E2VIEqDHALbcQScNAG7fsDmvN05fZzeo4x9nyL
XTHv3Xxaw6sy/SBykZ+Lmf5qOFv252IW1PSLhgp+LNA/bOCjDes5vlW0W/W2PhAzO13h7sM9GA9T
uoGoboeml1AUEQ3i3STjlMlI8EN8CxqTR9iUPDp1YkbVBO/RcWsyREvm/kuvb+ORQVC7RulUxyG5
E0m6zRi6lV5MA6PbZPSnkzTqi3IfTFXIxCAaJH829KoL3/3mGdd5snfSnupeHSBfhrm4yJYXzQkb
I7SobprsLrP2dfnQZWVYx58c6FWWGcb5ZdMdKpqU2SKofslVvqnal2r61FgEZZRHs77Opte5oIYd
QXRfDJJQ9MDADHg7mBeBuOpzoke2pQwLeVllYutr08vk7tokn8OghbKYHHrB0HKn9TtMlgQuqeGq
ljVpnlsRb6AiHvNylxZRZV54XneXUPIcDHXo6ztrxDc9bvLgOCuaVzd5RdPLi0S5i4OvvnnIWJxV
4YcpsR0yPgquLFFhbbzE5M21NJPSwNu15oWfPsbtq1V8MSzAwNIK5XBMDLoWcZGELikeca7oJKlv
U9Y99LEVsv3tymEC7eKchsa6yAv3xSV80szvhPNjmmr61Yq0SUGK0J2fn5iOqS8tqqeja2u9Gdq5
qUX9OOoH6af9o+XGwCrnZlM4QyQD64TY+BLuucCn3G4qm5gjK9ceUn0IB8ox/I0yajBnVbkdBaQq
w6Wl290+WMLZdo1765iNtjH67iv+y3Be7KuF0eLY92cIfp9LkzBVZHpPgTNcqmKJOrY8M2NG4Av7
7JGbGLoWXREcmz+WcXzSK/OrlfZR7uBF9Z/psdQbzXqQ1syMxf/ciBedf901Z1aQzeDaDa1tdT1T
frvVeb2L3kjbHPBtMzIoHZuLZklRgHeA0iDD9sRBGtVwyotrEK2bkrBFPy4PEK03TcXYWGMNZtdK
Ry8MtKNR8bAdiua7bLX9UL3GltpN4EgTzTlJNFt+sABEM9jRT45x5CEB2pYP5ZUwXiUpe0Uff421
/JIsJYEf6Fvq0Gcq3O0yvuINh+l29szqgDuZ+JelurDtV+aTW9e5m8UeMeVG+s/EYO6NcdooXJtI
VMmDjJnVXzrLWJ2AZXNlnjnTQCqFw1vEFBCR18Hz12gC+MwUtHZz1QTlbYv9PPbnq762duB/ztkS
vJpuRXovE2kBkmjWDiMqnE0GhmmbVN59Afbbj1+z8qSqm7yORAfj23+1vAcd71Ep9751WY+7Ifva
tvJSlNeD9VBlZz/dltVT2Z31ONmShwkENblu1MmPL3kKD0hgytdMtJvW3/ty31c/Us8IYcFG7Xhy
2zsFkUEFkFmyI9QAUsr8b07v7CoGhF5yNMhEc55w147OkUM4lU554cX05y57DciJtTO8qEu2tdlC
U+K4XOtfgkyfn0s3vlYWkSHVpQR1WvRbZ3kUjPjqqIfHlDJmI5XV30J5jowp2XsJA8rpOtHZrFbW
KjmOzHQZvyP2mL5r8Q9VH5f4R9M/uvJo6q+NulDNg7A/j100LAdo5xuaU2QFYwWL6v6h0p+sT7Nx
k/sEHHZHiz+migcfQHd50rsD4/BMXpQ6qM+HXh+/5DCS+dnso83m5vb7cfke5BeaHZV1tHTbwvlO
L7BVVUjpcjCzO46YWBysDQJmU2suM+aMbkOZlj6buYOuSgtLvncGOSxid7PNOXR0tVk7l5A1zODZ
Gg8cpik2j2531U+ngaVqMXfDcnLTDtLzRe3E294cQ1lc1eV5Yclt/Utd/RgV2AyIM92+rE/twCDp
YBQHHD+UM0m0pnqNLXkLPq2L4uBPZUTG7aH0vL2mXeVtwFRXMSI96e73dKoivfH2UB/Ceu7Y1h6c
9iZP/I3fkDVDTW1bK2q3usrHflu0lyCzop5ZJ/3eIpQjo8qHBRiiLrdGkd4u/o+B+Z2ntkIdSrQh
NFmwKiCDRoa5Q5eYNjses4ohWpdfF9Rj44I/eqwe9eY+KFXYE1E6UBamyaZ2RBQMW61SG8mNmXlC
8yWa1DXhjmGs3bo52ZK3Aa3bTuyIswvt8UchaVQezMUNi+Sgu2czfWmyL0vO+PGj+G8iDt/Mav4+
l3AGC1DN+3iO/PV49LMWkl6KTCyjLi6mmrN1mLUjmcxMiQo6EQ3PliCAZUUF99V1a89rloSnD184
+wYbR5/cS7eiZBkwzh4INB6eJL7nvTf36snJBG1PrR/YpIDZ5awlckR/QBfCvOcvJ0yL0V5fu4VR
X/eKw3RfdfYpHfUxshT3n+jmeU9GGL8pqLwLmbdzxFzrC5HobW2eJJGTNKwp1lb8BzFXfeBeeUb5
TXTTPWG3/5u9M+txG0nX9H+ZexYY3AkcDHBEUmsqlcrdeUM47TS34L4Gf/08qq6ePlU4S/flAHPR
DVSV5bQlKuL73pWzmCNbVW2Y5hCpUWf2LwSlhLVLouPoNs0xEctdleJOSibspwwmBDNPexO0ywfX
1tp2Jw3Qy3XYQa8k08YY1/k+bcCygWFcnxnm9i0/a+V4durIUR9KfzGan5hGl43wzkP5mKjyBLoA
4WvwSRbgbHYz0rhFoyXfnfRZ4hGZmoskHNzoksisJk68HeBnMA7dRvlVfvC5Qxw/TgFvX9B2bNwh
WaNBcSRe16H/uWb3pqU9KOs7+NaBr9oVNnjCx4NpLVVvYp63fVnsbg/TODm7qaj2jc6D1A6n1XOf
RG+iazE3U8oNmD/XbUHTcPwBNn4yl0fR/nLWVwpLQ7d+ib0tNkPiSbmR/8NC//C3JfhPqUh/kaKR
JkFihQ6kdQvC1NHJ//kZXHVwo85up1Puzm/+tOoBVbt3XTd+MG+u50IU7W6tFuqpyAFhdnKtkFlD
3yaN9YeN81/CWp4ZHOvy326v+Ude27/96Z/+OThm91XfQIz+r7/Vn37n/n///p+Tr/qGffzpH7hh
wUGu41enHr/6UQ5/RyBuv/Kf/Y9/oCnPqgFN+VGP1XD73dBLVP8RT4HC/a/T3f5dfn6vsu9/+fV/
Q14MyOib/pePzTJROt+KGf9AXvzfMK0gIceVwxFDwOP/RV4s4zesnTwpN1/Jn7noW+wbQk084SAv
dHf9awlut9PrH6gLjv3f47wt1I14H27ZwX9+stqxzW4YIpmIeTpdyUiXLBkcKVHN6Pg/pblCs//1
x+Fkv6XZkSLOWwEp9pcfZ5dU0iliGoautt5Xf8CM4rbkiRIYVZ89zRqH7Qzp1m1AQubP3iRBiEPe
mO5VrhxzX1YSdgyuKL8ssUronsQ64of+2ORX6DhHhOngZCi5TGaX3hrKGka9mQ/TqFMykPl2IWDY
dO+9iPGfEQcf2wtDgEEuTRKLmjvNyMtX6DA2HNHl5rUA/H3w53Liz9LSrptAcBG1PkhrCjWg9/cu
bnDhMmhXDJBe6dE+kM/rhqzGBtNDV90o4YICBd/UCOlQyk1fexxqNP0I6cvNUpUskLataXqwaoNZ
hkTAai7lYc10n3SyfuuXuDzVc5M/Mjd2+T43FWoXBGUN9+jcIhDTYWy1DSbB9gEOyCDyf1Bi+sqh
JIgEYMn+SGrfvqSUrplbRfL0u9eDx2ymThrOxpfGTL7KWrWvOhEm2V7rqX1ArZOoK5mqFWOFMigq
9hqt/QbOEb9l/iLptLZhV5j59H7eJDqKqsDU5/kDJLlndUqF92aoaTHhXcGpy1Jl87a21MBs1vZ9
EvSof+hGTXxxnWmVMPfWYPeUha9ivKJTcLRNO1O0HtDR62mIb61J380wZ2NQzZ134qkl9RVqxn/m
LqYrvAbWWTcJXB4CG811PlLwcIOuKcP6rpUIJwJJ7XUSOQR0dduK/exBzcP0yX3OHj/668AumY0L
RblWD7qNtN54QcPRrcwji7edWjad3ZDMSg/qeVYvQzMTsGZXFinN2FenyxSncqWEoOwQHaS1zbrD
QooCSCw7c7C6r6zRazgAY5jDwuCRufO6FH28QaPLz4TIthsRpfTnCvFDRmU4fQeRaqZe3wu966NU
yGl8t2a7cOA2Ungck8PRiMjhnj+g6BfkZ4tj9puOk58mtdZFVGyNCn0wvYx+eShVb0lWVqlom59K
8aswHEXJ9GBU5iavMuPVjrPyBQrF+Za3dU62NYVvLpxbnLMweoqrcBGyqUH+VfuEvNFjr0wQTG1H
fkIRGYVFbu9Ntf9gmL2BrWn2rSJo2wLUoLGNjlg2VHq8PhOpubG5uhpkukOPkg+tHWVrY5lu2rRi
rM682b1DfdBokZOlPWGk4Ngmq4xq0mDWsXXTCwqPdRhqvUG/XMXOGsF1FWcXsa+5WcuiO2bQKyVg
RbYC7ZgTK5eIxegwFPu1ijo3G743TH2UQOtJ7UZE5MuPWQ1DzSTTxF0YYzxOImtNzK/ZtMvhnDfK
7bfo7fp6t0Jp2EdfW5NnqjSYkQ2I4orqGER8MqWIPRgnKqYxZvcFWX/L5KHVg5ZEvgblyQrlSOdj
dbRuQALdGRf0wOrVzXr9uaFA9zHxqSZEySOnB9snywXDFqY4sFsTWv/3u+pfutL/ufv6/zUV2S2V
77++tdkCkVj9+dq+veKPe9v7zSE8GHM0d7eNyQurx9/ubcP4DVsGDmYeOWHdHKj/uLet3zCGYR+/
Ib7IzG7qsj8IE0v8ZtBTwqs42bj+6Nz8+7TyxwjIoMMMxZzzn4yEKKP+cpVaqL5YS/gz/p6obP3l
5rbmLKbgfqLRIEly4IHC4MCx0X94Xa3vuFRBOlV/a6lZx9oQiJHwNAdgzWjlM73P3xyvJb9qauzi
vrMyRLsKVr0Ks7UUAHX44N+FRWBYYMO83FSfk9EHHv8apdZiG3UwGEvnHxqsD4+rSStW6GeJNYTY
YTmbUi6A64hcX2ONNhz0m10NrFcZMuGi8BPxk83yJtGyl9c8VfHdEK/82ClZbtxGww51cG3pYluI
vwxx2+iLBLEaV1q67Vgkp7Jk2rYv+CIuqT3cspA3lC+cNTu9K/IFtTyr9VRs42kM7FaLiOqPYqOM
0mbZxyRJGb3Y8+syLOfmFMnF1g8tuTP0Odnm8LDgyPm0jdcOKhN+JEUz4dGdDrzMsQC47pAR03xv
B/c+1kAtvfzUtP6LXixXRRAEGbEU2QleObrzRksakhwIaF08WCCI6b4G3eX/ojZxu26TeihyNqbi
JVSwo3Ojo95ntzbfaSndqqo8DJ7fiK3WUmvj4R9DCr3RblppwOgvhTo5EEv5mpG4RBzWNXPqz6TV
Ed02c5DMsjo06IYcWR4aMW+84tkiIC8bLSDYMr32q74dpMS8NV2tIqM8FJWN85oDcNXat8Qzt5SK
HanwCaUJNDs4Zy2+lV7hoyBIb6OZc/LuwYlvbQRXGy/Rn1L3MYOemAzaTTISRisqELKxIa4izUNv
vEmaCz90qnFbIzxzoAcyuznqxAlhTjFONf6fUlkPVuxHDGSBZ2VRzaXPkML17Dw6ujy5swjyDFDB
9UfeOVLqSq0MWqgqlBB3Zn/sOS6bnPK7/FWXcisosV1Kl7+18YJl4NQTpE4qsPk4aB+UYp7rpkh3
Rfuj8+YLJkEgHUZMPrXM7R/6pIuYmB7zpfo1WoSJL/0rWm0AsF6GHimCriYjYTWXqklQe6PkhmVb
cudA/5AboYM6yOU+M+huM7xHbyCfcYSRjx/jWQuKvkrumAMe/EkvXtK5Q8B+u5tjuXdIJLbLVWxc
IBdD145OnLXfuvY86mj8GQltBrSOFleCizUXu0w8Xso6DRap6Lu3niUqyFD38kuSTb/vtkqDb6iU
Tmn3TSqGxtqKynlNyJdA+S6pic+yk93GAZJJHERdypKMLsCR7sFOq73IJqrSmlB4TKt65t3PZNpM
SXYuYrHXG3lMvQHd1eA8uM1y6Ab6kXTaFZ1YHzZc1sjk+sCfi/tYpQcDiyek2S/g99ArwTh5Qgyt
xB5RDYHs7g1o1wtp9/6DuVJX2I93U3lcBCQj60s40S9SOGTJJl5zzRQy7DGeb7U++l6jQIOR+cth
AMsBeA1CZwepQl/BXyZa8U3pOD27ERDHUjLE1IKEBQHRqGIiK3lHJTEQDXxJR1lY0eyqxERPPofS
ty5zZ5DRYrBW8yHJbiMyYKyxZ0x12+IpF85TOfD8xcaLjegnLjpEevzVveQI4oJ3FxG/1pZc/SI7
mV31QKjhvVrWs1mnQH0LVh0/rFoaohz/kNKo3lsAXBA+aeEgWTenc5lwMIzAX6n8tTQy1OAVHW/Y
i4GjfR0DUV5tpGz4Pxh2rDp9VxLjQawuRt8eidWnBS/GMKafPAV2eFPKWzRwQqzrRM/uO0jbLFDt
rTBFhZXUo4J5aWPiSMBuYn+unSc5qfgrkW68cZzurEuD5zw7upo466I9osmls6D4wjTUvDVmBycV
J1uj70O/N+9AztgMlrDM0kNp20FrrU96MpxT8rWpoVjoaViATI9qqnmcqjawRnsrLSdYVHfVJdyF
V29tZeMHWaZlzyp46XsdOMqLqCl+Y0/Z+mUNtZfOd+7oHEwdejhde0Z1RHGCv1sP7BZr7nFwx2tt
tXe342iJUwaq1jgsFrCzHxB95W1M9+fSt6FeZVT0PQDhTVu1VoCpTNYwzQ2cp7Zqv5YY/Go5Wqu7
H70cVBjz3lR3h9HmYzeXezxO28koi9ue+mEw4uZrSmcZbdvYZoLEGueoXh+z5h253fLDTZe9VT95
nb2loOgUF/q5xRIR0t4D9eKLUnlHd/ndQo+zqwiyueXYowZx8oO4juufw+IM7+k8NG9G547Vnp7B
BC5mNv0rCsIZ+2JNAQJdkqL72flmR2CUL98YnWWziSfbflgm0iWYkj33o07L/q1DwPipKJQuN43q
VBZWEJR3tpmTwMZAz7cRu4p9iem4oXmT1oofZjkrbrfU8F8UlmBB25PLQhTLtP/sE1yMMAEIs6I8
7gxEyW3iZ1tJ08OEeMOf4S8GOMdl0Yuv3nLnPjCapbvrZyvWA9AB0OJJV5wpsuF7fVdLq/wizGb+
4Zqdnt5jh3a0j1q1qRH4FZhqqxPAGBWu1oy71LNku3U7KJy92ybCYqUtBivkf3F3Wnplvg8Qxdlt
LkKI1sY2lRPY+FhDnKJaQsj0sr6T5ci+UeiV0x9q6ka8s6hKG0nuWoirHOGAYBazvg4MR/MsdLI9
sjyEvHA/ppYkgnh6L3NYYgeAVMERC2M54H+6X7HeOmHZ6ZoVLUmexqGGl5QzYJh7H4JzUs5m6Aqb
8ctzb19xtqIxwAmnU4MDF6VF+bio8plPDNUE7jAIB4R+9bHoUT9sTD+WHoYldGHBIkrXiSYh6vl+
XtJ04tlC2BYMqLH7nTv1pBM3CNac9yLD4wm54HnrxubenqJ+SqwEMlUM9UOBhh7nfE9R5rlZaDcO
1IDTD2tLX723dCqy/WRtP4Wdq1ncvgkaCiQt1LhEa4Z4MVQVE+Om16mv3cpR09mWfYzbATCVve7x
Ld4IFX8kgl/UN9NRV645pYlo/uftvPrrLzITnPIye/qa7PnwwRVc07PmwwpTOgbLaGpHvLb2eGn8
0XyJa0dDyt90RE42DSFhewe+9tb+FysnSizwoqvjaQSqDXF2019Xsdvu2h5pxTdZ3voW48xOxcZT
OL1DzbNHtXHruEIoNK/NMRaa0rd2TFHn4HW+tqnaWlWRQ5koOPGq8jdLKVbElSul29ur0b35bHZ3
cTtP68bw5XgsE4nJlLkzR5OU8C5v1dQjSlqXAWi/uXkEY+Z1jhAcrQv4WdnaBw0tpAy0Au0gDoeb
BHLQCuuDUE2an/Jk0iWSKdX5oaSbizVzclBXgc9vZq1w7ubelnS7x2lMWikrPApyMRZFuE6LtWwS
gzDJjTlqMER21qRc4Ay7/BsMIxDWizssW9ObCbae0w6yzVrNqd70Pg4/NboT6t8GlQNzRe4OAeUl
hYtIIxcokSzFYDOx1vshjw6WLAc9O4rOunW7KJFr/bPs2+lzNBdkC+04OhgS+9i+y4D5vnoimype
zdMSZNVEViG9h2EvoEzAziNRUlIY6nmKNNk2+ZRSKcv9KPEIITtmOlqTeX6zrDLxNsawhKvo8zrs
89n4pKZOR1IQz9kcNrPIjlOR9Cc5MelFThVXEhquzLIdxiLtqoxyzbZTUiffbPc14QmhehNNwZCN
k31P4Pp4LabOJF0lwWi5wY7i/7BiN8Nosw7qopQ2lBiiZ+M150iO0eO73MmaHJN4wxvsPLmNZf7A
SVYjG5htONJKn5sfXuX1XUReS23uytiWxWbWY5MhRHj6IW0XsojLpRzela41SNuR12IcHoQDjO+Z
v+x4Nn9abuIOodYu5ocBqpFHOG09XI3KmSykDOnMqUdeRxlKohx/JSAbiHqbyYD0se2CIX2tnWWD
0dJlNLBbPMkrSUKPdW8tYuPTMPNj6StAFnce+fiG1pnwl9Q6HxLqPy4i3Wc7QqCTpYEnapA9KR/p
uGjLoJM3uqcGnIE0dteYp8m9SYzwwhZ458qZxq++WtCbd6uwjhOiBaDTqiYeuvWKeasaF9Opg6cC
E7tZt9c0hl5DJJKnH63T+T8FrTl8F3K3iTe28iBP8wQ2GcUMefJb8jKWR4nC8MrWPH5Hm4w8sOGL
DBuEvQoGnDMblCiN60Mtuw6MNMb6AHltdMj6PEqQYdQmhXwChIcsWb3GyyoI/IGSgaq6NPR4jEHv
oEgOZNnhXPd9O/sjkur/ozn/C6bjv0FzgvXrR/pnMOf2gj/kr95v3t/6AoBtfgdm/g7mCOM3wsqA
ZRzdcrHMOIht/5C/2jfmxkaZ7xIJ+wcC9Hcwx/vNtvlOuWSVg+lYRIH/Bbz578Acw/1L/hSJ4iYk
HwpY2wRpuiU1/ZkYUUnhaQTxwFF0tfdUV/mlZ0KD2DRf8krryTpnGVA5BHSHwSHoRvd7S/3iRlPd
W1fpLc4sk2BIzc/DzvvUreKaUYSYLGVQNFZ/N+H5A2q1zmttV/fE451c2H4MF3iDNFXt7B7JBVe0
hQJ3k/TLSXb9vkmht1c/yu1cYp09d0l91iq2p5TmYbv8cEr9B+HKIPcdBVT+2e3No964jwQebEcr
SuVr6n/Vy2nyX4dV39vxMZmPiMbuhPdStLfCcl0RSCEDvVKbWO18OJTWtH/4zWexoD5KzsS5oYUS
Kxq/8mHwl1C/CeugYbL2FZD0oIol8kY8K8mpZzxy8Q/k69MqzwYMErTLvLG1H3mhv6A8Pcz+eg+S
gtO33Gv+8wzWjBz5knffUKUGjYS5Vy3AMakD6ZHakDPW5s7Jdq7zaaWhGl8TZDm8jTM6WT87L+a9
MRxbHcWwV3FU2V9aoj0PLa3VSotDofXPXfKdWDdmPdSETwh9QTHyvaAdQAlUgU78wIqCIcIIvU5n
FWr2K14xZDeWfa7x/mHc/JF3y66caFOYFjtUC9uNPl9SzhiQgv2UZZ9Ft12K70AYJs43UgmAUSqq
PQxjB4RxVZXY+xNYuXaxhrwBECqHg2Hp+TXhx6ZYYChuN6eHjnuIDOzRVkEzP8jheOuerCZWH4gz
hKB+eiC9424qEOwWWhLYcfeYyIzV6oGwoSh1zZAT8SFxpqcOIzjWa7XrzZuAj6Obh7T8ttTkbriO
uia1dzKZTKjs9jaVt271YfWDRaffb9Yfe+TRXCjFu7korBUkhVmr+CX0L0sMtGjW01kB6tw0AJMM
epdLY2LbdMSBIBbUhUiWSWTgxjBeekpCiSPGh4CiGWenWg+3cAB7qE6ZRWbF1NcXB6moM/7K3eW+
pybqltXqDfUuHlF6Fd9KfPUT+3/vlacMh5FVnQAfunbGFzuEo/1djfKlS/w9WaEbyVBr69NDnzeQ
Ud5dj92bxKTI6bOgSn+mYt1aQr4NxvhEjsvBIHVhWj1CFrp7ukIjK7OvPZHWopEHaaEWM+ezqvUf
QP/fUiV4Dt59ZLgouWJAJL/sDlb9OtTdaarCuq5I08xv9trTZCysxZh8S9164Erfe0VM0lz5K01w
y7QsOYE1C8HzPYarYd+P6zR8d43uh9/VgDi3T4PSGlyYm4xpbtEsprO0PXoq/5Zq8Zvv8fUgbvdX
7+tfwtDB9ogRiCQqIT/OonTN0UjJaESflCflg7+mkb5414Upclvaa4MJS6+2SO6e3Dz5Bh27hklb
uBdNoU7VVu+Q1iDYKlEqVJ6WIAeUl8XFES+mDokXCMbCqaDLPVkaFKF/W0HpbPu9KB6KOdu3Mcty
az5lww8RE7kzlCtII57KJv0UXnuP45jcCRDhdAQkKaRbB5mmcf7E1nqRZDk9cn7OoXDVnaj4Tnep
B1lUs8S6xsmQbvtUp9pdBr194Di3dq16GasCBbsxPQDmvseiJNO3tnDFoRzEdBZZQ09ehwTZ0+P+
SaU3I7IyrqQ1In10iDGW80gecLPu484to1poDpJvvpPuSK7IXGQfhdGfas+PiDe+eFMNz1vceRCp
z6ShvHVSPRR5jizEvhcVjfHWaSQxLmym7GtItUcslNYm852vLjZonypy1PwqT/cYNK1olh46N6sE
lbGXh2m0tW/m4NPHTtl7ESibWIaejHxo4rzdOq0TurDXG0uL7+J57e6ztl02GMKxXVjyzsV0SkK9
mj1O0Wq4H1orO2d45QhTGCMvMx1QEW0i4hFrn96YL9iUyeaMdedAgYfzpHX2GLodeRi2pp9jTI7v
A5mQmGKX7LWDawX9SZsrDwZR90OS3bmYxk4JxRhh0lv13pEs3pXXtJFM2PSoLl3DVjkEZy2kMFM2
f3Y7nzyrjg9N42s3Ak3Tr8l59sPWaWsQOY7iMdOLp8SL26i72VOTtKkPVD0Sa1b/bIbkSWis8i3y
JmU89gjY72JrSEKjQ7LUcVQ9wCjydZl8p7rvTAsvZQrBnGr+ALRoKXFQNPjSqulTiGAb1T025zWc
16m9ILEfI+U8a/bSHJbc5WBUeEiW5Jd5u/AS48OqdD1MPSP0Z4odi2ZYdtILeZObTWm1MXAFkWiD
W1mRM66gZKr4Niypvk1zpLCY/t9kIjdKR1y7NOMB6+VTVqjqbLl58YMoQW1Drkh+jAtSP+qSdIo2
X5pQgTttrNb3eGek2GGgdba87wwCjvFZ5uRxWInggXVaudXq/sG2tCmykWgg0NZQgTblsGVN5Xcz
RxSzXGOXqjK+m0IuO7sBQurTdE//6vNsGhdoNsSMtd3ejTqjgftqUBCLcVGZQZcvMDO1+jTw+nA6
LNnJs2eED72n9oDB1h7zCk6U9qyWnY58Mlt/JUMmiA4h1Uc63dtaVT8nJ7kWdqvD85YcAYY8C5W/
mFl/6BN1TktxXTV3a5rVnraTZ6NDimFxlcTrj8UtPmqqPjOt2WG3D7NM7uAAd9g1N9myja27ZXFC
NIJMSTZx7PbOL9Co3kzEYg7rElS9T49YhTOw5RFk2OOGas+1XRz9pbwkPvzGfGl7e19VGmr5Zhdj
3tcmaK+YKa23RERwUrqxRHPPe8/o8KRZuX9sqN3+Vsf9dFonHJ5AvDz/6MrFRWogRH0JBEamqN4H
Rdn5CEzILDugy/F2RWIsdG9MqDzTWjMRklhVFg3tqpfhOvsS0rtH12n2k71PXLcKtKzOcqhA4R/b
xnRPjMbOZ6ExMmLoozS+c8j3wpyyq5s1vTrC5UpMjVpu0UNoIeycvsNX62+NEmhhmgY7QiEggn7l
Qqr8dj1NqaU9itTH5Tyv9n5MC3E3dXX+oSi0eqzrHsgQrt3CbLHGuMhn4veEQ1ytp5NeEFTtMl1s
wy0ObWPr+1wu7VtnYee30JIUG33Kbo6X6ibua9Rzvipx7nx7PKIRsn/RL1MH9TAPV1/XsGVVXKaS
FO578tOB+5OaQaZsde0ej2yxJSEie9ZBokCZ2VGnVHev1H66YT4l9kEKt9kvfttGtYZQmRXxhgen
ZujMaEtmMZfHjuiOInCJvtpyftAUZzbmfpFOcpz8jCi0frG2YtDtNyENQpQm2m/oHcofqFghFgFm
8+YXSmF9coqNX5xp9A+WVq18qCBwSRczn6hqhhHoNZqTaQtfc998M/Myfi/NXh5NEyku6OzKjIig
4fuKTwp/l0huh1M/7ma3HM9LpeXvnS+9wyJs0gaMmWY3bF7N9HOVjbVfJmrvtHTADzXoHIimBhU2
Wmej9h7RWe3spWb1piWqc7xtS9TGCIvVJlMFmLSUO95JbWMm2jmu6nviKF6tgqVdzffGUqMZSadl
OTGw92E7VStsjoYPpYg/TGveSuHoG7Oo7oAp7nzU5QVZ9wd9rJ+9uXwx6eHNSeBoLAQxVv3MvXok
Ky/Sq4la3I6UZjvJv2mjoGxYE9uFMvGo1es1mvP+wUAxAOJEqZ9tZzTi6ghj8vgsjfrciJQI/+88
gzW9o3MT4RN/pdJt05TxpW81g8lPBxiu0/SIDdHfFMZUAsflwKSJ9bbOOl73yeDNd7ugMLxP0tog
iCHXNo7KsmOurObZMFqqrJfVel5lBnHtED3uzOx7AGfGts5FFzZ597LK1X8sCvjTKlm9YJDOsXT9
cEStso1jWV/aDuQLxzD2iwQ+XScjMQL3OyautTUawqnEBxligdkA7U3dLtargBslcrEe+akV0EEf
NQkRx5gHnJyB0jeazagtuwXqwRP2L7LTo9YnhFbzjkWehnqXn1vx1oi2/emL6efYU1jtMWqHqdS7
rcx49IWtazPfshtJ5fAGsAzMxUlfx4m24hrMzqXNdWQe5d7QylM1JEeCeO4TjU6ESh8fGvIDNhnJ
STvpmwP5f+mu0TqyW6wY/M5JYRoI4Y5QNpVsLJ1bbbkt3HMx2cVuNZJsb5PX9KZ3HBEkNEN8iaJ3
tlap2/dyqJyoJHjqkprZFAkhMwIuEu/UjwZfCoFwYAuOl29rXVp7esHSo0YV1cuiaX5EYVT6IA2Z
ww+a7pspR2xmNMjscGZTvrisi/92kxY8OJMzveSOkk+uPRp7nThtQsniIQs84Mk3A7z9nE5tfpaV
5j9VUkvhtCUatp4oUvaaucU6mJVvM3zMcyKr8vviyuFzYt44DuuoIfRPRb8dWzG8+JNLdGRR5Uct
9eSHkxQLivtimnZW1U04FPzSv/dnOKPBNuKngsKmRzFmXEwT5bpA0ijBnkdTmSiUrJSuA/Qs1EcZ
LWnhxDHsx7yAXzUqFx9Ba2y9qljuC7vRT6vI2MVcHlSHsM6nGO9SSB2adq7QfVK567b3kCR4Jy2n
4egnKYzUhGElEpJLYD2teGhRKdhd9TYU3JvCJhZigrZ9AipL3xcfxURopqp/G317MLbWuhivQAhw
zkluRV5Z1JFG+O06EPO/kKsCYTl0xuMiNPz6FUNuaMD98NZMXNRej/rOy9JXMjasqEXD/uBDLkH0
T77Y9IlVYEGo15FHy03j3Wq32BpjQ2zX0WVFhFtSp8K/+U/9gjSDZUKDgsKvanuTFo7qLuWpRSx5
EEseAAlCp4o+LBZgCWtwnsmheODe7TfoVLogtm/h7NYTORnsMUVMTRUbjVhQNjByphuzWsVPaDWH
hIU4BPvJgmnJyy81ZsP9RAg+AUtTVLGpR6MtbrYULyJA9r2ODbkz3BRe0YpykzPcLbIrhLQPnzsz
hhXfqnqx2dGN964khgpIl++6njx7FrXCuh3Da1YdncMukg7iHqeTnFkv018raMmNI0Nb+zamMel8
MpotMW6MHv1oZ6xHD68/JkbzuFTo5rN55XVyvqsNuZ1IswMtzoCWy5Ct9LZHXilFQI+6ztPeiVH1
qunqrC85sk4lgR1AlAhsCfFgP+sZxtTVrGsYt/Wgu/Xe7gBoCU+B9BxEczaar8G4rAieZntBd5eX
bNkg4qJwbCJFdExvM5CGi6bG8ahFRU+6NY2WBhUnG6BYki8C77Z56X41SyZfqlI798vcRW6LdBVP
sLUXxKZvlMF+VeTNhc0KDU3xUzM9CLcx1iJs0NsiWb47BjbdlWG+GFb4/+anwmOrN++xtqob9R3m
Nw0XhbFwN+1tSSNAiQOhsHfOqvPHF7iPHE17HejA6suWxdTHIt+t40kvHLHFC7zrY8ePOi+BzSjK
KSxKoEL7Fh9E1qPlkSCzTfL8G+TRJSmaH1rqz2E2cociiSCBS4u9sKxqa8ct5G06WRVRV5fjNiXw
lUGiMWnRxnnU8hUKSqPur8lKSj/UGEcL3LDon4t6oa/KY8os6tcOoN9vvO9I2KdgqCoMdnpxnoq9
P7pPhPMt2CrXsyDRKS1hQHL/nMS6GSD1LfZt3iYorHq8PmYD7uKrz1jqd6MfO/ec2TPOuf5EkiXE
dlf7hFwgNAPvxWiJiAJAKHKwkn8nMZ2H0Gnrt7VefokZg9t6W0TRUuZR4hn30L5HP/GR7+TfZZbp
d1bi3I29VoGgCXEZK8c/L7O5XIq+c3dz3YRUmZ7qJo5GJETcSvYv3UH7K13/7PAcEMn85HdN/WrO
qxtZ+I6DWUPkS0fN/H+oO5PlxpE1S7/KtVo3sjEDvugNCc6kSIoSNWxgkkKCY57Hp+8PWXmrMrvq
dvddtFnXJi0yFKGgSADu/p9zvgPDLKpwkBUuVpTBogigjG74+joMuj02+Lp5qOJpY4fBFb4Kt3mn
30fO3qtyEg+GDv9lkaWTymimpkzIJCLcxVwtwXOcG2BEEVoOtu6zgadVpZ7ytetzlVZyuGjIlk8p
c8bQNZR1kE4UWycS7hAq21rHZrWJMnxM7OvdqyLjr7IPLvpk7nkld9bEk1Kj8Dvuh0gyBlwjvcqQ
sTowAuFu1ixA66EmF/ShgQK6lD49uHTUBhjMwo3uk3S0oX2sRtM9CHZAZTaM7yxWGnv9cNUxEjq2
tD6wr6AcFzdvdelCrTizNTgh3x7s+b7oetPw3D66xgLbRu0H3xppuFVnw+WxQn1ha4F7GxKkxDbO
r8zReEhWQ7smuJ2TGoPvJJO8TWb93F3X8UQgyoL1MiYiOOeKHm5rDQNCiN8JC0wGJsGEesk8MyG+
O+Mk7kYbb/rRbTydLNSFhWeTlRQfaZNrnRsL9SbjGeyQRNDs9IYSxvPK+EVg+vdViU/EHwnPCj1e
JmxtsE+Uz5YzxFvEZvxazVo1OVREute05d2wCfIwiw4G1TjLdhf4uefo104mq0T9oGdXveHCmQ88
5Pm0CvcwJzHzNupjvMFU1j1lPnWYcKTbc5QZykrL413lT+rJku0I89N9a92SjWJY3UvmYgzaefBC
xeoXRk8oOhHFsqAPgp90KI6ROsSe8Pliq8v4IKnyytRzp1vAGBTsTxVYZdfpVvi4mJiWKyAR5iqW
3BCRbQi2vCPMcpXpbFvuYuHvVE05QT1ddMgVhTtgC3xmE6wvu0rflpUSraBJr3DH7Cfmry+qa9cn
WUvoWSktvnXZ4m+qu03FMzeONNwqJn5GndO/kW4rgshDgWOvfgW/hBu/zK1DhmUM63ZrboHgSiYI
bLvypq5PLJfWwu1G1sGo+JEUgw15XK5CVyXNX0zR2tbbmpOfJH+sxmgTvuWoa5xRX3rgHOIyA7ET
GLu4jV+rkSKqrrWrfRz3O0B6xTZSUwf4wtTFixR/FqrFtOjbWvt21YSQqd4eyYhgmUy5Sww8WV1I
UFYDxNvpBu9l9Sk0n/yb4g8+npIePDUXeUj2eeijap26BE6MSg/2qVZ/tYlTP0U+wc7M8rBl7FtG
yTQrKeuuhcFEGycBuahlkcwaVUOhTOvP0rU+YmyqBOzJEhdu/8RlcGlTO/QKI/hm96MfUXX3Rm9b
h8FSDgHkKuB1jILFOCOFaIliywFALolVKtVwuLRKvwsKI1vqBKaXeWqcsNReODWc7SB4UdqREYSZ
bqwpiDZlpONxwLSE1AubKpVHUup7M6UmRdFJv7tsbXG7cbQdIoNHlbVKoUTiYBELIzrJdu+kEIue
svjUFNWZY6vn6s6aHl6btR9qg4NNIaPqPSM9s0AfB0jFaZgZ4totqhO9kefO1HAkM9+UBBFoygQu
YYmzQSsLqLlhWIvkW0FPTrnwczVXsOyn8TIP6y1mssvQRDerSYOd1fZnrSr3VZ+TmtXHhzZGOCrV
mS/Bkz4MrU0ZNjAz+QNnpw36BdixFJYw3pmElH3ivKuV+sNWe+soboZW1K6V0YVWFx05Vp0JQfzK
TDLXbm0S4c1T/J+B1Z8xcB6qkRNd4UwvTWARfoGqkGYPtNBfRUAon4ZS4Bd7xRi3BNMjbxL1xh7E
vhe18Hj7w6UGWQBm17Vz1XPBmterz6RE2N7JJazMTRrD+LSSYJVW9Y2PlbIbFCW/Y5NU++Iyznoj
PAOvmz2yaRWfzXw6EDDxHD7NIGBAlk2sGg6UHV0GuKM4BeuqzkA4yXcBgGGHZZMoNZNP2D1ucLHn
Ib2mvGAUsFfqiIs9jybPNbj52yifziFuJcyPue/FrUNHZeO8Ctp9846fZQDOm7WoUsGmnOAKyEHZ
ADF+M/iWLdd0b5Ccbtpfc3DTKVUPZ11iPwiRrgNbroWjn0ofXzR28oRTY4EpNNHeEl0blqn92Uv/
PWBtw0ONZ2dFGdPTWJ0AgJ3Mod2jCi/piZ17dc9h6B+wlZUsxVHEFjBcpipo54rZ283OufHNXHc9
WZaz8I/dlnTNTSDvzoAe60biGXa7EWhPRt5HpKWtAOg5A6z8wGF5b2ZuzFHNhyXecr4bTYvkL1dx
xPmDibVZezouQTAqyi7IlWBbau63yHg0asi3eO0pg8V2zcLdjf0iKqulHQMv1vGPd6CSltl8CCqA
qe3KNPJE157jELsF/BnBPjCpOfso17it9tQEXatIMl83z1JJ4n01QyLhwCxMQShed+VemEq/Htzg
JS7keayo58CJ6xXJ4KwY5+HWZbC0jOqk4/0ZDikzxecoL38AOvUg7Th3RhP/gNKLm8MT0AvzhqFX
lpgbxTCLg6LTdwspH37dY6rr5L7S9NqRtLsCbUZJEwo/UxGymdKFcsSrtE7j5jyR0pcjds1w2jTj
V+OXZxXsRU4jctotqc7lHFehCSfQ8Wt9Y47Zo1sV2ILwzMS/6kau2dZvGzfmycKjC+II4fa225Db
BAWJDTIg5m5S3B4RTNKqBYk0r7eOkdYtnfzQ4JKS5pMd12eDx3kgS3zgijc0M7uuJ144KeabgLm+
ausY3n0b63c6C4KlYQecZfre953l1PLTqUJfh/aTJDmB59tMRpB88QPW2XVQ7aLOS4Yj5NaNGXwJ
juEtfsyS3YBCzp8ldmElP3oxr7aEImKxAv70as/WreZLmmvVKF6TqPqgHOai9rPDwPCCTi4nyUQo
TldVc0xifamGH5lMlgXHzYjHcNmsI7teNRFLHUOZxH5L6SFeyC4kSi7ILmILtvj0HfxnpRX6T7ho
WnR8JnmxqTlLu03U3eRy1F74ha0+RmAab1VQl5csZUBYTGW3qytFbAjZQF6iS+FTFb65yVquaAVe
EgaIGpokWn0eg/Y2yZ6zj3cPseubs5uAH3WU46ko2nrvG1m/aTqrWOVpZt7JuXF4G2oe9ZHOfFFU
ULsGWZzNKNPwcnEHW8XYMMhNgh+MqDAVYx7REfyml1ZrupH9qiQsH7nF4wCIFbZ/dE4CDVo6RBru
NdMd94MDnCbS60vMduBpYFO/DLLEM7QaYc96LYW/ddL8FlXKs0P4Fsk/efPHAliyigqW8BDN9fZa
E6NlsbqjnOcQS0yKF/oMexjHhCxUljheIUBwOe9BCpQewNgvPbIviHd3vTN3upQ/hAU5YhTY4KuE
MSEn+dZ+bFx3L6APb4rBOguH2S4WsjOYEiZNQgSrAiWs8F95ypOOyVtmxIaXcn6BYcnU2sfUWqrc
Lb3cFqgapp6TcTGa60g6E7E0vYAa2E7CeAgS81xazruiW7B9lH1kNEcs9pvI6mGDYE3lo6RdJYij
S5LbDvvC4DaoYHiNhphjDuqymljBTWlti0RZMy/tF8KUN5xrF+DHnqswpc4NAxwh+iOe50aLT8BR
VaaE7acV/1RaqyzxP3JFaRBTbEa+Rjxgp26dH4CEOEt6ljbKBrAxFJ4r+MU4sDlNqBeRinwwjfaK
LxYRZvI3xhC/tyKOgDAX360vPw01Z3tth/tq0LONkSlbP7DgxeLkzhRtY5g4jqdgL2xkIN/KUbaD
Q+SLOxvDB0ODjhNV4WVQKROV44OpumQ4yCKHaYqXnOUUNid3XzXb4+dnspZ6Nm51vx/HRVYzIclL
ftDYj1+pItm4sttr5jALjFCiM+Hhq002hcWRxW/exyI9Rz6IntqVN1XaCpFMSPakUFpjWmLkf8/M
cWc27bnJonXArMKXxY9uKgAEdPEU5pgo6pJhr7OqVH124ZYbjIjG1hmzcY0L3lhNETlnaZos14n5
MLBTbFLj0qX1zo5SAkN18KHJlOgIJm2tHU3GjNpPpI1imUUumFZYJmDqgLFpZ18MD2CTz0rve3bd
vOpKfc66aq0446MjPkULRVl9QD4slk4TryzbgENM+izprWXD2SdWuy0tDt8W8ij+wpKKG0rFA9Ig
bDW0U4JgbdKd46b6LmK4RqL1cWxvrrMbQ33rZukVYpAOI6Zp7NkPYAXIZla15JA6x2ziXSCGA/Un
MRQjorUDfLY5PHsAHJesSs0/R4AF0P2YWk1TjqzEyZaJMptbtamHdVE6VBoK+EkxJ3eRyKUaAe4D
5vZLmdIjNpCb1YYrKK7kUNrOoBYovDY1RQP0t6zlwNy8Y01bakHzmhTjPnHMX0HV7G2hPSK1eQ6k
OGYce46rI6EydE7Ol4vcrqhL6lJnY5Sj52T5ZiysDRUFLtpQpXlR0+qbjLQsKZWu4JJDkWQbhtkz
hyrlqr/MGSVjGs9lkX76DswO0X23SflLUfwNtZJzOy3Lt95WX40bXYkhMotqq0fXYrfd2TsY5nit
gqOIamSpBHt2hML3owI/WZnOdx27z9UQP9QaqZ1eS/WHKimPTdOcZQ/rIq3gaHXESwRwwqCd8kMu
GUHmA2C/Ikpe2eTu1LL6SFr52te+seHkeBh67T525Q8NFMTRGeAx/laeVG5tjQHUZhq/J6tuF3HO
UzLQ3WXr2h+Mj6EfhCZcG1leWIv3ujteXHr32GBsZpeGk2hrRP7eM1M58iPGE2FiZ2ON+jHK0jMj
O2cpYyh5oi+OSoqFScYQ46Q2/oTEj3ngE+LrsdsmgO1lUhcQfoNjVcM5y5iYLWq9GZE2QqI0LRO8
fFR2btmpCxunDJfysCdvTRDCZHKLQUVbF7Y4U6WgHv1YyiXvUfpc28ky15XPqWlwRsmnVnE2xLf4
jl0kV0bsykMoR96+ApUs0I2c61E7AHSlxqcMiHVWAIh87lWWB2UD5ZqzN9bgpa+HP1YkbqPZMpyO
dOZ20OmC7r2x6eU0j1mBBDNWvNEUk3tOV71Tw3I0OSfIdQFoYWEWWDRs6w70wUM0tZhy1N2Kwj84
N5n8UKro2RpMecgGoROQT6xPQ1F/iC7xTAXyPddlpUXxplNUFY74xQc9mFWpz6bW33IckBZKatRY
S4V7AVcRlKbudRLYJvqETZShp0f6fTA2hDtA/Rc+roMi8KQhKV2ixPQKzN8FtmQ4Ae4igY4zynNb
nwT4xeYO1dz0GtveRTpYnKnalmX36CZJsVMLbi1L85+sxsYs0WKKGTVsjQLgljEA+SntB3XQqa1q
1NtUwMSBTKEN3UMTOk+lzlto6Gtn5q8zEVv0qa1sGoVdTmC8+fmVKigPwW5aKwYxmLJFz0rlY8ls
mpEcWTBx1XA2NsHwQpTrHUKBsWn66FYr8VeH89B3vg22DTjY971FmI39vt5sIDQW8W60AEiEqLBx
cppviyhfE1tfBtFzq7dr0T6GzAP6FVC6kZRqqCJyQJecmIjAk1vPVG6e8aG+z6xW3bt9fJQO1jBX
XT1LsdTO1qy4pxkj52spbfkUltJ/JKlTcTHQ5qpDgvieCcTblKjGd+wkMY1EHY0C+CB/6JRnhdGb
tRazEqV9KB/C1OpHT7c0E+l1bF5inFoPeGnTTeaqIw6DNjpgqnd341Qaa1dm9XFkC3Scwxuf9PQQ
tFU4txo+yTQNTXOd+mpF1aRrLXo00teewghf4G2xog9qpMyVTmIKraVB6FGAtuELLI6dnKpTEsn4
wTFSdafVHXVEvI0qjOx8ZSjZ3SliqGy63hp7LXEDBM34VxVUS565Kxkoa4zrwK3ojci0M4msl9Ht
MLPZ9zrEY6qF9FBwiLo4FFB4SsbzzUBsfyojm/4eweDT+MjZWCyL0AF2rcIjiC/lDCFr/a3CAGLL
HEnZoDCnKxJ2xjbsmksZOo8Y2cLH3i482DD4p/Rs2FfYpb0hAaLmJO1DbmuvMNIPuf4VtSpYSU4g
KDMEdPsGfT6KNzHhkgGNylfDV1c99bSgd/1Rs4O1g+YS2CBxuy0i+aJkY+do30qPtiiVbdQq3miU
70b0OZH4icI79+2SebDAPDS9K2E3rsmJ8z+1gmOkxlLjjtOH4fgHaPKM9OzcJk/ZF+wWnT0dISsm
JQ9BVOwsHREXoPXMfH+pBNlETi90p7AaTVG9MqGvaeTZ9Uq55C4nBh58euiZ+i5P00sJUGTthu3K
SFT/NcbnuDZyNtZkY4Y+obRjyl9ktiF6dMjD8QrDnS9EGT3JilvvRvrOUPWIwlXdLWnF0QeyTV2L
yDw6jIadPkUBbYXVW5U6H43PCFiv4k/ArBTmFYlcG5Ng51/ImFCsCrhqVgJwssVFjCsUipAnHHdF
4p5dSxXO6QYWVwqRnEWS9MvKkqcgntZ0Nr5MTUWcGZtuZm3oA8OwHIlfQuchyYBFeXO0QVuO0gpO
kV0ynKdsRsn7TZeMm1ixCSMDFCfZOHTstAhYZ9MA4FH4vyTwjrbB8qqI7lS28uiAhq9VrDommyTT
GiFxDskHiy43T48fLh9esylf5RluV5dFHbGcaIrIi0VXsjVLtS8HkmEBQYRh36l3OAG0/I+FeXRB
TOeaFBXge5U+PT9JIh4lvbsKjUI+4K1b8HQWaBEOs9E2XwUieBobelMpJHW+UxJdnsrEzQu0Yo8B
4FSF6h2Nmy4nM+kxX1vpuIqTmjxLilD7z5Mz/qsxMUhGOY5B49A/BmOca/BL3d9uONTy5iP723//
91/u6uQj+/UX0NXfv98fSQvT/g3ZRsOb4ZjmDBT/t6QFXyEFY4EfA57BbvFP2AzjN0p5OeRommY5
um7zl/6etDB+czhUCPqabJAXFoWv/0zSwv0rSs0RhkUNB9+PHCHJDfV3QtXXx2NIj9r/+BftvyGW
JXmQhdMzhidSeTqzrOzKHviLLpPUiyzjoLk804Rx0GPfWdVJ/k127+a7+b01rJOWKrgWav3YKadw
ko/M+9dBU8BQREtPwnucT9yvxYCY4EdbOiMoac9bsazzYNeK8cZo7Cr67F669s4px3dknUPm+k9j
GIExsKEyiYmSQkFgXOT5NxE0DhMRFlSrEU9GpN1SBcXCVrZdgLEzL3lOEx5F5XTPbWMc2WjsYMk9
5Q57XVecfVLqmYszuk2IKSvbakiZ1USfkH2yJcVMs0nPZ2YZ59+VzrOvaO2ZKmUC4M04dloht4zq
6/u+S5pll4/veRbyd4b4TTFIGlQR7NpgDD8DbbiZDn+4AnuxtGoD+EYHX9TI7y7zEr6vezb5XcgM
UDv15lGpWRpwq/Spc6+BggLvLU041Yhnpr8FO1SCN+QJ0Zv9DeYWjyoEPDH6PzRePyYa7wqTfJ8A
Fe/t0I1QfnQcoG6uril+5jVXDS1Ecc1+r6EaFiXjqjsNeGRiZsNY3vm7KQhChyS5w7cF25q4SD9W
w2+7pvMg8y5d+eHAMCui/yZ1y+8omQVLpcRHIwE3OyZx0CHQJV4jPompLu9RML3QdroifAe0UT0k
EfZAiOmPSq9+QSXCEkXfDucPYjVZXWG4sZ9U0T4o1pPZj9914V7CIHzLtBhjZJ19s4fFUequI2Hx
XHTT7ynFV0/lMzlb2EUsBhF+lKRgMFdHYkstzgujyOMYDe9WG1zy0HlIHGV+wCo/raw3ST7dAtNi
Pzhy8EhqJVxZo9jiHWRoUOJrtfAtsGFlf6lstU596ZLyHmvWznLye6I2V39qTzR+PGpUMC/7PL37
03gjvUpXpDLdwgT0CXMLmlhJDtM+MhdFQcG0Zdd5yIevnYuhhEoPQI/8O9I8Cn12bbGDQp6ovvFi
7wX8ZtToayd8GPDm0jHk1ueTb8vqu3Pjbexq5H/SE+dpPgKfZIHZoR3RduPU/kpx531s1Ww6wrt2
qR0lAfll2/pnIxLwbUKMf1Gz4eWxlRl/dK3edLqy5QQOdEBfhnX05hfqe98WNAjqx7ZPrlQQJsu+
T1i4WvFU9ibpJO2LxXpXNOnvL6233KdMVX5iae4dcBmFwptj9toR8fFzVK0nzdAOY5eyK+nNfaLi
hDCKxzoebmqpbKmj2Y4uV4ViSqzixaOqD+95D2A1U859SaBK1w/ROL1Hub2jfOOdEtjvodAPvUXX
6Z8e8v8JU0j7T5+NlkWrts4KQRX0v/wFdUoJWGgF/TA9ozuonl8WrxG8r6ULujktgi9qP46Rg9/b
z45BU79GmE3y3l7/H17FXGz9JyTh709owt6WsIBegkucX+WfntC4V6hdqCqVV4H4ZcyAXTbV27LD
VKMnR5EwOC3S91QLDgWNknllXLH3/UCqW/3zq/v/HRfrH/6p/w9BlvOy+4+X/gWcguxX+OcFfv4L
/7q2G+pvLuRJWsJVFlB2EdCt/kBiiblx0bWFQ5mhY1s2H9rfS0SgZfF7fFnTddVRKY75t8VdMSkR
gXwJVlclNaNi0P5nVnd2eH+5dixgbbwwzdRd/osqp/EC/3ztRFVLg5hR3Ed2Ide6REQWCgqsEqp7
WCFbOSYAdG3Whn4eDfZvmPjTvFkauOFbhom2deuM22CMCyy82NIS/IEhtGZgtD0zfFd5bKZbMQ5r
tUr3eXooG//IlA630RBoL0awN/RHTflIGnurNzSXVzY5sbZT7rn2i0g/RsdDqW8zB6hW/amU1YGs
RrzLKqQtLJNQ4iK1WVcxQrjWrByXyL+N4dJ2v31Ms9nMb2rZYFMClEcebASFAOcsQ52xUWJErVui
Y1R9AaWwo4fBpYcIwoiBCbWwg5tkzQy6fs99tDddTjoKgOKOob8WkypKm8Yr5y25qk0wciLsWZCD
/KrcIqJuKp3JYp1spKUeSnpN/e69Y8LjBT2Bc0UonrSDXxAYvayJTr15ylXqJqqdgdOlClCAIV0y
RjWw23e8/rpdRRJDMDVysgd7TZWXVJR1H7peW5PG0sdV3/woOSP+lIXLIIyA/lE9u+KXJEdE3ISz
BQ5oBP2HRsMxXeN0wAXXLAkbnmLLfp4G294aGm11Awgeguu8K3j4LXO2vchvCbLSxFPLSIG+QCe6
461dlyGSaRZt3dFFnBsL5GPdKU9qSMQmjIK9kh5BSYI+e7XR9LAuKW8TsHVCqYpz4qiz6ygeWWGp
nulA+qffTtkmUcP2YBtmTc4ux8Jp3VutW/h4EAVYH2lRmGdhggsslaWFgFXg3zV0IsCC+kpaLzbC
ZV73Dylk4t+9+fvRmi6iAUQZuvhctJA3f0fgaVbtMW2QwKdsJDFORmcyWOvXZs+0QRvI5ZWHHFNc
ELXfpZ9wRefVfrAxIlKJZ3CRlrL60Tiyke/bmExaSUCutRLCV2FqjO+tAR7EBA/Id092Eu37mAkX
viDHp78cUVLZKE67TEkTLSFDbyCWLBXcT02GyaElcNOTtFdmdng/W/Bn44jXUyM/xUw1Upsm0RGf
dAreZNwoBb2AZnj2nWjlxB1+N+0K+XGpujcz7NnY9cyAIVooNR0yxgyN4mRvbWnfYnSr7EMmlWiY
iRKus/qrzp9AR0r17kt8h7NA4icruk/FRRM0b1janH8lbzgqh8LFSIZ4mbXvA7wRO7u2FvR5OjY0
jACAFIozXZtgk+S4HdT+EVLoRpvys1loSwuPjGESOYZi7uNkeezzF9ADew0ZNkosz5QdcLy0XqvD
QwS32lXbhcWtVHM6cPofBVq++qrPSmrhl9c+jZnTSGIjbU9t+zEbdo31GNeBJLNBJ3TTXjXG8aqK
Kb3ZD2yQ2xLHcw3WKCK1CU/Sjlioh3TLnJcR4FnvAo4M/hIz+7KczZtj/Nk4bON7u6PznHFVSGGF
5HaHW2YUFcstI5P4zZb6D36/ZQIov+2eBj989SGBAOvMuKo+MxoiHHh2hUGjH/SvcfhsqD2nUJRu
M+408vPLUuIi0J/TvqGSxOGED+O07JfD9O0rPzSfL7qE6LX1CIJ300RXwhY8Ih46ODaHydBerTDh
0s6WnRZ8aiNJ4gREuW3lXunMxsOY6R7ZOpoHyfhS4Ey/0Sj3rtlfqrnglcslbciJKjKj+lVGsM/M
dTL2HRYTdVhLiE9gbBbtQAcBo5YyvjYTCdcPocBDIROoymydayrZ3F6sAubgZZn7vHhOvWTNMMBD
e/hxqmlP6c1xYj+Ho7hBDjHdq2kUTzVzbvpj3grT2TD628b0xhCuy+xdAkYc0kggpqOrVbC6TQYd
Fj7uxppAfpVh8llb8oJwCuNJlBcnFe/MbOCdNFfQHPjHbPWtZq2p8N2/Vz3JLAVS0zGI61XZBYyU
c5pOTL3kbCjPaWpddaaeGYfrkR8sPFQRyEc/Hd9FpC7VUtvRpHjqJ9srsFKtiybsHvK8QC/DlLKP
mQaXdNZsS7zdqzwEnjgF9WOZSkZLkN4WjergIOlVQ3Aw7qwjY5vhxa7CeobsVc9GptH7ziKL9ld/
d73QXzS1jjmK0tjV2bW5tHIdR102Zlj+YOlYcMKCDOO4n5gr6Cv+pu7nY6zQ1mbebc3S/UoLNn8U
AgfUWEDMj2Bmze75dp+Qe3j2LUybbjUhvOL2w8JFD0vYNFzwnfsi8TWFsseRIsJ7DWbK0lj8hdNf
rURwR8oTTudnnyoKYalBtMgDhwOGdhcIr31lkvu0g01cTRfS2/0ugYwYqeYLDk0feAGFyuuhOQRB
8QPtjIhLrmafWlk4+6D2CSa6dsvRzhd0yXNhTahPKhqGK7VnHTpC3LWH0ZSkx3B4kXMAgvQVNrSc
8hOQ24H6M1r2TjjFTmvcEHsMH7BD7LwkukcHdbw0LKWB55uE60C2XlPKFzXrX3NLf0EtXQUxPSl5
1u1kWl7Its+RzRe6djeyqqRnQ/P0dE1110FWbvPgDKaKipV2U9NNyPKyKCAtoUPNrmWTHGwaIu1F
eC5DGCszuIA4e3toBtv9SV1RHTA70teWN9m9IIqwHkdcPSWDgRWiPFYgkYiRdbUJDSxSyLzXRjEK
D/SyeU4cGnDXcShphlCxwz1l4OxWtF8G77ZZSqIKGWb/JV33I0dZ26LTh10DcVKKBgtUjR3T8d7D
xDEbTQr9kvkmGyL4baesj51NZY7m1a1iFNlikO0dB4opd3ZjFlffMrAd1AZj9QVm3nAb1/SGxn22
iacyxrSQBE7CI9RFGWUOwsTGV3IBAq9gR0lim3AFXh7iuSX3EREJxTlwV9fnWLjOmzmSSxZ12qCJ
aaTvS6e23jNV5o6X0Of8KYRbEbNW2teci2HVtQ3JGFn6WrBuRYEGWLG+7t2uSY6Qzh32inEDAKOl
S6ULxnWM9kPeDByTS8vYJgUKdWiMILjqdNkvG42wr9LMqXfzqxJPsdMfLLYXd/Lr464xe1q1Yg3b
ibSNo0FC5abUcngzefUPtmRB6iPf8EQE09Kta/uaT6N7EvWQX3kpcxfT8OgkfudRIMlTKqru8aiJ
XUR8EENlS8aFFzB9gTuiuFzjjAy6yBOp619YjLHYSqP2KBH12Q+qh7gwlIdWy7PPLFSzu3Ty/Gj1
jc2tF+mLdnT59zKwp15eFy3pGERNM5LPtRP2x7DAiYeZg4jYKlbAWkYGBFrDmmtQsqzyFCt+xiD+
MmoI18IPcKzY4CyiakViTXt3iinfB6QuV1VmjU9khvKPVBfWPTQZL+R53AN+ZafMKKj2fLiRax3g
67OTCblW+pwCHtun6qgEr8XHxd4KiAFmwzi4UnUHS8Vt/ZNZ0WeTG130aCb2V4h9p8qal77Di+5e
p7J+o5ylzKd+BRM1PqF/7XosBWzhNGfrW/3OD3yJS1TQNdh3T6GLfaiscDzz+JJHczCfIGr3eBZK
UK09ByBqi4hR+Yh/Yfhd9hwaqMyeA5TOUS8HmkKgvswbEvaGGGx5cwutqo8hcWIyiF/wQ8lSRvar
1jr3qFOtZTU06y6yLiC/6z3C8DGKqVpj7z8m4aMf1c0F+lZKcDnM6MNRYjhk04ul6C+ZNbC1pXz2
0MiSEkeMNUEnHlHJljwGsRRAWYQye7Ut9YWw5qUx6nrf1HRIS+ZggZbpG1HWz2NnvuXzuUXnkBI4
8V7TkSHCEUMUgcJTZw8cQwQobsxCw+BJhwvFFnu3dpIbD1M2xRUsjhxxHicVlMlK0e9BOFSnFAv+
rmmIIF8cwYBs4rr9jiwJuEr6/q5S8L/0muKeIDpm4Zr+oxKauk5QtPJFv+amr09x0rYPcRiSYu5S
3NxpmcfcGanwwqHMvKByWiqLUCLIFwcpz1NmY0uSlNoqbcKJcxS2lOM4NRgdcrWufnX9QGgywRfm
pVzfXl/l8rNuSt5tQ+6LUanrY9PRaDJhggNg31dbQpH+TNlVrfBg18PCnLaWUUyvCo21q5JhqD1q
35FKkr0tHQ+vQrMoNPuNQ/EMthw+ghyTJkh+sft/NU35r6aoaI5p/28rWv/QUw5t9lHLsEJP+fsv
w7/9R0Hlj2/373IK/g1XUAfyO2eKWtR/HblAHv/NgGVl6Ci18yyGWccfIxfT/I3ZGSEKCAnqf5BT
bMvQkGeMWQkRuv7PDFzAof9l4OJQXAJDh4IStBuqyzT1f2ltBbps6wrwjGekjse4UUxywDbMfiv6
zBvmqBwEJE78/0ndeTRXjlxZ+K8oZj3oyEwgYRYzi2fpbRmSGwRZrIL3Hr9+PlS3NORjiYxShBZS
yIRaXcIDkEhz7znfqcqnNm69XZI7xaZLLPvcVmX5mNDxgzqQz8x9qb5A4z6vcyOvsNaM9rllsaLb
1fzFMke1rROY0R39+CMD3uAGz8W0J18iOppNVF8ahgtTyFCcUbFlkUF7juu3sDZBY11PzWzvBpnQ
Vc4xoUIQQKnO/1vWg0TK7DLcFCS54V+nEAwuIdnNbAz51tgCJz0FUKNMMMgQZs25maSrFtK09EBh
TAASvSB/QG6LBhney4Wb6PrYcVNOK+Y1YrIzBNXPkAKfIqc2V8tf8HzxxQorpBJNtnOL+b5J6fUQ
EXDbeemZIeglmIQzotyfxao3iocQYC89JNBFsyZRc/AcYztbhLM6JZGhvpv8UK6PVHwkbbI15qNI
J0/htLScwuI2cPrzsWzYJ0ZtxeHQw05WF80an8uTY4GwQ1QM0ZB2B2BbgSq9lOlxBKX3ElsRm7uW
hf7U1y2W5okCmLCKq9zE8B0o9DDJ6FA+Qza5qi1fnmHEwQxRTfvJHq/K6kEA7FqBsHyA1FVSEXeR
/w08heUvFahVhqm+zafg1J9bPA45f7PW0ASHij2E2RvfcBIXG1eKfp1LSMFTMmzqDAAfdvqUPbP9
qcujZ8MWhGjWaF9G9jBOOo0nDSGjvPtRaGxWcjGMju0WXQRuFJ8iwRiJ+hyK9rXygvqOHr7NrYPR
rZP4h28ZJ8m0/MYuffC8JNxAqofZI7C4zbyPKA67XZo35UNJU+aokAXlNw6qZ2aeFUeDq62LaRk6
o4lwyNMGPby+Oxv9rjtz8CZS5Z9zdlmNk6kbgCzlk5Siuo7m7q4c9F5FnYtrw0TbGT0xJ7N3Gotb
ypXjBVk8D41f3/oWnhwzzm8bfm1cNXe5yK5k0waLhSXcIZpmvVXZk4PsZIq7YmNh+ttE1oKINJvx
JMdQvrNyAjK8MMgIaDROwrq89SaGAmYvIkfz5FkVNC0cea1Z5/Y6K5IdLpilnQZys5mS6AJOJquY
0unazhJqWvQuz2Lf6UYCRlG7xVN6pWp91I5Ax80gv60nvrPJC3/oSV73qQspvEsZdlH+Q5cgtHFc
pXhpQEuhBs/JRLOQuC+NVgokWNGy4TyOQpzo6OuNIC+Qd/Jox9JBK04inHnkccrf+MYUnNmzZnfi
a3Jvgvkc+TMFJ837FJFDi89BGhJZrTzD1DteRqrJ93OzEKrRTlOFWLINaUABhTQXUoer1wJ310ab
C/HLjefdPE9s/MPqrh2ZELoJ0mgJ12lfFUH43BYgkCGLka4e/SC2Hms1OkDpdJxqIgwzfaWvcAs+
mUqYx3aeWXTgKBF6AQ+gcwn+VQFXJAjU2ghj/sKTtLdkTCA3EtZRsTRkehrRFA3J2BRN+NxHwzkO
pR/umPYY2OkuKgt+AzAgJB0cUrHPhtl64Ii276C9HDvollDB1XfEJD7VSjy6okdnZlbRPidm+6Ty
u2Qn+biBgAKtSjCurN0lUdfVPTNt3isO/65BZZzNCOes6qQTbBkTMy8vKdTPJBD61V1X4Fl03TI/
Q8lfP4G87FY9bEJKxh1lYcaNbkMy7qBGLPA30BL1rCDY1tORAMVKR3WKjgyXDaoVRd5eW935v2sb
8p/U1JHqXTbmCSKO88fp+6tEs59/5s9dhuGg2XC18mj7mQ5ai4VP+ec2w6Czg14DnJl0TXPBZCId
+Wuf4cg/YK3wB72lJbS0dv7R2XFoFSnHNm3ndxPKnNdbDBo1pLDYizKE3pIUpjjoSkZWwAJGg3mT
ER9uo6SYAlwv0to1tpMchakPLivoo6Lf1kbdXVSA7iK4IuyYydeNg5RcgChCd+mbDmKJSuO0py+c
ISmwQsi7bKKir70m+ZlKEVFKnO0iZxe2PvCgMRaUOUbcrAF2jqDj2AS1Y9UVDFxKKuaVLSIs5oTg
Uv2UOKbMJR2p4yjKAiRt9jFWmT/G8xKaIvy4u231tGmdiakNUrj4PFg6yPZ9hCR0YH++oC2Maddg
XGKpAN2D977GY4EjM/6mhvnY1XaTETExBicl1X6QRnbZfYG2hD0gpAK+bwju3GnkOel+DK1bx3WQ
jcZz0H0K7KzGBOezHOPhGdejXWRkGBnyUdXS4yzU4TWbqkY9jmXcPuRuXx4VA0sWrsfs6N/1Df6n
HQXsd5urx/X3N+qpfzRXDf2H51n0L6GVa9tGDsUn/dc3KMUfNt+RK6RpU4IzPf7U3yG1nAJcpU1S
PaTDH12Yt39Jp+DXonTie7ZN9/e/QyRYL9ry2rIdm14tzVUGDQb85Se8bK1KHHxNM9XlulLq3sbf
sPPKQmHczoy9zv8eSvVPA45+ig3+Xwbw5/X45dolBZGW8qEMAELQPCLbBYOfJ0B4QMJnS5GP4FxP
5bvW7lsKOHRxHVPXrOBFele7E8tTaxXHZZNPJ+0w3oxAOU6itJOoRyHpxWkDv/bnYP6nP5Tne/hc
mJd4ZZo0Jqn18txeyBU8r5jnfPFwsMV/qIohPAlNXNbRVFUn71/p7Rtw0EVQ/uBFM1OrgytJzORi
bsoanX9Y7bEs23sVu862Z0l+cEawgu9f73VY4/IG6OQz93NWdIBaWAdvnNSaKCOqoV6rhKbbFM8W
boY8ouKWTOfdgDA/Mg138/5Ff3GTNk4sbTHh21otQsWXjzONU0BM9NLWOZU7go0zyk8NUPq6m6oj
szB+vH85zruHr4+xZXIhZkm2U+JAMdDSRDDTiIQ2a84BtTdR0n8OJbsaTOA5GhemcSRenTRuTaeU
HkX52r5FLKWfHVGkHvbkMoYYPNUS3n8ZatqNBmmUNM2iedz4sWV/SmVvfguHXDxUkcZdXqrZvY2z
QlZH79/Mr54dA2RJGeXYjZzi9bOrl7RmDQMQRZxwz6iSJ/sMjPRZFoBFyjv1UTjy26HvoqDEXcgA
+UvY8fJd6bjA4hmiJNS4B1EW+w5c21hs6wrh3fu3tryG17MB0g7NRgDNJv9alCcvL+WBjHQbKqrr
AZH3iroIjXo3yD+4ilzKFa8uwxQLttYkZsL7KRN9fRmtXUPBDylpVnnjNi4RfsjYd5/GHpRvAsgK
LjCNjDzU81anRbvvygLikAJQ8/79vvn2luhXEmH5+CyXpLdl2L6YVQLHrkmKyqg99NBd3J4BWua5
Pk3Hutw00WhysPLknyW6fzqVLR/0wd0rU1HS4R8OZe0DCDmq7J7cak5weWpCrOLrX/mQ7Yg7BW3f
kOK27wUpR2mESfb92/3Vg1daMYlqpLWu+CnbfXG/cspoXkXcb4j8HREKvdk4DhUNFgqitRHINY1D
dRHbtTrt+mLcuLGDoN1X4wfzz68ePGNMMJObCgHRQUFLwm5qk4LzapJFhNxHxVnG4XMVNk24pmNr
nMzCrT/4bt8+d/JwbfjzzO20SX+qml7cvI2DxQQaFkCTScs9hZZqTcNVw0oPiPdxqNe4BTKFsA/y
D974L567JveX1Vwz4CjfHUy3LZFIdPRsfIr2It5ATn/adjLEzxrg1CB1ZjMlWLtbIwnRENTkc3RE
Q3SASPbvj4A3cwnFEYVwHN6GXLTgBz9kRHCFvAKfxuDVwarOh3FRJzX0dt3sg3XtzVzCpUhbpqiK
oJxDxfI6XjzudKh61aJpXSfoHI8qUie22hTT9v0bensVRhGfkyUxa/CED25okmFodSPylEqImtpO
Ft2MBhTl96/y9rHZzFjMVQja2Roe7spaUNqwBRsszoRfLMrkZB9aqHNEn6sPbujtl8Gaoin1Oou+
jg3l68fmx1UfdiaXMupQdNuhtIxdG7mQE2N0JN5MGOUad23y54H9NyYlFjTUoBbnVeZC92DXE4EI
otPdF+vGMZLdpA3zFN99ftbLYYKyrnAFQl9d2e1Hs6HnvVkNHJY1wWaXKiObb7WcTF8MlBm0qVml
gOUbwwEkEMQ4e91KdVfABigaJ7KJ9kUnILQ13YgWwUzNu94uvNOiCgBwCisz4wsLixeq5BmT8Mpy
8xLJtoFrHDCoDZrJsdl0UPSZvptZBRmgs0jCI2cphIGUYVUmXMRq9iXIGlg4QWxu60nmX/j+2oFS
kBuOhFu5brpG163P84Ta7tbJW1hXZh1cYzfvHaqNdpTT4wMECVZA0i90pyK+Gbu5vCybXjxWKK3Z
lQANMVaTV0e40DE4IXXUjCGzzad5qyh6I3zHyOiuRqutvnhoUeotsQMAbmQR9buK9YRAhRqEEIoc
v9JHVlca39DQ6y/s2DkXs5Wq8CzPUBG6BrA/6BkHloSwrol2gnbeD4E4athnkPQzZul9UbQlqI9I
VFDgavezVXtIEbIQcttgmiOaRccnxIseHt10cBni22BW6t7KBiO9qhQwTjDYzUhFuUjoDg752JAH
7WPKhl4TLXO6XdPP7DGeIFOUWpLIVsWy2soyrBDul0N47uSO+lxncFrwSvWgdAsvRXWnczOZttM0
cBqfUu2eGyoe4ez2SeisijTAcdH1Jd5NivFRjXaBlDR6/073eVAlh4NwROqNwyqy7psBhSI8FjEh
UG/KXm+nBu9sJmgxr6OgaDi+jF68DXvypnYEPeGmiFCuL4yOqrwoCQTiSSgSn9bM5AMt0RyI5q4x
6QIDwm2wL6I+ICmdcoUON3ggMRdjG8m/kHPUB6yjcQxbgJQsyBJDQQC5bYn8q1eWM/V2rzbuAcCR
ycAAH1wkjN08rD0nMc/arOvw6ol4/FqXAxQ+KPUVEsFJDPekWjGKai8eH51SOyWYira6CnVDvQIg
Z+nC6HHnIMTsUc0XUyg8+D+4Bd0NSWbITDsbmlMIpQVoXRhBIu/aIDwWBSFjV6WuCJSySBm/UrDc
om3St7G38v2QPkkXUhWNhjT50c8lMEFT9unX1NbDFdZsxAIjAdQuBeokuFBpTvbjxIgedvDWsoxK
R5WSfqbMz2JgE7+dXFUiljGhegQNHfIM8VK/g8I8AK1r4V8PeZ8DL3apEXVlToOfxEGGbFB3TbOa
NO0Jp+8kvDU7rO3NzJu5lUNBNpxwoT1vXcgPFQ1qA3tP41bjcRfMFQFu06jzBdoG+480OEEGk8uG
q21LPW/maZA/piSMxLqmSdJu2y6dvM3szHUB24U0izW6euM0bF2ZbwjPC7LNmAvof1kYaXhMfc63
jrTGOsNTDoCl73Ja0oZFAhd+3hRzaRfgy9/gXRf4NLUxBNvcSIHPNW05PcWwbMxVbVTRVWu4qP5w
CSLui5qMNDXbLWx4DT1SmThJ65wAcTVsnbSqLCyllffcwX7gCBVGxqecYLzrbOAAse+RJxPqXWZH
pRD+zfJVW3t7yisbY0vf3xtW6X1tZj6llQyiAp0mmg26QmWGDmcqM++757bw/utODKeotzDg0jRT
AMqQ0jH2BkXpoAmC4jZqO9CkUVegeDYn1Zwl6VKRMzqR2qvJru3rJh+YE+wxJ3yb0lvxmcBjtHqx
EPpZ0xJ7gCYLjWXoG90e040h6CUQiJlbs+esQGmPcMcYasqNnUd0vYI2B0k49HGOCNolFQ0vySiQ
YDWVf5lYEcoYUEweElInFDjW9TJJy3CI96HjmwCr08D8qoba/YTVQbQLaKB78GanSo/NdqiSrRwM
624KC4WKNsl0jQ9KoqNA/1WdtxOBBBiQmuQ7tHAP4HlcPoT9VHyzYdPQ2GigzDDvOwOcKLovp2M/
GNMpdYHwUrgVjmx4XRCEmJj186wx6K8h4KuHLqlDDFuNV17GbWVS4M+DKV9D1xDnklYGXUUO8cmu
t9F7rZ3JGt0fvM4hvxnaRMuNj9OPQPlsaWfQulLPsU/q26pm3NCtyZzPDaEcD3PoiHlDgXJMiLUd
MJkX1MBIiEWhgegwi4c7ToCoMCtn1pewA4mUz0uwOkd+D9IPx/pERAx/tREssKAISsQfGQErvv6G
WzdOtz4oVmB5le1DySwV3NXBHTmfZ5h1sNFlRY1kJzZgro8CEEOF/43OVTXO9gqyCBCisDTwf/nx
TPvLHhqxpUgWIRBzYDOtemfG3dRUuWHAMSqSywry77Sp6iilL0jAxeeJ6kuzho0Lbh6odPqVpQvR
nT1oSEAUQqCylf78RAZSQ4xKak+3WScqnkZGuCeUgb4MyF4oSE+FBWPhNW9TwCJjZiPp6EFZIG5u
MxsuZe5Ex+SIYvh1ssR5oiicmKwEAzI3VDxM7jKsoRXybtVZgeq3XjfpcgtURuovlVWhxI9SBwJo
FPrkcHrGxEcZ9C1M06aY70x7LvmerBSCgjU55o+sR1C6ViE6YqooM1NrZ6T5vUAqEK+TtHC/SS/A
mz8PTvnQy64idCCYrBtr5hZWaAIhPNClBRXp9ziHEft+t43c3DiCbRTNr97/EfRugQeeR5XsbDhB
VzXnaVpXplnqDQpq/yxyO/PZnId2m2JNfsjgYl0iA4eNOydmfZUmhjo3ijGGVG2l945tjFduhFQY
Pr2/9MpH0W69Pk92GaAeqDImODAnKI6jAhWa5xTxsK5MdEpY3ozue1FG873G1PbJKKzhFOdAhKJY
NXW4zdH83A/NhC0DiTLtQB9j6rll5lZzFM96+DqgyaY/6pjivBgdNa1l7HaY78r5cYTRIo/Dak4+
+UWumFcVy816EOlEjmLaVmeVduI7S/vULLyKwBRVIVkAB5sgCgp6Tv+rLoj4sATSpJO6JHZlXaCK
BLO3/D1rlt7ph99lGVsjaaJlj/uK1khLg+V2LiZEf1U2zV9J/jCIScQ1dxET0GcDAR05r3YMITz9
7ejVN6M1EJnT+4XzqRpKXHlqRJwJJTvUJF81Mmi8HQZ6MhepjPmPnTLrZ3rlySdwHaKEvtcBmRdx
0XzOwqW84ze1vmPQOp/CcihPWOcCB2+LMxobObpZvmFTiLccz5oN8DEtIgQcg0sasgCKF+58cpj8
Lf61QNPrTqPwRKRucVw1AnmIERtQg1Sq1J0xOSyIdmaU5rpC8EdQVKnCMxUKs145OlE0bGVJQIyo
I29LpyZ+qtyxISiqnkx2UrYmrTnKqujUmgTpAoDzvBvRVbZ3ZDUKHbYSurlFr5dxvPbC4bOcNfAb
0U/xCoBddj+hz73h3OM9l5mYaLy307zpSWBHqiGiRfQA8ZHGuyH8ez/tCWlkIUirlZkaKjiKMBNf
k0UjIsiSGRFe5POal8juLYk2xI8FmgtS4DduHwyfo3zJaB3Did1aG3cQAVCvseIX2jOuQMCzUbMr
lR+D42dKMg0jebYSwbZvbieyxODgo1uTqj8hR5UOrdNhyVyxI6BRC/GM+OU+GwjPSUzLJc3aK+er
mLj4lN2BUz7D32K5LuTiN/Yjgj8gafXy2A2w6kBKbPZj4qotlHiyMXo52Ufoh3A82finrsYJhAgt
5IaEuGJsoIAL1UyXhj0gn5sUZZlrCzMHZtI5HHAB9LP8bnUx3ZXQqB2os8qGVRhU1M7HzCcfILKG
hFb0AEjoCFXnuCUHJBq3dprScHC6qruva4fkGdELnqnPZPodhr9DC76TZEDHCRYIlygcA6icjOwd
IRyhs6jW6VQQAD7V61ahdYKH4xePPZshH5FgwgHZM5mZ8UbJoV6nxEmeI+JIzJ1D3gXzgB3pVe2I
EfuMBIhEsXkpxJEtK66tyJ80Mp6qMNfoSGljpFM7WZuhqtpzB+pltw68mmX0Z/PeZL1nb87fvfJr
onKoo5n9dyQoJqbsTMucnXHGKxxrWDYjssF0E9amj2mjdyS6I7sfP8WEs5+5dUGyHNz95DiR5ZSs
eqgLx1XeM+B8ckBuun4cTjhay689WhbOCXyaqEvaanzwlcpAL7mi2iGfJlwdGYjaNbpqa45xLNXb
0rDGax9iq79q7cT5NNm20cPQd2VByaub/S0WBM5BOmPOWeMZpzYp4n68gdXIzDZHlrwKill/b2XL
Fr/yQ/IRzSz7QUJE8y0JAxfDTTOX9zqPuyWSmbzPPbfZ1mv4aWV23TWZedfVU4Rs2gotY+V6sl1C
GD1YMaFo+HICmHzAvlhzww3aJ1Ft/Kacv4JQsMZTVWMB3yFTMS9kmiOIIb+XmRjbdXU01xNnupFh
b6N5ciyf4Cpk0axvWbYb3BoytDfO8bgyCDn/An/fW+KShbxMa7wuVL/AXqUItYjzEo0+oelnw92O
e0w9M4LjM68JCrkJC3tgV4mgnb0JoulPCVA65HFIVL5VqYRkHuftWVsWQ4/7vbZxHoATuB/I2roe
8NZ+j12QSKvJ0H5CEmBCXvqQ9arAKTB253OwzCmDH0NbZJ/kgQhMCNPGo1K6e1U5zb3n5GlzBGQv
OkawOz6Ty2tOe3eqgdw0S6LyZi4lhQVsv8GT1ZmCF1bk+dpmd2Ri2nEXsEAqh2SL6p8Hivcchnpc
iXhtJS1J8PymwNyxInpiQ/nQiHe4r7FyInTBB6+t5BFR3kA4otFlZ6kR8LTJtY4ulNVbP+J6sr43
kapP3cgBUMPmjdPciF/ki5od/VnlAfOFTcq6j6GA1M2JzYKHIaxJGzKFgKrX7cK/s2Pb+oEMsZg3
ZrNkLc60VBC1cPA19sBX4J25Sipr0ze1OKFaod1VXQCKWnUyYxtJ9Np0XFRjYnGUtIVGQV2V40IX
jtM9q2yabtohIXEvhB9DcINTG9j5opY7DEJ4yCLqOTkTKx7NbOfKb60K42qji2C4SMxkfhjbtj1r
EEGjg8uMB1JsqQZaI0kL65DoWfMEcYDJDoFVtIWyWtYVuS3dhLUgncpHBOgEKTEXTGpdtkWQrruS
gOQLC+vbbU6AM5BqdwAjSUdAEDXvkgoI64bjc4E0+iZtoFusyQB04KnVEoxXO1h3DR/0eJy1lfV9
IvrhpoK6RXYCZjJAY01glwxEiX2r0LA1VgHq6WKVUqg5TZiQ+ctJ4X42hc68fQRnpNiYRcf0EvJF
JLDfudh6sEgUPx7M3j3z8mQJL+jD8NislU2OOBpLtqd5Zz45C4JwhRYUx59DPbhHOVnHJw160pKZ
mPysFbI4shcrfxRw2FpPejtnoAi3amJwAV2KWROcto3Vps5EdUE7LDRo8GUTrOd2br74TlNfVpFJ
uVrAv/WpCdm5RfQZNRvQsap+jiY2neAQtB2jOhfddTYHBqabIEnu6AEtFtOh9czjmg+b9aZQgoJI
VybVSRg3bCtXVs1Zc6UbqSt2ihlScP5Xt70c4kI/RZLGzapsJ4OFMe/ir9gWc3JbZ6t2NnbmE0MQ
BBN4j7owimSP+2T+QR/NBccZcgLlE8+eWO7Gs0ZmNq5bipSos8SgQf5Wsa9R7fsaB5y2843VFhnM
ylpCp42Iqb+qaoAqFCoUHgvqKvEph4sJclDH4RIQrWXPZwB4B5P4d+oLCGrLpl17pfeTwkDOSnI7
cm/5bugIlJK9Q7pza9oclEy3s9aB2YfD1p5U/8Ra3LU4tVR4PiawNo+zInby47hINbshxy7IIQ2W
QRnbaXCZFvF499/QvKXIW4OXS13xquyr+WZwg/biv7EpTrOdDTR+01yRk84CflSn1Et271fo35TN
HcrHpkkzHSCVUvZSwX9RRLYxZ/jzsERaQ5micNDlZ4ZhdmQWOclFlRn+LbbL5oMWx9u+Dlcl714L
+to2mqmDqjnp6kETdFG1TnsA2iuElzFaQOirtVXFW2Gk/rFUVYQmEsprlI9qZ6aYRIJCW7/boeCX
0MQUdLYsugeLUv7l/RvabQg30UR/joRnRFUnKVmbhC7pMb98/1G/abksl4Lv4knq9nReDlouqqtt
o8Z6SS/fdE/JMsfjH3bl8b9wFQ8xDHox2jqHBCGcmY2sHHb9cLvnbdoWxm1eJPUHYo+398KmFPYf
LQ/eHtPS68dmoadn2mK/0xG4vstNX6GEoQ2hfvv10A1bnpiJi2HRAL6+Dlhn3xzCtliP/E1H2FXq
kyIggzVrp+iDS/3iS2D7YmqanFhNubXXl5qg1SIRXTrZArTmjMh+bQAKO5VORp11bgk5dWrng87y
m94qPRyTkrWkrUwXzjq4P5Mk0FKyGFDz5kDX9WzWh7iy97XOnzDXTZuGpiuAOSf9oF32q0+Qh4qG
xlSs/SgXXt+uMPylxBgvOxiFtztI4cpRIi31qSyFeWaMinKZHZeruqxxhNGmgfA4uxiPjKD84CnI
Xz0GCMaSL1A7Lkj21z9G4zssOG9Ua7JISszkWLFUT30N2sv3rh/6s8wwG+IYYQDMUFmPe8KfjjyL
fMckXA5zfVTucsP54YHKxmdRQnawfaAOhZl/BIB5M/Jdvqzlu8K5Qg9+kdS9nDCABAjfbbti7ahx
/JRyRcxOYHN+8yvmKpCc+LqQrwqai6+vov2xKe0yI1ovU+55Xjh3I4iC63/hIo5c7gLplvopbX0x
9xM3Rm2jSznMmIl1NMgqxTZcuB+NtGUkvdZtcC+olyB+I8RFt/L6XjpzrPss90kKdTrrwiRPbNcz
uZzZZVVuMzPAuRml4R6vdXjdCUKm5gajBod/4mfCOM6PMq2iU7cZjc+F7t3H9x/CT+jK4c/D7aB+
upSEcg5eqOrHiIiiuIAfT3JSFFT3XVnd2AMgX9NjJ5Y2U0FARkdFxBmc7tx1rXyLcH64sIMJUK1F
tIOS8fD1/d+1XPbtz0J4gV4K2Y84ULvUHhxqyu7FGjc5qRBFRIEL0AB+Azs5mav++5Kxt4NR/fz+
dX/xtqxlSCyqTUqe7sG8wGEE+bVkUCQ2W8/ed9k7+ktYjMg+UgfI5R4O7pFrLeJPLSyLNtrrkUGh
tzfmKqLZmmR0WAm532TphKw4pZXcTolY90HkXRRN7lxob84gtczGBxsg9YsPGhsk4o5FTLjshl7/
CJze7LRbOgS9pRYKRaIIDJ+yFcG0NSfcKT7Gs+WdUN4ZHxPsNHfAfwMIaWFwgaIbCLUywsvEbfJt
nzj+VVan9J1UVtm3+Jw4OpS1ITeT8GG7tZbzlSh5bydrHy6vXZFn+/7b+8Wo0chgNSJ5gX7k8O1l
CKIGn9AM3l4w3usgcm/AxmZbTa7Jzez4xldJw+UccKb+4DNf3tXBu9SOXHYE6CI10KTXjzG0RFsK
qivrTFrd0+ASqSvQw96g4RE3Fd63D76PX7w2G0UWmhJIHSxiB7NKTg9WiVBl6xRd4Q0St+5yyiGx
vP88f/E1ODxP3IjaRStzODkg74hi6dGaxVdT3YrcrLC3B9Glm5Tyg+2hXLaaB0+QRWUxTCIkRF99
MBDHVltMM3W2rlsZrqUJidwrp+5U9njAwxbaQzsISYWffMAqUlhkh+yLjPwztir+qeqr337CjmTe
YXfwc+f101z5Ynko8QAn+IQzgAoy3sNHnGl4ZsEH39/bcYNgBwUvm0jmArRCr8eNp4IpNfmO1kE6
Rl/zmvNcX3vDUY5696LIqaL87hvlehp9FUpU9OjqYF61CIZB6sX1LIVNmsy6ZkdZ3t+FRSN+e/Bw
KcdDH85/MFQPbi2iPppWIwBEp+vqY72Ik+bEHUmog531/l29/Rq4BiYZ/GQoJFHKHTxFQEdwThgx
uK2Lnc5sax/2RCK+f5VfvivPZqVUKKzog76+ClGyIsHIyIaUbiOvSdfQQSOS20aLXp2d9B/sgt5+
fctd/f/1DtYiZ6xE5NYL07Lu5tvKdvsVIvOYoIHsIwXvry5lsuCx2pq4k+2D6aT2Gn8wJLfGfO2u
iIqAhAIr69ToAuuDE9qvLsVqpzl3eg6V2uUpv/iuAjWUo+zpbsVlax33LRHI5phJfIutsXn/hcm3
bwxpPMcKF26tzTF3OfS8uFamc9rIRHtiUlXyqbILRLJW7F6VtjIJDC5qe91BbfqcqJmed1NPu2XP
f2VD9ljHuqwgSuHY27TozmmUtGW1wWQhP/gk3w7e5UcyqCR6Ng8Q/usfKVo2j2XHJEuCeAm7yfcX
fry3e/9ZvH3sYPwwQihQJWhZDxWPVPDRbfcQUhSijH3oZ2CBKnveWImuPrjU8lRfz+SYYBSbXtbh
5dx6MJiKqLNTXAkpzdo5Tzb0V5wv45K6Pcl2zFcidSRhde70+1tZ2JjUuZTmP5FbHlw3cnGXNSDl
WTdSJyZ+O2go9sv2qJf+KQ++AEoXN6RVDvOF6q3+dEqcYl/a5OBSxhbUpoq8eE5Dj5LZ7z589M+2
za+jMEGp+eCXBV47lqJFfVArt7slv7c47wTlA8hTH6nk326BPE5ljCWk/zx852AjMs7RkkiUQNhy
6h7Fnpntqra5ZsGtL5RKSCihl02au7A++trejmNwA9gNYDJR4aGm9HocxyU9m6pEqFxUVvPZHcyJ
xK7Zrj+YhZcbeD262NmZkikEP6SShx6UUpPX4yYjEngKrifzCH3K7Kh7ojrDu4x+jZ5iP4B/MqjT
rryUhvn7L/MX90lNhv0y+ckLwGH5319MKkkzS09llOzYTHtbr+hiAjbH4Pb9q7z9Xj22kiQcLCcR
96dz7OVVmCRrFAptTOHb7G9a4pbxRWR3OmWtef9Kv7ofD1OKxM/DKm0fTJJTFRjRYPSIP8jx2vll
1j85wis/vX8V+asbWogUqPep9SjnYHjMhB51Mu0IUcYIig++pX+StO64cSY/3kREdW/tJp3IAGhp
PaVTtx3t4VurG3dfonfa0TBHSBiT2iJxmfwLg4phtRzDIKhyenj9TpG2+Oy6Gtq5UdhcNmioCOCj
rzFDUUKXK7BaKtvPd05MRI+o7A+mrjevgMfCoGFWxu7EiziYH5gcwcJo4qHiuE8+h4aXnINMzj64
ybdnfbbW7I8oRSw2Djacr+8yMYa0YUEm1ghZw4Qqm3zqePAR7ZHFAOeiFsmxF7uoZiR6NUCB86Ml
QQ8mSPO2RtS1mHhT53NIE2bzc3QshN3ge3H15/fb/GTDfyvKqY6CsD34r//7Ty3d/J/84w/973+a
6RSf3IsPZfPYPv7te95G7XTxmH3/n/86f0yfo/5785Lp+/OP/On9dsw/lkmAiQb/ADuzxcD4p+3U
UX8swwUXA9soGhfLlu3vzu8/YL7gBuffMAVQ3eIP0YBuw//5L0MA7BdggHEqLt4HDnfe7zBmXq82
zIAUbbnKTxfoYgxZPvoXcyFRP1MEIE5sov7Gs28KiPhrgVJ3JdMUdWFdR6fSO3vxgP4aKn/LuwwG
et7C/X/9sXBNOjZSuayjDGNu8OBbJYIshJAfiA1smmQjU+KwJuJotu9fxfnlZRDmY+i0OQP+PK++
uDXJRLjUp8VGu/aK6uHW9I+aejUSCUmUUHRfJF+T9Ki0kOOdVPN2cZXiTCM3T5B7clx9NuSaaGw7
vSiNjU9yU7tG/sQ/Ee4iMs7VeoasPsLb3QxUuQpatPxzm6FyOJMXo0NK5XboT8kk6uuVLVcmDifc
5Y/Js/noFcT2rg1jK9SmmXdIxKdv07dq4IS8if+PvfNajhxLr/WrTJx7tOBNhK6QSE8mmUVTLN4g
SFYRHtjw5un1gd3SdCbrMNXn+kiKkSZGzZ1w2/z/Wt8iVj7sCPTyomlvOVd5cEfJmq76UidhhkZ+
t0kmz78wtXx6D3gmEAVkjpScjOilnb4HPe5GWel4D0rSholFm8DKOkTqxd23xEhjUJ4BgMTJPH79
kH73jDiL0PNlcFPXzoZNc2GMRcCwkPrgPk+tAomyFhfsfh9bin9vOf5841jouTAN+yu1wdOr62p1
HErdR/BqbQErQ+bS83UIldNhcejedCA1aoy94iXLH+v0oBg3WQHAMCbDZq/AJWLNg8KzVUDHLezh
tnK+g/hbkNttqTvF2kfVTdQhEJn87dD/GLUHM4MJ1P0I2sOQvHb5he/nt5dDZR1ilcVSw1d0ejlg
WK0hs2LZC+yFYt4UBMLDH1mFwVU/ysgeKH7SWTdgLqB88oaCkIL+NqYRY/Emy+BOMFbeZPIqLPfp
9GJE71K47UqQKdaAeODBDK5IuF2Kfkt+N6hLKz44OqAWA/0BG8/kaJIS6MC8aS+cLE/PHX8+JrYW
8wmAl1A5X8SDevKHPuFMQ0YkQOcScNXA/gJsXuz6bcfXgtT96xfwrI/055gOBVxULbSQKVyd3kvN
mLIwV9H+B7p67UQvuJX9Q2joV4hfMxdLmb+IknaDM0VDt6GFa3uy/lw7T5bOv8+H80t+9nbSKjFN
7JkmW/7ziarQfGFVuTl4rZXri0m90mqU5kP+1uMSWH99vb8bC68vCFvKEhSRzi5XhySN8ZoJxEbx
hrsHs4RlrWwfBqjo5W719WjzXzu/MiBpJguVAhbjvII0Ai+ewG2SLEZ6ShFDEixiKLmZiqZgRP2c
WBZ6/prQCfvCJ/+biYX1k4M3azGLrHG2rg3DQCt0dh8McZiTc9LEOD9xhXx9fb8ZhYWdbvVcaVQw
eZ6+PDrtHmq2yJYob9L+zMsA3bA2Xng/zvoMH+8oBxWaPAgOqDF8rHR/W8mSSCtyraWf6HTgf0b4
6IQxLrVWcZhl0ImTkZtLCdl8A+ZOqekvTNK/WRsMLHp0vqghs12Z//O/DT85fdroZjd5UTbxqLC0
wR7zMAAM4ErHcReAkuUNvjDqbyYDypwUre05uwBv5OmoTko8MGTcyUMqh+0S48WixqlFWLKJbh0G
PyGCXz/N347IrGohZqdndV6ETJQSv90gJi8ukDPqSs8kHiLdgo0BEFfCIDPFTnDh4f7mg6RihAaB
4p3Df88/6m83V/hZQcTYMHqZcmPMkbyBOVJCdor30dYuvK6/HUuHWMJ3z8d4XrnDjRBKScJY/oy6
G2d97TCL4OKJPEZJufAJ/m40RqIixh6X2ebssOJTLgnI/RmJl3/oRpVQgKmIqF514NTI6fv62f3u
S+QestMz+R8m0tPbqMnBoI4WggM1AoevzlxPA/nVhTfk8yXNFmpEFszXM5pBOx0FBxkuSodR6Pzp
IAqeuy55BdZFMV67ZNr/NHdS4J8ZkjoKElNndTodizqmL/gqZQjY0UNVxf66bWcjVyI/4h9FNdol
Xq30ppsa3YUndx5VM78iqDrw5KKvmCfus28vHEfRaj1hxHgt36Yqf6jjOVdWR7BbFz11hhIHm4of
sM9WoR6GK1KsFlitogsv7Kcvkt/hyNR+4RZQQvn0wg6BSRxzRcjo1PxU+TqWQtZRdBKYiBODOF10
2V+/R7+9dLajbATmHhZCmtPbHpf2lA1dK3taMqcNkMbalw7o/HwO4DWuQ/TYqhoQMVFSD20d/T3v
nGVTIim+8EPmgU7WTpYV7jyHPweRGfCU0x8iS0C7LIukwSiZiMwlQoQ8WWknx6X0WNrGzRgMKa43
zV45cno/DL20hEuyM4hUlfQuvLDn/LQGcN6kJavCbZhrLOcKFzke2wgjDfpYB4/LHIfLZLwoc5SE
PTTuUQ13mQjfv74HM2T17B5Qh8R7z6PXiUw6F/mogTmAybGp2IAiarN3/J5oLZ8K8YtPhhRgg8yM
lZ+TbLaszZUzPWbmQU8Ocg0V87Ftt6r0HDqHiBxyXbjH6MbYpf0m6B0Pl4AFuQ8Qn/ELXTHJtboN
w+8OFfqoLAUplsFjPP7oQnDrR7jHQ32pW/ox/Z0+Xza6876Pjhd7Z+PsRZskk6BUwR2Nq40u7yQO
n5bxc7Rvsz5YVfWPMrcWnXnjj/dFuvdtDq33drIHw5mFnGCMQ9U/KtjDg/KotxiqmiezXTfWky02
OafaYo0PY3RWUMuQcs7iXY/mEIncQloEiM1vg35ZNduiXhk9bp5tql1F6jFvj1LwU02vO3WviZci
v9b71Y8h2Wjy0jK91jxqiodiSHsafqTqqm2+d+Fdmh7UZmO05E+jGHeLVyN8GqIn3MWm9B6Ed5O+
pVejRwsHky95sES4fRuVBbmmMm1SmWBR45agTZVEhPKhcDazeT2/79/ieAHVgVDQiEgAenaxpz7M
jkv5NpwO7MbTkOsA57Z0hGc5K07ZxAuK4Ajnsc5XeR64Sv9g+XcladvWldWt2b1INjr6qwJUf2nt
7TkrZNP9qEsqlW5C/hw5l/QF35Qrw1/QkJfVFQFC5KkLw82kXewc4vHNVG5DP1lFzXbqXrPwdciX
o4U38lqeNnq1Qm0HKBqwjYlFRHuRzetyS9GeDGyrW/qEmzcbxcCkuR3I+7ykVfo8X/JOzdJUKkvy
XNo+nTNsFqcsJzEW34Jmu4oS79kRxstAyr53cQpxkmn9wpL4u08UBQybXyo6OgXz0yETIGFVNVsv
Vf6PRdZ1umtjVbw0G34Uhc4/FzZmtPNlFiblnL5UQjooR1Lqvb67SbGy2QtTPVJwxWM6vdWQ5uVn
Ud2PLU65nxquBPLbunpjz+BOGUOwpxDxhKpOgBHwWnspiU1DQJ+z7pU1mueFUnum/RS36ipvl133
FB41WsLfpH1Wu8J3IcQfObPoEPLZBe6bq2BnXePqC81VuG+uG8MjqoM81qlcgNW8rg7lnWq5dOnN
ESA8bEW3OFJRKJxFqayDQ5deiXaTaSsnc7cEC+Sw2d+65t6O7nJHc8f3aRXIy7z01NbDGchHLzjE
j7Qze3pQsvFdTG9NsTH8fU3SE4kr4yGqt1K9coKnqjqIcKMqS0fzhu6OgoBtuaRvNcO6xfrWX2tE
AyFmy7GZrHR7V9c/jMU4xw9+L9KHTB9cna+sU57tTMcI3O8aPPaQi1xTetHtjS5uNJLGG8TqVXnb
EdQF2F47JuPPr+f+T1stjozwwihxMEXO//v0vWqKJrVwtvO8zdmLEXVvRoX1XDL0/eSPvvfPRwNH
BB0IGjhHjrMNj4qhoKuJifRypPSxThGvL1UyEGtf8XKylL4e7fOBjoovpShy1KB/ysgUTy+uSmpJ
04KRjHtM1osRmKsXaFZFzERyjYsHCwbujpWNG9mvlTun0o0Ly898986+JnbJbGURH3F/P6oifzt1
xBYRSG3C9Q6Tw3KeRrGXq4Q4fn2dv3mG9DCRZ8oWxWpM1qeXCUCi0/Q64GxjGat0Qn3cduDHkasE
rmUT7vL1cJ/3KPNYlHEQ5qPEOW9QxWXhkOVFf6cqzHITSztHpsDFOcRFPeb5OSp5yw7FhT3q+UXS
7YEhNjdlqMdDcT2fczGRl8ZACKeW9z8wglUL2b5Wp9eyji41aM+PBAzFMCo7YmTG9GrP3lKseXlg
9gUFZzRd16x8mFQ01yydBy2kxO3vuqjyLC0aV1/f2PNlZa7X2zOglg4jW79zNa8iTRrZO37taUpe
s89vPaWh7ACitqMA0R/yzu4uPMtPnwhtaAuzAecQdsAcys8+ES2UgR10FiVvINa7VoIq3kV4kMfF
2ILhnmh3JbGqcigqt4M8Kf/w1WV4FB2wQmWNjSdHsNNXF4oAxvPEKTwnxfkcYw5tC3Y0FYButyEd
7+sb/PkdAj2psX5SRmKbe75uqziXwlSKSWEvgnYp6zMIiTzcWMbF2TeQBb4e7tPz5A/yjfzZqaSX
dHZxArrnxPaSaG97qPDRY1W2aMp7pdSECzLB35OsuGRP+KjX/H3KsVHJUVdRsXZQLkNkeXZHjVpS
itbPvMK+nSJiWxwyWHDAPlildtPiYZQF+7h+ppOtbFjoQmzl7Ip/00m3U/+ckBsgbcLKnWQoGw+x
IkhYWkUkIxniqi2u+Ve4S8veeSgj3sqqdfn/dcRtqzzwN0iZ4g8YEktwvUqT+R+VACcoiA+Lh69v
7qdnyXWCs0KBDDmWY+TZddpdoRujneTeKCDK95VEYLXeLsRACoBh4oP/erhPcwKFlVkqQ28DwC0C
9dPbipyNQIAwizyWaW9sST0JodxImUAGnKbvk4YEm2z5W2Act/8PIyMVYS8G4pMa1unIE85spQGm
740xCJQBwJPVG1AYulBaE6yxckivtOWlOjkXBv58h7lkqnSUsVmyUQqdDtyqUVJr2GppHcrrUQ5a
itkWR6CxcRDBX6rxfuoQMI3N9xXBCgURCqFnXwtwnlQApxlIlqnpHtVeVWGqB/25NXpzRN09rHJQ
Fge6V4FnpjWxCsGlKuFHvfr066EMTJOSEjC/hQ7J6TVrwjIAk5C4o5FwMEu/ZAkAxYPSsUdUQdzr
0VLuH7KNrAT3nURLk7ZntNXJpc7TLS/8VLQrX072jbQck5esuJJwGxsBQRnAZvhAcpIQ0oXdrGTz
1im3HLc5HWbJqlWw7hal18Qrv3yhI6LWLh8T/8pHqMCNqyg7iGA7pRCv8A537FRTQN0MduXPHJuG
HeI/btrwSIz56TOP0DmkwH96N7qYFPnMx2ta5IeIfHPXNrJmP8UxnBuck0APoAoo+lJzin0njSCV
6JZd+PDOdxvzeYc9FJ19rHczVfH0N8iENTblxAYdCJaEWV5eDvD7RfdoDVaAx31cYkJdff3JfX7z
WYQNbGQfzVrm0dMxUzst46YqWw/mOdG3yPMngtvA01Gs0OV/ukogaWEkGg8y245Pmlx6s2XRVOgq
2W2YgChaGxXmTDLRgEGN4CjaybhwfZ/uKdsLjpIG3xkcWp7x6fXZUWg1Vg2ZKdarYFOP/jUBmivi
EGifj+lL0GiNG4/Eu3x9Wz/NoR/Dzpqa2bBEqfF02L4JVb/XOf0D5wK5EY3GKoSFcg16THHlyaCD
z/JCoAK0r3qoLmwgz1Q9mKTm4XmjmVpQe6C1Ph1eklR1IkMHHpXsZ2uUcYYX06tmPttO8Bk82MK/
sim3dyxqGAYmowtBQxLqAWrBJ2EH2/vX9+PzY2B+5aHPOx/0VOf95Yn+SCc5fel1UrmvDGIokmER
9SyoJAijoCCAtY8vnEg+vdqYPai6zorAWZ197i7tfCzveoekgpNTs0ul1xSGn41t+dCP5f0/vb4P
yDp7PN4yhRCn0xseFUVHiEBVeBKfzbqUOc4DvtnJjrSMSRTJA8fZsYLnF97u+c+ezOEoatHpMVmo
OD6o658OiyfbMaH45MzYXYkSvF7SrpfXqU8kc6rITzADLsFYPy9eSA850lLDN+fWxTn8Nv/wtIdJ
AdWn01yKyIQ7U6h3TYCi21wlKqEx036XIBoENqeWq9wmgrJTkgtr9udPDGvkrPJgR42e+3zLiZ1e
M2FmZZCSVBerCNOIA05FB5folz2IIV6oAXf8YEzHrx/25xfrdOSzux73U2s19jyy5VmDTfajEzkL
s4YljiXl67EuXeX8W/52rBYUsCxmq8yrS+l5tDmVhK2GjIpM2eYwkU2pxuUKOnt4Ydx5C3L6ZnGN
zJp8mDSmUIydjptFuYECPaSKEOCcbkciQGMpDy6seL+7k+xA2A3ZiNlwZ5+OEoBWAqug5p6RgbiJ
ZBPnKODCihBj2yBI/Ot7+ZtX19FRKfDiarhPECWfDhePNZ65Is3JrkzfIjN5LyQgnkjBr3sWhgIU
EqiTQ5ha1pbWRbChl7L9+id8mGnO7is/wUAGjxrPQBl1+hOCim5HBWXQK7pnACbstXIrpO9HIpMv
CCCUqy7aF6gy3UZXXsgglVyfSmIaEnycQA++qjiDLVJNLZZK1v2a2IGt7HDmcEsghuowv3DPPk/c
3DJLnTvYc2TM+S6x1YxYU1DV4TuVbkRXLpRAFysTzjR8uxVn6t41ouov7ef/Wr9CwYxWFYUeHhba
RPNsP25LfkYTO068xgRVW4j4WYIvTRrHd+Ce/yzBgMVyHkxDSolRQGMDdrYbL8h+aro6JLgqqshC
d8BH9omC51Wsa/o+X78An9541LbKTDwgcQOl1blSEdkDmWohBdMhqF7h7ucbYTvrNoNjopSXeP+/
G8xCsMKGS5srg2dX5tdt2EipHXq+UW4w1q4NXyc3bAQHM0Tm+9dX9mkt4sosqpDstlhuPxm0R2lA
E6NQmi4pPqKKNjO3JJw7B02iZFa3zYgvvzBJnWWOzI/udEzt9GuSMoq9XcS5zfahx3Rmsi4E5DBI
MfJTWytLzli0wUpllSjmsICauAlC1dkl7E9h5n+fSCzxzEHS95YPx5MEiwtQiE9fD7+PZiMnyllF
j8r99PcNY+sz/emR5whb8tpUS2/U5pVU8rVZtCMpKOGtnfaXgBe/GZXJhZIIwzL1n7susgjXSW0l
dLcMGhWRMd5YjkuVSdRC2xXC+QUJ9tKTmNe8f89rGBJIuiHBclYmz6/1uTRDTuFIOyUp1z7UqZWa
7hvYBJsy7qwln/kDkbrKZpTG2Gsd5WedtE+jPu3DcESz2k9iq4bhSw3I8cJ0e7p6/vmrwHKwO6Ck
wAt+No+0hV71vhTGVE7Ma83JDk1J7HcLmHsrIFM62o8wCq4ic9QvPPizHTgjYzCjfsLmRGOP9qna
F+aB3lKt5muImk08mPA/h3GDcy9djUWlrmXklLWBFJG86Gg5DtD6x31WbHOjqp6Dfnr8+uM8K35+
/B64jGTV8cEgujLOVtohlnpLJsWNPD3D9DRYo7pNOJ9VLYm4Xvb4g9YAPZ7o2cNnT6iBfT3+6eTw
1/AcbDFS4GqQz6VXkQ9AEaxe7HVA0LxxHO6loUaFLN+WxN65dQc7+esRTz+C/x6R4xcmdh0+xdmn
J4bWHCl7xkjCwVgJ4ipvIkh8hZ15Rjhqm7Kztppv/WX6/v+uhf+jzBrn//jwa+Df+ORaOERvL9VL
0L6c2Bbmf+avyDpb/WOOuKXKMr8AHMh4Bf+Ky7KtP2bjMRsjFnsObRoP6y/jgmL8AcefJjDuQWYy
jjv/Y1wgZGvekdC0wNynkLZr/BPbwukEZvBfNM9wu6KJhOID/el0qrZSNkB6WtarKp84SpWGcWfp
U7PS/Dy5oHw5/Rg+hqLhonNsIyePOfhsVipMmLdx5FSr3gJwmjVH8uthLKn3euXvG0va/O053P45
Cf9dDPx5OG45LSXmQVR6MKZOrywBQjD2kUFYfavd6+g+NIUc3EiJWfHG9HqK00sO9s/3khF5wrMi
mJ3O+bGUiqZRjS0jhjoS8X5WQ3Tl0gdMf+EjP9tOz7eSjel89GaPQwjbudDZEEUV58ALV2Xg1xut
SpJlpDQkBlJBHHcFnqU9zObm3gBliYADkPfY3/GXnjtdPGWjuc4Lk5QBq3dIBDSrG1n3xdJUOcga
ZfLNaLNy//XDOJuI59cMOeGHAZ53jDt0NhHHzND4U4J0FUvNtVmUV2NW31qBM16BynW7UO68jlwl
oNYEVE193S8v/IDTTeFfPwDvKR8bBBp2OqevwwBqXC1SO1nFShWDNh2KZF/ovrpyhsaLLIkuvhNs
Hazydistpsy6Un1nNwTGiwyuvQgGadHI05taAHv9+qfNl/7vPcTHL2OexgaI3Rwj53mtLrLDmDwu
YJu+mhjtcvIxZ8O0Nupt0+bywizEBB1HkAHZq0ave5nQtQtFBfqAZz+CiWgGBvBrKIzy0Zzdnniy
ijnJNFplfRu8U84xnqdxhKxH+U7GQDqlQB+rKbnNozT7AS73Hu8w7hkOx+hB1L6jeD1x39gffOMf
EzvZmGRUEY6+0qzuvvVbkCpAXMhqbQ32hcV9MRXb0QiSp8FfqZ1m3+u1H0pL+rKU4IdM7fo1nTyL
6L4xjgSRt2gUr9SipBrNdl5+NUVjdd9gfyuvdp7GBwgRs9tqlJwfFbuP78QA1t8J+5Jfx6noxaGe
KgwHbHaRBg9jOdySdEIRVjg+UZbA7dcdyI2R8UnaVQhV2xtZlh/ok0JlhAnR/YomDQZ5b7Z+ubDq
KnmppcZ/JO97hFGnJ9qyHIZpnTfpSH54Ka0J8y2G73UL0w6lpTyaO8PsQBDrcbK1zIoTvyVMghnI
C4MYI4lfGYPda0ZK0T0nLOUqLBU0M4ncvOO6iUs3UWz/kNZN8X0M6gpQPEcf9HhjaQDZJRKT4Oyp
K9ZpW6RXWmU176HajxuI2M733PGh5lKby55yy/QP0EP7axjO5IooqbpN8fUT5Sn0ziN0mWDrBmhj
sqgwe+xC/ItElOrFiB7OV8DIRl0nuUbWGsMidUofbr3p9AjLUXuu657Dy9IO5vwY7GRXDpSZ1EUy
Vb+KKJRugtYQ4zYUuRiXkJx5mDZZKvqyGkzCH8Avhc2Ke0lQcqazWdxlpVxtic8QXKRhJx3auR6R
6LasDCXZCpYTj+ItyQbFRxyqgee9KwUEzhqUkH2jEqkabNRRlXG2a4m2n1qzIFa9MpUKCnvzoAcG
9h8fJOyLCnIQgHbMcX8HH5Ssjw6gdHA91YEUe3Ic6/BRk/joJ7pwqA1l0n1Q2EPiViW0cCisirZs
ARlFr8ZkNxFI3dScVpkl1GLlV5ZxHKTRDyFJQ4wq6ih9ryyor3bj06qtSwpBiW8REy8n+XVp2M01
Ny5+r7pOLGmD3vojpQAtDR5Q3lwnYWb9nJz8TnA0ebDyLNlLuP82kQbp2pcrFIqZXek3viBXJk/z
0Y0mjMN9p5Eh3/rmcXS6cKsAUiWMAyU+GFJtMwkZZ1qqx/vQQkOYtrqxtjVcXgREzbE4RBGEk1M8
1GVQvPhx/l0agmCh0k/YpMKMFtnoW17bWa9yYAcrdYiGuVjiLyalsCluNdIx8IF3kczcC+jeEfd6
1I9FN+xsTVj7Xi+VjRRik0qjqoKXCUa4MMh1KDSQGFKgLSUVtI/SXilqIXaZ46yCOBu2sVwpyyls
ps2k2HeSNWsEIb26nZStijyVbuSCZoehBOFyqElf6lsr2zaFLa7hzOQrrSe401Wd9kk1O0xzpXqr
9oSWK7K6VaIg9QxfMu4lWRHbeHKi/RAnryXy9WsYQNP7ECvRQ8a8+VRZGRReAka8rsmPQUhSh0bK
Az3GyiHOIbJRinFP8Hc01U4ji2rdx221roNO4sPV+cRy+kBHBIAk5wlK3xH5AGQtoKtYmYCGVIh2
Xo16DQ+aGdoR1sKMXZvaFF4llG99RIaPa9u9c69aONCIsdjh225CepNkC09yVh0ITgq/AdhaWJg2
9UTV2RoV+Z6AFQuvKoz/72WiJAcCgJN9ZGbdkpJHuevCpvWKCEa21BccHsb+SvQBrdoijQ55Fh37
SBnmOjg7yKXQyV6za9GjzBvbd6JytN3QRPVaVuGzN+h0v7eV5viuGkzx2iTMyauCFPwucGjDaawV
Ico/Y13AuVar8kZJKgHLtZAlwsvD9r0JuNfAv0i7cKcR9J/Vs61wIQREi0J/JIg1WCLFmK70wXSO
eeaMO8VsSiDveryzYkt7DJks1mSsqGupEuoVGA78pWX+lqAyu+kVO1sXBKUe9Hr65khBsLGl1q3a
OR5c1QZI0JOjR1dlzk4lsDT9OZvE+JQSPrVL88F5NatmeE5TGyktGeoZuvqCBKImz1g8I9YVW6Tj
GjetcVsW7ArjOGruizGZVuT59Td2CvW4tDQIaGWpLCH7jts+dIxFpMrFnDJRdJuADLJVM9TUQeMJ
srMW/iDlRFsndTs5rl6N9YElWX8bIhyZRlKVV3KW4guLVHSHg8/fD8NpHUXotnWtxFI57bpieklo
i7u5H5MvzyUUJBa+1kxPSzhe3xyAT2s51W61VkUrHGLubEl+CUqVzGZR1Fsqu0sFxdTtFJo3Iuzv
8npQ96VQ3wLNrrxOnXA/5jTjZMiaq0CBqCORdFV2wnKNOE0WmVS+jmlf3VT+4Gx9OfUmp9vpkfUW
KaO/zpMWtm7Eup3S9llwO5+zMQxvJ8JaULc00i/Vir8FueEGztQshE22u1BY26S+jn6ZpVC2TRWF
WC1D59hWKcJMABntIm0dG51yowOCByiKboaJKtUxZSLShxvpKK+jWrYvoRrW6WI06uEwJcKBOsS7
joegItJGcszDxNdFq0flk9kMbZw+RBLGb8+xu3vRJ6gC7Fq771K7LRe20976jdmKZZjoUOUK07mh
7D/nTIXpHekQ3TNZVtFNrlRJu+iKIor2E2lo+FFD58eUTKj1FRI1ZLcB6vHIlxBt01CrKjeV8vJX
Ysyccic0mqeJZL+jQv14HQmfSIAiy5kURZugQ+D1hcIYdWRZusqEAs0bB7tkLxFp7OkiIQN6VkPb
UjxOqMkcrBsArQNmoN4YxGTcSjByZTfPquLRJ5BERlo2qJDkBwdR4lhG0X0RxRMy9Bru8wKAZfyo
ZeSIkHdU1e912w7EHUlDgesgsSMUEkYt7lM0AMs4rNLnosxbz5hSZiEhKVeZVupYD6ZC3yVaYPm7
IouHek1QuAGDMYp/mrTzg2XghNq2JgrvKqtCeyMCvfnmjBmxjBHr8/eYOWBBfEJ+N7TFUkOeuxeh
ruMol5ucKYvYijEZ9HWW+f0e3Hm/6UUgrukd66+wRdlhukadO8+j6O33NCuHNW/5dOytwN/kgRYr
nqhLba0C0iedVyqUVed3o0MCycwbB9ceGYs2nYjTGpPxNsaR0X2LHHsMvTaSM5ZA0/ACq9H4s3Xc
LYbWcsTCdFDhTOxy6EWpTDJFEydXiWXHw1oW+fCk9JlzLZetETqe3zQy+ow4nNXUWh5mD6mVDm8E
NnW/RGuPd0rS1Y7XpKLa2krpGJ4xBGCW1EqWX6N6YA5nm1TclUGehrddNU8GBfDJOWbKZxUeC4dn
6Y/FtxKmUbAey0KisDgATCwzEkVitc+XKnFwT7S2nKeavx0uqV+QFNSk3VHhjLCLirD5lkeTtE7H
tLmy+rL+Xtuw69lQTwjNZbkbHsVIw49NFUGNrhRMA0oo2SmKLf7QQGffOcGfy/yhMx/TyGAjVk3G
NS1bOV1ETWwubacm/4FHG6+yMVb8Q1eEoz/nu1TiFzN81UwEQiuZvdYEeSb3MiFC6WNjSPF27EJ2
BM7gSBiCBqN5TOIsuM0sOwP5CZPqW6lWRNfpY9xs+lLrFplc5NyIiti9AOHqFDc+2P5IDdedKrEG
ViIioCR1jH2Q11wlR/HyblL6+kfcNNngKX1kvatO0m+Ssd2U8sgpZJDrB8KRWtdy4ul7Q4jtRu3T
rF2YaTOtVTsPvS5wiq3Z1/5SDIO6CSUA/mwewusEOQlrgmMRr1eVK7/wp4XjW+VP1c+almSSIOeT
aeV7Uqva48cx9h+VAO+LjP/5z/mf+Ten5D9P/t3/jm2y/lXMVJD6/E+d/GWwKX/9urksd/Jvlh9g
kWP7qxq//apJC/h7Ae9/+x/+hSe5HwV4kreiJSqSv0Z0W35S7KOBRu3p/14ivKmbquj+xWm9asW/
/uNfy6aoCIX517ZOX/Kfv/lTf1YOIWr/QfcKZblO0Ww2sP134ZAK2h8fGg8aqijZoHv+T91QN/7g
CI9skm0hlMqPauNfwBNd/2OuhdETo8Yw81L+Ee7E/MCh/rtswZ+ZTaJzIYry5NyQOqvoiDEjlEBK
zQdOYj/zWbplyhVpdHGYXBeToy5VM34Py9zHtWMdJiWbVn6YXTVsx6nCddct+T4/2fRTP4gmB1Nk
ox57Xy2PdZ2Wh2yEj2gNVfPNj9V8rYN9v5HjzLhJefkxwGZXNSmWLjNc7U0kRDD9O+OeKJa3VNaO
lohDL8vLp4yM9JVqkb9pycHPkQ090CXfJmtS3GXASerY/kHs+VEInc/MrMWSsMRskVmTzUyjHeF+
v3KcfiZ5Y3BHFpuF3Nv3VQH+X1GoGRlkW7l+OslzgFhKXlr87CTTo1oGD2qYPReBM3DKt7dqJr2E
irXV2/S9pVCBIpk1beKYJGnVVkMe5mpq/Z29f+iq7OefsjIhL8G+r0d9IyQYEbLK4ERVHXwdgU1r
SUuNo7qLnXIftkglJUznnl9i8SSWiy0j8XpruenEqg35dbFClW0Y5Ec/4GemmX8Pmc50FSmi1sCh
2yvz9B12OygZR37ksDDi8q9rAFNKs7QC/qXX45+WVJduKnPdMomFNz6LGHC13vaglN/W0wDvpZFT
V86K8GcA/oqpMG83GEL85x5a2VMQW+GKlkh7m3bzGkMwD/svyRMKesiC9DzPaQV47yrQd04zcfAv
cbtxkhdLxWQfHEeMb02yeDWNQnlCC0PWBy4tQPqpWJUTklJTjn5KqX50LGmn9Fy0FaKMkYrwPZfC
90gL3iPRY7HV8iti8mwvEdyiwGJvElUIecg0kjYRbZklrwmSHuA62BzFNwsRk1sLxdiMU6W5bUWU
ZzTpREkMXD7fQkhiRHfdpNHohnmue8WsTArU8bGzQ33dFbQeO6XjWAvNeGfnyBfyOtK+p6DXSUHk
BaOQu57k/tGX0pHVsAs9yoXHWvfZ1fqGtg5k8yDVnXGIhF6+5ez2XGFXxCQJ/Ri2uVjKlnIkEfxn
Hw+PccnvTsh8vxbssx6ylrW1aXiLgpbMJ23K702zw3acStGGUlTsiqi4zSvcR1E5kOZLcNtcHak9
Rwf3mAf+vV/Gr9Ik7vKWp1/E3INE1Jiw5nuei7pzmcCOkpKT3mM3sRuX4b5PxK3cd9edmV4p0YwQ
m4ia9GO+JKuwDGKtednrhrfTGIy1rhbo9AteXUPhfZQI9LxyMnvr5DIvd5HflpoVEcFrHlSepluN
4gk0fepKnTm4WmGQw1XA5eXxDcTolfX0GFgjuZuy+ug3vCdjn7eouW2KvU0OloXgk4jkibWIcl47
PYZcUyd8EZFd39dyYi2Bf/j3gqOWF5eZ5tJxW6ZStYx0rr2S2+uACt0k+L3W6NzXqrilkmF7lMAP
JQcCV+4ZPZwlKnWPoVEJIBJZatNR04jfJdFekwWHD0QFZVT+F3tnsl0nsq3rdzntSw4Igqq7WIVq
WZZsy+4wbMumCqqgCODpz4ece29Lmce+2btj3NPJRqadLAKImHP+1SymuLATazdQ+8ND7BIaHPa/
pkfvJmsVHJY092ONlHmnkvW9RdAI5lIJUao8JOyjszZ2HJ5xRwZvDBxCzabyL72Qd7blYUId+s1t
TQUe47mC4UTuseeGLq5Jlt3vtuxoWjCeSKO3Tj6dSiLusIpBa+fw3+mQ1Pk6hDVMMzaPoNOPtCeP
VkViZTCy5S8g4HvqwPtAt93OnWX/llQcL648/+jZs8AwrSLqKVjfl+Qj4pgdPiQTp4DNj4EDrR/H
jJOiTT6TcPy98ow+hyBOxdVOw+H5/127gsSY1TufxuAhKSmi9Yi/FCKvL4Rn2kjpq34PwjrtjOra
Y2YQKA6GUjpb3id58V30BGfBGXIuImR7nYPfpEn5ZInCYm6QqStU51ddxd/n2LuJeqR9STIfVs2x
FMriUy31ox4rcTGEmbOzrfV92zPwaqkscacPl9g1Y4dPnu+DbtWRBTetAFEgDa9Y9XU0lrxrNjFm
ZhKMBafwxm3du8nw3dlpe4/S9FNnFe+KLhnZC3gXyo6ZXDDyaGXSuTvHsBV5aykxEPVvnG2eo9Z6
uHfp2g9iIJRRPDtgcRzMY/+oOlNeGKd4Yrri7rpxEDHszyU28MMu8DjIz1Ih5wM+AQ4xfoIRsHGZ
+K7yzrgloktlRecoig7phEbJ9C3PNvHRTtvQZ1TLGlu8L/2QfV+nGk1y82b2yk8zPyteUv5w4eVf
SMfr41SQN9ot763BpwZHP12IKTjLt+BVmCOQnFL9WK0Kt7CClRhC61uU8q/JTzyvI/WJ9+Cxnnmp
4fM/RFX0FUbDE0jpfIDly+6dU4mTJ5e8TeaamMzlfapaghjhU7ekZV67Nexmgl05lH3rGycNMqcG
gyZCg4/dlv2mquqTYyUXcCQA67L0yUq3pW98dqCWSJYcUufOzP3jbKB55im/0WGZpyWJzpHPvieO
LrkoUang/VEVd+SvcpQ66aVvZ9aDWZbyoKXmJ3jlk5rT7wv862FIn8qRXWYTDZ6Rp9ycLeS8xm7G
rwvBPWKTE4hXy3A+SZt2uPMCEks7HiwHVsbbssE/jWGRrOJ7xFCciGOenWM4A3Gf4xeO+ZfJtS4q
OOFAN9bD6LGVjww6dqu3LYjP5jwWvPtOm5f4qKF7N+wG9RKGO9vX3c5sjPQ222ydh5Q0Q1pC5Mgk
dy7XenLkeydjNdKBTdcjaguTyoZ5t8spAOXqTctkYW/bTkyIybSLiqgmnnF+X+YI672S67e1YDsq
kwds4u+G3Ot30arbA0T9PF4ZfZ2IBmxv0gHgQzNqulVRPV9sO2U89vP7vA6Tz3ryuRnVP271XZ+T
4JqXpj4Vq0MQMLVVHNYUNa1gyxF5R0QWPun7pmefTWxYMBaF4EEoddVXzmdmb1DEJ2JXseo9Ujef
BjOIA0HBT0hjeP3YrsqS3d+2AsT+zK/xSajRCwOaXttN4B5p/sQhk1F/slx2yGLiHwIDKN5aXCUK
yd5tTXq6MV1L2q1n39lFcHRTJjp5wFczbAxirJnj0bRvJsPvW2ziVzK/YcCZTxwGPXtknrHctpt/
0RXbDqHFEdUysxuCTxekJmxnqePjZRRk90yTx+OieVFLOYPBbOeL76ZPTVvCr0ENNm0lNsHH/vXg
4pTAllXuszoi7HKuzD5LwocwcymnfVJS59U5TzVplN50Wr8kGlSgcBfrS2pzmEk8bne9xYeuEjmf
P2+GuczCQ5qIiyrzvg/1ZA5FI5eYouf91CY0zbPoT1HiAlcT4bePPIXdwMAbLKSz0CNzvm0bS2p4
/t2cEka/BA9rT708EyO/66B47XMxI7DTnERFMbOMuDlf2IBUp3/ezv7f9ar/45/6f7BZhQT8q1b1
vqnwZXvBZXn+Gz86Us/5A081EOI/+8et7/xBZZH2H8BOwNdoiWAePcPH/2KyOPwnutFNhQ4NA8Ht
v5kslvPHRgrAYsHBBhdLT6x5/tWn/0nw+OGM+h/j1J8JH6+424hqgQttyBCIh+lI/VcQtt9gW4v4
FlpDtugvuXH7XTEymf0NXP8SKYfLs11m8xPFYi6CZvjqMrRhfZKsGBj4quivrLBPz7UZnP3EWX7I
giW4/+kJ/A2P5Qc59j+d9uZOsxmwwfoXyE2hVbLsP5Phk3JYTQJ2A7G0KeyBYM9l67XsuiIdOKsW
a8BCkClgyu5dtQUp3X2bdRe5D72TMf8QNVtxUvnDnZZ1FV5IZyZ6REoi1sNTGWawJuh06nLV8TRY
iTXFeV4YrBjyMEqHnNYyc8FPZ+yJa8K6U6UNtkmtNU76NECoIWiTXFfpTGz7I047VG5eHphLktIX
89Vx2mlKyCZ3IzMwMWNCgeTJdudJ7FXULMFKLChhNu5HXVdEMEIdJCU8iGfbtjAO8npyDen6sDfQ
TiyiPKyis7lWKZVqVhI49ugtZljfB52jNHbJvePaZ4z7+XOxHno7Pdmy88mTHaY1wCWiLt0GKHwy
9cLgmvN1DjErpdhNMadognJeObJn5eGDYUiTVStum3tbu37NPj+rwLC/5xUdC5hhHuEEYkkXV0WZ
6ZH6rOwE0JwM6RTuQp3bmPmMKIBIjOTGk12VN7q6JNh2C1FXnX+eFlGZH4oWjLTdc2g76ac+tav+
3GM0LKh9dCUwMEOr9uBUQy3OrcLP8VyZV6H3S+dSjtaeY6K47qqNSeX07czsj3xBBDg+s/EmLfAd
9zm/iGFxZ8vZzQye9LFN2ij7akq0ed/qhiouh2e/OqBMRe1Wl0PnOtYetXoE0kUE+BR+KeE+l8eW
gXh2xH97ATAp66YzFr1GM0dXuTRgSDook4RM0Hmq3kIIsZoLP6gtXe4qe2prZ9elnQU7Ya7H8b5N
Na4uipSa7u1SLFywtFRp3yhjG/eyccAeYtixFgYvqiSneLeuxF8fKuAUlNwLA2WQm8qzCbrI+yjx
L/0h7fxbqD7tCMZU1W1zaRVNRJeYe94wnJNXa2vqXVU18jCb0W81Sc75hHG6KkSbEVbcqaA5pnru
1494LgikU7qUo/22KgkKjQcdyvK6q3hsb9ymE9ENogZC5S182Kt7K3fz8QZCruvAaet9MDbGtda5
he/d2eLbjJR8mAOZM5TpoZ5knmIZZ+CH3eRTWOXXE1wFn0VfvPa8m4Mq7a6nVBqiIpW2o07Hgclt
dQpDQEcIdCCWF4U/rMvNsnLu7kboJM7e9OM0tqC+65qBo3XogZxTrumAzhiz+Ppj1PW9uUsnO1Eu
OJuup3tCeSVVh211DQyIbFTlJ7pUhKDWVJbhuyLFa5TdZ3WSIdmPrt21fPF+IcoRWY6strDKafZ6
wqH6caYNu5eVBF69XyJqDLx+bCaiSayNSNV4l1jUdCPwYLDo8Ms6dIO3IqDKoBSNbSOt5b5rZlym
ptzFnd9vdOsb6qoA+x1SGmxQ8CZCQXCAal8gmgmKCTqByfzMh8vSGkxgmk1AdeuFTj4J7Ph0iZ+S
VUUBkyUovjMORG6bHlfdJfoESy6wb6OgsIqL1aqpm9x+CJO9DsH9z+YhxbVAFxZjHXplMhp9Ng7n
nVVanYcgOA8orsMgAZnCbf+yTu2GtlTyOHYBWTkJ6atSLMBryTpYWbyuEHLlWeMW6RTtKJpnsuJX
UA1dfEytadHRJZDRlKq7qA6hcF+nUwUnKqWtDbLfGbS9PC45VUjAhpFHzkmEPSTSyZenii9wMccb
PSMzwEuxSa3GZgFgXfMPvz6//vY6KAQ3HiYGXa95mJz75MBjnk5Ubos/QksLeV80+necyJfH8p+H
JIoql9k2hhP2q0MyKAi9CBIuY3VgsudrhUOU3Z33ZNNcEZk9ieOvb2v7/704lDdfyy3kikE41PLX
ROukCdJ59QXLBxhKrY6NNy1W0+zrAOFSWqWMhOVify4JX/6NfOwlz3R7chBbA3YRmHo8Ov/Vk2sw
DPUhITHj8BJwN1Oq49A19tG2tdn/+i7/7lIwkAMBEsYBLV4pTWRhMdIYuBSRZg4hz9AijVNmV07D
JP3Xl/rrgm53I9xNweEDYGw/5SfJ37gsioyOlQxhszLmJS+JO0oq71EC2hKzrjnqliI7m1z1Z/bt
n+DQi1Ly37DU/x+e+3DIf3oKf2GvP4y6rL7VeT98foFpPf+1H0W/70NSxysn9PEKo7LffMl+FP2e
+GPzPqE6ReaDC1MEofvPol9CegdiQhoDnRTu9fYr/oShXO8PONI2GnE8IWGd/iP2+suPnv/7JsSV
5IXy3SP4el0ZT0nq1goG20G0uj8aiT1IhrdQvBjjnQyhur+hsL/cy35cj2aGOyNDCUh+e4d/ekcB
iKI6qrzwUJWd5FAZUJeHFg3vb3qMV3TpPy9Es4K9ByNHqMGvLoR7JpCBCA8KRKI6Kzr04ifAkOBm
SPPAuS4ai5bdh0Dd7BwCGp0LVUYkCq95Iv9ZUBq/BaEgMTosLzNulvoV0Cchy2Aq7CeHzF7LM/x0
0ge/COvLatlC6n96/f6m2Xm5CTxfi9SRDbjcWknxOmZv1sHYjQvDx3GerR0eV/abAXuI82GKqg/O
oLPLOlvzN5aY+q+/vvIzZ/4/G/qPS/PGPluhIIp4fU4Vdlay2eJB2gaOuVIBIaSDw5gHn6gI0s1k
1/MudPz5Al5Hf5uxzifFkPyhnymV9jbhSZewoap3v/lZWzv5l59FRAmKDxfO4bPi6qdXzmnrYrKQ
XB28htF2WBL/XbtLCI8aB4OIKPh4dufo6MIi2gMrzKeBMgbPyQ5RMSyf372Zf/nisB8LbfSFNPoR
78KrA6GuPOaFAw+ogR6Oh0TZ+WYb4K5RbCpjsPvcAMZfr8FfvrrtmnzrqCv54InuevkxDBWKBbFa
XHPuhiulCIr1aQB/c9T95dXbaiDm2kwk8IfhHXx5lSpq+tDCHPEQZK12b0ZCHLK71i7Heqczq/oK
d7qMzieEy+1ZA/fydxIJxh6vHjWbCrULeD7+DW5ACPLLX1BYKfwSZM/HdrZR7Ox6CN8CFinaiRin
u/HzJDBnpPXzPnXw7d7J0nb0VQREAgYNNfRzvbjqm0oTBcSbEfmGyW8+rscMHRH8oBzOMeF8eNnR
h8LRua2Fr25JmTbZIS3l8qDSyu7eLeHg30Ecl8Gukqn4LtGQDbdWX0H58n0t03cF9jnMLXGGt7tD
WEMRemdTvHo0/iTlrZB4CZDD4EeE5T7oJmhnUjvkgjeMbq7yNqiGgzWWI4QBSF75Tgz+8KYo85wl
XlJJlY+uP66h9JhTI/oMVMRquqA6Q53k+7edVO17twnyq2ChRoBv01dd9KVicD+kOwg5Lm2jbq2g
fjMw2NT7xi4NnKzeIR2jdQSCPMbQjvyOhlwu9wxnvQF+bK/6NxDu1+/VAmF7b3lV9rWjW7BQezMF
OvShCh2G9LkhDNetiC/hq5ROTLSA+GRksPTwJ7P1Uy6GHnb8OlrzkY0kWY/atMPHEpP9gV2jysYN
hy8+mtWagYmlndNZicBN8cudIgFWJ6zw0s97G7d9CmYYmx2b4a7qaKUu7dzVw6VII8A5cBoUQMUq
Ah0jKezlvs/crjrh6i6ts9YT1rGqxLhcD4GR16Lq6YPbrEXkiDzXG2OdtABJiNE3Y3YPlUPbDwn1
rNth9J9MWZacL00P6zxp/Om7bqLMftuzLfoXduU1c3DSncre0/Br96Nwk5kR/+qb7E3m2Y19cJWu
vLe9kwDmDhkCny/0mhCrYqOb+n5p88TZNEpOdN2gq86DE4+HKLOCN8N8GFm9+ZR6EMdOyG/6EN1F
w97AyJuRfn2Je7jbO7s1YBPqD4srvfaAMGKzEm/gEoOoJrx1AwJ3DOCKYOiPDeZT3Q4kLvkaQNEv
L0o1d+l+nawMXuqWmAijMoKjOvcTmmiyyVtufF2iYk8CWlEcmr6FObyizhh2ulfk6PWzW0Vx4XhA
EFoWOWDaKK+rZWkMcl/plZgLw1ckRiTyj6oK/eKUdHMIqRImF1hFA18mzqO5VLgAQnlpPOhZcV5n
4zlbqcW9yAgHgqVTcti74ao+527vLycMs3VxXGel7FvtZKAbpE6Ly95fQ75Qe1i+0XAvNB4uUiVK
BEc88rr6w9UCM8G5HGprbbCSj/D1XU2wqhMbRj99yt1a8IJPOMdhxZuaPvaKOfFg1Td+fZpCU35k
xluqA1UQSdcRE/niIKvWh/Uh2x4gKW1m+7C6xp5PzUAAwLaPmStTFlMC5drF7ciucJzYYesEaw1i
JPAwFhA6hn+euftiHFof/+UaJmrdMSXE16GY2ngYPcs5qISVJYqsFKegUo0b+xNmZSDepgQb8Yj6
26ncDh/XNM9vlBibDmpwjk+DysJl2uf+mgAbLJ3zBFwhzk2+AQoFQ62rZs30p6woXfek1rBbT4Dq
1nermdJq5+tlMTcd854BrEOn5gZjEFyNTOFOVwp5vX700qCzz9YuwfI6r1LPJ7d8SD1kCAuwdxHz
0OBQCIR197WfWp/B9MPbvCbnJrZWZwqAJRsxgvxFxYDhpszfh87q9YeEppONLIHGca/kVGiWI0nU
5YK4hNYPT+LlKigUtmCRMc3DqjztXYkVUiPwnDUlSAAcBUid03GDWrWtOkJY5dmEGK2PVxNO+fPJ
8gN0GFHpUvf0tVIfIHIJbEYXPUGLS00AUdO1vrEtbzE1SWphoJsJ9ykqKY8xK7H9/ujkm7FtaruY
/TrPYyqiPOoD27AzXOa1WydnGsa0dbaSseuerwglmos2C7S3w7CJ7QZKTybLk7E8jE3zvNYA2qNA
FlH6bQ2BUTZuduW21vAttZ26fbu6gwliKy2DO+1H7bqrGTONV37f+ddtiAAJEjeWaTiYZek9lPtR
nCqvwx87EjXcC6+FI530acfYp/XCyzyJdHht5zIgU1z4nXba3TipocXzec3x9c7naSOz4JNfDS2Q
ZT8t7tfKXi28LBXMWuikyYz9gkqA6YqwDc4YSaG6XqIe1n3hExa9K5MiOq8R9+B6WTfiqqHeiDi6
GnzpiybrMSsI2ta+XJLOyz+ApermqsM+V900a5mVp1RFlt6bSE0bM61J+1rcKrwniC1t2Sfto5U7
VXkmB9dE0T7TQzGtO8vNhNgPldTMvkgEEh2rCQkr3HvdMDqPnBTDtJdgN/4l5tPtFqxuk1p+ocGh
x0fACORUspzcARL5LAALSqc6J1NYF4fKdANZW0Ef1LeOn6plxyAUmFcG3ebarZEuVhczKPN42xYK
+MDw2n7QLede3Bm3rs7zIMdJ25oLc6/1mi7vkHHV8/VUdon1phZ5/yaYUthIpnPcHNK35V1bOiEX
kVIBtmGHV2N6H1lW+r0a16q7wqwW5zEBZ5DhHhnyxUU52mn/NRGmSw4wBaEm67av53iOZG3e+J3s
3ySBqrKPI+nZH3JpqeKMoGaEGugaRy/OAA7KvZvxyX9o0tLzPqHGS/NjuDorpWHuvx1wg1phXWCW
d7RLBy5jVNbhLZO8UMT9CoM8HtqIKd/SDaK4dfSiHmG64GvnOT17SoIsr409AraxsqEmEjuCxSAC
FViHGRK1oo5It6CNvsq8mN7N5VT7h96Kwjd8+eJLYBfZZbdafRar2V+eRDutd1FbwDCwElffw8Iq
VnrCtbspEj9oLwFNZvVNTk36FgutNcWpSqXtlRlzH0HRxIG0E2tmIXvIqPnGEnk4bK8UWxhTk5uL
CKMa9H3vZfZ14YfzEg+W7JtLRws9QKAbKmufCeVHe+WWCQWFnVV3uT1t+kGvgM0yZf37qVsS/zCo
EKla4JYYWHVYBsErDG3dnXsLZzski4DcqqKKbOLCcvaC2Op0BjEjSjIHFyi7LfYovawQkoI1ARll
bDM7EUyDxAs+ydVZWUgbFycmEVDTROUhtind7L0qodfvEX6ZB2t09YyKJiu/Y4Lo4JW/VM2TmcIV
93I/6mKPIw8lzJA5Pt9Lyg9K7cJ+5+eB/tw0i4t2dBDO49oQjBQH2Zp9oVVrh+t0pTqD6lCZQN9F
XjO0p6lOMIHwu9kfPvA+9OET6g+v/WjbnRjPqR0jZzlo6NkUqsWcimJf9bLwzmHeR4YIO4DI5SxX
XtZ8pjRqbuoiwkunQs7XU6QrN7qfstLPLt2xDJ0h9hb0z3unqpPktIZTwjR9VMLDQVVRZ0eckUyq
v3miDdWRkR7R6sWAEcDOC9byKhsn88la4WwcczOO7zCSMdVNRLn6xcqFHmHPuFjAZstc2XttLSXR
AMns7pEJzWHsLlKFsUf92hx8RhjZIXAU+F21DONtYeNRhbCmGtlVfeN3/PEKEVBrSWSUtF3JNxtr
LLUv5z5CIW4wcLG72UaC5QXQ7uw6AUjxyqI85bIq2X6ryn0k6dwL9quW7qdU99ZHDhs5HOo5UeTX
ZLQhcdmiqwlkMaVYvkcGnVyfQ4VwMMZSuyqdOU1cWeOXMqhAD8fAX/psXzdY2MFmdOcnMKvKjtOm
KLxjFFrEOwxSIeoFAJagDcsEQyJRnMql3TvOYRHRkO5buwu+2rwnfWy1fOUnZCi9C2qoZg6odA0w
muY0e/LyJrqSSRChy9EeqmBisEbqyjYXm+CvD+6CHNnRGWAK0KIJnOFDVLd5iEfoAgk0cXOyu92K
t6kxCIAP6dg434amJh23qe2xiZu5iIozgQPlsvF/VvtisCz5kWmfK88APsObbMiC754ouAOna5c8
LorIeYNS10bKW+a8H6ts/asxbNFvrVlaZOdLPS3fHYiS/q5385nLpl2Un1w5iw9DFMxmDy8F2Zbt
Tb3a507Zh2dFUFYOuSruSANvSNy5RoynAtR/4czalxKB5KGxQfdw2ndLJOWya2mXBohmMZFLC3ud
3Q27GSdThu05FHj2lQBgZea6J3B7Kz+KzhDgktMT24S3ltkHpiCQUqzZo39VTcrL1Ol8kiRR9uln
dDu0l+MqyuA01OP0EbcW241rM61f6rmYIlzzt3yaZSlmYNderFA8QdbcE0xnhn+ursf+TNSiU0/Q
HdP6q63CWZ37nra9s6yTGVbLBc4KB2htxJHUHlyvW7Ymf4o9/oW/x0gQ89fngcn/zrP/azPw+Z+V
FvHS6rH/WVGx/fkfc2xX/uGFzC8jIAZIKD/JKVzxB1wOHNcAqTaDls2A9s85NsNqwosivEqYw2Jr
tOUm/WuOzf/Ph6vB3yKVFm6L/CfclWer5Z/GfIJKGc4KQzVQdFC5bZb+82SZEePk9EmOsmlaNzUf
pqHOzi7KBhVgqMZ77U0THEPtXEWtTL6YDJEbAJOjv8yFT8EQ6F6cBZVsMfSeTcfBHA6fG/Dmxz4J
wLe7EbX/AdNb2FzBlGcYFYtylf8IFIPDg5U0lADwKZsYEyCql3eh28A0tibv1XMW6BfsTDurx06g
gCq/BzE79KiP02L8+NNT/v3U+Pmyrm0DN2wWwnShLy8bza1Xo7Ji7g9lzMhkz61BXKxu13m9gH1y
bTT0uF9fcxvGvXxgjEB/uuY2t/1pLrvFRLntsF3Tns+JyPV2iYEH0nXiN9Z54tUE+PnuWE0p8M7g
FX0N99maQtlqC4Gmw/XQnDWiop9F/UL/Wk/Ww7BE8rLKlmDZNRD9mZbR6syIYvRhzlP/EhKGd0ar
RiEBs5spXZth50wAylhiTy2cz7ZHbb2b3XVEIgYl503rPs+KnInRxK9X7fkze71ujo85mMsc10G/
tA2Yf1o3Z6yl4GjFAK3vOennIsiTnZ2ZYA/M48wH6WXQRJJ6hOgbVK5mqg3B4DFa2yA/Aesohj+T
c50k9WqO2hkxOID1MX3LJL39roSWYA5WYCXtHgODBo8B1Vpmx5CGWxTb3SJ8L8+Hst1OtVGxHGHb
zKjmtlUy23pF+JDpQ8Iiypq+kgHCtrT9tsr5tt5ducC0Us+PwVimO+D8S7qJL0kN2sHsVgj0skp+
W4oGt9+VraO58Nywgfo/j3O3D0ckLw4mfN/lTIsdZ1zEOWQG3HO3DpH7nXJlhXpcOQOSeajd2PqI
RDLPcKdkxtgVKc5VnzGEjUG5azhVvZ7VHiN3nwNeuj1lfbqSWwOPLeO5Li6sjVI4aQEhY7xgmDEf
CqcW04WpoSg4PhLLQw123zJkrOYPtRcQL1gKUQ3E4IxvlR7Xt0UrvYeMTnW5RsfU9W/sNDLOfkhU
9bZSQ3OezdMyHb21N+tTuqWrH9BpWF9TJRfnbi4roH/PUEsewqlf3jZhs+Jp7i8wqEAnk/Tkq5Jc
XNwndEmIjqwCKm/O9ngc9ZbLk/bqfPSQMFCvQc2l0hLrsc/nBT+SGsqul/mGRryfGtj4oI5lzDjB
PAjsFC6EnVfVib/FC6Jgsa5xN1SEMy+MWe5930rJnk6YdGeoz82Ondj91kAYcvZdIWjdOaDHz0xL
zPvWaYyMx5znrFBEQ1YtGjvfzR5Va2wx3d7P09Tpy4qHhllHVanlkGStSU5lZ0PhDzUlb8No6rHf
tucJsU0X+9um7W/bt3neyettU296wf4eblt9sm36/bb9g2EN9/+nWhglDdCO8SIAE6HF9A9zaufA
81EGSVDaM32R39sYzGEVHD3kRbX+ztj6GYt4sf2BlOF5+JwoAj7ovkJLjAyFyYKUHyGCWxhjT2HB
lK0Kh4hNKL+iI+ZMEuJ7S+5fEqEkWrV/JT0dxUk6vV3W5axTvzNtfYWfCCL+SBsFu958dTlOX/Ei
/rMweR9wx+L55sOSmTYqFNaERD/WR8HE2XhoLNuyLeDzBve/pdd/bbjvL0ov1Loam+Cfi6/tb/yp
ZfX/AMILiEjC3oqyYPP//UEiCP/AGxGSOaUUQR+QdykZ/sUcdv+wNzOqSNhbZi5xPf8uviAOw0Le
GDgETNqkov6j4uvVUY4HLrwkPPpIqiFlFZDx5ZHUlKAUbqtg8I71mZ/062XnYmhVWOvv8n9eo6c/
rsSFWA3MOV/HDgyOKcKkVntVh0SlZd3mEQICVOIShKEVTfs/xdO3C/qkwW9fq0Cr+4qwgDe5ySQY
RpaV+QlnD4YDxTAvROKafKf6XKsdQkCJXTjYzPufXoC/qcr+blmJxtqyo9EcUz+/XNbEOMj9/Xxf
27AW6WQlolIIqphAw5LDCe6fX23jqLhohyjvX6fFzFky1LJtQPjCWnzAoAxL3tSEbQiKNnbTbwzT
XoPF27qywXBrgrRx6vaX94YtSWYahfVOUFQnCThN+xo8ypKZDcywinzAwn1TCv7x67vcttWftt3t
VZU8TPJUAYu3evfldSe8eoiqQpvjOymCGYZU5eDHhe9+TbRCiWcx0/vnV8Swj9cIczhiOl7VuaIO
ex3qap/atSEccAjlHrL2dOm1Irt36IX3IjXj9a8vCjXw9Y1C6MEZ3SUni/4KZtjLG+Woa5gJCdQh
FgF7C5N4jBSkwCB8ZCd5MoFIrrPGSqKzIAFbOeJ05J8DFds4rCKTik3Qd3rXeT4RmZZAI1g7MJ0d
RgnvsPYebHARTQwValzmXqoeG7LisayISwrUL0aTJYsnjJBv4BLq+YRsxaneSUoUBoK16dGtwt1E
fhl2Xr35Y0wBkUH1citNMb3NhgZDsDAs6ruRN8JGLqy8bQLQtheWaHJ3XxY4qe0wiGPco+TqLYdZ
94nYr2WAx46VN6igp85pmsuQamctjrNehuooBs/LyO6qopLcz2Ypium04BWFTbkLvzrGw2MidmNk
urAjTqx6Ao6fHwtEpf4pd3KcHVfZ+3dT1IJgSQ242GaEXuwzs+Ls09VRt1eVmqADZABLO9kWgTnl
YzQhT8XApduFVlcWR0sF66ep8fIMJym29J0pWvcjURBFc8zQL8Od1w1yI99nk9GSl2sPkOm8M60j
61PU9wi4SgsKx7EIVeceejF5vM12Otx4yyxkrPpQntsEeXzL+mlYDvBNiie3cRZogQmaygNyIf/C
9wAWzxAYTfI9M3p84CEfl/V5FSF/2K2W6ZePRZMvtDrL5DmPEdNSEM6h6YPqxivTftlpYzlLc8BO
ps7ew+loAMc5KxLEDgOF1R0EJ9u6XLpC4XWHzL6osKOfZNk9IvczwRHEIssQNwr6jR2QQVeS4TYP
srstxUTKRyUbbEiI7sk9XM3C1Y6dZqZQPUmsuqP9Yg9h+db28hydAIJheZ0hvINFDfemwbfGK61A
7jp8D9Irp2o96zGrWA/k9zMOQzhWAiWSLxYujrd8FGmulqsw0EJdYU7SmxMY0NQ9dUDmJo+zGegC
WxV/QErIA+K53DgyydOvNhNl5x7NYeIeQ5Xnctm1HXJg0gmy2TyCRDTo6SKm8zhra5l85ANjRAG4
IiAtBMNG7h+a4PuopKAlHcoyihdnNXyPUTgych2CciJKyEwPVdDhvmID3nc7N0+3iakvl8dsiszD
MkOkwiwI/504aFcI7XlSW/dpaMxj6+bd21FySsfO2lO+6WhqkUyqMrlmZOt/dNM+IZbWoe5n5Lm0
0L4Lme7mKpI3dts/j/5m+P0SHHLYVX7jZ1dpiIQT4v/iENnkrO8qVy1fLWd2Pkdg0x9JQjdfofjD
7u34TcMB7Y16k9YwGXQfRk/lkvw3e2eyWzlybutXubjzMNg309236qWUckJImZXsg2QEg93Tn2+X
D+CqsmHjnDu9ExfgysotbZLBiPWv9a32c3QSjuQWR6R+B0KJaW5lYD3CRgrEI7nsxF0RdXd/pPi7
8HYk0iNBn7UdJ15M7GQ5w+4lt3tDeK8jbYGNpyx/uU5Gw2KFG+8TQw3npNQXJCC9wZrr713u+jNN
GH4SWPI4gHr+sM248DeGofdznty0XXUU0WfbkpzLJmaySi8lvq2PJYahtu5MScS09osEWudktW8t
XNJ5HfT8Y5UxYpabMW/rtzJtcmZvdiVor+mcljo0GciIKf8CrEJ4CRl3FJCkX0VgSwvCpg49LHPi
Nqcxlj0Xx7bzF+FLFNPEyxb8Jvngv7dRaVurmKNDsFEJyQjQh3H41OfpJNdZ1CXc755Xf9dDoeMt
I7W83nkFZX4MQTLRE3hf8npVa5Bq54QGo/oaxUtCdYHICAspO52vCRN27PpOmD5BXEcJqvm1jhHj
1ew+j4J83NbKE7Qgh6w1yYpkqDM/ICyq/OjaplWnqTYOR3FvCseT19R2sNfOiIdj4mlLaLBoY5iP
wkF9RvbNr25P5OVFaWI0uwAIZM3yLt3huc493E2yC5TFH4d3tKpHjc/HK0Y1M9AKgCbleItga1TE
yDAYWF6W/ha3EE5e0zZM04vImGYdSJI6ascEXrjnviAgS8J0qrKftqcHdVFdNNerMI88OKRd13II
hdHXPZRt33pn1tww50FsSGY7qYlrKoiEbn/Ec1teBOua2CY3UxMVf8ICeoqVo8Ys1FXL8q5NRMys
T5N05n3i4cN8KovEOPdD6Kd6Wzk0yn4pxkCUdaicADFjoDm84L/PDfHv0e3SL2JTA+IGHmHdkg6Z
/fE4gKFsAEVquvbafMyfm8ha3MMtc1yu/MF5Bcug4QFk2dMI1vDchyofV4gm4qfGB3uwI3rlV7Pd
ZMW+mDIvZJAT3J48L9fValBwH9ZOwEftmNii/cRRqs7wCGoLZgvJn5VeSn8kCMukdw9EoVEbm+H/
jyECHLqeUrK8WBqEv51qv//QY+W95WR0M3ByKvqhZ9mw/kAiQYTlXb4tY01G30vttD6kVtR7u3GS
yVtQzfhEGZ4mkcEukkzvbuDiErADUZ7dwkS36z0u1ZEhaavv56VaTrz+8xbvVZBAyA8KRRO4afRy
HQtp28/ulEVvOp041+MxgDGoszDSa3QwUB4eZAwKxvx8bJ6JGVPCTkQxDjdpztB4BdcxrE9D6A31
tZG2ZnLW+X39LVfpEryzeJuSNzIHd2LhSaTW4xSHP1OKaN87FKlPvw/EHbNJyZXsA/uOQFj1nnRl
MB9IX7XNGiYKg+nMDxp316fNiP4YTJBxFhisaiMTkcNZ4MW0rF3RZzXqje23B49VvsKsUiYjge75
9rWKiNCyDjoHmRgDznfPD+drzkmMCzuw+1m5fia+O23gXPFgFT07vIyi5b4pG6LmSbD8BA2kLw2A
VOcKRi4f1wQlQrHDHDjBganTSH0bhekF4hGDpq8pmmO5DyGzVoek4+Lse7NAUhS4SfqTjsqpPKEd
sHCyweiSXVbOOt0JIhH5Chha5587kl7NS+5nkbkQpBoyTHoTy8zKC5JbWs2k8EWLjK0E9XIpD0bf
CI5FKyijJXdel3vvHmsV4cCpL+K1yxisYmcQSlqtdJVk7NR0eiI1GbrrPs7ar9BeZqr5QmdmRxrP
12UeIsX0mFcROx1Mqjsb/AD8o75kGWZulcO6nQzB7U3bJyb4OQa53TX4jjxEJJDUafKrcBvCnE4w
8UziSMyLbzV28luTO19f9CPOA+ivFbfYG1UYzZeIfRja4G3oisdO25RrsiPWJ9O1eTlBOgvzTZFl
zq9hghHaj/b0oTtZPy0Zw7/xKa9vlWGOAOpAezblvj2pe38HvXPeL2EUiENY6OxO5mXxPQhc+Q0S
zs0Z5LkmgJY38NaOQEl/n4eJjgNoiBmWJ8tt7yZywb8Cqo4eY2G35S7G1PLROXMBSbYcWaYCD2Xx
sjjFfJ8pdEiS9X4qmO6VKbmtduJx19hLGcziUtjmZi77/YBfEW8nKCKB6KudzwW24bcqiBy5FnOY
/4yo+/C2NuRYrqHlj9es6zS2v7KLPk0Wd8+x1yE+c+kJptpN0WB+SJaHvJYW7YpaYR6zmhssFOG5
R4m0xVc2+t1xuLU3rGHxBO5acLaHrzGX1afRJn7wRscXHhLjPECa5l2eHV1dRhorIGcUtlxdATck
V/XrInMkaowUItwGnC6Qy4NOp7iqnPohsUA2ropEu+8NDeXfYEnLb16VlHfsyGy5YyOaXhNVqI85
NHGxcxnkXrDHVS8YJHAL2d7oE++fFHREp40doEijSL+jKFvtNrZb67uZvCFfuWB1zjn2AQ5OThJ8
swujH1GKl5c+pTN7RRgAOl6cTgOqrJkd2NvSz3atIiq5Ao/uvrRJnJWr1uO8dS6yyQtxUyRltGaQ
b2IMtGiC+0TO82PFrL1ZE25Wl9ohfbc2roMoKUkt52AsZvelHw3HgJgN9Z0FIFLuMDhyimOC1F9o
xYZ7oJNimv8++fj/wuD/ZTL1h9P9P2WMXmXe//bz/zAbgTJR/1Ef/P0//G+B8G+cqCOie/ZN00Ma
47z/d4FQRH8LUFkYiYbY48kh/SFmFFh/QzIkJYJ693ueCLnkv8ezXsy/uoUFgP3fQo7/o5jR7zG3
f8gut5ySQ76c2abjUvF+kxv/NLRa6qTxIoYI613xXF/b1d36cH48b37Fm8N/agO4/VX/+Ch0zogf
9/d2cpeBJvrZnz+qtsve8njJrqqbc906BPR3/uHr/xe63L/8BLJLyCU+uam/NghqXXYKCA0auFqB
xD9YafH/+Al/EW9o0COGSxiZeRLtdtYBA/b/5hPIk94uCYPmv3Ym2Euqg0JwYjEhVn3v0BXqP3zC
Ldf2hwtB4AlZj8pHpFqSahQb/UVqS9mXdW7B1oTpljddM9Naz4uuo2956gn7zHG4lfxmGPSdMpJX
6eUJMbSwukYc4jzE3cUuzhN1BeGaSP+8vCsyRPWhm6Sy93TeWtOFSDHRIbsqW2f976/xn4Vmfnhu
HJsYLI1rESULf52Id0weu6ALWeYW+2L1P7ESc5Sxtrf51b//pNu1/Mf9+vdPwkXnu4AbeNj+mlQT
KLqZVcEVcOb2hb1jcR7C5RH87PL3BRQ46L/Ge/zrD3LJ3nm+QzTsLzfVUsmAesbMWXnsAthBAN1q
3vJ4fP/3v88/f3MI5X5MCDXksv/T8we0v0FPmW9GTGaqg9WsEes/JhkcxFj+h8/6s5p7++5COn7w
EfA/MWvYX551CEA96j8sKg5aR1nsOpoQp3ZZOxoE/3/Qx//SAvn7h/FLEeK13ZB/3kAwfxy8l4HU
aDxslabaXVfBm+XCGz7HosHj9hkOTyo9RTUqqPwPAjITmT+vOL9/9O+THxrJGGL4f70bRw9CeAte
kPe0b15CeyC9gkW2YpOEQHQvx3hykTOr8KdTiepET+TyxASGjZKeYNl7KsubA4Pk/B61L8DPhy+c
8UmTZBkZIiPeW1D5+wG/Wr2mxJsdAuf4V2bL3C2+KfqXZM7tj2TR8feEGAY796ju2OX5HQqJHVSG
7ovbPn2bu4hzGy9tsUoWZDMvkDn6YxNJ/jRBt+GrakcZ7Jh7jq9BG8GOV5wZtpWvoydac0b9lPah
J9dp51HBV1uJ5Z7TdrS+erIIQMqYLSGaJJh6x0AsJ6sNNXgN6gOeXJP+xqshnQGlSHY0HPMYXaRz
35IwpS7yeYQ455yx4DnBKZ7S7rlbSNIcsb6o3dwK/RN4RP/gy6w51k4mD3WYVluvr+2ODdScNQxg
BkftBxO4V9cb9QC1OW6tNWfIxmI/3QiP2knegbupsduvglrkHIPEgtMWkbye7tul05sWelR9BQ86
fHKubc7gPNwN+13rMXZ19GArolMNovAlWm4H5iHIPSBjpig2LqmgeyduhnrHSc4yz+lUgYop2Ctj
CS11M1210Ol4TgM9iHRtJ3pisqH7klIRJzM+/WxhOG/cohmfWxmmGXu/iEzKEp8K1rsDkSSOZ5GC
rOfp+BkGIDhuO02I3mQhqiBxUuYkIfBEO7kIFXcYJxKTXuCgyfHExcRJ0EFHpNl2OJkmRVSxVEol
OjK4fBl5arao3wHFBw7Lx8XE+PYQi7PQvxB2qTDaBuKtdXCer2Jj9HYICsO5A1JY9lBynlt3mlTv
LigCsnM9IJirAUmDm1sU5arH6HJ02iRrnkw/W+2OHojYnGu+yvsYWew4JjEvDynncX6Bori4+5G/
jn69DNu/6ZEPGZi+9F5ebQ3dCmfVy4AsU0sBjK8b7uVV7jTRLoXizXa7ysed7q2wOnXjgIwCGm6s
YHznRA3vQdbr4sdgsRXaJlQGCCy3cTU+B7gcPjXB4+bsTkl4hGkuy80UN1WwnuvYfwlKqfJL795A
83E+1/4G7av4joRQtP3GMzBamLE6zt4L525a95iOoXXYKhRHCQmGlonGVt9kGSt4iY4eN27i9jvp
zfFzht1358+gZEk4Of2nU3lQaDCYHsQ8qoeJyPZH5nntL8cevUNh1c4O1QDLqVLmM+qsceunOee9
aaqiYWNzblabPO/MuMrBjFOQHolXdv2Os5JjbYWrIjXZzwZs3lOSDDn281Eu35TrMn8K22r5jLPC
aTD9WlR+joN/0k7L5G1i1d1Bu+3fAzeLPmccSZLSHeOSs+n7h8HgTfKFD+7fUV0NoEnZ4jMktWdD
fc/F1qQCGpv0Euw8rTOlYsvgLMMhxCI37EugdxdvIYoAOPWzVrW82LJYfhQ5etF+rEmUbNkrd/Pa
qzNr3E/CKTKSkEn+OiP0gMohwbT364QgCXZGWpYsmI6/qNO5YXDJjTwNTOaDvRW3lX9mFj4591mY
4+SxXbA/m9IHnX6h1pOJWSfS2VqDQYq7g8gVWnCQyAm2izd2V0XHmnmjHwie3aazKq/LN3DMwSjJ
HFeLYYneEQukbSafnOmFn5uODycaP61iGtqPnvnW2tQeS4ckTxjs+qGYBZpZKD1Y5+zDVqpm8iU7
e9zTN293+zAsmp9B45FCCQtH0RqkxLg2jEPJfcQ5NmFLi6fMgqmzs2KZvyIZ+6/SYHyaC9me4tbO
0k1j0nQDvnZ+i1oIQxdb59ZVwNoyL3CVS5xKuSRUKopsb5h3f43GxpFtYhJRu6BcEHusJovc1yq6
od6ntD1XKlUhZFovso9dYo8KUX5eYlJuCz0Cz1IVxXKqrByCUdgvjBvD3tP1e0+Td7fzcsfkjwEE
/a1F+PZkirqxv1cms+Umyv3OexjZP17gXg2PKe3c3sHumEccnDHNNungpMx3ZPAkWyam6yVoYcZG
djJgUkTd5GXXzfRzftJp7Ku70DOMlUwFEnlXmMVOD5hIZ+etL5u23atgnM6hGtIDKcg4vdId7QLS
TgZ1nHF5PdctI0WenD6vzqlvfPxaVhM/VOnoxNvJweMPJ7mu0jUq1gyksk9NvTaJ0p3Gd0eHxTqd
A6aBuiKAAidpoc7o1v+wIlCfPJGKVd1hKCGyHXg3qINPbKq+UwS297mV+t/qFNY2OStYzLuE2PZh
Ge36W0rD6vvCAkCpjAfWH8sVPaystsOxqwJGHl7gM8gtncwGrqzMQw9wMbzUbTbZzFrmlPpcPUHE
bObYffL6RfLNTuOeOtnsEywaqn4yJzkUVm1xGkjcLUSkZLuYqJ5Rp4NqH9bFjKJaUBJ0SzCg+dGe
wQoWEqncZ8uST6tqCd2jsgbbvpRxMKLX2U0in7zGC9ttaQbrGZKikHsdc90RjFUc3vnunD4Jzidy
N7aL97oglLNM27g8rMF0hy6hhOS9LDHo3REgo+5Hy+6uI2QRXfKUXPGmUQyszkwtfZvAW1EDHsbC
Na8WS828TK0oWMGRE+sE1/tpsEqKIKg4WU9lX9XfBcFTnjsCod5q1sBntrgkAULZQKS2bgdF/0sI
6mvqcaHYPHVb60AdoikvDNEKH/6rK8oNHXz2yM4zjSFsibib1UNm+4RIk+RTOsx5K6Sl4g2uXs5r
TFVxdMeIrqjPaopiaDDYa+iQSmR6LBKLv4JZvv++xBbJsyjtm/3AIb5krVWlfSArl/vHdDGlPDFe
KzZRN/bZ1q11mT7ZyWKGDbObknKWpVabmvqcXewHCzuodn6JtNTDs+UDWQWKd4rSDj1bz+lmTClT
tfzsLvOWcp+McbZLSfGuE8Jwu5Snnx5oQz9btUzTYbI8d1tFvlo2TRpEl9KuLP2rE0wtnEF3m7HL
/b2uhJC/x1t6opa6Hh4HQnblNhmcMj4YP+zvMmjYH3SPtCULCSUyYhmoz4X55uHMoMdzjSIyzbsx
QMV8B1t7o3Y1NYhx3cz2hWS6Ytebe8PFmvvGuSLukjKbTFx9Fbxc2RgIOhBlGZQFtKYxOKPHBQ8F
+LKHaQ6b6HMshzR9iy1JbYgm5sQrLQg/YJfTeelSU1g148hmQlgfhNujCPxZrB8n10EBr2sdnJ3a
jtAbIjTQOB5rkoAFBaA7Em/uOpuz5YYRZbu4a5p2kidvEclXTdfI2q4dKT44RhlY73k7i2cSw1G4
olWFaiW++/mzL5KSBFwok+7LVo2d70xYC7OxaBOrn33c0oeh75hVGBVn7LUmuscb0lL04uYtABm3
ofNHDxNhEoe6HurdOCfUrTWf5lkkR4GZqV5FXiKiC2+MgSIkkpRMxbruF1EbdtCS2DjlYMe5LM8G
GJScgeFuZRxkegM0XhzLuSt3YZOlB/I4yf2EK+ql1buerbxGFEL/HXgArMntMa77vaY/p4znZcU+
EpeNu6QJx41yCR9Hp2DiBCUpukN7lliVXf/OWEyFG682v4hDVa88ctE+xCt01nHr7Jgvil82gj13
OZmk42jFyXjyk6yzzsuEZ3nL+p/+CLzW7MGXt+LV0JZHmrWJEmfdYBfGOOEqa2cv+TyBKij84a0F
2MEpLC6wc0x9tVU+Zn9YAlptFC6Ai64cK9pSViHtNYAqZ5+oKVmO+bLQvFCJDN6xrWtrX4+wmtdj
NYzFUQRYe44KgL28RBXzpJXPTfueq1BW9OdM7Ui7Oa1ll9Is1HKSRZ6PLIvZkUNVUuEcca2cUN9I
NHVibLYulxskc8os55QCUiBmrWljwzKc7YIKHHWRggtorDbQh7ZIs/EpQltGFwuc4mEuqu6rC/Vw
BUPk75OwhKJBJQ4E465MmosR+fhuDT1DkFCCE3Q20gQ9y2baT+GW2V7RXRqHWfepT9qifullhIup
53qG247pyrvLobgETF4PT9NQuY8CbMH3SNvWBGoyWM5pZvXnwa+8z6l2UsX8qLbkdRlHqBdODg3n
KUgsJ+A16dGi5AL5htiXzuO2wwR8V4a9PGiE8PF2NiEln0LWWOXtoH60kliuEErqI4Jj+eWlXgee
ONn0vozb3TLbSXn1u2z58G325xvCYxA0XRR8atd08a3o4Wis8SnU1XpQGVO8bljQ53veP4RatRNv
RKAU9L6g4xWgw/biFiOOkCJmH99rnz1DbBhzVSQJ+zgednk59DtaLqun1p4ocSM8tzWkCIBgSCva
U1eYfi/81H9p53bg4WJCiou7yh8bpa03BWT065auvgd3LbaEYbVF41qTfDhkUtDm7O4cObm6y5aG
j8V237VbLxuHb3HQ5r+qpsJ770zxtI+9bL4LhplzeX9zftHMouaNDPL+fm48Z1/6ga1fGwYJJ1wF
+YbOQYzoPHI4mID9Bet6DH4E2hHXcuhMgVvdko9sSZsPMzCvZ+vF8LVeNBsguKHYGiTQ9HnFbJOT
ZisC5wiPyd8Hw6QvZV5WF+5ooI43GxE/evfoOo39MnrVcyLZJvioGyCZcyvm3qjgzk1Wt/xiobFP
RTzSvZoE2Xic2b/DsV6k/KapqMn2/G3eXZm5tD/VRMOxNDXuD9yO5XZUXXMcF8Ala1odRtKot2hB
gg/yI+pqcWgAvzQrMWmTrV0teGVUbrJMW7AgbcvGjkqDjvXgTQjGkA4nyfcg673m6GhBAABYkDwR
a4w2MT78eDWkQfko6GL7AK1QPwWgpdY+dvxzhV3iMqqk4aYj1nfXREF9IHVfPqmkD7dWR7uADKvm
vmf+c8DnzYwJ/N+00pz3boVTwfjdEBfY9KGjg0Mxcb023AS+2WXZrdyhtUS8d3mh3BDv/ADrnKKa
VywZ0X6xHbEJ4PD84oXC/ptZ9JnyvuWQZlNxVFOMz6SJ3R6+wqBP9exNL6Rzi8cMbh8+FB9Y/pZ+
vRb3ly+WzYAE/2yqMdgvg8bjMgVDTWNWPpeHxklQLBqSHZD/NW0Lxh6Z3QpePOF8g9Tyfw/lps4q
s/aUxdB3hEfCMZ2CMIwllT09CifKOCZ36uKZoadfkCqqJJvzvT+yrmHsAR3PtIH/SMd1/VbNQDv3
jELLeWX7FGC77UzEkS8iWoeBM1ykHVPoMPTK/y3VZbPlTS+/G5+hdR4VTwlw3eHaLjT43jbPr1SZ
hc9wI8mX2TcPwY8liltKbIQ37AQ0kuqBr4PHZ2oJdK/sqbnBPCLaA/qlFvc2aN1iPd60QfYBU2Rh
pG1Ccs5Fb80Xmdr+Z5MThlgpdNGNcjlY7PJcKHLxqnK2FtbNeBPbXVisMzAZuy4beB313fBjSAKz
jb3gwbOLtFtrorT8hGIcLmbg0QkFQKWBZ+pBSz/6LZhRpubaGZmvOxlRI5l4tyKB8QkRjLMkVBh5
jni6sFxG2kRYekqO0PRJu2pD1DjYAhPJn5MYn6Zy85DBp0zyXcvgCkgSDptlSy2jcVdRmHWUEuZ2
ePGHEBROBLXrEcRI5a1aplnsfrnzVhzEpuE5WcjPv4kLeBEsxhaz1KNuGJTtSkC4Rl+sqs23EP5/
9rPBRaU4j//GcB9Sikhqey3tMdv5iVrOowrxRvRAJbPDKJX+DKGz7hnae5vOYI88zL3NR2NNwikp
rEE9Qr2176eKCxeXlsHgAhjeqnHqrIgkJXewgmOMmJ1H/6MlNe1rba5fmtZ8hpEarkvkzE/eEOeX
ZfYWVlkbGsTJ32ePJbffYU568BtgpBazBwFi3kFnhuHJog6N1bbpmiua/Mz2sOHQxHw/O9oR51jO
T13wxtlwPI04cLdOOU60YdL89bNlU0nBaxxRvdpya9CXYZlNhDq1WRLb65FPyuGtZx/8Rd8i10EF
HB23Ze8CyM2iBgwD7vnFvsqokfFBqYLQV9ZOZlix7eyuGUSRYseWzXMJMs7yNa7tzN7ge6nuJ6yL
9Bcaou/g+XrqXosYF+Cd61bNLhp6uBuN5myxkq0/fjkGP9MezKU5Olml4z1UgP6zNJTBZu1QfgrX
i9pNODr2KVmKydpxeJhx4HbxPY/lI8a9gGo/jwZYOGXJMQY5TSAdrBcFDuyT6TpgP3Rty96hQBzA
86YAsfxO+N1bK63jW6y0Tr4pjjzx2jHROGFOjNRbgAgbMikqtPsEWCvcJEPhHYOan39njaKGhltE
bJvcwdHzJs+SUa9AuiIMumOgrtjDop8Imr+RiHtMCBr4Kz1Fzv1Mst0mLg7heEttY/Xs9p4BRezk
v1z6Olr2CQkbz0jU8H7Cpq1qjBhxfZkLTNM8Chl21U6T7NykQTN/0i1CCJ9jz/RGWv6WfI/K4my7
ckBSMpXtHp2ltczeLMIM62jUqgZPFOBsMp6BtwTdDGxSIbJbM4ddM5rsLTA5L1OlVb8J83QZdplP
YGzFLDC5Rmkcliudt6Xel7JyLyLvHYpC63SOD8T7lukOMEQ8r1Llg77S0Zz/sBHHqRARdX4pPNn5
GB/TOTy4pMfFnrF38DkuKVCmlp1TsImhIe/bRi7lY2p30Usb3Dzchjv7YkLDzxG2qVUe4RUIQRU3
Igtlwhllmg8Yu0S4QbOn6oEFvF5xSO3GT3yOVFt1btd9Dsh0y8+eg1b1MLDvPUIMcKaDDB3sr7p1
nEc7bYJyk5TSfhG33e4h9VxbH+LGTdZ9L+XWE6KmkDXQz8YufXTzzrJ/W3I3w6hjT2IV+7JGg5/c
1qytICsuFd/7bnJVgAJtW6CdTH71BhCZ9Lin6lGnjjlA8cLpEql4ue8TK39gW4dj2qXuah3aE7Zd
bYX8KRz1P+VsLLUWhV8CGooxHK4UHbIUXzb16J1dX8IaCXTyJokjb+pEqugSYSycOQmjwj8Zhwd7
DYFpeKsXOt1WKWATtgbY9N4Uxp55W3amyrYQwEZuoBT9dGVEWrzlCjmAtflWVVRVyWYJPH1J+4SF
OSyxTckqYgLUTJ98WJlQoRR1z2IR6rXCoc1kjTfWb15dFA9VXUQbyVqBh4i02pZed9ws0Muz+twg
Fz73cLvHddWUrnPJfRP/qnpOrisrMfZCE4fGwu1ay5zv4jCFNpotbTRgl4sr+PelLomThtmR7m+M
SVC8mz0mpu6j9mf/mhjRHq24H58t1yp4u9K3tkqwlrbisRYaalz8E3jWHPvKhn5WoRxMbECrdUDb
FjYpPLq/aXsEgjJMBfA1STWwe8ZUl30rCDTSgmVAcDEf4X5mphy/ogreD1n1kuDAbjZukCV0EaS6
5So2y7bvJ8NBoy1uMeX+oJsgvHqhns15lgghFyvx4hSD69ypU4sXrD2aQkpGBlzqOw+n+7CFzVAs
qzgpQXqT4BTpmXAOE8JaLj30jASBjyuOY5lpelndWxIWGujMDqMpuIqEHzJLEehnplarDKb4wWJm
+NTdXrop+Il2BUiqVOuIp/s7gz4bJ7p0FPGFePG2ubKhP/BGcV4IsEv8r5KdYInuyFfF6Y14xpCW
+yKseC/ILuJ4NuZqLk62PYTvdunkZzHWMJ4UvZD2yp/czlnLzD7B8RvzTT2Ckl9BNeq+SruT+U7R
boIZq2VmQefDmBHdal1etiTBm+0gElqA+EbjxxZMxTmLi6l8lIzn+M0igOUPdu9HjzkgQlqpi5mw
cS1D8bro1rq3sG93K6tGNqKPp7bI/S4kWBcnoLMFou90rdsl/OZaNyk8pbnJ2ULYDS7cS8mOfZS1
iwG5yNPU294XO06+IYKyrTow63pt6KBmnlO5fbjSFNfQVlpHFK4VaVo4Lx1bMQocCHk3CIuL4fOg
/K0ZHGEF78AjzKsggv4Hg3wQbw08QYAhvFKBVVbzFxfOvuahLsrvJb/2yqlzRzwzFK0YrpCFXxDu
Qvd5pEbqJjomelPCU6hg2KmxuM2ehmNfx2l5WNK2VftU+8sLTVUDWbxxml772cWMPKfuZUaufmSK
TusXIdsDZaC1OoaAv8pDpqT7ZU++sy3xXcK0SeaQAgG6yp4l2ZRb0qxslg3CRPwMSdPrr2RNx+qp
b27ApzqqFs7GQ2TPOywM4Ngqpen5GrGmWexGwuCXwO9SHfux7RnW1KyP2CorfcwwATdfcFnU/Eps
xs6edFKXsP3i1KWXGsAJ3cTw4l9BW+LfTGhdfNVYeNkjQ60sV0zXhVjJHNl8twyxyB77pG8ZfRGJ
JjmR1niQl+zgZQ3xJg+D+RvWWO/XpKfymSQCupIH20Bw7eiLX6FzWMQ8unxSa+SY1rr0Y2rnd6Uv
AERm2cwdDha2Ds8+r+wj8FY7PxVMmTmTZnz71Gg65KmDqL+zyxEimavj4DF3WIfXI8HshygN9bPL
sd9bBWJo8xOF2e0j3L3JXEbHkbuqbNKPgI0QJM4pQWsswGJywNHzZ1dijV6bVOckTihGhwDEe3s6
k4vLzdr24IltSOHnD25aucuRWFbXfOuWYryr8gA0jMSO+E2SRCJjY+v+pfcD9TIHeGSx87YCsT9v
TtHSqYzqBIGZEpgNHCLyzBhF6Ox0EJNaQzkph59HfnZhbzzP7r0f9Puq8yB99WAHbEwcr6NErpuz
a+PT20m2qQUJUA2nANnE4nIyOQhWEJtmipYDn6wPaNeI1vGuKsLpqSh6Jp+hpZzHQhrnp2fR5rHJ
cnfYlYSnnI+cPSDa54wvYsXoMTxgtkdW8wtzYeYWfrdphD4TpPaR1ZXVbSjuTiDwKZLyHARzd+d4
hfVIsGnYO3nQQUnKZ+810RUr7GBYkMK+M9nBcCZmallr++AYj0NWLuO+2y5jCq+Y4cQvXllAApZW
EQKh6v1TG6WuFeySh2b6L9LOa0lqbFvXL3QUIW9uJaUrQxmgquBGAQXIe6+n359qxd6dqcyTCnqt
punugMXQ9HOO8RtYIzbTCrylTv4P4XwBuhl2Jk3RPpdyKT/WYRtuw7QbwGmK8ptUNdKdPkjapkRR
7geknBbJpLDW0k1YUkKEj1BsxzofmSX43GDxIurdRumEyLyh9DO8kinKttycRSghY9HcVrDG7g2t
MF7EVo8oM8jtp6JvrX3ox9Q7E2rQvFcknwQ+hTHs5T0K/79YS94G9pH1CECfTFXi8UG+rqCkJYkP
aDlEs8kBnuop28lrK3K5F5maALQ1E6S6F8jpHw8PP0aiN738xjfRuHU9ZMzLPZf0JHaCPhIPSe+l
nyOp7r8rWYiuHIlRhB1836qUxyD0inoPhC+7iRpV3w8wMlu8aIecGS0KKZTHyqKcGZXRb1H2pm9y
rVEZEam0VXvSlePXchIb8R4NL52+QMTTO/QK/KpNb4XKb4VluPPwq6lcpYlQdsuEOHn2fZOsA0AW
6bknh8lNiqwbGsVyl20DgbKnlTbo+fmhYn5NEdvUNnrXGuWmjhAgcLs0bd00wnr04Fm+ADoduxJh
y40CQZqEGuEeRecp+TKG02B3QtrfydzrEF6K2eW2OUfaLZC/VkKiM80e8VzU7kcPQXgyrxJoZoYW
ERx9HrithxRy9kCe0/S/d1Mps1AqbS5uUUXAmKHz7+GXCJmrjFnTvehI3O4sf6wH2wOmPRzg/qhk
nREC/cMShyM5IdPpwsahXAF1EXN1SrpT0nQbfSx27BfxozcYcXgTw2R4xoqVsjxDcauhpvaVartf
fwpFZHDJHyr+nvqn/6UQQtZV30affEknSQ1QzwdRwj092s5uOYnNo551MdFhrYMASOUOk1DiQDwE
1Tu2Sj2mbnnTfddgl6LZghTiY5031oABEdRSh8R3vjGpSmTPLVGf1TFLbz22sU88YfSHthmqJykc
8SaXxYyKRZfWW8sTeK+YiF04U1tY850+UbdRXqvGJpC1dN+a7MMIc4kitCqfxG/Jn4UmnqaiE8xh
0900ut4+9GUHvjEpK8XfVpqJQvxAZgF0u6fHaNKpbf6oRKp8P+DHq9yCrcuHg6KHpLjMSswfhSaL
Ke50LBUq/SFvjbJ68CtVY23MLn/cb24ldJZ/eFXcf64agJTId2n9XWW1U70pUt+zUNbigrWFsggn
SSqS7kDmWn7RuXm/CnI4kqHXFMoOain9aLFITzg7Eg8fy2KIN+j2dihsDqN608dhZb0mg1jdZdo0
K9QxLMq2wvFm9pYSoPEZLWxUNDPjh6ijg7ZcEyST3FJW69RMTT17ogoRjJ9BEiTVG9eeqgZqVgZ7
rUJ3sBZFU9jBtOiCR57yZrfDlVlxlTrRU0fsUDqyKzU3081cxtXsEslFsvTAcJ7ZBmKQS2LO+TEW
6a6aGvmrgRoO1cI+39Dj4jegfdgqd9C2Bpy2Eo8LPyd3zyN20khHUDNN2JbTLvKoD9XUdK2ccg0c
JUEntc4FICbRdxeFsnoXi2wlDnLgxVesc9QXFSV1Nzbk4JeJFnW1r9ShwEi2zc2I1yKin/MXD8Ht
aNbDq4WWoL5FBLlCFTqg4mt3HIb+q2VW5i9/RHvtkPU5aSTQiVW24QI/xI5W5NL9aFVcbSSzH98g
90c/wyFTfpQIyAiAwTLzewCyqXGUskhxqNR98xcCopbFFk/9hRRqb5SOAJyarUuoKBMFUfoQNSO8
bQlcBsQwYywmlCJN64kUJjAQ2TfDz11aicWn2BP7nmUYaVxY1L7oHlJIjDeB1A3vIufqb+yfAtwU
Y5l9B4upeZ5H5vAmw3H+PJaClFBlD0NvP1/PDKqFpJa25LNhJvZyJkV3YNEQ5/dSUxKxNLSaNyjT
OAgMQYz9bd15Bgy5ahxxPqKY7PapPO/Ufkf2IG18CyVzFdFQBy68Fm+mySP3HftC/aJAuPgZZFzw
HYSIPA4TjtbmJvSaXD9QOx+emlho893/a4Ypa7OqYwsPoYy4Qqd2f8y2Vho7IAP9jO69uZP0NrrD
ubT/gTggRkiKKH67Drc9R/UaCIOA+8DHxgBDvJDuynupq4N2RBexfh5D+T5l4VrGdLge5QLQllok
4jD4kWhQQRZYbuRCPWFsIqrxyG6IwnMIh87KP1HLLdTH66EuYF0t+FoW8HpNE2Vz0SDwWUVSp2R0
p4AXGxbS0HCfroe40GeWIaKHYii0Bx2tUySvhhTy0MaEUIqnwviSTQjZrICtz1HQpoiwigK+TIND
8UGIOFLpimE2dmSrVYrSqKsKih3GOxGYLMqHK/Bg8ww/boro5HOaW+gJIQl22hiEvhULxg5YksJD
z4y0QSjyRNjrw3tq3oTQk6533sJaZQYj02WyjL2xCYpcP1PaK6a4AmcLDRQ6YkfyEFvorNqF1n0U
3vtoz1Lu1VfA1+cjNsOewbDJKLjp4hK7LvsUNS2wcSj6Pst5u++yZqu0m+st+4CLn0LxLZEMuM5w
YSRBTe60KwdDyAGScIcu3N6pN/qucwcXczpbssNN7nDJdC2HvKMDo9tpNoPTu5JDp9ukShzBpfyw
MVzN/UujMTqcz0LqTQL9baCCthhhRGbbsNL5LMl6GNqXxlwx5VGgGy0oCASgZ2UZwxxEfBZLTkh8
stQm0l3lZm5353au7CC/TLsn+592wyB0qJA64GPc/7QarKXju55DLtUpVlbQOX9kBttD50E8BU9U
ban1I/VF4pmphGnMeMB4Q/JdKp6IIOufkUz/5O2F9Fa3W0bga2B//rXW6R86eieTYRF+XndHK7gT
sTX20IK0kbzyQCw8mYaTHb4/5E5j+2RUcYA/eNti/w6Uxc5sOE2j/QejPSdaIYhIM4vh9EtMiY0K
QgoAdqSKF8NTk3Y3hkrHyb5unVISnS5/jTTs7Ec4tGgPIY+LyXX3Q65favIppKQPYWSsKMqcbTOQ
UyDxcMZA4UNicz4hjrpDQm9dDqyJnKeiPeSYCLZig+mkjsO5ID3KZeRSgfp0fUF+UCoWLWfNi5I+
y2Gy8BcLUk8sILuBRG0lwimyfC16LpG12j/VQn43Yija9von6rikthHWcOF9PQ7I6tdKfJeV0772
/fvCH55XvurCePBVmMxAPJkJLgvWSVWPFDshftle8zNHIkDk6q5Faml3+b2pt44/mLOWyVd8Mx/Q
b6C0pPxEcGWF+3JxQFDbwlyMY1k2FwNiyBR5/QGodZmC1NUE17ISpN59lwTZPiZzB2js/XrLz24B
8xw4CrlYEnKFo0GZEbJi4mskyjA/7KnRtlW/z4OVLf/sHrAIthj7QcOaCyNTw+4AVXHPo/5t8Aq9
3qKzc4UgrCxDw59PQaJpsbWCox1R+1EMWxw1nEzHXRGDzeYJcT3M2W3AgEFpQKJk/7ZwSFqsYN8Q
mkZoFI/Hnvk4ZuIf3dRIqaX112ky8pfrwc7bZKH8hPIbgVSdW9TpSi1SpRQazfBsIRR3EndsX+le
mMUr97Tz+UcYdMnQC1R0yF5zm482BAxK5K6ZLM82pJcm2qZALDKAJYDa2zdsIZzrjTqfetw/EYCk
Vj0T9ZdnYC90QWOVUM2Rw0BYKWwPuIht4iF9iq0Jv/lpJd6FEeNOhWQsWw//XK4u3I/JEEsQ0tX8
J1phn5Khec7GBEVT//Z6y84icaNiTtAoLLPQ8VssKmEubmaRbqAdYzzxO/O931UUbiPFdAMcl65H
m1fNyY7KIS/jjcW9FMovzMbTUROroUIQdH4Xt06tfpa0Pz30oUykaGxs0u5ttpy/HvFsOs4RVYMp
gv6Zqi2XWFumaeyLRMxREdDCatNqv71xTafvQhReJRCNZ4NvKI6LdpGdHGUr08EmDJ+G4ptWodga
rxyBF0aKGCZjheQi1/vFvk/9szAx1uYuL9yZ5H7U6sZIXsf25XqHSWfXMW65KpeeD3U8U9cWj62u
wZ5OSmSeJ7Ug3SkiUKnSKIdDMijR7dhqfzwFgZDSJ0VZdNk+HmHpVRT9NjIqKSuz82zd4ZEo6aTY
cVJkOejzLn20yvu6TKzBkDQ7ktUevAkwDTNVlS+K2iUHcibkr9Q2W7mQsr7OpymkvJmYDOCaebro
6hKAX6egx2u7rnvruvfu7T3/tp1/bLf29nCwbf5xv91u+Tf7YO8a+7Db2c87fvrf/+kwKn7az/aO
Xz7wz2d+H793M/86PznzD4f/ufNPjmO7ztOTu+fH7Z5Y7vwTfzv8mH/L/Fvn/3B/3b48vdz+ui3c
gv+6veXHr9v5/8J33q6s1vMZh4gfHHwNi1Ce+Usuu9qSDaVSCGgFBYa4epfFaevFd57+5fqUOx9l
Zda4RPYRgqKJ2u7pKPso4k5VAxAWxT67KzroddptCl6pwP/I+nM92KVGsUhVUVcNlbiLsU2Vrg8l
DMvw+yke4T4foAyDm+3vOlnYXw91Po0UdZZGRXpL1+Ghz+0+mr2xr+Di42cY8SWxm3svdVm65Lwc
EP2brHmnqH493vkupOB8qaE6gLkwR9Xc9KN4AdohhRIFeFJ3anWL+S6aqNGUI4CTdpvroc43ckJZ
KOtbXMo1bmWnocJa91WtjmHadSYy5OTP7bAbU3cY9TywKejpN+g4dbcgS14MgCUrF6d53Z+eI7g2
mx8Mf0NWz2bM0I0xIJ/W4N1hUWWE6lneXG/geZ6BK/ZxiEVnFpLZGlLVMXihlO3zThhdbczbQwVo
0ilHsAuKlP2Kha50+ix5UFqx/NtLwPwFFgIJ5Du4BSyl1tMESzK14wskyiwYC2B1piONko1viVH+
/VKHYKopOkkjjefV4ooIyn4kFc51FxsUVxJuROs+Rds2q//LOPPhczRFK6GD54t1CYcLwFV04EGF
hLXplMnKaXlphuAVoSkWL4Y5d3gaqPSS2G8lkAxlLj2Vhf8eGcJKWy4sN8iqnPcSz2IUgRfbVh/E
4EQTnocVYE67VrAEkfG7CrRyZbZLc+8vpvtJpMVcHKCFmxgFGnarwloLHycmXvC7EfC11VDFqsjz
tT8wRip1YS30hT2M0HgkGiR3+ZdFI6MWDjuwNB7e0pfQf6B8ror7sn7s5Z1IcVoN7/LuBle6Ap5n
9RxUd4BlWmurxfaU/1hZkpc7/J9vWXSDGjWhF86Th28Z8x16o7n43UPiQ9HuIPHq2i4cPicewoId
IIONHm/HceVucGFacTXSEQdkX8eHZHF6SJ2u5HpFdxSVKFExKTiwwCBdb+jcjuVw40wvzeI4pF2W
yY4WkDV6AtRA4I/9kXOktVTtN8TTTakHfx9qlthB3ouUKq7J8mKZ+H2pFrGCz4dRvXbh+FTU2i14
yXd8C9uVWOfDxxUZKR4S+Bqp22WtQMC/rkQSh1msCLuyNN+VWIapb337294jDC9CWSSPLwHLPG3S
2AG0G3E6sY2muwuGFAQHiP583PAMX8kQfZzgpyM1by2I8YjAPIz/KGccbWeWKtRl0QUkXKLeMJ8K
qmYHX1aE/hX/wRLBLfy6qg3VJfNVVZoBLdl04rTCwLQfHbLY4QGis/6SIGxgINRV9L+x2rOmO6g7
8EkMitupm6cat/1moiC3pRqd/Bk9qIGuPoXaC25J5aNYJdYNU2ZouJD33ZciqKCBDYqekbMrsmSn
KtEAsCsIq68GrnFf6rCJvlEMbA5RNrS/PSNqDnB+MHG6PhLni4WLu2KBqjAMqILiYiRkrepqhOZQ
78q/KeptpP+LP5+HK5kwho57yGIxFhYsU1y9cOqc8p8N6Ab8UF+uN+F8Karo8PwTYm7i0QALkYAg
JUBQW4RdRVXaZpwdo8WUcW11XJpLsjhnTninKvOj/DRUh3GKOOAza2t2bn//T+5beQDabCNlZ4e7
botahJs6v/stLEBl432Ge77rb9HWtF8KV7T//DIdf4uS9c3aSXdhIKlJkOZT5mNOWap5T/AoIqPO
TVZuDZoA7R5lrfkXOvokxPzrRx2NsHffQyQ04f8KiZvGg+9gztHvJ+QjNgg7D1+uD+xHYWqxdEke
SdximZwGVbLTgHkGcLs1M3TCQeXrSnFTxDiu4TknoAsCD+MWXNUXRDae1WhwzABuUp7d5lDzDVgv
khw9Xf+e8zeQTsERIQEDopZlaIsLmIVAehLie2NLmfqsqj4s5Qo9gnqPFPAbhpUrT4XzY/2jZodQ
Ga8uLtCL7sZDdVTKEMxjWv7EudaJzF9lWDuz02R0MOSVy9h54+ZsFvL+9DTHzMdd+2hweVsqwAGx
wxHMaa8o3hOwFFtqu3uVS6YyeX99cVZRZWJsqdaRtzMXi1bEva2Rasskp4UmcovocL81JiRpsr8M
JMtUxnjhcaBh/KV+uIIdtatqc1QVQJY4nfBdLQOY8BuZlKRkbq5PjrNKxEcg6uucMzwJqLOeTlaf
ourM04sdqdJsSYdlAOUtQyXdv0P1OxDefO9rnYG2eZWNHbo7o/wZHqWp71a+Y7kRLL9jMW2aeLDE
1uM79MhDOBpxHkgr6aPau2pxz2zysjsjdFJpA+bbNsM7S1g5cZfzdvkBiyd1PQnMXJkPUFH8cHoT
VyLuYRlUFbKI8Qb40KaStZXuX07fZdDFVoFseatF1H6cZgg2UXFTcZomwVbo9sKwcnm5GMqc9Qq5
I7HRLga69qxWLi0pdkD/YJG8K+QNwpeu3Lmet/LCnf+o4w3wo1UcyvrHPQkNqtM5ZcYIPfmVHGOn
+4BKVtq9Ts2K99nlEMq8QjjYONxOQ0Si2iGrOoFigbj+wTv/k/hvK3NyvkWct+OfIItbRlAFcO30
EeX42hBrW/XEeiMofvuWdlay0c1I3fvxJH7OhiTaJkXR33E1M7rNAP/7gHqptpKzlC4uEuufD1pc
S8oAIlOoirRadg3RqQIVrpOrebcGtMDgyQoPJSCn1nKhUYSaU0lrHzAHOO8RQ+K8NigsLSu2Mlac
uHTzAejwOo3kpMJGgRAm3kMExfbBhlJgYSPYO0P5rmorJ8tZ4uQ/8+qf6IvxEEZ11GAww28Rd0Hz
aaIUJIc/zdHt+1fRBDW/rauVFl+eZ/+EXPQ4FKuyQ4IKGWPvexI/j8V9qv65Ps0uLkyEGP+3Txdn
Sl6KEzwJQkzhd7F6N8Ob1Hzopl1niPb1SGuNmX/96FBRU2B8SU7/KdH4KW+/C5a4RRHOvR7l0kaq
oN/AOwwCMQ/a0yh9hYMxflqMErbS1TaVHsLxrYU52Wq3GJ5dD3apScfBFp0nJZo+dBLBeq/f6P5T
pI5u1f28HmQ+e5az/jjIot885h1nMUFQJ3Pk7j7VtzD6oWOtTfCLrSHByusfAVYKS6ddZzaZj4oC
G2ehkbJ+/xA9hquuSZuqxHA3+JwooivBJZ0yp63cUXkIhh/VWrL3YnP/+Qp5kYFFOB1hs4KvyKK7
tP8xaDcKqgJrN/9LUSjXAVMDeyGDAzltq2Wxc+pxnkD5/qTGLjo+AtY4onN96C71KJca7oe6TpHO
WvSozhO6hmCVoLQKetz6VgtgCaKH60E+XinLCUI1ELAipjYzpOW0LWMvRaI1R5FEIXLapJwheMiF
7mOe0fD24No0dj4l1caPzfbeNKdiIyJFkt8PulHz6DETs/yNaJcko0WY+3gfTlEAVdlP5N9incCH
qDx/kDe5lonlFpxGjkqFmTbNXdcpg7hLEFzjPKhUtNRUBQ/vlTV9abB4ns21VVzaeE+cNjDJZElo
wwZot4SWibdJJRsZH7v92yTYvMObZHJm0WaJ+9W8Vx7tUFAIqPEbdGRZ+e0WmaI/SaGtWRTOe8LZ
aJH6tiQQfzzAFzPPa/Fe5m7PVTOvb0M/sLFuWTk2LvYX8JUZamXw6F5cT/QuaBHLCRMHajBKiMP3
CrUCfUBrYijHlbG51BwA6yjNkA8RqSue9hlw5LxEiQiHKsD0Zv7UJSuAiIsB5qqPiv40yZZFY0yr
04QkoTFag1Nqe4ia9+vr53IAEi2wddgLliUC5JLw1lCDxCHL8stKRAD/wRog5izTPU8tUBY6f/HW
Ad102k2YTKD9F8GBGDAEklBIkHlHpKjRuIr2gkoeYNa7mRsKCv3ftO6fwHPrj+Z0V/jdWCVIpRll
9oOii6P68kru+NJ0O27bYnlKdQIDHmcujBe+aTI8gWEjmNp21FZO23m3XK4c1DEkQ6UswfV+MRNw
6zHMaILhURmSB4D8fah4KvWvVRc9Ij2rU0JK7sRYc6/34MXmkUumGkJCAeHt0x5MceJuvI6wY6cH
joSwbBwZSDYoL5nw63qoi+cFWXgZ1Vn0sZcbUBmgNDLWbHRCaX3qQ9mRegUV13hzPcylFpHc/b8w
i3dfUsN2aXT2OWyROlvpYbsaOZBq/yFqk/1/F2txBKqxYspCR6wu+2Ymt1l8nxSf2mztsTTfCpZz
g31bJydrkm8zFmF8eIBIbBEG97XfGKI5pdiiJwuDXseaN6geyf27OTmhai1Xcnlpc7ZjO6PriM0u
dkDK0Wmm5yUtLBRH9+4MVFv0T7OWG3695V7TUMP5YnQr/Tr/qcsGU9+YVZdUCoHLWgrCWsgnaczK
WccXzVcr+1UOO4xhdmq/vT6EFzdIaBBs7+SCwI2eLgCM7AKjlGdmVaNgBCJVe8+Pkn+zTx0FkU+D
RBjLMPcJEvbxS++JXwyqcNfbcbHLOKvAoc/3yyUFAlMUC7oaJ8kotL9LPzwUFCsE1dqb/fey6lZ6
bV5EZwN0FG3RIEXkadXn7IqoJvT2iGANiS4byooZCK9eZ32StNfr7bv4QAfxhn/2DGuhYHjah9DL
kPjAPMsBSPzUTwjKFeFXGM4vmQi9x0tcLYP1mqGI5SlvijW6cqu6SHdvDOQdrn/L5b7+51Pm3jk6
dlBqGZOk5NixsLQqBTaXTxBwW61BBG0l1IWONjDnIFXJySDx82moGtkFOLfMHADCblEjd+AG2l43
8AY1v0Pevt6wtWiLYQ0xyOqgerLuYs/Wp6+l/zagt2DFPJmsGz3bXw93Yas2eD3QsFnjnKT+onFF
pU0wMjm+NWNHtqUVfmnNM0zvlUPuwtkKIArpbI4FlYTs4n6iDhVyyWmXOLH2llVf9H6vCTfoGksJ
IHAI1G2xkqW71I8SGTqZE50yl7homIlyMAZ57JrJ9IjbeJANt/IGfY1N19R/maXn7kW9lLwjAFd8
cT+IAEdzUUTyzxcLTlVEsm4H7hVIi8bMkdS3vdh41NF7vD5oF45xAs6AWrzTRFCop4M2+Ui+x1AX
nQg0QSuYdkMiGc/fvz/Gj8MssUpVLRdaM4fxeBZF9T3mrB6amgjGX2/OpRMOLKIF3ksEFAJg+LQ9
paW16P333JALnLmgSSPe0GRyeYtCGOKQdfhkhiNWv6WOViKStdsg0pEFVgMI9CtdeykLRw3cAjnE
WLIoFhNVQJc1bcBx8kS9K8zaRlAOpcr57m4rylYQ2dDIYlvlj+t9cHG6HoWdz8ijORS0CeZ+gcz9
fRCeypyFGOgvqGrvBGt6ROoNOcj8XyzJ45Yueh2+vARXlJDh8D0Uv/cyslvojbU3muhgBmiH0krf
rrVxsbVNtVeGuU7AfBTQ3EZ/4is0cVvOUcNLv0vBytZ2RsD5WJdHfTovo6M+1RDxx9ZDSZxC/j0U
mwHuuXrwrTvDOhjqg9V8bdNtqSWITmAzsPJEvnA+AW0C0AzjZOZELo7Ktm+m3M+ZRg3WukK9bwxl
25mQm327r1dqO5cbSk4BZKY5V2QXIxn7SJJjMoYMso6zBWYIWOj1Y7hpkDiwW8l7V/0IWe2gl28A
zH0WEBBwewNWuwJMmEM8SA/XZ/Ol1lOTB5wKBICn9WKDsnowHBpmiQ6uisBHilsVy8p6awrxDozw
7noweZ43i5sQoJX/i7bM6OWR4jcF4r+OlD20OA8IZVXabfPE5oVMr+r2aeRmFb6IOKtJUOSMgx5+
KaI7Nmk0IwC8RI/wBV0pWvmwC/davmuuPs7gHYhgp/NPAAdOSo1eGKhGxWXxwNGw0tGXjm9QhxZY
ToiAAFhPQ1ixF2DsO+9WMa467ogiUIVeV3+A6FQiIjJYzefrvX0p4gxpMEnIYN6zrJF0JXUKM4On
NIVV9IDiDHkycYrvy06CWeSj5P738UDuA+siv8Hba95UjhbxSDGqHVC8dYoMzIHkC99nx9BQkh+g
ea/Eurj5H3fn3PijYLNensy1mjs1pf0cObn2qz5teolK8esASRtWjvDtevsuThL2ByYCa0W1FiOI
iawfRxUjmPQWdKn6rve0lavQpSEDRcA7DsAV7KLFXiR5UjyhJos+xiyfeYuOjiDvrP7pekMurnnG
SKMiKsGJWTTEzJWqnK0onMLPHmNFuCmD8vNohhu/bT8FSHlcD3ex30CO6SoZaV6Ni3Ai3jMIW7Ho
lbasb2s9t+70yXy5HmT+Q852lqMgi/lQROQCAoSoHU0bEAXFLimK3VJeOfsvTzsTMDjFXgOyxmKA
Eu6UWRTrvPDV9KnqJTyYikPYB3vs1VnZ6h5hktte+20gTHe9gf+f0DOUR2TyISx9OuMxgAygoVvc
/1sFs5JvkgBroZK3XeA5Q5vuUu17nw87X/oXpS2DPAoIWdSWoLstApM2waO4FEi21YLrtYeJkyj4
vdK6+eBbjt9xkHkSHa/nYarFPiBIJ1gWFmMRNsfIZGs0NZpJ6cNuIkOaRdbTYOAPNIW//ssPWMzS
nLqbkKAJ4vgCft4Y7k7ffJRkx11T+5u2epLFL6byh0Ll9biXFsdxuxfzFmFPxUyVDxm4fCsoO1Mf
3OsRLt3lFGPO8JELAMy9OOErX/KVuh5Zfn3mKFjldF/R+lSFfRtHToIs2fVw8wcvB5JEFCxMY/bK
XOZItcljgwvYwjAMkazeQf7JqaPvuRBurge61HPHgea7xtGMqQst84FDJA4A0M/tlH1RsmmlLZc2
FaqfHKA69wJr+RQOVS9RzI7bWtC8mdQbysfs3yQRjkPMrTxqhSbiyJF+XO37r5xeRphhWauhD4cf
wSPqP9f77OLgHDVoMcmt2BLL0GNwxvgG5ocjGIXdm2hAr12o1gItpvUgRDLC4PRc5N1I5tcuua/q
Z7RArzfn0vhQRqBGBrzRhMh12nlDNJkTzlKs2cTM0eT6VhTlvvezlfPy0kybLVphj8r8vXz0eoGo
TarB1oCcL2R0D9lnHzObr9cbcyln98HI1lG1k2eu2GlrxAb7qBaijRO2wvcWazgZVRMoxs4I1aAf
gru+/qn0posVzdZC181nSZkFov4Ifq98yqXd2ITqaQHEgx65hE4ohd6TX0/Z8qcG6eOwQ7tnoPar
5ngN5QgSWE4elrZVYFQYTehI6WtfMK/exTZCQV7iuOEmSacvOiOgAChFJokGXA83yOraPf5Ns8xf
q/4xEuGggqy3MyABftsdPFlykJdc+YblsPMoRKIEt3D2TQ0pt8Un+HGhC3IrCqhahd5dVBt/+gmM
wPWunv+Q43ayucxXdG1+FM06DIspjMyKl/soXtpq9yPMRRS0DY6B/Mv1KMsb30cURgzTIUD8ZLxP
p1ZcYIA0hMAJi1p6b4ps52EchN82BgcVp4JUm7vrAS81SyE7A5WXqxIsj9OAU5uNnSDhi2PkX7IC
W6DQcCR9teCy3GZmNRVDnXmzsIVnEMdpmEQeqjQXksC5fUvt2PZtyKjvr87GeVpJEpwtTiIBD2Eu
GlzMeQQsejCAxOIh3RU48q5yocXudne1m9gwVq933EfPnE6I00CLA6FXgH6OIdaUCDF/yORUSOVE
jr5R+C+FRs5/p/x1+/bm3lub+4etfRjmhu8e31X7TrVLV9sUG23zbj9iEWIjKWW/7jafnf3Tr1+3
a7TwCyNw0i+LEcDcIfYrn34RjC5i58rCXSYV2Pz58bOh9dJKgflsXlH1lxHhgqY1sxaWl+Ch5+EX
6XnoVJFcbnQNV00Q5LxcejgY10fiIxlxMhLEosxLNFNnA1jux0FkalJXS6Ez+lv85mzIC5tsevES
3BjjlzYZkA2+wyXhNkg6BIydFG3IYaen0baIxYPQfqq834Zx0PqVU+/Dy/vsw9ieEZ8QQVosV/NU
jaABVT10poyTEQJsBOzbymq0cVFrTO/jMQ91B51W5KJDQW+bfZ7L2mOQyMJGDKvW26eh6Qc3FSM7
kiv1FBdpT/mpR0e0A7U2FrgoCYNwa2L9qzpSjEiwg28WfJ0yLZW31qBAvEWPJWrd631+YXgpn3L4
zU97RndxV5W9wKr6Bhgy719tdgIDWCus5eTP9nXAHZIKXUeC7Ye7+GJvKsnviErWg6JrW2obgs2u
uZLQvNAOmkDGf97YQXosdot28lslqWjH5HUv+LlsaxQuxMRY2ZXm7jiZCB+bkkkgeuycfZ14gtGY
JXtFYHq24r0hbr2Jaxgl7bBXWBC6lki2HqzBIC61bqaym7xCeQQvr/jl0GRtpBigfxvLldqbqYHI
Bfr1+lw421kYpuMo8w3h6GY84gs+dRFRQK1w8wicFkNW0tHwIlZW+sX2sI50oB2oQSxnHZ7M0mgW
VIMNPT4IaJSq+KR4TbhyJi4fYtLcIEDTItalUGqXrwmlkj21aUAXeWqFGDQOF9CUbzDRxS2DjizK
xm3bP9c78fzgn0+Tf2bIIic3SJos9aiROlE73KDOvBVL48bEAXUYmi1spJUJedaTM/QLZhcTHwgE
d7TTMcPHM8O3KwihEbQ3dSni6TT2t4UsrCDBLsQBhAOl09IMpBmXsDbV0+pSmudEZMa2hslNK97F
ydv1vjsbr1lH6CjIYgLijzSOCXxUZwCI4Eg+mv9U2NQeDhHszsT7EwzV5+shP54SixWN1iT3Ta4a
pMuWieguLHp0uIeQqRE+UQXYqngHDZX4Lkn+0xDP54z4ij494iSlG6rxyu3jbLrMx6sok76FnjXX
Q07Hr8VnMelm17te7Eq76Y13KzO0H6XSSo6E0pablNn49Xqbz7r5Y1kgQkJGkimzBN01XuWNvsGy
wJB5E3YgfQ+F9FTl7GjpI7aF16Nd2FUAxlK8BIlLVmQpO5R4cjcIYhU5BYIAd1B0J7foyd2JUyfu
pdDX9/8iHpo2zCN0JM4Om7iaOqnWkaa1guRGbr75oYz35lZUVyrbZyuC/YRR46LC5oIqwDyyR7tl
mGA7gX807RrLT0yUdxx6d75gfvn75sx6NVzsZa5gS3AVN4op4FZH4ij6Lmm/um6rK7+KYGXlXRok
8sRU6lmCs8b7ojGhKAVtKEeOLx6a6deEV6U/PIbdr+uNudRnKsxdnvY8v9hLTsNEScMB6lmhE7Fp
7YRQS7FlVsMQa/AoX3nnfXCNTlY2AzTTeNkYYe2d3SYjFGByIyTlJge9+IK3p9XZWRBJT8MoIqQ9
ouMt26Igiz/rrDe2GULOXxMsf1gPIKIeqyEpUqebeMTtENMSEXYWa+9XjWHllynwk3fDqLU9RpZI
jY+daXxTo3wte3Spv8gJiOwQooQGyxKP33Lj60UvdFrIDV6A4YCV7y3P+vuDH7DEP2EW97NM9mJU
QwiDJDGGi3u/ER0tjrHKerk+/pemGVKkJLWpgYBlWKwZSy3xRFe5X7apgdBeNqjqK3Ds8hm+pvI+
6QFX7OsRz/d3kHOzmgZUMUi3nC6nU67Cjz0eszh2IgxJsE2UAnyvD2LGyG4NGS/ytrCtarPKhbkw
dMRV0QFg25sZHadxpzLIPHiFsYNXm6MAjM3J5fuGtLnevkuzHE1huAdz8kaCn3oaR68HS0urjEtb
wmOkgC8aPlnmVxVbcTzmyGM14ab0bhR/1+UvZNQG83MlOkH3o6DyPCvCw1l7QNDg+mepRF2sPYiy
aJ3Oj8a50r34qrgrtRDrE7y5dhj52BJn+PUIZ9UZLncnIeZPONp/KXyyKdeEKN5RYVMzB7pmdzO+
9T+Hb2vCLxdOaYgkIvMH0xuMDxcXE2sqhzLJiWWyMY5YjtQPjaxiuujWa4psl+YN13yR5pGkAvlz
2iwfDoaPlx4PGb/YY5Tl+rF2MPO/ZcfMvTeLKc5zh0LF8vSafLVWzIEwfj45OlpKGiA6U1mhx1zo
N1Y5TyXQc5wsy8VXW5HCNjpEDrx4/JrETrhn6/w5ZHWDH4yYbXq0QlYSFhf2mP9IQ1BtpXT3sSEc
zQvBM4WSggjS9OC3o7J3KCMjHp3uvT5duRSvhVpMC3NCA6OMKYfH+UuBJRZuBDBL3gJ1ZTVdmBMn
TVqsplAUG03J5rI7NBK/rjdGE+7bSV1ZUpfCgHwn5UZGgMvoYncWQ/F/SPuuJrttpdtfxCrm8Mq0
8+T8wpI0EiOY86+/C+OvPNzYvBtlHR/Jxy6Vp9lAo9HosFat1mClwMqhx0qqbwKQc+Zx7V8/uSu+
QbXgizEABrRNKHZu4UpfF0nSUa6y5HXQa7wmHq8LWNGDzgqYeKV8DcfQP19YQBmUaaQXHaZ8ouFP
3BK/AFExGA04AeCKcVNMQ3SwILYAvgLj4UWtQTexHiKrkRVHAKcAc0rcd/knIMxAozRxNmdFGkaW
6OuIvviAE3SuFKAyNL1Q0NSrmPpBRLqL9Iard9APIL0Gr4F6ZQkhDdeWRlPyKCueS6sCE+wCtMM9
nM29qFH4Ac2TG06ItnJ+AA8kIblL24fR4nEupdNAY2gJqL+Ihb6h7+WEoDoGykI7HzibtarQQhT9
lIVNxCoIoSwdopTaespAnZbZpTZjYlSfas6A+op9QyvopMAmsGOMVnFfxFAaokB6vzMn4xbDApw3
FU8Eo82EOc2wDCCiLkfrYQ7rBM/+MHy4fo7Wt+dbEeagRhNQs2cLUsxBsGe4bhWIFw+KwLvKV02b
Fp0sVJ3QzMRceSCjFeccFAkgXFYfMSaFac1gO8uRV03pSREwrnddr7X3L/Vy/yfPYKLqyQTJaxhg
/tQqwfDT1FHhFH1o2KFcvQeB6YdxuInQSfsXUnUJzysMqoCmRTm3wCELtSaMKzSHFdkeOCJl9lsG
FDvIJogiOZ3JEbcWHyG39i2P2tDC4uUhNxqhgrywl50JHNACWMYlFf2r0+Og3RIkMDVw6ibedTUv
oV6RXVjKZcxflcBQKkaQK4HlE8yganU/KU+DummhLRDWimZCfxyoGZudzouGVy1poTNzLvRAQPGS
QDaqZLAcUNuLo3A3ZeFJ0gZQ3BBOfLPqVRbymBOijha8FR0/kuRjKBG7aiJfB6vW9SVdPYcLKdSe
Fzs5l0nY1dRyJsvyRq39GJoODTphAizT2b0u6wIVhuZM0SiLwQcN4fVFhT9rs7BvVKTdWk0oAXQD
xunK+JXTUkscPCXborNVMHGD5FERdyIonJMfga47ffjWFxz/s7q6pqVSMCEMobJtbL0stUZHZwfG
uPlNgI6AqCG0MzPk3A2r67uQw1iNYlaoS1hQWZAld5hlR2hBxTl/xH9VCIHpIWWETBigThkfEFaI
TEEiDfsUJstWCnBmE6vguLe1ZaO5KSBvopZ+kdFELm7ESCgK+R0Yec2wPGpZcOxaXv/f2qohf2gh
J4x2EDT7nVulUfZCBLglTK0kev6ki1O2w6R6d4xkS3nRSPrKMUwacjBPSnSMY3IMpgDYbfZhBGQC
5IdjdFVlQur27Q7JqqJ/R2NgMO07zPZXxikb3Cbwr8u9qPjgPOA5RmMv2tNlMUe8GHK970I0PcEa
jqARVjdpM4m2WGjNndnuo+xl7IraNnjAlOzyAnsOzZvIXiF9gHycxbjvFlTHxdhmIGGZdVCqO4bs
ggLUw5P9un6sy2TlUGtaOJcpqdGLXZIS10JzYxSpXeUbBfx7gkmcoeDkZtnFpMIANoXFxDwvkhaM
sKidazlDXs3pmqZ3KkWObWAqjy9FjvlyUc0/kVWdNgWGip/FuuNxb6wtKU3zgyUJQ4g4heeqosoZ
5zgTBYLasrYTwEPfaW2DrL6Wo8Iwjx0nvF1bWrht8MbhvGOQjIlrZkwuhyoQoZ2KTGDIfLGaPSrB
UniKW86Rv7js6cIuRLEhzVwQVUNxonRUkMDbktY7UxG9aRhjABnZa9rVO0xi/ZpKeTeBSfS6Ba0K
xywHthXHEwVKRs+6aoupom9FjLYFO4DAoZ2zC98MEqKBb8xsK+s0zLYlj4Vl7cVqKjlHlI3nWOWZ
x0reaGEvhljnhCR3PUo1oSbdCkXtpGC4BnUxAkqNVw9bsyXYEdSltxM6fM5tyUwqsxwA0et0+KWL
jhA8SzGGDMKf1xd3VbeFHPlcTqBVTZ8okGMGg3vK3SIPHau6E1LflDmeYFUU8MEMNIDROV1GJSBq
px0o1Eug9yBojMkGITEqpG0tbTX1YGacPM2qOJQCUEXHSwklAVazkmjSCKvpxDDeVrMuYfIeo80T
KaYbi1gSyFaDU5kNIcde6TFfXiRf5oJ5XNotAIRVNgkNwM0A90hVOiW5haMAOfVWrDZ/sW0LGVT5
hVdN0lwBOgdkjIAraPv0EMRIepvBI+L1nYE5FEUwOJHb2np+DXQhn4fOcTbX1gPX15y7qHQG6UkQ
MCn4Dsq8ZnhCr6st8Nhf1hz5UhhzOxUdGkeMJC4dA/WVqP9Uk8QGq70tKj8ySi41HGLtP8badNvQ
EojrkKa6AUZ/vqRlFIO/iooUpNkfpRZNELEPsiSOM7l4v3zJkYFEg3oI6uksovDcVVNT6UnpYPTX
1pXHMHZ6049A0K25cgh8YbskvwVgr5GR48XXFhWUPcg0g4aJ1tnPNUzEBDF5ibMujiPuXxBmxs+i
8dJR2PsH9BOCbuTpupmueTGKg2MBRwOlRZYdTgeje9IIWFMpkh87sHF3RPYibXTqnIeFsnpLLGSx
FCAg8uzVPMW6qulnNKF5K0APlabpz3UYe3Fe7OR2rGyQVt+aYvhyXc+1mxi1dYpKhtZIwK2dr2ze
RX3TibgerayHJ32wEHjkIm4mIXTykuPYeMKYszHPvTYmEoT1yi8r3Mgt+OST16ryRoUH4k5/FOvK
lnoxEU09N2laG1SU9CJnP8KKcyWs/ny0etLRKBmz4oyPDjFJZJYWfn5jkUcp6n/KhAcGti4Cbb/A
hkD3HzsOWYq1YuEFDbeVupkOivUy4hyri7bCrxONjMv/ifj684UzztFuBDZehLjGLfoYy+O4SzfT
XfWm+vqjbv8o/0he4IEg18NEMXDfd9dtb+26oegk6BAwkee8aMwN2n5IAPzgGGLrgDptAklBzkMk
WXP+SyFMmADaXsVEXzFCMOu5MnYg6ZBn08FBcMh4S35d12h1yxYaMacJA/ZTpeUQJuOBKSGPpvLy
OKtrhm4RtFIBduEi/Sygp8mQ67JEI6ikgzcKpekwe5aShmPf63LwrINT+EJgOPcLZGhwWDvEIKYZ
DRsR7wAv7VEKliRkWK4v2uoOocMSFWHK9cU+BgQxSTMAl8MFibXX6vskdrX2t1amtohBmuDhurS1
LYKrQ3lCAdIZEvjnillzFCm5AZMvp9e2ycCbzcmZrK3ctwBTZHOo1WwSQE+Vjj78MKAEmtwi3pXB
k8Hc+JGuFk2OkoAz6b6V3CvaDQLt6+u0dgEu1WDOTSl2Ytk1EDEA1j9x1GZXdq7Km9PlKcIcGC3H
k7RTIKVWGp9UoJAA9xFpa++6MmsXjwVyB8r6h8Iu+741BFBGD9QJyJUPXOzIek6H0k71XzmP72hV
oYUkuqwLj5pY3YTQGpLKoMWMSOAQfZM1nIDvYgKA+u2lPkw8VMlTOpUDlq2P53vNFGww2aKDR3J1
NX3updaNrBYbNzlxrKODtEV7TxH7WZaAV3PkfQxvcZmIHnzuTa4q9LmyF26tx+m+dyU7BeI4mDw3
4g6k3m7uJc/mq8kx0dXAabkMzFmeVK2RwaeHt4RpvQw1uY3nwkdbICY9oj06aNBNHW3mQXYjwhsq
W3NaC9Emc8ojvHE7wKIhORSjf/UnUtDK4I0R+p3cWXq8br0rstDkhMcLrkiMlrDvwd4MIqWoW8gC
2RNpfw2Fic11tGGj9vuE51vWVhXi0NJP59ho2/i5CWfVkFh6gtc7irg3KFo4qtYiMYNGWgE9tP3w
OUW6N4mNjcTm9rqmK6fnTDRzejK1bpsaXB7AND8BeyKrXvKAI2LFWiECMFQKkvgScL/Ptcv1MohH
oUFKpLrHzICgegmo5vtDq3Dm51d1QVIPjBxIqZkslis4syQtRpbe6fWtPO2j4iUZnq4v16ouCxH0
rls4m4zW2IMYIvLYS7pTBVZaYfTmcWv1nFBt5TZAp923MsyqzfVgjWmJjWlTn8T7qfwYw/s++Xld
H3pemaAd/TAIpylGsoYKMaMPASSfnM64c8AA3duWk/9QvO4o2zzKgrWnLO3jQAMcRtjRPsp4jjTW
9ayIqG2fpn34MN3Em+mXsAt3BNI6Tif6mrteSlMYZ2EUVilGglg62THaACDoGPnxyTyKfriZN9qm
3rTv1xdyJchBjhzYpMjQo1OBDXKMNK+j2YB6FlBy+zRE+zTnGK1Z97cE9Hqcb1Uqx9YodZAgCnf9
eDSbHQnc60qsb9K/Wlwga5rCbAxBDxnT/exON1lu65+1N/nBa/Qh+H/x3AIrEyC6IQhVNTYMBeiA
3M9KBS9LRIxTEaAbIAomnGB37SAtpLDpaKPsFLEcEL936hum0Yl8yJPXlgdus3ZjLKUwB0kNSCdE
MXRJLDvL0Y43HoDGLySvlnKTz/fX92nNFIDzDLgJzHSiYY45SyDuq0la1SVoB4DDFfV6Yw9zGXnG
bGqc1Vuza2TSRUoQrhgXDAdChwcPkuq48EMUtOb2MInW5ro2a0uH0hKe9QZ6sXCEzg1bM6OeyAFe
3VGlIIgbATtVbGRktJLCulejn6byn2GPMFqDcVvQKgLMDGNMzGa1CICHkD61qjG3W8w6yMKDloFq
AwNGscZ5naxdGUthTFhfKVXXZRKNhHOv6DrQROwbTBhNktcZ/vWVpCvFevOlKCa2L4TSNNMAovrx
RpxA2Qf+2CDxCEEpsnUAfiogFL8ucs0UlyKZC7Ee0n7qW8TFeV7s09x6a3X5pKgRj8dtzUhgI0jO
Ax4HQ/iMkQBqsa1DAacYfK22nL5Uxoulgh19J8XbIOIE2Ovr+K8wNklTtGQqDBnCyjDaDll+jKZu
a7XBLlaBWmXMv2V97GxTEP8rMR5eGTDMb8GMYUZAY9eTFF6k0ADXVD1TRMk5PuVAX7u+bRJnPb+w
uhaBTBe0SdZTFQe5/BFJam2LjeYU6XQ0ytEjouImYnQ7mu+iHriF+Yy7FMhgst3qw61cPoWjilJT
bItdz7mDVg2KwnxjxJB2rNM/X3xYrgiZUho4m6MebpsGDjtu/4A+l+N0Vk8l8q9AW9K/cJDOxUiN
GLWKABeqi09N8Ngqt3W+mT/D6fX6Qq+qIyMWkVTktjFrcC5nsKpeqGb4T4BHOBOehRZa8Jvp53Up
q9og6AA6FNCiL+oRVdaQqFIhBVwG9/gWJ82SB9AYuSQr9q3EuxQuBhm+7HQhj/FpczHPcGUIg/G4
BTm2+DlHH8VIHLFTfVSDTrM0PQXiMyUV0DMeFtLahW4uhDNeLh2FHtynPRwqQLJM7ZGIwWMaYYIC
K3t9WVc3byGJcW6lIs2AD8ayYtA80zdT8tEZnKt8VRkMBiE0prybbAxUjkOvNjmUiaPPWnHN3I+b
jRC1vPNO7eziaviWw0ZBIY67PGTYMYzZSX7oNYmNgs6dFniZJxxLHjbD6sotxDFmX6Yx0eoUaolo
QJ7LwhnR+84bFeIJYazQaq1exkA77p7hsRq2WfOQhLu/sICFHoytCUUWgooeeqBnzyEYSJIjRzc4
m7OmB0h88faH78ekBXO3hSTtAqWAkKI6EgMkK8fI8K7rsZpiQGUNDg9dwOiTona4cKtxiaqDMYoI
ssxf3fQURoY9aiiXqjcd/BLQXeTk0SR/URPCu/JbKvVbC6l44E6WEUEqqvhFKzo6oE6uK7Zyfmgj
OpoegNCEIjdd24WECt0D8AXw4+ooP2NyDGathD+7UUNPTfufwawxw4mxRICxwqEjYGWsepj0WW8b
+ANB+gRCnAtSrp2QT66pNbaS/Lqu2YpVnAljrNsYQwnDghBGsn031oh17GHglAdXV2+hEGPeWTnP
ClAuAF6HTqRZfpazByAI2BGPz2AloDrThXGkQyOITYlfTiyPz12l+UY7bYlVubVpnaZOeQ6H3NMT
nvnxlpAxDn2WrX4gdL9QY9XRz0EAyc+rqdFvZzzrmW7MyTLNLgRxFnQLhWJHzMoeWl7zFk8P5hh1
sVqMWQg9klE59O1oj40FRTLOdbcSE55pQv98cZai3ELYO0LMbGz0Fg2G/ljL9DwBoYA4xed1+15f
NwBqAUoCzzD25muJRDSrgfcup8JVmgOgyTj6fJXSL7fmXxHspZeVQpOPAkRovrIdnMlTndHOD8Lz
jXg7vIdHxZGf0P5yKjeBl9Z2+pP8SXkfsRYrYVW/P4JxGlpTmzmwUpAZAgnFYFvScdQcs3CM3C7H
FLC/DiqjOk/sSkR4JpXxHpHVA262gNSs0kDdfk/Iezkee9C8hiPHiXA2kh0mUMY4bdC1jFBax8TM
tDEFXvSy7j6+l5B+wcIwCzDWlo1FJeBBaw72GHpDsiEpHTJ1E2kz8ND2eavHOI4YVcRxJhAIfP05
cOf5joJAdLE7KJwBnfWj/a0a4z2G3CI1ESGpETcY5jRB6Jpz+RJpavDaOWD8R6VixrGLaTQGXNzZ
1ePXOv9oJVC7ix954k6g+xo3/9PpNhhfgkE1GXQl0EuRXrrgg5uq5K0bEzNJVY+ZvhE/v7WiH8I0
bEWSv7al5l9XYy1uWp4jturU6mXUz9S4y1AFu69vJlvM2IMAD8W/k567ubzXcp5Qzoli44y41kfS
6XDEMHRzF3tiaUvb/BDv4D9U2aluhSf4kLx1rytLbe3CTGSK2olR37UcNiKfQIZYcwjdmIg7Bfkw
Q/gF+hyOZ15V8F9JF7nsWopF0oFLALNAqa2DdKRs/uZcLSQwXrcwMEYh0rusBkaM0f/SQj/kzYqt
3pcLGayPNasmqRXYhpa969bjHN6gM2DMwGiuoM2Zs2SrLgmsuYh0MeJpsTVCSRiMSq8GnGH5XpFQ
rTHdsTl28W0pcI7u6tFaSGJckmglXZeq1Fs0D6LmaqJnlX9Rn1HAmP2vNoxHUkI5LuYB2gwCAqYe
fLatl8ueVLZ2JTlFPdjgiQ8VdDu+pOS96J2h4xyydRP8/gLGQU1lhdi6hZZN8akrv3IemNnqnbXQ
kHFQgEmeAzJSDfOXcHiwJK8R7oIOB9clTeKhtPe/GQjLAqLNeaDmERQKky1K2k4wO0P4KwRMUs8r
RXFskZ3I1QdQ7XQStUXkJwW6X28gV+3TvcYrq/EkMUdMSQvAEDVUEsY+FeEQC2Bea2x9/DXyehtW
vR8Ga9CubKI/ju1YqeaprQKaIRHNVwxd2aH+s9XuGl439urpWohhT5ccZ01IE4Kz8UO3sDdHPeCk
r1dNeyGCOVyt2UudQV+Og/kYtX8mdXf9nuCpwBwdLal0JQywUjKQWcU0dMVuowR//jchzPmZ1Moc
erpOcg/kb4U4QGRTeNzaHE3Y253UddIiT4B3Ke6hRPZmQbMB02P/T6qw13ndK4na0GypZDxH6gcm
erOR0/pwya1BUxPfe86iggCLtcpSqokh2dZ2ILZ2+yHfJbfmnXRTucmruANgKeBA3eb4HLZ2XtnV
QeC41NXDuvgG5TxMr0w0AJs05huBEKz1L3FfOXVxTGNAgY+cNV11rwtZ9AwsngRgUYlSA3g5Tlj+
COTJnavsRUwUtxtEr7Ust6qIr+nk/fpOcpeZGtRCbBQUuYTrEWGnD4BzP0By05e94Q8BxZOr7+ZN
cQwOtZe/iP59+LPZv1yXvxpxLLRmnEfbSno20zdzOHyo5bOgzNu+Bg20BDaVVjdtYAvFnIWmP/Ii
KFyIZJxJEfXBYNIgpy3tCuMUVuD1OCFCz7m+eEeRcSqGntfSSFWTp505umR4Ff4rdAmqFlDkXw/P
5lnbelZF3PmwT8sHuUae/eROFnxh1VxZLvYWnhSjLKwZaiRHcNFvpIfYRpfaHYLQGvA5Jw34uE75
KvvBQ/Kqv4r2sJVvOsdyn5UNcQkvC8BZVPairnLM9nbh1+Y9Zd2d1TyoMeeyWReBgQ1aTcfbgbGP
NlMGUGxCxDR3dpRs0+BZ5rVwrDuWbxmMbXS6HIySCRlxNj3HpLXjUfXTMbDLsnjPVV5fyuopQ0MK
oBCBcIT81Pkhr2qtlomCoMPAFBG4Umyr8/s6dqtyHyU7kVfGWM8Qob9CRXc0Zq7YKR+i5w0ZyYRM
70PzggZpmEh8xFydZpM79QZj5tedyOqJXoiTz9Wrgzm1QD2E1RTf1WlvVjuAThCTEyRcDO9/nbaF
GOY2AI93bg4FtBK25v3kiad4rxRu9lp+1La0A8/UPr3TnMC7rtyqOS6kMveClmYotAHAw2kBuAR6
8/E1EjiarV49AIbHoDlFtGBfYkMNHhgSoqiRYYYWsJGp1wCJSx7dBuB8xmjPvHHzVZ0WAhmvX3ey
AJ4e6JSZk3zUERI7QaehHilOPcc2VkJHgGOhVg2MPZSs2SEbKSBCrUgNcbp+7G0x0ZtNWxYNJ1rh
KcT4jNks02Sc0XXYWen9nEdOHBqHbOSMPK/a+WLZGK8hw0E0YQcperYxlf0AcBPxRuNNu3yB2l14
/IUYai6LkKDVgyIdLdpCOYcuhrczERzr0U0FIrvipS8cMz5gdi4ODn3zMAF+T/Otv3qxU4oeyhCK
chiznoOaROqg0zIb6l/KeNSmD53ng1etfiGDWU0FfTeqhkoHzQpEikvIT6P90c6eFHxWqlfxpvNX
N28hjlnVRgDuYx1AJVV906ZfkvykWwduem/F3CmvB0Y4QayKBmxm4cwp04qc7l0zjU5f/YwCjg2u
WvpCALNqgwo43dKAgLrdpAAYVX6HOefIrt1WSEIBaotekDi65/aHmX9wYYZw58pU5A9l1O4tDc1l
c5do+xazcjehqKYbWW3I9rqrXdsi9LyCVAKUqujWobovDF8eQcBh5SPckv5gGPfodRzlQ8rL06yt
INiXAD8BsE6MTDKGMMitUFaRQo+X7AaxuAu12RVyZXNdmRVLQDclRYUHNoKJQvK5Mg3coRCbYBAT
MeLuiFEg2llZ8SLQr3nupbNAwyayC0D/lIE8gU1jDK6ykGWIlU6zwwaMJtbcGkchGt+ERgHzICD6
bdIh+5D082s7lBPYrybwJ6XxQ6goH4MUvmCyLr0R9GnepJhAtsMQBAT/bSHwhYAnBWgY5hDQj8CC
MWao1GJ2RwSRhPLUlq8Dj6GdNVf25zMnIidNpBI0nNmFtEmFF0N+GrP7jGw0cDaHvKQpazysMMZ4
1CRX5xLovzY4r8UwsjMl9NEPxrnOLtqmqRiEibRZH6XMCzciN22PWFJWbeQDbdV40dIPRXkW8tGu
tGMqP1fDoel9MTjJKa/R5qLTHbLxpME+AVj2C/353HBzoy+ySgFkiSy9SxhbDYA+03sGeHI0J+q8
uhkw2Dx41vAcpI0fWCcusOZXgy5j1PgEBVQ2tIcXJCnnnyDohW6OPYzamEqkcN00QHYh3reqF8mY
cRVuuyi1+wRNqLozIr2bF/6IXEvnoRaFW1mG+422FbDjpsBO5cFpk01vPOXj41C7ihih4T11Ki3y
BxOtKkGA0fNHtd5OeWyPoP3Jmx9qHrqpcGrLD6L+bupHy7xVrU0yiZsQHDTAU87IY2fs85yH7nhR
Hvpn9b9VZ6w5jo1gzgEpAkR2MEnrmT0CezGc7Ei9HTsXz2Z3Sh60jveuWzlEZyvO2HUC8mEhGyC2
nwA7AIh4rOMjyA1gbOER3AWcK4b+uCsbzE5TIFGfmgilNNA/Ic8wTbaY7dNxROu0I+OJpE+folm6
1/3QytFdqshOpsTIzetC3mu2NupI8szo0SZ2PPMeQxcZnX92EH2TlKhDBwDIufEG0xToaQc50zw6
mUXsOnjMs9+Wtpe6e8MQ7NRy59TF7OpQp64u+bLyiWY+e9B0WyaDLQBRuFROw7hpRKRFBB6590UT
A/uB9OZaXLMBCVWtkLD4GkKH1twDK8jOVQJxOPMG2D5+Z5Nk41HiGeHdHH8U5SHNid2KKE6OljOB
U0607jsF02PVrQle49q4kRv9x/XtugiDvz5TxZgAiAMMOvF5/pmA/RSnqcE6hrinBcOx0uc42lWg
TAIzUGKFrmo8mMC2BnC4Vb12pd2Nn2phetc/Y9VqFl/BnEe5CkYjDfAVYmvYKkJTWk/viHNdyprD
x5TMt7LM+RPNokuyYNDsobaUh3yWREp1oR1Gba6d0rJauytmoJEFMhBZcxJ5XRd0dtIlg9cosclJ
wVw8tb/WnjbFo70P44osL2kvIoTNJfS8ZdU9kf2o3ilqZkcxsQ3L7aw3o3gXsf+AmMTvH9pYeKL1
PtQgzXi6vjAX6S/2S5j1LwALqygNvqTpZzuptl0DArm0Opjy3goAZle7EtqWBPmW1hYxjTXfjNOz
KgQuilYdEKCTZLLlbl/TJmnTI1rrJOCoHNXWJtmbgYbzqSg5kd9F+uWfb8YIHJrNVRT7mXyIkGaD
YQ2TZkfNWyBvDONdUCK7btTNCP6joJ+dFrxIBjp1eH0tq9aKLTNEHZHnBfB1aPZ6gXliDSTrQwEm
7KZwMZD3qbbARr++MWys/o+O35KYfQnNIFCVGpKA7wbAP+IIkd9q407veNx9PEnM0ZAJNi1IISlU
RDfAzY26pK1kdyrvYfBFJ3NxK32vHnsrqXllGlMELxhXgWuq9izjH7N92c0uie87IfFkuMpQQnPj
jSRuZGUfxgcV7LXdS2a9KeWLYc74l49hOgH+2667WzTjYEjVK+QXRL6TdX99D9ZdJIXixdABIKe/
jvHCk+tKFoCnAR+sC8HNGKFPoDbuQ8kAvuWo+Kms+qM4A/vOcIllfaTBr7oGJgymZzez1btF23Oc
5brlLz6I8dlzpKJ9HyObdq7PPk3VSWKLUf1jE8mOJaBEGR8a8W5odRTF/vv1Drh3PBzpdYGxBcZM
CMBbhpjAUeRtBOBX4RT0mQeIQU5v2pqKkAPWbiTrQLzAsqUJTYrUjYELYdSExBHCaLCTKSpdMrUg
0wsawcd/G2yCgOJL17hhSYqkWt6bGUfhtUAdCXJAmgPNlLZhM4FGpgRTEhG4maRufoyh4haW9KK0
uiuPhWMV2mMQDjtTTI+W2DtEje71QbqNVdXX+pSTlVhbFRghBbrGowEveHqIF5ZYJICELjMc0iSV
m1s5mRBgF+0vxSo7PHszNNZVJH4BIFN+iKY5doRBvDWjLuPElV+rzxxhsOvCDmjwhfoBY4AGYJ4C
NZI0ux1L4kUmOoJlpRaPUoC5+14L6SzlMDiqlTxGGSEA+JhBjRhrMrYOOVe0Kz1wzijN7TNfdLZL
TLTVpVaGQgfssqO4q9qmB1qhfipmICuEt8rg1CLZG9qxIxznsHIVnMmlf77YkaBSGisHTYwdt8ku
MwY/njEu2BKOFdLPv1BPpmYIxwk2DGbBM4DRSzFVL032ugT4vpbTd7VmWpq2kMDcNFKvTrGYQxFi
3YTG66jskHhKh1dlvCfFHvyEqnwcCo5aa++wM6mMOwFnTBipJvTSjGdpfg2EYJOJeyG/q+M/WQt2
H3Au8ehcVrcMqSkZtzesmEVj1VqkF/QJmqo6PEagbgkaX4vc4mQX6IJdbNlCDLOgtVhHk0HFjCFx
ymETpV6Qe8r4UCg6+D846Z+1IwmCom+tmJXEc4hm3OAa0uJOIphgPoE3Lg5/Z5GFlJBHcsQMTpF/
YqrAJgMnFru+pBg3Pj8FWUIyqc1wISlN5A2WeNsrxanPzL85bP/qCNjHczFzlgLVl7q/Unto2ttE
f5t5jmT1oC1EMEFlEYuR2I3YtXQWbKAvgtme46p4a8XcJ+iMEjWQp8FTRdFGwXzVOIZ7q+DBUlGP
wJofaIMAGQacCEpNd75WYTUKhI6HA5te8eIqsQPzJFUtqH0Ogs6DQFp7P5xdTIwbDFWz1MApjXyK
tO+nP1okb/N2WxWjowPVMbJuxbn7mtquDQBJGRvRaDbm+Gh12077tNQbUfksjE9ATKryndXmblMU
rjocBOOHqQODFW1d1++LldU5+15mdZB6w7u3wPdGFVIjst6KePWAkzoloEEAx0wJrvCk4Xg7egSZ
LTkTyniEkMhm3AoQSmYvR2ptyCe7jnMPNFlOl6gAvnw2MV1wXdM1xw4vRwFxkOWTMQN1bggYQVFy
fYQhaENtN/skM2HTGGpwzZvMuM2n+o+qk4da55Vb1x7bS8Fsk1bYK1mGVaav26dueJfkP6EluqX5
VNS7NgFF7HxfGoeqG+1O4/jelTN2Fp8wKx3JXYPEJkTrGnFI/z6AkbbPOQd5hTYLYHyLKIhdWV2v
+gAgVnYCj96nzSaeXopphnN3FfNHbdpSlNvInRoFGrdEZ04jd0bnXTE9lknrprFftG+yhQxqZs/z
219tO6WoMBXgkLJ5uAbYeqScEKIV3fM4HTJlp2R+D9LNcd6G02cTHIjqpPnuuti1tBzW5FusfG5t
KQbTBCvHi26wkGRMvRQBYZzFXgvG3rpxTcl0iuBHn2wkANgWGeDWDUD2AtEQzXXCA5Fd2XCCzEmQ
nmzNQ8P7PrrxF0eQghzKeLvTquv55xUgwK0iAauiq4ObTLGd0tHu7i4wdk36Ps0cE7kY18f7nXIH
/iuPMUShCLMibrAcSTxukUyRYkzpSX5Z7jJhH5fPvfmoaSdgzkRjh5TkaTLQzxj+TkY3lu71kjdY
t34mF9/DmCzmIInUJ3R7tLe8m3d1NvsSXF4XP8uCk3YvkwpUn+ypmvBF3nXbWAv2lovBjnWhTKiN
ErBrkW1tcYUfs6D09eAUoCBG8FwqP63oV8LD1vj/SLVEJNkoCdGXf1xE6AIuodpoFc2es3crE20t
fwvTzDaqZ93cVWPjGMajoAocZVlDQ4FVx70L7jowyOEKZm75XhzA1yuYIIQRd1oyAa7hGGpHDNXU
/UNRcNzdxRuVYtxRbkI0IaEmfsFyQbkSe4yCRs6b/9Pf/b775d08hi6vKndhzVSMSe8SMM+gW4Ft
sAKOh9JFM4mdF80++b5tH8FfbzvelhPMWmwyigoC7xGe+IDvQ2GXRmmLPZMDOSvksIwd9+Se/LfT
P3/5/sk/2RCLX/jL+7/f+IeNvbPxy//6/c8feraX28ej427v77d/7rfu4f7l/uXzZcsxanpilh4F
nwqiPbRv0F/mBeQcqVpNDYoO5LtO4/i+Hztff215QCpf4CUXghRw0YL6BwzyLNyOOBQkJRMW3z24
ru/6UNqzOenGtR0GrQJS5GBYR28F+zYCji4hVVzFTmofDi8H9/Thb15/qfarx9nii7Dka90WkhjP
KOahFFgRJB1OJ2yb4/FUWdsYFFgBBggSNxWtAec2FBdWkTQxkiCHk+u+nfzf9gbm4Gw5Qd0XDB67
L0s5jCJST4ooLSDn9PHx8+npKbRn+2m0H2Ybo9n4Z/wbRHtHz9k+/imdxz+Pg03/92eyUW+k/8d5
JX3BSF1+EVD7LBM4sfCq55rXaC3Jo0aCpdDjsrvdYXltx4XuW8fhqP/1w64JY1JSg5GLo1ZRYS6s
3/YfNjiZkORuXY6oL8yVC1EqGmYM0ESAWY55/oljEwL0tKGiTvQE+Dt67KkjgHrQz6W/rh/v9bVc
yGTimdBKx66pAOnoElux8TdAt+PvL9A2dWLn9+Z1c3e8Ox49ziZeJJ3p+UBT0L/KMhdIV/VyJKYQ
DA9Y2L7/tHl3bnhOZfW8L6Wo56ZiAKsAhDhUPff0/0j70t62lWXbX0SAc5NfOUmyLNvyFDtfiNiJ
OTZndpP89W/RF3iRWrwisq+zkbOxD+BiT9XVVavWQqoMHvRhg536srZNLgIPcTjCnjSTvFHkb0Nv
XrDbOHdrFr7zsBe7w0RjGKrB6EwXi2laWhZSBpTOvFJ74ryxoPe9YPPwWfmf367S3c5nYOXqXT7+
J2aF459pIaWTArPz/sict959e219jutgdDuv9ZnnEZwKBzel7nT4k+NffwBw4HY+CteO6RT4g/lf
uZi+EevX5kMI9awiBvJK/5+lna9R7/D9Fw7OfHjmGxXX6HxY57/wN35u8b/fhwnHCT/efIyvnydz
Pi9Xvkpk8JfqsO7ls6/6/rbA+5/be/6K+VvwD26E+WftC7R5S4tfACZL4H6gWo84RpiXskSmWG8A
cJkNI6L4/oGLfHR+YPR37s3sJr1jsBbUXMQ0yM2BLwFYPwuxGoB350dNa9pYYxbssn5snN5EwdTu
HTszfC2PVt4d39IxZ4MUjAleuUsLKY0tDZdf6dxHTuTgGewy5w/+bXLAJYA/iNx8jNfBsDe3D+7j
7nGz830M/+vr+BvTsgvmg/R63G+P3vH1dX/c9s5X5HHn91qflZiMmePjeVIQSBmog4uasUbGaYFS
U4a+NDlsQCOYlbUPBieAcush7MlmIlOyi5oiX3GyC0tioq0EAh1QxyIXJDRWKNXjpIMhAF0KuoNX
XO+h/g/cqgGQO/panOubf3YFwqIAq4g+YBVIC0guCItiZ5qWNQzj1DrkXwB11zfccglSFKTxib1S
LLqIf5DfPrUmxD+lXWSG0cgY3PTA0X9u35nm7VBsEgC9uhuUV68P7gIiiVU8syc4whpKiWkvwV5h
O9Nb+AVqne30kX9Eu3KXPlZOs8meR49/GCsuZT434qxq8ixcDjFqG2rA5+fK1Oq8CUsbGt7VMeG/
ohRlybV04YqN7zfmyXukVzOFcgYbdRYCopIB67DlKPRcn8Kl7XgyEvGlqqKwz80aVmiuPaschL6d
JzOeOYq2En1f+ECgWS0LaFECZOOs83c+Z3AMeWWPtJibf9wx7e+GSF85W8smIDYD6C9AsyIwVy1R
/9Ch8ODWY7SrWghagsji8x8nDMOYu36JMXNUg+7rfBhR3EMlNwQJ2mR8WAOyie8NEt0yXzFzsfqz
GbCOQlUW0jq4NAQzfZpx22wwW/q+rO0D1YkHIsIV77BmRTg/NmdcUxJYaSowGibNbWrov2nxr3rj
M0/lLLSGeZuzsyLhcZcYqV0ymInMt6T4GPIQiqPeKrPh5fvuzA5uvPNJq8yuNFIOO3nRelK9mYaf
WnkzxaoTm5lj2HcQPCxqN1/j375wsoJdYWuryKZGLJzt6p0PShu3YLaDpLfPBmB8tUe5kFY838Wx
tWTIPCkG+CjBfIz35vlIiyFMuqEDQhgwXzcaSpSCuRNqr+EaYc+aofnInXghE030ijbCUKsBGEsS
Td1BXq7cj031M4Mg2Mq4FmbSBqQcXtUgQHyIQqO9BH47RYOTaKvsFZJ7Xhf1vQO+FieVi4NGiROC
1OSfTzROGhSb0JaAO/c7rjkZYkYUaFalfeFqQI9yxhwWezbKJGG9ErcvnLY5ZTarc6F1AFJg53OZ
MN4AhgTXYUj2jUULoGEhLVxqZO2JtbRoqL+BPB3tKjrSgueG7FGu4MIxojFDJlx9ZvZRy/2k0VZm
bnFAJ3aEzRHLEsrZCYMvDMkmAURAJdTL2im4vkAXdWb4D7DA/x3P/B0nKzSEQCJYFOMBgNrLsglq
DkFLfHN0K/NGyZwB2ku15LXAovTTPtFWgEGLwwTYDzuEQMBerGYV0Hmaqe8KF5e8r0iZr466r6jl
WgCNUZwFFfMo/5oRa1eh3iu5lMNMFMeuHv7kWv2ky6XXqcq2rNY240UAPFubL2KAQBXQiQohTDKg
WMutCYPCtpCrci/rH0nyByLKXpyvFYYXLmYYA44Jj1ZDh5z9+QIqUitDDxJD05LiQaLaLal/Xd8j
i2t0YkHYirU8NhG1YYGkzC0i5uB9/AgR05WtuDgQoEfAu4xUyQX/eJcUI0WeHf7Jio4yGZ60ZCVM
Wt7sNmo4SLiqkFoW5gpoAEOlpYHNPoSPYTlBHOaZ0MnTK8d6KgpfZUeiH8gfGdF8QbvN9Xlcch0a
RF/xAQhxoJB8vlKF3tahMULmLrWAdWhAl/qZ9H4IrOF1O0uOXpsB4BgmFO3FxtjGoFxREwV2NHJA
k6c3lKYTjplj2/mGWYoDwN/KMf7GTIoHDPlyUCtjYokmRu35xIuC63oByRTthx4B0ZrQ/ifJtX3V
GYeib0130uNnsyGPCR+4Y2Sxsmt0Lt+EtN7hAa8FVVdTwES1l+uzcfFuwmFEhQwhJfppDSCLz2e9
qQyFJ2NI3YYrwLO4IOmP6gB6jaEBGLP93Mcr+3hpmQGj04DRMKGrID5/I7ShJCYgjG6hRk7YfxAS
FNXkJtnKMi8O7MSOEGBCoTyWrBIY4pC9dMMDK3YAzHnU2Fb2QamCiv+HKxZpWtTc5tMD9N35RALd
a0ghj/ECsKCKxYFdhjJe26w9PJe8zamZeXpPLiS9A1BDsTB9pv3ASel0aOe17Ofrm2LpiMxPDRPv
DHSEifg7K2kptfukcJXhLowPtIFiEtnactAVfjz+l4k7MSYsVCw3ZUvzFF5Hl5263qvJpoXMwvUR
Ld05pyMS7pysjdpWgg8FlVsgkd4tQEUSl7cdCsHsv2zwv+PRhacAA30HzyOYipT3ytoO2bFRn+tq
d31Ai8foxIrgLU2bZ0NrwIpt7WzAwKt7JjlsDem2eIjw0sQ+QGgMGgFht0U5SxOKGDzSIs/u/8hI
6MEaacGFB7QiCkWuNa7FB0tbfKZjRhEb3YpElOVN0lKlaK0oXARXvp3XgCKDYJAcr0/gZQYHng8g
d+QDQKIBmkdhBrO8RM0a6s1uXbeOEWsON3XHZA04jId0p5ZhYHC9caS6dwzgd5TikxrFAU30AQMG
ndUcbZNfRr3GvLU05XjHENU2EK2ohuBHcPGHPI2RSSg64oHVAD7/K6vaTam8FJMrlYdqDW27NN/E
0HSU75FRwk1wvsgVkTpw/+c47TVNt7WcAymjxcOh1HLTuz7pi6Yw73g22lDTEau6OjxLWNgYXNlM
BxuNlHyQn03Cn66buUQIwAb5hiIgVDLxwjofEhCPJpXn5/gEcDTJ4hfWJYeW/RnD3xoHfj3uYsfo
ZdfQ+ZOSDL4B6UxPUmWgufu1POhlaQIfc7qfhQCxU8CrK9nYzxJ6a176zGDVNmyBoPaZQcYnHawx
YYBO58JwkMTvqVcpNvuFncm90VYiELxYLAdcJVaU8tFSpe516JUkdaSwtYlXSw182hjzcm83Jfmg
42Q/MrPJKyQcFOspDVP7OJhg72U0bN9r/JbUSdGE8JbX1rDp4jLKgkjSWeeokH3tnbjLKnZsOBJq
HpaohcJNWkNZTtXkLOAx8HU+51xvA9LmJhR9Js1rG1I9VGE9ofcxzZvc6auOuGQwqqAGJzONOlAy
tXpZoBAU95XtjDWv7+ymUybHNIfit9ST5G2cC4BOQmo5ccBjilfVoE8IqdsaHdd6WqnmTcaIBsxU
JD/xmg3poddH80GJqT34IEnkkU8GNb+HCFXvqZUWmehwBa2GnitgnaolOXyNK3sgh5jiuQguLI3c
Kw1tdnHUkGBIGaKD0Ipw8uvWojJGn5IXntYRGuV6lm+UpisDCvBnEaQ22qBcNQFqk0Xt8CuU47R3
+YDGythQq7W2jCVvf7qFhP3cTHxqGCTSoQtVOm1414ePBLklK1u5+C/gQ/N7F83/AHIhWQrwvWCo
TeW50QEHdBzui3ILhv9UDsb6BYo9TpXuARzTpO31w7rkE05NChHNYLGWFBISL00M5Lhao6Uiro7o
pX2/bmdxDm3IoQMYBdFkMQa323piRQ473dBseaxvyjp9AZbxser5iptbnsa/tsQM+jAWPFHmjPNk
bhXrQx6PnZ64o/VLr/xp8tvsmDZrcrkLjwzkr/DWBaXwfG9Y4oUm91GTtFC5zO1DVD+U/NAMn1H8
ayzd1AhGHNjkGefcARWQWqEHQPWS7K3LP65P8+X9df4V6rnr5UpjhV2Mr2AZqHnCp2bMPIAm3DD2
ePUjTtykXXm3Xm4gWASzB5lf+MjyC+MuDND0JHFXuKgAuVUtBXpi7Xi4ZmYhxws7uJeBxJ8RjqKe
WciZiW6kEiEXN590mx0TFjfbLrZvTC0pHapm3I01PPK6pNklJeTLgUi3VrbWZSALPg4QjSC9Zs36
NvP/fxL/T1ZmV8mc8E3a9oDIJd6E1Oq9bgTIELQdSPoCjb7iFZYmmIBvGbjaGeT3DQo4sVkxu7IT
OS+RRB9yp6F560Y1D/2+Uv5c3zwLB2eeY+D6ZqwUWuGEWCRUhpwqGYZH69fE/pPFo6M12DPSu0R/
sfEOzFLj9K8NrkiKnhnVz+dUpmEeNTq2LBqjt6livnVxH5SNvpLgWB7cXFNB0p6goVEYnKzValhC
RweN5hB5oHeN/UwRQNN7q3X1xqftgYZrgPhLr4exAVaD6QSSEUm+87FBOrm3+waHo6V/mhaty+Vd
GI5OIa2s3NIeObUjHPvQtssxJxhb096U+UdHfYUfr2+OeRnOkyjnQxGmr4GGsqFQDKVrjpNcOgO0
465bWJssYSNYakuMuMAgsgp9ERLdZYl1JJBvUvs1FMCimzxZl3k+T84UrawUNSMMprDuJfSCtKYz
DaAyD51QueVK6LTdWll3aXQ4UTjFgB4geps/6cSkraH5gFvIZaudDuXj+zG5K1gSaGssr0tb4cSO
CHzmcauNcgw7sVLsTaWAdnvuTXnkXV+sNTPizh5ypvcyzPRg+bS55ce08Sq6xgJ3ieWCd4AnIqaB
EiK4hgQ7HGzmiWwhv1slfEJViId6oEKoYHSGrNPoIYNOY1BZtXSXyAnztWYsflqcsr3aFhp4NZvx
n1ll8UUEnU7odgIIGsnS84WUCoir2RJFP26qsTd5nNDqEnKFgDuj1a1fpTm290YS8c6VUFRAEAd/
6/+HyT+ZFOG4E63R8VLBpFgheypD5XdLdI+UK++4pUNyOvXCiVeKdqrGEEtM+A8bzK5KqbhhfZy0
u1ieEP2+DdN/GZeFnBee3nP8JlgECDurYhVZ9iSxwiCtZeOm1FiGKm6+Jk+35M4g7aeBxQt3OeLt
81Xs2ryLytlU32u3wHQ8JIXpXl+lxRsHdb95A9uWqonZ3TjM0m6SUWqp0XARNSBf26rytmMBiOwV
+0E10XfSr/B8LLkZTB8wRsivIAoVplCSbIh6DsivG0PkEKVz82ncUV33zaJbWa3LPCXYT1EpMAB8
hjUxGCKZXTdTohaonVJnkryJRY5ivjfqoeA3RfNyfTYXB3ZiTUhUEsq7iVJYi5G5toqNJoOGoGyd
co2sdtHl4KpGMG8j0DQNwVNLU5O3xTyu0ZAh29UFAKp7Sd86XSu5KVE8Pv6wee6O9XAIcxKEaLn4
97HiA5DJBr503j3nm5PSsooGjpswxkM/pJ+9FXtUrkErm6ys4dIZB6sI4hMUwQEsELZLMplWQRNp
Rs7cM4sHcu7Y3YNh3Wrpjg+JQ0izcssv7RqUf8Bkq+OaQlXmfGyWGQ1KmydQ+7N+TSCxlR5oqzst
erDI4EXtmorIQsSOicS7ZF5QlO+EqVTrsgKNQ41sQW/V+3rUQY4kNWB4GPQ08TVkQTZdZ7XhyigX
3AvYzjQkEg1TR55TmFdzYOVQzq8RIzU20mQFVbIGmVg0MXNEIPUDZjdTmEhmgoWCjATHb4p2tYoU
EUq4/7wPlZl5wwRfGy7gi5C5H0FG2Bu4fCndqnUEHfvbJlEdO16j5F043WgGR/FTAQxEBfTpfFeY
ZZqDlsyE5085UkMRiC9ujPIYqSv7ffEZSUDihQ4mGSRIYjxhJAwbMMOslTPljMYBX3iqbWcofhrj
fZLdV/q9aW6muguuT+W8GmL4jBbAecfDKcviaikW6fWIY4Cd9EvSoS+OrFURrbzFFzKv6LydxdJR
VEQjigijMZuQqgbF4SIq2InGTVk+DOnRpMh1bmJzK7e3qhpMie5yRJ7KO7Js10d54U5UGVGaiToc
giD4k3nPngS5pl3nlBRFjk5s5B36ICP7ggW5YTqQb/f7snT4msDOxc4RTArHwEC+PqqiMgeeYQiS
7qNNNiXXvKn7uD60y2tBMDR/yMnYDCjfJQScKLgW4BgLqIJXHPKOpLmJuih10ODkke5Dm7INh1Bh
qiZgklx7T15uX+EjhLBFz5hqoZqd40EZOrm6QanT0a0/k/FZmx9jfOiG3s30TduvlAkvvPa3XZxL
oGBmnlVhli1tjDPkyHO8KtJtRGzHLsNbNX3qLC81P9I1gecLry2YE+a6LhXJlHSYi+LpRzHWPtNN
kDa1DvADCDLsr+tru7iHkLabXR30q8QGSrSKpLbVQn806y1vrL2yuptkcEOu8RUuDgvIB22+a+cC
0/kWihMoIoPrN3dr+jQfClZvBgUV5PpgtSuI7EVT3/UkRIIADArvpqqhsdmkdQ4yGgUSPFtN8mZp
2vBXoj1cn7ylrWEDyIFiNfwbEcvVyWgNHboMclfp/M4A++GRZfeyyV2i3LZrAkYXbhQb49SYEAUq
eCBAlhbGCtYWG4ZKCgTX9G6HV2C34svWTAmRA+BmtU4VmNL4HRk/c+lBBsfj9blb2nhALOvIZ4JI
HaTq5xtCmQsdZYoNUfW1k/UlxAtVp1IlBGErlhZHc2JJeDKiJdye7BKWog68HBp4kcI7xt6vD2fJ
/Z8OR9jfac2AWytgxNATEME8tnXiKMZGUZ7pWDvtcI+s7HWLixOIgoIOVWwQFolvEFw2UV+MXe4O
8Z1eBpW8S/JndU3je2GLg+UYFGGAppoyQqLzZRqqehwrCyE/KHNV4jNkOowdA6hYJp8sXJOWWDi6
c4oBfNmIk2UUns6tqe1QthORc5caDNScUoBy0bNuDltbKvc0MtdKpPOlfBaaICwGnBh9KTYgDUR8
pk5KM/SahjmcZNPnpuWHawSqC5tvZgDXDNOGFMJFp2/RtvnYaAy3h/Sziu4ocjJpvhL7rNkQPIOe
JzKhNWzM+ZjCAkhZulWsIfjn/XY2EmFteJIZWlRhJzRpOQO28nqXaE8KiET/L3YA/zjfA1PE0IMy
YTQySkalfB9D1zGFpM8qoGk+kuLio6KBVwr+AjGzcGRBGq/XSJph2hpi6E7fjBXyLQjVPVQDEgCi
rTIufdrXNsCAsr6LAZDbpSDDvB2sCt+X8zjzJqvmmymO0wA2+j+FnKGI3KAM9WB1dkihm5vK+T4Z
pog4dMxC7nc4a2TbF1qOFHzZan6WV6pjSNPwI+ST/J5GbXRrJ9X4c4hyEh6zXtXe9R60h2Usgc2D
yyTaWKgs/w6TbHoguQo6Dwl5wk1VVQWH+FvEU3camj7cNGFH2K3dZFIdaG2mxBsliuIfjcGgH9TU
mgay6TJ+r0ZLSRwpClE4tDqVbcNKLQKeIvO94ouX3AmqhFA3MVEvA2mDsLgVLgOq6LkbQp6zMzYN
grhK3w71baX71Hq8vpWWDsapNcHzRymSpakKawSgmb6KHQnwC8vm7nUzC54Y/DR/ByVspDabsGlG
mFHAfUyPWfjI+s96lcRtnhtxvwKOrVqzBg6wk/NoT6LwJjRiW0M+0G3rzwpoBLrR9PsshmZGtZfS
DSnv7frBNI/XB7cUd2N0f83Ooz8xy7s4yhEV5y7TfjMwRZb0MW8hS8p8w0ChVb9vJR/tr1K/WzG8
sHrANAJEbcMxY7sI47WADZJsHTAOYDQ+9fLnxIbAMI4RA5SlvTGj0bcQFkeZsRu6uykzjnjI76a4
vIHK1Ob6tyzcS2efIsxB11g59KLxKTpXTEcrDU8yKk/XusjtywyYrTVo1EI4MUPVLchuzBSuIv4+
NMMi0SnAnHlpPpV56VsQhXENCgSGVH6hQWTbju1TpVu/rw/0slMdiTA8clBRQ2US5D3CXiaRQdrB
BiW0Ob4YlRzECn21eQF++vzJbmMnsmQ3R91DaSFTFA8PCTKfnZE8deqT3qeHUHkeCDSNNGNlN1yu
AKJEPPA128BOsGzhjjMMoEI5kYFlUqoNcC/omoF+oxkkMXWkfFg50YvWoIQEXDIWAHnI8z2Pgkwa
Zw1Syd1QemNB0LQqOQmE2NXotZDWTvYluQOack9WW2yDMFB55hIYLlxWTrsQiUglsihBvkTvDrLJ
QF5XFVm6T6eWlDdZLIV7meQJWpyrNv4KR02W3C4zFXeujDzI6phuU2oppaODvFkFT1bYvceZMbyy
aOSqk+pxfRNzZtyMspw/yClinyIqV95GS34DATEaiuf+DpDYCMc3jaa2i9lAXUVizA2t/iBbrQFX
rL+DFSXzmyZ7tqrowciRc8o0Rxn6r+ub+cIvzywukF3ADy4cRLHnqxhO0URJDI76GCTvYRTYHORP
g1evCX5eRJHfdnQ4KdzxKEDMu+nEQ6IOAkbgBHaa6jmHFCf6xK4P5MITCgaEzW9m3TjRcjYwPGFf
KMpxlTVqbQxCdNcZo5ZmHUxYcRRAkcEBmnglsFsxIWr/lUoKhzZPUxubjh69yvaKj1ieJgIAGZAq
uDQELx0OqskAiMQY0tYBR2zTPKrmv4cUtgoidPTqoUB4ka3VYzJJGuS5Ec/TH5oWb+yWvJoQnL6+
4hdbd/YI36lEJM/wwhMc0MTTwTRqeISRA6moBsxo3T7e0H6tb27B4aNaBg+nQpcF2FWxFbBVOPLS
1kjdWn0fkC/R31jpNYpHpxsmv4CWHMz8cbzV6sHJowHkifd5AtziVtZcFf/t+rAvVvBbLhzJKJD9
Ip4yhY0u5+kkwSchiYpu/TLe9iNAZWvOfcHdYuUQDCDjDiI81Zw36sl5lSBjMQ4xBAhA3HMPKqHn
55lNB5QMT6MDQqntv1NSIO1tAPkngxYS2CnBD/UxwKNDjQgqmgpHSbzB+Kmqr8Mat/DF+cLVfWpG
2P545Gh1W8IMRc2V63ejvYYdWbgWYQGvc6g+AskhOjojHxOFGrBQar0/ysCFe1mRb/IJlLsrZ3lp
MGjKwnMADZ3zcT5fI9OcQmwFxCGZnXYPXZG0t7yja6ptC5cUiCk0U0ODPpqLUdA9N2MVoaY3ck3d
qLAj5G3Aap2Q6R4NrQ44tv1qAmHp+DEwGuTtZ1gbT9f3+2WdHGt2al9YszSSDGZ2DeSba8D7a+bU
owTkmRLfTeFX0ybBKOngEsGre1jL/C4tpgHXAioQNDtge54PvQR4QpsgremaIMtM2EFFHyseE+Gw
n7Jp5VxfujMM86+tb9K1kxOXAPCsx2jucbWpc/uZnHLYo43QWnvTL47JmJuHoFOuq2I2G/TdqIiY
M/IbqT4FUC2SB/14l3c/izVRweWtc2JL8CIDg2h1RmALKR68Yf/ICt6wW8gdujr5mFAWSfSg1AI2
PF/fMwtjRMJiRlVoSIniA87XDRXEBJgXoEE5/Yqg0KsWCKrAapveEDv1/4MtJOOwPZB7viR15A0t
0h7t27baOoq+UdWNXEE4q+2dTvv3PaKj4wvRIqQ+bDDJnY+r6sZajUaAIe12YyoHqLAibao4U78y
f5eVQjiVU0PCmau0sTHzAYZ6us/iw1RtBu23avkDUuukd1ixR6VOVl/Lcme1fp+tPKjnc3X+jId5
IADmsjyo0cWMamGAOQGPN7SdGdyTaAvULnrwEaEq5KloIfCs/c6MzfV1XDh/ZzaFe1WDN1XpDACd
9Dyw00Ch4ZZoN0ZnrSzi2uAEp1KBpjGtBsBoNS11QAqPQY1On30qRuh1OoOmbpBY79cHN3/8lQkV
+94QS4wWEJRANBJkpm+61pv0n1OrIynmDmmz+3drpw/R+XieuLJxkBk6IvA0tEqAKMbazZpbCfnw
rB6Cuge4olrF13+ThZyPEFUSywDWCG1joFISZnXKunhSeiXGMSQj+hTMsiFWwMe8BbN+JUEwdcxy
ew85FEjkZE2svCqglwwsqdJ3uRyS5G7ikfUVZqXyNbRFeSMlZrQb8xHNJxTg/Fkf0x/aMm+epmka
NqSoqwdZssy9Oar6W8HrZlPalQ5Cka4KQ7c0RvlnMnTJT1NJCTg5K8n8gTR6MQvNFOhmUoehZl6d
Z80IqTuLaRuTS/oTz9Levs/sokxx10z5dBNprGI7O6JQDqNZar0BqyIVEHNRWeP3OXhzQF1L7T9V
GZp820VGVPphKOmaD8YHZdg0mZwSd2yRuXYbpUX1uWB1VQdRDfGUnUR0Zj2qdtwmTpgow7DTQ0qI
m7CWZjcykXJMXB/VHqfasIFKrN3dh0kedTszr6NtZ5sjTNgDfY+hV3XPa2T4nZFbEtsWFsDok2qN
Iai2JVS8wQLNDtSwwnRGpeSZm9N8IBuq6aEfqg34DQoekdu0rEnpIudAcKWHDKG9gYskc+1cH38D
Mmegtl2Zo7GpWEmah5iHSrcbU7njnl4Qu3ESacyfShDl3KtqNST+UJTZQR2lcEAvYT5AgK22JeaY
iV68M81IqpvGrrgBCqJJCdp21D6QxzKtYw5NpyboYrRpuUbbdr4+AUUUpDla/Z0ui6t7MulF/zwB
zdO71K6K2rcJtdsdNOLlD1npx40cxlAZNMY0QiK5SQnfN2ljvcd6RAD4hmDLRp7aERVYTdZeUGxJ
ajelZXdkvAJDdl+aybPdERCAQV20+OSVwX+z2KzfypHLBx0pjm1tQPq4lzIqOX3ECPHAd21RJ5bN
aWfnlfSc2S19tAdW98CmJcTTaFzv9T5KI/BhE/WpymkThLU6Tn43girHaXmUvZZKUz80c5+hE9q8
3Vops2SnjVLwJxUTC38BSTJ8lrXUWuhzbacN8BsyQDOkocxLB9us/T4FxTWq2UoIwaix+EWnNNua
qaS91kpvG15uheUf5Gxb3a1SYjIg9ugkuw0nvyJ0aoHQAyoux6Qxqk1jGWrtKzEh9zVIvaEfmMlT
6rDERg6nlyMS+QXNOXKNWpj+siRF7TdNj62J3Q0Pnpl9wQNuxEPqNEpSHHLahXOTaM47Z5IjFOxM
PAsO0pCNclDgsH6Yo5JFTkYZBIv/0T0iVQHwpYZX1bc2vJA/DLnKWd8rEujXXal1Z2r22FTdVD5Y
6REpy+vWLl4JszWQ2ICBFe/Fi3gvToyizUNYk+xfLY1crq9kXr4j0zPXK1gQorww1oGgS1GWBjLq
M9nmu2Da/tE20k31mrgfzMlc05E9JAqD+HB9bLNTFy2fZq/U84uGlS1J6hzpkkJGihXp9+6uLV/T
MXVmbUnabiu+lqFZMyksXk450oIqEijR+DMH2AWyXyUORB5Uyi9mGa4drlymc0x3bYzC7Kr91LEC
5UpnGO4sNdDQZKgkK7HPN7TkwghIjpBVRPPBRWDJzdiUTAYj5ou6eWNe9prvON9AX3dXbNptvb2+
bpftcHO27sSeEF/WBRp8VTQ3OyxQnpQ39qa6j5kbtp76cMtv1VviyRvirRidd8O1QQphid5B9gAN
esh9QWk1qg23abzJ3rPeTXXimOQ+lhqn7sHE33ryWuv40jGcwX2gUAHVDZpLzreqEmVmBrE2ySHh
oZ67ilYK3Bfh6/eM/v39QvgaMcbSnuL3S6Pp6hrzR8uRp0O+xnG4Ng4hzqpNLTLGeTuWaCWmyjaU
10A8/8vm+P9DEXtUGh3Ce4gDJAdJLhJ5P5PjdMu2ny0AAl/FHjy1AQ2ql3plAlfNCvnEJLSTaeAw
a6vu+HikX7KLkAXh+J6//xg9unuxQVGy8hj4TiFcbEocBigvQx4DZfvzfYEmGUlG4VtyJogj3Rif
6mbcWIf6q/OeH9LcGe9jnIXIa5z0Rd6bK2/Xy9zKvGtOrAsOtLZbwJhCHAmIAE2xX76CFrhxhtCX
NuqPeM3LzHv8cqygX0GeD6AzESZY0kRBjIixprf1V/2qggg235s7ZQMlqrfhpnEAfdtn0EVYO/kz
HkI0DKy1TUCcimyO+G620mmY+IBhDuACMw2vQk00vQPDlTbuKsNLw7t6DaJxSWGBqQXlOZwc2iWR
PhPe6i00ZPtKwmAp9Xtf9oveqTfF3njMHX47BlZgH/kWEbW/Bkda8gSnhgXfaoIjvGYI3CE7fNfJ
zqg860aGUGfFhy85glMzgkPDWiL4VGFGVt8JmEFN9ue6v16MK04tCC5NImGohjosIA1dO+pNFegP
neNEt23kmY7lvLTbYnPUdsbD2rlYmEIgsQFu0VFWBmxMGJsKchPI8I4S+ChfFBSWa2/Ud4P9en2A
Czc7rOAymNFcaAwXjr6WUkiINRD3ynW/QNExbjIgbNZaHBbWCRkjtCQDXK6oOO3nDgY0xkTriwGH
zn6xyVGOV6Ck39xfZ4cL6WfIUYJ00gC8/AJVzpTaaBG4x+5+8Cw32tr3mmNtUg9MDU4XJPvM7/b0
CD5KkIx37vT6wDfGnYmoEEqZD+09fM0+9PW7u2kD2P1OdSLvZU279mKmhU+c5+gkIRHPYle8yMGf
J91lfJ+Zvhb+63GACazhTPyL3gFbZE9hEfp0Gl7EeMncyvmjrq38/gvfOf9+pOBBaQjwPpBy50OQ
mBwllENXpdO+lOaJdzc8xkPFi5MVQxd7XzAkzFVkhzgXEagTVZDM8fAmIT/13JfX+lMutHfB6mN+
x0JzHwwgrsIZyyfkhLWyx4A883VwiF/dZr5297MCST1qDZvuNrmBiukudtI745g/2jvqIQLYSM+l
v4acuDgjUFSdGThRsgHfEEpQ55MLZlGZNgWPXSiDdYnXszUQ5cKknhkQXBnt0Lk+JjBgkPspDGK6
qwAiXwNZLewRlFyx9yBVoyMZJhz1LMRL2+hmK/UhD1unUNFOWLoQoh3WrtSFE3VqyhQQiMpgl5oy
wBQovfVy07c3/4+07+qVFNfC/UVIgE16JVSunffu3f1idcTkaDD8+vvRR/dMFcUtdOZKo36Y0fQq
G4fltb7Q2SsJ2dJo8HIlqALrMA+ZX9ppwWkvWoKPQn9SqBzmR9ZU7oSrSVaW/NLnv4w0fb2L4yHX
TRSVTEQqDIB4ICpL6Vqad/P2wAq7DDFbYU4OuYmipJivjaW7UePqAapiQRNuB91VcG6Ov+5fLrdP
ulnE2ZILHdloqUTEWtlEH4rjUq/y8mN4qpBq0Z+G7a3xF267BrOQs/UHQ0FcERQhxSFXoIWFgL8d
T3rqZ5R5xuBqma/4w/b+QBdWItoEWO8AXgMJN+8ct33fJbQxuJehmpK8UzOI6xWczq31CoWyJ9rg
kN38K8Q1/YaLBUIUE/I00uQeCrYPIM669sF6zF6ki7ruJv5j+iEcdlo3OeUPf0jQuw9A5rr2Q+Z+
793wx/3x3r4YZj9mtlrtOmuMtrA4XD1QlgTbzqeD2/rjiXr8RxuwTe7Kyit85umogrts5b5fOMqu
5mK2kkEGZHbLMBcp+W1TF6Uzt4pfimYNFX4LQZiNc7aA46TQq2ZEoCEgbuY2D/VGD9K3wste2p22
G7fvnUc3qUsC6rcPztY5iB06YyvyoIvDhS4DdNFw7SKjv/70tt07hVU6HJKRfky8GKmn/Tg2K+fD
wgkEqAAoChDVgxD0XLhbQEA7MkdYdxktsGBvUfa+smgWDtOrANMPuFjBdQgEVgRhBK/92eCQgyv2
PjpCuW/Pf4wP6qOxDb2MB4Gz1/YrkZf25+XQbvZOVOlVh8hNUKRu90n/iO342MB70DPOyrfq1ES4
19cy+LUJnW2SThc5zzRELZNNkz215Z/7w7pdFsDsAWuJNQqYx026F/HeIU0dAhgf6+3OYe2DTUfU
/Qtg/SvJ17Cut5OIivEE9MUCnNzQZk+FLotrx65AnWH50whESfUs1gqbC+cKYoB7ikye/CWFXS8R
q62UslNRZTG/yUfwF6ptt0EK3+3CreV46BgGAUTv3NjL/PX2Hf7u6zcEYuMthMYdhXL9/JECZ12p
RTYquMkuFq58zTeOx70+aDwOoQyv8p3fI2R4z+FGjm5zXLUTXJzff+LPS05qHJWESsQXHnu29maN
29L2R6/Y9sF+9Hrua95KXf62QIB6/MWY56iySKJgBwY/ctrCjfeoOh6sT6Vwf8Da46fE4H0eyIB9
Kc9rBYJbruoE+8CBBkVcOkn9zo7wUi9EaQ9h4hXRF4t5arSvup0Mt4aNe0x56kTiV/CJNVVUQldu
69tHPUY9KWRrIC9Bt8WZHQfq0KEBNHL4qp6IH++zoA+cABcYCuou2cZ/wjfr3Nne4Fq+/Ck8saYn
tXCXX/+A2ckQOWZGmIUfAJesjbIbwUE72X/a0+cvezMcIDJwlEfwuAKwXQo3PyZvFHBgTz08tKNX
MRfYnJWzf/EouZiR2dfAm0+OThyhxjEEJoQLrXoTIWMP18whbq8AwNYhHIhjC8n0jbhzk46CCcHg
FScfNd6AIrHpyyehN5uy/37/dJwSvfl2xjkFJTa8iGEcN7s0k8oAgJoilF0I5zmBxNxznzbHcUjq
XdHBNk8f+h+kGeQxQQ/xfuzbkx9nCJ6WEEWDMoEzp9L3IZFKbWM6DQXHpZUHjbYyuinxmI8O6hQI
AuVdC1SA64MyjCszzc0YED9DBJaCFMxqj0kZfWmtweuA3rLQ8f0Xg0L7DhsXCSiGdh0yJiLiZYt6
eFQ9xXbptmvsjcV9OTUI/2+E2bZI07FMoKOJ04jg3AUDFLPX+v13SPn4EAyr3WETux/JG2rSofdL
BYZjZYhLawagLSRB0w1wI2RHbakkoNCgiRchm53SafoYPsGjeOUEWnilYIFcBJqNtKJxmuoRAhmv
6QkQg9GtAE47RvvM+6L/1De24zLv/uf7i5G8WTIXMWd7PMny0WhMxASV6009qB79KjCfv+3HyANd
zc1+5Cshl6YTpQwVzKDJXWS+YjpLzyBGA468URkujeHy7kvnCYQgNQZ0BK4wa7S12wcn7Esm3WDc
3ii0wwTpeo2iAyxSWLYWXj5sJH3spzQTNW+oxEKjSRVnx/CE/ceuaxd3kq8Z1coCurnDp/ioQ9oT
TWRS37qOz5ScKP1U78j0Qw82VPXMw18r31HH33H1Ha9iwCHrOsZgGcwwa8RoHPqs68LNBPWk+jM2
khNsQHYwsvjWhsNXiAq7utD2ZbLWHbs5fGa/YJYJorMCxTYbv6CYRC0ktOiah5K3R7OVvgFoxhCt
ARwXPyxyT7Cb4Yx36ypUpSQRo0YLTynD0dwqRl9/ijFEgUkd+vaFQzP5uVIVI9voxqTCwAwrDE9a
SJOdVRYd2YiUqgdoKPRrtPWbqxOTQaEvhSI9nucArF9/Dju1aQPBE+joZOpRU3+qVbVrJMhBsbHm
on2bNE2x0LuFbQFyVDChr2PpCkH5xkqwvOwH1r9DjtJV+U4DiikrHpXi3RRHYRyy7p2bKy/upU9+
GXn2EO5yvY54DYlPdThb1VnL97qmeAZ5sPi7Nu5Wlvi0gOZL3IBcKwRwACmHXff1OHFxh9mgFoVX
OvREC/1l6N6crgzCEAT6GP1B0p9VNTnZin1oNPb1fvilscKiDfwREOsmlfDr6JFoDVEBrwWJGudj
MLirAx/sxLbHa/UT4kLHNqT+/ZC3KGV8WQOyO8hWAH5AF/Y6piIHwlmIEcvEeJO6elAGzZdam3iJ
GZ5MrXeHxDmoJfEM9itDgWkl/k3Ggvgm5hrYsf8ABK7jE8Y1q2sh/lM0p+lub/Y20LWVjbdWv7Od
wEZtg21S4mcxVFA3SbH2yW/ao9MPABZpai5ARXb+EqmdiDVChZBTH+81qIyDrAhe3B8eoYCk7NIB
kMAzCHb3h730paeWtwOXIdCc5ya5sJULKz4dZGihxqcEAH9XAjp5djLnFZWQBytm37vEaVekapaO
DNTHEQ/sYNT8Z8tbI/DujPQWCPSKuFTkrmVC2Qm2LqoWrpSOphNhtpN0nE2Aa//VxZkTJ1gJ2oRV
qIXXGT+dRmyRKPstNOmctt5bdbFy/d328nHpTWBpNKAQFApL18tIpMjuEwfKk7hiXyVK2LYOgpCa
BJpdbfvmqXNUGL6yTQiN+fufcmFOryLPjkalMOOqnzQvG/bUAyvZ5rBmSMMNsVaTjIULGKEAnoMa
BUAT86aAMowAF2Q4H9qRHCiE9nHDnLgS+qSsgySjwJjyTWG/oG54HHtz26hrBJ/FwVo6jidotWLT
zk6LfEQ9i+cY7Kh8gz9QozRu2b40sBC4P6kL+wMJI7ADOvB78BaYpfzChiMA9iTSKU0cahtUcrBX
zUr7qeTtTsnkPmVyez/kbUliWkI2LlQAlFDc+psJXFQJaWlZObDFhZdEe6PYRcZBC7d1uoNEaW7v
+Ohn1hdDOeXORo/fFZjhtf0OHS2xpnGyOHYQmG0cyBNKbJbKCeJIDsAotNGhbJhsKXmzjLNdM/gs
HOGZvLk/7MUv+k+0uRF0J4cqgosCZrrovFb9AuFuX0oKAa+VT7p0IEAZHPMLtU/YLs/OHpbi2SvE
CG1YgKbg0QKtafGSa+WRk+RFOvXz/XEtpSzoaaKcjIcAHDbn53qjSjUCywJYameAVUnpls0mQeGQ
luccFgtlwKIXln9EdoQa0Nv94AuX2lXs2UWedL2m1nBEgDdLCCPA+KTxNVOyhYQfTWT4okAiFxI/
cwZ615Qlt5ldgGxvBzYsHgx1QBYY7e+P5PbBiF2BgugEoAB2CJ2A64PVEBT4cyCjvaZ2im0Ucgrm
bxY+Z3bo+J0h0y0XxRkAZgSHFU8z0Njl4YDEMDTeFVw2oFxkw0rWsrCW8GHB+sMf+LjzrZqWDc0G
cJy8ImmE6SHZZiebJ3BCdHQA812rJskRrlfxWpdvGu3sVoP7LFI0OACBdzgvlZoRsNSFBmoQjH/0
+gE2wb6O2qwFWk5qf88av+3WPsDCoX8VcrZvIpHDknZiI1k2qOnlu1OrniqzANz9J6gduwWfNEuI
Afqtrm5Tx/F6pq90o/8mBrNxYx/hHyD1UPuZP6izAUlaLLCZaghHd6nm9oCHV8avjrRHCrIzS3Dh
0e9OZLqlUW+pqEFCz3dR9lTb5i4xWtArUOg1oyOzzS0HXFqWqwKAS7sOFTfgeCHJiaf47HLqGhGH
g4Ndl6OG2scHkXzGzIUvC2vC95iWexp9ag1xdbN/07N0E8e1W6tr1qlLGxPbEeV8yHXe4vywAaDE
BhV4LyJwvY2oJndQ5gPhqalXnkbLkdBeAqYP6kR/U/uLC0uzmioV09M0pvrO1viu6dLATNeqY0s3
BIwBwPCDPNXEAb8+AaRKlNios9KzOQTYml2U/IqKYkNXubYLK33CbQAhjMr8rXp4PsATuY2r0isq
gN8CDhb9xlDrFomb0r139mB9AclJ22XcKk+N1aB0bdbakeZl51WaE67cIEt7HdpzKAqiSQDy+2zj
FW2pmWMCJXGTfzHTJ5v90eU+aoIxfeLZ6yrib2GaUfv7J9zszojbSFejKRxnZxuCZkUw1h90tRi3
8NxBTjVh1VClQnYxy6wKpQQ1lokS5zkIJCdW/BLKH70NLPpp6Nsq36Zrh/VtdXUqSF2EnEZ+sU7h
I1x0VoKQg6f59RdI5b78SKDpd7JdceRu7j4d+G/lSXiWn60cXAuTehV6lpwPvKwbJ+5KL86/VhCm
0eESMjz2ZK2xsnAhXcWZcrqLIbKMqUUjEEfR041SwRPLkZ4im70oSpcofOX+W0oRL2d0tiV7wiMZ
9ZjRtP0ca+mO5WsfvaiKX7DCLZzNSg5gLO1MvBsJfDpAgdfm9+0Yo5yaEySJ0FyGR2FWS1lvm6oB
/RVnkHmoW70iQYhq7GbI2vpDLWv9STGcgRxaK0NNuy81uTETMoE8ocwcbug4DM/6UKgWKN+EpE84
zqtt2efU2kUskd8TDe6nwM2EJOBjiHslBHHh2FQOiG5gy1GQFcwODHxpKPUhVQsliKZzgOQ6U7xM
qNovp1Wbnd70yeCrmaNEfsfj3PIayewHQ6limJppdvlEQqq+VbqWfhpqBvEiRbOBcHAaNUShOtIY
oKlFG+9F1hM8vKCZ4Gvw+MZvsMVDZzFiuKmqhN9BXoPgk27Wr6QifekPourBAWvVb3BWxeFJ1ciE
b3EWcnNj8Eo/hH0hM7ctezReswbsrG2TwdijxEE2ulRL6eQare6cSgeNp02FPrpOKeHPEsu8wlmP
ZuKhT7gjvCqM7V+FBuGvQVjOnyQstX1GnGiLMtfgOymsog9oiBbQ4B06zFuBSXbDBkwhv7KE8OBu
ZjJPqDT7XZWDOJtQwwQzK4mZ2ERMcOHWdWz8ydDo/65F7WB7SdjUP0Wj5a9FVIzMNaoBjRJbcf6k
Bqb3xSqs8KHWpBp74ZAWcDCkQOi0I8Rq6yTe4/bEJd079rbLmS49dHf2WSviwwh54D2UtfW92kID
vZJlH4G/ziHPWjdYYUoNk7cD+Lxwt8iNwg50pYvAD0hFfiRFx87g1Sj1bsg1UCcSXVXOmcDadYdC
Lz71eoCJDYOoJPXqYazA6rQMp3guZcyPZj0QYMTKsYK5sKyqxLVAsDICmUDuJuZ986AYo/ZKaxmh
ZVJ1MJTTSaFrT6XR5WUgek2EZ6WtyUn2ehMQvOJ+dM5QbdEohH1eiZWRrTyoFl84kx0jNApxmpO/
D9qLQ6euW6yerMT9r5oe07e8Ouv91yR6IImbxztS/KlHfyAn016Ta1gKjWc5ipQwpYcX5rx+VXSt
UzUJUq02Mk5wsX4wwl+JnsEeuNzqCDf03QYWEscqi9wmhRksBEjvH0oLRyAQq7C0BfOZojo/OwJz
EEcg4wtZWKForu5tjZPoKXal6kHMaSXWwukOBiq6qXB/hkjKvEaqKanRaK2CGqmAK+BDmZkwudoN
7I2RaOWjLg0L1TkA1nX0qW/0Rsqhx7FZwVqRNRT12IoWB02VInWjsTKgZ63CQHAMtSSH7oHZ9+79
SV24Lifd9wmDgiLhTVkS5eeujkew89No+IzSKHCU+twqKnQOzP/PULMbExJxOpCFCFXJamdXEMzD
t2xlAkPXFQDjwpTCzh2tQNXWcAPN3y5EDk5tD7Azibs8YBl0+XSleFVkH8RWFkC4L5CyWEnNF54i
VzGnib7YmlYYm7yLETMF4z+vCV4hr/c/1ULyf5kuzkFDDMZn9K9KRAlGOOTAQfqE1469Qm9dnLuL
pHTW8svhHdmNPXxuRuHg/lY+IvBqJjsYBcIpVki3Xbimm7IwMBA2IOGHfU0BZpglqC0ZmghqBLgx
jdhrVIGchu3TSPvfM0MwQxwNAtMGSlLzWmqLtopd8hKZIbS5a2MHcj+Stzdrrey19HQGsABvQexm
5Ijzg2owZUnKMIIxPfbrZwWDBTQWBti/ei3MU0u3N0P8Ch4nA4S8evDR3AH5zjcQqLoKilohcLWh
Zh150zk7Hpoc8gZleORRrwTQSe1QgG3MhPlJ28PQIDVtkIXqjq+Zli8u6IuFMHtbRwZK3GRaCLWF
clofo8qTcLLyTRbO2cs1bU0/4mLXFChGar2DIDATh0TEThO/avpsRD9NI7i/exYPOhAOUcRBUQuq
89eRRCxaSyvw2OpQqYJ4gk+iHcSjHfZxP87i/rmIMxtR3DgCHRKMiEz7BTondql6vRZvIMfx1WD0
UCbJynG31ArBukaBCiI504E3i+l0UW6ooi49yES4EAZxeZoH6fiNw3JB49+gGaqnfkY1//5Ql/bt
ZdjZvk2aPNOh7lB6wuiDMnsjw7BNxUqQ6bfP6lBUJRQkbaA6gEKaBWlT4KY6FSWCDt3RkPDHJBQr
87cWYnZ0a0WNNCBEiCxLsBcZf9bbaOV6WJiryVUI5DpI3Ex9z+vlV1eq1aVNi5KKWr7kjfI9ZOkm
Y+W/qGBchpmVFESU1mZrIwyws2X6WECLikfnGPhnJyDdl8zc3l8CS/tXBRvury4hdGhmXyer0LPK
DNRC24H7RdE+xqMVtJIe9Jb5VjZs/kU4G3+nhUos2mKzcPFoVqbQ8Ohm6PFpYxoYlQl35Rpden4u
lf39aEtbGQib/0abrQu4OkslHhCtVh7HHhwW/VeTnFtjw4ELyNeujaXiE0QCYBSDHQz+z2yF0CTS
R96PiGb+phaEVbay/5PGb07P/Er8knQNQLT07YCtg6UXoLGons4DEolubZhU8JeD63jBShBPqYQ0
U+wNHNA+YYof9yd0aRMAWONMuofTI2b2+TIui4ldgM5/Ad8SaT6GobHV8aRdyTSXRoY3HfTlcNDf
gm7tYbAi7DXIPzVBNx4bVrtw5eY1XnRrTLflUP9tD8yTMsJQPx9TJLVW/VmoKgzY3gc42ZVsN6x1
CafldnUSzmDM03K9uCvLFhiNiADGrFtyL7UAutOB7F7GNZTRLQBqFmj20EJZUmP5iEDlifyqN+Nn
dqB7cq5BvwnoBrJkYnd/XdzWC68jzpsscdsApYi16KmDR78VO+nHj8M5fOl2EF04Sw/cCS9/hlDY
uwak9KHc3o9/2wiexZ9thTzWGIo1iM/3yqPzGkIOpPqAINXJfhvCYNxZeF571Zv+APby/dA3W2IW
eXZga2nby1ZD8jbaUHpIvvC83LRrCfbN0TILMst9ahb18SRy5I2a7uaArDV6+dI40i1a9SPUWjer
e7fpHe/+2G4lJmZxp4v3YsVKjCth04pVt91JjXeQfPCi34Pj4omkP/a+POhHCAP45O1+4MVJnYih
ONdg4jFvC5V9A7UkikmFmbKrx9u6+GD/s37eNDZICgP8iQfmrS9JFXZKN8WoHLPb9QYMokftsVWG
cgfQ78q9tzigf4LN90fnkASMTQTj5LehBiMA13iJ3Z+02yzyekTz7ofFDchJEAShyolRvzNPsdVB
Zopsah3Qt2Asf+rK5/2gi2faxcBmy5/HozNoDDEdWEyiqhefjQ7G4YmD6m5B9DUnrbV5nG2ETGU5
Lr0YC5I8c/ZUddDqXwFcrYWYrXnuxHy0wgifyv5hUxd6qq4VrpyXyxsLKAAV4syTKcn0Iy42ljHC
fb43MA7DOSuaN1bngrotmERkx9K9Eb1ZSuiFqkvCTWU80hS2ZK7erqS0f7uNNxfSxa+Y5UdOTsrB
6vErZL1X0WTlEg/RwEq+c/mYCQNseh+PV6dbo24tLpqLuNOdfDF6jgazVjaIO8SvuunpyW4sIx/K
cffX5uKGQBgH2rHQwwX74TpOM4rYyBniKBQqSRTj0Mx6xxg0/xlMe/ikkK1qvtKQA69X3iQ3eQU2
I8h2eC+g1wvU4OwOriJmDJqO2EllHyAK4qfA0PSSfDMLax+uXcCLn/KfcGj3Xw9VWnZVDHoCiUIw
Zazf8Mz1QxSZmhd4g7t1Xvu82GR5vwcz7P4kL33Ly8Czm9eM1GbQQwTO48aviLkPoxqUcfilhGtZ
4W0Je5rTqdQ5dbWQF87WTSoaKfIIsWwIw7kdAddDoPZvpP5gdq5RymD693VDHhJtAoFpsPJZUXBb
nuiL3zBL4iAH2uZpj9+gAPD5BoGs/piZObi2I8BYuVrCT1cJx20o7eFQRnr9mKHv1oKWuwLW/H9M
Bjyo/iOXN8/FNZ5mkIfAD1FNKDy3fid2sfVTaTeJsQmpW5jS7zFJaN/JteNrOgLn5waU1yy8dCAc
jurz9WKrSByZRC1wRIbDA1Eq2B2tNb0XlxXwrgZYwNQGlOE6hD44TgaoDqY5+mYn24T8cpQgNVYS
nKWzHh5ok4U9QGfG3CssViRRirKe8gzjIMxix0Xs9sOP+1vkFpCFdQt8CQ4hC9rAqIJcD8ZKy0iz
Y6RReocjFt22j9xS0HlpUVliItXfGSGbuM0YnsX9D1kWn01jPUPoyvG0jLyzlq4V2BePRrywUEYF
+BZPudlWQhkTF1MNw5WkyQJG2Ask0nfo9nmgpPgJi56pyAIDmKUwXckYFnN1ALJAesHSneTtr2dD
T7K+Iwp4CEn5VJtyG9X0Rzokbta+jFrrayH/bUP2CvI/Hcw9uvJri8p80Nf6vjESJGqoxTpf73+h
adPOFzS+C1ycgc1DKjj7QANgORUAcxPVMD4k3XNGUAgzoBfP5EMBy1eGR/b9iEvr+zLiLG8qOycd
hhERy3isXIJ0rVHTrxHo9MaqF83SKr+MNUuaNKUdpd4jVoJs2kF71io/yn4lpVm67y6DzNKm2lB4
ozkIMuAIjuPKjcKt4hwY2v1dcH/ull5Dl6FmC6hIW8ELDu+kBtL+TR6gwW6h+p6Evo533hAKtxQr
x/5ySKDUYKyB02iu1hz3JXA+JkansgqRYq9O9P3gqK4wnQdmNq6RPSbK+Hh/oGS6tW/WJTgHgG9P
ufu8OgeEvAl0Cs4nuo2+UJCM8Yw9FWcC4bmjEgwe28O4zqcgPmbn0h9d9vZZeVD+OkRv7LP6RVe+
8dK5D/jRZI2qw8dqLsWvZLUxcA2HMrjnLkCeD1G4mrMtLlY0/qCMAitw4DavT4ciz0a4UUA9mT3T
F21THMKgc3zpQVR5G24Sv+xdb01ua2ntTh8VHmwTyXuOlSnKCejRgD+Tm9ZQPmVD18M4Aaem4Ucp
UNVx2BovTQPxZvf+B14aLOh/BqICZQ383PVg6zJDOqF2QN4OjwnZtDlHzv0vThrQD3CPOhSg47nr
BlAZfY5eUOIJ8V0ZH0L+Hjnvpr35FyNBmx2fDHg4/HE9ktGSQ4rrFBvEjl6F6D7iGhDXflzZ+otZ
D4SBgfKwsULwerqOA/9FFqoSHaDUORs8MJNjn2+GeluLJ9UICi0geCiZJ617+xfju4g7O6+51ATv
+TidodB6ACCGVC9FpqzM4tI9dDm62Ukdh9EYZj1mkVsUdWRi/Z6C7tA3zj29zK1NVArNr/L8f+0Z
I0HBfsZLCXqyuJNnjxWjzyvSQG7WGyF8FGX2sbNMfxiVR5BU3VxTNqb55/58Lh0lFxHnAv+szaKO
wFnTI0Xo2fGDI9a8JxZTnMsQs6WCFx6tzBAhbJvBkRg7K+DhU9h/KU0PSmN63iBtXtnQS/fEX0+g
iSBm3NwTzCiNZgS51ks6yDAaX3twQmTS+wRKz1EtDy3NTmo/7O9P5krU+WQCpSUT2DhipPJxLB9j
8aTzj1p5auiurrxqTUB76dS6GOS87wCakUjgBgizvhg+hiCDQHqC/4udcBljtt8KWRdmqCMGTRpX
oa5BQa0Exb8e/KENIHt/fwbXhjTbeENmJ0OlIpzFv6fwzsllUIuVr7RUljexxSblTKS/KMVdn10k
CduqQSLhiSFNo42md+FXgIrMnxGMUTZOAWyeLOzkwZJtPXpDHSqPEPqDoBSQ+/2JV2l6bA27H1Yu
iIWx4zqHwRo6tMBVzKFSdg5j2hZPeFSh9iw8NJZ07Y6tbIyl3QjBTQiumUBkIcOe1vBFzadOR2jz
TyCHvq+Mk2JX+lOYGcdU9ni31s526PTeRw53hszM4PK4GP/FMA2QxZC/aTjk5iXY2gLjI0vxXmb2
q02fCnunrXUAb43XgAm8jDE7cmB8MeYOaubA2MUeLNcD2hYuDIB9i9UwVFVOOuSWeGe6kQaTEeJ4
kOt31Vxzk1gCAgkVFaK7wJ9aqAneX+AmpneWSV79stl+sq2kYs1UOAULxiEfvcAeOoRrajkLpzoW
N3qR5tT/xIv6+iOb6JCDkoJXpV7/Seo3Xr//i1FMOQZMTCfhpVm+1Bhqw4YG+XDmBBXUWiHpPVS+
na9JzyxtCQNsSazYiWs950z2eoxtmuCFQdhBV35XHcyZV14UayGmqbzYD6oxVHEvEULYr8B/QEjX
V4eVGtFajOm/X8QokrqzqY1Xi138qZIgKR5l+XL/iyx9cYA6gT3UIYCO6tx1CJhQQIHAwhcfsXIn
xB5SsPsRFk8OojmTJPCk0jFPksOxYq0RYqYK8+i0O9kEE4XO+kq5Ck9BNNlRZ1tBNS1VbFBk/Cfm
lKhdzFzNQV7tnBwL4NXR3GEL4LlLvxZb52EEy/2jOTk+XanGL30ssOMsBw5g8DmbQyNSk2SA3E4P
aOWUQrUCz2j4ad+fy4VEAcT9f2JMp8TlsDQV8vftNKzK16CJE/pjdmbRu2q5ie6KtUfB4nmIHhto
iGB4g1o1u/Fixi2tkXgwCihRqu8SRDQXjSkPUv+b6GQ/qtBnU47tJt2uwWIXZ5NA8g543OnNPj8p
YFFjCnAXvEg7UH4o5Tc7WnmdL97noMX+N8ZskRR5Aj5+iKcqvB/caAd64Vd2EhtnCzenl9DXVjoK
y0OCT+lUSbRuSMZZRSPORwzJ1nBP/+yz89CuhPgPAH1+T0wVjgnBggf4HMTSxrIekkiJwVGNqndw
ro0fhpp0H9TOyp0omf4tbXJnz6JYebDyuD3EmZYFMZAcO1aofB/GdfuVSqZ+r+KC7SBSMG5iBeAs
F09ssi26kG1kqIsD3H468FKtfPyaDC31zFCmWB6SqqWrVHbtZ0Mszm2UYo00Zgn0ttDPzWApj3XF
ZOuq9jBuK60Kv+uxlp7NTJTPrGzkicZR+5QqtUCdkANyC0scR24iARH2UNV/2GMioC5EG7BEdCQ+
b0JEEe7pLnowrNpo/MiI4tErIX5Quzm3Gtsdi6H5aM2EbjFx/Qsu+XAPOSAtcBheZ64QNt3xUk60
obGqTxEh0y9j8b4DFN/XK5Hn7kB57OdO0W8q06g3KqgU2RY2VWKH/lC/hyFWFHrqyMl7mI72oTcb
YINVmZMoYDQdSpdmKj3ppcp2Ye/AFahs1KZxBSZx02fQ2jAgzP5Vamam7DqRRp6wjM7ZxGYXbbPR
MT+zlgMFoqrKW4yk49vIbPbYlD0NFI0TAdcISoBYhyIY9UkaUvhxqIn2hYw6ii+hNI9pJrTvIq31
37SI1KfeSuOggDURXvnwoUt9sPDTL4Df9ZUXOkX6K2eGPMREyT5irev2Ra6NXt0P2Rn/uzhzGyI4
bWqRM4N4CVrihO9tqcdnPTIqvy7GqHTBKCy+gEtjPvd56MSuI2oCSji1037DsjBMt6Lk+r7Qm/Y5
iUm1ARTMab2YkOEA9fT+m9VxFXpnNdp8tlKE2x7GpBBKjAwwA+HX95CyKi7BvZoST0eGryFkr16K
fATpJwbOGESwqvoaUpMD9qDV/XfaxTBcSTVoOhx0Dh5XDF+RTTym5YEJlbzloiRsT/sk2olEH5+1
nuRwQBsMT2GK9WxYFdu3GpKYbUeBqggqUTHNNXN0zDwKMHG3TZtGPqdlN3SuTB126g0lg/2kInYs
KkGasGRV/IB7I38jmBfuVrxWXkPNaHI/BzzxrYipfNXDVvvmlA6IPCmI+25cxvlbTrrqu5GiFgxy
DhCGLk949aXoU+eZOSGoAnlJyFYoNDvavQRkRnRykxYNaLfVoNduqNTFH9n1MtCAQXnTzQguh6mN
Nr8L0rwsgyxy+CtJQJzPIoNDRhgVhTd90JVNwQThrlqoKXyjmOw/SB32ewYTLwcgPNM89qXOHkLS
YgMXKkjRZIR7Ac/K7tj3ifp1gHK3qycVxU+HF1vmD7BRe8hqlCJd6IfLfcUiBUeHWSfDNirH+kBr
EK2HeIQgogNj9H1lm8kmNyALx4yR16gbGxIGf3HyC7rk/XtpOWKf2akD/T20bx5zFJZy2FZyv6yL
+ntoM/6A01D4Sp0NP6xMrzYjJQoe9bnkbmOVEB8FNy48Rl2E97YzmGwL1bbsFYbE2Opxo3cuAoV7
+O1VG4gdJmdaFvGLwga+MzkxsB2SEhvJ5G0QklweYZIHMs5oJl9hzqa4dOAiyOBis+uBQpWuGRqd
X9eDhXaNpkMX0RIACtDBsh87Cg5bFOc0KLrE6LeladaOZ2cU8k/wjG4cty+iqvV13qQclaQagCID
Mhq621GSB8KK/g9p17EkN65sv4gRtAC5pSvb3kobhloa0XvPr38HunFHbBRfIaS7mM20opJIJBKJ
NOd0GkhsaOoRJc2ezURDcrtoJwkDQrrRzM7S6mhxtOQ2/RkRRrA7lXX3WpdW4M1aU32hetDthyhL
/VnP2i9aKHX7GghK6MHs0bVPm8rVmNKjQlredKWXf456atoUSFUPAAGl57Cz2hM1zeWgwBBf+lwC
3uj1MGjzMbQK7y/CILOH60NEWcEwa+PNLL8GuTM2ovTuVnC8fkZwQUisqOj+NyCn6I+G9pIMgrTd
VkSw/n0uAJFqXAWBjpCxzr0aCKGt8aqYr9d1JZLBvduTVNWGrMIauvaY9G+N9ZQGD9dFCNT06wGw
ikqtoACsTAMR4KWMshpPoT9v6UHYZDEcSqRTYGyfw95Z7sGSlyMMzZUjWmUlTLjJgejJwGJZPnJa
C+E2Y9CykcodhJCH/BtQ12+XveQQt/fHwe6d6pu8v661zTfKWiC3M2kG+FuVrWp0FHjS+2V/P5zQ
enWv7cD8JJ9FITXT0sUCcQTBtwasBnTnftaiDEpMjPIi/pwxntmM96b00Bs3IdDFiSBZIZLEDGZl
EDV8YFSAXcaZ5Z0e7cPGtHXysKQgLBU8iDYflyitAXpCR5CBGsxnUUmWG2TIISp4SO6o4hlomTgC
A0L1tB+B4K28eZR+y+LtXFWqoC4SyBoU19RvF90fxr85SmDPQfEMmUZM0H1eTjMRNVMC1NYBTIZB
WbvLBWtQt3zn+oGgfpag6dnUjCkeCJiQPaOz8L073I1eaDpkl9wTlzoR+KLeuyOxrV31s3BwV7zo
ir0fkfPyBCeAJRd4i1x/C2eREXhTU42xsw7a4xL7MpqBFPpFtd5kNHTCKjGqlc6+PvjX5W75KyBR
Q7+Ae0I3Bye2AVQ7RreRypTaXY2B8KwRkc2wbbpY2EoCdwDCvlJDi3VyWv38tVJ+ZGhCtEBWSjQU
I+PvVobh+24S3IqbZwEzLuAdQ7OKAQL5z1vbJq3WKsmvrVWdDA1VyEDsTcDrOeFd/HFdh0JhnLus
W5r0kwRhKaN7AXzX4Pfwy6bhx9F+it8C/UdS/xQIZcbJ63W9Qu54lE2CukwOoVFsa/vmR35Ext/R
v8tu4k274kUgjq3hUhxeHQbmj1CC5RSqy3UdBhLr+3logB6eHT5iJ7zpbJqDiEO9D/z2gPqQeRve
iQqJWwaErrx/JXPatZolCsF5gXQviD4P2c/wLH9vXpMdFWQYL0clkfFeC+I0WlhpHIAIGXUawEo/
la/+sgMJIbDRdZv8yG+MR/A1OM1tWNjktnkxBRfFVi8RYbVLZB6BwIxcDGeyeN2peoUNvSkfuzvz
Xgfvzq5G2taxnNBJvpb38wmvaxAhvv3N3q4kc37QsKLSipgpde+mYd8hPlZ2xNWoXX43I4BPg9XZ
bU/xRwLABEdIUrFpyCvpnAuKJU3CFQnp9euIx9n+TqF29jq61VHaxb6IbmDrPmYITWA1QtEd6bTP
Wo7bKFMJa/Iug9sYyCDE7yogNN4Eoqrf1g25FsT5vWFuZmtgvddS89w371p46GWByWw577UI9gmr
2CKpYa4xc60LPUw5ekoU7S+iTXRAoNQHpjATcAufJZQAidVV1qVqjadxBheFZxmCXPHWJbyqM/FD
S0qbt7IyoJojLeZ5NLNjFwPjpIwdLVHd64a+Kep3RMGDDWZFVxIzYiWd4QWU1ICpLIMdEbHFbW08
QDLRiIkmSfzH7QqV46Jue5aYprsxBBxPCixZwc5vrYQQ0COyLgfronuprBYzCke0jkQgsM7RS4RZ
26z0FCH+9NbhXAvirFiWkkbPOyYIM2xnpB/TY4H0l0e7tr0Hp27gNEMPohIC4hJZaV2yGH5GYs3p
9Vh0qW8dXRTjGK8BJi7NX/57Ze5Zpy3louKRQFNfBm6LEj2G8qkDi8ekCPLhWydrLYrziEWl1riR
IIoN7cTawxiJWpm2JQDPDI3NDPuXu0+1LMtpwpL6XburylttEETPmxaCAvV/f5+/NQvLVJoJv18X
P5I+ccMCeTWLehpwgq6fqq2BOVRFEDuiSwRNKjxNEwwRLRsNRJkDcTG4g5BH8o0QcPvIbnYLRTs3
tdUw9sK0PGMo6XZGlnhpe+RQBzsB3YG2yHY8Wvteue0DULMWAl1sRRDrD+SMGLj0/dIzXfTSm0nu
gUcEvqWodOruWFd7TdRguan6lT44B4DsNG7UGLWUFP0ebdzZpJrB6LgPkUq8rvotV7NeGPuS1Yko
LGCtZzMWlmAoQnvppFtZ9q6L2LRT4DdSxHwo5vF2OkqFgWoY+gkT9RylCmruwuambX39FsGZ6kxK
Hely6KvHgIkT5U5/W/ihR73aJXf9QXKLn/Fz/2QKLp7NpAMQw/5dGne5DQuNpIrtEybY4tvunsFC
HhP7h3xWwZWn4Lknwi/e9GC/JVrcZEtcZFaJ7kx0/MVAg2ufW+oX2XvWnqVcNF22Wa9crY7vYgzG
oAM8F2wjOyxn7aS5yObeWk7lxYf2u/xdtel53huIMR8XQeVNYDIW5zwBcdWMtQqTieJqXybxmejZ
/rpVbhv+v1vHR3Gtps5TEkCRFul3pTYiz13YGc0Exi/aL85x1EPa6EoAHc7g8JUxPFcMdp26+vA0
Jpn7vy2JLXl1ludKVsHPBK2pne6S8iUn4HU2BXr71WXNP+PWVsF5DEze6q2M6oKTvlpn/WFyLT/A
OPX4pTsB5v44PM62yBy2ve/vveJuukBWYmq12Ksw2csY4Wnam3m8qQkSb8QtlJ2l+dc1uS0QXfUI
jEC7zLsspSfxZGQ9wuL38Ra9Sef0fjlqTvx2XcxW/y5CIxBVA8QHQMh8h1CVzOmo65BD43OcH4Pp
LsOAmqq8kXHfoylAt3XFQaecjf6iv3H8rH0fZT4NTHicsRTTkqIUBtFReyzA4yujphglO8ECN81/
JYUzliGhqQEIJgwngEV9eQJNvR8fqzcAzoXEaU7zoX4CFPloo7n9cF305vleSeZsZtCLWSLs1gFI
X0J3oN3EyOjfuKmVDO7aqYt4MRYDMqY8RLc8nP8fw8UgoYCBrH93ibtgwrGqYkmCBGyjHQDAbRAN
ff2aHr84z+hvADchRSabn6rIA0tdCoZbBlyfXfyYuYZfO8uevPpAOneGG/Ie+xEuNdNvzy+z3e4F
D5Gt6V+s8fcHcDYyGbGJ7lZ8wOTeBK71PT41h3/SMzkktxrIdUlhH0uBV9483yuRnHGUaP8mZY4p
gMJMnhPEQHaej+15iYDYSbUZvXTZ/Iii+DdMIwjsUrhczmhAFTp1pIZschMNGKZ2rbvEJ7v4oXgz
bsALKwH10la82KeC62HT21Cw7YAGl7EwXAzhpmObmGynY4PBn2uY9X8e2xoF0uo8tNQpJvmhmT6W
7hVjsoDnzgQuh20kb2kUCPqYPgbfL73oI5TyUW0UrDxPgM3py3SW9/ogGT+srAI2hVkqL3/uA2BX
BN1WCoEz53wcEGaVLhqwYCuylbRCc8HdEs6CVW25uLUQznwhe4orHUIi7XtM0SWwzxAT9c1z279e
X86m/lbL4ax2muo5HHq8pKsJPIYj+gfQmqOi80DrvlyXtOU812vibBThEMlQ3cfT0voWhsALeaJU
cAS3RofxPkZiHeOmFhuS+Ryt6CjbtxI79jVl7McecfOz9I9xHJ+Bqby7vp6t844eXNQH0SqL4IWT
pap13cYjJjqK4BuN/ZSig6pCT41sj9Y3TfJrEc3ztgL/FcjPIJhZj0nGFgJBgOSRCc2FpPNztPFc
X9f2kf69ML7hNJ0AbjPXTM6xGZznNnHVH43pDOggDDtbSdzGvy5x2wZ/L0z9vGtVaSiNWjAbTH1S
eLruFtmTpgtcFYuKLzzFallcitUo1DLva0jRmvccOeNK8HAT/T77+ypSpmBrnsJcRnJmcpIuBByg
KLzatDgW1qHPEwRCfKJwSNoMCJEKAh/61HTg+p5eG1lHAw56hw7xjJqciGRy0w9hsA0D3OChtvjc
VghScXQ/QKKlnOMA0/eJX4SjPfYKMggCK9jU30oWZwUqMEcNo4H+IiDtSCjxa6/XzWzzZc1G3f+7
Gs4CCnMuAFUMCUBEm5Nj1TyV4WOjO0W969FUhSxCAnYbf0QbmIIBJhF9z/bBQqFKNQHsBRQz7uoI
xpwofQALlCIFvHw5HeYXPZbQpNUkZgkOxgDQi9pUP2aU5HfAWgK1HOvbuwF+FqC90d8kOnlbOgeA
BvgFMJlpIoX52WaJtRSktpi/nApbms5D+eO6zrd8FsOSRK2cMabwgWCq6vUka1gyDZYd69OpJNkP
Ucv+czHooAKQEQMJNngxVA3Hug00aHZ4SlSvHY+d5f1vIpgTWx1vLQdudZzpCGkTepuCJSwoktsC
FGXXxWye8dVKuPsYl+RgxgvEgLaiOxl0LBGiK8dkionbGsnRtLII5J3hSa9LUd5uM4xcq5G7osem
UmaVQo2PmWUbd6oXfGntrtjLJ+0hdxtPfcQlsBe9xDedzGrJ3EU6goMefJFsyVppy6rfpE9ltCsj
TEsJzGTL3Ffr+5UyXu1hkrSDGTaQFHWG3ehAkFcFTmzL3tcSuGop1UoKHjdIyHS8DStfRY+xngsG
W0TL4DylNSkVOmaxTYPySk3IeLpug5sbYgKglQBMA/MgnFcokqSYjBq1rxhlBtlwcmDNZTdScI8R
quuSNhv88cxEvgB+GePZ3FLSTEkyjU39g33cDrTTMPzMArtMbqUGZMOlN2p7mn+Zg5vKuMdAl0D6
1kJRsGHd/kgEET6EK/Q0WuIS9ZTxwfL1Xfm47MvU1g+dd55divYb+9w4fetIgpr+tlzU000dAOqY
h//sSwIiFYkUwBviSv/WRBj+nb6ikf5uMp61tBU4ri2PwjBVEQ5jSB3VkM/CyhJ5GpMNNQAx3pmW
U558TJppG6UTFachddvun+tq3RSom4CWAY4QfpsTKFUItSqkedF3Up7m9ksLBktzuo3MEaxf4fMC
4qsQ+A7XhbIf5aM7BD8ghwPuvkX4kjBF3okWCub8Ux2jL+lBHU7zIArANoUQg/UkYcj0gkvJMqce
xTHkDBu99dtgOdSRvGtDIf0n8xIXi2ED+CjXUFTiOC/SjGpKUsoetXF2Mzd3y4wCRNPego3MwwiT
H9XRPZDWH+ekdazs23VNsovsQvjqyuYuOlnLTMAwIEoC4aHdqxhayv0+edL/AtbqF8z0f0MD7hAo
pTIOPWZFnAAxbIwmrxRNnQrQWUS9jpv2uFoQd6vFZkD6CkTzTqnKwLz5hg4WPXvq9LueukUZ71vz
L9oTEOLBfYKuUNP43oFq7C25AVuGE6bHeXmXyV5p/qIvGbjSmNBkvNoqH5hLWoJMtYQcqJUkDp0A
QYg7TVQC27pn1kI450zSBdS/BYTkxLyXSf9gFY/XbU0kQfvsmzQNrJlzjlNbGwPQbu+MTLAVmzE3
2ggNBs2h4MxywUUqz3E4NohwW/NNLgGCcJrVJ6l/SaIHBaxSN9INsuCL6A29dYZWUvmXWoQYNTNY
/mZMF0xDv3YNtSvTLUSopcx0+bO6lsM5irCRx6mQIUepSbGL1flhmN6axbony/ccQCU2TT+u79iW
C1xL5G2iSLUyLXGYUgOzoW3uaP1jWnvXhYjUx5lFrrZq2ARY1mDtFkAfL8Suqa1Fghe7SAyzzlU4
WNJ2BMAzxFR4cWbTbOfkA/SllSxqXGcF1GvbxJS6EqTPSkZVtCOAlByYk/O3JcCG3QTVYwPulDCt
HNVQEQH9RTMHyk2aAixp4LyCFv2zWCsJMRjDrpFskI9dQW+H/vn6Rm0dL1bRAsEwXpBwd5wTD4xy
nDCjBxG0vq1ZWqBa7Djq7TzRMKxcIx12pFrhjsb7FL6rlQgnb2ML0UsCSHAM9AJ7h4foI0Ov5AAF
x6sM1fKx3CWYb5C/GvHu+jo3rP6TGPYZqw1EhQNsmhRiug6DYt101+n1z66Q3etiNo7zJzGcNrt+
qYeYgcRkbXKjAyiPYrbyYaLWTVMG4GEQZSQ2bkbKSHWA9APY/YsuikSR5DoBH7KTkPpVV0sv6n+C
93wnjU8wKcwdfVjxKFDl5hpXMrnbWNKl0ag7lbkst1memvTBtrUqtpNO0Cy1uWeIrxEPEtAlW5wy
q7bJw5gJGudy15uRD3qqY72IKL1FYrj1aFMT0lGGmKnb1eQ+af0s2l83C/alnPsATY9hoMqh4jDz
nUxdUFdFigE7ZxgxhQL+oQZZKwzygihNVFzdXA2gBgDUiOAMJY7Phg5uaxwpJmqKRrcne23qnUyU
Z9gWYoA3VwONJAB6Pwtpcw2jlIaJbA3jAlJfZgAbGKHg5t+yM0VGiyjSWlAbj7kShpMqhb2EtulE
2QURKhuJnrq1Du63wcJg7ITEaVwKdmprZQom8U28QOCT+KdPMhI8KKswQzAG0jyryWuXWsPox9oi
WN6W41tL4jzSslCC4UUsLwJxW9Xr52KwDmERubhpDtfNb2tRKtqRgNOBusrFAxJAlkFmpUgCVxPx
RhlY4Qnx5sYS3MZbVq4SvN9g6wTt5txtBdI9KytjpE4s8HjF806HFs0Tofac+NcXtKW7tSTu3o+k
fAF0FRZUSD5wG21CwUrnDdrTdTHsZ/hjuxbD9Lq6NBRJBVsiS9cXxnJHR2tXlpVzXcT2SiieuzhK
xsX4Q5ZnFCVRZILy4ucM7CvrjfbeaPyNAQAM+L9SOBcXp4pWRyy72lf3ZX+YATgp4pnfGnqiACpF
RoSxyhoap6xqGvJUZrBeOUb5sh/VOX6cj8+Sk52mveE3p/hAj6jn3gGc/xbdy6cHBmwhGjnYsvT1
R3CHKs5zqx/ZR3Tz7WS8Sj1Y0FvBlolkcM6vmcYGNy5kmLqvh++jApRsUUPflu9DQR40iIz4GTBp
ny1vytQUcNW4k4Cz8FHl0XnQ8lOqJX6WZY5RmzZ4kVv7uiluxRKsG59ltYBAxEdiBiZ/xi7EuuKh
AvLJbYJro85Lu21Ch4ALUkVBTKDKLY+xFslt11CpWVjJ8Bh1Tm/REeeoY/59qBQvt0x/oLnAuYtW
yO2c3qAzOiDQ6lyCXrLTp29BJbUHsI29l4P8RbbC0gti6zZHP7JAudsb+lu53AmUMF47ZRWUu6Az
YCdXSDsB8XJwcyp9m8rgi1wqN5EhSsxveRdkDFXWyQUcDR6pJFxyda4k5pHHEx4v2pTaS+w0wc/r
lrNVtUcfL7ikCRsbQXvcZ3PVAbkwAeYIZ18lN3JKnDkj4Ky3drWUnPL0S2fmBwOICUY470Oj/35d
/KYVsdIU8p9AjNO0z9LJMAwN8HXwhCi/d2kOw4l9NRxwsX7D8JFgIzdVuhLGXT2aIccBkKeRGgJ+
e0Ve0yU9WG3oG9LfxPb4uX+XxSnVAGZAQhosawaHH67dEy0oolO676fyDgy8bhN1trkIRzNEK2R/
X916YFkDWv8IuVFS7YGs6yRGDypcDGNY2c00zw7ate9DTGypibwP+u4pr8gdjcfOlrpsV6e9rYBF
4C+2mMjAZmV4O4DX/fxNwP3ImrFnxwd55yzyrdAlugvMK3v+uC5p86CuJHGrH2kDkMEIq9enr7pm
59k+Qw0FPRMBm88bBKbLvpuPMADa9e+6OI9UzsBm0ti6YgBEyvN7gGytEopsViSFcz7RmBqSkTFL
MjAP4QGjwkZMKNiiTee6Wgr7+8pstM7oI2VmW9R375rVnaOeuEPwilkyTyexF0ffCsyKXN+trY4A
DF79q0DCdb4nIL+uKyYVnbm+FscHsCI4ChhRB9rtEcOjOJK4QEd7HAbNR1u+Z4bfwGt9n0WH618i
0DHh3l1dLZEAs3IsGa66eqSCfyHeVVInuDG3QlKNaHieAJQerDycGJq1lWGleHmF1PDHhOwBrbP7
m5X8FqF+3khM3MRTKMHDtUN4TGiENvvoNVgWgZhNN7NaCee1S60rTZBu46DN4aFpqxtleFQKE803
Ik7erRol2lh1oHdi5h/dXpzSdKtrJS2yEBUC93wCr7zxmAGOXHul+vu0+H1wZ4DOVgcGRe+1onlN
oXROnxHi5VZvsFAVGa5SfyDRMTKdsTqBRybrP4Adg/MIKsNBRe/e6F3fzE13tlo6p+WWjnXfsJd6
GQMAOnEWsgvBtRzmL4Vl6yJMyK2J9U+a5m7HMIyqKMdb04mWW2PwKjTjG8NuiRvEVY+a9Jip7pQI
iumbhsSalNmBAN8eO5krxyNZ2ShbJWRWQXQomgEMY61XmNKuxxKva3Mz0mB4yYAi0pEz5QxpmI18
DlS82Y1oQK+g4km9vsvwwlj0d1xbApeytTA2RGTJIDAE+DknbS5D3ZD0EgG/Rlu7SbMfXW0NjhqS
2F5U4+X62jYzwQZaIYEAA/hZmU9ShaVltrIBcehI1HdtWp27ti5dowunA/Bmya4n2vcurlt7MvvS
1SYzBAXg8pSTSsQ7tuVM4dTRVQDe7kvOETXvtAlRVuYkmXXUe+D11/QmE76yNswV9Tf2KGa9A5ir
5e6sLgkHMAsMSGXGj2bxrRoeSjDCzIOD7rGo8FpJYmWL63q+3FXIRIIOPdca+Lv5TifJVKO4DCAz
yR2lfYrNBjw0h3IUoQmL5LC/r44FVfskBIQeLn3qdP3TXPh0uWv0t/9tNezErKRUyQjKNhOrMQCG
EZkYGlaedBl17efrci4tgmkN5skwMsF4wPmxOo5A49ex1WRP4/BQyHe1iBvu8nB/FsH5rsioFsti
Iib6EdKD0rhhiWaEn4uoFnF5h2PmUVbBpwl2VyAOczrrAK0mzawBfaoewsZ6lM1ekDnflGDiPYRs
Hw4y3xajKUkUxAHKAn3jdMmbrv2xy8UKkB8FKyBelkgAf971PqrmdvpVAqAvreZrQWmnwV2BkdTr
u75lw2s5XOCqTgU6Bkck4EjuhllmhxTQjyhJ6YL1bOkLBTCUoJC9Anwu52n7DoFbRZAfa6w7tfwn
G1VB2PYr+/U50MdTDskVTGQDggO9BZ81RiRaydOAELw6Y67j8FUNberWXvC13c1ebsv264161HzD
w9TcYr/l6NgejqGLB56NJyx6Tb8FXohqNzh3dtd1vIEPgk/DJjLmJZYl5u7PBjNexVwgcu2Nym6n
Z7kP7AjwK2jFt5vyxrJ+6iR56LTeT5MHeWj3qAA996rmykoDSNIS7qsWvVg2ziI4zEGRoeE6gq/k
1NX0WdAC2hrRNMlOwdKfmljZabXhzziW8yIq726JA5UmTiWSpLBoTgVlCczzkcLOmnapvsw0ANpe
vphUdcosazM7mRUdqEJ9bewLKcfkna4P1F4mOh5DcGR6Vr9kpg2whLIAQ6HJYEmToX0JkN+6N8pB
N9zre7b1vSgkEYJ8K3pH+P6+YBkCJNqhnhlPHTtIZVdapqMZl+dJ6n4UsQjc5PKixHTEr3tSQWIQ
G8JdlLEctVIPFjDEddlkx1kHEhZgMJtx/E8aocOJRpULX1F4uHFCt6Zj8/P6ii/8Pz4AP4D5JICs
4gTxOzRPapV1+AClHkIb/xiZunn8CKRWxJx0ETH/koQENgriiPN4hCeWy0pQHG4cSw/eimwYHAsQ
qF6HB/pkoLcQjUE2uNTnP91STizn6hJkJANNgdganSaAlo2pq6eZHRWBHf4xOBcni9vNomnQiCxB
mXELSJwCG1rt/2a7/lUi36dbNcirJpDjxOYtEDvtcTw1okaWi8vh8yr4Diqzl60l6KCxEHP8jYSm
BdUG1/ddVw+CwhbTxyfnzSShJgi/rahwklwoJZM4MgK9xd4kxxFgyxU5o7nWnhVnYigTlR91uX9d
gRcnnBPJ/r6Kq+QIQInISwP0dlDdqlSADNc/pUXtyoaEtlrRJbCpy9UKOeuLe6DgmxbEZcYMprUD
GR7qdnY0UbvYphwVSkT4gPEJnVsWCvmFMs+ISohVnqKAOsaQe1KFifRC1Bu8qcGVKG5JGHO3BmPo
4DFaDHR+I9M+Tidk9QqnIaI3/rYshPQofOKW598RvWqOVV7AFA2tN+25/Eaj7FirauTiLbVvdGHX
NQtILiySvSH+I/AXKdrKPAwq9cUg4wSjN/ogV/qRxO2pDeVD0b93UX2HFlgbWcxzncs27bPDdePc
dMYsNQ3kJrQm8S6ynrIyyJBXAAB65SY1OACXj8AIBB5x01ZWUrgNLIGZ3HcJpMhR7Er9cJCjxO/B
epgZIj7jzfsNA9WowKIbk148ykxA3TZhDllS56lDBmIz9LNkrhoC3li3zRD43pqtiwaON/UI0CGU
TnClXtyqak/qPBtH+JUZiO9krGxFS1widYJu9U3/9VsO38w4R9IY5NLQOGVqOZn2FXyAYwHaSMzA
YyTMaL4blu5dNxG2ORcGuhLJRdSTqRaGpEFkhg2zIhc355A7bf01UQpbJoJeCpE0LsW2mBVG30wo
UgfnevAUSo/Euon0J7zhQ9FbQaRMLjQdSUH0QoYsMtTeIrl4WHcLwoLXYsAQluKmCNav61Ikkb1e
Voc9Bao5ei4gUUEjRQdY68QKvXEBezFONpLOL1k83aFD+sd1sexnr20hF3IphRIPZgmxISY58jpz
I+AXXhdxCSbDrjkEdcAn1FE75Et3aoFuOhrPiBOkczS8NvV715408EKoewCGN8U+1/1lyewgeTBl
UEZg/sE40f6ggfktjAWPtM3juPoYTs8N4NqHOcOCB/KY97NXpSekIwRCNrW6EsJpNdPQnjDWWHGa
HrVm8upZRGCy6TcxoshSlACK40cCKbYq64YFvgwqVIYfrR4wjBmzFuXVN/W1EsQ+ZG2XuhZUSQ1B
Y9XZ5QAsfe1VIQLfdSkEhAvogcUoCnh4ZD7KazJFzdCBBUeCF5gEpoay133gB/7xtnwWw3kQicah
lmrYe4BVDcgey4BqjzsRFs/l1nyWwvkOCZOl3dBhMeaiunny2oDOow4+RuPr9XO1LQcZRky4IErg
+4bNqTKSjCD20TuyAxflvrEomDfGbjcSdRCo7tI9YVFs/grGpsCyOVevmulSTfqEOSuYQTQ/aYlj
UjdihHSJh1cATq3AbVyeoc8Suc3KI42kYSbjPiPLLW0bu7PCh+sa3DQ7VmX7Tz7A4mx7oBNGaGYs
StKyj6IY9bdUp8EuSEEZcV3SZeyIwgU6n9HhiilejIN8PkVZhae7Musos6clKDP2Q6fd6q1q11+Q
I7ou6nI8FONqQC1m/T2YarkYOunbUk3NnCBsnB3l3ZefJlt9KJ3qhG6N1K7d8T10+g9FNEzxK9/4
+Sr5LJfbMKWNU3MGp4tD7WfzmJ2X+9Zb7gb/QQFPLbV7u9j1+N8U1Mv2s+FNzvDW7iTPdA0PnHD7
5FVxiC27llOeS7fzxjftx3XNqOwLrn0hdzLNsmzATMK+8C7aRc/VG/Uix3QtD19wqrwRmbjlaNrq
I3Bnop1mCxF3LkOYzyriLp9FBrZnP+EDQMbUNG8KeVaSg57fzxpuCoFxb4S7n4Vxl1Asq2EpLRCm
Zq6i32iGF4IdREbPVeMH1VMTeEslcEmbZr4yPe5AzeOQFHEM02OFAq1HBYuCmba0h2BPRTfgli41
ooCgCZUxRiX5+UihZzMYSoniSJX2JGk2BhzseQB+UTi4fXMSNR1etj/hWK3lceZdxGCiTTA27BTp
S6fbmXybV1/x+nOs8kaaUXH2zd5pRbj8W34XWTk02uLlALRWznFM1SRFaRbAYqY7EClJsWVnoaeA
iSdF3478YorqkVs+UWd1SOQAUbri6SmtGNAlM7CBnS71x+YrLV+nQHAOL4vlUOVKBp84qg21UrtG
ws3VNE9LsbhgZB7S+KsOqrdmVu6VSj9VRubK5ohm/dBLlzf0zwpc8mUplPsKzoCSLI7wGVjpOFZO
ZXzUQfGQT6WvYIAjVl+XMcRT5ixJ8a4ZeuSBM0H9ZuuwrLXAGVRaKkZuFdACQVtzDUyaRX9blLOR
3NNJgFa2ZUVrUZzjK4uhqmmLpcrIOzYVgLKpq/U/tNZHsJ22eyoCkN10PmuJnKcrDS2h7QKJ6fyc
1Lspd8Iyt1EgcbvhpaWhB87CRv7znOdnw+Jc3oQhbX1hUif6UgJLSxfFXCJFcg7OzBWjbSsIaIsl
skOgB0jjYLdFjN7d0tO04LUAUfRSGI/Xr64tZ7dWJ+cGpDaoKvCaww1ooCOYnvQU4PkddaronyQ5
xH+elWF6RI6EotsCiPKcvSwd5o0yGaYZ5j/HbkAyxi4AHf/HIF2/TuBvMZyRqHUwKJSdgG5J9kE7
3+id7slqLXhdbAXK69VwVmHEXSi3GsTI7WMxsktJ84vKoWisur5L/49L+b0gzjy0OpiTUIKkJqqc
Kes8I34ji6vSHfgqAG7NnvCGs0SuZoi6VjbvJzZHZQLOTwGsI+fOzKlVykUPW2fMjPGfPNWnHRsN
PhQVBXVFnwfDo1Tp7RuI8mp3aPryqBvV6DWJkLx907EpKoZ60MSJShIz5tWTUctIH9Mmap180N0o
ea4wXYtXgq57NBYk7X/1q/Mhnb6SxQ7sSlYwGUOctlg1bXoXOF+QCWFL8lKjQbmxvuTa7GKZp85I
d7VKvlDQi8no5Rmm8SwPPyUz92H+h0z+bimRg/m0nTZJuyQOHusmATw4CFatP57UgdkT7DDshD0J
+OYQCAkBXNABFAD5JHRNxTKxtXAQGKNoF7gzLEVVihZCaEaS/5mKw9j4lXQqkSqWRS8OkSTuGFtg
SEqiHJJMK3RK6hXVcym/h3XklQDPuH7ENh3war+5sxwiTaaD7RDZ/szvGoyIO5gVAwBnZedG7Ej9
mxK/Xpe4fZWtRHKHGjGSRBeCQ23QXWIcpN7D0KWUECdoAE7+YM3IYvW2QCjbnWt2zTl8C1R+fUeh
U616oD1sFgzh7Vu2KF4L7Kui6eyeJSYfZtNurCPIfQTyN8NAICcaQOmz5At0kFqbA9p2cesYyhnX
qjOS3gYD1ZLcwplUzVczbDHa+KhMDhmfR+tIZMw0iejp1G3L+v0VnOr1dO6rUcVX0Ls78gVN6bvG
TQ5ok5Nt3ekQI9qjKx9K53tlR/ZPlAdlP3UlP/Msd/lyXSObN/BKIdyGKPUyNPBrrTNJwFZWx69I
lYA7p5jdXq4Pht66U2+I2sg2X6z6SirnSrMwtKJWgdTGpXbhR5H9z1frNraDHxEeq2glhQIAEW9j
egfTCQdpP4me9SJD4BxsDBLzMgMgvZM2NubLnDFyy0pEzqCxWPfS3P/daIvr8C6RZk8yA1IA1JJ7
/V4FeQ45fID89sOwtR+zE3rVWyDZphsfiuPgdfbkjF+0x++KE/vlIXNGN3XFh5DZ17XP4u7Uvu00
c2CfVfUpujONrJ4dDMYt+yCNFKcMm+lFGkzlUcHg6ujQMeqObR9jaCvJ4/4fXUl00NAFs/WByf/k
NLSKdSN3udnZYWHp88MyBd2XckjrszK0AWYvqNE+gpWq9+coQY+yOqaWW1p4RHfxJIF/qqqs/v84
u87eSnWu+4uQKAbMV8opyUnv+YIykxt6MR1+/bsYPe8Mx7FAM7rS6EqRzsL2tr29y1p2GDI/8CDT
yS6CWG8OIKjTLgtoqtoyk5S7QW6NBwQ6IsSFIZ588MOSvmR1718kVTAGNooQWxf7CsF1rZ+uc9NK
97E0WPs6rwuv9lEjhESWf5WhC8VFHBulOFnVPFWSjkenYQXRRUqJdVOg0eoDIjn0KmunsoX6J1Vj
Vy4609j5OskvtHBIdrpvym6Ooj8bsg4EMeRae4uapL0tYNWZC7HZEonuKXenJgsfpbgz7DTM6G2T
diOoJEjV1rYxTcqhKamOZpRmNH7KmLbLkAV5gxBkKwdOb5WyZjMrHA6oyfKPkDUwwU0YQ6Ghtazq
mU7d+AhSInZLhyG8qWUQvqCaUTkyGUJ3ad/JXxFTURZaVPJb16jWsctD/KJPq2xXjiYWfRqV5lgh
23URJES+k/0+0Fykv+hTJ3fNVchGo3QZk/NPf4IUrh8arT9X72sHBXrRKP0K0opctCgxMmw1bKx8
h1gZae3K9/UM2aykHWzkm9TRprEKxqChDu6Ir0KitShT/7qGVvotIgGhZhuMZu9mFfg1+LcCdOTX
ZiWhLImZ1kEmObmV/aS5CDNNurKMJm2cUgajb2X445dRG8Qppjhv9utn46/4/No+4Z6yZEIoMpGx
T9Sr6B7O5nvs3iYXvvsTLcJ79aY4Ru5Lf2kex11oQ4tuA/0bb8f8jPhzSPJld1lYF1Y3H5J0/6NF
1O4QPqBjfbrLbfVt8qgX36GPyTyZNz6UunFkbvVxCn0SC21x0NZElpfPb40pNjMJEoy+KYjdjOzK
IBP1/Lb/yGL6M6nak5lj0fRiPK4P/XtnDOdKchfk0FhJbxQdhi79bFrUMZ9CPHupP+vh4qGo2ZX5
YFSuHHtq+B6wAXxi5kZaVnRGLr1Z7mIctDBN4xCfYLLMlUN9l5D7kQy3VXu3Mdj5tP1mZTPDKc4X
9LjzbfsR08ysHGa5ZaXe+RoIvgpqfUC+mewqrcMNaEhw4SUEueWURbakICxXFPlG2EY0XoTifn8F
N+VmUxVUnkWfkeG79qVhT6TjlO1Z3Lvr4xU6PwsgbmI7VDFKSFXWTstaBM/bpLPL2D/psvTWRtTu
NumQhJ4uqkS1ufwOvPP8E1JKE0sfCNjKmv5Sw806Uhf2o+D6aQI8FN1uuIq3yKBFo0Sn7Uz/AB8b
AQcs+uIBR5pRbdOZIU2ufuQm/Bn9xah0m7Yv+lZdknh8iGsaKkTrUQXMPYmCELq0dYUZNeTHYECn
7KWOZkepdSmK8Eyyi5gbKVvinCIHCqS8Clp0NdSc8KmfzoqCsmvyGidvbuttfBk2kVci2LFuLUIY
NI2BXx1UAt9I74J2zFjn48FQTIcqwU0tXanN1zrG/JDjN6C+wOAeeogkQLhMBUZgQr9bqZruyJLA
99ZRRBtsiTKPdGER/jhqLVOA0vVomUqY3aPzoFfdagg2HpNig9AQ4kIBAhKpfIltZORlLEmA0vvK
m3o8J3BhUjY5rC6O4L+BGjyilmFFXVJqW/eWaMVQ/Yz/CE40wvPPxegWy/U5GVRIJ6jdJ/5VHmzc
D6IFW0CYnFsdtDkr2hYQLB9R7l26PQrr11dLdPnhxPg9hdxxOClW0rIeD/JEOmEzu2ARfkWR/FMs
pe+Kj0MkJXbZbOVTxStHjDm9qc6ZzvmzFkaiJ3h1ofEMnnl18DU7UfYduEFVZ1IdYxpspkBbdIv0
V7RgqHaCNh9aUZFZ5Q5k0o4SWhUwVEu712GP2Qgd2o0VE2KgvBBV3yjBRknE+biGjE1WUWJcqRFc
MnWvduWhLP9bXzNhrBAyeL9RuI0cN7RKmx4oETrBlDHENZncM2jQ1IQ60CzqnKyqoFTUu32lP1pV
LrnrXyA89RcfME/DYvn8UjGUIoPL1iTjqzEgWDpFPyWtPMjQA6yarUCC8EhZwHFGqmdK13c+xpuH
+6Z7joaXJnru2o2Im6DQCWFmdLuiR9FCstDkjNLPwkwpWjiCU5t8TjL9BDODp5uJrdXBqSM/OwYx
VFCX2K0WXRA1s2mWRDYEH3vbMsLYLofPkipXEaRFSbPlt4gCGIuPo9xZAGn5Jgp8THk/2Sy6nOi+
hcqLXjuxDK2ALV4DsR2DmBj9TyZF4935AqvoxvWDeSpA526XueJWUnEkeb4R2heePjP/8f9gOEMe
iNJD0AUwcffSlDftFLsj2dGUgv0DXdOI8W/x9G4NjLPcsVF8FnZAlLPJaWiQ2hQl4kUzbB2sW0Cc
zQahURKlnmfQfEr06wGE/iXY+tb3oXD+UAo7t0GgUpu/g9BdUkaziCqkKvGSTF76+DoYY7f2P9AQ
hwvQrvGuXYcU7kWQSFMFrKvIDnAOX1q2reGrBc4efUcZhXwuVG+uxlbZreMI5w+1yzoYsSAzwrPr
JHAsJ3Bg4m5HjftEjiFipyAa89ZRhAfZAoVbpYzOfDMTJpDp5Smvx3QXNNKb2dDJVtX2rghAwrWO
KBrX8k7n5i9T/F5KZ7dBj2X0CxduMF6G4X/rIML7FYRsoBuclY6/ucpyoKSRRIGSJuEb/n+vVPRQ
maUX+9NVrmuoMbvLQU2OcE2xkdP5jo0yM1DB6ahqQ5U9mDHPzw70GZlDQOdeeqnCSVjLbq+1JwgD
uuY0uhWzwHSTQRq334MkfqtLbP7xMx93BkdPGqHoP0K5NgcObTQ0QU3o/h46y616+SDJ1s6UIfGg
6zup1Z6mqEdXOHQe1MeuDG7X530+r76ho6Bz/gKoMfD0TDkaKibIcqHTNvjRhyhFqrfqOb9tP4wP
xR0zQxzeQNiF55ObdsHAtM4HsZXvkfDIlMsh99r8dX0cwjVcwnARISgrSsgfYxrl51L1gifth/w2
uiAOIoE97tfBvu0IbkjcXTPkodLoAbA684hHgh2xG4tu7LrvNSu/QGbhbxQLooZ5/oiFx1JXUzRV
NTgD4bPvEoj82IjNK47ZKOMeUZjEzvU+cdMiQRtB3AzX0PJAQBfX00WdtXddM40bX/Tt5Jk/SAd1
GNoZ8C/PnKhFfk9Ap546lfoFfjk7o9e+LN22Vg8Gu2Hj0P7uMf5Cg1cz00zA5+bmWOtqkJ3OFBOl
AncbylMny9dQPscK9tZFRrxD5/ZNE0zmtarJVzGVTDeeko3dIbJdguZAdI0a4Avl2eN7hIbLaECh
etpadkeOUfke01fD3Lg5RDM7N2tQ8Exhr/AsL31RaS00iFKH0N5Th/RoWIkb1qj50t6CgTjr1vvL
cvg9D6vCs13BiQc68nPL8nUaDp0fQoi6NHo8P7tMkxHLysijZEHFHNHyCiWTQ5KHl6Arx7aN4gTx
TZTuT0fTjKvHQUvayW4kk3zQDnHpRNImxAJJllzIbMxD1E/hl+y6MerHwooUt/RLRJbrvBm9YDKy
J9VodI80hfIoN0T6YnnN9lYsqc+677ND2oyZG4dkOoURyUC35/sofUH+4bZFAuSvX8UwtOXkcwfH
1KldHFeY/Aa9D0xVvdS8ZcOG2yg6MeDsaMhrzoS6/LtfDZMhMK0IU571P/vBGG6p2T2hJXTzLhNd
J4RaFlL9IJn8FlKLwURc9TO9R+H3oM7/UY8gCL6cLBvxJ0o81bzoIE9Zbjk/3/y6eRbnwAIa1cBH
x/t1lDSmb6BHwDGap6l9GEqkiqCebSfSk1wdlC2yg++FL8BD3aeM0BqcBvCCnttwW7RlBjJwbJnm
CWrEg+bIietHXpPYZvyqpWgvOSjGNS3365tHdF8ucbn8aKyGudRTjJPWzT4yh0M/bqlJiE6DmWQB
k4nmlW9kTFXTN2qaYwWhQFvWR9YfRpbN8geoS9/wxkVmuYTibD8pAryl0Kfu0KBx+sA4UD215Sz9
h/NtCcOd5UEM2bgqBIyvIDYz3A7Jq5UVjj9+hpsp/G+vztkwQIABNxJkGMiQnBvGTBdW532DnaYd
TOveii3b0u8q/6FFZb+xxRSmiuzBQH8/3H0N+Ri+aVFhEt7Y2nxLg46+UWyrfFAnrJwnsbvaf4Yg
rESu2uBjLJyMHrTkqy6vERcD9duedpcy+awkZmflQzodcsON8ux+3V5FxrT8Ps5eDVZriR7grEcB
ONz3btxV5p1W/2iijavye0oOE492A8irItCNZAnn52kVrZVQx0xUagg26n06gg7NZiH6KJI7Zoxu
qCBs1uReWlR2m76XyCH7Tsp+6tpFMjzndLCNwZGNu82oq8gk5hcnWH9Aj4Lmi3OTSAYUHqtdDitX
oUWqmre5/rMBG2mi4EOothu21M2EzgshaPZHymRuweAQkVUmfWvC4NHvZdE7tJ7l7UtuPobdR2vd
RaByg19ab5VFiXYz6t/QcP2rHo/nm+hTddTNFJxfKAs4DIqPl0xyY1Rk4y4TeqbLleZOjVZFS8Mw
2xTLLkc5gy17CJgjXaNZj3G2M5C3SQ6F5KZB5uZ/r6QFM7MADxZtBGP5BwtjIKFBLj1FUaOMgggo
FSPLL2+ci6LbbAky+4UL3zupSyuHzB5mUnlrGltv9ma208LHXj9k/o26FVwWuZlLOM5cGBv1IBoB
Z+jocjJsol0P0Dyztp5iosMA/CYIGRpg4kIO4nxYCCdjBxe4vLSkg17dsZruQ5Z4RPlIt3rSBHsO
3scvdQlwnn9LdEAeEhUpBFBR/GAEFUQNUQNe3ASKnWhoGN5waQXrdYbGrVcfq0EqDUBL4uPECiit
hiBuILah2hl516DdCOHN9YNVsNnOILk1iyHHmesdINVK8+SmdfviSt4yDMGCnYFwp/fUx7Ffzb5p
0Gc2Sy9AAIlptSnqALdqllXhimE/IVcC6iWUYZ8bR5bHJCXjPIfpQzQc++i6yTXUyrh64JH8MYqJ
E6LtM/+MjJM/HUytcnuCOlJ5bkMBRWYT7CofjT+tB50q1CKjbqjbwUFLiF2EN7319z4FMhZ/Ppeb
Glw3ba5G+P0KtRYWytGUam+yH71EPfNzfam/h9mherDEms1vcRxUFMpN0+z0+exHobu19BKBnspq
7CQ8yqNXRbtSO1mKpxa3jXGRjbnD1HtLf02zcF9u3eii43fxNUjZnH9NLad+L8v4GgvTDKLL4EpH
u30i23V3NPLA9vvXthr2un6bZ24//AMDHOAhQgaCAXAa8YkwCU/1GlmjeTJuB+sRgu4QHr4Ywg1/
Qri//sDwLTvS5EtWHQEmr1+jqneD8pCz/F828QKEOxB1IoXoMZ2nUnqvrcBuIw/9KevWIzqbZp7s
WW3HhJYKt6+UdugR0pzJK40fqX+cUrcHM6mZukNyWRQvw/M6nGjekJ7AE/BXVp5fHrmRofoQjNh3
oyfRg04fpn+4gucMyP9D8EtTqj3Y50pAVOwqDd6Y4Un5xu4Wj8KwoA0rI9jEx5rGQpsaTepxfUyH
kbzI8anaKs4QQiAqacyZAZS/c+sSdqpSTSZG0Q0P0MYYkxNYMNfXQhSUhO74HwzukBp1hQU1YvQ4
oF6ndwKiMVTH6/+p0Xvb3aW4FvU228AUD2tOT1nzg5wPG7KyaUkBYmsQcByD4CtCnEX7WB+W6KYA
/d9vCO629ZH9yMA/ljq17/XSAW8a3Y3z68ny1HojNL81Gm6RrDFIQ9ICyqLg6VMOffQO0Yz14cy/
wYXDsEh/hsMtUtKOfa3IwGDRCBIym5jPI81sS7nUtgj75plZg+IuEsVkla+UgOqLn4p0kdZfJcqK
g/36gETBETw8FGRRTAInmX8DT3GPcqQWZjfCuwOHPRqQFNtvu0uToYlArfAwLq9BTLUfdf8qNIO7
kG305YoOveUXcCZSQpUAmrr4Ao0eu/E/o3tUNVCGXrDgR0F3kbw14vmg5iYWemPIo4DXkSIEpZ3f
iZ01hUOv6HhwVZGD7oU0ejILL/UvBjKhUfdFQwi5wVN84/74dZp+w4W4KPY4ykJQF3KOa2bSWPmF
ASYTu35uPzJP+6G54WeBwmM7OlaJHXyi1uGluaKX4wa2YGtAEQc6Ligvg1Ltr/f4wilJqob5Ju6R
+Yik1M2afTd464YkWEU0myhoyJNNKL3LnLmWmVkOLJLwLmERUs/o3dyjIBh0h7YeuXDy4q3opWB/
LAF/naeLMRlqXinl4MNsSGynMTpUo+PUnmJtI+kmmrvFwH693xc4nQypcZJZiAhIAWq6EWce0FP5
Dwu0BFE52yhbPc/hEjsh5Lks39Gsl77aqIUVnF0QgkVEeaYahiXMf18MJDGkKdMS2B94KE910Toa
QxNZH3nFrCjYxRvzJjj5z+C4oxKa9FogybC5VP1MUPEaqYqdSh6jFxRzuaVTuIXGmV+lt/BCcqCp
hlvFH2Dlt0l1GBJXV++S9mvd1gXvH4L8IU49+LV4AfFZEVNPLYay08S5BJnqvtulj8V+vKiOtUeP
liM9RQ65CU6QC7uW3kGu7JX7+OTiwLFrL9hIfn03z/NP4aZZln0jb00JCq41Q1DsoiEd6gJ36wP+
vtcAAhoXGQkJQfumPmVIOw8YrwoqUtK6DFwNmXlvSsd1nO+HCHBmEjRk2OE28u/KeAoKuYyAoyhf
iekhFjaxFzWP7c64y8zeCfWNl8P33h40UC4RuelD/DdWfB+I2s175GivtfeAluV96z3+tOzpNbr/
mdVe5KDeM0KloE3c6FTa6UXxEOwmT/MQH9xvZXO/79PzT+JMOZX7QhmzebJ9D/xTnXVRN2+W7uZb
JBUCl3OJhMrB8xMB3Mpln89mPKGkEC8a3492ZuMHVyCBi3eRlel4klbFJwmN4D5UaLg3Wit5XF/z
75QwZ0sAUYnzr5BHJeh7A1/ROxXCMWA9sbzmRyrbt6NbghImwra5lA7mxsYRTjOKW1FLjtYuUEGe
w/qVVWmZHEGSgV3VkAVJ1Ttqvg26y6qNk1Bo1QukeXctDt4MtTBVbgIp6cFRC6+egUoGIhAFOYT9
S0fuSLPhCgv36wKRO+op8aEXqwFRM/dF702qCQqQG7/8h8w7LAjBa6SG8cKHM3U+NDKE+TCmAJJN
JzLQj4nGS7DjIshatV8+uZejx8G6hnbNus2I1+43LOEM1w/kODDyeXyKC4J+u5JuDcvLLU/uNwLY
wuP1zwD5ihslqCBQXABJIh7q8fvpVhlf1wcj3oYLDO7yVySpRBdtCLmTWcG68DIkXZup9iw/gnbF
Uxfb0njsthSFt0bGucFyZMrdqGBknTq5oGeEhbz7U/TXjs2ZgRBybiC+lWd6ORtIpF2G8UMLhoNk
3HjGCq0dV4YFCSrEqnlK17LKCn+ygMHABDHFNoUsBGSEQ0RA11dKaHYLIO6ySKy88UEWiPIrpK2I
9DNgV5bmTZXNtrhCBEeGgZpHlI6qCvq2ePZxyW9TdFYGcNh7T89vushtzIeuuEYtC4rqzOzvrdwA
cRqovJGUQ06OOy/iEB3+NIkQQItPpnKb6q/Z33ufyHguILi5i1CzHvcjEkFJftuot1X3xAp0Lt6o
7caVLkizniNxZ9LAEMJBJQlCTq/JB3Gq3E7t7hmdmLvgpF3brHeIHX5cwP+9qS+02P76kt/TDUv5
RZNw/tibE7w4FuEzoWKED62MIFqjQ4sCKEUB15RN9vRC/mCpnTwX+/QyD53pYvga6p26sd8EJnqG
y901rEVi1eyAS/3bVH6ImUOpQ3C5x+NhfTOIjq0zKM5owD9PzdLAPNP0q5Fejf/CHg2ho123Vwp7
VuKrwN9qehbs9DNIzohSiZCcxhgdcja98jrJ+8o65Vv1KfOvrK0dZ0DdmNTTSDEwS/kcuw9Ncn3r
noX3aXTw1Y2dJxwRBaU3gpdzopI/hdu+Dvse6TyCaHyHNC9q4IP0pG2V/wtOewg//MHhzuGk71Qt
aYATTDeq7vrlY7flt84/wU8bDB4nyJzb13nnPW9oWKg+JHNQQA0a9C9tK5YsBqAydKxlRKz5EING
ESkyJ8iPBooG5jb1YdqkYRZCIIQ8V9NA2YCv7kXjvN5j0PMp9VmU9wbUutZ3jWi95xj1/wNwd33Y
KOow5RlCrtmdjHtKTW7M9D7ccu1Fy72E4cyqilkHrwXjCOvjlD+bzI79jf0vOmmWEJxFhUEdoIke
I6HFsxS9QQ6BSshyjYmdbhGpC1cFJHqUoi4YddvcaGhCeqWWUSKhR2jjKp062+pn2ELgBpPAcS2K
uRKuwZWAmGCpb3jkwgVZDGH+++INUDUlEmUW6kqk8Ckij9o4OHG/sSJCDBQNziJzyKzxodzAn3KW
DKjpKIYbSXJpcdKyr3XzFfklKKb4DTGb92IYaRXUCSkBUY7XDbVbyyUoJC6vmHRoS+aCr2Fjv4jO
YpWi1B0FAsgU8fcoymUUZC6QdQvHHTNqVy3w/B5dyTjhfGabRNdCo17AceNrdCs0+zlfSqtTrxwi
89nU3LE6gIh5fSLFa/VnXNzl2XeUddEEoHZ4N+I9Q66CbJiccCyofpml4ubqNu4ao8zKIGaFrLdW
PvblUxQeSYAa8Ic43vC4NoD4Rk7W9m2WMRz88njoske8YNLS6VC+a/xtGzEaUdU/I+LbsQOVoqId
xd6OEb5IKdi5q8iztrqOhCe0hYQYtOqhjsVbnAzFnBj60zBx8O0jz4v+WrmFhuiGhyg8cRYwnKUp
TRwrYQAYVb6TpFe21cQodM/QCoAlpkjuwbE/36pFbMS5Pxc3sinzmBRe0jhxtUg9gA/mUu6vhzxH
/auaM7Dn1RtpMkHdASJGOpJ75uwDQ9zuHDzOtcikzYSj6Fq5zPYI/7uyZKM6CgxmNrhdY3vYgPyV
SebdjyXkfJIsjiacFC2IAQGp7vNjdP+YH8ECpbxYDnPLL0SS9uG1cqe8a46Edj9b+lzfzyKrAQGr
ZukG0mh4zJ+jN1pmaVOOzTbQmwIN+3p86CUUER7XYUTHBmpHZ/8BUXpQTZzDhE2nTTXFDiiUver/
1403I1hD1jEEFYlzB/FvEJ2LrqB1uIUaOkDa0kHZrwsaHd98I+be0h1QAk/5fQxCnnRjc4s2xBKV
CwMGo4bKqBm1zi8jNNmW5GV9XMIlMrERsLfRUsjHqioVpBRTiQ3RgCWrdQjaL/dgElOZw8zEaBwd
cj6Zu44pui81BCUUtGyhY4P3XAZtAkcwmG4cvyHockfPRgxGzlJijhk1dK/3KrR16jK6khofcd4x
U/brHyDeFhYoc2cmfrAIcNNa5ZSRdOpRA3kjh05wP2tE4Bl6bXnTdeREx+DR2oN1Gc3Ubuj518Vx
y+MVruviAziPNw2YpAYKPiBD2fN8fXdb0UBBZhUGu4DgNp8pyZk0xEiVDztlpz+Ej2Hodi65YPvy
EsJwU+iYF07wJr9WNtrmduszLLr9YFKmjjYneCl8hDDL0PhqhAAn8Zc2SfbU25puW/mT/vfdJxjm
HwPmo56ouKsTOhswKz4y88joW9tuDEZ8aywwOHNh6ERn5QQMxTiC3M1Giz2qdW/T5nZC6qf23UIC
Car3D1OIWwolCAYewnzRdZpKVGtTgBK4xanmMRygvpXaUvqs5htOsvAUmDP/yNwheyfPJ+zimpAz
re0sq0VkrYpc0E2Bd7xhdpiq8Pk3KfKEx/UCbP6YBdhU5Kk/MNiGXN6OxG36p4RurJjY/H7vb77t
TAJvTJqn2F4Ky/cskWyTfiBIgh4QKGKG+sbdIDzPFjuNuxqYwRoUDWNAYwRtG/o2Va+BNd1luXwp
5xR+H1oNyd83uczb+88O404QpJGHsJ5nsZXRrwjONcvRoruuQ53B2z8YIrrNkeTU4TbxEYYGPQla
YwyI/KBE0myuK+Z09BFNSZ1fbcykyDR+tSShnEhB1TNnhwYo1iItm89lqFQn4LplLaIB6vP6gATl
PVC1mTuf/gfDWWAUQoJFrQAjHfyr4kOCdPI9qbzk1Ls6GOfsbKsMef5B3g0Dgyw4ZBFAmQPY5yZf
yDrUiZQRb3XzI9a+BjSzMP+m3tJbEpk9OpHRJYf2UuVbp3Bbt31QhVipQDq1wVFWr9P+Ui3uWmOj
OknoDS2ROOuTUb7Whs1sE0q5nyrrMm5QzavlmmupZesqHVovC7ZX0YY51PVnqb+uL6FwQjFC1DYi
8oXddT6hbUWnqbHmCa3AxCERN2Beg/0dfK3jCA1ygcP5z1SSUlTSyJhRehnrlyTeSfWGN/Srl+Wb
cSwwOPc1U8YJ9XPw0eU74045hh3EP+r/EM1pDsZDY7rSkx/YkwOxNXcrOik6ucgfaF6vLhmMUgsj
TOPQvYwWUjbDIR5GO9C+RmS91fFa1v7hpkFnHsqeZTAgQiDrfOFMOqq94mNCM2TQwQNsKF/h6Abq
lmiUcCsgbUNRio+6Np3DycaoVWMdBpqAXCv+KKNHqffq8kbfiosLLXEOwmA8cKF5TydtgxqUESp2
QiodjeqLWt1PK41AjsY2SpW2kLg9V6V+NPoVkHr1zqI7kr1otemgzcZbt3mh50gWQ+I8R0R60OPg
KxgSo1dTV9ga9EG6PH4qa3JfJe0pkkH/Ez6qJciww1sdd5sUTV5P3wjiD2MJYi4jArkghFK68Lj+
cVuTMDvWC+ehTXVmEIZvU5hbW15JruQQT9f7dZR5W3/bklAqmashDdx7nPUEzOpVpUM1JB3e0/YL
YrOgZZfZxVg6/ec6lDAphrTYbyxuWcMM9yDeznjiefkrnuk36PoAO6QbNC6eISCCdPzYKX5saQeL
XiAEbZcIR2iorueTqWSMlZ4m8wYZbgrlBuLn9vrAhCu1AOBWKtGkckygSekwI3Vj7QRBtZRpu+5f
ovrLgXA+g6kWXWa0wNGj9yibbB0BjS1NW+FpshjLPNaF1UFZGw0BM8bYZnacvA5l4CRgn4/be7pV
GCOcN/QfEgNlsQT1ZedYfdAhzjACqwJFNqBqsN87w1ahg9DCFyjcxRZWdY9kEk7+EFvWiL3Gt1Hv
28q31N8R+rhuCsJrZgHG3XCg0u01ZS6njuQrH+1FNTqcdpbyGEKvpTqw6G0dbmMG+VBNjqevqo+/
nIPXttgPiHJpj4HsrqOI7224xXN9+KwUxo2KlKM2hdp8b2eX5q57lb0A+uLg+LXH29yub/W98dC6
HyAIdtaRhU7JH2A+tKyURdLmBYBrie4nJXGZ0Vz5jXlchxGeEAsY7hDUI2QW/RgwIRjeohDcvC/r
AMJ3NYhh/38GTe7oY5oG0QtotIMD8Iu0ss2qQ289E3KvspcQlbGSckG3xF23lo0/+Iawkw2SAFQv
cZsh0gtv3E2i0Mbjx9XMzxYsV2F+3xp4gVhvQxTOGgWFnD92YM5gkK6KSf+0PhFCg13MA3dUSqDE
1ssAn9TFPZ6qD2WJvr/7Stqvw4gWFE32qHNGnS6q0ziDzcom64rGQKxPdaMRjIHTtGGZwpfVAuLb
1tOjgBZ4fDvBdeIN0Miw/V30NO3bXfKJNsNk62G1CcgZqVEEciDPJc7xqf3Kj/5Fd4lO1aGypy/Z
hlKftFufQ9FSLQfImawVJEaVRRRz2L0MsjuYd4r5qvf/cHcuUTgPzI9hDhrDqMb0vwGcUkFiN8N7
Y32tD0Z0kCCfr8+tmWA84U8woy/qGJVBs4ysA31SW4eq698T1uFoXIDwpxVVSzlUK4AwNN5mwYPF
XAuysZVdx5d1EbsliKjXhyW625aInE1ARc9CKz8QDbYjUE5UscdVe8xP/Sek2jfANuaQP8Oo1Xbq
2ANMKh6T1h26J23jOhPVAs/6nSjIRRIW7R2cNTSNRKqxRSRQr+pHE4wUh2FUdyabXq1CSeykh+ja
UFejGwWdekGN9LUvGAL4sWdFP6FtedKzfqcNU7ORrhV5RUg9Ir5rQA0BSedzT8VSWxJCPgBecich
whWBAslHePIjNuxmi3RaNM1LLG7fVaiBl6ADjAQk66GSANrY6ifZqmsVbe4lCDfRcIkCOs7NcjkI
VvtAcYu0u86kxJ7+qWznFyMtnsLon+UjrnD7aFgHA64+xdWHxA7zj/VNIFycmfL2fwDzWBcuqxzT
wDIzAAQK6sfRPDaLO/rdc0E8Jd/i2RXdLKAZM6F6CMJs7dcbZwHWUjLK0UDmIov3sv/J+t36YESr
v/x9bjAsbIkZ+BpepEhbBFrthuZjA4W6dRTRlC1R5r8vRpEjcexnaOJ3ivjY6XtfBrFD56QUL9yH
dSTheMBugtZB3MZIvJ0jpX1WUDp3vY0kBnP1Tmv9nWpunBvCRfkD8sv7Wg5H9zu1lgHio+2bmvsQ
UtDrwxDtFxNdApoKU0ZWmxtGXqErY4hxTWnsMIFkObfz4T7+lwq3Bcp3GlwdmTIV41CDXaZ8DeAy
Wx/Gd00GXFEm6P0MOquTKjo3jhZ820ExAsFAOicnR8QWjPYmGvaJ7FL/WFYv2KFJsy+DCBWWro5X
5voXiCfy9wcYXAYBjObgFp9jALOkWUVt33gq6tehO67DiM3uDwx3YAdypBRKjXEqSmhT3A3pg7Xl
ugg3EfTDVIQVLBQlzt+wsDp/1GrwwSFAk4OMrnrQo6OcH4vai7dil6Jb3lwA8WeCWoxBHCIchiii
2l/1/dMoHUjzWmUHspUf+67qNFvIAow7GkhhtZXFAAbJjmlnPlh2ZI+xbYT27cl+eZkc2zt5nmEf
tK38pnAXL5C5h3pfxHk6mkCOkfubQPpVRhvXuLA2fDk4zvzjrI+tYACEdtNmbn0vOdK15LB9cGV6
zGXH0vHswQseejd/IqfA3XrPCp9kiw/gzT+nlRFOEmyGvisPwXXxDMLDxo4f/gOpxK1yd9G6lV1d
bdHybhgQTxpZqAOpRwpUNQvBpIw84Ym2J9a4JHlPjY1yMBEYnXn2ENRBTznPEj8FFknb+TAekmIX
qarTmvqxnaoDFKZALTbYTVVuFP8IjzWqzXT7qKJWkdw934pa40eRn8I1LSLH12QoM9iaFoF28saH
/hm1I/8/+Mp2zK4T9WQmbjPs188b4QN/+QWzcS8OA4lWUPnp8AVBca0O7hS4er8r06swuKpgX/G9
jwfvv2AibjYnwFTQynGjRrFi00SthUcNOgV7ggqL26i8larL0ABptgEaoCKZ1dc2YOef5UPGKCvD
7YEmdnBRcSdESmme5QZgrVyTPiGgWSOVYvWX7SBlx7yeew5Qpr1n6AgHx3ms4UGi9nik0knGl6Hs
pWv7f6mnnJOBsqaiuxnlbufT38ag067UIIPu4X2tvaSVhjX/a6b+OfS1AOE8czWfxibzw8whUIYP
Lwx6A3cp7jfmV3QMLlG4VU3HyewkGUPBO8M2mWabW6Xbojt4icDZqi8rmZwrQNCTuz5D1BAYUGYK
twpzRBekBUpe6IPPG5N3NhIqF6yEhqsjBdVzbFq3lSJda8ZwCcaJfa02h3XDFE7cHzj+bE2yKNYn
P8qcTm/3w/+R9mW7keNMs08kQLvEW2212y7v3TdCuxftO7U+/R/ywbRVLJ0iZj6gp3sAAw6RTCaT
ycwIaThPcDy3IdbCCjIzGUF4Eu2xLJGCLvlaF2SAaMqfCigiktDtg2//AQNNlXCeCMMNNmKukD3O
yTQzKYiFldP3yvxToorpNsjqXH2BsBHzgJdQtScgHDCb1q5VEdVLHDNeYcLCbpFMyLWDEgJGwGzJ
Iuj9IPcxjjCyqszK/gj30WE4lF5+wB0tOhpujxNvcvW7cM9bp9VXe1RXgz0XXLNo8WUOegn5HrNq
YOJFaHfEwjl7TE5V/5TsEifeoNTi9nSuWvqXZ2DzjVoCgtaAwi5G8FgWwc8WTJ0J+ZWXD9xu4lUT
/IJi846SOpp9FGFkQ5A6UTwdoyF05KHnPMGuFQ6ChB39/ni7Bucly0WV6WndiRXYZCEO7ZGjagf7
4He9Dd+Cc/mBxKPyaJaW/AsEh/ObfW4X+S55uz2rK0O9+AQmIGz1JtAqocygjT36qjX6oviA9s/Y
cCDWkUbubbS1BKspQZEDxaFgi0S95OUZIiqpr0B/Gu49iy2oTtqGdvRRtNgaKNCxyymB8Fe4ldIH
paZeTHlEkitx0wU8c7qInRwnelLDt6iegKcpcDB3DkEzjSLeiwInEl6LVy7QmFOmQVdzkkRAU5RH
inTDRF0wyFtG+NoqONiRgDv69D8cbRegzMGjjdAipDJmOCzvS2iGTNzr5dr15QJitqlFHBYoZpEJ
KcYlCGdf8xrTVcLAUcWT5r8nghvlglX/UiArHoduGL2FcTu3KiCrYxuo2o4OPTQ8g29j9Wx2PO2w
9TnXNRnuaLYxtioeDflZBYr4DIXVrxmosLof2uT1pbnJ6md1cmB8aNrh9uiv7CIoeBl4CZkf16Ec
cTkjSqRBI9fEpI978bf6rULDzrZyNDt51uz2AKFRtxdRk8/ZTCseEdd4aFEZBupiZTbrF8YCzQUZ
e3fwRlf+4X+X3QmUGlnhBb/zO93L7gksexefeefO6nBnmUDFANORxh474qj6lYSmfdsfrFh51YtT
TL3bg1sdG642aElCStNgGaRSQVQGxQAdWyMrG2P4KafeCJ22Id8M8eY21Eqo9snM9Q8Us2MqFKaa
egGoUHJSAZ0oW5JvRp6owEo0cIHCbBowN1FSNUAxk80g3zcmr6dgdVEWM8ZkMKDUW8hlBIAYEmjB
S9R5YcRpd1o78lHZPz/AzLXgV/2nYVhDkaVDz6MRiS6aeC1TcrPkI/Ghm3hU0JuceGkkg5uC1zG0
tq8vkJlzSlBSsBwrc7dldW7xLA6p0fgDyUEIwkSlA4EEbnprFRIMASjsRNUOkquziS7cnERiP1U6
PJQgS5NCOQGcLS0Y9CkUXlsIPLegjMD9wbltjCuriO6rL1B2nBDrHZO5AD2fHgr9QZT+6MPP2xAr
h+AFBBO31X4wKdUAiMBEOxkUYqG0HRxNC1Lyt4E+6yaZW+wSiX2sazqq9ZIIJKXsn7W22sf+aMXo
KGzQw55QxaHKnzp916UnhOGVfsyG0JVM1N2YlpiAZEILd1Gne9CfdgL9RfZFO5N/RmBaQRGl1Wn5
w9Br9zGIkm5/94pDuPhsNkiJulDSGnx2h3yGXHi99EpQL5m7t2FW1wGMuagpJKjmZXObgRr6kAFF
N86oT+prREj2PYAZgpxZVULE7xo8O811EPaIICz997cTKL3Our1okzbFK95YCEFm4CWKULGVPhXi
IU85o7s2ZPx+YxZK1FBXjmFe7p6sK6Paj/H7GzzUkiqAzFziEfH99hyuVBcCBoW7yJTgnQ5YlzBz
wYdWaGi6T6PHGqIJiScqmyFw9CBAK8W9NjlVZxnkSO3qWYM4s23LllZ6E881rg0XelloGcOQQQDH
2AwNSykeZQy3Kn4XiX6ko7AZW5lXKX19LM7aN7oOygtIvYIE4HK4NM2lKqUVknCjpT2Lm84RX7O9
fzROWm1Tyzhlv3I7O6R7HpXTJ0vC5V4GsgEFEx2UbAQvx5fIkyi2QinCAfe6PkHFG/fSPxLKDQ9j
IXez4jJFLT+tpg6akkpzLoYUbAtTJtWKI0VR8SAhNXWP2q0mAoMFaXRH6X3Z7Zu6Q4W83ma5Jchp
UFi0SsJn32ib534qsHaKmJhb2Y///Xk816TizEePyrz5WPv0C7DZh7OjhWA9UX1wUnG67dbWaonA
HMhjhXf8MgHCUJw7aL70T2J8IEljEeXp9i6YjfxqbVC3DkI35GYN9qSq2izV1bhG1YAaIM9UGq2b
khTiVIJpWpWcHcc6xXUjBUEBYkZeaeaK1ARMA3c5yHygQeuqpUPyU9TM13Bk8U7+7v9QrPIoIN9O
bHWHZqb3Dun2bd9bubXP7tW78Pe/r6K5wP88yBcHtSANpBYJ8Iv0T6Af/GjT+W9atrk9yas7/GuU
n7HRAkVLyi7W5s5os3lMEkeqQdMnvdzGWDUZsC+goQRk3rhRXG6ytkHDZKl0cyNf+SC32ikkykb3
J4QbhWUKPifYuI5JsQfQDWaigdiERAhzbWkqRQikFkNCCyM4kWVLDn/cHtD1GQcEMiuiIk0k4S9m
QH5Xg0Wkh2lMd2gHEKutH7p5b2mmHXIrzefPZbfBAoww754g8w3qfG6DrCsnk0/9uMkq10xcKdjq
qjcoTtHcZ5FT+FtTSTgxwwpf5cVI2SZQX8hMLCrAq7vmLA6W8ELs0e03v9KT5pxoaIWOsXmTtlaw
g9wMGlpKe7Ry27R7FwrTvM9ZM9blVLCJDhVdVtU872J1rPGiSbZB6N1e2jWns4RgjKcMie9Lc9dr
mzrtsANdFw5b6JfFxBNMuym2t+FW3p/mCcYZj3wVjIlNHQ15kqg5qkjtoPQa+iBO73K8NZv7Ea2n
9Lep7FL1eyn0qMxK7EL80WicbN3aZoGDQzCDCndcCJgDw6/0IG4VjDcDvyCaqK1O5niYVQRjLgCW
wcyJPpPLzSJOZZnI+lwiq6CtPjuJEZcgeV53dotA/gPnOLY8mgSY/VhXglj5CRpmoHXu64dsfJTI
VkhOAXUL3QlIYlUNCt3wh/N8uOYIFsDs3kyMLqBdB2A0qxFhIykfMb2Txpem3Ev/voYfLu1rkOxW
jEe4onIeZBkUXjP+KCd5L4QRx3nyRsRusSpP9XFu5grBZq1P92l+wE3E1z9EukWhMwdtbUMvx8Ts
thZle00izmNC7ZXxvaH7uP92e4etHT7o2RdnCiADReiMbZSlBm0TirZd01dRslJHv6NOFqy+gHRl
OASTC55GHt3f2iTOaTo8sKLq3WQJuwchVCIyF+JlyROl0OSyBfGlkKyR7HseC+rKFEqzBtkn6wi4
bpjxgbdeKgQdWJQg8Sur+nNJ9clLDfDM357J+Tcxu0wCtRXe/3Cxm9lzLjdyIPq4+IJKy47yyJLG
6C4oHtDMdCdI5b5U7kJR8UwN4fFt1JXXIPTBfcFePVsMLU55Df4jGsgWfdEQjTScIHpVRnkrCPq+
KZ/rIDx0YeMg4AWHmIojqlGteMpRYvmixuFWbVVblX7e/rArw0K+H09tEPQFLSCUmJmoplB8GdXu
ORwLCtOK9lsFWaVGjHZ5G+yRkN/dRrsyKQZt/vkiTkOsE+stJCztrtoJ0ktc77U+PE/QLCnQTKGY
PO1D3uiYxc6zqYujGnhpM3iZoTyUegMWitSNaHw3FHLKWear7MTl+NgCNhNqhIYRQde6kygSsM91
86cyfg28prXrXB+Dw141TT+Kyxw4lMjfmyQOrTrOhQOYhI9yloFFdRh0FzJxBTrvs8ylcvdHoGXC
8Xu80TJetomgri7No60FTzadErW6LXqMBoNwgFaXkaCwhRjI04Kw+tJsiKxnMhmxjGF5yipvSM44
Qyy9fgt5pQGrBrpAUi+ResEg+TQAiciveOGSBi9HGVgO8bvEtIKe54xWZxBie8jTQ+4UeZJLOBWy
LTTq5nWsgAT11wyeh07ySUc79+2tx4Oaf77YenGdlGKpAKo0pCdT7r/FGlKkvb6rNR5p2ZUzn61z
MSrGpzSxkOcyxSSqATmrREdRfvuhmg1nROu7YIHDeJNYxft6H5YNOmNdZXJyCO/KYenksI0qfUaT
eAbaDrSK82IY3lQyXiUxwqEtakxlpSBrJZPCSusWxfmF0+cQBb29btddo5+zCZZuiI6jjITNolVZ
UYpEApoWD7/TUrJRyXVvDsGOZtG7n2dIgzbtn1iDXBzJj6EpopClceLKd/CG/aaioff2B82juzhA
L7+HLTPpBCMv+/Zz1nNLglKoCcr9NNRdrfAE3UnRqtv0HAewNuNQ7sCjBpIoiEcYixKKVFOGvMZK
i0VvoQvIhXCPM5W1gyOFkxq6flvAAJdgjFmlnVCY3YBYO6sOCoRHdVuNjn3mFMZLpFspeQvxqnF7
Tq9TpQwmY1JZNVH0MgJTlfZ5dJ9RTGTp0PgpQfzaOmpxCsRtErtNbfn0NJpbqd+H9NGIEPgdooBX
irq2gxdTwFLtCMKohEqKz2m04HufNL90OdlAbeTfXts+R40SSdSUz7SmjPuTcAdQogIwsYGKJT3/
hkTk+fbMrh0dSCH+hWDcHgkU3UdbECY2bqxGPTQ4/CfhQUpefZGTT+FBMUaqEzrz82Fj1CAOCrNz
I1ReaRw0IceNmzNz6wv0NSzGRmkT+lmKCh8bjsgWBycQUGXIUy9dB5kVqpE7xFsEM6BkIGbUCNh1
CQJRBBl2FviHUsk5S7R25oK6/C8MM5Y6Sgu/mprGnvLTUD/rQvPe5HdFSiGiM1ihSrg37Tk8Yl3Y
EpHZbZOi5mJMgdjmgx0WW/Ibg1PuxtLaRwJYue2246m0rRqHDGo8AlIY3ASYEIYiDqXtgLkUA3qM
UYAlGL2b0jv0RlOF9xQ8RylX41uAMVFMmQZ5oEUYX1Qq7gDO+TBDlXdZ237pdYFkSR36XV4LckYb
LsgdQRaf8sgyVg9nsFn9HTCzt4N8SpH6xYChqUX874P6CIb/jLqqgBOsdP2+tkz1vjG+3d7vXFxm
w5eGAQrTBrg1CpbwJCJ2Z4goV7JXVgla1jKr1MHBpjoSIoPb0KvbZTFiZrvkWSfE+QjkEil+sdtP
+rDpeDea9aWd2y0QOCF5O5v2IowT+kkshKBtbHkSHVA54NZE2/fbA/mMp6/t5wuECex7UlODDLSx
JQLVDIQ4b4RsauGYqXddBMXONyJvGnpnFj8p4UziqjOQv6CZfSJUiSp0BNBKSu1WEyFr9YxERGnV
oq2TbSkYvCeStXhGV2ToGqBICNU6jDPQyjwWgwmIQvk8didKLCPy/LK3UqWyWrrl96XPue6r6f1C
ZE/XzpTTZsyB2BkbKrt68TAmEzr2CicPZ2olNMyWeLT7120082mrytAwQoEIBO8YrzDVWTbhyb62
U+m1HEKLpJ3VR+2u9b8p/femmra3zWh1Yhd4jAeo8FAf9x3ePjUybZRp2Mi96JYFdIZJdx9U+kac
2QZSybkNu2pBC1jGAWRDNyjiDCsT4VXwP7q0Ci2qjF6hfJe6zO3lkncRWd35eFrGMQkNc4ktiGpD
CKTRCTMbyaMny8OLNJWnCHxZpjndxdJLJI3bIcBnGGNUIoBD+SgR3sSEWGbjbwqd10S56iTUOZOM
WiCCdrdLJ6GivLmNNbO2p2rYpHL7OITK7vYsr55nfyF0VjupK3HTmUJAQN2h1+4QFcfJxlTRfMyJ
dFZD/wUQ6/BazciQK8PZpft2hKK2Fu81aLrY5txHqvVl/GfaQEh+OW3oIy8icV7Gjm47/Wz2b1Ti
eZv128ViPIyDy3U6iSPFeAzIznWSYvUoO03SfeTjeSZ30U4tB7hXNbzmDS4ws/1Rit6WoQTgTqQu
NL/Q6gxSpW2HfpV6sEZ9q1R3lcGJ7XhTyvgAsysSMxYAmsuOgYYBP9gYTce5Iq+CoBcZOjH4D0WJ
l+um5Gk2mPO65ShHGKJyo466C5IaztG0avILGMaxVLI+mrEOGCSWrbb8qNFdFBSo04o93x84YKtm
vwBjggmJUKOoR4BVY26N6V3ZqfYY/GgK3uMFD2h2p4uAQg+kGsE3gKL8Ie43EgZlmOC35Lwx8daI
cUlaiQMgiWEIooGLdZA9heLogTX96bZbWodBaTG6UtEIxdJ5VWURZs0EtwT5L6tXRiRInwbwy/xv
KIyjyJOyDpBTr+2BaluJhM9jFW3inHDEUVZPMjRd/zMYxlW0kZEGrUngY3GhnMKN6ueuFm0p7ikV
pAF51yLe3DEOwqz9Xm0LwKGFD9pRpdxZccR7/OaNidmryAKERB8wdRnqtJxaJmFsRVP2I0rNyaWo
LGzQLNMrrpJO7fPtVVu/GuCoEpEwRrDHPqKprRDSvgeVfU1drT5MrQvGU0sp7spiT6gTG1Zb1VaA
DvDbwKvH8RfuZ6vJYovlwVSNXYIxT5JspSix9AdeBLIaUi4gmFNy7ASaphIgzBzVkBhFaWx1OFq0
pyQQvh9bTx+9NPjXhYpzSLmAZTaCkecoO+tgMppg7IayfZ3qdHN78latcgHBbAJNj9pGbLBopDjV
WY4KtmeDq2y2GqouQBjTB+WjKYygxbSR24Sy2a6ZG0dlxWqwYPrwSJP9JGxvj4tnFMxGSHsxy1sZ
kLmPQiwj3ftF/v02xKprX4yKObB0xcdjlAmfW6EeKq9PuV9sWv0UgR7kvwBBARG5jZmGglmjWA97
X1WEGqTy6GnL4sCWwYbcDblVmDwa+9VTGMzV/2AxS1VDaIPqBPaQaQdcngapdhTqKKEtSv8l0w3W
jr9QzBI1KZql8hJQktIelWC0Y/VxyPBsLLbBR1enOwUP733p80TM1k3+C5dZN1VMhi5OMJ0yfHwL
di20DARDz8lzr3rixeiYCENJSO8r8+hMMHOnjyVYfSQUgFDNK2vickuS1o3xa1Dz5yyc4NR2LZEy
DCoN3A7vBF25UZrvqt7+j7bIBBpSOmvLiBiWXFFrmO9+VYS3ieSpLXgSz/+fA+WfMUnsJSg3hcyP
TGARqBr1uxD8qUkOEj17gp5kmjxN5M8gPhcqr9P3mkbh0+9+ATPuHgIOqT5lAI4ayLPEfxqfBJ45
iBZFQAIW9E1WPnXdaJHOdHpcOcsOrDOQ8JUVaBB0xuOgVg9jJvIe/m6bFAo6Ltc4p4aKehGsMY1f
aHfQzDMtwn2cvur696TWOSu97rTBsyDJeACD+uolmiKNZVmnOPNqiOVGkNwpBitSGiuXdkP+A7Ks
Fgnt/+DoPlvJICaHDmjGIwyJL8sRlHNt5G/QK+hCmbhRflc8du/1BNwCh/EAQjvGceNjaAY4OfJd
BgVm4Wdab7PuPEobScZZ+6tuX6r0jHYv5/YYVxdxgc34BdWsZKrPZzqoflIdVVPJa4Onzdb02gAN
WLyeyFW/sIBj/IJeNlIsUcAF2e8qulNLuzLvc40zqNXTdoHCeIWGxDqalIDSJdNO09pfUvuvpQzn
PfkXAu9Zl+aYijEp8wgQUVU7IfyaoMzCvGnl3V6f1dPBxDMoCopUlciMDYJ1WqZxhn47eShOgqqc
9Ex81Wvj8TbMunNb4DA2iK6JpPUV+Bilf8MbCTQH48hTJItqgSvWjtBuwQEXgsuTgztv26vs6AKX
sT95FJqmnYCLkjar7qq9PykWLo+Onw9WntRuSH40efizjKlVVoaVt83RMEDjdvs7Vu1y8RmMXSpQ
k1N6OvuytN2XanloUC2UQbZaFnicUKshzQKKMc6MaGWP21dtt9kvDYZTx7jcoZC2fwNR6fZ/GtYV
D3yT+DlKT7Hdai8II4ibOGS0RZUTeq46kXlDgGULtDCsoq6qDnps9DDSatyozW+UgJRoC4xER6Mv
tdhwdvfqSbBAY9aKtEZCjQFrJfbf5fpF7w4yee39EP0jh7z0RsrTieEBMiuWNL6gFsU8vDy2At3O
hZOEEv26uMsUV9NdhZcOWvVfXyNkS3S1MIRshxxi05sgAkCmYYrp823LWK9BWGAwQYXfoI4kHzAo
MRXPJOqJ1aRFh3ZOuXOkdLiD3OC9SJuftdJPtqFOL40/7QTTR/4wuo/qmc+sTmO3SBXfzjsQqvRj
AQ5t4gucU/iaqQBfiS4rSPvNnQtXlampL1AxMyAVmyp4L26CDTqc0EJTlFs5Rh9ilezDjm7UMgGH
JDxV3O8GSv5LEmj5EYx/VJEPxFsqPkIqzj0UrXS8aGY5Lz236oaXMIw7VGkmgDsZK4+Dqza9pjlO
/asu6HaUvjfxi1hstWpXTRzvv37I/N2/RL48zHx00mlhBVuIxWkv4KEoLdW7oEp4wqM8HCaGM0wx
LmMDOxdp263iF25loLxe5WXd190RSHwMEe98Osspgw6sAgVSGI6hv3T6ZDWZ01L0Ho4uaHJEndfu
vbpoc18yRGBA+YnC7cvpC3pj8BMVi5YmdmqMVtEeM7wmQklhCE99viWodhUg8pZrnK2x6icWwPPP
F7esICIQhsTTvz0a1UYY+k3PE1ZcPRcXCEz4kYaZhtgJUzmYSCpMXqn7TmJsC9XgHMCrpyLo8NBQ
Qghqo5k5BHMWGYoeppGHj1rlRni6FxGGqi5agDlQq1a4gGJmzR/kTszzGao6q1Jv6Y0I/uLYu+1g
eSjMzGVBCIGW+VovREeCJ+YIdYNcftbVkwllsqDpNRTUtzMgYY+qI6XB8kjgCw6i4whFCRFsNc09
Sd0YwmKVwjnqr0mLP70xmlZE1GJqECW6tLky7ZIsMQBJcys5aY/jg/7c3MkPvic6s+Yc2ti7XfAH
Udzt+Vzb1J/NMv8Plw1l5DrJY+kz6zTtTMPVUIIZP8jBoZWcMea8Y133UV4Okn1YiHI96RD54nDc
ECtwjcAKLNWeLP0h22fQ2SOT9SZa6UvlBQ5oCFDCL3BeA9b2w3K4rEumVIl0FeYzDV4bH8YRaahn
s3Z06cfteV19KVwiMTtPy0gu9wGQ5PgAl9yOraOIB01DjYKyrXWvynS74rWsXXdIMDPMbELT7AK5
EzDDjVWcJsT1aMm1hgAqM1b4Rl/8xwNVLPRPOD98N+A9Zys8Y2L2jTwlkdjF8NjggfP8Z/0hfmsc
w41cPLttAizoOXZMR7XrnfZYOcJ3CmKGTfNewrohyL1FnETAlhnvtsq32oOk7SHiXYzWXPvcs2/o
RIZmCNt/ioamKYmzGGfYcOdHA5gJeMfWmoNahhrMutd5RlNxxOGR+5YGAhEh2/jckvfV3MYShVnn
OtUidZqPqAwOHRJsRnoCmYIa/lJaFE+kAuRC3Ep8mcRNTzxtFN3b1r12fi3hmbuCUA4ors0Ar1bC
PpmMQ5/+ASHpWzPyNHF508n4xboTizwH97dtjA+a9DJ2T9T/c3swHAj2WhC3aZsbAQYjJ5MtRzLI
PydvSnPnNsxqPLOYNLZrbzJJqLX9PGng5sKNHGdxa+5q+b7T3F76FUuHQnJEPdvdxuUNj3F5QTh0
khgCNtDea7ybddJZk99uY6xv/L93CTZU00x0dWclVinqUbnXgZSpF95Nsz/UmvwRm0+NGW1vI65v
5C9EZgOMJKlT1QdiXZ18EVFgBqEJztm4iiHNDKUzP85VRVIOkWSpnzeZ3IZ3BemRHiFq0f68PZLV
uZNUYkKKWTY1du5EVABBfmFGqXRnFKwRoj9Qp5cFBUI19wFe6/43PGbmsmAaE1DU4C5UPdbqvZ94
yXiMzW+Zfx7AzXIbbNX4FoObf74IpQ0xihNRB9jYTahC3tVJg15wTqnuqjdagMw/X4AkQdfjyRsg
fl+5oDmyxYjg/m3eo9CDY3a8xWIuknqQx3IiAgqUkApByYpLp49xeFLkg0A5b0urcwfNPw1U2uh6
ZFPzBm3GMvVxlhvgAR77vWQ6UcXrOl+PyRYojDnkqlwK6Xw1Nk/hfb2dtni92mWnEvpFsYWH28KK
HGWX28Ip88TMSk+mK3PW75p6ZY5aFt/AWAltVdBrJNgC3c97aOAEr6jp+/X+LGvQdaucztY2hj3Z
45vptraynzSbeirnG1Y7hJbfwBgRcqND1gSYhxasBU7W29rjcGg23Tb+qH6GZwX0jS6ewST39gZZ
j9gWY2csKs3lUW8q4EIqyRQsdP4d6Fb+5f9qFQtvS6InW9UHXknvS1QpG27GK3pY3TwL/NniF5vH
V9UkIRHwtacTAVHDm3/sYxdrL3qQ4npsD/6jfAeCjuDj9sB5uMzBHutNqek51hyU1hFSCOppElyu
xCsH5TNKX4zOSFD8PSgYXVR/xP4BkgEJxNOninN9mz+WTbcvjOfz6F/AyFrjKzGZJxGcqmlo/FYQ
ZkOcwBKVP1MoIvIXkbfllcyuOqOvpfvM8C1Q1Xyqw24Ealv+EnzVSROQj6SgOXvWkTeMGu/2il3T
Yl5u08+gdIEXlBkR2jl/OtoQQAJJmW284x90Cxp3WmNR95v4QW3xUTjmG4puazs9C8dxc/srOF7x
k0Vj8RFUAc9sKcBuKgi1DL3kFaoNxfP/cm4tppbxSAXo4btwtpuqzkF5UNma8kYTXkjIW8DZehdj
Set8LlMAihj/bCS3aZ0q/KklLoQgrZhHpH19OwPZJNrUQWkJVn3QTzNjqoO4K4wcDAtmAVVeoQ2Q
4dUKUbZTEsWvIJ+bvpkkJbtIafttrI6JU7co9bJKmSZ2QCffqqYkfMvrUnzIfTn2HbGnWrr1m6RV
raIf6D4flCGyoA2iOAa6SH+1cRf0CGWy4Veax+rv0K8jr1GHcYB96vKH0dXaLu/H5DAGZjuABbie
HltSS2AuEJNvflNFO0g0N7gtR012FPKWnBKxKx5u29TVOmBmEOZpkPdUDZTMMTMTtKLaZbPQhzEK
0UbQJ/QTVGSHl/F6pyh4cxlN07fGQu32t4Gv73FARq3PTASOpsyrTpQoK8EcYYAGXz63OPUyV5HB
oyPupn3h4TosPjfb24hXMS0DKF+aHKjkQFr8ybvfnBUwghs8mYgrj8sAMPdfqgbUFGBHqPdxQWJY
CKjVj0RU/Ti3B3LlB2YcdAqg41vH/7B1iELVVW0088+beuW2bXKXo4i+7WpOye11XAAcPL9BGRnM
POD5Yx50StWPEfTj4ADJb++CeHxbHJXYLg/+NpAtstFKK99AhoNzo1qbxiUss05pTCU1LAErNXtQ
zgnKr7E4pegjuj2L10UwGJ4kgyBemgdnsky3aObpaBWq0GHo6ly0wzDsTtjm/Z+oFZqtqLZmYOlJ
OXyYudre5UNfIizpEAuhIrLZI0VfP6ZJgep7KkzZSx2pyUOVCu1HSYSJs0tXTBf0wyAdmTmIcR1j
IiW0hlVxn/RgPjZ7JxLgnngPhPNvuDjGwcoPTSMwD0JlSiEG4wf6UFL7roZNyaNdS66cu10rW03e
WTW3EH5lgUEZoungtCcErLbMPulEFTnfT2b7wury7/VwTwvkljlztra+FzBMeN/1fTXEIzj6xw15
ClJLtotH45De+w+RTf+AKCFBQZOHhxSn4kSW1+HCPJu4ukBaBKpqJiunoSoJ9ZME3P3Sk/ak7lVX
cOMP9fyh3XWB1dnJDgzB7XbMLDvaKfa4jTc9jzFmxWQuPoHZRYlGItkcZ/mA/JtunmJe0cF1TocZ
I7OKsRh12vxcZGs/Z6kYHzpHnaU6kWyJodt+6LxbyspJdTEgZjnDKIUsWQgLDXftqdBxU/GP00YF
vcYe/S5nUHK+gbrXflWe6TeOp+DNJbM5BCFVUlXGUOv3eJfvItPp3lSow1jSbEg2fUy8f39WXQyW
CY9C5Ay6dFYpMFEEKwpuMPByIbwxMS4lFmOdZvOYcjnZ6V28xev37Wlb3+Zfm2Be0EWIV5VhWk0j
xlDlgUcUpLmHNx0My7xW4VUcZI/AEgupBUR5lzhaJ5Vhh5YQO4MchjZYgfkDLdEELdm3x7Ny7Gqo
FfiLwxigDnrPERebzA6EBzR6orxGaHmWNh+pV254gcFYWqL7cjN0wJiCx9iHlmvm5gZKRPotnU5y
fY7ynUh+oD3p9tB4U8iYm45iRSEyZ2ehomkWt6pKtMvioPCWijeFrNGFxUhJi+H55pNW3tcBhH95
rEI8DMbsxmLyM5kCow4eJ3Nb9DbER3mxw+ruAVGuidAVUqsst1lrylGgNpiwikA2VnNItAX99czE
aogveFpTo9c6fWp83KBwV2vTZ4EXBF6/ss3+d+ZXQ34WPRSfmaXF9iqaCiqnBcy+rTzFOHeZB00i
b6hsP0PuBGp94nBMC++2oazFhBqRZ6o1WClqCJkVpFqo12OEGLd2BgeChx9TZuHKRuzUCu41uzyJ
j4NgcflN5j3M7oslLLOosaDEmAXIg+kbCKhvBy+wrPow2O179VQdDM5T6dp2WKIxCRpDT6axlgw8
FmbbUj2hss5snLrjbLr5m2+MiSXCqUlmhnRG0er3vHTU6WR2pZXgAXPw/Oz99sKthiSLMbHs0pJQ
DVMlA62xgg0IP7Bk8b1xhxAotvBOBy2a98ApnfDxSdmjyD52ehS78vp9rlN+MNrlVzBRSTG0JfVD
mM90/z3Ca/+0BSnXE3F/y7vG8616U6Jn/nAYOH51zSfMgsgqeGIMFF4zVjuVUlKYIkLBtHbqugYj
HviTH2/P8NqFFmP7AmFstJ8kM6lHjI16naNt2zuIqPzIjr3jW92m34KzgwO4dlgsARkzbWuJyI0E
QHkjpZ6/GZ6Dc/E+TLakW5Ak+Q/HH4EWlYTQ/bP/+PKYRTGeSqo53otyBM9HGm973o1zdZkU3AjA
aIZEDasSW/R13EcDXNqsIBTOCoggeu8441hz3eQLhOXYG8zQiKcJILR89iFnE3H5gjnDYDk2etzh
xjjDCSRUpQXxDL3d+7zVmC32ynmoEE8FX/wnyf/lamSjgXOphzYclY7g72m7b53hKclu7F85VrY6
GhWsoaAngDzg5zVrcc60SmwEo4+909rDTwoXkVmGB5dvyU/RbrLL82BzmdlW12iByWwlE/RvnR7A
1gZP/ZMcetd0pk1xTO+qHbUDT9vxWiznrXI9nV+DZLZSqtFah2wg6F42wWP2Eh2T3eCWSOjensxV
l/81LraTUyujEGWegOk8A0U4VuNpGE7H8XY8FCZvE+fhKCnVPHs/Jyc4+0e5wCWXV/LCmbLPA2dh
F2Yg+zTtgRIfwUFhh6h36dzI453Fq3EOCsP+sT82zmkllQbxABz1LOHop4faRULyPd3059uLwzH0
T/HbxYAm2chU1IPNwoHbyXeC/yPtunZkxaHtFyFhAza8Eip0V+fcL+ikJmNy+vq7aF3NVLm4hc5c
jc7TSL3K9mZ7e4e1qr1PXy5DLD2aETSBoRmaxzPTgGRnrWjAnjBB6I6kH4VyhaSvKzpvZI8+35jW
NqFfXN0IvlJOXYhngKqBTGn+fs9GPoyw9Rn0dRB2Wx3aPBpoe+5KZJ/FSt7j/1gex4g0tSBAokqW
R9I2rWmWQNmJtZ5Ax6pvvgn1HdrfUOEkHjTBoJ+rQLwSdHjBlPy8vLsLXmOOSP9Bp6c+sUsSVTEh
EgYVW0x6mLdkLa+zuI8MWR34QqSKZcee8q5uIPyA5SG8TpSvYXhUwptwLbRfMEQA/AsjraMJtQZD
YoDRgkMQH7pwZ/ib/7BVRxBzvH1i64pZBkkGeTEKYne0qxbB82WEtUXMh3WEoFRBhaQ/FoG6iy2s
L3TUQ5xlpfi4FHMxaCsysFtqIHD/fq4coUy1mSgFBUoc6HYxk+OgCphrdp7fIqULvMFwpxqsQS9D
++KvtdQtuMAT9NlejtATRetiRYXBZV28rS3+pHbl9chzG6yBHkQz3HjIYIj19vLWLtz9J7BSNBul
cYC8KhY9aY+1f0iNm4F8aNWnNq2ESudniJQw11U6z4lBuELyVlndl2hl5jGG5tXQTtryNmOKnarh
in8638eZ9h8EWmh3Rzr4LIPTtGWTjwz8bjnoldubYnjqy9Hptb3abDt+n6+pcy4tDPKzENjDZ6xC
5vT04IYC1KZFwdFcD10V8pKEj0r9cfmQViDk1jqjZbnlC0AUUNOt9HetZW49updBFoQTvvXLNPBx
IaaFXt/pQnzwvCD5ZSaghoBCrFk42ZdlY9ZMs5vK5p/KDXtK3LXGmXM/ewoqmf2oFLzvB4CW4CBE
h5Pbr8XoC69VQJg6ipIagXaJXHoqQXEVRlAzcEovf+424JDfxNt8bx3Sfc1s4eQ7LX/l28J56G3r
EG+tw5oE7rmvP/0FkhPOdIXlaoRfwDu7UPYG9Tqtw2vk9fIJLsCAdWiu4mHMbf6qTw8Qn1fWWW2E
BbYvhnWtDRuuPrdk5UM+n83STTDTzeRGVAVzyfe7/MhTqTW1yizNkGuws8fklXToQY+Jg4S9HV1F
W99NbQ0yXjedF2yyp1VBsm8/fBpfn+JLH1yZTrS2EII47dW0gRTjRv8gt2jXRce7efObb3/8vryt
CxfDCaAcabcq6OpiE4D+J5iNe9VJXrtrYluecdMOG/IV2729AnnullEohXoWnshwmoYsFBqro1IZ
mNtBakx5iu/L2+4JUrvsMPNF2tPW+iRO4pa+oxmr74olK4LetQnZMKj9QJbt1IoMZWQk8QNYUeqn
6PHxH1O1ve0npd4T1V+jHlla6DHa/GuOjCnhRjwpmpI4eQROTL34MeTpMw0+zInuxubr8rYu+FET
3SjoD0XcOotTnoLFcRH6ZYmDtETgDOqPAQKNrHi6DLLg0SDsCk/DMBdNDLn6OZChEdyCPMYA6TPD
RozOHxACmitWuQSDhhzcqRz1e+3smCIzw7Baj+QpSrgQgCnMtbTAwk0KIlyKKxSz5OfvizG0MlLO
upbc3yTTe1j14GDag+dakA1Em1FuXesUhrIMTkD6tuGpUTeGehyFn5GC/nBSMisM8lkJ0qwnW9X9
0cl81b+HyCvsg4eoLdihUaBnyuxa1+rDHs2EJlIvKAZA6FtBGQqd4b2CGmg01f2+7xX9NfNrRPEY
qih2caElk9tpCETUjDXhtu1TjbgdgpJDXfXtAeX96rYkY9BeFzzS79nE4LGncdrQZgyvGc3UTzoK
83qIzHrfwoDBVUIyxDT6pBOMXqJWC47XwGJfmSqGzaSb489IGY0HUfugGoM8y1uRmO21biXDxgDG
Q2FCjawAT33oZoPVXekpY+9dGZZbmowhAWN934wuCRQwEUcQop7UtA6csVK7H4hX43pDAyL2LZsQ
8VQ9z+77vGqma0gH9f69BYXcuxj0yZ3Tg4wTPCR5KPbcCMfXoq3CDY86K7AFaaiLtgC2DSNtAtGC
KYrRDcD9AGVoGip3Kc3V96Sc/AfR1BFEQThGPWeWWZcXY19ddTo49lGgC3NMOSfiCseogQnfSsY/
tKSYvZ36JHuOWlqgoGCo6iav6+irhkQh3YCTL0danPM2QQEiaN+p3jcfYgowXNeFZvyTBJXmVUGr
DzbkSrQDphlRZ2yYr6z43SUHwfHexKNaA4GmnJ+KrAgGNCsCYStdyl+tDH3Wa/wPiyDohkGsCCyo
zJx6IZ2nEWbs0ZOimA9dvUlb19Dcyz5owYcjs/ovhBRwWJDsZD5oJpD+/0wM5sYttG/zHv0vfz15
jK7+YyTJpaqiFUWvYDH1uCPVVY1oe037Z+GKAH+ejisJakPQ1ZL2K+pG2iH4nrV/8k0GZv9sy57C
KfN0n2wv79t5tgtFWVUlqMVBig5c7adHEwEmVEqBLHg2OfqAQobSbKdY3UZN4fhd9idW1jLv36kg
2eUZiKYgOAStZKzwFLPLyjIMZjkl5Qklm/zwLhw+2dmN/vwc3HbXkcOejNvEK932PvsZelCSwPdu
rw0wLl0nKAEa4K7BiCu65U9/heEHXJ9nrhwt2TCIQ7bDar1mySiPIaSrHjqegzAbQFj+BgOS9GZ0
fqKyym16b+Wu9lDuo0NlW/u1ROna0mb7OgoxijzloumBG2jIXaaj3ef7y2azhiClmJuRtPr4fVPC
v9bR7UAfLgMshaAIxRCPEQ7hCdDonq6hwRC0yJsRMbegyifvOP/IwwBltdIEi6ttTXW6yUC8hFso
Y5gRaUI/om6T0Ox3FWgx7Deqr4uo78oVT7O09OMwRPr+08Af+mCWM+zbFwVPARaudA4uWc0xwPwD
jk7PrJpE0BIaWWVPXxOab0sL/eFjcZXTFaQ1PyM5zUGoWTIqqGr6RbTrg32eojrQuI16E4a7y+e5
BiXt2kB40CU+StBi8N2GRe6ItnPxqqulm4NO4TLYklObRbWQdIEaMJFb5MpAdG1twX/2BTi6IrvA
zI2+syrNNoZ9H6/dCEsHdgwnHVhNEn3MFcCNGfq4OndUv/zO7tLXy6taKP+apok6EjoHkHjBdM+p
YXSWUYV9AZm21ms9vrOe/qA76BdcJwbY0I2nbdVdfw2W9vfectdKPEtXOIJ8pG2pTs+7Zlk7tEZq
ADtUGhu93SY6AMkkvMtLXEGR351jHqgM7NmoioS5bYb3TH9ka+wxS6d1tBI5OZJN1VQmI1ZiYI5k
22tJhdYPcjORmV0p8+Ony0tag5O+sWjUy7ROAadpv1L+K0ekX4BHO4zfLuMsJQmgT/jPCcmVnrjM
TKLMr7Doh/WsItdoTwckzXAJHLiHVoXONm/NTfRzBXYm1pIvcxPXJ65z9L1Cs/3UKCu4kMpvCYpy
uAkyw7GMx5Y+ETC0BZEbik0zrvesLX3fc2M1hM1BRAlG/VNMKyRhHwgdeyrywikm7Vq07VPbF5lH
qtsO7UOKtdIPu+S/LIoZQAMREUfz7SkkIvpe4z1FzAKaXk/R7g3wc9lmlKv7wizfmcnXuqQWEVHH
n5ukMOTJpEWyttHrMkGcKcaUo9OLRNMu6SPySRNfCZ1SL/10mw1ttlIVWLjfQKEN9grMleJ5JF+8
OOI8YT0q1nlo7EV7w/1ye9lmFr5yC3KHMFXMXqIXSlqZgrqnqbco46lJknnGpIbQ1KwHtPvzP5eR
Fsqf83iEhY4LjCcQXc7wRlk3QthyRJdps+096L78sDo3t2PoC689chY+wFOs2RMc3dsKCAJoWAEL
HKXZbXZj/g43zG03dEPvHKgc36g/1ZWzWshgn2JKZklEOdIeH5sjvBCi98LG681NnMjRbsLbxr5C
E/7Kjp4f3imiFPkpKgE9ajuhVQ+9w7/U1yRwGnvcjzakMz3/iTjpVbvn7mXU82/hFFQKBvuaCkiO
zcu0niblGjSFPXO0BuUhMKxchloIPE+wZGITkXUGawZgKbldeyoW5nBHf8qvY/eeP9RPwcraFjeU
44NDmR5FUVm9GfptOeo7au5U7ehM8DCx/lwOa+d25jLxl8FkTqAHb0LIkc2/4sg4ed4j7Ti1OUSA
Urvy3TB8rEdIIAgnMX6F3Zrewdmt9w03D0UwRqFtKtnlGEDpi3JIAsYBSl7dbTHzB0QPRvLXT+UZ
yKCczckL1O2kp/Lk462sZgCqUwjb3yjppkKiK7e8EsJLly1jcQuPoKSbPC8Giw8aoEbloCbUphmU
htKrgGIPk4Px1y3m0sokL6lFWqha1byFarlJQv866Pvd5RWdR5QShhS5ZpGVRXo77974mbPHkWA8
fbDN8aqJr6ppk/QOWCbTYod2NQWClSx66a1H1tyj2ohOhOeVXzNv4EkoIf0ayUZj2gqh6vg1Vee0
1bVugCPMau0OQ0IFuwbrtE3VTVlfh7nXrhLgzIZyBo7EsgkZdbSYyB2eCiuTwASxLJqr6UeCWJCW
/a3ShrZJku0IlUnokLpD9ZlboLYt/GztKBbxTRCWocuEop4rHTfyPWMfKfCrLWGYHcTkkIJafPui
MpSZMm2noA27y/wfkJR819WV6Ob8HsHWgxMDaSDEG5R+t6YcuQehtR1LTay+69/6nLk+rTC7mGEs
uXz1LbrngnsFqPnNcfACI3nv+9zzWXOoMrHGg7PkOo5/ivSZGT7EJtMGG5GjFhuEnmr90XB3lsF/
2fFjIGnHGzNTkR8AUMkLUMW9auaWqoVdi2eGRLuCd3dX23Fxr0EWasXSz4Lm7+2e45+ZoxP5jVNv
bKlN0pXQ1P1O0GgFSCt/a+pDRrx4MLwkvgvH24x6l0GX9/VfzNm9HR3xpOPLaqFn4pSRmEqPRqOW
uizO+m2VRsNHZxX942XE+S/KnxQW+s8qpVs7nKIi6+bgxNB/x8p1UtiKL+xwcDT1Jk7XRqrO7tGT
PQXx/un6fFKOMS3mwCQXV9BF3hW1D//x5/KaziIRCUW6b7qpalN9XtM4tA6UE3ek5Td59ATWLgc1
k5XYYIFrc/4uMXWtqhrCcV3awhR0iqJVERwYoWmHk6OqD4aeQl/i2WQ/495JxWhH+rvw79p85ftY
tpd/oGXN9HpQjMQcAd1AHbmnm6xt3QwkG9Ga+vx5kD7vKfpXTBwa6s5yDYJXgzJVFEiZeA39TTU6
NLhBKccm2hVa6fnkTN3K4s577SRM6WvgE3iaiAAmS9CbwzepqjuKfzDjjWJcs3I7+R5T3GiV3W12
KmffxNFapQONOlNpUwJcTKU6lbWvmluDwbk7TX/IWgyrNa6fbvBuxvyoD67My9a7eKZIEqB4qqHa
LpdQSR2PiZXpOeymemn7+CHqe6cPX1Nl7T5d/BqPkOZfcuRtmqFL1aEHkvBTtwhDV+uiTaHk/8Gp
zW9JcLKBexdJiFMYQbpBiSjBgqBS7IC1MrDNAH401/XPhLQrU5RL24fkmwYKU/zTZUM1yyojigpF
WYXmzuCDqaOBLKtSPvh661w+qaX9O4aS7FNDmTPQUP9Evi2r3ERrDDuF/pVbMGN7Gen83YpP4RhK
2kNu5GHXZYASOWi2P6l1z4rbtjyExS8UjrXpUyWvxN/R7k0kj2TAbODKL1jyqUc/QM765QP65DD7
j9BH/M6yK9U8EHCAmPQ+i9baTOZtkz+/YyjZfZe+XltBIJx64l9J+JrgrS5Y5xaocplFuOn0v1fQ
we5as3WitRYi8xKiEjMlqTsfB5kbe6tuX6AD55ad/18+hCMYKWrSzDCNCCSqHESR143QNxMgosHY
VRld6Tdc2EOMMmD8Hx2oEFyUE6hKlP7vcXGrr73U1y0XcjpgjA/4fdwoYBmvoG+Jbt9qJZ6YXyPS
4RngITGQgwY+k/Uf8qJlYZaFAiWhSHnU2ow7GZoiVqxxNncZRUemDy1IHDkwWZF0KkGEnGl4GGfl
K8S/VbC4grLY/zStEYq2mU3W5nbO66EgDkGxAhN4BuZRkNY8dWKlgCJLVarCiczC1jDjnrad3U4c
wlHIp/bGzqKTF1GoQBvKXoNeMOeBZzTRtpliuwr62yjHmBTrvYnxZ1UQ2zTTbWolm9hK3CK3nISu
jYkueEL8ZAtOEPxic9PP6U8ehz4th4KglbCu3cJHNBLbafw7ax4uO6clW0MrPIodYJlAz//sOo6u
Ed7lSpR0uoDW29agSBGG+6B/pgneRM2O4zv+/8FJXleQalL5NMMFL8IKbWLdxt1d6L/kfWdn/+UZ
YKCMA0U0VFQ0IidlsqKMhlplwgHXTWraFTLocULcmr5Gpl0b+0ncCP/vQwA0+aPBDlMUOod8y+mO
BrQ1hjDthdNVbqMhy5v+ycfnXl2Tb1pw6ic4kkMKMqtnJcFnZJi7zrqCDrUBBUoyOWmx2kS1EFTN
nhVMd+BwwntDtsZgqCo9AhYn94N+rwwOxQOaRs5MM25YG05cUWwq9IvF2tbs/lw2mqX4FcYJaIaB
YrBlS0aaMR6zbBy+jbRRfyXlJzcg+LMrQCZooA+o3abDynex5AqPISVDDRt/yGuGU2Q1KIkn6ynT
1iYyFw/waFVSWBAybeyNDhBKGR5Ko9ooQbnpqujGSNK3LhzXGI1mw5P97tGS5JZvytK6MBvsIi/7
31V4x6ErlIbBHXJgV4XWPimBubGQqGz099pcC4yXHlrHZyhzrFrCgrCjhdWG9T4pvTIG0VTxqLS/
/eDVDA+ieCKmV2nPIOJfsZ5F4/13ny3pQ4kUSvPRBHJVxq4CnaapCQ8Gi+8qJl7qIt2M/eOohVsl
6Nwkfhq1V9Kla+/Mtc2ff+SRn000Noq+wOYn5e/Uf2jL3oW4eBbfgZI17fb5hLfYW73Wb7l0i2Ay
zUJ7qo4eJPmqHcdAHXIdqCFx8+aJ1/d+v4nzlbBh6Q45QtGlxEAS+61QDKAYOu70FrfrZiI7anzS
uXnw+fJxLkQPTEWXpzaPcGHqQ/pqIj7mOgHRmGOZL0qebFnxOlrKU6XmtiLYITbQtG2EK5NjK6Dy
U103GFH6BqAQMRfdi+Ffx3hQQl2TqgcQFNtsjX9udqjStwrOhJlu3kTCEkRQp+aCMoYV0AoRC0hD
iobatNqPq7oAC9ZxAiJ9GEbGMr/RADIN9w1e6akFPRvEYGuqDWuLkWw/UkwieDHjmD/R8otcOAq7
tX3ZLha8KVNB2Da/UcF4IZt6XmK0PeEImFDQ1dNXS3hQXB2NGAnGtcNZ3DdN13C9I5mCl/Hp4VgU
cxdCBVTh303dn7J/4sGTsUYyu/BVYUH/osw31JHHmBJUlFIFKApHohTKBqbHfK9sPwKtdPo1WbSl
OxbNiQRDmAy+EvoKp3CViZISneF4BuKTnz2mI9EdxYwHPu1I7/XtVlmzi6UjQ3GJg2cLJX9kTE4h
DWGaejoHg5hvdiOw0FvcE8FtZR5KPVpxwEtfMKb28Smhu3QeQzjFMutQUN8ElshCWyR7i7yE4t2E
4JXR/IJUeAUPfNkgl6wE5oFeVgRM6H+UNnQsGQRpeyCi/RtqKFBM0IMDweQuTf+6PwqTAUdQ8vse
NYfEKJMZSulnQdydQt806BlMwlyrYyyvCk8oC12dqAlKoViNsepiCAzhjE2V/s79QPw0C6K897Qu
nmpOfcMbRRpc90aYHtJp4gc20qzZEuhI70ulwPuO6pMg92j1J60XTWHZuaoG5b/Lu7/09SDYIdY8
r4dyk7T7hTEMdTtygQg1hSFvWH1vgLYxBWWDJkK7rz4u4y3ZMlpX0M9BEfOj6+LUvgLWFl1RAy9s
SjsRaFP/GBCOM/XejMIVW15cG8q+oKFA1vqsuAFGZtFq89qmsiJvAw1Hj/LipgoKDMtOxW2SimiH
xa/1QiwUVSAVjCk+CxNaFpItp2v0C3CC9QnalgvxQfUbaqWuwR4K+kDp4IbDVa17qN9d3teFtZ5g
zvZ45AV1PlWdbtaFA+Efe0onNxt/zAk7I03tBo23DWrflxGXSnUnkJKJD2MfDFyfIStPBdmnvs2m
7VywJHxXEEynF3sruEFSpik3efFQWK+Xf8DykkH7SCA+jZhZMl3c8+AfTFvQO6g3hXDr5tEEi74G
LV4ktYNxxU0tJUc40VCYRV0WHQyyFw5TrYyQ1i3A88P8VzNXx0ce6ORpigZKHK1Lm4+eacmO6pnx
VRqt9cMaws6rO1Bv2AMqeXvMaRjv8OP4bSBtMx/NODGSrSL0vndZ2YWhV3UseTNCZXAzptVurFTk
K5g0ZLEICch/ea7iBP/ZQTlcSzD3VfgEhhqraEylO2Hdjt2+LR0FI4Ythp599lqARQEFEfZ7qNaU
5pfu0hN86bIRqgnypAAnGEz7OHH06K2InUB1xugl1HaD8V6sSpUvxFgnkJL/6SNE/3Q2Gkofwu6P
Ot3q7ddlu5ztTopJTyCk67rounQaVOxqGIJUGP0ZKtkY6H+3sl02udVsrN5lxAWnCnJKMHlp4JIF
F6q0j0pPrH7SpsKZrKsRSsCdaVvVz8jf8tUzW4JC1oagpRm0Ncgon/oZq8owFxagnXlQPkXuGhO6
NBJPo5k9TGstNQt3KMbQMEqDKJVYZxkivQGPH3j0CqfJUPHLD4j0vTj+1ZW7y9u3ZIcYccL7D+56
HqqRPBnpVOZ3KSkcvTXQhJ5zvU1tPdVDt68bMdljrdLQHiw1PzDFbHo3izG75pbBkP1tIzxqrMe/
ZPZ5R24coua62mkqusXD4aGefonovUHNcUxQdZnW6NgW9xdcUPybjvaMGBh960EVt1h2OtXC9jnI
7RjJ34XF35UUrQiXd3npyyPgOKLoaTH0sxHpLgh9E11y+CxKDNMFoAECwYNv8hWYBQPFesisjjTf
DPKjQ9VVsyFTUqCeii3zbZU+oX5qJT+1NaKZpe8c1FwaCK7wrqVyn3OXY5pPB/+1Y4IgJX8tRigO
1Feg9M2UYZuJcA/vf3kLl4rFM9kuyF8sFXNLMpODqVRVAdZ43EHql5psEa3bpI1scEh0A1RQrA8h
XgPtNc5XmPS+C4qyTzsC5lLqYijaRG00AOtK55QtyDgUN7buDf8HhSpk2W8i/8oqt8a0g3BJrd9X
/D0KPiZxW68Z7WLYcfxTJGc3NGPWtQw/RYE0mYHvsifokcpcQ/0R89rRqh3NDsHk5qMdKOitd2bB
4MvnsGTKSKnoGAtC6HE2Fsc1Xwt0rcSfNi0vNu7CEExt4uMyyJJXwksMn4yGBAem4iRXS3lDMxD3
Q9EchZZ+k9IffrY1Z0OuNvF4VcWdw9D7ehn1bGlo7pj1VOenGBraZf8+FRYD/Q5GSGIBQghwuoOd
gZYrdvzd7XxiTkABhQEDtxBeR/iGTt0chjiCMNMmEPljSMXTb0KX7jU3vx43KeTVJoimhO7gYOLU
geR4vnV/XDmmt5bnPft+pR8hJQ4iXhiVrmKwa9yCGR1sAj+ta9+tb6K92Fs3pl3+Tv4cqJ3cFa75
eHmX5z99af3zKRy5eTKZYZVUWL/BRntQNVtb66j83sJLELPzP4LQysrsTILVYfoOeo/652e8YR+/
jCvzDmyNNntoDtFn9iCem9vpJ/TdA90hnv/j8jrPnLG0xdLFyidod6kafkSFAaH4PlY3RNtl2UHA
V15GOncLEpR0cwapmoPvCVDcTj8wr84Gu/iZvRy6V+XL3OmPTeLxlUf+4inqiLcwuYqgS672JPmA
fPmIkeWQBDZvLacIf11eFV3cwCMI+RSjSM0VDJ07InXJXWlH2bZxFZvfPcfc/qXa4Rd7fqtsxXIq
L9uWbl9gWsluMV3DbtvreG1I+yxiwCaj7QQJAzqLOsjZoaSPeaEVKNbp5Ir2V7nujeaXQGnpr5c9
s+Gij3rm4MB/kusz0qwdo3nuuIkjsbHaoNvlnVVNNs8NFrjcCs2bSM3C28AKW+FWIitv+z5Nn6JJ
i67SjGZi61dEie2yhFQsZX76RMGVdaDxMIzIrAzljoHjNPqs+x7debGIlchjUTRS0B9ExlNqKTHo
U2vK9nFdl9jhlChr+dFzB4T1cQ0zNSoaGNDve/qJ+mMS+BUYwjD4a6je2Oe+o9e1su+bGbBskK6g
vb41xhatkV1prkRK564e8Giyhdws7jHQqZ7CZ2D/iZICDJoRpeWm4Unwbo5aAdnHKt9cPtBFKAzz
oNULkhBw+6dQgxWTOI9BpYmGgtHmJI/2YcFQaO6GtcaaJSicHMwTrcsUA9WnUHGhKaJPa/DLj0V9
LUxWPNC4MZF900BEcXlZC/xGc24P6XRsI9pnvz/fIyc7RE3b10WJa8rJn607sRtcg7h4PER2HdvJ
ofHA33EItqZreKkHR/SWb9fGxxcWfPIbJMdHEkjcBD1+QxcfDOM15B/IiK8sdA1D2tQxUYNWmMCY
8ju/vQN3RRw9Xd7Lc2d6spXytEs1TDUEOAChT+OGkHQHWSj37yHQaqhb6BWxDFVub+HoAix1HxBK
zDcR4yDrSFZWsTS0w44xJIfdIdubNwowSi8Nvfg+ezEP6p4GHrmytojWC3taO5ylnTuGlL7jOuIh
qBsAmU6Y4c+g37CSWzyP/tGWd4wgmVgAOVoULoFQHfhT6NAKwlnGI16LdrbpXRCGOuYdv8oddS3F
OP/h0yDmFFiyO7xCIyTRqtwxH9L7zsVwp/lhXFMof5h77qWAt17Ja3fjrw7RLSKjwMNQOcUNJJMy
MKNrmgjSWQ4Tka3nz/E7SOAwte0yUOMMPy8b5sJFwHCvWrgCwDplyf1kcC9W2lYNGh/J3dh1NhkC
VwVNEnNNfzv6bLvaFLP0QWNrTTzE8bJAUvPUS7ZxKKxCdEiUIvRTh6ss/tHWzuVVnQcLQDjCmO32
yDlWWqWgCAAMzK9FX139pgZuHK59cGfJ9pnEGkkbPJQwYX9WZKyNZq4MQ1fDf1Gviic2mwXdlCY0
ose/rW5LUNKCwp76Q6Ugu5wZ1wr6zLLwiaFHPLRswqAT65TTyrN7YQfxaWHQ1ZibxJHMON1BjLlb
DPnjzCmKu1IDV6mO4bVxqxfK3x8V+OQwJIf8NtOoKn1nAWUlz5MOjN1gkB8jEKxN0W0IWsBaLx8v
W8WCtzqG+n71HlmFX+hCnRpAjay0hzq/G9vi4zLEgnHDIihy9KCyss7esKWeIaYrANF3gZv52n2C
aYEwWdPxW/L1qP/OQkuoCBtY1enxtJDN6YN0BIFnv2mnxyi9VuLXgO4N3TUjCBKV19Pg9PFtkUJR
6vnyGr+bWyXXiLwozgpFO2NmIT4FZ43BMYunQ+npAeLcEBI8mHsv2SZbDN6O9rixHhS8Y0Eh1dov
ynatYWbpFOdWGaiQ4w1/1napKgrvosQAAXIWgPMQn0T0H0JGNL2iswMt7iaabU/XZ7SG8BmeFk5U
vBriaqIPq6HiwpvRUsGzhpwvWvfP8zjo1BtZRhjepsZ10ruWnW86e3iIbqYHVENLZfOD7taSzXTp
owbTEboiUP9Eb6/0UU+FIRqjxMIyzEi3V++116BlNbIxxdzamX3XuXRr3RY77dbfVaNn7jMH7JWG
HYBifO3HnM9d6tiBox9DT3c5mbKqSGv8GLACEcuOO+gNBODsaO7jDZ6T6jt/jJwAD6TIuf29YsHz
3z6z4CNs+Q4y84gkObC79+RrvALLmlfa+n378cv8PW0HSEo0u/7AuB0/8K2YVZpWc4lLnuJ4+bOZ
HzmjttTjoprPQnjWk/aOTCbm1Y0tjM4ZPOXmgT4UKz3r51k9sKHCJeEdDdOec8cSJC77PqgwI0Ka
7Rg6o1ffIO91V9decj+sgC0sb36lo0oyc7BymZB3DBJRTVUBR5js1EyxJ6RnMdd9+RwXXAGoL9BQ
NE+iICUgHaNpiDIqTAITwtRui1qQvtb/8p1IkSwFbcKQ/cSHiqqEzNPl+3lY54KDsPu23oZvem+D
DB8zSk/3yXvoBfEOCYm1PqmlT+MEdP6Oj2yDKmGWmxlA0Yi1DXZoZkf8u6s/ijd+Q3f0Di1T1Sa8
ya4JvN9KpPGd4DhbMXw70gLggUT8dwrOrWnAaC/mXjGFtS1v4r15BWbs4Se9R1j4kL9GrrGPPpK3
6CneNivX54KDYgbF9NusPQFoKdeflaTSQj9EbJjf+OFtVN5w66unu782G8gdoY0KnhdJHnl4w0yi
HHK0CZ7O5SvR31n697aPPMPcXD6XRs9SDnndNmOi57lTtOjQSlya32ntSnw2n4J0SngfoPcMiQ0M
acjlGIqREwZeLzz2yJZkz725FfxNZ3vVePSN1MYwhX15084+aIydAAatOnPnHk7o1CxUFRK3CM1A
rdMkNhndguQ2j7b/PxDptVcWYKP2B4AYPmTeMCir5dt67XjOvMY8QKMjcsHjA+x7cmirkn5gw5Cg
zoDm11BzezRWXF7GmRl/IwADRBOYTpVzlU1bFFFHwTg7lJabl65pPRJ0bqo/L8MsHAn8Hgb/DEpm
Tsn5/x+5CV9UBaLnAiyMZWNjFsXux7fgr4MhsGXoaP1CPy/IY9ChfAqi1CI0Kg7upjzUHjAi7xo5
2dJg5Z2/tJRjFCkYGNPeb2MUwp0cCjQYkd2SqL3T+Brv/SKMhv1CJllH8lHybd2AVCSbQCvXpcah
GbQbDm5ucFj8vRljWgeebGakV5HxOd2zcVIoqwx0udagW4Mb56Vmg6/38umfpQlwMOAVwbcP9iB0
e8mXhChz5DEZxEYMY9NbkSemESKgM91VDAW1HvQma/m+M6cjQUo+IDaLkg8N2hTAmOEI1YuKH4Hf
uAlkq3UQcldbI1q5jea/eOLmkCtD2haXL4ipOXpMTneST4IVxsweaZo1QgkEZD2YApJiyybzsfsP
DBQz3syaR+hMvChfDaGvtX6bzcSGYHxqU69g4LTditgR/CUB6zl5CMN3K1ipBy6tEl2ouo6HHK4M
mXcDd0kfZRVSTFp1FYSgB5z5JK/rwbLFWuvcgmtCTWOefNIpxHot2WryJJ1KAShc/ftM8w9tmrR4
L3611trc2hLUPNSlgn4fV4b8RtVzUWN4BtZisE61a1K0N2Y4NoeiLhW7Ccb/4KmgMo3ZI3TtgIVb
vqF6atbExwiNU1HmgevXNqF7Cbb0y5/d0llBf2dWF0Ma9yywtcBtDOtB5USQhLsJDzh6HvOHiKTo
uMrFZszz9/+CCG0GDerqOmpTp99AyasurUrQRpqd8Scdhy3Vy/8h7bt65NaVbn+RAOXwqtB58njS
i+AZ28pZVPr1d3Huwd5qNtGE93c2DvxgwNUUi8Vi1aq13CVqQcxhZ5vOFJGP8Ff4rz3mZdJNAB5Z
MezVRfJHjnuvK6fDBDK0TmoezFZENsWJyRakhf5ZHnPEZ2TXTZ7hg9rliOn4Z0B4NlUSXP+GXCPI
+UDlBp7nC2aZspodG6ybuJEzdd9oD/1gBCC8F/gG1+NXVpgvFxWkzVKKYJhidSO34Rvpmxtt+YqS
VtD/5a0HLSbK1o9kBh2nc5/QljlNl3RGJB4e89GBoKzkxqLgy7lhUJNDdxn/Q5+Qvfr1VJ/bUKJs
XLLix/KrnLyG6C2VYffQJD8L6+H6HnHNWXBy8MBjbFJj1jRPMcizqWp7t9QHKzvl2q92bALzdw1a
1kF7um6NkwVaGG5GEoDEBl+RyWtaeSRyB7yklznOl5TbgVYmgncAzx2QnmkodCNNs9gmPQ6RrKsd
Yi0er3uZlD4Z5w9UcqGtagjuSZ4/IH/CsDZmNTCqQf9+lQomCrjrSwvN+hScqJoGhZ1dp+aCJ8Bl
0Qq349oKc3mYgJyVToMF9ble/JIWwzyEk9beV+ow/1CkxYLmvVlv0avPUZK0umNao0Polm3q3KnO
ODyZRaCOw/7vdxKf2MGLFfwC0Hg4XzvJQXiTx2DCVJzwXkvq+6n5cd0CdyOhwq4hgICgjsVfq5FR
OnNLLQC2nBwGuVDS7aQpTYzRJQDR+ngQ1Yd4JlFuANrbRnEDLnS+KAx9aWFnIAgnefE2yq9Lpj3U
lEsExeXN9dXxfAfNGBRHcJuBKZK5X6xmwIwIlE4w92hkbm3of5y+OKDI3QjCI+/IoT2O72ehYY15
mPM1Jb1WVgvV4QPE4r1qMFuOEQnBYi6LXIyPMkacZDbC2MRJkJpdmI9byMiZixcZsWumftVonh5v
hUOcvNAFYAryDsw+Y6SFCSaKFLXWYgCcUrf9PjG1/ZKQU5hPuxlxOWzJIdNb//quiUwyDjJU5hyW
EUy2bYN5YNOd7K8eKjxRGAA4Vyb/ITjjsYxZB/piRmX8fO+GeR70iDL+92WyJZb8Vsr1oarRVrPU
m35OfKmwgusr5B0B4ByprhGahZgoPTcZN8tkpFAp8yz0UPRF3sxFedQrlMptQ1BNuUS3Uq+x0ADF
1CrKfWxTUrUwD1ERnAEoUkJQfHR15ApWtEmzr8lyJe22CZ8sdaNbgpDKO3uoXCIZpwwpFxNoMRCP
S6ZTVFNnuUpZ3IP4fBMCV3v9U1KnZ59RKzPs9FmHyUFwHsCM3EZB1L9IqDs31SYGq8eQCq4i3rYZ
KjJwvGgw18W+sSNDUlI1pwnyBAbwLrR/Oc1oeVI/xe7sZNvrK+Oe93WgZLwkcgYbmBvslkm026R9
rGyrwnTXuM2NaKMu+fu0GG9tcZeaIs057kINsKuDEdmR8RvO/TPFlMoIwAUF7UNdIFfdKoW8jK66
hSl4H3IXibc+Sjw4eRipZkzZlTQv4wIQk9n3tnLoHS3Kb5Bs1pMLSjsH+i1D2tmuOarZLWYX4kc1
VsnRhtKLoE5zuWY853AY8UuoRhCb0hjaaIw1sgAP9dtgNN05rPwIvEylaGD90mNhCCyt6MPRdxZr
SBtGg2gO6pthdyrNj6kAI0y5w1MVOBrB4bg8g+em6JpXuZOhOLU26TClzK3bOYFTIY0SpRAiI8y1
NBhG1ygUAFSEQdR9OtIAJhtBIsSzAQQHAgnqJSZC2flCIBLUylMEkEAGuSYzH3aFlW80SUTTyTED
wCkuAYiFIWtgS8+zghu2/qZv66yfjqxvrRBHLqojQSAR2GGB/5qEEDdqmAADsYgb19Kmk6YgNETq
L1wzGESj8Rc3DUsGIzmgx+4aE19tDgdPtitMMJlg9OxJ+PfHWAFUBCMbKK5gMpR94URNizOcgyUx
gaJbYQeYQMnSG7tKfLv9MEG9ZUNKahEhZy8zBdrkwEsORVwA3llqFjPp4jRMYBVids91276oNS42
GZ15GdJRBlTYisgJrodlTpygWmimg1WaqEKy6YIWpTlZkgqKUfJm0D7zedwuSE9mY9xct0T/pfOr
DY74ryXWS8KkirppgqXe/gEdGtw6gYQJ52X6MFTc5kEjah+IDDIXTt5XIbCzMBh3DR2O0K3bdNyY
6mti2UEnvVkiJQ/ut1SBKMGMGFAJ7IVKMBJmTF1WeYoJdEX8MKmzL4fuINLJ5vkJYGD/s3NBHtpW
tVyHJhaWKhpquq+6s3hh6knGW+G82pKIHvvy3AHCAZAFWheWdYmWNZKa2A46nV7W9j9QmoHyrpr6
pVaPgkyZe3tCJIE2YyhuhAVfpoYS53aDRBIVlYNmgx8xi5og7OKPcBh/LY76gokQT63KewWVtevu
efnmAV8Dqk44+PQuYyEX1hKPcQTmE68xj+oMarMoEli4/I4KHdFBuoUuAH3BnUf9qclRaCCIXzXm
39xZHtMg6wvHBaOviGmStxjUjkH9+B1N2Jc2Omq5BEpzwD2j2jWMe+Hr7TsRZU4zpF0AoUKcpMx6
dLGru5i0kENoQ8SqyehKUEwbR6sw+o00gw9Ylu6KTjcOoTqeFEk62Ha7l9TqR9MsN7UaRaArRqzp
4nv0kHSkf8OhUvtdKCEji2RtEMSdS7YkJCXgucJFC5EypIFMiBvbAdChLAZnkWRuaqXYyTFwf6bs
14PjJRPUKdLQk6evaDH8VIk8ZxDRi3F2HqLVKqpLoOvGw52JRF0dogM5U9JK5RANlhu1j6qiChJs
vhFoVoLbC41mNvpA8rUp6jlCuMPhCTt5a0KHTBcR7X5jrJmNB0eySsdqcWdc1Aa6XF9S1UHwgTri
Rrr9xBj6T1AT+bbXdO52/mpfHynUtzyesrvWzV+epOf4UH9YvhBad4HqpA0YPDfxJrMArGfTepI2
paJlWHA1ZQHIx62ZDn/00w5UDn7bEn8O20elbm3X6EShivux8VCj1pHDsfQNSLsbLTFgW0+dn/PU
e+AXPOaxCNzJOcdY4r9m6I2zOmVG2YLEjcBMUqHTlJu3fZy8X497nFuSNifxfse4jqGyJCR2Uy9Z
IWE/zfZRD2+H8k0DtGt6tLs3Xd+RUJArch7wypk9ermtltTPvR3OSUoJN/yqvc1ACY0yvAKyjYMu
fThQsx5/SEIGZd6HRD8BVMIURgLphXOr2VA7Td3mYLraQTLQfpCDylPf8R4yfd0v9sM2+/p1/bvy
PGRtkVknVDqroga4Cs0Z+W7WqgOYXu4S6e3vraBxh/FSIDxR12Iii9k4AJjmBWVqmoO2n/dN2/kY
nRGVXVR8H/bUQ5ADxx5ISzAX0NWud80Zs8meKuzaXXyaNsO+A+BQ+ahO+hcmmkWQfpE1xu1BWRai
Sg5r/QaTbDtzm2yVY3tcbkEmPgEEef0b8nwD7KAU4weU0UWDYUztuEE+j0MGHSit+42363UDl9g0
Sj+7skDXu/p6FqZIiVzAAohP8n3/pnoYEEBr1TUVPzsNh8X7ifrx3/frgGjBjYOpc7zQUSs7t6qm
GCEdzA4xSn5WjIOmBmMu8gtOKgpwE9rvmNGl4zLMuQqNVg3baQS16j69s2+ezV/q3rldDjK06D3Q
gvqYBvIkEQEV72wBUkUV84CpQug6X1kI2d0KAADELLDXlK3pRhoqHMIKNSefp8itf8xQx1ltGwTe
rLitKT3eHZjrBx8ZYeXZz0AVZlvrpjq1L+auOTr7RRA6vmu07GlbG2ZOm1FjgKAusD51+zHB8HJX
nkZErY32hJLZ7/rUQDgJ1Ls9IIbonL9Kh4AQL/85+7Nr7IUAYN4Vsf45zHE0QQsdySZ+Tt8Fxs56
6rzhCHLvQH2ilDqbKXB8fdeckrvs1ctEvLNc4wCBobEJL8ML8nwTItOuHFQJcTrNI4GGWIch1/Eh
i/0y/N2CZaMSvP05Hg20GRViBDcEOnDMt88HsLM6lJhJS2TIRk2uOj701X1ig0IhTQD4FlyIHF+G
dC6FeICnHcMIdP0rJ5PmwWhQDQKZZTlAGNT+AgkGAoX61xNguPnQNwIGjT4LUME+t1NqSh3GCYgD
e7uVDsuo9mhJG5Ogc3QJSoUZYDooQzCCHgC/52bS2IrMYpxxNH/YH9ap9y1IUkHmOnEhLzZ5YIU4
qIor3dibSASH4IXZM9vMeW3Sdm4gGoJj43V/ipf2lN9rx6JxbTipA+IbDzx89Q/59Xp051wfZ1YZ
h7GzBg6Tw2pXHKfhpRIx3HAOAGTkUYmCMBVGOViMokqsrAIcB9yFbVDL6KlkgJM8K90pzgI12s6i
kSxO8xhbuDLI3FZ1ljl9XVODR3Pbn5STdVyOTiD97vwZIhOufOx21z8hd4kUWILKCaTpWZAEMIXG
2MvwTauaDsSZtmiYuabzR7M+8c50Q8XaypZIT5a7b+DmAH8G+NcueJjHoWzGDM9SpPCUnXu8LcBt
c31dXI/EssCEBCAjFZc5Pw060eLKwH9ehLI4lO7zZJ/INz1qNcRrhx/q7NrLvYoHYfIzJ9sByZUo
8+Wtcv0LmM3MjGmYmhJ0hmq4SAfNIuqd3hhf19d5GTNVYP8QoMHVh+a0Rn/EKoYVEvSppw4sbyR7
AnesmR766djrd5J80PXf123RjOL8bjy3xRw3QBakqqDxeSY/LX1bYu5kOinJjZMKNk+0KObWoxVg
olcw1GNAzL5Nwx9OiEmtx6o8Targ0uFUvtCTRq8d1WYHNQKd/pjVF3RkTGllwIl6cWLvq/gVVIVe
WkDEzALtSWls5+lLjvKn0BG5KO/6WfsHE69bLVNwBuChaSYHEv7shn5vJaJbnJNKfSNeMAIHjCiS
xfP1zY48J5NDbx+8lfva9pQp85XkrqmqzXX/4C2IYmv+Z+n7S6++pNEuSRIX4F7NtWUHIjIwHqXB
MpqP183wFgTyG2AJ0GhHW5H5bnmmNClBU82L0LK0nOhzAtm4jAITxrkEGYLCsQVckgMNA4xbIKVn
Ph4IjItci2BLTesjIdH9MpugbStcFGk2WdbvZO1eweRx3qiuM92qypNptqeoM9xG+2yzTLB03hN+
/XvYT9w3qOV3BL9nMcLXalACvVUORl0e0iy+79AuyTF2YKEoA5ACKNHKv442yJUwFIJahUrp5Zg3
xzioczb2mAUoO8ctlP2keODmycGgX0goXbxf32iOP9nIZyjeHHhcDAGee+5iRu1c1Amsgcaux0nM
fy6DgNFNZIMJ0kZYZbkTxrXXJqW7hNtyjnwIhLnXV8J1o9VKGJeNmnqSlQ4r0cEK1r9LmN7N/TgN
/m9WmLsgrh1oAROsxZzBsAls4B5VVtV+vm6F/8VQiQDHIIVVMkfCVpbUghuClk4BYQLk0jEcOTuC
UML/YP8YYakv44mM8tLSrZduSv2usHbp7E1EAD68vGfgzijTYzwYHCtADp87WFNaYTpZ+GBSpyEv
7/e11pyIXucQZVe9UQm36ijqIPE+H+1zYPIJjwFwGp7bzFMra50C141tp2inOie5KLdOr/y4vkt0
r8/varzXELJoyIchFqTfZE2qzDXYyZDd3swLJjTDz+sWLrMBWsxD3ghCMvC5sC3TeOyI2mp4PVl2
UvjjACX2LB6hrN2VH+OcEsTFqBDEv0u3oHc1MIxoi4G7mSV0MczOIAse6B6Il/aT5BwbR3tIW/MG
7KyirtTl+lSobKKuB3AF0IUsUmBBatU7OnLxPvEH513XgpAcRv2DyN7ffkgYQkmfjqkhuLJ3TBIq
GukqZMM1eZvM97DdR+SlVQ+LiObn0ifODLGXR1dllpGPuJ+V9g3T6e40ba+vhB79c6eD4BJ0g2kx
j1JJUt9fJQCdPixV35vIaKbj0t+b5VaKX9to14zHWj1GnaBYyduhtTnqLStzVVSmpAXXIKRiZm+W
98vcbsPkQ5qgQyvC9XJtYZgeAwZAKQNsc25rWKgmE/Dx3iK/9Ha6043lodLaQGqJC2iMIO+4DBKU
fY9i8G1HxZ/016xWZkh9GlX0VhrHAipOm9H+EdbB9c3inSU6HgleE/yhs/rtVTrY0PIAEyepfhvz
Y5Oe4hlIRUGZkudzGL4CcwWSUErEeb4SRWmKUrOoFeXBDBO0GB6uL+MyhuNRggCOV+R3FGI+FZGb
uqwb8JaC7tasf6jhV6Tfaem+mDM3E9V1eV6wNsa8FVBHjgnJcS3Ziw6By71hPRhG7VryvhPVAngu
YKE2hdFVpJ8Xg+j9aI+lEePDNQ34B9qtkwGHEosSE64VjeokYEyW3hjn2xO3lYGOcF57jvQwO7Wr
Oo+SJf919oMtWhlhvprdjBIiLYwsOJzVvku+FuUgK5nADHdzAB9Aboq68QVrZVmDuD5LYMbOjGMB
DowdKhidq0fTh0XMGzUKC8ER4loEpTNwXoCCYKyK+XoGtPrkENdRWPyi13lneY20l8ba76vtdTfn
nVYUEf9nChCNc1ODXvZdWoFWtZl3XbZvwCToGEghBWa4/rAywxxXMzQaQkaYCfPAHN5J/FgnL9dX
wv1o6MlA6QFNiwuUtJPGegvA/jfF95BueuMgOyFwoVANF4QG7mIQfGRMMyE6sLO/MdhyRq3AYsYO
mqKz5qWYE5j0WXB/c7dmZYb+/SpY58UIVTtqJiMFCtXelASzYrp99R9CKdKef5ZDP+zKDhjRIPOb
wU5rxJD3s1/KJfov278ywZxUFKqjEs0dcNpGj0Zylzh3yySot/C3/99VMGem0x3SGNSROyXbxNGR
ZNsmAh2gXrmD8PlO3ZVNSFafjH1GgLxx7BodxkgZgx5spOOACxRgPkxi+71VBMOi+41JUvDpDrts
cf5v35PNGiD4Fg5NBPsIr0R9HvRt2Im6CwIvN9RztwDBc5LZNWzkreNb8Z3cO64lwv8KfJyd7mnM
alRkFUaUyHf6YLA3hnqwRAUkrm9gthg4NFRcbHb4RZPnOFYmWBnrr7B0mzkY8oc8jDwLFLnXoxCn
PoxLaWWLcfVYGZPJGmBL3Sobckhuq1vIqG2mnbW4oPJA8nBPdtZfv52pUQxi4WPhgmIpRWPd6lCD
rBFe5WcNFITFb0sUwenvvnD5lQmakK2iRBrlvWaHWJdZQgXjc1J+Zo432E/2CKUDXeDfnHrU+YKo
c66shXGfK3mDBdUgAEpc9b08tq51I20T39lqv67vGd89/v16TKC1BoinjDretK0ESuaEQKxl8pB/
j8ZnZbxct3VJ4IWn33qr6I9ZrSzrp87oYhiT510RyF7yontRYN0Oh3YH3aUfkusEQ9AfpK22bR8T
vxalZqKNZBy0i6JBbip82rg1dgAwDNOrAYSwor2r9c2g/ocXx3q5TFgG1DBrIx3W1FL/zK0ZYnCq
vplbZX/9u4o85hvktvqumFOqAV7Ed+2joA2fjdK3gHpa0t1E/MrcVQnu0HgXyqIpIrqAK+eCBZku
yhQbNaVrD9vsZXDSvTM9GyG1idF+JwXfU+o1rSADEeyhxsTmKly6OMpglIAUvgBdVTN64EpQu/ex
qNxiFJRnuVfBv2efhZ1gTKrJZBpeSoI5IpBqtH39mEuWYFWiT8mEGFXqjWUoYEauvozUq/uDRULU
AHfx6M2O24neD6JlMUEmymtI7miwF843Vn9bVc9q83TdLelPvuYdTGgZmrxGKQkmlvFpmj81oWrp
JWLyLJxcIJDtMDLTAQbsqX9ZZulRcVK3VuIHMBQGs2kck/KuzjEqWJiiEycyzQSS1lYbOU1g2tSr
F60gpxTCZpY1H3I9ObSO7C116VaKGRiTLLgf+P6PLB+a5phY/w4Gq8NegieEaD0uo1TSvVz+ktN4
GxfLhurHFW16A+oSQU2I6ytIIDAWhUcz6EnOw7aGScEpT+mJM8bAbMagVHTwS/2X4iAoV/4xwxxs
nditk874pn0ybArb9toxuRsS1S+037EjouThtKHgPasuL7MqEy+/RC/QEA0/pNilwgDmvrlpdxGY
efa4gQ6QoVXe070IHcDdv5VdZplm22sD2C2Q9vWK2xeZ55BtD0J3eXHV6hXq2tdPIfeCX5nTzjdP
N9IF4o1oZofViwTssP3aVdAy2UCh67ohXgRb15GZIwGu+LKSS/jlpGbbOPLH6oEsO1RaAkdyI+hC
TZgUvG6St7a1SfqTVkdBL6K6yRPUCrr8T2EfJfJn6n+AItSLJc2/boq3a/TBS6WmMErO6k21ZOgn
aGghmGUbKwTnxYdqn8K52qiqb0eGwBq/gb4yxzhJUVlaTTqYa5ClWPo+jyEUaT/YQBktzsmugrr4
TUxTYJb3IlkvkvWVOO+tmkreTEA0TduhQsYOwIopIsLjBZS1HXpzrPZNqzD23KO25FXjRyZ7cnyf
iYiL6T/BXj60Zq7aYBKmhHjnJtA+IZHZIGZVdnU71OEj7nDBJSAywdxvZSXVdtW3uLLr8AQwRNB0
oscb90PRSVRQ3lIOGcbBUehpkpJKHGpgSFDi906e3FTENck9uP8YuZi/QnEqsbsJAcma54+lf04g
x5mgCDt9dtJTmigPNigLr58m7qcDEhXtTsvBKAuzOyXABnbYYXey+aN17vW/Z7FAT2v17zNbM8nl
PEg0aUtMc2c7yV2coZceVVIQzv+lHgGuURvde2ARNVZd2IyHZAQPCvYI7A9uZEmFm5D+0MSinhbf
Gf4xxGppE2vKVYi5Un9Dml+//v95YUFI5YaAf1fD3vWQWyVWgtcnEPgYos9dG7w75EciUs3mACux
Q6ACxjYBcgIGhPPziV6wag+AI3vzAygywgd/+qoOIBgPN8W+fI2206Hczn62D938IEIAc2P5yjYT
XEup62dbwxpnOk0T5bEXFwkGy6YEaoLQ0Mny3YgXzHWX59xVYDPEdDSIzQHLv0DYlEYaY74NiOs8
SAZfH0Dd5baVL4k0QnmvQSDYQQAE+C2llWAOVwYmMLMwHSABDRLoc7GV8mUTQt02b5ddr/9Gu/zW
QFErnakmuqj/z1sngETAGlMmBvx5vrHmIo/lmAJNoxOIpmm5WgbKmDkuyarewyEqfTkGZeT1j8s5
GpClw5aqaFMg4DPeVEJnrwfOGF5rxfsyAgdKiUoG+fvRUfXMDOM4UAqcl8pCvgGIZasWrk4idxRN
111KT4CjZr0Y5hZeMmeJInoLG3fFbX7Xbxw3Ce7LDdj5Fogu0Spa9zncgH7FEBEtcuIyBvswZQGM
A6Y6vwt8q4tZLUk5hwoaf3kIRRdn+RxnsOVc3ysOIBeSBdBgRQuWSuOwLYRhMTqzIOjCmbN+XwwA
fsFaf4RMZHmQ5hmlg0m6R83NOirI4zx1SX+C2AMQMXPI3CSC9FL690SI9CdhKAAsSyCZYJvs9azK
xaRh3YPxZTRPWZT5kAmC987Qg3UElx/PWdfGmMuJoMUt1yaMTdEEcJRkzJ5qtoYrxfPn9U/Nudmx
LHSJ8WrDd2ZjTtmgEON08Nd2HjIvj/G0yZNE8pVZ2jdzYmza3FFcEO/97qfq+bptTpA982LqaitX
KgezMRPaJjDme0X11OGh7x7V7FSg9KcE/zdbTMTLh0ZZpg62omk8lcR027Tz9KELhjS+TwcHen6D
YBM5YQ68Big6AxAEgm6LWd7ggJGUmOAlwvbd1+Abj5t8A9TOUwc8g2mJhgE4PgPENei4AGUHk4LF
xASUhHPdnignEYmDqu2+tH7yTEkWtMO4ZiDIgpOAKHoB3qKtUhwE0BENaf1WDhKEJtt7R3j5c8IM
Kp0UvUDFDmDq3DesxCwMPQaDDeRRjcBusvRRNuO3JYvSIAFldRFCqTw1Xytc0u6wmDdhVGiu3C+Q
zwgbZ591higJ5u3n96AxPq4B5lrmUBZGrSRLA1aAQYO8JjAB2XJr9J6SgYdVcDI4KRbSRHRp6TNS
Rpf+fPUl6kZxl6WQOBmJcpOSKIReZz+CBiYLR/DOSL0Irnwp2kWfrBgvA87agObJt9D36jAC01bG
aQR5kKR1m8ByUbux3OH9rdoWLkYTflVbC2323IM7nxbvYPyad6IiNW/PLfAzUSQz5nLZlB8sy5Wi
a/gJ7QKYFFFTNyXp6/U4wHPftQ1mEyOo0A66ARuhvbRbAMSUvdrFn1bRiapHF6tB2QFZHJRqgCIB
NRJ1p9UHhR4t2IiiCkz5svZqzd1Dh7N5fTE8j4SMj0mZQ4HTZYP3MKhNN1CPdEC7PzrQZC57E7Ko
Zat4GDABBaApWhXXJH0wo66ICMCWFuPJijCEXhTeNEGB8IBxSPz/YwahSS1qqfEqHBic/tcWk0vp
iTmkpg5bM3qRRQyxwxTkwx7UyfvF17SHGcWHVgquf9NLJRJKwb2yysRRE4SDVTdBPHgsMvrAmaz0
RlWq7iMM7fnG7hPtTglN43c4Tna9iXoCNojclMN9JCsDVGfy0l8WVcHAojTJe0cZ2gFk2x3kkGuN
KCCokBzlK+4iMxiTCMKC/ZjiRZGrWr0LsyT6EZf6DBVtqY8hHzwYH9eXx/NKFbxRYP2EgK7JQtzk
aSQTeIJxGdXExHgYhuKkSKQSceEkcH0dnxBcxHjvgqX13PXbxKpqYH+hg5PLrj0+a2UPmsNHSde8
RRNUni9CJWxhyg+j2mCkRGrPHLMkLAZnBuenN9pPZvhHUvxiuSfTy/XP9v0iYopFVNKHyqFr4N9m
WYNAajsYGgFiQtugph7uFR/PF3cKvhQfKnYb8hAF2gFkaxJ0tmw3PaR7jKkGxQ7p1H46zkG5JS4J
ntRT81R6oocjJ5Fa/ziWaEhTqlGSKJxjMTCvqT0RZ48fGevb0bopBwF6mxdBV1+CLXOCxt1wJPol
oECmqu4otfJvZWzsRyIl+fv1z87bXAzmIYNSQW8KsppzRwIlEzBEVO5IjqaHVPvUq+mmLm1gRxbR
k4Me67MNplViaDsD+QmkKfBs56YaHVOcpQVTbdf4EzkMGo7jzql2kn5UDG9aAtPE5NX4nlrHQnT7
8taJKgdiuAHvAtfXuXGHQLAB7KnQCizBZmJtLXtPWcITVKSuf1Dey+rMVZiYWheLZRbUVcyHNg6U
oxrYECoEqyPowTflbRjI/p/rJkX+wqxtxiKqJqMnJ3rs9X2tbEMRuTWHmwdn8t/TyabaugEu/m6E
DevpLQmW/eBnH6oX350U737Z3YcQpXP1U7LRgmhzfXXCD8q4qLE4cBgVpskf63l5G+4+0RPaooty
uC+2E/juBDvI/5x4WGCGE9GOja1qraEwQHDn58afqbwHl6JwdI1rAlzmlJXKQobPhFTiVGkytsi9
ZWMGY7LsogoQZLWIc5dDU4RdwzQDHB91IJBEnXu9mpNMJd+ekVTuPOufUflVkPykdoiVc/6rVSxP
0VPPKLLdgumQKEvuBbtHTZydelz265ye2b0sl3ul1ahzAvkbYEbkVYZ83cYAIzSS3RREdIb+JLd2
7spycpyMRHq3wCBdKMQM8ET+a8VB+nNQEEOsg2oGHnLnX0QGz3ym0bw/1X73SjCCXbZZdibxri/7
ItwwZpggAD2TZlRqmMmq2zD16/CGpNgBQzDkxd9gzD+CLAtSQ9CJPF8OGfMs6Zqs8KLMSjcDwEqp
k57SeX52yGtc5jdtTrwG3O3ElDZlvuwN9e36Si/1quhSVz+BXp3rLFxJ46jQ8ROsyI+f7dpNYzf/
MwdNcKdK7uvoR0/K7HZ7Zz+Mbiq4Ki/yIGqc3l5gTILAMzvLMkRdgccGEtheB1D5Bc7mTtW2TX4V
o+BVzs0AVpZo2rdaJsgTMOZGU+W2N3wH+l8xKDsmKKE31S4h474OR8HmXiSSdG1Uewy1QIDn2LVJ
0TxgDAlpMgZGJ7fIptlviS6StOCFIp1eyiCTQXXq4kDMiY4x+RJfsPHT7MeEdoO8+AIf4SA1MIkh
Y+bIBgsGGP7PP16z9JbeSCjQQF12BG3R/ELsTbucbLTSAJBWLN8KHwU2eRu2tkmP6GrDoiTECIAD
myqeuhUmgxFq6p+DdquFm0b1F/MubrwZkUh6a1QvH4lbyX5f7M1q74AB9Pqv4d6fKGzSGiAtBrIH
1Sk7OvlFJfGqY+S4hv47nB4ArZNCd1SRVqOqHCgY9GjvjOyoVX5ow7MOhAT1+J5D3icV3Kq8AKXj
CYGMD7t+Uf91pgpln5xAPU/+vXRvtWmhEWN7uiKCp+lcS9AM02m/xbxoC1hOGMWtCUtdkPvVTt8i
fdgofn4aVHfYGZu30VU21l3iOreS223J4AK0473HgeYVoPuZjkqQ7ctbG1gGd9e/zUgyhpdlG7oP
tR/exMHL9Z3inQe8qjA4QgliLp5vJOu6ydBHpG94WsJzluTe/g9NRNz9yIMpiQOyUuYS6hK7IkkD
ZyhncN8YELqrlJ2kdILgyKk8Q4YK5w1MvRiQYymNxiyvohx0/hgTKEGWsoyKfDegL3Ro5abwtbaX
HwaikkMx97LpzUVcvl7/lrwuimlgEgtlGvwIVBnPz6C8dGFbzfgFdbxV5cPQBrFzU0pe0Wyj3Leb
fNvKB7MG87L+FdpBrL/H7T4k94kIacdrdZ79EiYCZWmUROkEL8xewCy4+O1n44Nu1/tNthlQHfv4
ZNzHgR2QnXkrgkHwTgBqSBQsZlG5Xma7jWYBsY0N2xL6DYqxA8NREr04i6DwwPNcJDVo39HSnnIR
Ysa8mRXATMFgpWzbSdnYXRzMoRYINpUXzDHDp4DNHONBFyQnkWEO3fit7jk7+RAUY2z8kYaWZCAE
V9Nw4yQkBMFq0z/mKK5a3gBKRQWpZRH3/+VewXApzhCdnr2oYSORk1pUjfFldwCQEQhVQrvcaDfS
BtrfmiCV5X3fdf2WyemUtCdWSMWqIbvsaB9lAb41UXOTd2mtbTAJeyaTuokXGpYjf0GJGIKfOVpt
1Qbk4VCWuL6TvAUZkNyhxPKQw2Ghm5hfTBaT4HRKzT4a3uVwW4iiP289axP071eXcFNrM1oPMNHg
fSiFp8UMksUHAByTtDY67wLf5K5oFW+Yk6Y1mdbZLTU3qJ5eODfxZARzsghyC+6qVmYYTyBNYzZ9
g11CVxRAPqtt3VJ6NbtnR9rXIiUMbo6/DqKMT6hRoi76CGuobvf52wLRsbj4gRQ/rl97O6gqVAB/
y80ekAJB1sLLrtelfOZ1AQoJS4pK3IX5c1fdmv3dtNzI6V3ydN0PeZ9zbYZxksIem66WscAwe4o6
3QWlZqf7GHNc9C2Se8GieLcimrFACakAc+kOjdYrl9SHqVSjYUIi/waOSzt21ff0ED7OkRv+B29E
dx2BHxKdaPzQX7Ky1Bq9iSkSWJKNo51ucxUCav/hnbkywU6+q7PWNmNDd2h8XcZfKog6W69ot9c3
iPcSWVthjpWaqJlGRiykB9uOSjp3HgSRnHdwURwEZx2YHWjd/PxTQdQRnRYDYs6ldjKm0i0W39QE
q+Bt/HezWMZFjBozc46cCXidTjWRiM5op2wXTGoWeMSBEN+d6m1fZn46CjyA22BZ22QSILPMFBMX
JkJshOmr8tRHrdsPR7nYjLPXRbcArrSjwMHpt2IqLuD9A0+sAdU2sFkyuyX1UdrGJXoDqorRQ8Dh
nOJ3Ok/u0n5q4e66Z3z3SS+NfctlgmIKT4nzjUvyLCJJG6KD5One8DTqblG4M5SPX5Jjv9c2BYhI
y0cndycI2987e2dLStfxTTcN9M4TlQN4tUKs/Z+fY9LcZXXkzCrMylbC2suTvTW98jkKsptwB3LA
/0falzW3zTPN/iJWcV9uwU2SJUve7dywEifhvpPg8utP06e+JxLEEip5r5PyaMABMJjp6Y7ulF38
JD7e9p9rkFnscJjqqkzgf6wTcxuDFzB8APUbTI2vgZ1tK/8nx+ISpjdWXJcvXZyHPFBoCosDMPpE
IKk97hLvNKM7UmDmj6c0u/ZyvVhSZttE/TCYeQ17ndPtlf1MbYukpCTFUbXF7+V9SN70xrnHJ47A
y4jj1OM4vHL6XPwAZg8VmOUH4+zXD2gPrewhxnTvM9y9oQ0UGEAkgL2Xx6C5EtdodqGktshC4Uhi
0RFamPWFQQFP7LUFwBo4uknJlLrU0DHZ/dNM0A7W3itUtiyItqqSh44fSUEvmMyHHMXWvt2o494y
njpxq5uPYV+AUSNzjNbLeYQK1/t9+alQPgWnArr67NkpxtZUzTl+ata68fAo5R+oslARxYTx1+1P
cfUlgGFamDXwvgCLx1XxtLWEWW8jiKz2JTjW6lntCBRlefwdV3fBYsXSlk4gbs6r8wvCypVexMC/
gI5s3rVl+zJaMoabC/3l791BQ1MGshvcCijMXO4kqnQBYH54MIlR+D1H4XmWQ/u2iavUBr4sCHi0
8QFQgorxpQkoRCkZypNo5VUfk/LUzUBfonsB1t8iftV0znWztnLoTaCqA2pbGboal9aUoprSWWvQ
eo6bV00K92bUvFphxSmFXr1n0QsGbhCGlllmAD4vzeRZZ1o4gDrka7/1ybXiZ73dZby+z3WwwQqy
J9xjKBwAsnJpRTNa04qmpIPeRKS4aqWHjjrFvCVb9eXMCpMNgkAQ8o1Z2oGo23Ty3vTlRaVJWDoi
nHPsOhQWfyArDQIh5J5sKJRZHisShSWUAVHSXeg6g/x7h769dRQiHp01z9ry72cX4Qy6NKA+M4gI
NN2dEtCW1FUbk4pKnQfkyQS5MD0muWXxXrDrC/rHTSYG+xSqllYIN5vpqcolwPCh2Tcj+VU4W+sq
nVsQCQtFOFCy6OcYzNZSDdpDjhC4h8IMiN4ZeAiBr00W3BSHMipPINi07EHJNn+7oxez6gJT/dra
TPDXsRqmUoPg78Z75BlR8xRK2zD/EVUTEI8Gx8nrBPLLyz/mmMuvLDqZihTmoCfrptq9USSoU28C
5aQNL3Hs5b2NxPV/c5HZebRCpyDLYDPsvuaeigbpm3avh65oPJi8x8VXP/UioflyEThEEZpyoM5l
zI0jSJZMDcB0K37RRPQJ/VbYpmDrTZS9JOPoBArEdAycmbfdvK4JMobZvT/UgQ6dsc6mQbEXm2+J
+b2sXmqhtQHWR3US+0MRtlOXkh7CthaynFIDo26u+G1UEsvqvaBKHLFQPB1gkNs/7vooX8Lsz6Iw
0d3VLQhLBET3jPeBHDwW+nvCI9a+ShwW/8FIDpzZgiRiC4ZN0+hBM8GGEHUNxpwL1N+jgRKqZ707
9cU93lC8Ntp1u5AxyhxMNDdm6NRVnT0Z5UsyDj70i5yqGEgcY44PkFKKFldSf1ToBifabyWdD6r0
kokCUQzqFNrkqMq8b4LCv73g62F4thrMwSXqYT8ia+psZUQ9WniT+w2lfjZ9qoD8FIMbVgcj39F+
e9vu6ocG4Sg0eAF8Qovo8qAuknqMEmlZj7HYaAbo981wA7g4z72rqu3XugNqgNMdhFgs0YmFoiJa
jdjUtJnsANLXswaWByBOQQYItkv5WY1KhxrpwzRHHNtrN/mi0/Z/ppkzTB3An2YtZ1iv011c11tF
410G66v4xwRzhhTQvuyrFB/P6kZvbFQcIVAzVqV/OjLOXGGOjEEvRDmZ4EqNd7yTbtCv+h1v0NDY
N5tiU5j2SX6ChOBAkCNvJs5jk+ckEypV0YVDBpSyHaej04KCONNbd5hyDmPG6sV65iOzQ42g7Y12
uVjNeKvNnlk+Wrh60n3SYz5606cP/7IB/nw6dt9BzxQ9IixpJjntcND1vT7+vG2CE4BsVSBJgsGq
JCRDQvk8KkduErn69/EmWtCYwEqyj0WlBf2NOS8uFMeueaqtf8k5IDOGrguIE0FEfXlG6DktjazF
GdGJ6X5IdaJIyZNWPetqtWn07I6O7Y/bK7b8xas7+cwiEwN1rou1JcOiPqEhbk/CqRY2Wvkz6DjB
thrTZ4aYrz9YIvSMJhiKzGPfahhYI/H492hZXHR4tCqgmAaIlb3o0mEWElWpcQANuN7ybNyKU1aS
SHwXp9ruZpHzvdZyYICtFoiRCJJLVtlI7csgKPNmcWrTqm+m5OiW11HOzbF8g6tvZELdAwEBrtor
lQ+UREJTx9KFeuY0HcA1WY27uwWV1QZFEyLwBqFXg+KPQYsprkXgu4jzAQbr0jfl+6Zxu/KXCN0I
HrMHzxBbVBPMOhzrxTOhRmrvQJo3TX/Ikm3NHIzN11uVXUSQaaDTDy5hFAGY+MuNKQynqEPKV5DI
RjN6p0OFDlqb8SYmkOndaofBu092H6fAsez+/am9653sTvNrryBYchtFZM6WuB4UwVV99pvYGeNK
HJpG0UG8OR/fBTfcKZvurnzI3pRDBb2q5C3ezu5DKhLtVN+FDhoXI28Q57qsufyEZQIHsFgIrrCk
QmlTFUpu9a09obi1U/zRiRwwM1K7czGVc1KI7PMUta8LjYxN+fKUm7KANroJmz/C2Zb245t4mk7i
e+18FDak/mxM6jrRTr3Dqm946snXRCSMceZZN1hKYlkFhcO7BaNSYkbdTn3BHrzhpPl4xu6ze9Mz
OVn+6hPkfJ2Z1CjE8zaoUphFs8upXY2UuzQllt1+7utn9WgSwdEPhiM6ss8bwP4CX1yF/tk3ZnKm
bqoHcQJDs41xC28mr8Zx9H486qSHqg5oTE/i0bIVX4X+U/r21HvI0Hmss6uPgXP3mXSKFl0z6AF+
gnxQJIRY5z7OZPQE+2vrFV7+XvnGToEY1O3rbX3dQRawTNli/ovNhjGhNLUhxbobJEFotS6moQh9
V6ANZ3ixXd0lE2BISW3nXoA+DSeNXMsXIE3zn3X2q7cZJhdNWA9klajUla3pHyxA/xN7GKNRGPNl
wrkSshjhPLZ2Bt5OIHvthFuWX05GNnxUAJgMGcsHHRomfKQiG5JYhIm2IZJTb3BIdz8QOXefxWtF
foXb8BnK3VuoKLyavAVcu2DPbTNxo7aSMksBbFsptcPBDgsnQulA4LXSVuMEmDdoxAM/hakBZh11
KHelNcZabaUn8ycowJZ58O/QELa1h4xojR3b1C4/UCAZyORzT6W17OjcPBMoQx3HuT4uawwRts/x
PT0kDcFEU0gJmv52+l3BQyM//uTsjrW3Ijh54THIQdCTZfLNpKNJUA8Klld6NUA/kf7SjT1Nn1P5
NQE3b7qjPBrO1Tvv3CSTcBqxMkQ0gckmJukD3WDG7lg4xV21TTcDJDUVIt2DfoXaCVlaa4kLEp7o
BQ2I266vBLWGtzHmClGjxXuVyTyCps2jEZq39qi/lBDpy4+V6qOmaAIn0NdHk5eZrnxgVLa/CFgw
hWewogmyPJmFLtWNDUQe9UcLYB81SCgeQhkP8bly6JjQ3FYgprZMoLJoH5B7x1QV28ZG59gzq+n7
rIqcbGrVmzMTzEcsYopUW4MJqa1BEzw73XCkPI3elb0PIv6lL4TsehnouUwT9LpPlLiCkRnsWWWY
uj3cSb08+LgdCmulVxhCYQxkU6hns6+6UMqVVui7BnoZuxHpIUgYwHOrBCQUSCFtzexQRU+3ba59
IxPU+OB9wFwIRjcufQvBfpCktG/s1sy9Iqi2mdF4t02s1bng1h8bTJo1a5FeZClspBWgIqKL5zco
5ivSKV7TOfNEwtmJOjAYc/iR14IDWFeoSAMLigcLc5RWVlHFlgnAgzLdB8GveHwq+9+3fVsNDXDX
SfhmGuYCGBNQPJzAOQSp7a56rkGqECqfRpbghn29bWfdlT92mGM5KmL09DrYAdtBqtyr/b3U2bdN
XKO+8I1MoHdRFof0NtR4L0NBAAHQGIhL9OXlw5wEy+xq+drMSg/IthpupnCegZ6tin0pRdvGUj4s
TMY6oM7maZN8cYEwNz1+CjgPZLRZcNMzyyqphRJI6djYNBvDjLSW0b4OZRSejGysPie1GGU7GSoj
JyCZSh3aFuZ9lEYYfu2FtLZxoBUb/PHSL1LQJ5Eaecl+NNvBII2lhyWJ5/kUWpiRjYVq9CFLXe+r
KOxeICmiQ+57qDAgJYZafCpGVfsZmqn11k1ytxXHyXiNLQzaOJEa9w9xkEoI4IaM8pjYUScnxxKi
8hCcriaTyDWNvTKdyt9DJODRBFlL0Q2BWT9JRY2Xcy318k7ue4hy3v6UX3BuZv0wdgiwPdD2qmGy
GJlB6ObJbKbGLnTBNssXLLFbjrk3W/OmNSWiTMoOudSPUPst1t2TOckkkpM3XBhOrgFWAehk0XxL
F+n1dgB6WEI3jXJ6uishDTg6iBBQHl6k3plwy4CCEGsN31ju4rsBEIsSsomj8XZ7KVau1wsrywY+
60rGs1n0mggrVlsN9yoI8yMSmQBtElGP561YtOljKlp+aADuUY3D6bb5lfPBAtsN7vdF2wchd2le
laRELAQce10iknKitjo8KaY7tRw7K/WLCzvMhhECU5nGHLe62YBZefagNouJdacenijl0S+ufDhs
TihpoA4kXmeoGGQoQ9HEWQTExj6TwLggFPsgDP/hakf4YtAMYwvYFExKqI1hrlfJ3NhRbxwrkTrA
fkcYY+HSkqzkntbXNDKYVU3jakp4rqWBGiAksjtr0l2rXzQsJx1gfaBxnpoQifAcQg9VzqSB6GZb
uHJfhM//W5ww53sBRADt0gZrmscE2qEEgjVZDmpBTqVnNR4l4NV0HIzoKTPXfR9anSK3iBOlixzI
vDTaoVJNYkiceuRaPAJDAdIaCNUs74nLuI+CscqSZds1JcqfylNSQe/V8ujwMoaT9/drd26L3WNB
hLf1BFuCtbMaX4u6gwjJNkPY/oMd9MvwQEH5E0ihS58g8qPpc4g4iSPZfADKvCOa0Eq/LR0U0bOu
FS+37a2kZpaENydkzzFdIbKsXMWYxjNm8HB05ZhhU4bHfOAV/la28oUJ5nSknVpbk4V7YgDfaKJI
ngXNw462/3DUgzUFI5PIwjAKy6xcGJtSOS1bWW1+NJiIH4OnRPh1e7Wk5Yi7uvPOjDBhkIeR1gJ0
2ti18dVHElNID7wX4laSXpTM10xQ/FF76O57ywdq/rb1lco4FhJvOBDdA0vM7qsZrEYFgGl4Iugt
JCM2Qwu0ZHiforgbOS3lkamt3WqgiQX2DrUQ3PDLv5/dajkFlcjULCFfDdsgUX1pHL8BI3JXhnSv
quAcmNWtpgyvt71ci8iFjgqqlYDi4ai8NFsFoZDqLbxMxtbv5PIeU7p/f+ovQ2r/mWAOwowmuaIv
oaKJ8QMV88cETOgdJjhue7IW+PhaEk4n5Jcay0OJWlw6G32BdyOUPuZy9uRq3lr5xDFjrMUFXnTI
bjSINGMM/HLFagMVZlktG7uPpLokmYUPRhrw+DhinjaaRyNN90xaj09mX9H7KstSJ5PrAP9JwI8k
sRh3E0SxolaGQnBXG6QbwR4pao0w2U2UpCdNyJSDgIKuO5RZcJS7JBpJIIrjPqDGvFOBFH4bZznB
1LkV1G9dYOWuGUmgu8CsQLwf2mZ+sNShem4Ta95R8GA5tKtmk6AOZGCMdYZ+GgpAVZKA6VTJNRKi
WPOpaFlIXSjtgUujkCwnHKPgBF2MGvekbAxepo6FrVUq9ZV6BD27jCEZtIiiU0OV2BOlOtgKRbBN
S0HeGoLmStWseEVlTN48VBZgd9Z0BKnHjGkMQd1rNV6PJMr6MneVIhUflFEHqUY+qspmmtv5dWp0
KSeDkVQnZUa/n2Rj1IFHPyky19Qi+jxmo+T3dZ5+CGEsQXU51oGhQtoUcFLvtTc88GFIKHDQYcyV
fVDLltAWmYGMTwT/6T4O6uq+H5puC6Ib9RVQvSAhTdGPTiWM5r1k9klBxmTiabGu3/MoJ6FagTOC
nfes6ZTUXbW85VBTov3vBrRKquaOwe/b+4hnhzl0m7LIKwXTSLYkZ56l1yBEDl6TzNwN1hzZ/5st
Zi+FeT21mYEyjGYFP3S8o0gIEFHbZCYZSuPxtrG1o+78MzKOZWjgVYOGzwhH9mNqPKZF7982sXaI
LxMoKF9BWx30VJdnw4A3I2QesXaFKdlzD/K5EoMhEQioIM7yo8TgS5CY20rn9YrXcjMQjaAsh/cI
1M6ZxNqyBoEqSw5YSHvIDZdCSGTUNpNsgz4gZzusxce5LaY+l/fJmBsUy1gZNQhA+iz3BF187rK6
eQS4W+HcHmvmMPj9X9gzt8cEZpIak6JLKpg6EKtv9NSt5Ocg4vm19u3ODTHfroR4c9arMJRidMjo
R6D0GyJar7OC1k6cnvKmIlNbcwpa1+6Be3JpH8nY12A2YHaAGBuyYZboEY1m/mZWHd3IsYkJ57lC
ATuYmu3tAL2+JGEODAJQIkXDChx+lwEK3tDYrC3UU8QE90Ffp4UbSDLSqk79+70NpjsVcBNUP1Gq
Y6HKMW4TKxKb2paUyo+awi0o3Y6xsQEVGycZvd7ZMKXpS11pUVJku0gAZBi0bWHKBJ1vbox+ZLSc
a39t4QD6AFQdL0oATJl8N4gEsdaVogZhcCYRUIb8NCKhd+TZ+HX7C63cNiiTGADfGyB/W15bl58I
A2xSVTUD5sppYatif0cz1FdpsK1Ew0ct7z6V652UVp4UmD85thcvLhNuTHzjFlsmofHpWMyJRMs+
iYy5tuVgcrtgdssu20o59fS6OQx6tF0KbDkkGfJcgxh4lHBW+focg32weuGC01BAYtWzm77olFoR
a7sadJDtoTRnKwO9D0eQYKkJ+NhFo+dRzq592TOb2lJLOEu8e4EiKKlU21HkWL3xTdRTUmSok91e
27WNDsUVzPGhzqJgvOLSDI5MSA0Fcg1xZssXh/GzxhC/NjcbFPC926ZWqvMYFEFTGurWy2OCZYaK
GytTZ02pocog20VhoXitOmGBvmoMvKEYEbOvnZy+pqFoU8qTSeSaZ1w1x1wJwxrm23403DwvA6LG
wEBUar2PYmS5IlWOYyhMpE7CH4aW7AOz+cFZg+sSENZAWtRh0SXAU5vZsDEo0g1r0GobfKknXUsG
MjTgwgzq79Ik75JA8XvAEfvIAvH3YHBYFNY+9qKxg/cx3o8ozlx+7AKFWkjgGChbq/phaMfHKpwf
hRA4lNn6uO3oWviemfo6Ts7CdwLhSopBJ5jqKuh1TUV+TKge2XqjBpzdqa6cDiZGJdD3w7qieXbp
lTx1phKCIdMGCtxV6upjULXP2958zc+yJ5CFUTkDL28dWCrms+WdFs9TKkMT0tzWqiPWd/P0s083
WaaQon2POv1OD1+mahuMT7X0M7EgrJIdhMrL541R+Opka7Nbhb5WeQOP6uD6q2IEGw1W1L7QVEEf
49J/ULqEakmhbyzVjizNpEcRZ5I/E+vx9iKs2gGmBok+4Ny4qS/tjBZVaPMl2pwFRJsWOsOeZMpO
LfS/zr/hEVzCoY+5W4kVGIhQxg6GRRR4mgvSzY+G+j4FxzH/ftuh68CRsWIoppjoXJgya8ZauHDM
ADzx3ZDpEAHudDsIuPSCa8uGnQAeDwndQZkFuLa9gK7xIsdEqzG7s1CkP5SNrDvyEL2G08Ajxrne
eCD3x/Qa7mrQXl3VDiX01cYZb0G7gYrQ2PW+BpoSvTT8v187C4rqS8kBnR/2SRFVnZJmBYRjRmOT
Bz/l7P32318O48sNBzfAegZfllERFsQEpXtUxnMKBKLmKBUJMHmNejw62SRRt2rPyW7WIuHc2vLv
Z6eVJAWxkqWwFg+aO6Omq2eGc9uhZRdeOWQiV0MRCKwk7C6tLQVdzXKEuEqv3AuZ6UrlhzU+GvKr
jPEFovU/8ILnUXPdNnqlvKNkZq1r3QBtVmHT9l6k+ROQRGPux3psQ5aHVDzhnZXwkxULoKyF3g3T
p8xhZGLgw6LQ/bMrwCSs2RNm0Um5CqYrVkDphlYKKv5AIrNl3mAcygljxzVoLHNHL0fbMAU7nBNb
npK3KdGfafmKcpWTBg9Axn5OYnUHcVg0kp1a5orSytdf9uLHLP9+FjztAHGQYMnBLetBmHHMd24Y
xk6KK5B05lvRl3c0rV1rFtxsOIzjxDnGVhYD43qod+Pyw+wyCz5AP1iNknIEni80n/FuC0FjAfxd
2ma8DO46D4buCkieQKdjmeDVY26AEhT2saCGwAZMKsBhAmb0q1k81Ub4qen9EUKWBqeLtIKdwrsQ
3AsY6ARrGQYQLhdXsprCHAyUl4q9/G0GBUHsfn4kTgfFktSOvMaVSQFiq5eBaOSBV/xewXCiHwgR
LHRPQW+PeLu0rppCpMnDglkBy2NDwvviNMOso7nhgdrKq4LhQT+6z583KRG82wfGCkoCn1O2EOO4
NFC7YVY7xFtDUEpUoeRDtVeIuTO3qf1Wvpfb1OPRuawbg7zNIheAJx5LIDIqQa/GHdZZeAI2e2PZ
C/1sDjB2YZcbLpXFypbRoBz0nzXmvI0yI5x1C67Vrr4LdwKJjpkTQ772+KHeFbzn28rbFSt5Zo4J
IsPKakmicG56aJyKEqg8EAOEBT7koDipy0pz6NLWkg6cnQa6lGCrfiGrdr37Y7xL/f69fteBaRS8
8cjL/a4VsdGxO3eNiVBJhUaIsbjWvWOu8btxhxHHXYkXOqlI+NT5zcsDr5W3Ama/tMk8pApVMQcJ
wnS2+ZBv0HQCdn2yo71FPCUnNYDOqjf6IDkUvcJ/5WyKpfDEXKPoJot4QIL6V7lqDA3oa7RTA9vS
p/Uz/e4FB9kGSYaHi3XelVvu51w58i7sMZGqxb2YVsvnVA945x8HKFgkWOvaDv0Z1czj4GAy6mDa
vJHNlZv7wi4Tsh10kXKhht3erjxopP141HxR5Ifrun/onmFIDYNE7AmXSXIVSRZaze1O9vtf+UEB
VF0gmEy2G5d+j7ffo11/B/4Pzndc1u36O/6xy8SQVShKoiYLRdB7+h2lDTBU7dGydSV7dIuMvDzw
WItXDWJKCqxBaGOi8Xe5L7VO0Qp5CZxBmPe6Id51Re3edkpZPdbObDDBQmfgjYsY18VCGGTtW/co
bSf7+PgeOIE3OtDWupe3h/jll06mj8GJSOj50V3sqPfW8wtv/mKJkKsVRoPIREtwoUFlMrEh1mIz
kWXslPK5mh4zyN3xdsfK0wZlP2R7mHFFm5bNaWfNTOsg1RobTTgH5ellol0NDiHlXYWrhqCahZrt
0kRlK6lCmUhlWqjAdEYYYok3ULL9UIn2oKNtOJDWQTeIGM586nlspqtXB1JMPK8BWcQoALMPI7Xu
63YSGwxOUXNTncC5ZLv6UfBjkePkqo9nlpZ/P7s4YuBxpHyEpdqlqg32NlLwhMFWTYBIGoVMELfo
7B6I+4xiyhbfq6YvEcizAmVTx1uTl7msmjHQhEbfFMkEm0s0BQrWdELkhcJeLx7lejPH9lRsbu+2
1WsIZSzsZjQzFyj/5YKlZq62gaHj6vscnQHTLqlvuBAb2pr7KCOz2+0icj+QchMcjK3M4Z9d2114
dwA5LaIkBEayS+PWFFVjbSAiDbM/Tbq56TvLiwceVcK6k3/sKEwZOJ+lvO5H2Jl2cu5Qxa7A6GpL
Ps7Ix8G33FmDUowLL90IfXvbmlzZgdANZ6mXVJM9S9Bm1pcCBhp57BOjL+JISksEjn5ov4PxCY+u
fQzth+nT8JpN9F2ZifKtccNncZPZ1WfsWTw5tNWYwosDcxuWBnJ75vhOQzWXowm/IJ+3w/hgBBie
hLIXNBJvu8qzwxzhU16bUxnBTpArXgQ6QETYS5/k4G2eOO2htSt+KQb/n0vM0RKnmpKYPUxNQnPQ
pcAbNMspAY+SJfra6J9ZU3mVxHlQrean51aZXSN0hTLTBlZnCk1wzOPJvyaJ1DXeiyXwRNsyctHL
6DrZNmWIW7m3l3flFgZbJKa2tIV8DNiFy23TIOcvkiJAIBkJuIg60vJgESsfEETEmGoCoA0VNxbQ
naP9hHeTsPScIzLpZDY+kuyJC+tZW0eUvzAetlwMIsSsLj2p5BDMv33c2nkGju/qqG4DTzuIPzuX
upUdHWTuXN916wDtpzOLzJcz5GnRWoTFL7JxWz4NJ6slPdZw0yicbbD2nc5tMc8KulBOlIutuAYP
mmEPKCbejoSVA/TCGyYBlGk7d3kIC5W11UDML7ROweVQXjm3Lowwp3RejXrfWFFri77+EDm9mzhC
5g7O0+QbP2/7s5YpAH0NMRNMFy9fiTmh5rzNxKaELqT0ia8ikDknuIhG0vj6Yf7gGJOvD2RkdZjZ
gykAK9iO6BjrdRVqGYZLfesouvMdqKltcI1DyZQkPpKI2/ZWw+HMHBN6tVIpg5YXGLmkitMm1JZM
57aFtVLLhUdMxKWBWsyKDAJBo3aGB9UHC1HiNcaihuOAZqtzlYflSVKRch//1p451nkOMtE4hgNE
oQpY723MbLjp/Q/qiTaAZo74VP4EMvzXbYMrz64Lb5nAFMZeBAkAFnSwTnHmYgJLVkiSBqTgKZyt
WdJRkgUVtQyso7V4fpZWKuOI014sMfyd3zUduucogf4sY6fj0aWuzJMutIZ/LDEnoizI9SzIsKQf
Egh77nRfc4+no1iRajOS0M/ITiZiDypiqBrfXs6V3u6lbSZA56Yx5M6C7fKBEglD5sEx9an7uzcI
b7Z8CQUmF7pwkwlUiFHJ2RBV0H/9VuyjY7cRDsJDy0lueV+Niceuz0FzWMIfC7fYIIF4Fp1Np+2c
YR45a7cywrOsnYFuNGTZ0clhHOqMTo6ltF4cmr3W7kLUqlSSuuO22XxEXvluHeTn6HG6S1AkSH+k
E+dwWathXfwAxtmoLtrGAk+2bQKNGjbvNfi4BTKVnyDEWsRbhk9V/Zzbe3SOFQ04PBkKK7xFWP+q
fxaB2ZBg44SyobgswiHZTg+6L92Z/ninb8Wf+ZYSQJ88CsG+wJN2DYk9wy/syB+PFnk1tjzexrXD
6OyDsJQ+dd704jTht8xWB9KTB7XkgNe+qjpXMaxgfB7TueDm0plPnjZxPcdi09oUZQmkMFBp7e8j
5DBhhKqouomdfjOfRC4vw1qZGXO6fwwzn7oQQCPajjA8g6RrK+KtK9oztmu9nPFxRXj0XGvZ4Lk9
5rMKYlmkTQ57nQSxQXQumoDIEijtLff2CbT8oRsryooomsLU9qmJbyZOtiHZbXCnxrulQY7muKZ6
SvR5294Kiwl27Z+VZBEJgHolCYVQs/0t3KHV9gs3CHbtbCPpdUQQPpi8c4Ln4ZKSnF0kZSlINNTh
YZ9sisppVPR9vFyzJYFU+W8wv952cC0/PPePSadMTUw1rVsipSed6IzNj7A73TaxmrKd22DuRg3T
8L0mwUayF+3+V/Cc3QnfEqLfK//QFr34Wszd2Hbg0eokLF6HEdfxNZfuoS7C8YYT6wZzB2a62oX/
f8W8aBvZ8q5wch84og4RkW5bryHDRn5TH2+b/armXEf+QvEH1BBGQZkPpdVgmNUNuGY96TvjTnmz
UD1uyYmiFqMS0avsN5ycdobSrrgRHenjH8pNWNs/P4D5ikOdpHER4ytKEgZh933oRiD1STjLu3oo
owUI6XLALZUvkp2z8G+70hBm1ALtEfOVeLoQUHfeXsnVJ+UXXQK8wZg3i3mIrDETexOO6D76Ynby
M4rADBGfBCdzM3/Yhg7H4Nrz6Nwgs3J9YiZBBAVKW/tith/I24dM2qdpU254MOb1MMH80PKpFufY
HVCjlNeAg8IuXTFwdbd3UyLaI1G3HTr2RF9ENk/B6bN6DN0Ozat0r0BRjbPEKx8RPBGmtLCxyhgG
ZqppadoEWS2DF01H85qg7epQDQwkt5d1JZWAUBGY0UDGhkoEWyxTjRSTLJaKFlHdOILuN+k7ILkz
zUnVH6OC8xHXXAIiCw15TNMvneLLY7nOVH1uIqDf9Eycn/SufpnwSf++2gkI0x8jzLXdd7QoywzA
wSEGIY4q7zpdxXNF3/z1ylkiSsYLmnmBGTO3dZ0EUlLQCLc0in1eTQ3IaKZWRYqiPNaNZT4Gal0/
x1mtcQyv3G0AtCEPArAB6AY2ODsaBb0p5Bi4FLchhLKsU4MMMDnU6be2s9P04bafK9n9hTnmpFZD
uG+oMNdgDLgHAaVQuQnGJFJInOBL3ja2EiAWGOCABwOXHkA5zMbD9ErV50uHb663NE/BmsRDwKxc
PBcWGHeMLNOqCNNidlNJRCpSu00e1fwAHXROrK+t27krTKxHA06WNIEhXXxoIZlXhJU713dSmZMO
7DK3143nFRPzld5MYwm6OrufhfqYR+no9pDJfqhm6wFUujLHt+UzMNcoNtiCwAZL9HLJXO7jKe/V
CorVIKKwHop8C5lPbg19bflQfMUpoeJguuJEpnU65pOMice2PMUaGfrNgNmV6YkWnJxghXEOmJkz
S8zajUEkQTsBliYfwlu/Z6+7+zGjb2G42qP6FJ4qX8XIjH/7gy1/lF3Bc6PMCgZygDm4FEbNZJPj
eBJPIFVWe2eKHiPe1NvapvpjCzW4y69l9jQpohK2uvEpHnYmr5W89iYGRny5KAFOheINUygPC2MG
L4mCXXssTVt088Pgj8jlNDwocDdiqhNKM8jxa05/YC0Mz+3Kl45NYTSiZgq7MdR8ROMtCTJHFDhG
1so1C6sDxEINtO9AEXBpZeiiekZ9DCdG6ASjk7W5E+qkFV/l7r3DIOW4L6qH2fp9O0DWffvPKvtG
y+eUQhwavpnlzyrT3uQG+uVt8f6/WWG+HGZjIcw6wDc8N/20QhKelTvFFDjnxVq0g8JywaQDkY7B
nMslDBZCx1CFM4b4u8w2Q/44Y/KSNpDCxEL+uO3T6oY+t8Yc8XKkSl0awxomSfRvU59qd6mRCR3g
ucFsg3tUcUdsvVMnhZqtFW25N8Zu2mJWqHVFEPbZY0bbbZTkujM0EHbr0urn7Z+41ikFQh/cTxgv
EcEnzKx7XCrFlOtgGJhT2aXdW4/Hdx/JTgI2iKH+BCcVqWlvjxVGv0R66JRJJUONilf/MZunDOKc
gqTu0DU6amLgVFbDuU9W1/D8BzJbC9PUBlpi+IH6YfSS0+CHmwwvNBVaIxv1Kd8Wuwinlg8w8O2V
WTurzu0yD7QhMjDmnaAnUKZvnXrI/6EgerHwi/2zl1GpJmqqqjgLZRwZCjCDHXWMaJckp4BCn4vT
NV3bxOfeMHFfVFRIZAwo2TWUzpqlbv7/SPuuHrl1pdtfJIASFV+VOvfkYL8I47GHyjn/+m/JwD27
m6PbxD7Hjx6gS0UWi8UKa71q1uvtFVu7+i9lcNaud+Y8VCVWTEr9OHmmyN8kriKCPF9LP2DCAdhT
mGmzMFnCbQwrh2zM/kI5KK8DM5y62tVyaxfIKGob0M6oaCeoREmPNd0uhXK71Vi0MgNtAeLoX9Lk
WUvxWj7polfJ6v2Fe2uBscJ0Ohrer41CRS9LNM0yPLyLgze7d80mMjzslleeAs9Ezm+w1UdR2XLN
OADtaKAghlk9dHldS42Mrs8UE8YxlIkXVajANeBTzvXzbftY872XYriTbGZmQJIK9hG2m7lwcabt
fp4BBwJyFoCBqKJh43VLudCLsxSp1puB/DXICaw3CSbnMJ2Gl9IxozG4o4nhpDS8K4D7bVW9IKwS
rSlnMEoYUEYJ1jQgD1H3I+k29SiYNl4LTC/XkzMWSTGKmYB5xonG9LE3FRvIkZvGqJ/rsPfQSSTY
vrXcqXUpjzvfaBBozQB4Ug59ctV96hvv1HKDp8afnWmH+qLfiOA51nywAcpCNHMDZurbKDAKY1rU
BJCop9KfKR5+5anq3jbKtaS+dSmD06qYZZJYEqySbJpH0xm8/iCjgJHb6jY49k4HpGVyQCfU4225
q/ZB8VwHV5GKvjLuzA0s6LOBIt6JKvMtCrKtXOgnM9RE6i02zof3eL/+Rw536GStMKs6hZwwi16a
6gXkSzsdqICNMgF2Ecgj0kbpu6cmAp3J0NhlGznmlL78e2Uxi7DMbiJ4RR/StYOhUaq2A9hyQMB7
PyTn1HgmRLCeq/t4KWPxPhf3KYh+x6bPIcNQnPGAoepHyYk8fTfE9vzQ7fp95qeb8Yf8OxCci7Wd
xNAdzBTTqQqmva8F92YK/MEMQZ42N37QJ5FdNKWdBYEgm/SX9eh6K9FvrKM9B28AZRk9vhY0gQpm
0scBxE9POuDI5U/pLoDbdNg5BM3V4MoupgE2ZGcCmHiy1Xf0Wu/NT/IZvpp+JLCrlQmT5WNMgA4A
O2+Zyr3+mDYymD6HYEoiG80v8F7dgWUcEL2+fMaocGwzT3WbI/0DFJfUzjfxRn8R3SffF/76Exbv
cbHjmNeb6kgDK0kX7y3FU9DCKHocf7/2IQIjophyXAi++L3NGlWuSLFoWf7u6i9L7QFN+aT3X7fP
x3dPfi2Gs90ETQ0hqSAmBZ50/4sAM6o4FcpoT0QEZ7xyThZZeCPjCQlGQH58M5mTcQ4DyGIjCIi7
37OqH1rlA0UQRweev6wPDiYICltO/rR65BpTf7K0xp1rtPLHJqBP7keWPN/Wf+Wmvv4ozgmrDY5L
D6RLB89Qr0saT0Ir/bSbIpfq73O1NcmZdgKhi3l8O05A9ER7soLF4I8Tqa2pANYeHmMmeUgy/UnM
lv094oFaFyI4tWiYSONUgfVDyalXx4AN3pDElUq2m6R9mHf27WVcPRAX4jhP1HRWK4UNxNGI2APm
MsO0sWe1EohZtdYLMZy1Dnopj12AhdMTecsav4hRn6LLhCSmhHb/hUqAG4GXATqnxbeHsaEP476E
YSz40Vql22rrAYbgtpBV8wPjIwGINO5iwkNZ6qCza8cMGtXyV4hWLeR68XqJAkfSgI4I4FjdVpTt
baFr5mehpRSzxiirAE762nsZ86hXpobNKoEt3tb0nA614GZa816XIri7X6qARlNFUEsCT4OEYbEY
uV9QBZUvt1VZM4hLOdxdEFUJVrWEnNxI8Ha4Q/ZixlxDWHitCMdPJGpZ1QufXymFnDQqRCUKAP5N
u6wV9Ms7dXtMo8/bWq2wYYAB72KHluN2IavOE33KCOg4pW032a1imyfAhHmWo9xhMNbJ3BSg/7I3
b/bmXfj4EjsvzBXFb2se5PIbOA+CnpahI+1imaALznJvmAt/QNOHJh8k5krS79s6r3mQS3GcB6mA
njIVJsRhkuxZUsBNG2NktSqRFLotaNU0lx4atH5iiXnoIhkpJCp1XeuolT/TY6meTPYxi6xldfUu
pHCeyrKiNMNUL+jRss1g9ltJ0uwoOIxN5pXmPev820qt9PLBYi7kcQnavKpKAApCq2KyzS+D2dk7
dYGG96ZlNuvtkjnSK/pMtsq58lsM4bGn2x+wun3A80cf94K3w19pPdWkMZygrxSDqIhFTqQ6ugii
dtVxXQjhTJJNeij9XdQA/ZBEeYs60QUjL46Jv5rR4o+MBApwisx3o88J8F7GAOuYS3dVcZ+zHzXb
GONnpP6u+zs93uvliUmbhDz/F+t3IZfzLgFwQJJwOfHNzFwZzOWagYhIhJ6+WMEt7Ti/ItV91s8B
pFT5WS3+qNNRQfYSpWFW5jbmz71C/9cINrDLC724LRuLsgLW/mIXzd6Kf0T9iTU/NNFdvXKml7Zq
gJygBx4RM3cN9Ei1zOCmxY0GtuTYoH6KYmNi3vVyJIgKVvJkEHEhitsolqTKYOR4Co3oWn2Se3ve
RicQgp/U+7q2sx2gXA7WD1nQ+bTiTlBHRbYZWUeU6f52olxcCCW4HygbwD/dliczGG3QvwIW0Fbl
AlULrysE+Z2V03wljlOypUNqDAnElcoxkx7leCtLj7cNfqV/fOE5+0clzhZHvRzMikBGrT0O4Jyq
gSR16lK3z3MniDy5/2pVvzYPxHyo+4OW3zfRXcPcDo4tFKzu2pMS3/IXEh+DIQbfTiA3RJPmATzR
pcvO9K7DzhYfqvMYHftjuw0fOz+T7GCbHPOzbu/Dl0ZEPrUSXFx9AHdM8kBCfSvBB4yBH4x+Gbqh
9aO3zmUoInEW6spdtHVFojTSIIoyt4q3BLCttvo79P8kx8/Yj98K2Y127H6w8yPoD5/LzYeotUik
LHc3mmYxGpWFne8yd1BdFVhwdeZF7CeNX28bmUgSdyumRjG1uQ5dgefUB4cq3U/pYzM9BZHo4lhO
BOdZLzeQbwFWgXWlxjUk1cqxVn+2iSCgXqnAYjJTRcceIDXMBczjOiRs1FIJ1IVDfRrvtOAOg0Rj
6lfUn/PDNLpQjrLQmVVNEC39xZPjFMPkPg4FEIoxis0/FkLWNGU6ouYFeHi3hn8bR4A+bmIQ9SqD
lwIlN07AGq9vs/LA+pMUHiokD7SDTs+D9q4PD2j1s5UJMOVskwRuXPTe3NgDOSSzPxSuMePlQ+1J
3cVmcOgCcB2agMwE+WabS04zvvZhieG2D6XbpJnuGNlkl8lhqu+Mlvhj6Fh4MDHFjkQecMVyAI2L
ziYgMqkAEONuFCRk0D87a4gD4AHRhlxYpyRxwD1babV720hXfPuVKM7ZFoM6t6myiIqOke42IbAK
QSwluSZz9VLg2VeFYSQURSz8w2jmtRmxeQDQKoWwtLfsMZt9Iul2K79Lw7HoznHZ+reVW7mZF0H/
kcc5tq6ZAConQ14ivRJMClHlmTW6P3febTkivTivJgPQp2z0RS8tsLMm803ls9A2FPzRpWHuzFnU
Q7UiEJCx4ERHRwTOB5+FlJTQDECY0wEm3COs3EXzz6k9SXl1F8nev5/bRxJCwdgiErAoSPDXf5Yb
APxjVucoWuBM5cuEGn6o+0MusI6Ve/9KDmeKpUxDtQE2ppNbd2NySuXnqBe45BVHeSWCM0A6UytC
RbNz2kB1FDo4uioI0VaVAIwrEoxwV2i1uDZxZaY6y0Mslhp2b20+u30ZPuaxIGZY1eNCymIfFxFZ
L5uSHhFIAWqiTdFeDLzz2yYt0oPz+LEUWoCeh4Qq+1NWHp2Q60Ka9H8Swo+rq1pBGQ4I2ixAaNdq
u8FU4XkFLQCCteIrTmaGzlC1gCak0+7CXnExJOne1mMtuYw5zv/s+l+oj4v9WKgRWw1APsAtmE+R
ftSmBAjnQCOcqFtG+TFrUQwIBzzGCRAKDa+SQTYRguezz21tIJtgeGoTUZ1g2SLu8rz6KO4WydF0
1loSVjfrXsziqZrOjB3S5tCzk5x4ffdwexFWnO2VuGUfLtYgDkifx8pik9Gw6SPLlqK3VNkEiWAc
SbSf3BnuestsSms5w0l839XVIcufb2siksBdG0XFLHMkkDCo70G+UVpZYPdriderteK8hB6lMyaN
sFapRp7NOI5t9JAAytqa7sde8qzE9MeosNvm0WLJ/yqccx4hmzGXMQQ4EOQ5C8BfgEPe3WXzfaPv
x9gC5M0hlxSB1FVjRNYLVz9qDt+qDk1tAhlfCnsng8cKci9SY/RTOcYIUNAP/ZG0f27v4Zo1UjDE
g4kEeBsYW7i2RnNUm3K0IK+z+q+sBts9cmGdnLuEChdUWTlol7K4BR1aAEtUSYQ55yNaE2twoh7L
D+MUPL0oj/VnIWqHFKnGuWYzUNNYBsOk03+Sc/RqPCXn6U9l2eXBQG3bc7Xdq/YgnP5YelR5b3Kh
JI8wXRpKypoUUvE69YYvzCdoJ3UH6JTQLkUQbAINNa5GYMplQfIRslDodHPgys+5k8SPpggZcu2S
u9Rp2dgLlxVqMaaRYsjJKLoDUvUQDpEzTKIEkUgM54g7Oaxp1i5iNOKYwz5Gdk2UtV8ZBwKIwD8G
r3HudzInY+oWIRLQBc1N/R4/50cZvLHFu/oU63YkcMOrd96lQM4PAzKI9MmySU3+yj4MW//ZAtxN
8qINuNE1W/pTHpRndJhaD+nr7bMtWs/FfC62DX4zraMakin9HMxXhTZ2RV5uyxCqxzmQfkpkiSy2
oZ8oei5/ynZ7iPZa7nYDVCre5/14n7haCf53U/TcFjgUjXMouLV1cO9CNuriaEuT71QU4m0daAbM
+0HQVmAIYqSVHicdePmKtoAb/0UAu17SYMoiq2xlDDSXEd72d1m6T2IvpS4wFtwofpqqUx5su25T
Ta5UneNkI1ju5Uhfu5flAzAGgHkDFKb5F808zsxKcxVzgUNtJz1aXUvNmYiNvQUQWYwp61D35sDL
Sk8geYUL6Vo0d3IKk5kRGgaAgaof0FfZ1hlgmrbJsIuSk2TdZcWxrt4LuqmNV0uzeyWypcKj5I8s
f+h4o2g2GZMHawHHYcSjrRcNJ7MKtnOfOAbYV6mvSO9ZUbtWGdsN8CTb+ucYEqdt7xgAq9VySxXQ
WrJdr2LqEumL5tjMoAcxf5rAgJVa1RknX1a2MbBis51W7Qsp96phl0ubIN7p+Wy36KI1N/q0qfun
ZDwF9E4DbwqLmZvlv1l0YODu0xFVZGg+nO/T+C5XXF3x0dVZAmshv4uzXTz5pEW8mr9mmB8ItrGx
Na3XonwAH59D80M6PaTge5ITF3xJRvVktn6WUBCXHTV9H7MHvThKQAkz3iwU/OdjUh8KmmIca2cU
j1myyZuPYHhG3SS3nox+W+i2MW0Sepfj/JAeKFzRZ6OiP/JumP3eULwIYPvZO2l+FEbkoCRiIyhK
9FNoOqr8ksdPUvFBp8a1gACAgKXVGZYLKHqVum8k14o+lUJzVPaDTOcsvpNKoBejkKL0mPQwfZif
ExcvQQUkan9uv1rQYVhHEtwhjdU3L2bya6gHO6yOPQCW2/wAKPbcGp2k95nqNaTZSV11bBk4zpW7
lA42KcyNmbyjW8jPIi+zRHWnleoaAOXQGosRQYKyEI/ekmksqLWwW5pxHHln7Gq/BTZNZKfHBrPO
NrmnJ+Ol9mBhTxiBnASB25p4DOrKKvCX0CePhq9r11ClGqhjFYiPj6mrOIOTOPldDXBJ++1JPzI3
33+icPTWeKLhkpUhUKToLyRzB1MvJt2ocan9bQ8KPGVf2fMbq+wMoavzaHjGqfSa47QNd4ZbuvFG
Gm3iMld0EyzelnNNV5+xXEcX103YN0XLBnyGsuC9QHTg6hs44wFgFy+5jRvONY6J/W79vu2ZvkdB
1+pz11xfJuZEDNTLRuaG2c9S8ZqytDsq0m/5/lv6cTcdSbKhMjTUrzI7O6sOPYR+Aj0rt9+0XnBo
tp0jSimtFLKudeNuuCwEZ0BrYk2z18oOd7lfqUDNQP7R/WhPZ7AiOoMgbBZpyUXNKa0BQL+YsWHt
qbYJxjOVtrc3bO0WvbAUDKdylgIMbz2pISPW2S+ibWeS78q4sZvhAxUn10rHj3ZQbMDVJzbYQpwJ
zK1D1D8kieiF+RfO8P+/qSjaXX+KZaVKaS0leQSDD+BrB4vdLnaTc+D+SjajOz/iVrNRZrEb37RB
P+m3zuDutdh+ur0m34wY9EmqgpbJv4DKOt/ZP0jhlBIlQBg11b6CcdUKzrUxTsL5iG/7C0F/sY0x
HQEXzueWrXROSx0MLUi8AfNQz+1S8qji39bm+w5zUrgzqfR0Tkc0DTt1ZJuYnkJ8ZhfxJt8GT8WO
OvloFyheiTCURbpxJzTH6IfBqnhwpOKhjZ9LzR9k57Zmy09c2QunGHcgkbGUGtJBMSkmZJcmVfam
SGC89MAkX5yMLk6/JJCmCfKYa9YBEHrg+eg6QGf5h14Cale5n9MB5cANAaIgwWhLfVDo+23lvg9T
/dXuHzncQ29WFTCeoJHesRDXufLo6xu2V35IlsOO5lP+WB60U7LTnMYQ3Z7L7fhtXQFzhV5LENuB
lur6HDJjtgYrSoAEvcOp2xnEfsP4h0c3zS72EKWJgIu/vwMXVS8EchvZsaqL6g4C9VN7jJAZ3liO
9mD8HICyHe7NszAd8S0xwAnkHKukTflghBBYaYAHAqsjIHPsGpGanzuNCJLhe+H+WtrfzNrFZdzl
adFPBNJGV74zN/1nkdoNYEyd5X02b/S7BoFR6LQfsKZpK7q3Vg8i3gKgGCEL9sDy9wvpk1wUuTJn
Axqr0NLab4cli6XpIqNZPRbgVwY3MTrNAdNwLUZvTaO0sKwItrqvbkMc3ZOO1b78FdwbHhji5nN2
z/x2EPiAddvBWAZKF0uox18aGGTrmG5CLgpLn+oDGuv9wE1/Kc8Y2nSqu+6X4Fgux+7b4biQt/z9
Yjk1SUnbMCyAxqugk6VtbfSfOtGmwezJAFQivP4EK/u9/2AxnwuJy3G9kGh0QapnEjQ0fzIwdyFP
7ee+1AM8ELxiYG24m4BoJe1iYFl9gSfkZ7mXjiI+gyVs/aY1ZnEBOmphpfkewDotG7OgizNKj6r8
ZYroadaVvBDAuQB0lg0Za+HL21FHl3dhV2rsxMR8BL8rPE5pod8Fpfw6teNJRQo6tIMRRe4h3LIy
BtOhZoMOFnQs1d0AGufEpLY81E+mBrroUopED4zvYf6yJxefyzmQPgEuOFGW203f6T+Hj9kudD98
KrePJcBKzc/Mnwc33tP96Mi6OzqT+/SvO2CuP8HiAjcqqWOdalgx4AVX5KfUPZgRyLveQKEnsMDV
zV/AHJcsBx5z3NGOe62K4gb+a0atK5/L8ziSjeBYrboPjB2BR1peGLg4Ix9zA8/TxSMDDEsDGuC5
O/vagWaAkW9t9qztQfSAHkm/9m8LFsnl3mtxUCc0aiHXipSdWs5HVKkdVkxeKMIzW1/FfzTk/HAf
T9rcMkgyrbcoelUj77Ymywnhjyi6XNDyguYBBK1c9Gw0ZcgGVsEkmbZpkPQI7sG+NOQbOU/Pmajd
Y02bS2mcG8z0cg6bFNIm661jftGKep5EAjiD0I1IG+VFgG4+qfJv8LPeXq7FaL8t1wIRj9cPGnV4
2ndZmSjV+3pweuNXo7lFu2kiH9MsFhPdUKua/CPJ5A5qMQJg2UggKaKkBytiiIxzEp8y9psFic8U
iubStHXz3nobohyYUHn7SnpMM2hmcQ7SRmDx3zt24TiAAQTan4VQFW3d1/fJxNSK9jm+J/kCmI3l
tmgqagA6e0aTEhIiLRG8YteOGGA3MU8IXHV00HDuQ42oaoZVMzgsAFSJcSxphukar2jc2zu6+Nyr
HV3s8WJ8ktNLNTI5Gsgy3DehIzEI0VHdeHGqHiWd7QG57mnonSswOHlb7Lf4ihO7bP/F9dwnijZi
RYFtVFMbMHh2KYN7U9/dliJSjvMeNEI+p7cgpU4dE2qML+B+pxSsgR9pcgjA/XVb3rdN47Ra/n6h
FSn0pAqNRZ7qhUgehehweSMigIBVKZqKTh0KgHG8t6+l5GlIsmnBVcrpkYwbjblDd6Ly+21dVjI3
sIwLMdwWTTPmBrNFjHqa343Opr+AcCedo337pu/ah/JRZ7b8R4RfstKBCLFg81iYZ5ZyLmf4ETMa
kJVhDaPitVbRc7evvwzdNZS7HkD0qTv2H5OoB+abW1v27UImF0extqHGVEImHoxJ/DVqnT1Mb1Z8
bkPReOK3CweiQE6BqTxUYMD7x6lXhK0B3FGMK2vmqc5PXXiq1bu2fKXzA1hvb2/hmqFcyuLU6hRp
nroCstQ0tFFVKQNXLUpbGgTHTKTTcgwvzD6S1ajQw2UEu0Nv/2jaVfE7Qt0BbSm2Dt8M4AzBtS3Q
jK9RzwPrqpotq1jeFeyP0b9Ec2xbonafNbuAtyfgHKWK9g0Pt85TMkgGSBG0Ze4rPevDfsYVE7QH
pdzc3qs1h3gpiturUU3HApxdcIgxZmM/iLHT2J//TQS3TXkBRmPALwEFQx4dBfiR5WcF7KjbQlZ3
5p8l48GUrEZNskBebC7qVC8meY05E8SmEfgX7mQrEDHxrNoe4gQgzaGhHthb17ant6UJ1tRl8n5U
Xuc4Zs6sj249TAeS5iix0TdkEQXByaqOC9s5YBv+gn5ey7TUUGb1ALaKpdiXLBcJHlmhm6pP/8Va
AiZFp8BPR3s0pxsr5BoBglE7Vj4gU+fEU+FYEnPKSWB8yw/xQQC8OcZawKq7MJFeKwR+mrhpZixi
1X80JchoqU2LzYjesdqluSePAnmr5+pC3rLAFw4jK3M2KCPkKfMWRE1UcVn7w5BPeSmYC1qpacHd
LiiEQM8DvwgPYl4r0QDPjiUcTtZ5yB35LdmWGKWp9+kL4Jglm2EIIfCCP1a3TX6JIGhXL7NL8dyp
pk3YEGsR3/vFuUvBIG7nv4AmvIncZhsW/9ouESzKMuaIwVpsYMDkelmVTJLTFo9Op5ABk+IN7SmY
3UnZ/VurhBQqI1+1oEcaJvdkytREU6YZHBMY6xi1I/it69GVRFhL35MFiG5UwOoCeYHoCpqfr5WZ
Bnkesx7F+gk8kBFqgpLdAH2dnpW95QOMvtg0FDDCMapKe2MHsrTGAWWaqDT53VLxFcAdtQggVMB/
yS+pasWZ3OG309oNZ1fCI7v0w+K+rAWWuvzQ9RG8FsQdicFkIUiloO5IPxmI9oCV1fy6vXEr+BrX
MhZlL46d3hOzlRIoQx7aI5Bhd6ZPNz2WNXLabeezTeiUHmr4gNmV3NjTdmRjeupJhAyzElmiRq4g
9UgWrESgL15/hzrNwUBGs3HYa/2pezLgPO6Qp0cnkeHl2/hNO8l7EavS95Qn7OlSKHcUI80aI2UR
2n5OGMAykIesjxFwhhtf+lmfp+3txV7bz0txnPnKZkJCqYe4eDo28pe+5K8F4Z1oHfkoqCsVpWpm
yHgtd+bJsLMHyZZRrz++WfvoqT3Jp4f/SSk+WzJaXdIqi0Bl2sXajpKNJIrsvl9FV9ukKde2MWWF
EQQpRBhP9A3ho4sOumdxH5TyrZhxbQ785M2ISc64m5b92dXAAjmih0f2U199xlnwit3kgzzY9NBc
A36SIPJFLIzK97jlWk/udcV0FqjNYo4DxjjCo3pu/fgHxtP27WF87LcL1LWBs0h20e78Nd4rd4o7
e9GvAIYqqiQJ14JzcmjBjGnQ4lvYa+eB6PMY++jdzX3LS47xr+a9fJU28fkpPA1OvBG9vVb6765X
gvN8ljZpWrLsxLTXvWBjprZ1mDx5K9t/joAk+Ex+SA/m1hIcnmV9eX9r/MX1ASikAvyNazsrpQrQ
MzJK80ZENmkLEhxWCPCM1lzApQjO4zAak3GeIGKQ+m1Zsm2E01J1ommatSsKlxPge0BGufBMXWti
0LRtixbRaDFoH0mYIZ+SGeMJbHWPAzqW/VxTBBfJ2hk1VNTGFtB0jK1xvk2dAhPQkct7Dyw0KTvP
lr7pey+cd2FI0fVmZyJk7O8RN27ffyTy8yNBpZGp65fXUfHKispDz+TPPg+Os96HgiBq7WAi7UGs
pQUKiWHOMJTOTKJgeVCgSeqQsPZRz4B4JVX68zgEjx3p3UKfXm771dUzcCmUM5WGVFWdEcSJIMC+
78vB1TPz04xnxzJ+TobhAOoAXXw4GsUkoQWvORsW2RDjhaSBC8ymfa4Zfpmwx9uftWrAF0vB7XMF
orcgyPBVcjv7QVefx6F0irASaL+64gixUBmieFHxMbpqRl1njjgn2fhTb1VbxRgniQHmfT+P28aQ
7NtarZ4XcIMCG1fDy4CvfbaknklsQqs0+9HS3Dfl6iGbv/KeHkpN5OdXdbsQxl1nlaUzA2NJQEkE
JIeZJ9uk2RHL0cND0+5kMxR4tdUduxDH+YKaAS+srrGUcxAAIGnwYjSij5EIqFmkFXd5dZJOpD7A
GRkxnyvRjzByJfIhx2+9eTBEkC2rZ/9Cp0Xni6i1H63aioD66BSo0SGGc6v2NxvzXYqG6duWIZLE
3USNlNcRWZ7Bev5VJIB1V4BW8ZwLKXPWd2nhp8W8pWWp3C4pACs2YtnCc5uqNqBgz+2I6Yom2d5W
Z/WKgwP7f2K4Xapw2gDvgYuhbBPiAsxE3k4Do95tKeu28I8UbnvySCWN2UEZvTmaxPCp8d4Pu7Ld
6JJTmT9uC1vfIbRLoC1DRwTHvT21MZ+tQIJ9t6bkSB0eSXpj08qww1zE5LuqF2aGzQU4ennpXptd
pY8yDXSsnhLFdq0/0urNGEHfWDwmuezIognJNa+EXC1ghxa8LJ3v/QX7KiC9Q7zd81qzk/pcA3cD
XdlT/16rgqmDtUUENzFF2wdAFoHGe61ZriLujXM84Asma9u+ZggulTja5KV2n7K4fb69Z2tmuKCR
GxpwUwj4wK/FLRQhatayxqF17GUKO09s9G+LWFk8AAJBGQWj9Oq3PG2hsdqcY5CGWtIDsF9i9DEY
pasj82yKCsYrKR2MjQISErUJGViffK6sLnCTFej1dMIY4wrzp1VKrtyDzDCa/AgZaIMWsk2GCfWL
+THXRHxDyLRgvbjIVQZJg26pyEnoGg9mHBdmNgHEA7R4SG6hkTMOfxhsSjy5Hchsp0qSPAPoY/AI
ZcVOimj22Ram7vQ0KJ760gyfgxZBBJsAYpbkUuubcaQhkWNKx4HW/blr5QGU7VoBiyhpUn2OZta8
J+lIHa2Ry3e0rZshYGlKyQkAsfGLAHPqsalM41ynVuBkVRZuwQg2/ok6PaPnMVDDHTOWOC2dif4F
jF3UMGkaKrtyHkFRzeZ0N5PQyNzWSjTwoyVhfNRK1BNswGBrxEbDsjK504gecVAOqPlgJ3phgeBU
V9TSDuZMDb1YLik6XInR4BkxhECMIHrv4SXZf/Ug8Gvs0IhDNHrEnUWdYJjz3STT8RDLUnZs0mx4
NpO5fG2k6kWh9B6i+u1Y5AZI08g8Y5DDsApwzCvg9K0DhfpRP6Q/O6M1nVku08cO9VHgBFoy6MwV
9M7kI7BuwSYQ1aWn6smA8baM6BtVS6mnxyTeyWmueKmMHJ1OR2OPQyN5eV9j4qDuq73W9+ZushSl
R81hDL22l7r2Mwk6me1VdL+CWi0rzX0N9MrCq9TaoPshHBW0tGDJ0ZA3A9avy0kFCuI6KW0g2pdP
ah3FCF4TXNRBqL9mZQ3AN8my/LEPwA9QGTqo4TCU/3OcYtT6uhQt+a5qsRH0WXEQ+8DtiEvgpPXs
qZub1nxK07ED2omWK2+AKcq2pTqWsqPPWYKWVXn6TQwGEpFaLksvk5L+ZbKwZ66cB3qxmSsVMhXM
OrypUlKZe5VV1jMi72w7tV2jAFqhCuhpRs+LZQOnETTqudy1x1EpjXwPvGRVdSf8v5dXBHywhQXk
cpvm7dTbRW4Zs91FJTI8dCh6v8tz9TXKWBI4TZrneykjZFthufwWsfZv9GipeDAligFkKhY8az2V
3X4k7amj7egDI1/ZN2FebQOptY4ALIoUSGVJ7BqkZds2HeLH2gzmHYhwUaycR8AyFEEbbVTMOdk1
OrMnm2nawNwyNfpdXycSBsKjUXaBDyd/0ahnmBXqI8RQvYLxF52NwZFKUvpEjGL4Y81d5E3WnDxM
Q9Fugdki/wmlsRzsMTbnQ5LHgZsxjT5UjQw04AwZcJtCW1+r+gR8ZBKrf7IMXTq2kZXshxLHqGKV
UWkO90GeZ3vwXkmobJE2fVCHxnpqlYrdZzSffgxTMxk+Sai1mQclyLezITVH8LcYuOW1iHkZ5tgf
+hLUZO5gSql8bElaPmogEj8okh5/FRoiRHuYLRQAVbUZPJPlwPXTE7PHDPyQp5j1qtq9PhuTq2VZ
7CXoqp0Ewcn3fmAAT+Mfno4WUo2EcKHWYBmZZjYg8J1wIlxpLpxxzJzJsFzgHHu42l+06o+agjAg
hN/s7GT/a2KFmxcnjYy/bt9S33tIuI/hArKGkLIBshcu3hRgSP1zlmdubPwcRwqYLfZVVJ8V045h
gJgTLZIRIFoEH7B2dVyuBherpbKUmvm4pO6HeB/nndtVuYthCRBrqbYUyFsV6KN6GroZCrkmtd7+
K/lLngJt0ibVuMhDkqoYfBu4uvT6VxKqbtiEPs2bn136VpBxsOseiJp6wdy0DG2rHAWRyErggz65
pdSvLY8/PpkPxhk6gq0M4tsK6EbdLxyVfZ/vc9SqBZqupBevRC2fcvFoKaRuNtoOtHZSWbmR5ZG4
8pDZtGviTP2rHv0faVe2I7euJL9IgETtr9RSS1f16t78IrjbtvZ919dPyHPnWEVziji+Bgw/GKgQ
yWQyycyM2E3RsRcxrnJCVgWFhrhCE9VAayUzvamcaQESeYghcQLqy/iCnvn9ssgWtQsTMuDpozR/
uz5QXuQFCelfHZ24vv/J2yRJS9YDMm7RUA0m3pBEjiQdgszpkt11LE4gqaDqCa/qIEw00QF9OadD
EbVahW5AJ1I/0adFzc69DsCzjy3AOr+bRYMbJHVpAaDv6hisq1p+W4zBW5ZA29gosloAt+42NpBD
qwDEMBBIIlvHLBe0GnB4g1PdKYanZnyJktfQEDDtcKfsNwTLFxbN0lxJIyAmdXKNqXVbEYG4YBBs
dF8EizYaBAh98wEC0t58/ovstIpSZB3x/eq7lF+PZ5tlUSGSMKNxCheIOIJ0R49TvkY1oKK8FaQ6
DVH3sEARs6pHUS0Dbz9BpASZTrChEc1iFihVsxmUjwRyyK1Cg/xDzkHNfJSixWuzL5Oo4o97POCc
Ag37epMx2O0r5dMskQ7pOeNr4XaEZnfNq3KL+OlQfq+h1vpvKwxxGqHP1EYZJ/jHsKMurb3o675V
16MxVb7UpZctH5J5g7jo3+8pdGuBAtqGf8DDxiVKH+FWK6uwj6S4a9EIB1bJWkUI8e9L71Soov3G
YfauXtndGKcyRgPBULk09+2SgWtsdrJCFqRqeZvKWHnPdZT248WSMYtJakY9iWAWCDdOmbWc5lTk
yXm7ylhJwaEX+uvWfDlr8yBrCBVgClIPkt3BKEy3nkDXXRAk3a8v0K/7IuuG1k46XNA1UwNXMYNl
k1rS0c0MBdbpDVceI/duOijNas5yU/mxYzwFPlpwn5F5h/g6bY7Fv8+TKNsPYOZzREd9lpnrB4DN
PZ6ORfEjXQS+lvfCvgEhbMcmdORVKJEBRNqjO7/2zrnXfbROsMt841B+Bl/a+/G1+SrqN+ClnYGr
w33hpo4MPmP/uqn1TSEhu9U29OuyN3Maf40UJzw81TIlewhvCotO1p/8c0F/QzILqoYLSEYDDFV2
hgMI7HvXuB86akNpWXo39tpjciS30r28F+VuudG2gXobPGCi4cVmU1FEr+ZI7QKQS+ymE3nGO1kC
wY5gj4qCHaEo1Yifmt1483Ldgrn7cYO6/v/mfJiVrAfPp4SlBVEHiEYDImBAWQ3wzwn9PSwmbF6s
AbfiEADNqYjocJP8LF5iHwK0yvfrI+EeAdsJZMLGojDaNNYwgTm4MW67t+IUexJKKn19Z6OZI329
jsd1M5uZY4wzjMJ46GbAhSjTQ8k/1eqRZuOX6yh/9tLipNmOijFI3I8rUxkA07n5LVg0nNp7A62Q
fAieZP9bu48Fw+Kwbl0CMh5FM8BWM5gAVD9RypufF9khI+3f2i/h4qqi4fFifbyi4l4BHkADtVGX
9gdyOyUxa5gHVIe6t3aHdtMf5tm604+6yD54ESp0HTGba4CPS8wlVJu0tb2g5cvBm9qj+jS4qHHs
TsmbdYgeNc3rbyy/+5bsbMEZwd3YW1zGLuPCUNMQyVB0C6Ze9FK48UTxqDA9ojJbd8it9jWRqLyL
zqKGaK7tQCYSzRd4eQNpDGOiRhzXUZkaiC8Tud63RYoXeb2bQU4TJdIBLYUY/lIj21Wpeg6/amnJ
01LL7XM5moob5Mq0L9WlOFdNJZfedcPWOH5h+22MXXeL1RToLIJfKAaoHE6HUhr96xBcU8YzL/pQ
cbNbaxkvVxzU1bE6WibimkXD65/6pNTvI4n2aT44VYG6ArA2VvLDoEeC1wr+4P4BZjvlYO5WG8+Y
+CBRfPT9+oWS7QSD45rz78HZTGogMvDmN2cY3HisTsr3Fs8vOCblZyui4Y+TdF6+ZT/RGyrKAPP8
+WZObSYp2y1lpFSG3oJtTH7pKrIPg3a3mKh+M6E/nNahY9XGfVtp79fHy3O3W1zGUYCZAjU/MqY0
l+7r7KOWjqZIqYQ7o+B3QjiHnkD1j6C+nifLDDCjUBE38X6p3xmoJJffrg+EaxsbFMbw+1jS0nJe
1y3+blWHXlQMz42akLmUcTlZ+WjZEBtMcKMch4ia1DsMwqlrat7K97VrfNa+fej3kyj9xh0RrpiI
6/F+gqm73GaLUSAML3FiDOQFJMWpLNjH3KUHqTY6rQj0zdiUb4MuAnMiGFDflCg7BvlT/TAssiCB
zUcxTdmycafDU9rlKMYxgiccMYq5fSxHr57vm1Rwa+RCIOuFe8na1MwaWKhY3dCNOOzq+ddd/BYS
sjQZ2+frFsa14w0MY2HWkuN31xO8Tg66lkJtbq8ZL3IuuHqIYJgJszMZT/PreTrPYBY/peahl9xU
dAlYP5aNH9dM4X/mTGN6GUELUSxZCBRiOktykpuvmenaygEU5GhFvz5x/AMT10ZlZXACbd+6gJto
WMr0QRvrCLT336zeqwdvOloFVXfZMXYtbwAB6QDxA0cV+Db+lt3grlO9wVWKJlGMZsU9jjvzTnrE
fe5cgrz13HkQlHjv99cHyl06tFDhD8rE0bZwiafJvTGpbQwKHuUUL1CXTtJD0nxPpUqQLucG5eZv
JHb5dKR3/ldCAoqSfeVbxo1evSrza1Qc0gJUJuWhSx5ytLCHonIefty1gWbcktooowmyFtDif0KW
2n6NnpTH/JyGtNhPUOp1UsmJzvJN6cqmwI64NrtBZs7IAbmJsCugNJBGKCx8zLuT2r9MPWjWTlMt
6rPiVTKjmRgyqDKKClHowBitnETt2NQYZ2u67Vk+BkiSHRdvvjd31R7JxrMKwck78njdhLi5fNPG
++hKGINHc8aG1LKoU32BzXbu8ArfT4On8PAene39ci+A4s7nbyjWiJLRssNgwQirt94zdvWt/pH+
KM/z3dTQ2dd8/T715a/he0SF7wFrWPGH+9lAs0Y0j2rZr6McXIjJ0HyX3Zi3xf79OXDKG6Hh8G12
A8dYDmh+OqgbrZPq21TZ3w9OfB6o6aiP0FBwzFN2zj9EJczrLeDaENnISsapXqC3cmWUb6SbVL5v
RnBDoejJu76OqyH+CYSXTLSgGkhgMYaK+3GSJwGWMbYhMaspdLQ/huhwHYQbjKzPpf8BYVxpajRd
bydQLpGgMqBMj8hSXgfgTdda2qQQFBqhaY6xiLQa8twKsbkXZGu6GYoeYXYuJ5AkVe2uMBtBFoLn
qrdwjEWEnYomvQpwfRLQTAv9vjlLlZ+LGqO5j3xbIMYMSDMlYUwwcZOvHhLQoex1OrnTzQieohtU
EOpf+xtpDzK0BxG/lRB6XdPN8QcK6gwv6oDWdvonagRKiJunnu1pd03l2A8atHnDw+IFXiG6zYgW
kzFJ2Wo6tc8xu7b1LY+O0B6eM5Q97PvEv241PNvfzi5jlnY/6mPXAUhHDSYoM8toRyAhch2EexSA
0GSl/EBlx5/9323eW90aw9aFF0olSmBuwuy10Q5ZQPvkRo4eJY1OFXgKTgn5kkLFKRI89/EmdPsF
qyvfLKUcjJE5rq+YXX6XzU+oIKCoYkHSldpJLBgub05RyYOdviZ+LPbF1AQn42JNCA3j+Y5I3+vc
V0VpUxEEY5lS0w5EWiHmUnkoEjyAGYHfQTxVsHCr02Bd43YojB2mQ5FXfQGczt7Z2bde8hriheVP
VT+jzNqNZieH3IeIkYRzrsJMVCKDYwchBNuStExjhrgbqEpTU0X5GPqW5jkky56mADV4IgVEjiu7
gGNc2VDGGTjZcf1Rw+a+LgpX6xJ/QJssLneCCeWcAhdQjDNbcFu0RmO9aQ2513TpEYo23vU1E42G
MY1mkEx17gAx5HeL8jorT9byVPzFlREDMQwVmnLoZWbbRepRs41yDQim8QlFOHp8KET6P7xnsi0G
2yCiSF1QdBXO5dnKXPRIu3aYU3SVvndQeiZh7XXx4i7xtK/j+eH6JPJuXBfYzGk6EzLZ+ghsWXtL
Km9Mj1m1L+OXpfba6DnU950KWu3DWLma/KCKOOQ43uoCnbHIFFo6Wj1hdvMQxMry9wYcoGkU0qCU
Qes8CCxGhMYapZ1FWbreunr7XlF/aEPiWMVA5fwGtZyCeV2/nHEoePNE6AaRTPCFsy1aalKRwQow
Mn1GuFxLJxmp3bEL7+skQpo3eC8LlJp2yiOyXXeWBp7O9O36J6wu69oXMCdBmVuSraQYbTKhMsmy
RgUFbo3imEot0sHlTuxmsMxVBDRAeS8XGGwf6zeRFPqVph9VGyqnJHOi/PvfDAzFJzhhVTQFM8so
h0uUFQoGptcHDXSVJYoWd9ch+AP6DcH4FghI1IE0AUJBRehkQk9twXvrKR12SfpyHYq/AyHE9H/D
Wddxc2IrJAKdgILgaz4icRacFb89W9+RibkvMqoftX32IDpVOeLJOHTWKmywYYE6hlUbspUpVYYY
mN2X3ktcaLjsUQArhRQ85nsTvJ+5O3m5X9HoaNziP06w3Rv1XkyUuVrGn0b6+0MYB1CnMMsxw4fo
d5nzkt6A6wUSdqRzrROq0p15/y11q5pKX4pn9RAJQnvu8buZBdaQUOsbNzpWec72IMeS1ZsucDTw
uoNq1RCpH/Jiw4s5Z2yqnJrUHst1zv3KBbXB7q2dnGGfuPaj8th50Uo2L2IC5RsXNNPRXGCj7p5N
UmB265HIkEScDIO26KkqjbUSegGn4nDO9Jbq6McjYKY34tDJFEJLkrq9/olWBcG9kLulNl/CrHQU
KVMLsQH4CDTKjWfNLsBqhR7pxh0jX7CluFa1wWIWNraqtFJmjFo7FqczsjLDfXLf7Y0vuEilFBrr
oBXsv0vuA7SKBY5fNExmlWUy2p0RAVoyUbVgoNmmS92m6Wky/IhGjQpGyknfgrb69/oyzqNKIB2o
V4Cbpdcp0mlfHxoTkgFgt9K+2MY9CDVoXAvGyI28LNVSwPePdAPbRSItxOjLBqBBn9IZz/WWUT2A
V0KBltj18a2f/4d72CCtX7Lxjbpeg21qVfQMkXiKQV4xIFNrCtwAHwQcK+BctdCTwpxesdV2qS7n
oBbvEApblZ+0lh/JIrI6/qz9A8NGeWk7SUtqAgaipInkFsF92rqjLUhxiFCYeM4CM100ZQVmLN3r
88/Ovk8KN7QXwcKIYJjdbKGXYVZA2AL146E7yG38KQ1F/VqkyQ9lUCOBwXHeOtEvRFZ7Q2+wrrFV
lBBOb3IzjVElM0BpxUQS/V423XhAEXjrRiU8VuWb3UscinRX/rSNS2AmiCJ9LaO+LMJ1ut+R5GbK
fkzoEr9u5H8eQ5cYjP2hxaVU8hoYNkHLwduYH/JlZ0F9rDGJvxgCEZ0/feMF2i8+he2WglhVP0xA
yy1PgkBH78rFdwkaLQtBq4+NUFgQS3Fq9C4RGZOsLNDxQggJNDQHFFCSIxqRqlN3Y3sZjc+tjxYS
1Xmc/edsNxxHqlPTvT6/q8u9dCKX+Iyt6vYSRFWKEUtp54VoSO8K/zrCn05/RYDnQFULSK1Yfs2h
l1Y25wRdbeVLD50P+6arX6LMM1XBUERAzOmiT1JdIrnYgkXLr6Pvi3wsJicb3R4dUNeH9OcGvxzS
ujE2ZmIMYx5NYNZy5PITLFeG6WS1CQFPge/lr41lopUTMYrMXpPmBG2ymYGmigRVyrmVIiY4XB8I
f3f9RmB28CxHIH0xYH2LktAZotZjXDqBqZ2GUgL/g+62o/n1OuSvh68/Le43JrOjUTUc2dAQx5EF
n4j2rJLmWVF7sp3le7D2aipEmHKi0xjF+e+gmssdS6qbmzzPUBtexJL6QdCo9tlPpQSlbGs6yeNU
fdW6KHscpEQ7xzGquahlD/E+X9rOTSqEUXXfWT+zUQ5e+lmePzSioiakntBtlqqQEMBTiYrmwzDc
h50Z+Hmnq3ifrOz0bA4QpTbnOTzEsjG9JF13brsYL4ZzietVbavx52DNYOlJbYiFmK32I5LrBEVp
aQ4eJkn3EnV6kisz36W1/qROkr3XSqJ7jRTfl3YsCRaUuwdU0LitYgwmiCwuLVMqiNn0pEDdn/KO
no1ZiqmpUi09Tabo2PkzusIm2ECtn7LdBM1oW5KUwzMn5GBICY2sfWW/SyAqV8ybNIIslOZlhnPd
fHge2tJRo4T6Wk2Wf7HvbFDrfkykQsOemKecNm3mz8Wq09ofGr3YRWGyn6F21nby63VY3rxakAJe
S+qRMWa7zQoUHaK3Gv1VQYvNbqIqK0F3XdV+JIF9lhVRzTvvZN3CMa4siExdktd2rlR+GLPWa63n
BNev62Pibf4tCOPFzMayl3IASFj+QFYjTt0he6gbhWblDQkMgXfmJNvB/IojwFy7YhCtMHDQSx2R
S6nQBJGCWyb4BrHUqrFdNaDp+KXH/mtxJyhmas8dDZSP62PlTqiFOkOgo+WDVcDKJK1KrLID+RT5
rlumEy+vXS3wbNz53GAwi1bnutqkU4NFg3xNvOzGkLhmggjinfTfNZGmGH9EqOJTcXwauL1ebj9L
TctQH7HTCxVseZHpaR+TXgriId4JhLT9/4GwXN3pqMno4y3xUl22L1Gh+0Vje3+zMr8hmAAIxOlS
0UsYR1vFXmRJtJ47xxi+X0fh7l8bHIqobEIuhjU+W+3sOE6wNoPy0qUOMRKYQOJaFSIqKBVeB+Ma
wgaMccJqpy6kTAFmD0+Bca9YlTvqH1ZWurp5gELedTSeIcDho88HbslCQfalIQR9UZmB0iNxAera
0GxoMulekQo20P9zy/jn2GZNAYrxZmO0OLaL0JOqtQua5knv6OpbLVNbOi3lM5p87UHkpXjDWyOg
/wRBLCllMUcK6UvEWmhIQ8pcopD/cFJRUYwIhQmDJTMrlnKlXqhnT9ehljb4UfDj+kLxpxCkrzL6
2uFk2AIutMJraTEDpE+ewmUnj8+LvkvBtBWEuzz2pfajiZ7jURCs8qwRL6j/oDLWqEmkbJsJqEH7
La5fYiVxteFGGg5q+pTqIqYd7kRu0JioIINOAd6lgSZJ77H6qaU2hVj6fzmR65A3QcA8lUkYrN3G
SfUQ9HfEvp3kkvblEVy9bdjRonTQl5+CyOI6MM+LbEOedfAb3Cqys2zpEPKYTbBbpsnJ4+i2H8Pb
xpy/mW3uX4dbV4aNlLc7mzFK8Enopd7i0Crt2yDFc6C5S8l9kgm2Ni+k2sIwD4L9CC47bQEMtEz3
Waft2qGnjWqBd4zQHvQJxXQnK6KWXJ6hbFGZ09JOg9CGIiNQybvd/yTdkdhf/rv5Y5YrNm21JQog
+pWGabZn9JJa5H0qtJtWebyOxR0OstSrLAyI4NluhsLM8m7QBhROw/vKinUcNf29iUVVBVyTQFHb
ryN/1fllLLArk1npAaPj6uZMln3fV9pP8MHs8unfczmj/BLtqjhXsGVBMHGJ1SSxVkPiHsU11v6O
oNhlHG7VOBO4p3WdGSO/QGHcUzFrqNnX0UCaNftq6WgjCss45g0A1B/KMnQHIKxwOYzZmOM5DQCg
40kxT0APq2h+2X9ZQMckB9Jn1Oa0tQJB/THH64LLh9houwSVOPTxLlFtcLGgkKADE5iJqEkO6GRo
DybID5Li1J0qPXm4bn8cw7jAY11iiKQEmEwaPAL6Kh7U23KfQVO4TQXj4iRNYBWbgTFxZxEZRtZG
AFLqQ6UddALt3h2EYlL7xRx9guqhLN1PyU5fetr1Fi6BoudVzlbbfoHJFF3jYqSPFcEXzPM5m2dK
oPRc7K9PJ6fs4GKYJhNV5WGP29G6fqk0ewGYRbTERgsrhJ3tHOFH4vXwJpEyPpW48gi2xP8Dbluo
fUZnKbokLo0nXcxlHknfOCpiHh2MOpLlZ/FroT21qJsKzAMUNij6sq6PmbtR7N+ojMlKVUZG2RzQ
XtL7CkSBiYPLoS/Xu7CkFdh/hNXz/IX8DcjY7BioRS4tGGbTnmvrDgrN9SS4wHCnEtwSCoo60beq
sV3qs2YGVViNMFc57m4nO5pcuZ7BC6+oSOPaRUVB0d9TOyIJ1bXFoINWqoKwgePi1osHKt8gyacr
bKdwa8KLKraGbjJZQldN7YYttCauLx5vLkGhAOptiHAaQLs0mdwA9Vc6Lg0aPmfEkwQE/LdR+e06
CCf+WXka/gFh7FLKIO2yDBAdB1GSM6VvGdnJoCk1nVFEPsGpugQfxAaKMcZOthtQGGE8xuSFhjNV
D7H+GlVPU7ezoe4zVl6WnqPsA0zVS78fM2dRaRy7xHy/PmSeX91+B2OjXQwGCRQ9w6/mkGdQXwp5
dhF+QrN8+psV1MGHgX5yKFCwTxQp2qX0qCYYsaqjos+fieRUpX99OJwabszrBoUJuyK7ijItA0qi
567SutP8YcnHQb6J6l2g3wxm7gfkFKdnxXSm/l1PfwbLB8h8rn/GOmvsob/9CsZa50qWx65X4OBi
z5yxnKXT1zrtIhM5b7yNdoIdyN0daK41QCAGihm219JA51wmmcBbFrtys1ZHDskk3/ROF10kVc5m
Bz8Q3hjQobM2uTHnY5bUUVpFmGAddcLgM3Z1iqwcNJzT25QikQSGghFk4H1Cs5/NHsyCp+T1B6hA
7sht7Co7HJivKAs6yfvKvT7n/Dn458PYFKvRjHU/jfiw2npKA8hJL4dUFbxF8BwEWSkM0Wy3vrIw
67qo45xlBeSW8ualluEjkn03H/XFU4ioZIQ3z1soxhfFM+p0FhXD6VpPRm4kJaLUowiBcUF5DQ64
dAFCmUNWVKlpKspYcU+n7SAY75KAsizWBkDEaIZrbiLNG/NvkbxP0PEtHYP2pEyCnBLPCghIMtBx
vNIys+chKCvyOVFWK9B8GaTl8ckWQXBY5zUFlc94aQPFLdoiGSsALyRuJwmsAHX6x9Zvd7bttp/x
7nV2e5RN5W7gBNArpbkJcdASurjXDZ3nsrfwjGVIZa5n8zrEuGocGX4a0bepHePlb3Bwn1ib/9D+
yVZ4W8YoJ22MYc7TXQxOxeTDKO908nR9NNwF26CsVrp5c5CJNNpocILDRjumIe2NsHJaUfGzsl6C
WIesgtYDdW/olwL/6SXKSLLeHMDSglaD/FaSd800UeslgGzAQlW9vEnt+xz4muXbmWeLdhoPHrpp
eGZGVwCSOuwbZjYbYaSUM+QnprtWG93JfDCjV336JMUXCTowi9saRwubQr0jpeDc5WxzQjR0y4Dx
ceUxYiL9Ph3abrZRQgMOTBB/zLoPTTDB7Yxz3oH9F0/1ONaRfWA1H+VRMdIGfFaOHll0ib1l0UDn
+RMUkC26xGJLcLxydsAFHONWjAispPFaly2NiQ9W5bOKvuRmQEyvT/vr5vnr2GAsB5x0q3Qm2HMN
PH1cWk5kaUMT2Ch2GY8ljfzRCVAxCT1iVModyx2qiKEF7H1Ybk31x8FBIZ+T0ND9zN30pDoyNd9F
Era8ud58EHvOSXamjctaFrX0YHj+MZuRC3caQSp5CEEWMf/FhfgXKZ8O2UbIzLJx2xDqpWZCsdRR
1h48yck1F6P+bN+ivZ3S9xH67SYFz5xg3jk79gKW8QukGZASaAH7Au4ymYY17XcQEaPBQbuPT8ve
9oebjE4gB7K/4oU5p9/sAxhZUPym0tBvP27Lxe382Qm86x/GizDxYdCPQFklLJ59sIdqtYxcJT4s
eJb86hS63WdfU8sNTqGnNFA/mSnig4OovYi3jbew5NIOgzCTlAWKGU7YgiRaBcPu6/WBcXSrUBaw
GRjjI1V51IfaBML0ObjqXvPi2/I2eWufYyd40pF3oeGT9lYh1EM5gnuMvJT+/C8/gVn0vEr1MAtR
Jjc7Le3Bc6WcIH76fJ+fP9+rs74bX8HTTL9JrkV1d74RNa7wqpUupoA52W0ShsitYgqk/Xm6y39a
TrnXjb11+Hwrd3JCg4JKX7Un68nemQ8z/X59+LxL4QU8c7JPDeqItBjD1+/uLAfSJB+KO9GShg+f
ilNB3kd1mokKigY5tclYdxPqa/gH93jWw9kpaHXzZS3ODby28nUS43U8Q9Gwi8Qo+ISl8IjMF3Qt
LDSKfI0jbxIm37ibHTwD4CCS8Ze93UPnrjLMEfO+dLj4qh1NZY3CKTtavVPVQ2nfWS0Ne1QJFbeL
dVuJ7qa8AwUlrRrGr6+SwswZKU1kKbUe+KN+YyVumBwKCEOPw8v1BRbBMHt4RK8Eaddi00CCC6vL
E1GMT6mJHpUuEMTBhHNVISra4A30yq4CLcyQInRkKPpqS/ZdgC7xaBc8WF52mL5YX5Sduh8g1iSd
i59P+ne81/g4SvzWnenktK+iXcX3mJtPYYbdJK05hhJmN52xbUH91OLamPg5KDIAOEGogA472V+g
hnd9vnn3jzXmUVBIBnFIPCxcOs1pVuRI0VB2b3ezs5jTTiK20zVY2ilfaITWRTywfus61SMQrL4O
znPYeBrXYFe4Jf+RysikRq3rGduKhOdA/jEEj9d/nxM4EwNdaQrSrZx2U3nW7TFcD0gSzfNEw6o0
Q39Swixx2hx9Y9fReOa0RWNCriSs27megAbNpkPRGD6Uh73ZApFDrNE5ErxKcecOQ0NVIJhnUBp4
uW6tqYRjD95wuJwYJWztaZIzwe2G99BPoMRh2khU/3pBvcQIk3IGDWbVOWU50xgSzUuA0rzG8tKg
vBlAuB6AllXS4r3ZaHRpe2hTZngIVB1wJYo2K88xrLzAyHutrfNsDocMeagOfQMWAAhtVRN6F+zg
Jp+z3RRMeyUjflFkvjk+rez8uQxKlH4+FEShtVXRRofqgGo5kVQe+n6EF/+aFN9SJLX0vnKKNDvP
sQVOgS5DgtUUGDl3h0FbHvGxCpp4jb0LpxpBy5eML1fqN3M8KTYl3Xtl7froXq/oVNwYskiImldp
RbaY62xuroxGoDey3AIzbFMaoyKkUCUnHL1clXy5vJvss5JBi61HFZvf/8XT3gU4Y5pRFpApmQHe
j9Jz16KJxPrSKh2U53M6BTU0oD6u7zxuVLAdLrv1Cktvp24dboWaPLzTRMV7ikdFQ3ONEET1tas2
exls/KqGq3NHM3kXS06R/YCUsGn/EHwN76jefg1zH0L+JAvlCV9jJq1rT6dflaW6SyZvCVIIV6C3
+E2Wclqkr3X2Q7KeBPicsky0nMMVwaFDw5h9ldBTtEtHpMf8ky8NoiEtesENmpCDDgUJ07dT1KSJ
cri8K9cWkwlLtVhRqkkbQPKSPUWDb8XHWTKorfrDVNEyFHgmjqu1LRNXaWQBQSzDdtjophwVaK9H
kX6brVIXT3VjObGeUQvScZUo4bmuF3O/vUBjNlMTKI0RxmuZaxHCaM6gXwsCE1Jxj+kIWrv2rKmC
U5mPiPdnU8YyyqxgEMojtSJtEVuacea1DZ7LtNcEne99rj6N/c8sCJ0hFdUv8Ny9jSsbrvGoJUNp
7WrXG6eRaMnQGTrq8BQso35L0M5ISEG1xpPHA8k8sME7moTymm96D67g9FCr++umyznULr6AsaII
bDZSaGOmVbN8K9qqOtgdETGWcI1nM0wm4tHiUQrLtWwS+hyHMAQJsv7QGLGDLI/faX9Re4UhISVn
g8dqdYuXk2omnZlPC5bSjmXPJItjxa9KHH+Bbo8/J7BapRIYDyfq2SKyyrEI25Rk6NeKTdTzViTb
B23opNlfvL4DBvU7GjYHyNsZLy+h9Q3tmijmlXAlo5W0fJXlb9fNgeNULiAYtw41nmoka+2pnBR7
PFpSY/LXsoMidCco/hDp7Toe1zJssnITQugJrvNyrVQI0JUp+OcdqaCDpPptcNfEEC11IJriXofi
b7YNFmPqQ2HPTTsCy1xK+X7uqrMdGw/9Yu+qAdXRKpGeiBa3VMFrL53abL4P8N7j1Tq0JbI8ueus
PH8WfBPn4AIJ6e/xMzvDhjjlYMf4piBPXtSy/ZrL1W2WpZ/B+JIjOZcGgTtKwU5PE7poBS774Sea
Y0VnCSfUu/gMxt+Wpd4n1lom3ha3g60flVZDruDF/PcsczBdG42/YNzVTFAyXS730hYlckjAQW+v
Je8ganQo0XclLOLjhScXQMxaa/owxWqPeR2sTznqd8bc4Uk0MJ/DqNir2Tv4lfcKlAjB1+Hm7WtL
hvtet18rzLBSpLfJLENmJBe4Ce7m2oyeWewSyfVJjvBRsk6JeQIPY9xau9xEeSg6VSYRdyHXK23g
mEWVJKmXGoLJ7me8fXfuBK1V1NNct2C+5WA1UX6HvgY2tTXKUwGaKJT71ZUTmZUfoONWR/FVqgiu
I/zJ+w3EeKYyMYJhhhyLkxbfNX25N+OH3vL1wu3nTzUYBUslGhZzhjRj1MYo78aGUFXcXKlstztJ
aW6hSHd9/tYf+iPSsf8ZFnt0lDkkj/UcZetR/N7i1TyT3bzLnU5/rSPXtNKbadxdR+Q9reFoRLwK
rkcCtjLmGEkDVC7+Kv5f8mk/1RNVUGpQxBW4xMrbVJ0cyQAto/6973/qxQ+S1hQ3QSoXtmv0ueBj
eDa6/RZmVRed1GmR47xpx6SgDXL77lirkavFkUi/k7ekWyhmSSu9zKxEA1Q6hodsUGgY94dkyZ1l
Is71KRaMiu1onftqIhMqwB1dkc5ljRd/lewNU5Df4h5omxH9ejjeRI+wmgwiSIAJpGzXx9qrVKLL
Qu88KVRp1hFIkaCSbTR2E8ja5iHxTLD2tJpG41GkVcDbnfDqZJUShSQUyxtlyWMv1TrMuA1HJysb
anSm09r6aew+YmV6GkHZKvA8vNABDBKrdAhe0lQ2fTkiSmkiC95UndVnu+lj2pZJBtCidmsVGodh
qAg2K39df0OSy+MrqAKUwKMj0jGt2oSi0WJ5TTxONBp0UYJrfQll/QLklJHfMrFRQcl1CZUroxSb
KiY074xzHH63s/5I5H4nR6mXpD9NPUEUaFOT9IdSHgTebz0d/wBfNTmh0wodGLbg2VISVR1rgFdz
4seJ/pgOi+CBnzuVGwhm45NkSuRygYPtjdRHK81ezjK3jETd8rynIHjX30Nhdr1aYJV+KWol2UmN
nkdIG03GQ0vctD4aUeJk8puE5oXr+5/rasAWvqqaQniIfeYuahsCMC0ORaPHXScP/CLpd2ZJUFIq
YtcTQTEm2esG2mQ1QEWW4U2IIZJ5FX6z7yDbdn99VNw9jpwMKCnA8EHYThpoltrIu2LJpMxBtIqe
9QLcB4ipmvxDt8K/msPfaOvAN86tCdNWAw0PnJtyNiykMJODHcU0FT1zct3IZlTMaQgKPtnMZoxq
DnPIyI00rn7acnucotdBUgQHA3+1fg+KsfoyKmuSrR2RUufFmX1OzY8uGO9akdnzogp7MyjG6kkR
dyn5H+a+ZDluZMn2V8q0RzXGQOBZVy8w5JzJUaTIDYyiKACBeQwgvv4dqHWLSQhKvKrVs2t3oaJE
R0weHu5+zokAT+uGyHLLwI9RjG5uGpN/CVR+agcOQTbgT/YJYeDov7xPZo2jtwOls5HOaSrE1qFN
SFZSGDdA5SAVbt+/SvXWSiM7r++S4nuwxKQ5O6vvBqeybEWgAeQK+S0kw9e8fGkb14of00VNLGVh
YFOeV1RhS1+u+Si8giMQeNHGd1u0ydq6baxfpOPg1lfCS93gTjossfjM+suzMU7OeWd1bICEKWyr
8dpIICGrWttUW7pU54PDMzuTe0cYCriqW9iJX3SP7FRPp55xW3jDKrstwb6Fy24t75fo2uaqcVBu
/3vPkMl7LQCfs0GL0ewDtNNCV9r4nn7kD/pbus42QwLBUaf6DuogY8Gpzc4rvPSoP62gpWtSkQTA
M8pB8j/KPx8tBSDo0h3MaiFumCsOoPPv3cpk9aBDF2nKuHNYtTbqKyMAeycauEXtypVbBLkXDOsS
bzNcSFZ3f/k4zp6OM9uTFc1Ss4ugWgjMV6PvhwRG5PIAApR1FZHNZVOzvvTM1GQVQSkhsyKAqUzi
awmcMeoAcbAUDQskseEuPl82t7R248/Proi+8Is2yWBOsZ4K5SYfe5qXnNnS7I0/P7NhJEgaIUmK
2asiXA03abMJzB39F/AaNKih8Cdr6Of6hZyxbrQmpLGMWyjbJ5JbFa/hkk79fCg0Ki+qI7GUPkVE
lCCpTamKqM5oHhUKXQFegOpMPAmpPoL8wetE8SVTwAGc311ep9nA4czw5NaLIDOUAVOJrA8SfFbp
5AKOpPFtjr4oAopPRox/Ua2wzixO7j+IFENrh46higywea+aK0afer+7UcqxV0xe0DQY9/Uv8fK7
uekFFGZyGHZjrMIawAfa4KUbAMS6PIlLNiaOKqugB5+O+Q8dq4aXgW/Lg7yUMprd7WcDmfgpENQZ
ejtK3rZtATIr2XB8lXrCVBB+5UvB0FwDKpBPI9MBuvjQiDo5v2VdKoM6YNqgwpiLdZRfM/8J/dd6
cN9oSEAOj6qxbdl1EW7rpWL+HC78g/HJwea8ybNohMLqCbSy97p6DMijASqT3k5QUCsPigFtj4Xb
ZjaCGMUhdTAsI7KcjFiUhVnnEYxmUgp2PCAPWORyVfUKQ7frmtiFyRw5XdQsmH1NntmdDLavQ9qT
Me4UaPEZIpRpCSht6eD1+QMg1I4yPGQhmgnogxEvZbjmZ/rM+CTCbutEM8EJhNAl7tC7cMyzk2m8
DgxihuauNdel7wbVxl9Kj8zu5TOzE68jBSKwwg5mJdWrGb0pW2IbfrlSzIfLJ3P2GjozNHE2siHz
qglhKDTD7YDHJJWy1YjBv2xmYTw/3PvZTcQag/WFMZrpLd8uef8YagIy4+DpbpcEIH4dkiGjQUgz
NRX8g4Cefbz1JLCDy1zXIHQ8nAjU3NNhFfRvl8eztC9+/PxsQGGso3egxICY+l0pvF5z/GDro2Wg
HMmh+EpuV31tdziHC4bnZxJAGWCTodgwbazLU2ixmAHeCw1kLQKQZ8R9ACSBtKZaamtVvlGTAf+9
2uoy83QspiTMuwQAuMR6GLS3Im23C180fz7fv2jid4sKkMyhAsK8A22l6fHuqkuA9wt3xlCAS2ot
oR5DGs8KFgK2uUZyyxr1VH9OxSQ4rBPwImcUUyHKpyrQ1g2BDGFPrsigA4FjegUYeBV206TDrqM9
qoLy1gjTrSbfaUm4swz/viRfOX0aVe/lVsVWDHediWIVRPXWTa681UnlBUFsl7ki212N+srIBMRL
8/byFM6GnmcDmYSe0H+OjcHAQJLuGvyPAXst0Yqky27QDwurNe/E3+dscjgqv+gsf3zfluq+Ue9q
v1/LxY3SXOl4t0gmSjv3l8f262nUPyzSuJ/PDkpQyQnROXZHofugFbM2tawAotl7l8385kC+D2zq
qDOgcDsw/o9KDdT0SgqSqtQOZDSYbePYSdvW7YQNeuT1guFxl32MnwwZLRfgZwGMDfnjyYwWFjoG
4XAwwOhQ+5C41XcEOx5PpJZ9jZE665nTZYc+dSvIlaM0umD/1wmG/VEHlKAlEwTpk4FLpNNqFL4R
5Jegw6qRQ1vF8l6PVNcvqZsag2Pm15XsVEnmiBqk5ZqbhFfy8M9ZGz9+x+TKUkEl0IYlviNsRLFC
AoeDVyiUXT2rrvwcahlgmhtWlwc/O3YDBCsAARkITCYegAsVUqQGXH1rnRJ9E5T3cb7gZcbP/mV5
R/ErAzrGgO5OprcTNUqtA8A+Pqiehy5YQxvQa6kO4E+oupZ/qIGdWXDyv4bLH2+wyZnpiRWgb17H
gyoElSGWdLH/am7izu/IyaiioUz8fpy4NHQ65OiHU5l8ubw240dOJ+7cxGQ/tMgMWJIEE2Z2JZkt
CNw8EhyaegFAumRmEsBw3PbKeAScvjxq/bccgIb0hmoLJY35FUGvA7IsoAaYilCmA+HBkGBFWpXb
TbCKm7d/M1t/G5hSVPjRQAc5hoFiuKuqsa4e+ndq5y/srF/dP3aWStB+A01QCs3GiTc2IzRYj7Pl
dwEIK9HuDqcoCt/4RlibPQaGFH8TetHcC5+B/7pOYn/hFTFDlo9PQKshmqwpyPWmnciCEZUOAiot
1So/AUK+DZ6NwK4NIHy85MFwMoec9uKbdme6/AsF9odBaxssXpfne6b+OH6GTkfeS/juKehIKzWB
Vhmw1euJq+56N3omT8Cabnw7PcS5nXnWvfTPlUU/2lQ/zj6VOj0sLaDscFWQ7l7956Xbj79/srpV
IzGFjSoZoXaoig2xPlvMvTxvs47jbNrGg3J2naeRxSWdwgShJ8nYBjS2F4kKZ4+0Bc1SIA3GhM/k
SHc0EjJhsJGWIzvFC56XI4ECaMQvj2XODogTIJGKdv/xUHwcixy3PXb5CNPpSLKmIu7uEp+GaPim
rfq1j8N8CTk6utWpT0SqFg2TsoL/G5PZQzoh1ppKQndfkiPc/B4QCKbm2PVmBy6R/vHy+OacFvrH
ZZTxZAM0IpN5RGmx5FoLn6L3YHuiBC+SJUb52QEBxYiKGkSr0N/3cQpNITMtJbgdFbV3M+INRmxX
ABWBx625uzyaH8s+nTwgGJB40AAS/HW56oIlSd2MgufWpvmiHjXwatj9F36KIfxlq690y1fiROzP
2ZFcDdfD1RM6BzbWxgSAEaAE7/L3zM3u+edMDnPJhSzCAp8zLmLvQ/xzeLhsYQY8Z6B4/j7iyXmO
8lRT/QYmtJVx8o8AzF03rrkxT+mufZLcblcciQ2eb4wyPWRe4y/EPnMH5Nz+ZLs2al2iHAb7OhiF
kuRAo5OfS26OR9Dlkc7UGMaRUjBWI5k2ru/HfcQSFKJrjn5wnJovEiLVeMhc0gODT/x1kpKN3jbM
VtETixZ4ZLRdOW//eeEb3lMjODE4m8ADT/ZyxnQu5zqOixqEIBfZprJdQ98iXaLQnnWhBgzo1ihf
MCWK6s0yHWoQPwPa/Uw7wE59UM2Rm8szOncw0fzwt5HJ7iShKZXNaESHZ4uuBb9Lugc8Vey2rReu
0rmDcG5qskvzwFcSocMU9Q8EYP+sTRe2xzjz05N/bmGyD4EPIYXUwQLXv6TRpo+uELAqxeca+4J9
yflCe8dcyI9bYdT5Raz3C69O09dVzgwLz/H8PtPApaVqdhV+C4tX3XyOsu3llZqdvjNr08EBCs+R
NEK/xbCBErxULJQTZicPOPORDhVmppWTWIsDHnS4c4zusQkOmnyKCyRkrCcTEmWDU/LXy+OZ3d5n
8d3kKGedPKR0jO9Yp3slsu/w2wASLT03l8yMvussEKnM1Ep5ATOJsdUtYNQ1hKv/5iF2HiFMTpEo
tUAKUqAdM/7YFTvZ+nx5ruYc7PnvnxwdEStF2o0ipUq9KbrvXItAZr3u0qX6y5w3gL4rbhIkCoBg
ndiBtggD5BF7QO5dhYe2oW46eUt5jVfZwp0xty7npibbWQqzRPdLrEuhIf8pYlcLH0sauZcnbsnK
+POz1Zc60gSsgRVQUaVK56BngoDo7t8YASkRGTm20Mz20YhoVYs01jgU9ZtfOqYO5sJwiYVgdgsA
R/sfI5NnchWgUy4IYSQCnFBokUuAFo9jxQ7b+8vDmbVkAgsJECY0GKeUImqBlDtTEO6aEIrS/SvW
b3zZg/77ZTMzpVq8K/G4HJnvCaAek83Wx0OkRiiaOJ2pO6VhPjDdtHVNVBBwqm2By31IQTzgBytS
L0Eyxt01vSnObU92Hx0aLefoc3HUTDitUV0LS1lIBcz5U9CyQJQWzHm4JMafn229IBRhhv0y9lwF
cDlt1rl6DeJ2Bp1mR8pB2N1UfuyqtAL9Im8XqrVzGx9PVmwYsCXpeCB9tN6Zqm+KCLeFyRA5BKAt
LujBp83CK31ur2ijlhswSCAomXLFt4lk6bh1cSn5ngroZ9DlbgM6O6tcXd4ts+N5NzQlCS+HnIfF
+IDQ5FrhtlL5zR3EY7mMTEuKE3HZ2vzePDM3efIhh58PaY5IgkS9HUeynTB5Q3tc8olZ2izKoFiL
1vX+qi3EUpw0F1YgUwlsFzKVUKOYLJ2WKb7SQx7L8ZGo1a3boghBvFoewlh1deVbA36ry6Od8/rn
r82JQdNqe73JRq9v8MqWmzBwAiPKNmoJTugOJdzyy2WDs9NroikfrLlgzUMx5OPuTHxFlPooCcri
dudD3TUl1GZVu2pVMCEkgd0N1ywEjWD47bLluW10bnjiRVGML5HigeE+yOw22mRAsDb9QqQ2dyhM
rJ9CUFxEyn9y6ciFVcWE4LaWzLXwwV6ypuSrIZYmcVyWqQ9DVwGY+RUKqdMpdUfccl1vwYjjKME1
gVImUPVOFCebTqm3UPzbRMZwR4onwHah1Z4BJq7s1GxJzHF2rBDUA1UABb/WNOEpSaoqofl4VHFL
HHTnsjyw08orlq6/uUNhvtuZ5j37TK4pOmywYzJ2q0XMK5XiWfiy26mBXZTfhmipXW/Of0PiT5Z1
wEjQ4Dzx37pIgZ/owVLgRxqI7TWRbqocTzDW+9ealh973oWOmku+oyrqkkDT3JFEQ/woRCPjRTP1
AZCgqVk1gIZBM74yft2lb4I7fb3q/zmOdIQWaJDQMkch7uljFrAFKYhVPN0JfSzqLWNPEJWLi6dW
fl2izZgpvcGWDq4bA83BiIImfobxrB3gYTCjSCm33WpAvYmvlPBKMVZUWVEVyknqo7r0KpxN4Z7b
nVz2fQwlJhlcbBBbXn3rnRtpU1cr+nwrPdDKi2qveljwMrOrZ4DfYsR74n8T90ZEgmrMiJSnCYC5
xkGXbU15kdnncIkRce740TNLE3+WGDyn0WgJIZYNIbtCfuGxoy9xjs90MWHpzuxMDkPQm1pPRztZ
g05ZZdPZiZ3ttJsGGXm3vC59x7i/7KkXRvbjCjkLn3zOfs5hNGLxgZjNH/MYeiDp7WU7MyhKDA2v
HcUwwDGnThP8ojZzMDP3SF6tiaNslPtV7kAqjF4pz8GdcNi6vAaZB7fF02XDc1fRuV314x3YJCBV
zynHrqy/Bt0WFHKBtbpsQh1/x/SKOLcxOXGdnGh5LMFGt0pUW30od77bb+m2dv27/F7hbuZooMoz
3OAlcfbAHzj/5kV5/gWTs5cwU9KkBLMrVPU6FvIKhFcOQbOFoNddWW1/DPi/Xvv/E7zl1/87tPp/
/ht/fs0LaCYGaDn6+Mf/uSresj+uk5fXt/q/x3/491+c/L31W356SX/9Sx/+DX75T+PuS/Py4Q9e
1kTNcNO+VcPtWw2Kqh+/H585/s3/1x/+8fbjt9wPxdtfn17zNmvG3xZEefbp54+23/76NPYK/Nf5
r//5s/H7//oEREEWvfzxkn37Y/NWibcg76LsZfrv317q5q9PivUnKLyBboHYGDL9IJ379Ad/+/ET
40/kVMcSOYp5RMdD89MfWY6err8+6cafILICdzSqLMgM4dH26Y8aedPxR+qfIEICAaWCOowOqVD6
6T/f+WG13lfvD6T1rvMoa+q/PgFQ+2HDogQLPRmkHUAhi6IHSJYm/qyH5JCRdhB6A/djLUCLr/vQ
5UkTelRkkeiQ8Srqp6Zv0WwjjMBE92IlgE5IywAp/qZvwErJAMEXeGq1/CVouPK5Ds2Ouf4gMgPd
PlXFvF5wM/CazlACr6dNDzCvmpR0W5CEt67a9Vbv9nWKimdPIO9wMoD/BRl5PcjfIZvIE/xT4vde
2yXQzSaxlDxIRp35Npo+AuFkBjPR1wkagJ2pNrLhRSB+e7DAZ/RYBWF8qKzWUmwlocYd5yHB8Iy4
Cu1c9OnWT4qWe75hIveSByq8UYS0j1tmlryjA+XVsbGQNFunal3taQdaC7ujCYG8ZlvtIz2x7uQU
D9lo8BMXlNX4tVpGuxNvfXaKBi0p0WuCBmnkDzrQfpBWlOsmltE6mPnxFz8Iqn2S5hKUsshQxwgm
uYEOXPRS5nZeKmC0lzRW3lZwKN/rMEv9faJj3t0ylgAZBvbFilyNJyByKrva0jZCr2X/EFdxhMqD
IfueUsqJhQaJKgxss7CiZ6iAoaLFG9O60sLYCJ2y4Qaa97skOEqsJs9SlYJBCVIx3Su8v/kKtTUx
oE0mLveNYfWJ61eRuQl8APtRpE7DEsoCfvgZTge0idzMetPt5Dg+pTRtTrVayxJEHbo+cczQxy4L
acM7m6E94UDiwn9Wq9YHJVUWqQ9qJcnbmBVorYamdbVJiWmAXZIKXIIizlpiK6kefe4SBgoMnIvi
MzPT4CtULDiS535uUoACUvGY0kpBSBwUqQRCcv2HaVkuoWWRoVMUFGPGteiiVHHzwiQqamOJ2a8C
vVL9PSGtilxPnlemR32i7NkAHBy07aLIQK8yCxU7ImFz1wkdn1aaaE3TBottE0SObFsMZfs1YSk/
mUTEX6NehkoBIXlip12gHARPVIjwGMS/a6wKbEZdVkMMtNNNNOQkFUQMdqrUctUjDUlCnDCWHvFI
lD/Xjdno2K4Ff0Y6QyOOQB5cODronxVH0Dq8kywVTZstWhVeI9ZJjxR+XbO1lvU3au4r120v67hu
mdqFrqXi0K0I/vE6C824cFMkLBRXs3yiebLPNLHrA6I8GKVJQE6IKO6eqr7eOZUO7jW3GjJTcfQ0
DCtbAnaIuYacgZw5KEHGcm3xHg2XA8r73+SEATdsWZK4jmMre4z6RH1Fh1v1lnGtVDxWpJi4Ib6p
M86/pIbCvySyGt9qPNSQaa1lKL7WfVjwdd7FVLZVxae3fgedDYADRyYJxegD8FApA0lXWkIrCy8V
uUGcpPjZDUeroQbchpAdswFbktYWj1LdCEjEmFAca+WoivGdUPO08yKT0I3VdevQ7/CYamRd3zU1
JDRcWmb6N17E+hOyjUXoqQPU2bCfuWkgYoHiYZ+kvu6gcWD4XDFlCD1GYzAcEw3mVxSI7cytJSX7
mgyp8jWINWBJQrmXO6/X2zZ0Gj+jtVdUPKN7w7eUh6otBbezmkQRRmmFD6lG+sgmfgwBV2RwycHM
W9AMc7XEO5qJmL/inpAy18jLYoCSkFrsJUhBVg4OgQlmFcKS0JOo0j/WuYqYyjJA6Wo3Q5sLu+B9
lB9YHg6GY/VabzhSzySQ+gq5SU9pUGWv1KIM+qictze9VaaRE4ua3KpmKb/VfazJji5AUuOCew63
gWgEqOFbSwjDjWo8yXdgGgh7xwTAWQITQR5qdiYLRYXaJhjpHKuwDPj0AEzYna/VHSRDSAEJWfio
B8WyEnMdohFB32RaQO+kJK4sOyVFYqwkPIxP2Fip5ZCqgXBYGfmEuWZdRyCVAUD7+5B1auKUQWqw
O1GIJNlVg5Ckz8SS8NfDkTPGGetwCph8zIbuA8sIoOxXKJbktbi0ny1uauBs4RH6o2LTbMwVaC/U
k4xn/22eY01dSwpb08FDtv/agrLukbR63m5ysIHsfR2K4dC3rdvXJoz4VSc1pNwbmYkUCDC0oYzU
JJQRwrQDVQf65Fy/DcPns4jk501/frN/fL6P9zpqZOihwQMTCS3Uyj4Gu3rGDXhySABbDauvUykI
t7i3TVcym8BTWWa4SWdl+4F1pv3PQ8Jj9Frldf69uRgQjoHjXVO9vTXHl2L6N/9/jAo1BG+/Dwvv
XyL+8jGMHP/BzzhQVf8EVT+wiAoFJhGvn7/jQMX4E04X/1EbW+PlsU/0Zxyokj81CrmukSpWBaZl
lMj9GQeq8p/ojsJz90c2SgMm9p/EgZNMgQSGBRPNKGhb/7hNcC9RiDDJyqE4KFf9gV6nG7waVJvs
G1A+n83GzJbEOIr3t9G7jcmLREencR/GuAFBi3QKH2y+khZedpP05vuvnjy3TCuOkAzDr9YO5q1/
6B7zQ76Svwbfl2FuH5N/7yYmr0bODRN+rZYPVdjF140JwSEzYJXH2qryGtNocje1qn6XcGkzqHW9
bYfI3/Ba7vECbEPVZqW+TtvetMHgroC/qyjt0qhNt/RjiNzUGkUglxqboawIGg9KxaVdAQIzRqnH
dbV2hQowW8uRVAwsJq8tOeQuqPRMjxQ+tduqLl24j3CtVMgoUQX+UW1o8KrITf6dWzGB/zXgRMs2
daWoB+GcnKauNZDYHhjAADZNimpNzPSYAXEG93nb1NmmAYeUZ4CW3GFJG24yGlPEAlK5xRayvKBP
k2s5kV8bauSazUKoYKpRiaRSa9G7oNL0ddfqEA0refMNDSG15zM9XaeMBVBxUPMvJaPavq6qYq3m
TeYZMY1Pfg2IYm6m+bqO1Ze459K6aVCf7JpaOXYhye6HatDBQhLxfWJVxSHu8ghIlUAD6Ly2YKLp
7SZN6asZt9Bn1RPZSbuSOxy0nVvEstk60oxyr4Y+d1SfQ55YA/9eygLFzrUKZMwQktoyrXxK8Qg4
MhX8pJmSluvLp+CjY37fR5MCB24Hs20HbFXImm+IK3NbW4MvQv5f7/vhPX7u93+wwMydMvnjSTYH
MyjRvakcqhZlPJscWev112kBYtd2Z3Uuuw2zPUhaRmLvsgNvv1KBFXiXSbbobi8PcdI09J8xgirv
4zcwqe38qi+Vg6kcAMmKzH0lNmFZgveM4uZBfH3Doy21tgF4VS7bnJ9WCGZ9NGn5mRHmUqIdUo1z
Jwg7lIIHyJtVaHO2CQoqa7/tO08Kldq7bHFCIv8+ytHPnSXKoMVSGhairAMtI4Bn6ntupp6oLTcs
2VHXIy9LrVOWa7Its9hF9PAEsBCDbIHId5XQHZGuI4gVceUxVAC5AkVzIrEQnM35E5eKPTzKwtyM
0/7rlsBl8fFDzQYPCT2rxQHkMm7a3XAjsnXXTEOEHXswMambhRkZ9/CcocktQmigkRBP8QPr1lV1
33Eo+9oqwKpfTG7XZKVBODCmXh7uzR30vUDZCumPEo/G66bdVOldES9USX+3GyZXDeCAOSBP0nDQ
1zl1W6TbtAMpvlpK7llLZF4/AF1zo51cOpCMQh0xiYcDmhfdeH/VraTD4OAhdIqP3dZY1XaElunW
RQnYk70APA7yqndOpWutrZtydQfC2O3g3SFGP+0SD0/C/dJNO+FbeN+a6scVp4gsW1bj0xS6lmXP
skA7eEzbzEFjXv4dRQBBkFndQbDKjkCp/PXy+v8mikAZ9aPZfsizThhMHEDC2aZ2Wdt1b3lokrSN
+pR/zuxB7AllCwCD37qZiaurWyltatSBD3QdbEJHgTQGXprwptouWC3N5W8cqjFtJwApTRKCvVAc
yNpftw/ZtjqAC8RBI/qd9TnbdDuo6kJyIzz6nrRlzsJUfszG/72CSO99dC5o3kB/fiMOqP4h4/YS
sSumeRVdccQE4Ylz5pjGfWhBbq3CMxbSLCOg2NbV7eUP+FHMnNnd00oxMZEqxTtYHDITD9Q2eUDV
7KRpeM4azKaQRmDmtrP2VY5khOXmJcoSsb5KDCBuQ0JcFiRehHUx+BaV0pek0qgNaTYvjfdx9mRp
lUutYSX34lAMz4LiiSoTF5zyq7CC2mnXeGW9pe1WYoc6v6XZvYp0VZnsS6E5EIWWiodavm0ZjpA2
qgiyobUD8cBlVNHpjYovzBXuoX3A89XgVhmuNM5sicTuEL2a4Puo/a0vvrR0ncTqXkkADc+D3dCw
fSj5K25CdQL5OUFdqiGRF16DAmnb19yNMnOlRNugRkKGbHooPvb8FuEO74+ctE7hA7+YR1goHW9w
ckd65bGx2ue+G+nDuPC0xjghr/EaKu2xLIR7eakm3cjve2Vy7CwaJU0r4HbpOtobqi0fk72yifeg
h8qulU3jiRfwVB76z+SxOfI79VAvOPzf+Zlpc0jUDl2bhrAcSNegwm2Qs9AhpYF0qkcecjUAYZsn
0t04U0N5lLXnXr25POgfiemZ/TltgFHMxqJNWolDn7RHoVmOkHXPSnCptSFfVwDXC2ZsLZ7beveQ
FRwPdWEjl+4YdK2390FdfqmtW9Hvs6p+DiHTwCLh9ea9YaBEyvyVrJQrFge2AA1C3a5L2UvAU1hU
2JAdajl6ty7K2Gkr2UYm06NBuMo5O8Ln7liJFnupcJQESojxSQQHxd8FVWX78VPVH2Ry5bdeod2F
yFem+WbQS4+E7aFVEbCikBjHC9f+b1dncu/LVOpp18CHtHXulEq37hU3VGKXZ2icTo9K+tTEG8wU
2r52tAIU2OA4N4ktpQsdruO9P7NGUwoGn6cRWARxxmsC9BDwB/ygKUtAIfV3LnJyyce4fwsQfkDa
sirl556FAn0C0VhfQEmAVVa3MjvfWAEaHDkV69WdGWrKLlFiC6Plmh3rAoSGCTYtkCXRSvGJual9
QEAL3aocMM20dllIqVN3ebwSFmk93ij1LfpCemyhLmle446D0uvyhv7daCbRhEglQpsAc4WAZeg2
FJdmKKAy1b9e/v0TMqR3LzGJCXqatJle4cAMO36yUGs1PMmRnAr+QfG+S9+iVbhbbDUc12Bm5c3J
9TVEhaJzkBwfwmDdKv4zKl+enN7g7eVD3pHfZpZhd43bWWAj3+fsqlrSn/vNNJqToDwKuVIgmzwc
ymyNukkitXYuXVVIS16eRm2crrmRTQ6VxaGpF2R0OKRe+Sx79Om13nJ3q9jkYZXuzD1bJTYInj26
yexrGbpYqgslo2Ztuu3X+Ctu7W+XP2SCuvl7Pc1psN0VjSX75nCIlaPOXyEvq+Sb0jaj5/Shvumi
FVmbIB5RbGpXa2mXdqvonh1HIUDkIWRQp9nK9/SpCza1aoODeqFFf4IifP+syansgioAio4NB4bq
i8WeY/rQQPhGdGvxPY4rhwe9Y5Wv2qnka6PYidaNQjA5DbYPpTV/W0Ndtd6J0BvMY6TaqbEULI5B
4dy6Tc5XGcgaAw31cBAr+APppV11IFNTHwmitoUV+d2mn5wwNCMLkXYEm/5Qe82B30IDe43AI9sz
N9tYR/KlvGabzBuL/eo6fTDcUbdNWXjz/Oh6nhvhJAxAAlHOkgEeZEgeLfAjqNDRiivA1hy0UhJ1
LTIJdxLavYltUhdgiWTD/AeBkmti61vq23V5o0dPaJB0K2LXX2kJxMNhiaR7oqb7vjEm0bpBRJj2
1BgOPpqaDenYXDVGcxLDHpxRXfc5oci+eFplOpCbaLpdsIZssDHYYbGWo5NW2X24ovGqzx4yCJRp
u5q4UgYi2kwG3e6xNnY8ReG0uQbHeFjpNgBRC6H47078tNMuMzNLggTkcKhWvUs9BhngDhLApmtC
Dhg+zK1t4qCa7DZ26oD81yZb4q7jbeQIp9jhbQBsW7KQPfrdIpOJY0WLoTEkSoawJwr3FenXJn1K
xVYybyJ5M4xdudqpyi0748wrUsMeqkNZRzZrVDsJRWD3zSpgz6LF7TJkGyNL7NAvUEDHi6JzhXbD
UfiRO6lacJeTZp+/V31sezhPksSSmZu8Go8dYg8HIb+CZ3Lgiq/liblQnZA1FynF7CSDPB3cLJa7
KI+rjVMycx7IxFOnRVLKrZCUQ5667UYFa7AjdmrqgkMcLcR0myMRaKMq/lA/xid9w9a4jVo7A6pM
vgo8DZA9sWJflH3QeP3d4JG79Cb97p+IdF2wR61WvEXVsN/ESWTiylOtU6hP8aV0rbnCDTbmChAD
R9vhm69iN4Pw4FKT5e+yVmTin3VkZlnWwlZ0arb6DvWf++JAdylCAZCX3Wd2tNZtcxdcx9vgvnCk
veWa7mUH+Zs81C+t8VKRiAy0pweyMw7IBLi9xzbiaC5Em79LP5CJ/41KP+y6Er8fbR7NfX9nbrpH
6Y0g+XGMJWRZLo/id2H1lKgzQj3GjDSYQZaDpOARcXn1UNvSsd+0wlO3puk2e8SiBCAu77JNbbyl
5vbyxHmSTu27MA3Ug1G6RWHzL4O0rdLVsG6/q4WjKR6eol5v2OUd9Mmspxe8NuhV9RmHnjkptOYe
IPBwKhJbRmAb2f1BB382CFji+//L2XftNg5sy34RAebwSjajsizL4YWwPWPmnPn1p6h7z4bMbYoH
82oYanZavUKtqsffNxWifvu+OStrMja+JDBYk74xfWMAn2ait5URSkSYXKIcfSaUKj6N8nNkYl2E
/gXZmlzr/nqQ4bM6O+Ngpk6ZeKAasAuka1mMGRL1P+ZnDmtiuqyvAhbf5UNuTyE8gBCwek8CqE0b
AfnIQ7Dti41E6xU0I1Y1HpdWY2b0ksalKY53mW3nDBD8yyA0OIpgDH/tGp1j8Afuq2mPgZDambiJ
GwBWuGNjAx7UJUa24ohNpcZft2Rm/nwuSqlexNSz3hILMy2czAWXpYHSUU7yGhK+vaQP1Dd7pA0h
0qiWBB5pVFkweUYvd2FrKO03zR67iIgQRlVOELQoEifPDQ76t8xEhln71kRIBljT2+NztFDIA1kQ
JnOXU68pN+7YyTpxB/c5J80HYw1voLZO9+HKVVowQvMOf7ajG9RYMYJ8YsgF7LoHV41XTflStnCu
1SWVVO+Vk40LbR5avdtsA0U7o7U5Uu0gG4jknYqkHeyrPRwZPe615PPx0t06sX8xEcLM+rml1LFK
hJEHdAPtgytnFOecVE5qDlZOSns0ko/4yGxEtb5SO/GYmcFzr6Hn2HFVf4/TTzrD2yF9Z2dPqy/b
gksszHzSGqo4yggZ363yhO4/CamVvaghSYuH7ZUmmY1n5rDmYS4enpmRhLBiRmeT/QdwmSqJqKGF
58qhmUUPd2v9jUuWbq7/JDM8JSY9BmlJpCeOYrB6ZsZGbqRENgH5IaLqnwe73vCk2IIKYVdPjMbH
wXyP9fz58V4vzZSfeYGsV4pt2eEjOCOyaP2vZLa6YlL2mpew5LZNWIT7e9hBDCCuJnteGxB6xrwq
UyTyJdBylSbMpPlNKOOPv3InmQWDyc9slRf3dKRMO+e7n7lsjNUOKZxAqwgLYWDOgWRH7NTUk28C
iRoHqr+jRlNZ8UqWEiNzOkKfitIun/xE75p9dOfR7r77rWSJT/RXdqHMyhivzVP89/HWLWWt+Omm
3Fk4z60GueQxGqvJpuhczgCuonBxBoUKwgnGOESaeIB+kcqShFT61SOutqansfAkzNm4QoDwR6XE
2OCE0RMNlkBf84q4aat+MT83gPHdvOoBLJjidCRro0TO1RwNGakPWi300k705BwTEKAZlQ5wg8UZ
jArkBK7MEZi8D5ZkBuCuB2HXb1AiQ9hK1mhCuQVzP2dj5LlgrMP/d11pPTX6bXNt1dZhVBQe7MBK
VHAwmk2sRnp1BQhT7b+zrXtojGTb67VpIQNhs0QyWWPAK9FZvu0Za5K9s2aB/zgn/MxejYCyRfx0
yUrDs9ptozfmaOV6ZNKoFwL3vCv3wZF/LbV455uiCW054/EhFBY267Zad5uVx4EvhyXcSVrZNxHy
3ZorkyLUAIYAkVMaIHTcAYJXNwaL1/+glDsqO3aiWiBNc2W7J0+ZdN8lT02vDajkTj2jIYOTF7pU
GB0FScHICBKDD98KKHmDCwRCnUDbokKlWH1loZeqEMH8h7r438ZlNSkCruUqcCRpjl4NUMjBO2eF
LkP6e40J+0ap88vxvAWJdzPmEgAEWgFr3WiCER8KkzFQINKbZ09/QZbO7E3eoA3GqTZrN30pb3Bz
zO6GnKAGUkRjSAGF3gzM9lcG+9zoLWE1H4+gbwAuoP5lUA2uSK7Lam4Wek2eez03Ga2yffXp8XYv
mdfbnb37krwIgLOcIhbmMG47XTR5LT8U2qS0zqIlBdrQtnRCt80uXGnFXrKpNyflbsSI6qnEnUbM
vVGlpUNIOaN65FzTrwDBIV71weDkJRrElHWZB0pnzZgvOBy37NPdwDSXu20/7XOmQh13HzmZZgsn
nSWx/rR2cZdSWbco7W4QvwlGkckxCGtSKCDt0IksfMXNpvb1ETvM4CIdqX1r96GqjKQU1NFqzy3Q
0hoamtkrY0fxG5cR1CPpo4taDLSO4U7v5e4IzpxsjTZncdtnHqHUejHaDGVAzr+o1/GCwhayQOUf
hGMfLeAIhzwh/qgONvfU2fxn8fKPp23m84EDM6/Lae9LkpyH75HkMGr+ZOoZDRg1PGshEqAeKdcO
m/D703Ojob3bjjCpkfGTgDUa8Wr/dbmnpjhBchFW/SQ0BHcL5Qa1LgkYVJXLyiQXxpzjatk2rsIY
Oujb4aQcEJQnleH/AT1SrzbguK1V7r2ERYyk8wDyxmAlib006Mzt6ygQs/eVAOxY/84IV0g7Ir5f
Y2lfSp/cUo53ywhuukgqWyyjAH4wUQVl+Tk3oh3/RL+WMBbXxyu34Ord/KK7Ufq+K6HXIOKCDrGE
gJwCe69Pv+Y1OCEU2TOzHI0geR+uDLfkb83ZX11JQEYvxHgFBCfVYN/s3WuxCw8R/FrSXEqr2o5O
YJdq8F1ZrJU7rIGSFamfffjtj6e8ZA1vtZK7OaNrehypBoel+xaIu0NgyL2GR0jSjSZA/Pk35+Tn
cu+fxPM/Djgrdii9EIuBggG9vYJmiws6SzCQiE4IRRX+otX3CeI5kAMR/3huTpiV6H0pt3hzdO7m
CQ3neAzQAbc9tE/ZuZ7WuHqODx1J7PFbcbyn1GxxsDaZHo2qiMi0OOTPa3ywS5djZnZql+EbN+YB
OqR9rWvPfnFtqjV276W4/vb3u6kVnVLUfYZjJJqsU9uBnmlAN00pZST9/Y+PD9oa9VGffMR85S27
+YG/+Cw3X+ZuzDgVvaHtMSOs5dYPtzxAlGC/RGzvbdhj8l7wKpK0WnegX9wXyallLc2vgS2cu85q
U7RlAdKpIt0nasGu/+aucaXmjvyZC6R7QU8Pu/FPycoRX1j82xN096lZOIIJW8KnAoCiR5dg5S1Z
8N5v4endz1JNoyhNhZ8VhVc3N2Lpva/P3hvtEjmCrID5+LoslVJv9/ZuGE9KE6q7Wb6v4MzuGZsz
WEENbXAiu3p64VhVvAg7+cCr3rNIYnReI3/m74sp6VrvMoNCfTVcUSRdCr1vaee7jxnRUMIXFU7a
AAmo6Xz5Gq3FhmC6qkj+Qi/04OuBUVgrc5+ux2+HbHKk7oajBqjE9jmGk9RADxB4jIZviADni+SY
q5zW6nBiiOi0BEux81bO9pILNecggiYaT6ErD/64MwUarMrSVoC+or2PZpiNcm43jcls2Df2Qu2C
I0X4U/lVbfx3aOTY4F/yRQM6sPRr7SS78tDr7oZf0+ZZCJJvaMO7BeErUFdB4QzPYP0ay4iRAfth
AbcLaRqVMV99vO63Athv6z4zV41SCl4ImYRtLAIi50ctWvioXUUFeiR9ueKoSqG8o3tbAHK9pgo9
BF5brpEbyd7K9qlmKZ0FxFKevMjGogMcVgCI6+hTSiB/08aA84OfpN4HNanD5xzVLxDbnCiAmbhI
1kb/k6eNRPC0FOGf26cNKQbBYITOCmVD4d/aSEczmu3S7EeMImzcognACr2rIqkiQLyAHvbDexle
SsZxRfqadozpR6I6Nm0ONgQnYlwzjF+i4hCB04ajEd+LJaHQPUi1QrBSmJ1xJPwnfr5lx+52Khd9
moGYGMKaL55X85xQn+gELJ9qh23M5It2tbHTsxVTtHQv54QdSRMzNE+NcGupz74kMdXrgLmoA2ql
caX36VHsrWoXiyqFnHVhN1SsogoTA2cRsitx+0LYTs/8P7ouJSFz8QlNyWp9hDcBQm2SVRdr3H1L
YfKcQKPvsiSuBixpabRk0CMrhAdYW+0npfP2V3ieotLYZDfUBbCpxzdhqZ5GT7O920Y+6fwy9Rp4
teagV/t+g37bJ8/xCeOIRm2iV2TYpGumfsHczRudYj/uxlxCa0LHDhdhcG3O6y/DGBjdIBAlnBIQ
4b7weZORc20cOL13A5Xh/gwQ5eJqzsq7RgsQuNXlOw9waCAiXY72lcdLsVCzAX3Zz6UQ2VqI8xRW
MZTtUbEF9ptNtSDV+UjPBA2SpsA7CGqH7tSoQPsG77CjRUd2jqZ16HLGDoV0WkKichsgwy5EHM6i
A/4ujRtVN5Q08FgVAEQ1xaD71BZYj7B+47mPBMuOMlWRvz6exs23/sW20bM3JUn5gm8GDnlG+Eg7
7k2yuKf2EKIGSLjkXcy2EoqDoATe4qtd9H4+AVnMGAmljc8uUPMAJHZqsnJvpzF/+5aZK1ykNaiu
XJwuefgo5UujrJmfBd+EnkXXgZxlYCTKEVgMUBF1SlQumfTaCnalPAtBpoOM6fFyLkRM9OylSELk
CcG8gLJGgFYdn1bBPqCH0qYeYjP2d1X//XicJXtKz/ORNSWGLvgGpmLNIfsonO7ZO0l6/CG/jtf2
PVrZkYW8J9RHfp5yAMmrIhGwcrxZ7cttbPtaTGQyagq8DRFwGkRGrSqq9CZ/ji0kSV7W3I4FW8PP
24RaVEQTxsfQ5ZHjtRZYaSSFvXfpnFq9w35xHzJEGvl1GP/vewc+4Z9TZcqgD4Vpqp1GHRDp6iPp
Ld+IkXkbjNwMyBuUnrVeXytPLY03s6UKev87d8B4aLG2FfVSq8V2rbVsoeoEhryfk+FlqhFiGj9e
A6Qy7D10j4RWr7PwDx+fwGlV/vuu8uhl/fES+FnLoF0LBzCO37nuj3Aq7I4mfruSPlkAyoMI5Ofv
B3xWd9700rRG5vRWeUicwglJaCBZt2k3tZ6R7iBb6NFyeBTjN2Gx8sbNFJH+11XhlZmxENqqqyF7
zWyxK6+x0YL6h1VBUReB5EKwxtyCGPBUHrbAASIgXxXrVa56bx4UpBp92HAw0KSoUckdYkJLmkSC
A3d8vOgL2Ql+3rUjdWGRux1WvQBm3RA1uH1/IOJGndG9tlFOLGl3rQlxnHpllxc8KV6Z2ZmizEu5
YGjEtddxG71zpA5QGJd2o+k+AaOi2CjxifvaDN4SY2WO00//crLmTTwD4o2ImYYsdPcUWdNuB8BX
oW/jH43avGGniNg+ckHvC3OGxGN3qu3E4V4ACSJgntFrK7cGUmqCE3+kyBHQpnRZS0cv3ct5q44U
SF1XTG6hwOlKdslMD1o+ICrZ9KHjb9aIB39/SMFR/PPy0NHgUgroordRz2pDzmlxZz3enYVEBz/v
EwhHSNiGAdyeLCbhG6h8QP/BaFAl4t5AT1I2kGAgTau7I8RFkch98vizwpwQqUjPbXdhLXeTxvvm
gC7LhtNCiGWZI69739VfP4BPRwLXANbICZGysYQeGKinx9+9uPAze8V7rgdiGBjEQkemS/XM0GBt
4H1N+fyPI8wsVhJyeV4o6ZTU+nITkCHm4MUo1DQj7aCi+Q1gkutqa/LSxZRnViouujiSsw77gD5W
vX2VDgjlzrWdGpE9nvwrGGv2AJPmH9nKvVx4ruYUcIPQRoNIh1Ouo3AY0EHpAkAzf1fzoL97+/y8
P4mn2pEZ8KqAcgBH6sVHmTnfgTHpxKp/VnZo4c2a9yGFbsCnPAXLDvKcHFc91Ks2UWPRTBE358gU
Klv2SS6QQnDwOhv8sRwilEmtciVftDT+tLR30RPdRjxdMB5qUQgMvuOn1nFjrV0rrUyX+xe7OW+n
YDx68POCorfjoT+4H63dZVp8FJ+7s+d0YAM2oVuIHt4Q1HKfjxf0d7eal2ZmxhW9npYjjNg2moLM
EFxBJ7PrQMuOaz0KvycrIXH0c8lCkCP4VI4lQ9j+GW98Xn386UuLNTMH8gCqFbfE77rdqNYt2NWp
vV+oSkQe//7SSz0nJ81pUOXkvQwOigBp4PQin0DH5m6VU6u5W8ahzFRPDtTFXUO6Th/+2+7P7EHV
eGwwRAq9jYWMVP2p4ArSiXot7gMwsLpkRDmfQc/nPrv4wiVtTo/nuXSkZwEPw4KXS5jWEeimZ1yY
XbEa/y8UucCq93PvKcgTJ72LJfT2wzU8ZlcO5Ulu0MaP6LAWxi/Z0XnHQFwqTAhoPeBMNhQWnqWN
9NrbkcPmqlggfcyHqr8pDng/ZRAur2lYLdjSeWcAyEjGhqaxarWNukv2zJix1XxKaz+/sCm3POad
nRncNuzpDv6NpCDFNmk3o3frs5FW7s5C8MnP0foV1Va9GA1TQXUoIb2ktR30hFXgz9VxPLtGERsN
Q5p6pWCxgAzm55j7TBiLIgITy1aidsynsOvQgB+qnu2f3AQVeWRBt4Amroy2YHHmoPuhTqWWrvAO
TeEfIGUrjtPSnsy8A5kGARxDubDOYgUyrysF9mfhKoDGS1nB1HMLL+gcU58lbal0kYTnxcmBVxHQ
4xY49SU9ShtgaBzhlJL8AI1nMQOHKY1uF9EIiA+AGZD9V3lT6Y0q2Wv4tYViLj+H3qPKJHdKOFUN
gCNLDdphzQiJSfeSb5otSjIaEltG7fh70eqsxqII/D/CAzklvD02TQsmfq7FHriCXDMdIshyOIpo
tglQaRx0Cnfi8e8vXOI5jj7vwiooqAwpGJXbUnuQpKjUcZUPerLbv9jzORq+ydoaDwh+fYzfg61f
b3rXlN7b4uqyxEeWH1CdxlfXympLyZa5sM1AiVSpUD1CIvT5jLp8CsMc4mP2CLppUMPBvYxkQqOH
Souv0DJ8vIJLhuSGebszVOBYo6NqqpoW3ecHVxoda7SiUdhhDoZRlbea8sV9R3j/eLiFfkd+jiev
KQmk2hImGW5HYB97Rc3OkgEaIlJuOqNX8wuKoshsicf+23vrP4JDBVaaa7UWvS/4S3PAeQ+G6NAD
LdS2N+hrc232nsPtUaokgg5SPwcZ1y8RgLL0TJP4H71CYTpfd0ssVooiQuIahRcA2oRN5khGdMo3
kNZFqxv1Rm/qU226+soKT9bst1M7cwfAMqjIeQvjyRjX1oAvv6svhRmeg53w2W9dO9v6VmYDboja
j+lp4f7/0Jm1kDcQZu6CUnXcyAd4ydGhZTEtcuf2mNrSRA6q+YOegD6pGP7Nk58jy0FXySpMDG/L
57Q+0NsnN37rlSv78ngdFx6LOWY8LxoXzIg4KG5HUCYbFLB6nNFzB2LTxwMsWec5aBwcU2BIKwVs
FOGfR5t9piHOZoK0/2XyTpFBAkJ9AHocvXa4F044bZb5DjnRzzXy6wWHdY4jpwSxaMM647csH7Yq
m3q7rGpXnsKlLMUcJ564QoiKDaYnZ74a5nZ6oVkDMRFvcwqpFaOVn93iKBbXLiUjuulyvTjLA4TW
X7LiKo/gKkle5dDuJaeBWNHYCRoqHenotMh3IJoStq2gBrzdm52iehREQOxGSjZ5afhoWCzalVO2
8MLM8eeZmAaIf+BnjYfae+bq8wBuksDgwI+yJh2x5GTPcebQgus4JgiYLX31L5xVIwnWIyxW4x38
Au3xaVtysueA86wSG6lqajjZjXRqOP6L8Z9ZlOsFC3yg/fDNK5EWdb6OggakFZJzI4B8ijpWLNqa
heyQK2vP6u09+8VAzTHmTSoLPhTGMd1oIwxopaKNNrsUzbkYDqLLqtREfvrCH1h0eAUhqNZMsJBC
W1fMTQ4ABh80WGNF0ngiqqlxMwEhpa3wkPB/IahpgKovhG4RDcB0byiynmS06gO0Rr00ihryZsAA
6lgTBdOKNY/XRfYvjR5WJghVPt6FEvJmXaByvJMGu7LoSeMRdDvoLJpc5XpL8++P92PhHbrdmrs3
Ia5GRchzVI4hZP4kOn9bJ3VaMzQf//rCxZ4D1gd+ANmWW8IOC190/eZ6K5d6wZ+bw8LBJOgViYet
GxOIYViZbynZoHqrFFUL78ccAz6KISukyEttu9AWXJI8tw7nMDo89h6O3eO1WfJ45vDupo9B19si
Sdga4DxRIzW3GSuxQ8M1kK1TjvHKlVuIYuagbjHjG6bkIywWhyaV+E0CzXnb2I9nsVQVvCGF7g6Q
knkVjVOEA4Tw78CANRIsdXCjoP5iA5W0Qfpcx4kvrfQK3LJTX0szuqyirhbM4hzSDTGw2uczH6lP
NU40eHH8Nd3I2wB9/FNhQtECc9R9HbBi6DKuBBNL+Zxb58DdlLMo9GE7cKpjuzVcszLbbXgJNoku
E8GUDVDxyF/DVvrXczJzpIaBRlYlxRXtnP4gO9EOkCL+SJ1jldHoF+U4nB9v5dJlnTlNfpm1YSLj
0PMQlOIAmQqFy+NfXjL6c9h1X1c1J3sw+kzT7CKuQibVB/7FPUgc2MSEXucqScvc554W9WJECdnl
iEChsySBolhWb3Oe0/n2e+VrFjzTW4/g3f654FwVxhDxVE06vTo3u2T3t8ZigjHcanf+iru9cDTn
uOzIL/IMDPqIOZloS7Mt6NAzvS3GTdJHpOQTO63WhLQWKPUgBPHTswflNjuV5ycmAt5Bk4oD3I+6
pcwMLVrC2k1fsCNzSDabsYwiTQi71IYCgjkN4unRjn3jCRCHJrqFyg3a6E3vKTbDZ+lI2b6iDggp
lJUvWCrczAHZQAAB6DBNE5gN9KUVWgDAAbpRtTWbrPwes9wQ0ncnY5DDli4ZZJei0igSPN1WFZHK
YNDmUzuNv/IqLiWx5oDrcgRjrtRjJaGspLq3LUNPjYN2NnCPDCQ6rOGmluYzMx0jlMYUjoVxrisd
uI0cbAKBHRzL0xpMZyE6meOrBddNvEjCAKJTqfCOT/1uDRi+8NNzGHXdRo0QZvhpTnrm+GvrGlyE
jvJD7p8e24GFCzoHPxec1EhUjwEGxmzOLjhVFCCyCnSwQZ1x5e1dQObxN4t4d6L6MQ0pxFdY/EQH
sV6TffjQfUOO1OFSNYLaMgKMCnRDngp2eRi/b1YhYEMOFNBCGY/nuZTruL1jd9/AQhd87Bh8A0Tv
QCtUJwcp3gL2KIHvLlI7+iqTjLpmQUfC3mzqV3mwRDAKJDvZaFFuR+yT76gtyKf+PP6gJXN1yzzd
fdDgBh6kKPFB41NLqE22Z/XgZDKmIKjop1hJQCwu/fTO3Y1SQismoDuETPXwImR2OWzoDBTT4BMc
xfdCHlS+sQI/Q3xHQtQvfdbJZGugNlJ/oT8gtgA5l7UQe8GfvLmAd59CpZLkTRo+W6Fjj41XGsFb
kEJCQRKtVjACrtuF3C7gTkOoinAqwivY/RLGpmuEEruERgfmxk39lTO5dLFmaaAmz3zFLfAx1JBq
TY12JxY05xL6OkHF6a+AdhY89FuMeTdjRKtJK/kwcblkjSPKXcK58JHrWXkKFt6i2wtx9/PNGIHu
O8cc0gbdSEwBpR20agprFbQFD2EOGk4LaD4o00ODxmcz345qu+H2rYYuZx0wF6Q/Hl+EBfM8BwZT
CpCjiYxhWqP5ALO0OrUn0Nu1gtaSbz6HBQM72vLMFNxBJRR0qE+DFh8iRyTSa/LRvrCvEuhmQO/k
7RgNOkNoDY6IB4aVteLQwhmYI4QDJo/Tpp2mB1hI1NugZVcgUpqHK+WZBQP+X6DgkKM6P5imh478
Yg93QJNRel65JktO6xwOW40eJdYU3HwZsi+s2l1TQ34C9bsuQ2GJjA5EBC8DUpjCKbYen4eF1k+e
ns7jj2PtQ71oipfZjsgwDBZjZZQao/s0VHvUaFirhFyLh4RpdKQmYzmsjLyEsZvDYtm0poOMxcj9
F/rt4pIwAHOhWqx7Jn+IDUoLr2DFwEyVXXSJQHMF10tfc1MWOnn4OVZWCTxliMBcgXKV955hN0eD
11wYyCfPcsnwFpnDrtkBXErQvJOeqdNYqmDB3oUb0cisRgPiz/+7sgeTb/RLWmgOp/V8hfdZDpar
01KSGu1mPFUGp+Vm5ayRvizsMzeH0pYMH8m+AOxeslde0xarqbVbXMWrSwoNdMlb1xB03kCTsQD0
08p1+d1mcnMQLZS7KzrsR24LBcxvqgZoTx5ANZynX49X7vfrDmG8n4d3QMbfz0QsHDRy0IxZbdeg
jgsODGQrfv5y1IEHNuQRsKVb9gNJcNyMl/qLM5Avy7ftsdgFzziiemBCEnHLllYcaLEjvLHbYWXp
FjwWbo6hlQqwBN8AwSU4Dj7AFgzZCnQfVJQKVRmt/yurvreWkF/IL3BzPO1QjYVfCqictADRqmGr
5UDd/6GPElTenRF5ri8wZVcvndM54mpe9vfoH6o1P9e4lyjaHaYjWb8m0L30CdzRL5FwxLVrnd5E
xmpb7e/OEKR0f47U5hzUrHsgHpozxIBlVTJ7vKzproCZW4m9lyYzi3saeWiZMahRi5WTxpLZbtSq
qChXnu2FOBQEnT9nIBci2PgYnEfvAxxRlN5q4HDztGdmDbWxYI65OfAVai+D3zQFvZWevDPKr+Gl
++avgPJApgDiYsXUS8gcByfddQQy8gNJd6uaOdM+/LcBhEDRz9lFfPj/8VAjggCnNEbpkJiKnoKI
IDKkUC9JsXKtFizGHAFbMX0Yj9Dk3sZIho90pQ7iXm4YlUrXyBR+97C4OfpVCqXSG9ipdO4aIO0u
KTL44LdNAOWhUq0ELWS4Ek0uHYo5GnaAmNBYSzB/UvfUBxBa/GgkXpNAgN94b9Qr1b8Ga9ymvzs+
0B/9uUO8qwhQkgSANYWAJDpNc7tO/jSK0UtGX8Xkn8y5PDMIfMLI0KAsuK3L+MyHCME/Le5DcAGV
nd+oeaK0K9HRkr2b41dbn3U9Jm/Gra+FHfC4UQiFk9fYJQ2whAkB9TfhQOSZFWqW2tAqbdu3tPQJ
t3bblp7jOZ5VkuUqhoziuG1dp8s2zUCrKXhdUp1GoyBIf90SLZJm4QS9nbj28AWz33h/k3ibJ/TK
8blVnX67dTOb4tZSooCXH3S15QV9giqTh6Qb32hJ97lt2OujCwY2edw3+T6q34fChdPAa0z2mgSG
W2TQ8Syeuz7VeBqdm0Wq5YN0DmOLAzOz0ns6pAn1hCu0xLWQ6QB5a4yQzBRBNswkGzbP9ST86FCJ
SllQBNI6G1wq6c/QGI/P0tIWz+G2Ac0FRR9hhamN67Df6QXoCkfSBiPelxZzyi5ppD6FzyujLdz6
OY15oHQpk7bQ/mg0z6JBhtrpqPsa3kSeBfY6/wO5XlB8g9VaXbksC6xB3Bxxm0HekoEAFWiS0f3N
XqoKmaQ0PbAeaArj50pEj4Z35AUQa42XNBRMX0R3ehrpcZBuRWk8FMUFtCQQKsAVACGxCI1aDmgF
X03CXgPBZjOQnM/UlkmhiNCrkq/zzX6oxZU7eEMq/XL85vhdWYrqUeI6aAC5NegmUE4ZeWMUrCiU
kIm4yGh9qSrcS6RoGnYwWf9PRO3zrPwDcnDVi7/G6KPJGHPw/srxS8ogoWV3PKWWvFWHL1R4aMAO
Ds5o5cmNzAhZ/QBMFkLYbRLcchHc3hWQUxDhLZgXEYUcWkgPfGbmOaVS9Inz/4LlRMt9EMv5lJqk
r30Z71rKjBW9glDGgJ8DI47CpTtJkTWp1EW08HbZSol0oVDHzYHHVCAVUS2ADJlGLoAhFPTcU4KE
7bWwfQDWqJWi5oJVl2ZWPRQHsSkEftjKQKLzIKJWPchgeBlas4eL0r49vhwLzaqQLPz5eAQ4UHEn
gBe7Jd0OuimKEX2XJsCbgsWaeHsrFfXBkZG1xgy30mvL6FC0EiSV1bIuV9lthOSlcaYm6aPKan2t
qZDMBI9Gu6/BGCKvHMhFizF5J/ehMMPw0IbAhYJBjtJPULFv+MOo0xMVUfQqaXWNRng0mWgQMF0L
NBb6vThp5jcKrljTXh/SSAnnAMpXJ35EcQG9fuIheMll4uWHkbl0+VdTGfSpcLVBVnv5lWd6taqz
Fxa9iWj9+mrckXCoWtGB0Xa7YdD8mCRI+gm70BdXIvalkGQOiQ5Z9ENTHFxEpnIKbzSUEGsCdkLQ
LDB65b0p6NoHUrp8o4u1lMjCCZ0DpMe8zvuIxpDg4zvHhmeLVnVcC0+Xorw5Ejoc0ipKJ3x/i84E
E9E3uxdyrLDdfvIXpMlBgg8Gyc2wES7KKf1uz2WsjUcG1ONmtlmrci1kjW+C7/fnbhA5JYur6bKf
RCd8g9aQGe4YmyGR027iQ7JD5oMC91vyh8enPL6TAnuDOv1if/8LRy3zgHXULEQIkvDC08qJHl5z
KvpM2+aUcWItARXiQwY9AqpoBEcB07xyzDkQPKcMKlJW6S4rPMLCCqanwT3KgZGVpzZ7CgXo6KWR
VqDsAOlElYPqk9f3RxfczkEy/PHdxqm9YV8KiSVnqM6HOdR/QhAvsyDgjio4QCWCTcWFojVkKINy
M7o1sjCd7sWe3oHhEwrFnIseWbo+U4wyqKUign4kMxSWIUXPE+gHqDJrp8k2bopdpzwV6JLkaBuY
Nr1OZR89bwfG1ete1ij2A08eqd3OaOTsowlsWmg1BtMV5Lcw5AHJgeYErbrNZ5JBBSaO3wYl11Lp
26sUS+4rCByzBcFzE9VG3r/QiUHVyKlnchlqsQdahKgNVHY4+nycqByT773EB5nm0AHnFHS5MdaR
Xje9A2dJLm3IZTm8IL67XryBbudLG8ZEidJnwe/NnOfffCXWoHv/6ffdoe59m1HMJgfvaZ3SVl0r
KjoF2Crc5kEJIiUet3CAci8YlPggbdQqE2C4OFFPR+g5gOKKfYsiCNU7ofcnqxrCgwGIlnnVD2VY
31SVWvS48i1aOZqcrk9FJ75XMrdXSiU0S6kRE11KxPCrTdjis8mKBLQsBRQiUqXHCoJNC6JOVJ8S
D+qKNuVB0SMpKqhnj5BQaksJ/9myoj7wrSpwMF7okNdTBRTXVPnqi6X3KmT/Q9J57LaOLkH4iQgw
hy2jqGzJeUPYxzZzznz6+2nuaoAzTiL/0F1VXVW9ZeXnUAzTUcu1QFo095HsvSvU9VPq12JXK1r/
niR4Ultq9bfVbbDNPf6SXjbco+Qyjy+dfkmS3hGI0mj8FSeKdtqRJUBFb1TJNemcPLI8JQ5yycmi
/VqVRESURCya1ghDE3YJga1PeUvyufYTqbacXhXmcJNDFodlthua/dJdekrhJI8cEsPdCLunxcYz
L5ltcXDxpmXpJpzDulsKwYJP9ZAe1fEors6oPmEsXqg7GlEM4EzhNi3HpEfSogdkxQNgEylvSooT
5a/idiJjo5xRSXai20l2JKyHQmxPEaYhJTwKVmhXc0tupHXbK5McdXOe83vDujXeV5GIsZYUz7tm
jse6+y3b34U9p3aEishfzcIiUaZbPySBmatv0HWMVhm0JMLipmqG3E9MsPkciYPvnIQ9LjXPlXrd
oud6luvQqMQLZiOXopNOndx5LSlf4TrEb6Nk+rEOnrjdculcMhG2zJ9bXh/4GOsMNylg3NO/Ru3m
TNZwWMUYrwlrPyuRFQ6VfFdW9UamrfJsRnO/K4nCFRJXUJbioGWAEmzepqwIbKowsmJpqBBYRLRj
mt7UxIwXb0qbuMuaPWNSOq+884Ro2tbw6/Y8bVvrmIYYGopXTqW35AStdH65bG9Ty2Q3UW+TJVCL
2kt8Hj+KVeehlpdpJkNXwE8qmYDKU6w0iIYRYoiswRNYKlqR+rRnTFsSpDM/L1Lmd8bm1pri1EbP
SxLbUGrdSvbEx5AUri/1sRKqGP/Sk2C4E6iKiGW0R2qU+/g5KqmQy7HSSAmQrSBLNctvxb7eKQnu
HZbefLSNem2ImD+W8X2eL2P7O2SdTfLwsAZ5+2zy1vUUtGhwEeyzO0q9doxRdHrlQIR6alaRW43n
DQtXM22PQlKEJWB/LOal06XWc0S4sDtxGyqCfpcH8tYtId/zgOegLU4gT1bsjYPdHQ1OtosIdG1c
pwEPU0Z+kuJJnGyh+GS82LTuJK6I07duRZotINf4LKxAXHckj2iDnenOUDjSN9/ZbmE2OA2BJCZR
6o6ElBFCQLEnHPn19DyTX1Qfxc2Oy1stXVM8rypvoIGJW9+UDkP0JGx/SclsW/VPKvG9IDPEwKw2
H+OXqUt2QlaEelK8DFmLIW1ey0Ff7hOIjrYvA3NKDF9hfE2zSABe9KDnvhoVGbP73OnHbnFyHHix
KNW40jROwYeV4yFWnjnJ05U4pRXLok8NKiHWDhb9FYnqeDcYjaNpu0TcBqeqG35DPAyntjLSb+ne
pf6ieVHBkJzuyA96Fr1lGdDqBUxRYaC9GI6kpzaLx4t71RFqFCgpAzzxddZkdzMGWzCJUjROPQFF
ZswhuoXlX7FhisK8xK0hyyInPSEc9NwZajLqsmr+UPvxsgxEQ5BIAfSxelVxJEoul7ErI8lu8kZp
3yiekHitAmeMq83A7zUtJ5nTATsZntpXmp977Ghz2qKZ4cVTtYVKTi+p/ioiI/qqu9bnTHwpN8Gu
QQKGvaF7Ug/F0r1gHRVo/TFW3ThhoK4dn7T63Exej2WXChBAMGpJLNZw354mBD7ZcGOGsYo6kvMq
j1AW0/DGlHQB9WVdOY+qxdeZ2e7l0RnWhcBqdxQ/zezHINljoI3x09/R5JBgBLXmnELwgmiWNAwp
rC3FkWVfkjyre+7iF63eK4+jwtanU10dYKPi8qyvXofZNgi1ateG0zSccx/Cci+355qmRR3dKQpl
hsHGoBp2FsmfYHzvW3yAf1TZHFvyRfqWb8rW0dLbE1Ueub0zSL4hDd7YlpxD2XprVi2MeaNNLF5U
utCiSYdjRtxR1XXQUdBzjtpunrUt+wzXDi8We66YNb/oJriRlHiZrn+Zn0nnpdXGos0cRZd3cV8c
sKLaT4+HD6Jrzrk/khDabkRp1P7EQd/wLkBuhmXZY3jhSO3oVuu5gKWfWuPaDY417ItkcOWlDdZx
qpy2a48aOIBOkraqtJd2OMrCPVKKQy9/ESBdrRFj7cN0VVLhysiJ02IQisvk82iAKQl7XSD+tMVi
cpklW12czMxO89IqHE+VTkZn3R1G2agda1uprKSdHL+PBpDRqBoUVWJPsUdRlsiGv5ZL+b1NXPiZ
obhZ6SNexgzZqgM11v1VHXFh6t1xU+wR9B/QUjwZDfs3D7kEDJXp63rbq6vpyxVtpawHSTtflvkd
vthu1d4R8Q7sytmVyWBca9VJtKNVaOiyq/VgbS3xxHhxcLGl+r2Ze5+JRPIjSZMFC7CEkvhkMXmv
IiMQoi8RyAC0zd6svWU8kXIaWLFM8OljMTMIFFWqbT51XaCV0b6xzL9ViRV3yoRrWYVRI35JGflV
Ka9am9pAbmaeGMj8ywDttAXmHSG5ppm2ZRwQfLdUIVv3ua5LYHX4I02vpfUpi6/D9qqulHVeUzxt
5K1Ig78S3IG/exQmeFZSCjiynt1mWfmdGIxyRIJQ8H0bUaWVlzZtTvVkybZSCaHesGKFbmdMvlwH
Ypn9U43WS6wBC90HrVhvhMcTztpVujcXemYzdr6QMxUf2qqcj7PeEyZYDUmYrMt+wnDbZgr2NtXS
SR/WZKeI00fNHb5jaNEK6u5L2jKvyqzfZSFjtc6cSX/NdMp3JPvg7OmVaHdCOaXyO89oTKaS0MAZ
q5SpdfsC+dY67qlmwzYSDpWU7ZImCogZfcW+76CqQrDOlDhTlf4pFpbKMRl9GqH2hvkprgZFGstO
J4Wd0xKVRF2duZwPCurivjtu2WdqfYgaR8XZyK3Eztnw1USoJxEFudcAMvVa7wktR8m04E8D3X3o
t4V4Z0ax7NQak+MymLsuUi6N0R01SLe4KQ/bYmHXRTPQRX4RZ24tVTy+RtypQw1Rvq3HJS79dEsd
bX0TVf2zWWjTpOpQSmwoENdM+836j4QKaSgb4tSZBPBaTfO2sb/I6eCIip/I3z1cr6lUd0G6NbiO
dPMLmajHUi2uyxAzaWDykwhKOo/8BrlfcXsvVoo25a3v6o9VsXZ1n79Wyfwqg88s8rUdj0uV/JJ7
QWYoiXFki01rxL0If1MK+NLYUfMckygqsQLvA1ki7IXcy5szJ2xde3J/yCGhJX+1grK4W7QD1BqP
vas2+8GSd1JF5hu3fzuzSkgQfzbGNmxTjt1Wc1cBZaj0NYvP+uqOGZNDqvQrF+O7Nv+wCF36Mc4P
JypLr0syN8oXN2r/6QZx48pvPXmb0R5XCrl+To+SItrC8Kubgi2RSl29KOZTmbqlgSM5UHeNf8MC
lqpUH4qWXa1IItNJyMOVcZJWXznjoFDn2pX19y0p9qtZv7Qp6oG+3MmiU4oYWjNEU2iuYe0N6kTl
Xxa7nK1D/qkaPCQnZQwj48mNuyb11PQ5Yiy1ek8U18T5QhSOprgrvyEYO82JsQyvPmblXTNDqoRt
CfIeJEPapzPhSX2yNyxfa7mpaVMO2jJet9k8xThNMG8k9pUrQPcOAyUthqmT7kzYQA05nqnURMPP
spGJRbqZ8h6tQUZYQ8ecdVrGnpyd1fZLZ3zJnDICJWntJl/UTznILSaY5LQNud8ae70+c3p23DBT
dlTwpROfZIwlF/ZPM7imSNITGY+q6VrmZ4wXTUcythxqcJDR1/qSIExoH/7Dpewb2+vCSF9fOAOg
EykjUtiwodpzpPhadDItAoocOp2Gim8Q3NE4D0rJWXQoBtxuN+tsUgWreetJGCkBCI9d7kr5SHIR
RzZVdl/GYUzHpVi5F9MtyDnbWoRTu60VoO/gNmt8wiEu6Ac6imXYC0PiWxKemekDSEgJiWq9ePiN
SGNNi9Vvp5ozrrbTLpjioNMKnCBfOhVzmqCUPKOI+BDdIStit84UauPU1cXlMtdGqMXw7aryI8a4
OJXdjqv9KsyqLxR+hMPi8h4xv9FVRbiKnqLv6/LP4OhZKtoOTwIujbJQRllpm8w7w+SEY/tpqOGE
uL5ev/rmqjL1UdnwSwNJP5wAhU31nU9esdrVL0kPdlvrr2Ufysl5EN5J9w6Embw3k+l6XNh4+ubg
kn9rWiepoDKKDhZX7VQzpJY1NThZraU/D2tIumXDGJ+Sep4/tFZcPtSo7YEqzVHdC0LtK/MSZNXg
gU+0TpLkvk46dDTQ+crMSmf1n8lei6sOQ/ZZ3Rfdsp/jNJAtoiP07bpJMhNTuT+sU1hJ3c+m6+mJ
EvjZEuNqh9TEweroeVCaW1vOf3FM4waHaUdRYgRDUt0ak/mpyLRu4mrp9qIndC9rRPqv8FTLq9MT
R83ncsV1/DaLKQniSPoTTMmrx+hnnW95e956p/lU2n9whCOjH/Q8o6sUTvFPx5krmzpvHR8FnDEc
6jdBJgcHGze83czgQbaYdGTqqUkZ8PMMgbQsV5rttfKkxR/qrzrlr7dV6Vnt7aJxEvUxnhCyY9Xa
S4u9KflaHztR5xMqB8Swlu/4U1IIVkh+3UE8SCB2TUsYfEjegGVdyxpryD/9W7qor8qHsPqEe0uB
NLqS7ja9X6T3MTuNWu/AHGvXgctai13ACiZZ8cVOkiCvzx3/WvDxFtA2uy9OYxZWWG9OTpUFLY6X
1kXJAp3wbETFleG15LjRBcd7gUKnftFxY4puUyt7Y2lP+b9U9yNU51KonhSUiPWGTeG3keV2EUF5
vrZMrfW7TDmUZRNmekAIPKOu8/CdjK6chlH2KyRf0fYcD/+mfAsbye+wcWpcWr8KmDDuMAm2SfLt
W89qLrWxcZwiZ4vBwPI9hdzW1H5mfllTdi40PIV1voztoRF00JAzrFbOkrE08jC/K01MB3prM4+7
ZM1cucI7KktOqImDtk+OqnnUL1pzxDHTxIEG2UzjWv+EqaXL9mLjtQSZqC79FEobifA5VD1+W61O
H37osj1lgsC8u0jOAUOV1ktphY32nkgMIBbzTVf/GRj0ZgBMhNTPHGbVu9qRiSnontoey8pNxJ9e
xu63+rbQz5V/zXTVYP8VZstrD4dMSQPgOMnlBzjTkFyiJmy1e5WfOu1Y4xSKBLzEKRRxkyh4XHpr
F0pySEGw1T9V5BXklhelawDaDR52qLYMVpUtw2MMEUf4ZNLd5I8rKSKicVFfql7lmPVHAaCF7Obx
RDnSMGX2jxrPbZudhJfZW1nb5jeXSv9a/2qtH7fPhR6q+I+Sc0+szsBkB5bGg2JNl6isn0h+tZWG
h0lQvXizooDgz8R84bMY9VN1V5PXeLngNSxsL51CZZOkTpZW52agj6ep1pMSKdMY6CIfbjtFb5Ww
MTJNYpIWqpis5Q3IzaGwisCoMnY83nqWKyVXYa/iIV3hHH4s2/pV55YsKMLkhGa2eNXqa7zadfkU
DSz5k047U6m8ASSBoor9M3mlqxOb1zW/W9tG2XeCWZ+6C3I12zCOa32tlJc2OmsUtDUsWOErkTvJ
u7I4pMxZjwrgYe6DW2VV2N9qzkHMmXuZJUtfc28q39A/x21fCmC8QfvZ57uZwV/jSyEiR+TSZGxw
+eRzGUkwi2Q6Sv8qdQe4aRf1Xkt93EuIILEMf/xllwmWN6g7GNCZCmS7psZLU/2OxZfe9k/g7agQ
lP7YDI6a8+7e+Vur7GNROrvtoAyNG2JRi9fXW+IuAYto6qel/FjT84a1RvzeV7FdKk9ZFFT047Ft
WC/q4gK7WeesAwdTAqUKUWc5BifVRCMGCFSQf2K8Se1BR3aUJ4eJUpZzRHe6nvV+zLj3R512XuJM
2QQXaIiSoqtCKiCa5ZT9SPgQayFamKi2cWYH9bIYZLP8iLsu/lLrf3Px3neOykwR7i3WpaorB4te
HaxEOvQ1OIp+QcQwVYQaBUZ2pXeqZK5NvbAN5dWkrIicenNEFLH9U4sJY8nl8ZdrV6W+loWjx0Gs
/GhW4Wr6cx47RRYmXTCqO0gOruHJcGbiHJoXfIOzAr8v4bRW954M8uY8Ztekf9MqANxDL8zexMxA
VnwuVqiIf1R0rRA7OlWKTB2THPKNEbbcFRY0OE7bkophV6x5qheResROOjOcI/U+1DH8CZ8PhxPi
bDW7/5nrHTulSdysC8xs13UUL889yZt9/BvpBz3ab4hgE9cogumnzSjVsD5iTF/zkteF/OLFlfsL
c8PUgj0NnvxsgbgfFeKjTVoUwCWRvZxyBQY6KImQhW1cuEX3muukyJcQHodspGg0QqH/2kzD0dN9
iVFgXzuisauQOJO0IXOdBsY5XzxVft1+lfRNJopeoPl9ixiT51zWK0csefvkR7lx5RqcWOUJKYmg
/fTArc+raoJt2+UjzIZztCBQePAFBiZJcYIRWH4W1RsOuJGvEhIg4MVnbiAjwvpN3sn6v3x57641
F0uySzE8oUyLfvXibUYJDJRVcNSqjjJELhqdSac8B3YE/7DnPlxRS2rGR6ycehWrmdyfEx7S8iLP
B1ZC0YIROgrjeK1r9WdxQNoJ2OvK6lsK+GBcp8XFNkmhj5ReBfhuFSRZaHV3WoDEEGMYttH+1tF5
xlbaCtUPHTwnoWzerealJldrtHUT34HXWahddI/2tv488MAPZL+GeBSXpwVJEa1/Uwdr7zWZL85O
LbhR7/VDiG21mH6aU5hnlbvMMGHi+KRMkb0ZZhDH+Mz3T9XCDqP91Eg2QKV3yZpbPHlds2vnfffS
EgKKw/wfvWeEFFJ9i1Erml50HxGUfxh/Y+4mklOLONTvZMtmysecd9N+gD8YPZk7+lfJ9tJvqeLc
jwtfHKneGH+aw/siPanPCjYE8vTUvytrUPMXKd62bkCVtyqWdtQgJJY5dPFR+rkpoqMg2cI8QauM
kCsZXIZugecQ5A/IjqP3EmtfUspJ6Q3lAbDekn+T2C3677QIQFpJFjeXF0k49J2bL7tIDGj49D81
N5zuI1N/mvELkJeobTv7lCmp73llssiah6ZBqYMS5L04R0sbdvoJHtsu1qPKrSuMoLB+o4APLkTM
fo04AJhP4l9d32glCn2nxrXdLget5ppe6FtDI//XSj+Kdnvg/zgocbLJ5fU/YOmx5FQ7O6bJDusY
y9HqHfwAKi4RYCjZvvUsFEmwFl8KXvnMN28MSOd38GYbrtWI7uId3qQn01pfgnZ50Yp7xppKGly4
8Xidb2o4NOdGCYzVjRYftARBGGEAuFeXqBvpZdhdGAMFnRi2ks96M5bPkWshPg6aZ0TOGAdRU7lE
wtbzfUuwPDhY7R2oeP43xq1Tv6vqndcu9m6BxbceTJ0PVD0z8vC96YcsItaAaGZc/lqKGqHlra2v
GvRM+toLv1vnyCwcY4X3ODyCCNSHjs2x4tJRGs+Sancsf3B7MGIvu27dm6KCr0jchFjvv2OyJuQ7
quhm9Sb0UgLXf9CpSADIvO6+ia+1tEOhBVm+KyTHonYlIsfElmsITJMz2i9ofTmFiJsXyl0+BmxN
vfRBuAXy+YCTCl+0XpOvdaBTL+GmZGdKdppxlpD5yaeh3Vnyv5l/3MLJCJvcroS3qHlpvio52kfZ
C8zJo+mxRkT6Hf5Y/Xt/UoH0u0VxlOKp0w/SxGUuMbb8YkVvS4IopHZ4CdRqEoX2prkZlBgncU/l
rMOQT7Y4PczeUzev0XbzX2ujomqe1aU8LDpNm+rPrK2cMVRbeNYZdih/VUX6qCVmbwuwvAUig+mq
Tla4OQ5r5Q56czL+f72T2FCTALXOs5OQ0lTXXyr5B0yu6E9GK78LABC2oI0PDrsunb6DtecaMkGe
tTIHJSKtJu6fO6Xd92sSylXt6GOz65roT8yaT2syvwU5DVqoZTvXU0ftd3qe++WseobpyfrExWJX
sa/SzV4RMiEgtU3JrZMfOfmWUSPIh8gMaMEJG+yUUGoODxgucUX9D8q+/LEEZZcquFUzs1df2vvY
xt64/o2T4qJA6bm4wJx3Kj9ZVDxpU8ZgGdrEwffMnzSvk/zN9CuoFm1M/xZ9L0OdLOb4UakezXjb
O6o5n/IW8+JhOqwDm7gEE5MZrwGkltNzfbP6j1gT/WzGD63N/djIn4AA/Hx8xHfJt2l6NPYAtQsR
uU33qJNFfPG5gpZu8eKW47XZTmBq0TZ9SOY9VbKnOgozvlrThJsq3DHl7HKuCRzir0ly4t6cV3+z
qLGO2l88/84orWMQAJsCHwsKw5XUw4x0USEZICY9wOGofRS9MMPDA31YAb6H6xzvqmm/gsRCVkEl
KPGTVcFfwPOEmnTYdCB32WtyTsFtX6/AROG2wcaduIXT0TF1X13uFUbVnR3pXs2AZkSKSTCJfViv
5/rHQHOVG9MVcBmUYpquwrgXbttwJM6CGcrJ+NDMmKfrFnJQGjuridE2/OpYpdQX+b4oYZljehcS
cmfnxDZy6k2jT8Otds+qdUPtgg8zcgJBvsssfepk3tGsukt8yKgyRAoE/FpMPMggjGKMpMjgm/hC
wOv+uzA+xnlnyOGKUxFxXcvPhCawhMC7TJzl6ki1Vno5NHG0YNStJLt+upTZq6Wf1vmcw7IC9Gp7
dUBvB7jbPkIAl9YvxhS0/x1rHNiTO0UeJYqEseHLtF5a6T78WT9Fqttj6unRv2YBwErT+6KPHxI3
w8o3j8lb3XwVKMGs+TD9F6w+pz6kqDK4AuNdw+SYx3aSKCU+cqpHysjCB79TFtvaWSRVRZciD4rq
bk3HbvKE4iLCLY/5geR6UzHf1vcW1PNXpNcG9wyanzr61Uwnt2j60SrnosNzF7Xztrgaz3txsJzV
nVWlcHWq13QmLUkqvST9aNqT+G3yNWPuLeVPVL+OWKGq+ZUWEBIS9khVT1uduYPK/cnEYC/t47o/
qB0cII5EUIylGG4TnQTIMVCfz14eqJ1OevGab9DpyFlGxAFF76s83uIN65tFXQ8tdZysu9Zw3KRL
0TrLjFtygNGGrx4i4xFxqnpr+7GI8PyOqvyuDzkFihrLo/tQkK20FBuP/iaXKSxQkRRODeJHyYDS
x2LQN/vonyVak8YZlN2yecrNuk7da/uWWQ7rARAUsEKKIbeEv6L6xJWsKX3ro6LQlN47YJY424mV
5a6VHaOQLV3FsJtEdOVrWkGHu4/a7WNd/SjaMQkkmt8teasX0HNGrGGKLhbXQS3x0OdAHfbNSEdj
EZohH9rxm5Hco4FZtrr5AjTm9h1NqCWq5/lDeDjBDEcBlUbXkGI7+CmHhhgutEr1hkPeKVZQxT7u
GVgFufGi8bTF53z9aNP3OPEs8VOEokvVNz23Au24iN6iwz0eChB4C/qHxAsx1V8sSfweS+EQt9w0
EQ6JrybYvtC86xnHrJuQ6I57+PSF13ySu/QaFSpD87hqWFzpvByE+urvEu3LTAhE+OskCsWZB5Td
x6n1rTIPWgMOB+JuuzRo6WIIUITY07GJOCdiV2drN/W/LDmnINNx7HSISOJuZ3als5LORsOQdN+a
8KyUM+KgGU0+457skNigeEf6WCV+tlXUEODaOrdUq3tGPnurhh6niAEelPwyFLPdSMZphNHHGFlw
FPlpjO9ETMJ1xxYCKZt6ezI62vv8ljQ4AkyF1qGBAjGRm12uE25j0oWXhZ/QK8I8g5gMb2bzZUoB
65JmHEhRmE9d/VVYrIkUwIXq1Ezqs2TKTmU+Cb37eNTTkzpcSn5hXHzx04wMGaP5VKg/UYPN9Fsm
Is+XaMDlZ4GY3UTzl23A5ohmlzo5QhXOUVHupD8Z0N5KfJCRdt2QQ0ay6lb6m9DwUA4NR+H2VVvf
fRw/vuXA+s9QxegxbcJJNai7U0dWb/OSoPwqP7iyTQk40dDtCYl2aeSfvQ6EWix42ryBgzCmg4AM
YuBd7I9V8tfDw690u9Pfpvbuf0KVy6adR6j1mB6t5UwUTfO9piRKu/epyPeKiSYryfYyf3hsGgdi
MQ/lIt1HPAnmfaU+R/lVRcsYR69iP/fuZkmXcZgir5Mf1Wb9kRRZUB6E5cOSwK8RujkjH2V8Ta2b
LE/+Uuz7DZ4qeqpiECXlaYj3tQxzeJOEnWZ6mxW5+vTb1V4Cu6IbIeGuVLtaFabCSypPVNr/9Ppb
BWJKh1BToVvsrCNxsgJ5z7FSLW/DPJyzUr4VKlg18WVJudewUSz/qR1yiWEVYZ1LmM7ta+65SBPr
jv8ze27pvvUlfREsuPZm0/xKmuCfUD4qXR22Izt8GDXONePfOICUcANLs2Duxtz8ipJ1T07fczzu
F/nFQFZcM0KQtm+aED/1gNodDUZqCNMphd0HTjNFp0ohdnOKFl9TxMRvZO1m6HF6V1QEQm1MTV9t
daha8b02SL1REY7W/+Q492RNCYUWNWO5vW3iAwLiyIlFC93/uUhgchFCqdFDGUjfqFrdW2kRpSeY
016dJ2YB8FWz1UrejVYSOW1m5M4otlOQDOp33BmxDxOKamFNTmaEgERVJrJDJar76hIJ/lDsVMli
vs1l7mBW5leB+z3Sruv0TPvZZQfLZHaiTd0KRVL1remqa5AgsNlaRzuV40JvMgnjdPFfKtwU0n1o
QhmVsZT5iWwjSDgJYUMuMWO2DAoxgW19K0zh0ErC7JiC4mn4cshsVMs1h/uopa5U7VblSzPhv+Sg
GFgN8le30OKXqCmaCq4EztJ8EHTY99aKY2BktDXtuUuaN12XiNyeYKJkDzG7us8k7TJhvAlMsFLF
mkBYhB5TBu9SHa5A+VATPCqTZAq7vjxO86jCakWwXTjzJmbQtiIvk4E5xzDLyImEXrW7VpW8JOZ5
GxY0yShnqwvBc+qr7lrKlmNyighLc1b6Tysz9yVGI+001kQfae5ioUPVlOZHE45GXYZpPDIbN6bg
+2UgRhdt8jPiQyzGshRy4Ffhopg4weIUUJ0zhcLZoYo0pB3pDQq3xRKfmFNKqTrX8mXV90Lny9a+
1oJ4uU/mQSXNlPEAdtvQDE8s69gfSLqAzlI3sPpMAI9U0IBJSLMkL1sUcH/JeCEhmGu+wqQp3T77
pduDr9CN1oNTds8NcRMx3c0FelswDmpy0zWvx2qid60UnAmiN+VmGeksim1HB2AxIMVIq2l6IxMN
iof8wa8J6xpXw1ViPm4Txq0ZjmvijygQRpnGsn1NZq8dx11bKGGrDircGyVThuYQ0TPn72t7q4FT
R/OfwblN8TtMX8VgYVijfDTdD8BZ1FXnIU7PUr0r5Pm4Wb+qCdhd0qF08n7Ven/VeQ6NEJrJt6KS
diK4jJ/hFrUvpL5xrEr8Eq2AyEe3a5C/WF301VUtyTNZhIgENd4iqa5Q61+pIW1UPgQD9uPbIIk7
OUvua5Q7UWuSdqc6WpSihKgFdLhTvwZ9Z2D3udSj9TN1jeiN4mq6ghSnnqRFv1KNHpVNrYw9gZLN
gGw4EwkqKDWl5n9AHyQNN/lWikg6e6K0jNg6IMFWXBhAdkc/ln6eZbuxtQ7JsvyPs/PYjVxJ1vAT
EaBncltkeZVTybS0IWTpvefT3499Nz2aVguY1RwMzimKJjMjfhcweUyNQcXUQ8jngw82VhiDE9T5
Cqgtz3UkZx3wjeiyaB8NJbhUcC4xtZXAI22cHSTIOK1TNhNKxKHNn3rFXoUiPiHPPcZhdPFmg6IG
7tRS3k/4VlJUN6Zpyku5zdqVWcwKseNg7GU9ErcT0s68N+1VNot20bk7fUC+vBdszW4xiXRjI/U3
KKh0upMIb1KOSkG7Niz5EnrJSytKtkZemt1LNz3r5Ual79SQk1UobQLKEzx6kuubt7V6HCybWqdw
mWztqcZCbfgTP+uC6D/PvIlRIFQUyplFlW6+xFJJByOZ7pA+ZkV8r4jRPI3Q3GAJCa35rN5WYs1N
upNVnM3gQapAqXdyls8LLgvJnUzN18LkQ9N+oWlZtTF2NBkFcaCVnwVS/tjpxK/Q99daCFlRgsLF
sm47YyO2zNthZNFnTSZMPVDj2FckHFV36rL32HsNOuBOlrAYPxAZ9FTYaYQfvwGlGGVlWZmrqV3V
uCPkc6evLe/iKUfNa4JzjHNTQ4V4NYbpPSy6fhfVDyJZN4n5YaQh80m6tYFcjFl+K5TyuXYyewL3
uwRixW0KJ27uQlN1TPJhrd5JUOPGWrNpZuUdQdFoQwYbza9Yhk0CxHDOy8MYIHhCvSrUFJY/dc2g
2pgBSuwl8XbWyAgEvq5FT7jUXNRm8BMyzJ60sRMJ8+QvDl9kJ0i4KlQgMl138RyS7JcqbK/6ssr6
49RvQ2+vilNtRI7PFhN3D111C+kEtdynEKkrOwN5Q3RqY8t1JMVYdTLHGgxN0MXPnRScYqpxvdoP
0nPb2ys27Uuolyupv9c1nejVHm+C5maxZFwMar00Qc7Q1ey0ycU3hbFpqokMEMr/Ze618KbKhd/v
1MBBxESBzKLN4+YmpBNL0+ngK0wlBKfQAIGaLoJWHU8iMWcVk7JO5U2Sv0wjiR+D7lST6ijKU+Pl
O3tIuA9csPGLZaGd4j+sZzgQHlL5TFsEsGq9sMDkG7wauZaELmD4NJpYTkE6kmlnM79andy0CCBI
GFqYCr9HV0DbG0kfqTBRkKJuRGgfRuvAXxXkw+QA2HG46YpR0N9tS9GdB3nE3dLVYUGoKoR2lkBc
6w3tZ0kgilmPYA7aqus+g9IStygDykUXZO25DUD02fYHeC0/UEZXlvF52ABV0Y3cRqXTFfqDhQwF
g0duGuci09YhPpddhSsZ44qUbUTKHESJwrsdBQt2QkQ5qF7gzolOv4qC3N9xeoynTkK8sVEaOeMA
BB2pwmat+oeBEUiFpYtFqUanTFomCETanIA5TaNdtCSYBVngekyqjdpJSFoHMEAKsUsr+Ve/S9xx
0MRNM4wvgwRuqBly5QoV9XBu2belwswxe7gFcY2rx2rulGvV/8xt4tlD5axRiOpFHzu5bZ3VGlY5
OaneHSr1ZBlHzyWTOobHtuLQLMqrJy4aAdboCVuZCH7xMMRvHs1XVT4G/ZPC5haIu8Z8HAxQXeVe
BjSMZkXQY6RDFmtcx+WzOdo93gEvKMsba4Rk8oxE2VhhoL54uFVTiFN/gpPLPc+1Ka7kbqXNzV0L
ce5NpQ2Sam37KtZfmqlc9mqJodm7G8Juo3mWm8aDcieLd6+VHI4FowzDByRSDDQwEWRUWmGhCO6l
10r2caBEL3WdfvhTAEr2WEz1toy8Bwl4QW7vwgFINjAR3NRGEm8Ca1BZPqh6c9lN+fwW7EPCsBSM
AP6Nbm4S+W0MmM4nNHTF2lsaigPgRTsJGTqZ2gRbDtI39nEjZ8O01ln2qWUmBGNDJNGgtHt5CBTC
gt/y/tFs8QmByeu6zXkXr+sx3ZigeH77kpOS3gZ3OLGQu6NC7HjcbA/9fdsjDdXljG4lcg0QFXWC
HbL0cNNQRoOgg031891E1SorL9CyCZ28LZ5qS771M/s5LVIKaPBLc0wltAVzuAOix3WaVg+NSXkH
4BaZ3YFA4khaoRv3m2FtYYhCwaxDiAi3quh2qmiWqTNbYhFI0BsQ2qmG6sUwkX8XkeH9AvhlAys/
TLV47Xiz6DiUAOkoYXvxmSBjYBLpVmqPgnkuTk1/4Y7lI7mOqFk030l7UE7SkltsXUrLPkkzl+bG
JeV/lXhaNl2zbWVEIJPYMx50ga14UBC1VMJJmnAdeiNzjIFnpMfR542VyqGwboAgD1UH8C3Ms+Ln
G+TTqd9XvwbmyGZtjn8ItRoJz1bDP2ewHzTL47TWLVR8FQvLINqw+Ow9gLx8sH+1cQX1HNB1Szic
U1MHl9GLFeaEgYzTI7L2clsntthMdgn8Gug3WQTaRy0ku35ulwetRWkmlAqxsbzzVIrhqHajyKCr
8/kKa7mjLsWJUhto0wMbtlD3LmZvAiBZxlGyxNWKS0fxjvlY3ZhU9JoIVrUALBYO29g+tqlXIMD8
+rGMEaf0wybXtRPT9KDu7uEhRzwW677/UEtrn0b2Uhe8YfgvrncHulul/cbvym3In6XUaPi7+1zp
V0b0zMa/GfN0H9rWxqvXNMdBezDuPTQ7RcFsb1Qrda44HtjuZHUOMuxd4D15FbsjHwrimiCcbgrf
WDWw2/owAMWK+4KIuLxnnIt5NpF6Y7eGepadcvrQUWo1Xrsts2ebIUbEP8yVU482Lnu320dJv7bW
OzqwIHzxZYgUdGytG0ovPTndumlzqyAaFWNy49Htiw4TWYR6HM4NiD/Wz1r05PVnytO8AcMqWMWI
LiRrJTfSVc2rjR1oq4r4eGecuRht8Ld06WtNoIAf800nPfZlvDZJsrXDvTo8FJiR1I6BaLrsiLCe
aQ5TSSon6STAyHnR92zsEYEt7Ztt9MFGV71tbFjPAYNhuzJZD5bOWHEMbxnGmxRBnhqbqMwQJpjK
PqQO0jFverV/qLtr34frYsT6ZxY7DQsBpsAlgYqzD77VeVJSB9mJ7MrSF/TIHfb5HLSMNsk3hl2M
2sMApUuDa2W+SuFVNl38RcjXnkb1VS3eLHh5pSTVtX3KswkPaNS/jUOOt77InpQ8OhchIba11pyV
wboPJpn8gnRyCnvcS8m+sImYqxkLJ7YKqFhEVzk/Bz/gz7SwIFa8Jwwtsh+8I0riPN6DHbO22D1z
K177OfLzGCrz0BbnwLvSzAQ5pPA+9Wfb5Kpso2VjRG8GwGl/HaV76v2w9M6dAXU1EAAg+z1ia6+h
3wCSp//fNTE6cKPvLzKS1AmlrT12m4bmRIgwWagiO6rl6E5GuhsDQ71l0BSaWK3BMxk2w1K0KHAV
xWfvTpR1YYxvqrBeM/XFSs6TaJ2kkhC4qDWSrNT2j8IYXlCw57G97DxE5N4ggyrnc3WUe+m9UoHm
0wK7ftS0fBfZzITP6Q5UNkMx0usSu6FlUFkjPXHhWxtZrJSK6YQh6tLsyKCZVaNWjsVqJhtfF9o+
TiGXG+Hthli76lGwig3N9e0BI8a6iNaKhLIUaXuru2q1zqKjJLxbzBBN+Nb31sUffxn+O1ZfqHy6
UNOQXDW4VYxLJGnnGpy9soqjNMiOqYtVbsrmrTXEKKECS1vRxBHglPYrrIjPYY/rqiehLRWR/mJ5
MWmzXckUzaT//3JdShCVKjHtiSgliLMSK3Db8p6MYTUFaI4wTA7ZoxAvKP8m7a2ALNCQPHTuIFHD
sKEUD8Kc7uiZtianTqbAjdi+fOwwQUnN6zDFRyvZjyVMh5+7YZZgrbAQDY2beBjXgfCPElqDcogO
RlTsVN/AIzMYq7ZQVRf/zzIxSlAneVd6oAZhETxUsbxkPDCPAN9JiGI4r1dN2h/92nN86JV8GtHl
T5GrCctN8h4NXV0qL8VkmwHQChGv0mNtVU5rs6NumOAAcL1VEbf1TAMwcau5iQ9Ie9L6JzbeVnkU
41b3eGkONkuK/dspIL4F1fotBXbhX/k+dPuCnlvUW5uW2RN3RWbCxlwnczXkNw2VhFICGujNuhfe
lfWVycTpSR85InltiJ1Kb1klSYEw0S6QSkWF5CqaaJzQr3nASpbukroniw6QN4rcis7dD90Svqbs
+51VmLdMrSrc2sgvdX0dg7WmuXqo7QsQYkW7b8qcEtqnEVjmiactyhJLWr6SYV01MTjJnL5Et6Jl
p2hoMY4/Ymnb2nK29pVYXU/K9DaYtz21WTGdbek9HR6hw2nRZ0coQ3EI5jXE5Hh5tIKuTUYD3abY
lSgfRL2RA+W1qwtExuluAIhRs53o3n1tQn4evllqAhYucfbZ5II9NHl4GAgBZ5KbeA0mmjVPm/Y6
DP5ELdEOJ/wuoCjjcuQgH08SC7uTDawIyiJsh19Yhhr7PdQ+FXMz1fU5NU4wmdDEI35jqTwGVeZq
OPIjozok07nSkzXDUpcV3JGWXqrsyYoexopzEK+52Cc9WvYKubh2rMimiisBSDnzFavcwjoVusms
QoSfNShaUaHVk3WopE+NyNwE37BZYYOZRUptWODNF0scRAG5dHWzYc6Qk4bBEop3ZNSgiuN2hfhZ
NYXjd52bT0fdzPiXYeQ8CJGQs1UqgRYRomJJzJLNWNyk6o1KfSOvm2lHZizA/mIiB8kaMLRODzPx
5S/zYotDNwSVNLYARrq+brpT2TopMJd/1f1lmVFko87WP8p5qBTAiIjvJdQd6CRQKgU3iMkXsfYq
6J9hE9BXSR3Ea4VDVzq2AVIU5sbGiPFsmnJV4x3BDoQnGE3J4HhFWVF6qRPW2aof+5uihtw4hO2+
Hp9G3Y1Mw1HjfRNd6uFgIhhVw1MhS3yaQfxUpPrWEoKn92YX50rKdqYFy1vZqDKxRkqvlB1b2nLg
Poza4EjLOgncqRG73LaZp4dxixY3b+C1B+NB1j+NNEPXZe5Cf7qPyhdbaVN8K1gdyl5xcae6o9og
f4jXUoRAVuz9+Y7aV9p03jx6KdBprH+t7i2zpriXu/YmhI5pLYKjq73U+djEpGVQ+Xd+NH8V4cWw
w13Jk1Y9ZQXr4mhVu220g5BHg0RUStjIrxmTF2/kpj5iNqa4uxN+/gujBgIACIEV88uWkbr1YoKS
OwNRyThl7ti9GoYGXNQCD/jFmlws8NSKzr9vSSq3HNUet4o8jm7Z60RyZjd5lJDMElCFZV0DumJ2
/rDyRMOQspK2txza9ZQDQMQV7k6Qp3ao78MqZ7XXvsxoOIOMFb1R1bMvKeb9nNsnuyb9vet3Rru1
FYAD3wZL0G10m2JAJooFCkuKND6W0wlpZ6z8iqvcmWqSCtDDl3DPTxZH++BfS0ggA+OEXa28qHrR
m3NlYpYY8YP1Q/qR1Zidx9qjRm1R9ivlg8Ws3iptKb/65i3Q1JuqVHZizoIo0nNBdpGZi3CTd5cK
4BhObVLihQ8IJiCOLYVjEcvMYBir0nxnuBE5R9Gw9foPH4uyHdDABd7F7iiTMjEWp6xCpIa/vqPz
ZHCrgbevV07e3D0WUCGa/JQoxi+ij6S83aZJ9KT5+HGzdLy1mCVwBTXdUHo2OphXd+4ThE8KroZl
zVqr2ltBXA+y/TB4G5utGkpLWV0Kq93CrqwLgp6KJL0G5GVRN01I1cgWpERnMgPqvlF/9uNTmro+
8mxUoeGIumE8h6SaL6izyQ9A+htI1jmdJkfrPSeql0Fdv6lNsWYtuV0d7Fs6Jy2WHAP20Uqgrktv
rYIMBcNVHynMzKsAdXVrb5wcK00osUnHktLuM50/uHDF2LK1Zt4g2Cm9a68zzVCU62IuL0DdyuIZ
y2/br0SIm435VCYYOfeK9aBUV4iIRA5LTZ5Rbp1kNHwR/YUSE+Zs4j/2qmGglMDyhn8xCBN3yjLO
8ak+Wr00eyIvoDt5dFeWK4y3ePHPIWToSPd2j16U/ACZux58Fd8YIMPKT+9Eu/TGW4VMFmnLssTS
WtirSnruG4Q10ao1nKF6RvftMxhXvq29XdDfjcq28zaxL7lDePaimwTtqe0O6jUpV2P/nqVLO3sJ
YeXN59CAnHpoYFHDp4C9on+Qk6XFEKr+oAJwShnxNBn97FTT36fnIQUxF8os8gxvfIvC5hSzadjd
xTTcbDiq3UOmX0VnniTfeC44OxNxpAZ25e4INVnL7X0Z7Fr7UaNYLsDBk87Ll7VteifR9o5a89JC
PB6tigmMZqVkNEnfWie7JOywRmWfJ5a+12ZTbVkKIj+hxZ2KjPNUqalE66NtIO2ZIraoKQVjTLVT
U6HG0vJx00oCJiqvd56Vsy20o7ruEGA5JbYrJX0s5bckGtclXpKxYLxtNU0E4HQh/5KxHzVvq0TV
tirKTSLhlkqktYIJQJAIk94E8zyYYRlM74FwhBed5LyxgZjNXaHIdB4K6mlQza0N6V8D6xX9UxAz
AT5TKWBMuA1lTfzttcup4pED7yuDgmjEjlemz+TO3QQyTXSOJzgKLp2Vsf2Oa0FGzpCuG/OkqSdV
2wogIRhI2bpJaNXr8SAMZWGUZbXTrcBzo8D4BTdB4Ag0dxUQIQWxGPDGO0V/81WxifB4xROMdowC
H5Yj6DSWuLYwVTxZBGTJ0WsqUL0GUDOjqq+BbwudolZMu0qLD6lWX0Mdya+U3Et+uPfQZhiSfzTq
UFuIAhNaE21sEWzUCUMECWtDPrpEbXQQgNmF7J+FVj0UEX6GfplLN15LZPSYGk4x249iWOJLy6fa
sblqs1PZjNnoytJE3W1qGvfZ3IJuQ83nC49uMVAHzAJhnS7aUv4lld6TFEELw0yZJmkHgfFuclhX
yVJBmG/X2yFcmSHlSjB++lG0z2wU7BgVqKCMHJBunJWd2bq126WFjC1QsqVnXgI/PDRocwwZlGKu
zxMcuJlp75SKUKc71SJGzkILFAPswqw1pRvhiWf4t4G7sJYefLVybZiBJgkQbFx8/iJk3ZFRutME
t5uN76WNDESCkiH0pRsxRIn0xgI1rBCYtiGSIlSBCw0+ME2yZa2Xt16encwkODM3eTuk4ly0h6gn
VKltPxDSRNJGSCc/NlwiN34pXrD3UlN24gBzAlU+NKS9AMM6xB4ap2hAUPzvOCpljoL7WxjVnCD9
R/Za7GdTatk9dpuF7LxOjxieF3Nk4qVf4Bn8ITLxmzhq80vcXRFHnSGrBgo+fRVId0Vz23gPP9zA
nNf2txv4knFX6oE8Jpqq7GW5L2aBqFodRjWIkCIasEPKWJRPbdxjjTUqg4o+gHP9aH0BraRPAeqD
H/6ObwJuv47hjRs1qzobdc40HOf43AQ/OxTganLRd+FTUpdl4jBoHM7Tkw4ReIP8w6Wt7x7Blyi7
qtHMybQ4GQadYF2yu0zfkzHkDUuwPNTS15jxnHA32GvTNtl32rZXtmb7MjQEHdR8YFK5bmy8irhB
wuZXmajLSLLfOcXqYMP6BZjLeJrmogR70OuLaoyOOlKp2dxUeRuMjxnbcP2ilcomRP8h25jMI998
Cfp7zlDMT1gyHYHDzCsGRk+0m8iQdoleI68n+X1qqWgxzvNha3jx04Xp3zGRxKpIOCtZ2S9yh60y
25RttVHiZpcFEloknSGtVIXvCf2BWu5U/r8hwXmnweL++5V+My1TM77kEvZBWnd+UGr7oK8llOBJ
42kkWmbSU5jLOMpDkIf3XkUtoncWbaapymCtBjE8epNgMLT04a2Kkxm8T4qtSeojGT1Zne2bHllu
GavVZbCoWNTcq+9624xg4HsFDM9GmIUVKYQQTCb8pa2ovR8WvPb3kSDa1/nIXREneZrJE9Mlg5uT
m+68c74OF6/uQ72Jm4W8Ri8jLx4lB78gAuDFrl9cW1csQNwdf/3pO28Yqw4yAu/lT4/5m6VjzNmu
f+xBgZDUWrJ87cZXuw3BWzLCFan8RW7+r8pSF4Wtgbn6S/DImdlDqosUNox6bFcazQaZlFAySUPJ
uWvh4Drq6U1Jiv9rVD+GNBwpMa3GuQzOtpJsLOTrrU+U/Ah11pPKKhvqEe3uuX+Ti/vE2A+fxjhf
wCKFbNqk2W2kPUhEPxZLJDr+SQ6I4po1D0e1F7i2HjtEh5m5w8Srt0s0nBfmTy+tK1D7FNyPxkom
8yMmA/UgUaW1rkVdC63OOtn5T42CzB2NE47L5aRjJF9lPTj+mtTF29kjCvj82VsIePBTOoyrkQ/a
G7l6xblvXzQOGw5kvvg03iewWFNxgkgeCsILpB0q00oMi55ktm7hEXCVAeoAlfUP1iOctKHdaJzN
FMFtt4GPwcVX91uTMKQ2Ps7RY6l2N5AQjDZOfa8LVjaNvYdGgmFqEyKQ/tXQEVkH7SpMpyO+S47N
IFAXsmyyev1zUvkYnfSHRNXPYXTwc4Q+9ilFU0nKQgTuVS+bcVurOuLUq1CPrffBhJ5mOGlDuTTK
1ynb45OCfn+oMJaZTCsp2HVIh8LqowDPqdeYfUIpr5UetsSJi6tadOeqzV7V2HJtGjmFOibNaFwJ
3yPwYtzHhu3QHoXVciD+gA6asnQholfVYz76UKwCiGMmXxf+JvVeavmY0R2ARRS6IJCXPC+ViBa0
Wps4YSvVjhzME5SDhp4446+K+zWSWbSGU0Q4S0HlqzH5TXsccThgQ4vq+2rctdleRTZRIeBGGFhG
eNnDiEPBaD8FSXSejIdT7x1D/TQnIA6m/2HMsIZzqx/S9EK0jeJvbZPcn3BJ/dsz373GXBdj9/Of
ajX8JYLgIc42mezYxX3cXIpMdZXOv5UoZtOuw8fNfLNMOEGLXabWgvWQxwsU3QW6zjbNr/9ez9o3
of/Gl+OoVdQokslXO5itSeaQRV2Zr3KioxCDO4w4BmQEipKLZwkFjyHywxiSVDCefC2cMSe4qTr8
yNr0WiTjWkd2lULwB0zUEsxF8tHOVFW76SsgKdw2fVUAQBBQZYXMejZ/GMH791RpVXypihqpynwr
DNnnPvWldDQxaRQHBOE/TBWY657/rllU8aUe0lG++QqQNXeuosh4TeqfqqG/l3NExfznVurZdW4m
dZ4cDHWRH2k66P1IIWgp5T/HO51mw3C9R/+HyU/fPaYvB6SUkywYjtxHTFvzUN1Jt7BDc2Zq/j9e
4MunNIiqz3QyNw6ojya0ekfzSb1DEz+9GD9kJH9TADM78T+fWFxKitAiLuG/DG/ZW/ypf9YX6ZaO
plHW4q05KD9daX4qf3nrX4PRUyWyVA2l+aH/ZDob5xxUIvrlW1UnGtypdsFH+0Ng8Df1tjGH+v5x
oLakuiZMhFJvvBiQO5Q4RNm3UQblhAX+e5X//lb/+24048sImEyei5REGm6giXArEQRYERCHNJa4
WsOPFgLFauonK9QuhwwNRxHfSOGbRzq65E3IyQY37Y4TSmXpIy7BwcN469eQT5W0EtkuiNllFdDp
Ag18DeqYdq6R2q6GeDec3QZltvagIOkDyfmLa3EbJG+Kcg2izgW3czhTK+VQE1em1YC1cfjUZscc
CTl5HnbCkaE8V8zpbIeVLT0UwZsSy5dqgnqMUrcL0AgqpEHbEZSB1DJL76HULx0Tv5v0iOBjKBjE
MDwXIdHpzGRooW9GeyfZaI2ouG/67G2Y7tUK2ihIj9WAiYZOFKY2gjQLk8Jy/v0KfoeS/+0VzPXU
H6+Zs7gT9lhgCCDLC5Mjub9S9xLWoCRo3TtsECZ6kYB2f0qUi6Sf+ATXJbnDqKj6oFogkRw0fOsx
iHniHfrS+pR03DFpM1v5Xgq+HRlQEhSoY1hHcMG2QrzOPsAOgzMvbpG/m5WDC6C06IWpQ+KtUteQ
/Yde2jXJQRK7Lt3ZpoI47y5Br5EgrUzqSzFuxqg+d9AJiQ3RW7TNOoH2WxhBcDFC+y33DCcX77W3
9xCLypjD0uYKo7gsmuESD/2r5nUbfRgdjfSVISFsXvWP+vQ8ZFutOVjT9EOxrHzTWRlfzgG5AXIx
zBoSqVkHEhGGuK5/Sbp/r/tYlXZeSqIwcQfdDx3H3/dTzfhyLlBy9CPiGXnf+IV5taq4PsFEYhhJ
89wmZz/LCIlJLBd5XUxAnrCM878/pe8i2I0v54YsTTJb06jtpbqCxZ28bBWP5lVqKQwzVIGZNfhY
JU+G3ICBfqSlvOykGj1vD2zSgnLngKe2HIqftpfviogv2/Kg256sxnZOwlQPF4Zwx5FfvBdirSO4
BrJWhIbFUGwMDXTKRXtZIAj/MK7FJexe+nuJXgDS8LU/8vZIBVpPewlNFCseATsVBbNNSON5NSuy
PTZW9AIoSoqturAfm884uUHFzu1+JEyAB73hRHusmBVCKfBG7Sgh6xgX5ge6JalexruapAIs1Ay9
WyNVbzKS2BblM87pSl6kZ8Iwhb6M6wtpKFPgI0Tcg9lnPwws+J3H/pc9QJ8/pT/2AHVUynwiPeqG
VPiVtol38CA3SDcXAeOqpcWdYNaY7pg7hrY6wcpGdbmQGHZWrEzmPpn0dbHrLagsNwB583/lpg4u
S5c8FkcHCnrRlrjo1omDnfGEb+KYrCl2b4hXRo27hn3cJut20+6DpVjh3fph3X1XQupfDjBT+F5l
5twVY5sdPP5rdS1f8L4SMM148d4lp2lpbnnMi2Ghu4SjOh9P974br6hD9tjKyx8OUuWbbln/csqF
UxsPbN8qE+KgOV3sKs78iMwF8lyHJIFFuAruf1iDf68PNP3Ldl6BAMTxfC3vIF2zLXMQzuMbid5O
tvwfgTj9y35mNyhPKnW0bjwbVXoZH4WK/C8bYvWHN/dNK69/2cEauSvFEPfWjSLNXsuW0TpllBPI
Lq3spPxxxsw3u4P+ZbvKNLsi330CxIBeLfrW1cd7jh90DtaqNxmTUO8FZbX9U7Xzzcasz6/sj1XW
5n1Xegkq+64ls54oTKncpSC9pNiR1tK7hcqIk+yHD2F+GX9b0l+KXg0qV08SKDqwofUkv2gYy82f
Ht38Iv7241/2VV83izHWNabz+NalK/EAksb47w/4O2hJ+7IXWVYqcjNogUCrnIikuILCjwPbbBwM
G+RqD+ZkLGULf26BnOekDFDLoUGqFdMCgmVqBBSPDJAlVVsjpKAtG5CL3PYXwyS3CJJVUkhG1JcM
xyGLXZbCvVmr8jYRgbxviahwhwa/TId1nHSrTDzpKqGQjPb1ULWFk23diFQhUNTzyNxKZPu9JdXW
SYoBr0Ci5wQlkH337yfxXd0gf9k2MrP3jFZX0sN4iVBDMgjgIy1WKizCLOt3kF7BXP/7Wt98LfKX
XcPygqLNJC6VR4GyFVm1QrurucMsZf33Fb5Z09qXzRjyuJqQZzImoyZBiGhydkSHEIaFavxwin3T
hGm/v6g/1ldYGSa+JC4RaHG4rhAYEmYeGMvOQq9nKJa87AerPqhd4Z3CoGp3SYoxj1zaCEdYMbkR
2/QPrf83z1P78jyDMYWtt8yBr7CkTA13Ah3YGJY/vK7vHuZ82T/uVDI1M5IHf7yRygNDINRhJWwC
b36aLvL31a192X7rztPzQWOeQZhUAO1E2NaHTpWX/9uH8GXXlZswTUqkvDemIPhGl+3nmlRXte5f
ky76/Pc1vput93vq1h8PCIdsMKmTzEVG6v42Quie5t0uSnUAomAv7Ok0aaO1IKjdVXU0NP++7jf7
ovZl0y0JxClLTx0w7N236VMe/YBgzIvkL/vt7wrnj9sRFoRxVfK7vrKLszn5DyG5gjE0WJqT+z/9
7eqXfdcMm7bM8vlvl6DTxSqMsx+W/jdPRf2y9CviM6wq5ZfnaLcmvvbyDwOwvlkG6pcNsmXkaepJ
Cj+cuKQij4qLGJqgv38/kG/W8G9C54+HXtW970sqv25YwYIJHZ5Klv3637/9zQtVvyxgdESDH81/
uY0tVcbcNBvps1uhO+g8/32J7x7Ol1UcpJ4/dQnqG13Fm67BdJukQ7zRaP/797+pZtQv6zjM+skn
pTc/mKjZfXnyFoplqVu9IwGQ8X2CD5W9104QAOQqUaX/vur8av+yElT1P3e+IEEbNulZfmjD9jWP
NQOcXkvXcUICRB632DKI/f33pb7bRNQvq9ls2xxz0BQdsArFR/l+SnFPO9JluNcWP4G4372lL5VU
EYaiYFBqdGi0nJYjK0NibkvxGlnIVQsM/j8NCf7mi/s9vuqPrzkZQlvRvJqkWHT3WIGS8MEa9tKI
b67+1QXFD+DDN2v998TMPy5TplKi60hSD50swvuSF7/37Nzb/PuVfLMkfzdYf/x64Ee+7RdVdND9
VRfeRd1JLn5Ykd/99PyC/vhpyO5G8vQkOkjEiKbWQKTvsqx+OFG/WSvKl+XeW9SnSsdTSR8Ics8w
fRHGppB66Exkyf60z353lS8r3tCiDgXp/Owh3bp19Q4jEzFQwlsM5IB8/PsVfLcqfldffzyoUShN
NyZcJSKGq3KjjqkNBDwsMOu10s7D3VD+sIN9dz//x9l5LcexXAv2V27ovXSzsmxOXOmhu9EG3hEA
z0sFCJLlbWbZr5/VR5oR2RKAiVGcUAQJony6nXuvddLW89TkmJM5E7nHJO8TR6XAN9RnYOk7LBKf
3NB7L/6klSvEuFFeg56c1fNQfC0KDaHj7eOH9d6xT1q3KT0VTWlZQle4HSjIBd2dmPSTx/NOixbH
x/bLi6BGTDuSzPcr9wqOfE8NHAHwW9GeufUnPeA7jVkcz/zLGVzTD8NQcYbePIFKo4Twk0t/57mI
49//cuC5asImGS2qKpYJ+O+bpqjUfNIDvfPViJNWUFndmJGSk19lcgMkQ4CtgDd3rGXYtED4PnMA
v/dsToY/t2jmKgyW/KoG6mbJG6c4fPzNvDMiiJOvntwzt/PTPqcQseRzIfAYuGwKkGHqVfLp43O8
t1QSJx+9YxPBCbM0vxrjDNa4Xw3zjW1VPcnBdEd2QnRyiY+cZ1VnZ6TqjWdqqZw9M5ZvuQmtvR0P
4yd943sP8qSNKC9K+spviis93VjuJRKkTz6yd9bPFFf//pXpZC7CtiiLqwbOhGLfgNIBqutX/Vv0
oimyxVz2WfrJf74JqU5aSrPYfRKWbXGVkZXeBk9Gf9KD/OevQarTKa5dLUviq/wqXKydC0OmI1ae
YgEIPhtT//OMSqqTga8v3M5qKs7QWygFDHCW28j6aTpwrE62+fh7e+8uTtt7nJKS5LETnlGf3bsP
eUQCA7kX9fKZt/29F3D8+196lNyvZ9+eEraLZPlUaEOKsfX144t/7wGdtPQkcyzVLXlxtbwNj/a3
5mf0Qr3sx8d+77JPGrtxzFBQBF5cmdn3gMTJ5861PolBvHfdJ23cwJD5R/pBT/oBzsgnf5vcfXzZ
7x36pM1OgjzFNotpWTgv2LYkI1K6oGyWzMcJBx45KtT/3xMKTxpx0JR+HxueEOU5GL16iBIf38N/
Hj5leNJkqxZZG5g8vhhDes9FtRW3qrpoXj8bh947/vHZ/fJFql57VRjzzSP9tB/Zoz9auDtKklds
d358C/Y7n0940naHpk4Tccww6b1Vea1fm1vrngHD+cNZx1/D/To6I4f443O9c6pTRXpmCV+Ekciv
rIokteBMOdYnR37vLoKTJ5WMkZyL41CaWBBw6hhTm/ZY1UGWIwtSC2q3U9wUVUngd6R2bmOZoDkL
fd1fG127u7ow9TkdZXT28a2+8+aCk6fq+ro2TmPnVy0eWfLTXuIv3jF5bEWdwcdneGcSLf/cjP/l
49BipHIdmeFV9UatN9mGRbgqnuVbcBe9sCT4+CzvvbLj3/9yEtXWgUCpUFwFCWFWoth1131yA+8d
+rRPbMRIzjvXLwiylwFK0yz65Kr/89xQBvL3qxalM3fU/9BuFj6zyqKy3xmaCVLk2G4+fjDvneKk
Z6xFAB5iGfKrAZoXdfIgPXwi+p+tw947/EnvWPbVjE+XeUdZsj12Mae7Mfkk6PJOx3sq1C6FY1BK
cujxDmQ3Qp1uM72WDx8/lvcmTKdC7alNPSscSbXB2Tg9DrfkvBxt0DfmD30z/KG/fXKa43P49xiO
9E/ae9Gm4C9ybgK/G+6Y+eiOWIExs3cpm2FIm51PvtJ3GrJ/0pCnNFJRSt7qFbkHMLg8A2xwN0ar
9K35bAB/ryX7x4/gl0Z2lFe70O6YHSTobRGuUPFDV38WdFvSrWH8h59tH77T5k7rH9q+1GiXeWyt
gTBl7Xs6/Y/fyDsfrH/SmjNhT0vUEvAfLFBuaJWtrzWgrI8P/t5ly98fkDNa/aKogL40DWIJRsDI
vv/zyP/9Nv2v+Ed9+49PRv/9f/jzWw1WLY0Tc/LHvz/WJf/9z/F3/u+/+f03/n6VvnW1rn+a03/1
2y9x4H+eePNqXn/7A9WzqZnv+h/dfP9D94X58wRc4vFf/r/+8L9+/HmUx7n58be/vNV9RXna/Y84
rau//PNHh+9/+4s8xrL/+9fj//OH168lv/eYvKaUj33/t1/58arN3/5iC++vbAGFtnCEDBz3uNk2
/jj+RAV/dVzPp1rb4R+5/nHWU9WdSTil+KvrO7YSIggDx/uzUEHX/fFHHM0WQlA1SX1NABrJ/cv/
ubTf3s6/3tZ/kVl7W6eV0VzN8Y3/q90Hoa+k7yhXHq/PCf4tcVU0fYML1TJ7jI/zrSeH/sryyNOn
bngSzqZpyIfeGS92gIt7YvIoDh+8cgc0wDpShubQ2Yydodbvl0f4z+v89bqOM8nfL8txROBgOLQD
6VLq8vuHik0oGSp0qfu87CM4baBR2FDowRZt5IxbsTFVc2UlUarPutbJbyspxvbs42v4vQXy4Klg
EoHLZqQniZGfZj4E9dAH0DanXWyVjo8eI9YBgfsCPSkAa27/49Od9FrH83kO2aqh4/GGpX2aIpMr
NTOTx6rmTpHu2Sl1XnI5Qe0tUlv8MableFMcM/abakSJp7x8gDHcT12x/+RCjl3Mrw+fC3EDzw35
MKnV5SH8/vCb3A69WQpvV8Smxt4OXuvWFXP8HT6+fa2KkFxEJ4vzdpWKZfpDsGR9IG0ytsgWlXa5
tkiigNSbtcFn4f/f+y0ekS8dBaNH2J4SbBKfTBbi1vVkHebDziWJLNq6SeK7+y7riEh+/AxOvz9O
5EmPj095vvL903dvq8rx3aZFq15wQoqRhWtvTRPK56UdCR7mRC96EDBIBy0X7Wpkjl7lj6/h9wX6
8WYd2xeBVJ6tHCVOp76yVSkYHILH9RLOWGgs0CNBOc1yM7adQ97ZiNjn41P+PpX5xynJ3pQCYKQS
Kjx5vqOXdAC0RM/+ddF8zcbiT1fnlNeQCFy2OF0PeEKYON30SZ7Av98rPZnPG5Whoos8be8zRSfN
Qk3ZzjHl0XbeCDqc3PIbvrQiiupVnGJi+OQl//vd8nKl43nClfTE4uQ7r7DZuQBjul0bAnTSqoNc
kg05NduqazCdkFzc5jkB/I8f8u8zoOND9oJA+SRz8j+lTifVsa9suzeZ2cWza6gRLvvuZwAcL9nN
WZz2u0A3AThPKhqrrQoMPuWPzy/tP+Ou/2rhoQvn5zh0SJePy/fV6QIyGduIHq8ednMFeq6KzAtV
JWAdhlpcJcZ7bGDhBEvdbJxUAdxH8n4eJlGWAhD3pouui9uVjbQVINbk3Lldq4Hb22rfgpt8zBPo
J90sm50e87cyyOIzp3LSfbLA6Je+KdcRE8GV1xXoE/KkvonnGYcmaRreuVVH+N1C6IH7ZLZwLw6i
gSxSJnDBFlUQJGyPZICl/SnbWlJzs1xUkxMctB3P+Fmha8LGTvfllEcXOrQgxJqqfEmaCQXK5Pxs
F5K5AwccXZLTokyWhQ+5QC4MeT6B3ciNw7W6jR3vpqc9HtIwVuepPqJyhQXHzM7Vi5lKd6NjX17m
TdWtK2BvLQx/gSnKGS7q9kgSjI4Y7aDEMBaOgg3LACP8jNgxeximLMB3kUJFkuSgvUwL5UuCbhRh
D8XKU8AIsLUWJMoP4ENQ+oTapq4VHtuxjDL2fE916OVMGyRbSkGznCzOqqYDGlxwuheDCY/WhrBF
MM4yFvOhgrzXHIfqjJaFrBc0OXyilATBBRdUp111G1rdPCOxz8LEIP7wTOhhRmsXLseTHQ6NqG2+
5hyxuRTuKCm/D00WWldFYEVtuxJ4KpfbGiJgd4a2dMifZ82Keo8jifKw2p2nW10OEEKbOuH/x6DJ
0jvXY+20kxUSkC8FzEB4K4lb59vUnxjoJXVFlKz5Tg3Pf+WLxYBrZrOZ5w27NwOP9eeIDJmxrHZe
N4JtMbHNYW2/dod70hA4yKKm5ms8Oz54yz5weyoAYKtHF14h6MSKGFLf0WUpQG30iqsm+M71aqQl
yaYTGQUPbFykIO34hkipJRMuB6U6wlUCQlS1MIp03FXl9VINcbMOh5kNMVQ6GRg/fwoq0Ibt4H51
/NJDyiAdSh7Soa73dciwcenOXdtums7ywmu3hii6Ha1cgEfrRNdd6Lic9HklBr5lUXbhfFl0uvna
wt22DwJZ/EjKs614UEwX6k2eVJdVJUAkVxmQlWCaO/J/7bmbccZkxb1dTiDAlbK84LK0/D7ajl5h
5I1NRbsF5BziH+Ta3sVj3lEM+5Za9g/q2ICyGtb935EeTQrnltfcNL4nIXgDnYlW/hIZSOt1PMEF
8GbxZjlGXA5YPjetq5OfRvOsViQnpvHGq90GtwNpZ959geoBr1Y8I+0r8xAmsUid6KVEQA6PO6su
QKJQyOFPhXWGF6GjnLn1jv1R4gv92sdpg5a1RlMF1lNMj4GfgCiYfDVE2054C4mcBlPRIOssuM2L
lJJtv4zjm6keUlCbYEJT0sN7+jLtRQ0InxIURp8VTb/1CoVntgmXCUEz8MWjVjdSfCyUUicjbLW0
olqx8dDVR+UAglBUbbPNnb5tNlKJ+Q/yipcK6D9uwU2ejwxhjdMzbGWpJ9eNOwqq87xkpkf3jCBu
PWokWVVZMpXpYQlGF3GwYNAAEB5httauPOsgqrS7Ogy0t7EnKiPZgmCUKnWOQjmo9oNITXVZslwA
aAkYLleCvFwPMoFtW/75MAGnWhsPn2lV6GTdKvTVUrtHirnQ4YqWm3wfQuHbX+omUmSXZVjGqji1
QKwMNo8nNUbvawwfN1FcJM5GZ6nCQxYmCrZvWvDqMQxg2QggQaxrPTrbNnG9b/NYHdtSW1KOs4AN
tvvIvZlGFSNeZb+49NJD0MiOQlNHHatvqGuTFuU4jTv10TqfAKOXbuJ86R3ps0MvlzvGUY0BD9YW
dKJ2O8yk7x5EnniHsgkp2SQ3DrhrRRU6S6G1ClB0DcU4HnTezt/SZHa2bkVyTBZW8VVtL8/Cztuj
XAZyW+pUAfU8epl3S9mMDwMeGpKMWDeBlo6E2YUDNiyTLuPWsjNmfpqJ0UTX3NrD2lhDdaDvIxUs
H32q4UMj3B/9keVoaT94zR35LLQ/XLvN0h4Sbwk3Htt5h6lll3ixmrzd6M411mthUfpiazNeUExI
Mlk4q9jFWu+o6Dp1rfABtpd3m8cLXboLzickNZDCjjTw+wsnxuaTFHlxO6uuhsSaZeqlK2us5Utd
kNqgZ1oW8Bm8meDbKamZQq3eZkK7PxqmXdS8xDj6SoP8q7G0vY3aKj94JvND3jibko4q5kNZ29pf
O9Yw4i4PQU5GtdXcjXCY94wR9uXsNOeREoTXEzy81+k0mBuVgRMVFDSsxyHzbnmGCCZLgEu9Lhio
Mcw+KMelWFr0OLD8RnxzvFHVK5Vw9wjZR2ujgsK+dSpT/xgbCdJtaI8AJgcqG5jpqgTrokbgUVle
PqTJWGxH2H9XadwCS3Ip1IbVhfJOGIxrRa0vVS5CSl2cJvzhkzZ90K0GLxRpU+CCK/RN3vVUc6ge
g13jY/CSQ025VdonFOAWDvgto2gbmQ8PV6olpVwbc64Yhb/3KBum1DmLkXUxT3AXZ5MkCEIX2MoL
rfNGmGy6GUJ55/mAfeqoGndTOZGXFRVyI8po2TDbWaozP8shRc62dQjcqtj4YynemAzqy4lJz6YX
9HgoskmE6+bBubFDCg0hdp7bMuGVSBguJqQ8NIwDBKWV4XWv22bIn1xUBQCrFD6bQOY5ivQRTWzd
xQOxOE+P22pOcLbPbtFK8EP47JLIPkwVmwvLXCK3b1JWpVU/bI220FiVCFiH/MaNcvvZtT0bxcv0
KAtq7gt84SFkunKoFQCdJUOUmkQasLhczsXUOueeAOacRD+zQWF7i78HI5rGIJFXPaThfUfHeJaG
M6X/ySsW95p1D6R6lzKtdKTqZ1jwkoES/OK3/U2YRWQWoEUHsNZcZ5Ur2b2GCZB0035AHXsl/f7R
bdJkGxNRWtcGcN6MAcCeYgq7x77AognjjJnZWbsYstatBPV0QFFS0MnqzIUpC43eHFTSCP4eLayb
ddCrtD9uM9WKdTIs2ZNbhj9NH6aHrii+Wjjizg3o04qMGbg0CKiwxj8XonpVrStRjaJAXWBQbHxV
jk9TXXyjC76iV78tnVZsMqClVD5QY5kqysjlUHnbxSl+JPPwDEM+23qUlW0Y5a+WLGnPckrkAVIO
Mzx/028Tz91W+QJC2MS7roOrQz+U7pd0emsigwiQMMOqp/8DpArVMITfjCeNhcgcmY2jl4Da/0Sh
m2X4Zosnvp5YouxrATkrUNEDUDUfzq/aj7V9PVi4Qyrwp2vXakokpXpehW2W/1CphVVgbsIVcYya
7tldXnINGi0cdHA1EbfYE4W4g4DTXNB5OhQGkN6+lIN4pE/8ks0A9EC+qG2YzySUIizMV3SbODVb
zBC+hg4RWQAlFWliCBNQbsw2yZuTCV5b1XmbJbMOU95gHBsh/nZ18CZzeetV1oM3E0evwz7j5SOp
UGDFk0GwaZpT8zzVnn8bwFx2GrEVTYBNtaFrTSvt7Bara7bhTAbLFCP7cHznfGZSsrd9TCqWZ7sr
bfwvehb7gWzPlWyBC8/JYqhBi1Ar1/3c42nHH7NEDYQywfaaBrzdLoKMLSuVCBvKZh4AiiTz3lmC
m7jUDwMwrGu5DMt50x6x4kxGL9kuyc6m3mm2ne894eicvw/O2B2sTjj3AaPA/Why6zynfGBLNAWj
ZjjFj0lbVQ9VtizIJ6XzMjRZ95aKmj1jthOR68TD8uxJQJG6RDJUutW3ecrJsdQ8r9ey8p8wZjCN
EmAtbFn6+ILD4aIsjuIYTVKYWKTEmgCAKUbsVG7HiGqPtotfsHiVG5L4MCt0ADayGZWu75cAscZE
7HN7wIYpuxc5Fs51VdrNvTYC33PS7twKFUxZl9lzMAiwDLqU4P6kW14TAqpuKrs/oqid67yFWSp7
A+ZcJMI/TOOxLrfow3qddcz7hQ1cbintu6jH+VGo/kaFWbcxIv/ZsYj1K5QfSc4UwAmC4oZls8pW
gRQtDNeWiuU2dvwzludU4bYO7hIT5xQtOnMMaScC1E8xvu7lY5LqK3cs261u6vncIJ1amy5k3WKr
7sIksX89CeVe1IC5H+JRMxw1y0Bk34LpTnV0HX9z05bSt16FRzZ/QDmEBVsGA2UXHLKYMOi69pbZ
Rt9R+2ujFzrocYj944yygTmQYgp28wyI21Qrd1cMrMGGaSr/KCi+0OuC8QRqf2sHEXQ7HgJxW0ub
c4+4ZAt1XsgrAQ7n3Mq7kQ8xddK7wRvRdfhuKs/ypK8fB1FmFGnPDmjGCEX5qpwS8LhVqEdvJ5vJ
u7UaJ8ZJngCrHEAlA1apR+DbYYgfCqvLbS4mt1rPCal48DeWATQe5QebMbJAwLjMXSCw+k9jkTPH
pOpHn4vOb1/mwW0B9Q0xMjrmas6uIFDhocloKOs2ZS0Pha3DcRctkwTD2jUjZwvnbee1MOwDlSOK
T0SM523oXlU/IeIqoWe28FasRpIHT/+1XESDH15G2soPTOt4BHleIiQR6qeZM3cTzQj/qrxODywE
WbPNsz1u/MJbrEOXdnYG0BKYGXcixm1jDeEPz83Tc0nC4dcw7r43OtCv3FZ4YEo1IYyMS0xMnb8/
fqp85KEWeys5AlGSXNwY2/ZuS3bWL1OC9i9hkZHwdxx6bpi8JAeW5u7VmHuSK7WsXUAc/a7zuM9V
PhEdXeUVYOttORfYk/1eH8tkS0vvE8s2lBEVUfGUxtm0pb4g+7qIaEL7TNVKGy8u5MpUydtMhsuV
r6H21M0Qf7FLByBKPxdQ7TJtX5ZRU2+oyurvrSkcv+dz37yyirxxiWvdtboa9pVv5GYYCpB2lt0M
fILuY17X2YMt3eU87B3vS54G86OYwuoMHmmxGjEsrQm2TuuGOTbsQlk+qHoS51nCgrsn32CVIZWT
ayf0vHHdEj3Kzzyp0ektdbfsmkGmh7xV3vmQCADInfC7jbUw7/SjhAUKa34Ki4OlaiSFvXGywfyB
RGoovdXSeW/jEN6nsoGRntsAPKy5Yd2ibuGVlLCsayKfrkJ5TzIg8c8BamGcBg/TOMF770T7rYk6
FrltmvkXthrGO8/yw/OSPmRFTt9riukFcPAArpCF60p30VzuphaUmK+aBIr1vPg3ycIsIaiQTsS+
gbiYSikeW88zm3JpB4zJARXrytHR9yDR+ibCSnIeBOIbyWFBsJH+lGydsnTOVIbFPY81ApbML6cL
5aPDsp0O/U5Egrkdhk+NbuCngzQv7GpnK6/YV2BbV05i1LNnoyjKxtuRDvd6mpydcHu2IpG/TMVt
x+RnjHt3b4z5Y64h1ztTJS+I3I7k4pOrAUOXt5U1BcbiMYw3i3CreR1mXv8lCe191oromw6pCyDa
ZD8OiXuWlemErMbGulOHIi52bTqlI9OQOdDXXSxCbAiCoNfergZAeYWvjWEpqiN2oorcEuuxg+gI
TJEvASAyEfPbVDPlBsFllDqf47aMNnYhjNqyiZUnu1qM9nBwJ6YQN0kt9JGEnwflxULVXX7A8xv+
jE1yxBv2OC6W0CPUGbW4U3OQxXBqVqYKLnpvgviT5s/ATFKkBd6+VGDSJ1dfuI3zLbeXxJDo3Yph
vSF55pK8NUww8nyaUIMBUEu94MnK8kO+jC96GfwLd3Hddd57+nJTpeMR2BiXiGVdf5Xa5Y1mGGXD
o1g1KZW+mYnQZgqTbIDD7MMQMFWQzD9mo64cGV3w6T9VSbEbwDJThkFCrFVF20jX9TrxSibQ0z0i
rGodFGIbye7BKTXgiFC+5mUGDRGRQ1nz0tzJfdCLOthJVp05jbKYBBVAhkzkY6okQS5l+GeeXlwn
+KrqJtxlU1ZsEuVmO9Fm921rPRqvp8cisRWUotQNHjNfLc9tMiNhjxGI2Ol5qavvs99hiyX19LIO
FT4oyTZbhrK0Nuzgz8i/4GgxorVlfaHpcM5ERz4S7LiYNQITeRFHkmnF/GKF8Ozd1m+2cUh8bltV
vh7PVTO+pTY+hIx4rzhL7alhUA6jy6Do/PPMI/7nkgeuUgI9keCBSgQtQcA8urGfdaYe4iaWO3xC
8inWLkabwL9CB27u+9rKLgZHMMNHqUZ5ow+ls2zSeLUAQPM3XuZSBFN4jsIQgaNquSB4kj0T3K7n
n+BJWvVlJlXnrXZSE1Pe2WgEV5q1xirvbXe46IjS4nKvFU98ZjCct3ZQxt8zq0ECF7h13WPbTAPz
Wjh9VlGtDCf1YgZvxXpugGBqdlaX8QBijxzitclYFa3aUgD/EMy4m0M+TF8orLqHvndrh/0TYfx1
3WX23i26nJKLJNkwynHtXviYNANe0SjAr9FnzQuTn3Abi/GJKWK+BTAxH4Y6gPxiEbNzBdR0S18m
Q+zd+iMsx128GKhqymstxGsMcysT94DUYybh0+Ta6qyXo3gmhEuLk2p08aMkfraPy6i7zKidPrRO
IDoCNXF2HwcApYYukX/EPEoKmnLFdqhfBObeG3Qd0UO56hxwH6krMo/7g0gy0kDGjNmmLohJrDqd
tnu39J+NnP35os8j1NfKlO4XkUY/CDoP11EwAQNpAHpgAAFXsrXB5FZnDQt61klBTCxXjC+haODC
0hneB07fb2PHNAeqjz3eURFvCc9k10sRDPdBBaeMlClvqz1JO5fd21xm/cEvrORrRH/PrqJlNbz3
vDMr3QhC0yL3wp1ASXFTNOa8LbqZ8G5LWD8zGrNIAfPvOo3hvY5e5tEQhpIkFJ1/ZWt52QW9bTbJ
MlYoYIp6Uwz1V/rH6ZyqYrEvGbFW1hzHGa3dxJcyGqS/HgBjA3j3xE0Vo9PtUts+V4lNSKHoygq0
z5yeL3DYtkPpeIfI4y2vkhhkdDkH/hdy1t2ntq+wY4dRe9YlTHztomTSEWoMgDZBTMMNsY1YVOtM
1ulmSOWSbzKlQz7QZDx3GOE20qngiQYk01RNwKYQ0rQKZbOMTYWycbKxfpMtZKUD/K5oKL9O4Bwe
2nZ6bafanFlx5N31jsL6U83xIySrI489uy/gnVw6SzXdZ9TKoAFvgBp1ZFns9FQ638cJ8ayTgFQa
iL5fLQM/FSmR3XFSw3kh0mrbo9v7qf0luWgqXOAWY98qqUnSsXT/NhAAvYtKCxl7dWG5ghmYMogT
N7Xqk3sge3or2AwBaMhWfViyVsp9g/FmriUVEDZzZHsz2dlTbLfLSNA0c4BiePOuYCy9lvFCBjvJ
HauhzZtNMJM+uFQ4S8uQSDx3nb5MFbGPmWkPoQtln9lF/qNMShvGip/A5YNQvUxi3/idf5daat5J
s6jvY1S3z1I1FhSVKiJtE5heSf4UEQmCpk0TWCTJMi28CDrH/2b58XQHoUYgRLHSL+wseNtkwL8Q
1wBSwqSwCY9Kf7WkfXevohC8bWLcn53EWxkm7QxXHFS0I63xwPQo3JRMVZ68ZWiusaBUR2Qx4BlF
+mgyDOnGNEdNqGvyL60/5CsbDOsLhORlN6ip3jglRD1KVuCJtjioc7vL7+eifZCDn+x642drLyD1
2XfgUltM8P6onDK74W2P96HfOo+jzjDCWDIcvgxs5LhrUUsruO5CL6XILCUAxk7UqqkHFuhlFQFN
nNyFlYcj6zc/h59PGKCAh4zvxOAOL6j771kob1C3sNioHQluaXY7/C3OoN8EG0dibXWRfz027USc
prGab5NjFc+VVOk1QxQMvJYqp7mVsmNLU8n7ZqjdeKPKBvNhlU0U//Zekx16SkjhpSJs8ObRbKO8
rdl+G9DLEx8+iyRzJc/WkMvJwD9qZtP06yCPrE2rjREijuydlJuxcPNtMbX+XYNWhQYVtEQhA3mV
ct/lYWxj/8KPrX6XLzXlJ3kV9rtqtuMvDFOI5Ua82qXD3usM7vqJHY0jLt2tNsJSjFVlaL5k9Zgj
wuytK49svG3m955ctWkfbh3pBOuJzDlG0/nbLGdWyIEBhE/U8xIVH3jlcXawYnTL1glBOdjNPK7k
6CLKSZca+0pdH/KCeVS4eCw3cHptq6a3H6i9ggBeWqDLHdc9C7LBbNn6TPeuGp2V6yVsXIvIOqMF
B/C2y+eJehvooE2QrueaAFkyNi69ZJBvRm9ZDmVUxLeyRo3sDz42gQw2FdNBcIWRwxQxxkgvJwyf
TIiQTkZERQeVblOrCNeZnQ0vTYfy1k9dcV4sqKAIKFjgdQvqY60836eKNdxS5azh4oAA13B094WY
X91gSC/ZOUiuPLQ1myIa5mcNAnw3kV99DKGG9UswgCGavf6NeZWN4civXzJPa5vdXnMTUvtyzfLS
+5klMx6IFFZgaKdmT94FH6Hfh6+9Xc902f1TNgZk9IaJX69GvoQdvhdDowsfixDoOI7irw65xNt5
hnuezv53NrKqzcgyD1knyDc112C255K0MCt5dL3quM3UhrsurPuXXmOOaNkYvkCYy+61YcBhdy97
TJxJsaMKh31fFk75085AmtYFi1idesVBZ4JJhzeN8GVsuwJGhrMgD3GAM93p+sO0LNkX9KHtgs+1
jFlm+i3ORurB555kmtWcmKHlJrAYuA0B6jM78Y51nU1XROshr6pDH5XNH5PRJWEcEjXSs8CIqyHt
lozpazkmuOmG5bLsF7IipnGkpdnJS+n2+mC0ptxB9TG8irJlHdr1851H4OcgGm2eGuBpbOwvo1nO
WJClIJbdBWViG0ssGDGL/J9ZFofxXvWhF6P3aWwG2ToasOZK5v5mqMeL3oGHYMJ4+l6MFHK2cZs7
h5DvqF6PPhXPTdzPjEpT+FOIeP5SJx5U0t6zz+3IPu5XG9c9pBYvZdVamXgxJMVFZ6Yt4tc6Lwmi
gyK6qdxA3CXg5c46o/L6YvbzeAOdbLlX0DfNisywaUTFkPg0C61hnagioIPV7MSj/aCxOLpP9hOf
6IvfRclb7o7IS9gdX7H5/5oEaCoCm1j0HCfZbeBl8Nodn6Fbxr1Fn4hPLM2s6XzsQsMiLfXanZxH
eRHnufpSuVlUr9Fqel8ruwlvE1Pq8aJJGvd8qBf3IiosVkRJGXxDOU6Qtoy9/WRlM8v5gaLFkR4m
XxWJ21/ItpN7EbPVagoUGOyZQ3sDW+o/B60WayYT+MaGQmNZagPz6GC4uBX5BAwLe6dZzVVpKjbZ
g+Wgk9hsFp5dgg+q6u11cgwFTTpz9jamNoKrIbT5JeDf13SCh7ggK4AwXqEuutBO1l0xksbrMtV6
TrMIbPcy/2/qzmxHbiRL068yL2AF7kbe+h6+hMe+6IYISSHuNC5G0sin788zC+ipAhqDuhmgb4VU
pMuDNDvnX2V1rfukB4mf0+JWtNclNNqqmsIOP5pOdkOnRSxD2nOI6u9BLqkPAznZe55bkZ4Mq+tS
HSBcehmcvniT+W2qSm5sH3uNPHQlv8c2IHqZOZ2uaCt0+LUFc+AwD42DIh0gWOi7syA6995Ag0Ka
zduyDsdNnITl1ouXG8adNs9hGDHhirC2l1XfVuHjQrofJWmK2vVe2t0I4Oq7z8OUIH+njJLxPqM+
YaiG6qWPc2BS6XnpDhjSEFzCxsZZkzQ0olBcuFzRB/CiZxo3BHq+BZRCUtXRZBYpQ2LW5nXMpEtK
ZO3PMzRFmx2J2yRB1oVEhBmvk/qoY1jGVVVRGtBT2/g8jjBrtL0DUnc2R9QmXLjUGg6bfmP1yoVn
byFFEkfdqdojLM5N69B+GgcqfETdZY+5CeS8YTOUtyFQ0y07T252VRnzUF+gkBewBqiXxAhR3sW1
M63nVi/U44xNus0XBF25A1lgTL88iao3hyAShgTcMuHbH+eatMvacvZtPgd3DovTtCvdgBgh5dJH
Es68ZWUudAFsQIOdLAfalUekAjQDxfu+0Py7Cqu82FK/F9Pkf1aRoQxhlhNrmEiTA6PKcqJ2MrHW
XpkuAUE6JiMxNKo1bwKoCY1azsdiz/l2cdxLKADWeOzrdTH52X3LRsMmyl0C6DHKdguVQqEmEpd5
3QfuU1CRWVzzb3mTcVASKOiz5kQEd0tlz4+VtaS7ZXJ/VxkJUanSKbyS6glj7mlk5+l00/A5D+34
YOYR/MZFjdUsetfq7pc0dHegwHn2gzl7bRh2H3MXSs6y3YE81RCuPi0CyTRYtSLbL0k5zUcWXqgK
SnUCLCkJLNKWPQCEj+ZpbRANBqOHBqOrGQoOkfERKJVph3SlDMeMMqdWxtPTZGf8iR+20rsbakV7
s5m6uXj/+0+qdAbusvvCql+TyGrHBw81tSpXhnET/LAt0Q85VsGPppEdGaoos5tysTBRt4XNCr5t
L244M+J4RMO0VMDmd81NE2VnpFPRHs/7uDJFhBrKmjmVKUX1WvODd9ttf4qUPOddIEXzGTqF6Lap
qFLzKnhZ+nsBPWTWU183/qkZe066xW2C+PS3nqSMcukd+oGJYCNNixpjtMoeZsH283okIY5Dmcui
YHF8svOiZfKs6Xpau3+JkSjAGus9tVEp4rWbPG9b2yEqskqKjl9BZGbqhyCW22vFneRcY0Ffko2M
xmk+BxKR7sJW8zUgT7LAoMPK8Nguzg0ZT2qU5n1gEazRJedJ+/4vxUAO5mEbavZcwSmaRJgqClrh
3amhUK0heoOCmB74D9Wicx8PnfWUBtyQKMRSCqb5rPaqkW3yyy719MI2edGwKhBBdD9O264LHGRy
+Bj2bl9T+pw50VM/6ew+y7n7YsaWF5Wp4s7zmXDHcEnv7Z6UBpEyXodNVn43xiOKrs1IW1hNinG8
SmzrLhsbEiej0fuaBr/4qZhsCRrKWNFJqb2tnjX0CLzY4v2ccid/iMe4vHqSuAzEYvmpyB2yLMeK
GJ5Qm/dkqndNTNvPSpGDSm5jzlfVDuIpVcXDIgLofmnnLSVZ3QJym+jmzbHtD10BDmeeac+jBhE2
M12xOhacj7MNMpR3H3gP4r0cq/BlckdvI+RYvMzTFLxBdtMXbrceihTZHDKmyh8DZohtSfkEbL/t
qw0nZ392dIiGybl1SWRCXSqaGjeZip4KYnXhDlCghUZ3nyC0X+UwVKe2KIszcXf6M63Sx5DJ7oxE
9aMnBCfZesx4635xyo1XWEigDPK4IFOSHhaGNGu4oddRcwrK3N5ESLR3/lg659yhOyglodjaCEVE
8V+K2P9vppV/Mbrsv9XNGNL/L3C22Gi9USf/z96W+5sd5f9cvn59/2b6+Pq/LS7//Lt/m1wc9x+W
691E44iaI3zr6On/NrncnCw+GkusLCxhVLT9t8nFc/7hQk1F0gf0QhZ0yzb7p8nFs/4R8ocytP6y
zGDJ/A88LjL6N9vATeYceaFtM2xYThD9u2/ZmoPWSTWbvMDUER6sObXP+ex8Z819SoHqX1rPnH1z
8cMfdt98pKmgOmEKvhYh5n2ddr/9hFLTMQRxDSJqHPvAV0yf2K39jiM7+nRJp9pVBYNabD/SVLBx
/fYBl8VH4zfeVU06/ePX1Nh2HW8wQc2Z3+ws09+r8o/rGnh/JtFbhGH2rLVU1yU9WsVdPyNpQuGG
27VCQpMvWCuIG4uoXXtSVLOmvbMpwmqvgvyaGLJMbQYN2ygHBbBYLumcRZesqiGuvPH29sBX6/q1
VN0bjPBFF8UFkDfZLzMzdS3Y1GvaJimjH1TtbuFfio1RKrj6fupcJC1YFpqwCvVTpeO7oStfNdq0
PSpFujC8X67mC4y7DkyoSvJrr9rvKEokUkVU23G3hnxszrodzpVUv9PM/t0SXdH45Y3Xq24E/7Zi
yH1p24UhLWFMhlp5dsnBWA0DlefMlqAW0ztun/WcLC+AYd9uKsazKGuoRflJ6dHRr0yyc3Pnd22g
0G2Xnp5ZPNZZfFJ1NK5Ml9CQ2SAYiasyugc8hW6PwSyHJttMzXfcWZu++aOsbsfk139XtrA2Lbjp
aunby8JfBtJMX7g4g5Xr9dYWoBILTteysjr1b1lxNwZTLp9Sp3xJuye6wZD+lgwiOmvNc2ZCiVat
f2GK/dIlPmPgEcPEsco7PmplaxJ/8wzHg4K/8ikWBOns7vvO0VcJQbQZZz3uM7TU2xjNCR81udV7
JIe0KwPEMsXWVVquaeclrUrCL2cWjcdmojXV2KiO8AG0W8ei+kTUON+tdnBXZkp/zLdiUlR90EuT
fPBFskUZFZ4E+nmWR+BX/sFb21kcRHcWOGSIAL6i7XytmgplpaJ7aKFFo+kOcRbey3m5DiHdPbaD
vaD1Y3yeMTR3QnOBkSxedIJ1VapWA5uF5aifoEwEGmuiyTqAzfVYgZWtHVqCP52w/5SpINOFlNBN
XPY9CFEUg6Ep+Zj3/TuSEWYChDespKeZKh+ec7TbbOeezF8Cz8UrU5TtTxrcA6A5puHEF96nSBnm
paJapRXPNjCdXkViMOh0CsRhjcOvQIjqwVfXkgJ0RQhRHDVH3Bj58j4UDrq4FM1eRUfdrTmP0efe
T5fHvvTmAxd4fM27g2fxMkXDcofBYmtFHWlllfoWaBZJlhDzFo/H2nWjH4m01havru2LirLET38k
TFQklLzzW4G7tgpvG/lEs2vCOnIGgwPrSYN0Sk4PbuWT0m7QW1d9S+/iaD/TW7MdInJZ0/RQm8CC
KpN/ECJeIkcl90VOy8IcS6pOQHtjhYwGjWVV8qODBABzSnYmj47xeM4Sxz1YdH7Az1b207BA3BiI
p1WtvOLcF/h2O593LDLRpkjcO1T3Ht01w6+WYprBE8Wu6fx9gOt9XeN0W6kKjWXtNL/o8XI34dDr
VWl9j112HNL0IeVjHAq63deO+Yp0SlVuVa6pDrKuoetQ0idIjZ/WhFWuIlBGX3W8MwmQuCvsvYjM
DxuCgcbgxaRoTfShJaF45TjBQDire+u3mt7DfDlDwMBwLFa9mhd5RLH64eK5sRZsGnQYPo3FzK+1
EAdU9DZVMPTqEcG4DwPgEOAPfw3dfA5L+Bm/nTYikssPC5WVduWPuapOxkoy+n9rPFp+RcC5nj/t
TG58TVBkKcb1THVUlFhU16tdEqHi8RYMjGm18W/9AZ3yUZb2D9mAthYNXrVuhvHFipk3kb40wY+k
sfFlo4S/yGAvF/HBbOmuU7McWrIsUpTxIeibbscXQ5MpKrV3oaJxa7Xmcx7GS06hUjiXNFAlYBWp
iC6JnIb70kMwLULwjSw3KzPSkKPbKdv6BNf/UqPNPo/EiPd1+qIaK12zeDzKHitDgDy0869+f7MH
uPqEXtjZKOmQHmWoMUzeJmpdLuQcmx/ZMEabTgX7jvsuS0cuP/q3HZwEuGMo4O7Y7D16hkJ27wTx
3nBCrHtgg3TWtrLv5NSKPRz19AGL16+USKJtjf55BfZ39eDjlfmJZwWbYlJ9ysi0cLefdd3gEcyG
YBcuW62tMaLtUm6ExcxvNw+26E+ZCv4kDdSEFYyAfZF3zHIe6wjX3YZ2O28tm/EXfDtEd0MwpLDS
10RSIEINIrpp3aGyn71nHAjtY+Jxsw72zIhgg97dFRodlxs34rXUGFSHGhJVNY1PVQudNt3tgSOv
oXmzbU9f+rgYHnyLsPoFXPE+iIvuiRRccZ9UmX+nxt56TKYw/RM7ujwDldQPbRnX6SkVSb+P2JQ+
UrJ2qFgbFu9MTPayY2dN3xvMw3dR21A7tCzuz6iP43PJdcJoQZdrPxseWhp47Q5VgZT18A42qb66
VnjHljN229rBcOxTY20Z0IuncFR03teWNmurLqsDLFX5VCyxcw2FyI7lGG5yB9UA2L1/GDKNfCaz
blhhqvo/UagiJnsE6B5Fml+BlxP/5fT+0QNOuOqqc04EwH6JKNa/i6gAe8qr9oXQloGyZX7nseko
hp2nTUvO2qOVLOl2Qi79azBTDC4VevZdO2u5yXWLZAlRUH2xprQ50VQMEOy31tVayvSY8HJzvHed
fvCrrL2gyqdgvSx3/vDlU28ek2fIYlzpctuq9Epq8HA1eegXWIyDNtv4aGkf4QTFsW/0sjKD4+8R
ekzsRoE33Uc3nTyhKf0aWXhyFImXRDg/ImJm8thQukF7IfFdWfChTWKuadF+oVAZaR7Q08/Jd8SK
GVLtNRY7MkJrF6F8GdTBE9sus0I2MNZpRF+fRevgR+NgpCoqE8s+SVV2kugeaeSCty5OcdjvXPy3
XGNR/zXaxoIWq36VMxTAHGymIjhJdKcR6OJdrUf9mpXmvuTr9cPpR16VBFHeaobKCXxqyq9sdP5G
arwItKxxLvl/fakkeVfWPnZQruvOOhMMFG2AAmF5mRimrjiHfQ7woEnhRqhAwfyy9cr+CVSLBBG0
4mHPM1tyUSzpMO2nvPwNRuzApMkSVcT4Rpcz6qLCTVaAa9V2qNKDW9fJjtqMk0rgBtrGURS7q4uq
wkMYeK9YNYeI+apFlzVtizF4jNLT5PACLjGogu+jz8UldY83CVw+anZVaB7aVq/hfG1VMItONAJm
vMQQOWrdu0K9+giMEmWvPWe+I+R01Vhy15RNtocFfZqQg6wmmNFdMlnHKovflkWrjWy0QI4SVEck
nIgmBhU9GuQO28CJ9+y8W5wTb27QtWd0xi4tFzZSUGJKPlgsPrinTzkukg29Owcn/NMGfnRFrZ/c
GeDd7cR/+yXqMFiZmosCpdCmM/OmC/SvpLWX4xC9mCI5q0nssKz328j000ELC+TepxrbwOxU0U3R
hlWtfzcR1GPGPFj20Ybd7sExcDwWa02laLALp6PUEk6xjbNvRBmEoUY5gRe3+0W/2WkrzoiLL7Wf
LdthihHYJBe/f3V7GmaibLxYujjPyP3cZYCDUfhAnLJ4jnyRriN9nFs2DanqDcHxx9KeuSItPdvj
dzlAP0By/EB8nO09aznZJRUdomrWU8hjNOioBtNJi11RoZYzfn30RuZvri+BGrblBd42SNGy/sbB
Akx7Aq+e6VCJIQi6p/6d03e59ktY3fR2F7otd4nvZe9E2rvnbqYn/m+f8X8EL1yb7/pZd9/f+vLV
/C+ABpxbMvT/DAy8fBFImPX669+SMvhLfyMC0v+H7bvgC3ZoB0y7DukKfyMCAbEXrutIj3PZtUL/
tq3/M/bCs/9hoTABEiCLFov0LRHjn4iAG/wjkOgA+UN2eZuf+J9AAn/FXP+3ARoIwOMTMDh7xGyg
GP33ble3SikOADbAfcfYu5IF1eoeauFzW6Pf062CWbNIP9jmE8RzcTOIhO0kt94UR5sgDZxXcFKz
TWSf85JVzV1v0VVHLEWBYIEDwnzMg5O/899MVymS5bAErfWZW5HzM5nyYGW7c4X9wtbrMZm6rZsk
5f8jPcCx/3Jx/8s/UgaRa3uB42ABtwBA/jXHASuQJZfc2HtnwlRjZ33zypcrh5ORcYzHy8JrFJMx
wjgXB3rclU0MHVjXW7PM5a++Iy1HDZb7OFAPuQ9NJN+idEmeyQ2gn7yqJxcFkJ+GO8/JksdURc5h
ctzxMSwiwjIH3+/sDZRkihtlMSMSMxP8jGOuNSxhzbhOTHzGa8lIHtd8IQ73fJV2PwPP6IOhMGIH
4xV+GbYTnHR6su3d2LIkYXlAEztA1ubHCCHu4mO9WAd2VX8bL8z+aIU35E4nld3t5ynpFIoatGae
Rnnbyag8N1OcXGyBxZPL72ZSKhx6NuF92EmGpv0VoR59LhRRQpvBbtNf4L3RB66ueiu5qjcYsiOE
9jrxG1xT3sC2TCebvWk8X76Kaew/vHJy8l1RLg3hbCLv8W3TfLRejMSNNrFQvc1IxtdY5COQH5ib
rZyr8BIqyq4krBndXBZQ+EDyhxtyXzbdLA6FKvKHOSzUPkbGsassK/8TNpPY1kMa31ODjtTaS5zh
7A9oORztig3xGeZiRzFNXTITu2mxukMRF8XDxFm8KfqRS1SNXAXTZD41iZDWajZj9dvAB30scWKf
0F56l3HEJzXnbvvmDZW9c30U4TrOb0LWJUEHYoUSfCG3dpnn38TnXdP+hkr2r+jfbiK0ZETSnTQZ
kiCVbEoxoK7Jre4oiKO5b4Ze7ecyNiyFjt5lTdZ/6TDaNEN3H1nd1va8ZV1XkzrUrunvgtBqH3Xj
uJg/WrPB18vE2SS/OYkwfkpVMO3ayS5lUD3VokJLRn7NHV2A9lsYhv2tYFzvVYZtMy+t6kfhafnY
Q3D8ufkdSuwTc/bcLGm9oKyYoXEyT28aex7P6IDD4Vgra/6UBcOftWCvW2Uw6PbK9eH8XTeudlWd
cBIs8x3tGr+0O8bnLkEqz5vws+XFXQXVnLP2s+95I6iSLeYHPxDhN0vrJc27NZ5utfVHtBM+ahW/
T9prMhbbZuEri9shf5hCXFuBoZy5NSi9kqDbp2l8xPz+1PRegxB1+Y0F/g7pMl78Zjijr6t2dcX9
mwjgDQd8cG7H98mxcWo6v7qSYF7XSr6F/dw24n7B/1mVJCMjJ3s0xJIrPb90QXeMM/dFJOlzkVVP
TtoeciR6kVttwnzaB0N2cQOQrtgQ15zDk1eal6moJeda91LX3ZfIp7cOGmoledlXN/VwkdhITl7n
CH92Mf6kw/slLZwfM7qVSyACRrsODwhdMu4Du8bvmf53RkFj7pmuzhSZHUfQCLtHrDpBq3XfFVoj
ADV6cglVQTmNCX3pAVDK/sViXuBEoloOgn2hmGblNeFZZyVsXd69eHN5xjCzci2zxZK3Shb/YLUU
1pOMwZeaUuSYahcbjvurDFCXiSbQl8FN0zskmMWhDusXr4j9Y2d8ZPVp3v4Cl6w3eZUUO2P7GMGJ
89XqQ+Rp+C0iLKRB5x9pin+BcfVoK9bq2fbHrVOXyTsmMHhm1lUXQX7L0jLCz3r5+6S03gcU5aog
XNYFB2ZZWAhbfvhjjZLQTdZJkX/XTvuUVy79XhHHuw7u56mEhszQkqP8ljcdb3ifZulL7nqQeUX9
Oy74+aall6Nx4ouWw8rTOF/zYXqSWCPwL+5vhP6NJCL/6bboYUBNLZzu1tUY6yKbbjWHI0ReKUjw
m8btnDWP/HJpSA8PiPZuMLdMEc72T3phHrPgsXrVEwSSbpXQqOjj5U542aXt/K3PqO1nYUtCMFDO
0C73DifVlKtHB0cLRC8eLQerH8Kdj4RFymmaixfxu8o69z3X4Raa+3FIK0y8oPADfnYrzI9MxyX5
HdE5F1jgq3jE3N+gEU3oO7by7Eqm7JWX+ln0jP6Sn5YEYJRZdGeTn0FGKIEdocFCvTiU5Yz+dQxv
m1fTXKdxPDdi+Gym+j4mNANd/pd2s/U0G7bJNJL72cpOS9gLEiP6vWP5F3uWmsc1eEqG4VTiA8Sq
A20q3ny3PtuI9PIUtVtajY/4mbnVFN5HOW/7VFtoLal5T1g3NRZwCx+LLSkLjvW2Nuag/VdHs+bA
iKOTNkO09bvWMJJH8UHb3dlU/sU0Qb73mm/eL5Bx4G86f4w8xXjV1hR8FmwIlX2OAtiRtg2LfUGd
kqYwwqofaqXNyxIG4lgH3hO2J2iIysN9RRAGSbPujFqx/Cv0gIdGVBGPtXWLJuUZTXR4yBcUzRTZ
xmvDQHHMrHrejyalq2qYt9r9aqYg38zeCBEfiWBNEpZcI3goThk5I1APguflVmyc5fVuRMHxLFDh
3bIazPI1yuEpVtWbrQN6ZCr3jRXShOc5Dl9D1SMfK3fjhKMgkMcQ81lZ+ts+yndVcBNq5uYSutAS
b2GDU2L0+O30InugCYxX2YEJme+9pNxMtf0mhXz1wKvIqgzZIPJPp0onDj0WEb9qAJRNXV11qZCa
u/0PGXQPi8GdVM/NesZokOAUyxf7IG39FrZxxPOXfxGIwWHlhDiqm9+tTeCNlAXL/lS3AKzY7GTj
/R5r+arm0lvBJY2g/uVPQiFYoYTeZFg21r02d3hTE54juGAmyechce4aERxosHjoi4YO1fS17LNT
LLw1llWUYvWDkX55X3fPA5aH0uQbU0XMKQb1VP0ytwOuF/SPPCAUDE7pscCPyfXVHnOAhxVtnq98
4s9o4DuLFTiBtSvguPhuLIBJsykypA2F/pPHzSXS7ZFIj33URZ8mz54aIfhnhVs79/19nOgnV5UN
ZtDWW6dN9iMNwdv/wpMDIY8JPd82Zva+wpHXaB74WVTIlS3r0KbwBN1irxsr3SwIjADMNpGq/DXp
K+eeSIYNATWApzyoK2+6ywxWaSq6z3nIhjlycAUt1FjAhL9qRffg4HjtkCuA1NbZPmm6YSNyjD/N
bNytNs+EvThrhz2X/yG44tCcbvYjMEZ8IT7i8XzInhCejpssnJqDFSd8apSLY4/p1ZlGojoIRkBX
7u08DDY3IJrh3wuSvbLzV+O3GFHLbjcMdKv6w9burXIfqhgey7F7JFiJu7J6m5p5LLJrhxl7W83p
h7abfVqWR1iwRy9lEps4SFaDlj/gHOjVNlRCzm65Sm4F5oKpYjMGWbsjiI4vOUt+FnHjA/VwQNq2
s41a7OyQsm8ELj7Gy3KxPX8C1m2jNSYUvvs2/jbgmKKaHxVawFXTSbEvRU50gMMXbDgK843PkZTO
9UfVZ9lxcpm7ebZOtj/3bxUT2yFJwrs4y2ja6To81vhIkcCvhyX9Y0f5TTbRvRVieGik8+Z54SGJ
a6C5jpPDKdb69lAGBRqDdCKsK5JXg+hWqbS4m4VGgOlb5BcGaI3ReTqGkdZyLMBHFD3oTOsERoBm
F4WiE1yH2BAVd4+kC73lOj1YnM9kQ679oCX2BCl0It/JyWo52kZ3nzoGCb/CQ2KKV7lYKC8bswWC
gOma9VtQzhePOrg2WA5YPt6DZFlXlf/gDNEB8u91MliTcnq0tY/f6ZQkfb4b+/nGmiynZTSnzLW+
2x4JXoJamZHs5MT60+2ZbghQAR/Fidv7uAjaFllf75MvPcRb2fEZxhb7xtDNP0ijQVABycNn/Qqn
5AOO8r7NUmJFFNnTjiuQPtXjz7AqH90Zd1jvG3JSK3eTB/7NyeInGlMqwp1EOtlRIB2KgbO1Z58z
y1rVeYs33JxrUqDXXpu81FgL942fmVUxFasUbns1efMlT+DyGpwICQIvZuhhHVQcrgmxWe4TZthj
J4MNybnLbsgHLIBBwbGD0ZeDPn9xCz2sEehvFt/9Y1tknVTjmcwV0LP5BaP6vEWuuXdV9ta5MKwF
4TgZR+5wU8z17bjyhN5NhRn3Q67Sl9JN6Mfu8WAh1Q8idZgi3msqDAf2xCr8iGTV43Abij2St2mn
Rie6q32gw5Zpe9sZ2ZXwZLa5s+a4xkgkq52Dz3qP+9r9brTvvIcqRaNuT3I51Co5SLh9zhD0gLlB
8wr2Ch3YewXIMIx9g2zUEseUKtxffhm4HxZ8H22ypkZV3zRx9sAiZSfr2rQsrz0GqnVZz5KcpNB3
X9AKscWhWYUGM7b7XbBgcGZkcF8MC92fKRhua0SK5J213IaUE+12ahrb7Py2E1fTjeVvhfHjhEhS
HGhJp8V2zKc7NMvDgewLcS+HwANIqwsErjgfngBP3B1eKKZF1dbBR4ZrgnLuADN+ZU/4+PHa7uqo
JyJDhu1vn7P+rKy89lcicuJXQM7xl7PE8zHURfMROAHwc7lgVLbK2RzJIRyLdSolkt/Jrg9OVsfP
uVb0nUXCPQxksf0GkiS0gwiNQkD3TWC9mVVlHGhRG65xBJo/ukjFFcU+9LSMcVjO05bUkWo/e+3c
cdx1we948MwD4wT4MGV03n0ilox9xUBBGJpttim23hddBASl2IE+aOK036Cd7C/l8uXj4f5e6kg+
L/Witwhu8Wi1JrnXrntXpsVbmFnNqtWZtTd93wgiypQDFZ+qi4iIkOraIWSxImwPyvqGKQiiM3w0
8EwXgXjWSU7aX9wW09pmp8SRUWNijpvBSfexdLvXm13ge1rG8UceGPeu86tx11Uzk7LXissyYDyy
4oGrMJ70MY3sG724oFRnt9+Tn5J+lZzoGPaDmXmNFjJ5GENZPBS9zO9s5fcnNO1mN08kKXWTD79v
N+YwhTElwqWv3tsE8g/X7XtveO4RqSesUPu6c32EIkmQ/bTcnHO16aO0YEkaIGk9Kya/sOjQ9Zqx
BCBBY/zLS1V+8pQ3TavGZWi0pO3BGUm5yt08fgisYbl5PZvj2I/tpfWCYhOy5/OxzQvKFOhDm9gn
mYQdSlT/vnVZ4VSPkZgyu3uyVmB7CzHJQ0+czUkFk9otkGE/hSfKje2h4ofONLid8/KxJZ70M3d8
9w7wHuE0HuanPrarC7F5M2tyLtPXiOPj0KGgyVc6aHNrPQcpMuW5l6xc0r+nEhflnht71S5wAMpS
vyPSx4HGUzJzvuHu8k82h/A3pMm8m+MpPqvGa1dtks7vxewkL/FEsZUqfHn19BRuiUzKtg0qmq0H
E40NsgP1DgmRY65JimNcV9nVkgWntvH7XdeZ/N2LdP1QOFZ1lYmfoALMraun5PRY9NN4TmlN/1HY
3HQ0uPqPqR1i/Srs+eSNtwQMNS8/uB88JuOwDjaF8oZbCoauuUPL7NLg+kQysqj699A3jJDMrGey
GOsHP2q8NfJR5/WWPrBKHd2cbllzL5bsuWVY8HoosDoR63ERzTrwPWeHLxtvqdWPJ5aU7C6STXBl
zyA2rRTLpvI9qOXFcl4ajMuHNFY57hG/3wYmyg/DHA6kDbSDWmvLxnw3zgVmK2Ft+5vzPZH8aK10
jFGTiIxQoiaaw3g5EaLlbtFVxCeJgKaZqueAQNp9FI+GGYehwskAb7qh8p4X2Y9rhxyNDeoun4X4
FmPiYVr9SJdloBOY4LBO1fq1MZaH2YLkrnys0+dlCIkqcAIGyBArn0SWC24QzPZLLCxyKyOFhwvn
jy8fhCXax65WGBG7pPgoNIaFXZ0reRl4L3cqbfGUVnoQ9wojVnpwCNEhwkSnvN1SVTcNf3KqIDSt
3WQ6oS+zwlu00u2MmNcn9gN9e1frF0Jaildy1qGm5igqr60/U8IYZ7cV0OWFdGQNbj2w+LG4eyyi
YRcGL1WzkKokPblJc288ScISriXTib+y+YjrzoVYRnvBwhx2qiWarmD+CczcbmWsymPjtM0ve2ns
OzclpBNkU11JXuVSEN3aHp3ivi4wTOMUtd9DrYeHuug4omKW2EuH9XA3BPlnVlZ2eiq8JX6mCLre
k//dfziVcH+JzAr2qsvmO5twv5+mgPudnMb5OWSW89yEmfgv6s5jSW5kWdNPhDFosc0EUmdpQXID
KxZJaK3x9PcDe+50EaeQaYe7sTbrRbU1IkN5RLj/4qCDF6BUZ41w8EzBQqdPJy2bb4o46F8MC1Qu
1AYiMqmOkhXeSea5URvelAFwh3A1ANL/ZsZUwCtYfN9diSymE7pxuWutf8A4tctbb6KU+VFsPcWJ
MG7q3qiCO8iXFhklA0VQuzTg2jgtgAuc6sFT71UrIUSJXpVzqQ+8xuENrDyack/JUxi0Ox+ljSeK
D1wCChjEp7QJ5E1ncHEE7Y69NqdsGe7K1rNe9CIynDpWpM1IXhw9gqboCRh53h5GDcw3byYfNc4K
eofs4PsoH7vRLHd9A7UyhnawhZWgfnPrSP6qCm2zZbQpnCHNhTIhghYkGPUh+eFJTYXkFyCmLg/V
F4ELCiAPyZNWAd9fJ1lg7qsMkBoMoVx5rgrSxhsLQZKnPAbC3vkBkB8MHSAoh+iOAOJdF7AJt1Iq
qXu0Xgj3AxXkR3BCLTabOhJTqB0Nt+WYC+cg1ft3LGFl0lVjBl4uz9Aj7T35pkHz+s7DyNdOO3CJ
ay9BkjiPY1QtqMen1kpBlvSpECxhL4px8ywPtbAfeiLSyiSL+sUMmx9eO6Ar12A/7a1hPyDKpp8E
AZBJ2CLpkd65npcjSymOjpWNPCekvNoWzc7r1R7IeyZEZN5d8SbSc+Oo9iIUUIqL5akoJfmI7pXI
jEoQOFkT2RrYjWqLIYkfItgPr8nJRGeScla0vnyq8iJ/zpC20Na+0I2HsSYLB+kpEBwpIollNpOJ
R91QpOwM1yC35rfyJu2ycVtCpwP/yf0qxYrbrsYIXD854Wcede6x1dvsyAOz3MiIxz52liAdesTc
JBIbinZP1iw7KLkyQIVTUfG1AHjGNcKcNkq7kC2rhFWhkJIEZmQ8epkLWikVguYpzxT9FQNwfdvQ
pxet09JdjfVVEg+NYqME7r+5YIqEc9ah9XTW4GeNiNSGXyCtp45vFaXtx1SeEHALrOmCYRZQratI
c8qgkbcKie7+pWkK/ZYnhpSeB1mTFdsdhzFyxtztN0lH1LlVgzK7haACBVeJ0gilRSErv1aZFr6T
rgJ4pqe+fwwmNp4cCuZ9E8OJi6s8fR/DPP2VoECx4SrSPHdJzp6ILfVrWzVBS/Uvix9BBWS7Hkzv
vvAkErCQIoQz+rTxbQWo/QYbZmFfaSGCDoHq32ZaoZwKOC2rUkSGPYrF/JYsEyurtuS3wAQMs43r
gUuerGq1E3lt+0xarIqAgnqV46WRskbHSXV4HyYb6Lb+PiAqHSPuPM+sjx9VqnMxILu0dUOrfhBq
q34aq5bkS4/S2n1CqPFtaVRYCmBS03sT/dOTSMLSllIuzG1Wtg65//QHxYNi26UDgpUaZXZHaAT2
TlVMMEG17JITmEHAHEZzXzZkvySti59qpO4c5DLlA9VAFN1qU4mBLKbZsx81xoZgV25VyyzsAChy
BcbN875rnSnHjhxwPEht4TQ6WaNsYvYwrwpPsrz+aXSg/mvgCHe61Y83tWjIG8mXZVjtenNGWpfH
k2pUMILFWOOuVmRcprryznUh54Xi+GQF1lMJmOYhMfLEQWSnBvqWi+i59WyqjYc+1jOEHF3nUdF1
DSjrpORuDau1ROrHxMF+pBCKviWSMJmZP5QcfkheGKUdm176LQnMCliU3J1UfRjPYugqR593zSlI
1fEZSGS+qg09/waAW/6CZwBiOJT+vsdhJj2lbvUDsQaSs5nvbnJSKidZpXS2EgsFE15mAvPPNmmP
8IGS2xbd7DcUvnejYvYHYDYN+fysQbKvrYo9iej+Tk9NtV5Du5xuW0WARJJfhsnJ5YU1oo17F2oA
GUM1yY+JaKCeA7u1djjG8nch1dtnohDJDp6oW55W3K7k8ThIZmaLigeOMFV+RPGAz1ELyomiSKSU
yRokSQBjMKg3OnDAaMVlJXsBsir91OHewYemQNe78bDhedudyxH5rnBS7oajidoxIK7YCEuWif6q
qKWxE5QWG+hIcu+CDkQm9BnV3RaKgMWXoYm4hyEPCwFUuImDQn/3dPEN2wn/xcrIe5UQ1bQE5VUN
BRCbJxel9cjirlT5r1nUIGNpIp4O3xKa3Upnskl5D+SDRi5dZq6IcLvMF9QC0RqNRjjndbg22mav
iBmGKl167mIJKqogPLRVqRzbiHwcz99u5bvT+72RbpFIGl7TkDJKz8ULOjTdNqiV2sCbGOqm3Bpl
pz/2srfPFXiYFOJHXqLjOvNDWzaSZ88tn4t4RO9LHcQ9l4zDoEDrauvpt8e1cO+F5m0c5jcd8jrk
bE9KJn5z0/RoFsB3QWb1kvUQ9ul92CFJAfSfoVCQj7Dce68pjRdJGWPUaVt37ZkAQIVS34fcPPWV
2PXiK9dOBLsAYcdp/dDpqKS0QJk2pdA/8djgWR9nW73jRh0bevKOTkhxAAILd1bWyxY8OlfB7zBk
ERQAxGashT7IAPprCQBSLr75hlzYcOgFpUQQoMpfO0LfdvS1fD0GpvJqBVG99vwROo+VTqmmvHtA
009LJoUjip9ompHMriZwVzWET9WAthGpeDc89XqXktzokn2daVR/TTP5Rm2bN3VclZtC0aj9NDqF
9169EXlbQmkEDW3xbmtWqSL/CvOeTogZGPFsRMOgUwSiZOXH9+Ay1BuepCR7S2tA9kp3x5uWWLjt
jQSprrF9DRtUPdBpc+0xqknl8zLfy73vvoiFLm30zqJgCMOaRwOa8ROaCbXDlWWa3UaqUg4pCID5
vZdB5N5Ba/FWZVFGDFJGTa2DwhuCQXZ6BQQz1hiE5rXkdfj05mJdPpumMkIBH6PjoFTDidei6uQT
IDrlqRyvBL9rvliUDX9EmU9+bCi8+ps4aNkDrP2eUpEEVg6Z5SOp4FS0NS3T9smI9jXbwgcMKQjI
GNaIS3FUd89o85SnCtzNmy40FTk+bhnWWpPq6keR1/2hD3X/FY+c6tjD7aLOCxR9b1Fj3qLi2Sro
l+m8NtsAbn4eg3omUDS8UNrO5Lwdgzhu1iK3DhIsGE0+kntrn5u0DUce1omuOJVqpaehl4TM8epe
dg/oKwrIh41YVW8o3+PIHFKDfYSkGSL0YKhnw+wiav2RsBcGFJVUo5ceKBkWpBPSccudFNErXYYZ
3qlecnDFII/XgyKhExZpIa+qQQ6cKFLNF803hhTEXZWxY1I/e4lHPdq0GYG4LYr0XuolCXw+hopQ
xS0JF2Jq6SSuBXDlXoZskZWJXNB8cSitTRJ3ukP2NgMUpIIdiC0MwHRUBQ5ibjzF2J2aaw2X7JuS
d+kRnnuwcfFmRPs33ARDrXLAokAD3tf4BU8kuBtjraO0W+bKrdKwAdetIjSsRz0+GqkUUC+qi9sw
JwJSdGsntQnB1qNAXnNi0z/qiVT96V7Qqe19CzNZRp+nECBOd8NTqjXZs46s+G4ATLGCplVvRl1z
b0TJRc3cv/fl7JuSBq9aoZOVMH0TtSaxfUykMduJ3F2/qGMm38VyVNvcvTAg8wUZsGconPK0wiID
8Xp9nedWfAetMHgcYJ7eQ6X8Lgdk7RzSfTnJp0gTQXpLKELBbAmpdgl6mj1IXDUf0jTS7wo1MmwD
GLSxRpfEeu8mUYhwyFrK3vivpAMxTChE4RfyBNDatdB/SXiFbggHyt4rVXEdeROqGTMan6qopJ+t
KvNBHqDjkzcJT5e8xDRUcJG4bTXtJFIzOCD3lN4MSWHuKRV6G+Slvvtu/hi7YobiAu9Fsqu0UUxr
CfUM+o98IeELjyS1NBOnlKxfVTSOT6HsA2A1g59KXlRHwYhjhxf4cEZKObwla2w+UTGHuWo2zf1A
VeccxBHpT3esqW1QGQPFH1mPimAAh2+M0Hrjgc/zqeD1i6BQot8DciTnhKZhuZblkIelYQ7pzu8i
E0EYU/vJ8p/ELmr1pfJSb8cj3yfVJFgb3qM7mEXjrtES2BhmphubVoCsrVgpxbU4l9Ax9CkHaXUJ
Z9/EYekmtWoXZ4FGvxfbqYbJww5dKfhh6yBSwm4Vo1/oraVGJvkXS562J4kl3SWpmd01od/coPuV
ncPOVzqkpajt43Ql7XnjU2HoIpJVcVH9SsTAf20EbQhWjCCKy1YH5yiLk+eRzNcr2ThSZ0Wmnjye
lEjf54WTdaCCYth4SKS2BvqYcX0bdsgw5Eiarc0aZRS3UHO7hNi8GuUoPbVj5u5jK6YiKZdEWctA
ug3VoRtlwASgqGuQfkkqtSBiOT4VcHyqLXOR68YClkZh3Su+ineDFSsPWR4NZ9yOjHWXm8WLgSs9
kIS1m9d3uot8TQNIAVUZcZ0DaXKyxoAbF+utRUoNkvx0PYGejZOi3Qxij5KgYgTHWG3jo97WA4z/
IATBMD2ZPbj/rqL2hxI5zVdyiyBjkOvKQDgdEfAubyUDEDIv2+gZdH99O2jI/PeDmHyVeOVtvWws
vrjoxbzqgaD/UJNyuk8g2AIwrUepFM27FNjxc5lnz12V2D3viFtzqIqDmLTGTQMnhjEu1LOs1v0G
4DPGiVUmbCnJoweCmtgdOX/6KilYcNikjcQ9eWUXIQqx30aRmCOSCfBqiyFo9QbdXB6p31vuD9/z
jZ2kFDVSu9hQoMcZhY+4XFCyBH/YnalidDurlhK8wc2yO8me3EMzI2BAGrEC5YcI4M4mxX+22kQl
36J6BsgHcjW5PNXNBQQJDk3L5bKuJqWSTsuxZaHM9SRJgAVUIXVapJi+R0k/BVQx6H9kYHXuEE5D
MxSVSJDYCC0VKHKKK+CPP7FMEdb+ODy14gCiRWoPtKMcI/JrjusjH4fjR1Z8q8CsAAn3kNnFas1/
iKp6bfFodiTKxeceSXLThv+l/dACnzq+xn3uhpxaeNMC9nKw4SocpSj3BcarVDa49FAhV9Ue9SVP
pVovmBIWFYImVFcMkGaWY8BgDbLsoqJbqiLKpizPTBnxWuoDwlGwa1zfW3dCmWb7IJQJMDWlsA2A
lNJRwRc42HTKJ9NsfG/VlKDw/iu/cX6HqamKJGL5JlLTM8SZE1MQSF6PMCe+GH6P4o/v106gVOE/
xkf/FQ570XjwDw73/3dobRFs7zJa+w5jWQBJQfqz+kjhlqf/6x+4tiSDr4a/jY0ZwGxR/ZfALUn6
/7Fk1M1Mi4KgZoi4xf3rUmgpuq4xexYpGYv/8r/8bUwKAalaJgBrVZYw9Ppv0Nqgvj/40QkQBPlN
Eqv0T/xyVwuUwbRknJ4Fe7Xr3+U4UdeJogFckjrOvNjcuKP4/cPQfGI9+Kcr2L+tTb/ig3moCUUV
kzFrODVy/UNVUsQF+y+qmD4JuvbGDfvKkv/UYXnq1dT+h3bEIfA9F/TqycMbiReBa0n3fWl4N3EY
1vd6J4KtcEMTyrJqvKSwxj20ZdAEa4AOQ9XIUvGhl0eKwDyoYCNe7vyfnof/dn4WCLxUGbqg9IdT
aiKRbWoyZosJ1A0qPlfcz/50evu3hanlD93OSujHWVm1JwTTdoXRnWD7cg3zhq+FkhlXwO9LjUxC
AB8awbsajUKTi55RwyQGeislO1000Wb5ywZY8h8bUJOwMrjKt9DOreiHrMr9riTZuEZPKbmvcUO4
Mlq/vRb/xfD/O1zynw0ZHrZPRpB3Jwthk2fEXrONkaGNhW1S4PhZxYVHJT+E+rS0g8Uovumxj4MR
EgypHYhCcxIs7laFW5symk9d+ABxbZLiKuWA24JLHrE11ejgF21xf3kJzQ6Vf3/yjG4AxAQoiV8D
14gHHx4vBREt98SnJgZNTLK2RGW3N/XkyyDncG/KmAtfGhQA0C//gMUxm50iLsooriZk7SmeroKm
f1co1TuQ7V2dUHSOi3VTaHed+mriTWcYpFli0w5QT9ZIDXWIigOBIuGm3o9e4ghpuA2MK0Pzpw7F
/xsZbRbIxgaFG1Vi1RTJUSlrp2nqK+tkYcFrs6Dll14pFDFf9vIXgG4rIFfr0L2xyms7aiEwaLNo
lbe+AcGYSW2HO9HbiOY5zP85ljlQP/egXRqVWcyRRb/j1U5EUMsXNT8r3fnyOlgak1mkUUmhDpDf
qICb6jo0bhOuUGPVrKkEXBn1pV8+CzOSCZRIDqZRl+5RFwYD+Y8gzeKQLI32LLzoTUOStvPNYzEg
4aM20blKNGTt8ZK4PDZLDczCSmLJrcebLjipPTTOtE0pAiQ6l7x6uLvcwsIxqs2iANgBUvFQHI6N
KO5VIfEoPls/MiGlTOntK4qMV7b70jTPdruIXHzalq55DDxrW1NIDOXGAQy0lo2vl7uyMM3qbNuS
1ApEgwrtMW8aMLLptsiS73/36dm+FQs18AetNo8JQPBNGIk/lRL93L/7+GzPQvz3wKDxcWhHRDEk
mCEZi1ccWxdWkDrbtXGBXpqfGwaATuk01NGDXiJtNRQPl3/70uenv384wVsy85IQuMbRC4wHSDgb
jFvvyR1s/u7zs53b9p4ia6WmH7Nu2IUSNdOJHCqplX35+0tLZraBZRHsoYAuy7FoYE1Ez2XRXfnl
C5dhVf5zYEKxkLt0TPWjn+oSXHT3xVS7r17k3VS+TL5NMVe+Wf7dJlZnm1hwhzrtclc7DkJkrFJP
2wZe/o6S6EOY5oldteOVXi1EC3W2iauxtbDvpqEsA9MrBpu26XAjc919CUQAAWDAGZdnZlqfn1yo
lNlmrircjGEpa8fQA09ttDTjosGBQ2x2wEQvvdLMwgKY3N4/rl8pSKMO2LZ2rGGXrmD4YaVGbv9y
H5Y+PtvYWDbXfjkJNKOBqB7EDC/YQay6K19fGqHp7x+2XtlF6OIH008339L4TW3OXv61Ha4E06Wv
zzZ2DCylCrArOErZfVqfOeY2HcpXTdVf2XoLkWNSE/v48y1L6VCgIHKgUePvYPn8JDtNrUT09JvL
w7/UhdnmTjH07RLPYrHKVJCA1CObNJBNF8EhbgtXvjIPS7M82+kimtWt2nfGEeAhFTkPhGRWvF3u
wtIgzTZ2jHeih6+5cUR0Gmg9QFVEVy0cONUr63+pgdmGlpPRL7PKM44iyTiA9kgqCCUZ+So5XO7B
wujIs33s40QymoOgH0W5Ad4hqnYE1ODKr1/6+Gz3GrKELFzm4uID8AwZC1irFLX+7l4qz3ZvGyq5
RBVRP2K6ARlW+JoVMBCMUqI6K5RXerAw/vOMHkxAJQcDyvAEynPXyF9xzXqTJfDll4d/6fvT3z8E
iSELMQDCr/kY1CdYGTYIBArm4+7y1xd2mDzbw9S/A7gZun6sgn0W3JOcv01IlwuCv7ncwNLPn2/h
2h0zn0foMamD91QprS9J5JWPcQtX++9akP8coDCCaKw2TIDqVx6Mh9S1MYqQbewosytNLI3SbBND
9QhDUs46m/hNq4RNCWAuQI9thDt+uRNL+2C2i0tExQZVz/OTljT1i+KZytbSo2p/+evS9EM/OYul
2R7GJ6WGBo4sKHBNbx1qdeJv3DaOv0EwpCQJsPK1RfsmdYQxniA0qBSHKwmQ7hNGSvWVXyFPc/7Z
r5ht9soVEWtLq+wkYAlBvaMrv0u1CErE9ZJi1SQhKjgx9h/Iz6mChUlczJ3BShTUnWMBNe4cVYij
rxrBfdS4yIPFo3E05RBc1hgMoF5kVT+IeH2BocB5L/CRMVpJnkHFtC2uHtrTj/2sE7OggqxhX5Je
L08Aer1xUjbzMLjJR6pfIJSJkAbi6mhYxbnsI4kCLWp7ZRKnFj5reVqdHyIBNRQ4GFoan1qjtTu3
/YKnBMVU94D+5hnYLMXDEJL/ueZnleCce9T7Kh81cXCiwFzvdHyvVmjhBH8XmaRZZCKRQ8kPVvfJ
a6nT1GqhIdCnCTdgLYor20JaWjKz+ASAGtsFIUfPVsvN6sZC/An57Pi3TRVmfmmE6pmtMnwT7a4V
t20g4HsUU/aBPuGrqHHmwwnaS/3jyiR8Hs/kSTDl4yQkWF1AOkiHI3ipDYe5HTgPd+bKXFV7d0XL
2/BKzFlIW8tk9P9oacAlKcZuecDyc2V9ib9Gh9G1zTvDqd6VX3qAoxOQSdv7fqVjn69r2ZytLmDP
BXIRNGeeMUK9gTle4Om+9lbt6j28GWx5gzp6v1YcrAiuvGw/D3qyOVtAIbwP5OOz4Qic4BE71CdA
Gk9XurM0T7OFIyEv3ctcT4+49T7o68TB4m0VrdOVslbWkiPa5dq8skg/Px1kc1q7H/alnieUbyCn
HMOuu61z404NEK/WzdwROohKlzu01J/ZKWfxcGvgcTE9hQg0U7gvA+2gAXi88v3PO6H83oAfOuHj
bdPWlNtPFG1lZAgmLRTNRbkKxTGnyZpr+fzf96LPotisI0mNWSdCnOmJVGr0jWCfHkSxig+ph17U
OMpjg8uehGkjNhm7gXiCvB6Kmzzzy1PWDskL8uH9IcXp+Fcb9WKCHgqq7avJFNtcUU1v71QUkpCA
MUzviONId1f3kogvCpCaNKwnzXQIVZgf1cNfvVLkuepPBWKzpUTbH0OQMHn2rUA9HUOTPUSGKyts
afJnt4NKJeqB2euPdbmPB2zjfUT45cfLK2u6A/znhCDS9Ofy7VJdwKUtwJatbeqv0AYxAFPKSLn1
LEs/Ee5QR3ElbY+TyAjQx5K+X273804pv+8qH1ZcH+hKylUc4XLrVoqik5/dIQZxJa+7tJxnI9aY
YiUGahKdsE8S0Y4Ysp1nRqqdck4eS9xGby934vMQpoizwfMkBDohvkantsQsOjNiGGVo0F3++FKB
R5wdNnXjW2Y3phk8sGzn4vqg+CSpx18amiWlgqkyOV995Qsvl9tbGDRxduI08EygVSXZSa/hvqOY
pMqPKchS+VpZZqmB6e8fphwzOzhyek4D4cEXUYQ5Idy8StmtlzuwcGYq4rTWPjSARN9kDiilpxxD
3e/wGcxNOdGtMXVKdxnKf/sSZsKr0mnDKQ+Ba4J5TA+ZL5fPuqdINiSxEBGHMrlywi11eH4KqZ7a
pJqKgzjiLCg+3uaZ+B71GqZTMBUud1peuNxPeIGPnTbzotD8psxO3bq3402xDe10gynXRrKztWmj
jLLq9u223ZbndCvYnn25XWXaS/8ZOMCz/Nku1T+XcizX+doeHG3zXVo122LtOdn6Z7t6PZ1ulPXb
8yMYbwdsz0pePf740Vy5HC3EjglW8bHLZZHVipWF2anowm3VIwmQ9909Atiby31b2taz8OH2uYs6
UR+evDTP3+QA+cs6a9QrQePzizxS+X/++rCQlUDsCE6eeI68J80wgErdR+M79/nLv//zdSdPHgAf
xwcbaFHyGlpohC5dpxqAdREA7KQtZ8rZtfj0+SzI1ixe9BZCbVIxBdk2cVrc0A2LZ6v5VyEci4M/
+9ALw5DKXIFPMsbriYAqi7eCeWjnwv7vBmkWLMTKk0UItJw8PbgII7BTvNQzA43Th8sNfL6K4LD/
2QONqnNqBk16Akl3D5lnj2rJlc239OnZnu98LFixddWPXanXJwHJ3EZwhSsXmqV5nW3siqdciFxE
eBL9/OfYVq+I++1dOZSvRKyl7893r8j6TIH+nXpPOveQt0NXOoCT+nl52H/n9/4zMMnWbPcaA05V
nsWFHJltO3LiTeCwPvfVTXsb2+PuHXGqDUaP9Rt6Kuv6Z7ptVkhgrPGDWCtXurgwP3MDDKnyYiHp
eX6oQIzw1wLJX15Ztguf/i1C+eGMG4YIoF7PZbAwmuwxFDjAGjzD/25hGbM9HQ0gU+XG6I8ClWrM
ClbQ2a6MycK0G/MNbZrwSVy9Pw7qfZ6FiMLhJra7POcLAQ//kj8CHtRG6kuy1B/N8ZxEPyLlRi2/
5uGVDbEQsI1pKj4M+YjrJrid2Dr6aMko+CZ02MG6EWQutMX8l8tdWGpktqVRUWh9dLh6xGliJ0Gd
2jRPGlxFSOOr3r+yN5bGaba14yqVUIbkGWk02PJa71Ez0ebeA0O80oulBmZ7u61EbQhH1o9EnO5H
KEhFXp2Aiv8QRfPvQBWyMdvgQ1dUiJa2/dHN39O2OVkoYI11tLk8EQvr9D9QkK2nq3Kt9ce4bbHO
bG2f3Id/5eaykNGS9dnR3PrQubwcOrC6dX/hkdKds3Nlwx39VT2BQXzMrsEep9vEJ1FwDnuMIAWY
yCn2R39fy6vOGU/GBslyO7URwtwaZ/dWOyQ/zE2xwXjsSqMLsUmfVsWHjVLIg1Jwx6dzcRtvKl3F
8zDVni/Py+LQzTZ57OuJiMo7ka9cYVhrhxt9L+7BuJyQVjjGa/PKHC31YrbdE9/VFLdjAeABiczs
F6u6VhNfSIHL+myTt0MG/7Tq+mNlKeFNVOXWnZTyjouRZNmPjaZHqN8o0caXW/UcF3qM05croZg0
iI/wbhuYmrV1itoi2FlWob5aUd7tsZhPT/AEo3XSAbuXBl+5ybFggQSOs9sqDwzkxi7PwaQm/emq
mgUQYLpeOo6MDYz4vXnff3Hvkxv9YG6zFa7Ka2hM/q1xAxNkLdrRV+Qm9Q3y/U/5urnyC35DIj5b
17MIM4oIoJAH749Qu20251pYfYn3yDGsbp+ch32w+h5v0tt+tT19fRtsac3iEFdvd1P2b3oKocXn
BBvBRlHkynJZGpJZNNKTBt5mWfVHEdEBuOlW+ywhTHZlwKdufdLdOZQxiRrBRH+HA3lXOaiHrbQd
oNSVsP5ZrwwiR+2gdreKbEq+bADxyom3NMpznKOYNoMgQIk4dmtkwxyqCCdt2nT8MzjDGhNO/gn3
tY30/MpYVY5mNyuFSahWWCOTFUcuYlcfmnfrW3ijvyO/iHwR+guOe2XUF8CnuGv8GWt81St7Geu+
I5pTtnTyjukGWat16XSMSXDytrmj8+7EF9PxUFlxLs/HwmRrswhX9wKaNrDHjgI7K/NymyyjLj1f
/vhC4NGmRj+Ez7ZRzcGdNlejbsBRxu33y99dSLpi4vfnh0O3kQXIgP2xfcdJlBmbFpJiNzfBzt1+
K1aIxTnUr9ZwfX4ph2mmDt0JI8hzdeV+NtOB/19ELlJPf/4CE/fYCMnWKW70truVnWiHuonjOfXO
Pbkn1Eft0rHO4ob8ixM6gu06pqPs602zTl6v7VRlaTPNoldnFKnB8c6qvh+cbpvfugekpm1k09cx
q6c9gk1+kPeIee7S1Vu+Ttf+oT5nt/mhupV3iLbeafaVKZk6/tm+noWxomh75EoYEKOwewKY92Bw
pE35k3qXoz6+sr4J39xmhTfmelhZNgTHp2J3rXll6vFnzc+CVonGKa5z04qw1fWXZoWkr42Y09b/
Ed55O61dDTfKkRPw2d2Yt9WpfVM3iY09+xHPXUdyUE9eYS59ZS8v5O3kOfCzD8fYDPzprhKshNsa
WarV+KrfGc8TLfBU3cKz+S7dXR75pWuEOruBCRaswArAz3G8NR7TO+F7ciYB4wwb7SCfmOUr6JPf
xfVPhlidBShO8C6GtcNiO+Sn9K646bbZ1nhgQB8h71NHw/B4RR18q+2H7eW+LQSQOVbUCk2si0tm
tfMldDZMKO/xlTlaCHzqLDYNIxY9kcio5Y21wtnVHHDaBklz+Ycv3SvUWYQSjTIVIQ4SzTdphq/8
Wr7X9sXOu0l2yrF4Lmz5Hdkq9bbaWE79PTqrK8Q4VunZ/6l8vfITFraEOgtROpJZbTUdeajvr9N9
vje3cHq3sR0dSCBso3Vld3bP4m/2JkEq33ZXbs2Ly38WlsTRGuXckrnYIj3wJb/rztGzvB9uo71x
iL7Gh+ARjYjLvVxc/bO402CKq5WZ0h/1bbBrn8Rz+Khzhza/mLvsFhVk/y+X4izAmDJJI8WlTx52
F2GIbFHlXuvDwiNzDi3thlAYTDRXj/6p38Bh/BLtlJ13ME/BXtwU+2avraNb60qkXlj4c4BpVWIn
Boq5P1rurWF+FcS9W7xemYyljsxCRG9WZo6lHFfH++SBNKf7K/6qPstfEeJxV2iAwv4MOsx/Vigx
XEkfLXVndoEhV24qeJBPjyj0H5GotnDES67kbBfijzILEqBNu07AbPsoIF4cptvxKl9u6cuz+FBJ
FKc8jNfA8qmO4H9P0M24PAlT2P8kTCuzbV9gXuVNhYxji0V6g2PB4L+LIcqD72rK2JfXNvnCe/z3
SfzhcjdUg5/7sjjdqNWD7MQUaUJbeMiPpZOdkn24CzbhGTEs7j2uc7lrS4M22+vIodO1gohWjU9R
+gxM58phsLRuZ5tb8sdKUDxmg+QOqoKIoKvYRboK9q/ZtU2+MC9z3KmIil2tTwGktMcvwZt3Ix+C
XbqRjqjmOkif7b07/6G8SQ/ulTfP0oH9++76YYbAhHamUbLT3W8lqm/BSnrSXpP77Nn96jU2z0en
2Az61j3KJ++92SlXduTS7XyOUzVUUAs6zHtetAjxubf9prZxUd8r9nRBxsJm09n+Tf4r2if7/M06
pA8w8dfTzeFasF4ICr9/2YeeJ6OJUxeyy8eq7r6U5gZt2nMlt/blZfgbEf7JFvt96H/4vOJ7yIDl
dBA9eEdbYYu3qrbdGUX0VWl/e/K5emMK+D3bRmfTTo8Vr3ae6avyZ+yEx9Th3451F5+vJeeXejuL
JWbbjsjYNySLZQQ2eauEKzNFQ6I1Npc7vLDvfmd/PvR37EKErypibGmg19+f/Ojn5Q8v5Y/k2U0h
zjQ9NUKWKOw6R7iFl3JEY29vbcLbfqfbOU8o6YA/3RpRv11yq+9KQsrltpdGbRZMqqoGf9kxiX2N
jUT+FmDFXFhXRmzp47OAgsPPoJcdkQr3U8ebeKrjTtA05/JPX7pgzfGvQSd7YTby25Vb7QsONC/i
OX4sj+6mfgl+GC8DvpxfLze1EOUnt/ePT3hPHZFljmjJwNZU7BHQ99Fmd1/N7l4JfhkgXEepvXba
TqPzyb6SZtcHI5HdThZZDV/k9TdpFdpP387Rigf++Xtw2HzPVptg9eDbZIrw41tbW51kr7j65ZMQ
C1e/ji/38frlcrcXVrw0HRQfVnzb9RH6uhxusaj8Qs/fUXTpyqcX8A3yf+BMBTzLA/RbjpmT/VLi
NdaeWBMNz/mj8WB9S2+qfbEJQfRp9/2hdbS1fvy/OhaL7NClXs0CBU5bfloUTKaWZ5ATsL7tRvvy
gC0dNr/v5x9GzHWxAJBGQi6eTGvRac7BIbx19y48cvKUrSNsxRPqqzwOY/AVD5dbXdhm0ix8pBH2
dFjBsM3Es6o+Jf7bYO0uf/r3dHy2GGfxIQd5K8QDg9VuhNv2pB2D++TZPPWH4o75OQS3hl1caWtp
XmbRIve8wtBUxq7pm3Vmopdp3P0PZ2e23CivReEnokpCIODW2I5tMneS7vQN1SMgZiQxPf1Z7qv8
OsFU+bLTVcgg7a1p7fVdfotz5HzyEqaeqwwGAkM7vMQsXsFJ39DU3aoBoCRAoEZnZcX573N/1oqR
JOBC2Heth1bGB/YwnZpjsIG0Dudv5KHbxb8uv8pCJjLVXHYpLScY0ddwHLvt1b3d4ugNfIdYpbe1
Awns5B7KrFz5cAtdQowEIDE18FKgNbd5adiPlq08d+ktziP5Q5iU8AGaKEDjEREqdKd7AQePaXBB
YP8COnXIe0g/7ZVhtdgvRryzAbeXfTxiYQC4QVYdYYILLC2KEmDajtLYjUtr2Mu+eikHr+lR5+7K
WnchLE0F10Co4H2BDKfjx5jfi/ot8a9SoNmmSKvy4ZEceOiXTs+vTQyykuedpqF8klax0kVLXW8E
/sSmohlrBfq16OctvPzks0vZ2sD6N4V8FizkvyMgn4u4nC3YBFPGFDAYjk5velcz2HNQfrRQQbL3
iqq4GUE1epwsR99AByBDIQP/MHp/WmBdQlbVbbMB53n0d73v5ysT8OfZgppCri7WQd01jnesYWUq
2vdg7rcAtgcBONxZsrJ4+XxwUFPLBVhLlfRl4B9hFMoe0tnmgGdyyANEvZa7l5ow1hGwi8phEk8D
0M/j7scgsv6mdLLkgTHi3FzORktNGPmB8lnWDfw/jnAthz3+nNzVpPudzGseFP8EKv8/TGhwbvhD
ooh9aA16antHZic6sp002BSzAtaG1xNwMZn/O6Oobved0b8JtIhf7FoNB3DU2QFWky3cybpmwomi
kO4RDPQEtpmxfJgtRkNlOSn+SfM9qPFsn0wUZ4FpI99Km9QvNK2rL/bIU8zcojhk8xw82XY+b6Xj
NbuCJ93RTijQYbKb954E2h5QtWwHFbr1Ys+euIUiD1qSUUPVuLHzbDz2LMhm2A62uGEiyUmODTmd
y8+OZZaTr7Srx9/czuufXl6eQUQkhRcDDPQAZXdqeXQIBZJNK/ZSTiDdlsR1m73iIFHLBPiPsBhw
gtJVA5SgbZcdPWAQwXQdBxDFur6F8FfkNlYcPsBaMCind7KCOX47Kq+5mR3AvtIkgfdr2gbbegxg
4EJRh3UL31L1ZAWTepjLAWfbI+m+XTVwzOoK+AiCbpN2/jEh/FiAcIvivrsWrvyXH78Qwr6xIoIf
adK2uR8cg5HNPqjVw3zX5+AU4LY931Ucqr5tPVTp8XJzn+dKaipXmimTZa5awFLd/lyt2ws4xjor
BxgLMWYKV8oB5sKVa7eRa71Y5T2dXgq+kukWHm1KGUsdx1xLuARICybSxezcqtRjcAFPruvms7XZ
x/CVZALDGZe8x9HKyrCoxQgap52EXQt/3cvffukdjK72VOJlc5FYR1bCuxExM2S3Amy3y09fGEiB
MQuyALqEjNX+EYytFwwbGloxPwTM+z41vrWFC+3L5YYWhpCpbqzg7IfdVhAceVU8NtAbFMW4MpMv
rOFRvPDfXugtt3Jo4YDJxWR5pC3rw0KpVG2GWmE6iLl1kwMB4zPASaoy3nRVUR9wEJ8wVGNiWQ5j
jwHWU5NUWdT7yAaXX/k8SXyS282iu6oG5VqOlodXpoAX3zi8g5uWi8KElbu6hW9q1tpJVQsdFF5w
BCbmsSZWSOtpZVG59Ghj4us9280kHUHgc3lzMyYNXILjgq88fenLGLOe7Q0uSbwCcQn9TwgUGTyZ
fYhyiHxIWtweX/7+S+9w/vuHuTVPiirus8A75hIgVX86kBpUqcvPXnoDI24UuByVtuAYi3nHv+OE
wjXab/v7zm7IM7B/azu7hej3jWUkq1UGBYTvHRs+7zv479qjPozqqmU2NYuolGRWX3qldWwx84ZT
yduXngNXZjMl3ntirZ1ILLyFKf4lsT2j6gJfi070awW+cJZnJy/r/17VGab6l8UzkAwz8Y9khCBk
vAXbe+u3p3xcmUYWOtuUAHe5IwSEs/ExcGCtN7iFE3ZJfNfm3f1cNiuNLH0jIyY8J05reD7Gx3ri
x7qg1cbxK9jftXp33VcywkHk8ZzbLlJ9nn8BezGs6Am4CSyiVtLwwlTiGXNhQwaaBx30s50zgQLd
A4rDKnmn1JieYobIK7zxuujzjDkRBC8PQIGRRo37NmZnA1/cerQAOwwrZx1LnWGEdz3PTmGPnYpo
DKPpCqtyW6UP4EV+vdwXCyfi1NTTZjwYVNJWNGprYR1624HJPChgB9X7wcFjXv4FbOpiz31r+js5
Zftg0wnV2t6c4XQHpJ/HGCP+KUgbIKjruPJv2VBpGLX1EoDIdHiseQAwPdAWWDCQZCiCfQ9v0qNq
BnetbM3/fHozlboWBXBm9psJNsfCDXUpt/DlOHSs6QHjbIFzGL4NyaqNwPnLfzKZmhpdcLmrInYk
BZRSe6jdj6sX7P/yYaudRm39tIej26RRprsFBwIqsULAaBvO2TocBraWx/6N5c9+hRGkqugSB3To
OYrhlg+fAoe3qKKPsaPeOnGGpcXks/xnUBdYbg4tqb+7w9Qf4OkhN7Jt2I3dJdikFDgQIDUc1uex
AvgeUIkNZ1Yegmnq3w8jz37IvCy+F1QVDyVYCz/6GYbuQ5LGD3E7jV9GzyE7oFhZF7aS1mD9aIbF
ztx2kTuN1SPENM0javaCbiNgn3oDrykKb9Nqeut9NT+SM9GJu6CrE1L3chv4wDN1k6XPEJFgazeN
fZOQxPk6QbC78Ug1HjTMsW9wNNceuhH20gUQPVui3HJbtUy9TmVZ6I0rpuk2gDvUCR7B836wCARp
IBjdAM/RhrYzVSgMKJwnbF3UDs6LLAXuhqDmHL7BcMQHjySrt2UtcX4Jk255mvtqiNKuKWsQm2yX
bqqx71ZOGReWBtzIhTrPZJ/1IEDycZ62LWyLt3AH8q/LHqZcOsGdeZzVfRd1ZfILZd4nwQOYdGMY
XJf/uJH/gt72mwRb76il7x0yK5iUdfwjqdZqXhZSOTfSHxsdOTect1FVYBMAcdaeYycdksw7CY+9
o3Du5XIeXOoHY3kj58SR8E72j0GOK4WUfAeWbiXFLrzD/ymQXabSStU0qsD22QK4vgUN4Jg5/cOk
sInVYLtf9Q6m5jirAW6yzsfiyWi/Cla/lmm7vfzohWnIFAuPQzVAG4eTXaQVnAnRgh4rAg+uonPX
Ln0X1jamXyC4NcotAk2jwi2fQJiyNpkmb33bPFme/+Pya3zWhhdwx+hlywO8hA8WO2XtT65BjALe
L06LbQJj/MstfPah0IIprQL1tsPypnNOJeAJOMJquvvczci+AmP7ip3yuYnzNPhhN4ESoZ5g4cFO
lcqjzLvHwZY9A4Jn+ZturR7sszF7buP89w9txAkHupi47NSnulab8Ty/eVWRP0+8rMO6d/Sm7y37
ihXnubVzd31oTc1d7Sqf1hH4Diet9S7o+R1Mjq7Y5J0fb8yVhV2NPCd2cPI7uw3jIkhu58SHCLfv
phtAi4qby32/MLpMQ78cYtUmUcw+6XYO9kzHL5NvPQI8k90Sf7yy943FLS+5zYtRstMAYSCoLulR
WM5vorwbPbRfATTbX36ZpYFsZHZe6AmOKT07JY3+g3uRsMzFj6GXK5G49HgjsU9WA8+xtCZRg/sh
H6TiqbnL6O/Lv/2zZH7ucCPMcbia646MVQTk1gkEKlAy4ysSIR5tqqraIchrl+Dzk1S9A745hV4+
v8dyoFc2YES336dtLHNJIgYMC2melVQb4V1xwnn+9UZYA/pWc+FC8EAhBxvyu7Zy9gXWe5c/+0LS
MFVQU9qnuF6s66hJS32wQVB6Hme4VdAcGHEGIM3erzMnX8m0C9FmiqKEBn0IJ57+aQ6G39KG9Fzk
2QZv9+7F85queqmR8wj7kJmYrTPZeiOkLlm1byZc/6bAW/XB+MtV3oqycWG0mmon6eM8W/ayjtI6
uKd5/1JldOXgbyHK/k/u5Eug1TwdnLKUb3IwYvISVCv3y+X+/tRf5TyczCC2QaABiIhEVpq9trhT
OTm4Pkx88rsKSNgV9OTNegdExc+pqHaXG13qESO2geoTSdd5cyTcnwNQnKnvbTrcG9lXlUnirUyx
k12ovHAmpHFrrmAOZ/XJYcjr9oW3gb73Rd99qWaAagk4ijdtwMnLWM32/Vjb5I1YOFPWI1mrgfhs
Z3v+KUYyGIKpk3PJ2kiloKE63S7jA4Q0w8a15zsa/8Fu76qv+n9KqAIQnaoe6ImBZL1pc77j2E6B
h/c19po1ZsdC15kipyROQMvBzvmkdDZBxmjxACisDsRPOcJOgFvqmuXq+bud4+FD2Ka4+vBBYyY4
NUEloaL9Fj6j77a7ZsW4EFf/dHIfni8BXbRbQukJe1sQlFF19hsC0CRMqq78dblHFrKCqW9Ssaon
rSt2gojid+dnUUPWfDU+04Scv44xtVtd7um0KeMTsK0FWI9FONsE92j6wVPxE0CzAIz2f1ifP15+
lYV5wXSq4iWbahlPc5T2Xz0uwaEE0wtVUazZUe/rdW0YaQG2jhbVOPY7Dd60jbUbCgCzbP43G0Bx
pnp/uZWFfjflTYPn1qTKRnoSzny0Etz8YnX3NYjntdLpf5nZPNdB35iWVSODO1s5uF1Ewd5DXV0z
gI8h7eoVpNe5CacKjFTFtG7gtgKzZZVX6YNOKXscSd/kGxBr8t3ktu6pntICJReV+yUAEQkWCHNe
ffc8ncOXLC5ECPRqeqigsoz01CRr9c0Lo/b/lDh2ZZVur8hJUHFXpGrL8m4lRS092hi1A9fU5WBX
nwLAlx+ynIq9TEV2xQ3W+bsbU5kPZ7shwAluNKaBc1TaG+59u41XImAh85laMkCPm06SUUX1WN6C
VjjgADW5Qz3GC6Pt2g3q0gc6N/4hKcV9UA5S+Q3UV1rdT6nDQy7F2gyxNPSNlJoDgCr9kTWRtoNj
4scvlbBPcAJ8vRxZ/2aazwb++a0+/PoOPEnL7kcoNZyaHFowwrdQSNd7Wnl/aZeg5DxvKCQWGoxt
UbBjWjXOwRlj6yYY29+5k8XbJMjFISj77skNGvZST3H/fPnXfT4Pu6aIguR17qZ1N57qpo+4B4Rs
Ebcv5eg8+THAzLnottWA1efl1pY+tZHLgtrytPSmOqolu1WC/wb//VB7zcom4PPB6Jqqq3bKeqsB
DfyETTEMut6m4I0P5QHwtat+v2sqroBHbbkH1PvJL/viB69VBQ2O4ic2FE6y0sbSSxg7mT7The6H
QUalBTe8+onQ26IQN55ei6bPJy3XtM9KJAh1dsHHUzJNB82/eD5AosSHhWC5he3qzeWuXnoNI6q0
nKvcAjXylGlRYbtHQYMcAGku+pPXTStz4+fjyTXFJ27GZjLEo4xm2T9KJm9Aud5X5Zrfy+d5xzWl
J7YP/4Zs1tMJBWBYhueRrLvd5c+z1An2f5NC5c9pGlBZRXaSb2FS9ItLHzUvVv+nnHgRot7/9XJD
C/Oua8pP4M9vlbBgqyP7u/qGosgTqkL0DY1iLB9/8hfnC39IHsktapcOX4q79DX7ebnhpb4xYl3O
2uqnCu1a5UsLdl3ud1s/O1x++ELPmHKUzPbG3KuljhIt3vPBfafWNUQpLwBR8b89owMPxF6GI5bO
6x9mnj2Dk7bm8rLwTUw1SZ7VRMCxpYmk0OUupfRvMTd7BOA1F9DnH2/MlKIjqS+scji5qoBcOGbz
M65/pm0F966vycSnlQORheg2DZr7HrI+K+vaiLZ5FBT0VkzNqXfYvkqtlcODpW9lTJsECDubTAL9
0MnQKcs3XHu+CGGvXcAszMuuKfALxsArmK6wqnD6b7EDh3TvL+C9+ww4+raED4YNpgvXp0GmbcjT
GsQ8N/SsfqNIE3ps2HQZTIw8tr9uSBvrtCQj5QjztiZK8uHUcXYTz+Pu8qOXPqURirSQitUBVjgo
Jnyo3BL4OGsHTdqPqx5vSlwSJxkcqWcdVaoSoUcZbitnuP6Ua0NhIVma2haYSaIKNy4R7dMD729x
qAr5XLynabpxrDXX0oWPZCpcErDh/aIum2iq9O+KBFHLZtxjFWs+2gspy1S49DG8DG3HwjpctHsG
jLIr1lzPFo6rXNPkrsap+dzOnY46wX8hL0ZlYL0mDJfXSue7Vk1PLFEvXUX3ddmt8ZWWPpgRoG4S
905TkhLOevXOo8ntJIH4dNYWc0vfi/03DwuRlGWMDV3UVO4NUOE6tAKQvK4bssb024+MzcOkdDSJ
r9WUbbj3a9Ui9vNDCNczAznPMyU5Jr68GXADhxqI7CemehLyYKa/pAOVC/jKwytr+2BrQSO5kkA+
LVJB8jclxD11xZzOXRO1OfQD3UOm7rkPdLeA+pLQPXPm+6wpTjUODVT9AODGyg5zYQ9hqosnVFoU
YJS1kTXCDw3U+qYNQQvZlSnE0vMmEcOKRnohD/yfosfzWZHC9TqSo0deE69Otr1rsV9VKd3TLBKo
M6v2GnoMvqapvYG9fUuY9ppoHiIH1EcOmocv12hrC8Fjam1aG6dq0/npavwqHPh24bQNLtgrw3th
eubnVj9sOXXTlDbs2Jrz9Oz+sHqPHNys5H8DOxNbey7XROtLb2GkgMIm3B5L5J3BDnZVXG1cne3c
Yq3ufiEFmCKPrG+UV7RZFc2WPBI17nNmr9wfLD3aSAAs6eA2XrAyCnDM1Ff1e+9lK9KUhfg3lR15
RlHyUSAv6mzg+2H2t8TmG2xVYEU2W09t71k34xy4O9/zr1xYcmOGd2NczqOSBR1eWCjUmPVfmYli
o3u2Zs27MKRMrUdcgkNoj62OalUiwOt94d2p0T/F/JriewScKfJgIoUiYKJD1NjPbQBYaXDg7ry5
nPAXcpQp83Dn2i9hj1vCvfb7GX/juToESygU3St02De+vZKiFsaV6QKnUTYkuyJAOy7cubri6HO2
kmb/3cT+/0GSa5rAWRkbiaqwewgcrbaaEhEGKWNREFDYwdQtZZtYyPHOaz12cAMV78cCErM26NSN
8CEAr21o3IRMyrOzvv23ELHc6IFD3Jk505c4S9h7AIT801QV6laTTp/ytqx2NvNI2Ga53tUDlvgD
/MnCNsiLVxzCysfr+sfIJLJ2PYHDKB3FeTHB3Sbdt64MY3A1PckjN6feBqfT1y1YTcu5fmZZOU5z
GWFlGXaxuyvVoRT19vKrLMxSrpFa/Bb5vIxTjfLak+1BQIaLmtHxt0lx19TXkAnPwWIsMiZtcW2B
KhUp+a7SfYMa1Ot+vZFJPNVpMbiNjiwUR5I/bqAhxSg2Ns7p1mbWhRgxPd0SSLzVPGRDJAJUzrc+
eVNy3l31800Lt2wuaTPSCSthzaDnHAVoZdlYbeQABWjsOHd5lb1cbuqz1/Apjuj/O8mqmmQV/IxV
ZPm+91tAwvxcFO1aBenS040pvCktDktbNUalS74xr9zRWKxMUJ/N2ucffm7yw+qgRuUvQ9k6jaYy
eGB99ph40yPHZfDl77L0eGPhjq1HX1ZT10WNpGGef3cYWG3pSp74bBo6/3YjuBQK4/Ku6lgUV/dC
vjeAZRDvl8h+Xf7tS483wgqVGrOsZqkiz1HWZpq6m4oCkcBbC0WSAV/JP0t9a8QYrLwHNs0QBA6x
ty8Kf585a9WuCy9gxhbjOYpOZwzKmLX2Vvm9vWuBYw3dIAdnxOma/eUP9VmSQz+YcdYxoMSHOaCg
Bac3Sa7b3eA0BRbIKA6d8wY7jnatwnDplc4/4cNw7WyaUyd3IJ8EsOVPnuLes2hQoRvogtw4vbgO
GE1Ni8Qapwy4/1CoeHDUHY+bw+zbb5e/1kJImBaJNWt9C8oOChCUrg85nd1jg5KauyAegiuW/OcO
MYMa4syEzhPGlE/2ljOPm2Qcf4G1/GK3mPovv8fCwDWNEEeZYmyVAYnibiL3LpCvh6T1m+11TzeC
L4BBfI/LAh01LccVvpPLXcaSNVvgpd9uBN2ghgaYbq2jwA1OrQPSTrp2g7gQDKY0ti5aUQwtSgNG
G7UhXndIKi/Mtb0fHBgj05UD0YU4MNWxQqHUv++KLvKp+EMKKzta9fg0xgHbqKy2Vrp4Yaia+ljI
9uPKq3KMozbb04RXm57O49YVTroyUj9bimOkmppYVjAUo8c+jSSYvjp/bOMvNq49RQNvr8YLh8pa
WTAvfbDzK35IHLAjz+aqYBAcqm+4K0Dx/v3svrtJsLLWX3oRI+RSSMRRPuYSmHMA++oKq91qRQ9u
4gP65cPmOuiH0Mcy86rwMO0IhbLqAtDiLqqpuHUo3wBm8nT50UudbsyqenaGqUUFC04j4OGr750x
3Rbj+3UPN8LarQZJK+x+o2S4tZxsGwDN53ntymha+ulGWFf+MLKscmk0e/NB1fkXlASnG+Ff5z8G
S5T/DqJ+mkokCptGjrJDe2q/qDwFNDW54hwCwWA6C9YpExOptYpU3L5r137ua7hvXv7wC2nJ1MQm
lZo5uMpt1PjZpgneUVh18NIvlZxCq3VXGln4/qY0ljs8LUHdUNFkeS8VlOIb2ogvCgN1JSEt5G1T
Des6kui8lVOU6fKBBeVN07jXrcNMxnUp/Kkokw4Fb6p8G2Nxa6fFivB/6Vez/w4bIiZmdS6m40JY
GwLXCN6p3eVuXUhrpvS16dO48eSkoiyDrhF795EdnbkYDi38dna+kwcrCWepa43A9T1bBgLDMyoB
gA51KqHXpjjuaXpCVjp3qQkjenG+M/pzH7dRDnZARlH4G0pvbSP+6YE4gsvUu6KwtBUjQwUojijD
xKq2viyGTeLqr/HIgBB1/jILV3mq31E1//SQVl2VPF/upcXGz7PGh9lHWsKX0rcw+zQ6DasYVj2b
NiZITt5o1xsxOWQLLEqxC3AnjPHBg2A7ouJwH9dV/xi4sVxZfC4MxX/3nx9+SAw4dCYmFNrGqHep
mHML64kVwc3So89D9MOje9YQjdITLBY462GG1ZBH1GjaVz79PGg+PL2uatQ26kZFjvfN7d/s6c/l
rlkYdKbGtXEmGDo0eC73mlufksMomgi/e3f58QvLAlPfmuQOhyYUy76Jf7OhTG9R4VklYk/sdkuD
PNTy5nJDS+9hzNqN4ENTtiOJJtt/1CVzNjhFFBs21msXiwupxtS30twOipSVCt5t3A+tjjT7DoqL
rVsMoC/ILrku0/y71/zQ0z7t04QPML8RPvs+gvxJWPmWFivjaOEtTG0r3HsxuQK5F8nYIWHsxtaX
mjOwG7xM3AQ0Sa6bCk2Fa80LSNJaBBoTc0ewKNfWFlUi4uTOOVlZqS3M6abeknACM9QZY7egaZj4
BRTnr0zipKv9VQdXbsRMyz5vVvLsYgVRJ51wYEzy90AFazXtS29wHs0f+jrIS6fotGSRM+U/SCNO
PLCPdj7uk8TbTzCTuSo4yDllfWimJ3PupHFgR/C5/svnugOTZboDn32tSmfBL5+aiuCycMdxlgWL
etHqP45TddugyvNdHNP4pm2ZPJat422DxIpfYnigwjqgID/gPue9YWrAzVMQXKMdwURnevnx3EH5
EXIOCnG7VwVXnM3srbkKLWQZUz8cpB2P3b5nEeR87iZzu/e5xnUD7+rD5Z5amESIsQYIOO7hZDLg
x88axvZz/3Ui6u/lZ38+2IipCHVzrygZaVxoe9+bhu+axN0ycizd+VSUb5fb+PwDEVMU6vacVGXZ
25GVPOeeH9qi3Gi28nE+z13EJKmSFn5D1FUYxtx/8Mr8OamCHzwgLzMXK99o6fefm/4QKVatfFK7
MYvqGE5Bjl1mD0APdCgfHuaVrLX0FkbMp9yrXeganShGqurgHTE1faiaMczWTPSXXsIIdz9wUu3E
1ImcpqVb227sO13Eyc61svGqSYqYatA0mVzAO2MnapMYQZ5svMELubry6cZkHjDf8YusLKO0IW1U
F2JONqKY+xe35vmaBmnpKxkr+qxF/T/I4U5kV/ejfCHqnQffL0fB51FMTPOxuRvh1E1TGXluXoUT
9a2TDY7QylHLQhz/n97TzazW0cjmSOS3WdL/qYl8UyL91kj3d03Xbo8Wxqmp/XRgHNtRhg3hwKuD
g7XnptAunEM0C5PWWZMVL7VyfskPAefnlpfZQTdFSS2+JKN4nqb+nkn1NBViZTQtNXH++4cmsBDv
XclLrEHVM8EatBkfCH/L+j+XO3upO4x49h1Y/glcOEeYeLrd5JVtvCES2Vux8t3iGf0qmRavlxtb
GLS+EdqZpzkmXwSF5HDamRqUDMgxfmnLQq5ciC2MXbMIIiEsB2MKx1/F4B7AfIYj21o93fmYyLyz
x1bCFJlWgyu6JGdzRKGS2lgu7pHi1r6rKpDoW/7dxWfcBLAC22gfTJHLH2ypd4wor2ZFYt7DQQev
kj75AR9vwE+i6VH7nvpexaK0thRFU38vN/f5foeY/mmuLEZbOSiCm0Wf/XDBK9onogRIeaRWDOFs
YIezcGOsvEfJ13YmC4PC1JzC9s+ifmL3Uers4goo5/Lo6rUAXXr4+U0/RI81AxlrsRjbngSlI/Uw
DhsrTV8aNa2cTC81YGQAS/pBFkBwipoIeTcS8rP1i722rG5lBCwMaFNrSh2agAXhga85kKc6gVmK
SKi+udzfSz/+/PcPX8fD7S44pUNwotaPUd3P3ZuUK2lr6dFGqAMElXVTP1snp7wfJEyJIM2s+coi
ZOnhxpEcLJfOqKApPk3BYz01YSqfZbfmELD0xY3pW9t5ijOkzDoJ0nwpSw73Vn/2VjaW9qdFHEgj
pqYUW/0qxqUJmCfQKVebcujrvzwrg+ecJyQP586H2ssT0LHAL4yFuhZfWS/mXxJL9ZAq5sL8Vw4o
H+Xq2GGBcQL1wt2JbKp/yKC0cV07CzvybDrLsFKdv42lNcRhWWRzOPMmABYi1fK+lG2+xeWW/eM8
vYSxEkNUwNUhnHKtHxxrjnFSUPEgLPUYfIe2Ht7agSMCeLdaVhn2flz1mzHTrh/C9PlbG4yo36w8
Nb6g8BiGwrksZZhJJbPtGKTWH27lrty2cB996GILOoLadmW2g/+NerEph41V76N2RggRE2TQlL/N
wpvDQVYoKh+JB7XX1H51Ekt/HwT3xKbPKw7Dhn4D0ll69OKKbVIR26deacCEOIGVmZL6hTTdX1R0
1XdpirzlQ2g+PRVZXsVbEiTNzxTGdZtCkHajytJBU7k/HIDvVU88S7q9HTfVczyNM/5b/ZR8lLAC
G2CEqgN1ymGvEbmiJ4++j7jEbs795bgcHHhkhfsMFa17O6PWLoE94TZ1cxslm04TNmxswp6PbehN
trefJXMepsTp/xILFxJ3RYfMWvVAbWzKym33ZUyajdNX+rsV2NXXzmLDTlAHNxiajWHt8Hw7EtR7
jUPGQj9uszt7slPY3I3D1hpLOezyOHWyo9/o3jkAT9WUoWUltNsKW+bfST71zzUEMO+Dk5Fx50jX
K/bUtoIy1FVc3GIvOh/nnvB2O9Gaf22zYJYbj9viMPcpg/k1gsP3MwZKg5u7qNVOqL8dnXr4hnJD
nJskrlfvoFPpi7CQjN6gPIrdZVz4z92YeRR2bAW0a7g3PHSoDu02Zc8LeAJzK2hgyG01G+IW9Xxk
PSrzIE5306gFGXjvCRHCYs05qKyTmxlpANsE0r8W1szgA5Ta1b5w6/gp0BPYOdrVwNLGHVQgvOh2
cIOu9nFe92fjOb+GD0Sj4pOfF/wvzvqt9wAG2G+1yBE4aVUztZOsa44sdthNnbn8sa9r0W78sqrv
xNxSb5d2Yv7my4psvLkb3nCn6+Rb2mVOFw5dV6ldDc32Tg2Wu8eeY4AEyLWOlSTFW5yP/iuQjuPG
pr2zVzFEfH5bT09JbclD13CBEwDdR9rzql3ZkOytrHE96cPH8FuspXXQVWXtfFG+4PCCHqcmkHID
/+D+e5uM+Dmoo9tOjUM26G1yInMpHjOfzsUNDTyXr6S1hYRsyrm5gKARqaCNAqgV0Bf51vfgrpHM
xe6qmcqUcHPfaTKeKRUlnvee+L2A3yfsGZx27Zbnn13FJ8s7U8ZtOwmc5G0PVi0PEHCnj8Pb9MNu
N+1d9jo+Wd/tb/634UU9qbv43nm+/FILS3tT2522vHbSzPdPtJ3LDa4YYuiT8tkSm477LfzX52sq
YjDpmOeZeZvJyU0YJL+QNG9hlwHGgl38rqy1g/iFhapZsBCzKRfBYFunJgCphSvYaPJtkj43Go6a
zTVSe7yGWZ5QkP9x9h1Ndupst7+IKoFAwJSwY+dgd3tCHR/bRAESIAn9+rv63Ik/Xu/eVS4P7Gp3
IYLCE1Zox3nWej7zmVU71RfTS2OUgRm1c03r8I8PAhX9TbqFvSpy4D1ZnPygSdfAc7Oik7dkDX+W
aw2Bqf4am/PPXSWM9LGWfgu+hsbvYwq261nCHBKihKBYOIP9Ug/iqVyYlzPfvo86fuQc+lbWuy1c
HEOITf75fPL9ccli+E2AVoxx17Mqik9ybIAuc9DzmXJtrnWs/xhF4fKbEK2HnpkELw2tqrJ7orX8
Vs+i+puYGNfeRGgBi33quTh8ZeTvKTZ+V8NU9fPX8sc1iWtvMi7NJAkhkIOq/AAp0OkZB30yonRe
szn7fIQ/5pEYYVMknTzzAY9Cb2EyXZjbxn7hhN7LatxVbnis4xLFBP7Anf5K+fzCE21hD0Elonrw
G7T1I4h1AAIUvkRuDETT6ry7ZLrWy74wn7bwB8WWxbqOM50X+M94TdrwOPUG98oBc2E6bQEQg1RO
vYC3cxbRW13Mib0GE7104c16B6Kbz25Yz2dP0PexWr+I8ZoK74WtZAt3GFd0igMlYTg+N7vAC+6W
Mb53K+0lnMQNInj9N5VlAurh/91JynGoEUqik4Q2Xg4ITcbKH3XwZEX3lwNsFrMzOYgeR0DUvdUm
UyPTrngoXTdZ5PPna+K/W/2f0xePsFnSXtuVBmKEQGAfPpyZiz3JP6zj6cGMmb61Z5bZ9EbfjHfz
XXfoH72vkIjZXbO9/iPpEotgqxGmymoeaPwxOuzfuqRsk1bnjsnhhR4lwZiEPz5/zEtrZLP0YWjM
QPTGOH58JxZ8JpiPZJ9f+sI83gIk4HvBrD8589mUXTb4Tt7M7V9eeltDCULwGxvctXXIFzQWkiGU
V/am/xr1f/juWxGsOFgW+NvA22AFEPagm2pEoVZD4DuBlBs/84gut0Nt2FGvCKUbB/Y6HjaDNw2L
a5WTaFFfa7LYVzCsvSuPe2HZbjEFuh9R8S5HdRpUi1jGi7O+AY2ctl9AbQEejQfF/vNv9md/QEhx
bdZVK5bCgQp8cWz8qcl1bf0nJIceEoAgMnnR9vyxpMJ/64PuV6X73WRhBbTaB+qZ5uAWQPHgBaiv
ynj9i11mkmAjIFXq8KJICuYWr5/f54UTa9sedUUNByVSzyfoYes7MMOrB6krH6qSXXXDQ1UeKRC+
LFHCNA9gZlyzTLvwJba9UL0IKE+vZDnNHDr8YojyWKzHhnYwUINriY2WK1XjCwP9F6L9Forhbdow
LDBQFzRJa2Xa+nco7IMs8E4reeUIuzTIJrJYO5jpuB2VUP8azoUamqRcI6TLps+hqAWQgV9dqb1d
GmmzzQjYfVfWDNNJuZA+ryP+XvHpaY7nJ+m1UVbbYL7yTP/pP/5h/W4BGa6Kq4EWVXku0FlekfCJ
qcpRKV9/DcIbYT7OGvnD+msx57Qc2we++O4/q6nC+7lxBU4rCIlXCboBKIX5OvAPMQvW+7HkCjWH
RpWJLZ04gyS6/+/CQvtvBJGVHmJGOFEpqN9XirgXNs9tY3wcCUNlxpWnqG6Hu6lbg51sHJV/vnwu
HS/btvhSRly4bShO89rAkSCK7HLXGig4Jg4KNkU6+dR5aFqFrsto43A30bmG7rPo5a/P7+BCCLhN
/yZY/qxkCpYTfPbI88BrmrWhdO4iqcmBA09zJXi+cL5tIS01gN+VQrHi5AWO88LUKNIldv2k6grn
yl506VNt4jXYTLPFEk+eShFU/wS8bdOy7oq3z1/Upat/PNhvG4GhjGMqCGwENmA72BzGdxTtwivb
zKXP8DHqb1fncu3itijEqWJjtReWes+aaFg1egau4NSo9795iv+BSnDZBQwhmzjR0pEp/l+nU+k9
/N3FN9FAGHSV7tRcniP0zOHzkoXOz8+v/P8ZLv+7m/wPRKIcK083AG6ez9+c5C1IAnil/4AVVQrW
U3J7m32rk51Ibt/O5+x2hz/3x+PuuLvNstvbl/snnpbJ8Sn5d7//uX/6efypkp9zfvOwPx6T/fHl
mBx/3kRJmu+7JL87nfI8fz0c8Nf76Tk9nPZ3pxTXybLzIcXv5OkpPZxvs93uLXv8+LU0zd6y7JC9
HarkmuXShY2BbPW7whBYGaOx79CAzd9qqGI9FqNesj6iNQ76nt279RjlTtjBz6HhIpWEipfP3/af
pzrZeinStSyqWpDwKHW4Z+WUtmt9ZYpciOrIVsxr1TaoJlTpj2sZ703tJHPnHIj63jKaFlYcfOdJ
1+pBIE3E4F5Yv5KA5S5rss+f7c/70P/gO2hvfQVNEHlCw9xHx2J130bX4XCXKNp/Px/i0uvbJCwE
+RaHy0N4JBMaW96XoL22if7XCfrTKtgECg6pS+FJX558RsZDNLbf2thUXRpWFJhQQIzdn4vxq/KA
GvOQtWokLwuAsC9DUbNfJgzVPuwHt4cFJSS6YRpZNClfAaUxgc1riXaB1+uDNj59BKKxvRHEkf9I
ZSENCGFsW6O1LSsv8UPl69Rf4LaJbLVOdDzpvQUpNx1CcPm7eur7pELX4Z7NkAgKrNt/NARak2BC
FfuBO/HPeLBF2jW+xhHfu62fQHre6ZKqwl38R2eI4j7er9RH0XCJlqKHyCsgt8gAqr5MQ19ryF5A
LLT2FvxGw7zl3iumInPQk8gZL9kdKQf1ElUBzQpAQ5FRcZnSIejeYKTa37OJAQZlIjh7TnbSiXJI
+cqLBhUKOtPMGEkhXDrLG+aE13DwFybGtmHbxKpzJ5fI01TOfZjEBF0LCOi10ZUz9sL1t+icujaV
V42NPDWVrB+KpmzTuhfN3wBsUSf+SAF+O6IYjBsqaDeHx4A+mejJWpsC/uM365WA8ULVk2xxOUEz
uTDpGIOjicXdop19WHYwtoth8hsDBdunziDha0MfSkkjWKW62cqvGUZceHVbzTbg7qzPOhTZUJlJ
Cnk/lV8+3wz+HHCTrVbbSlztc2+Up3Z0pn1D4/UwNEzch+Hs3SlBgO0tgjj/fLA/RxFkK9jGaWVb
sKP4afTAIFyHZr5ttR+ffdLOkMWGX0T2+UAXdtFtgbqSlAZTpcSZjOTnUDb72Q1aFPavpXcXHmSb
+4fGVGWDYi5A1SwfOKUZ6+o7V4Z3bBbX2M0XBtlCjiipQoPEAZaALrrP3+0El+/lbvj++Sv6Dz7/
h716izcydauGmYn2BHUF4ieFCSZ9cEXFYVfV4ARK5Tw7dWKgVO6CbbMENGnqEn0lD73gfQ8ljmvs
rUtzcHMglbNWMJBj3alR0bCD7nP93UA0xk0pMzIvreJn6856//mDX5gb0eaMCmBlBiEv7BOwIzqx
ebwhFYUHTnAlIfuzITj2oU0Kq9aW2B6aQUczhCsOBG/UZboCy/oVMZO5CcraO1LmzU8uNxLmHMYA
V8v9Ff7k4dyCeVrojPfGyfzBgVOyrwx0z3l55fYuTKotZCn8OGmr3h9PcSHCgwVM/FRVyt6Olk4A
bE/xNdmkCx91K5dXQvWloyzoTqb2+JDAyU+cHNPyI2Mh+ssVwsRRr9e6uBf2x61uHtS5eVB3TJ4A
rTeHwh2m/RIO4d8UkdG8+xj1t6NFOh0Rky2ik47UyYmal6ox3z46bU01XFOC/OO0xBj0/44xjy6F
zrgXnerm2AxvfffTXlUTvXTtzQIjaxmB7gVcslL26LEqN6zYSTh+fb6i/jincOubFWWE6KuQqfXs
6PL7SIAuHGdCwTNr3iYVHj8f5ALTARyT//uCoJVXz0EIG0KAyNCCMMMOauyv7jB8hX7mue3MPWv0
C6WrTBwS6KTvq4cGTdekLq/ROf44p12ylZ+KKzMJKv3uDLpZva+cdsm6Luzv5wB2hFUcunt3Rl3s
8wf+45TGYJtsdQlrscoe8LnGidStDQCC+ni4l7+7+scj/jalOTaBflkowBnuu5qee/Hz7677MUd+
u+5iS+5Mc1ecZp95d4KRMjdxrXefX/3CRN6KT6m4aISzQuotiqHWkxTAXuJMdIpbWL+vz5+Pcem9
f/z8tydw4KdQRH5pzpCPGY6zGtXesUz++Lurb5a5U8BvwnMxi9kSzA/xpJajMuX8l1ffLPTZWVe0
rz1AABSInjVXd9AoqbLPb/3Sy98s8wia7HUUh+2ZIy3JYN7CjrYkOrNRsF4p/14aYrPGu1oXunHG
4uRVVRrXqJ/Ua1aOV4pYF5bvVpYm8AXrycLas7FenNAeIDReVWFix/47YApVSq8yZi48yFaZRrcr
IunK4ISI9jZm2JFszmN1ZS+8dPXN4jWdTzuXdxA9HsdUr/tR0qQPx7877bYSNKSNVuzxzQKN2G8R
schkvi8wdlvix8/n0cdC+p/A0yVbHRoLaSwYfMb6XJtWZJCG714LB+53V/bNC6fRVoOGrnPorzAn
ODWiT5t5SlqY6poi8a8tsktvf7OEhVfD4GJcihPXzTvqrMdQhi8oavz8u9ezWcMj3k05OXFxolKX
N4sgYEyI+EqSfOneN2sYVObYkwhwzr0gp5A5/9Sdf4Jy6TU+4qWXv1nAmjlDaw2w03X8NVzOOCyP
bXUeVbn//OVcWMJbkRtWAUTXllV8GrtuSKCsdofmaxLPJPVEnTuD8/L5OBfm6FbmZukNmmghBaQO
joxpMQTeI5m9a8LxF77CVt5GOH2p+l4vZ4QQWadU1ow/GX/7/NYvfIItDAzo9dYLm8k/O5DdJPMP
Ew/A472hgHllgX0EIH9Yv9vkei4D1sQO9jYgeOtUDVP81LNapaqnhQN4cDk/AKI9zZn/IcD9+UNd
+h4fP//tUFZD6I+tAFdBBOs+9scHMhZ/tx1t4V5L5EE0D2R5yDExm04ygsPy4l4JWC7d92YxD1Xb
zGOBqN5po9t1Gd+8pbpyml269GYpiwVpnBVOex5ga3wjnRoqkuVQXJEOuTRFNwu5G7UmqtTRqQTE
mQQgSvZVotU1bsiFdbxFdgHqK9q5mqOTNw7/juyn4bCnBELd5VBwCP9Om4BsgV0OA2C6XTCKkC6O
4ea5H1EIFuzKZnphpW2RXY23EEPij4XgPHtlnS0fRAPwSdU1d/pLA3z8/LdZX/KgdwUJilMtvzsQ
udiNvnNutHM3cXuNbXjhQ2+hXqUop0oH+NBIoXNtyWEiX0fN08/X7aWrb9YtUO3Gl6WDqwdOAoO9
SMQgbV+5+IUV8F9n/7fXw90JkHNYZJ9AVBXJ2k3fFZ1/fn7jH1XjP2xyW1RXASsGyImr6AQ4vUjc
mKWRABMToOCjokU+hsVNQXto2Iq/pGNtkVwasHgSRr0PGNSSRSvi9wm9ARZdA1O6l9bcZkmHemxt
syhzbgbH7qWNkN3UtXgFRsjNwDhpoW3fT7t5QtgRAGb/inQXajFxxfed58aZDDSElfx1cg8Asuh8
6eBNgaJFcS14uPA9t0AwLzJO4Yaef2b98CNkhLeQEnajH59/0QtTcWv22IkJDexhiE+VjlLXfKvV
m2OvnLmXrv3xyn+bibUpaDyQEP7djuslpo+/szE8D3iHf3fvm42gU7Sm44RwJISI07x+aceXdr5S
EbwwLba1bKUMb4cV8aZnlwSc052BkrqIkmkdc3ENZH/p0378/LcXBKkWjeJxgaA2Xl5bQs5kaK+c
g5fufxOO03aWvDR+fALW86uK11+ex9ESW6W73LhL0eYQ6yzzz7/DhQ15i7YCD8kdOz365xJAMm/u
D7JkZyfk981V+/FLQ2yOdRf7gCkbgpNxKYBYreFkACXvIHHBNy/qIPv8QS59j81eAI5UgGYZHsRl
sCg2fO/aa6fihUtvcVUSKG2o9UCUXS4jS4y0dd670/fP7/vCQtvCdOLIDScIGuJEV2WGAsEp5Awu
yNcEHC68/K3mjAOhT+kysIiLtXtwKictJNIjMdyRayNcmK3k48F+WwgD8ajsKSTZCniONsVCs0b7
mYWiJmA0/ZgZ5ftXjkc3+o9j9IdTbKs/01sV0NGO9txX0oPZThG8UBSzj7oQ494bOvlrUqV8w/qp
Xpd1ivac1hXYYWwUux7MuK+9GwR5BxYhsF9EOt9M39ZwBDTVk5ga+kWBBAQZBz0f6rWoHiYWlTcM
HjlpKLvoLGlf3grfZ0cK2dOMDLG9a3mwPnhofOxxvPYZIcptEhYP5W6YV55HHSACoo157n0AtudW
DvAdHJf3BYyjNQWUHikrX9oXj6F7lSikZ3BPYUUSAIP9UMAo+d+e1OG8+yAoZZUv9WmWlb8LuVf/
0nEwfBGzA4OovpZfYxRkHkDuNadJzMGxRXfy0XFDiOHOxNijVjXaX/VQkiPpCn3fNnb4MDUpfsTO
VO7itiqzca6qN5Cdpu8SbfibmkUKbY1WN+0OcjIKhDm3O5uO0YyMMBNgDjGPnXKKr3Yw7ncHuT4o
jnP9FILWNCZNWfHU0oBXiagXRDR1DPrGSFoKHikDydWZxrvRVDxHeurZBCt4XU54cEAVAGIgA9CF
9ZRDRACuakXvnMdgJc88GGq84qgIbsJpdk8qjLukDYMI0IuhoXk4DiVLp1rIXV1H4Q4rrOt3BCqo
j4PvrTQH+HPuM98DMxTAXS9KwXpsk6C16pWRwT5rCFNnsLZ1MR1KsZM+X3aNmGDoPVj4WYlBHYeg
LtEIqlWu4TmS+3yYs9XM8GKrPLBR1awOgFyKE+kHeYTjnZcDoRI8QjpvfkOCBpTfSLh3WMNIJhbE
0APiEZYA+T71CSZs/GjIZJ5i6oeYN54DN5242Pcm8nbQD+yzEkbse0A3A+CLVZTUqzU/gqiSNxzc
4C9MRd0tkVxkOEbEPaAx61sxqD5V6IAmrqZqV1Ho3SgGom6M3P12EH2UqyiAuuos+M8QdcsHEZkg
w3Gz3EgMt/MNHDNBSu4zSgukBYOv7iF8sOy8FsJoYlLDs8ugzBqWYuWJj+r+bTkN0dfSuMMukG39
wI0j74cKNK5ookXat0ZkdHW6FAq8cT5Td/7iq3XYoV8o8p5EXV4uHy7qZFF5WOEqGsYFaYkvcWsJ
dW/Y5Ord4segBbQr2/lwWs8p6QFNH4PiTqD/lFS+2yWSVh5sPtvxmy+nKPG7sb+p6x6+uCBG3wTS
jx6tLupbdywM8J9V+Ebgl5ES1yGP2uMy6zgBl3tUjD6asfMObAjdAzGYma2r7B1XKEiYklXfLfi3
+7jzi70TeXMuqT9/cen6DqVQegykdffTOkEYb179xCPW3DoRCLUJdcGABWevO4SF8d+iebE5fKIb
Nxkc+EpBrt6/GxFAp80qapg9rgHL4D/3CzYx/NxNMv7hxQ1LyrLsUj+GEu+O17H6AjvdL3AarpPQ
L3dBMLeHYIUdMZA3OvjSlLr8YdtyAGKlM+upY2w6LUvgpL7jDhCla+0zDPTYmAKyWOw0B9Lb85vx
qV3aHw6DrRO6+cOTGBZ+mm1Iv+qWkTrt1AIly6obcsFjegeEIljAVJAcJOfyneJfAEKPIXa7RoXJ
2kPlmoCqlHSQU8/KYXjXvHWOEwETayCwOASkaEhD01Xv4EYrmqKzUP0TG8/6h6lR7V3pgQbcryXv
klF2w/PqNt0xjiDgyV3dvfgaZdhcM9AEOhPos8fW6R+6mLlLawj/3rEF7DIssvgncFYOTJYaNweH
F89LoO49cW5SrdogNaHDdvXSuwcYLNCMMuKdIypRAm944ST13JCdsVBz3gVFWO5r3o0ymWYAe9Mu
rGp4okzVvitYc1+EHILWk8SLdAs390Y2glYOZ/C1NHU6ayowfePqvvSD6NlaZ3zWC19fXSDu9wQy
DjcR+uuZH/Uh8v553YOc0Ik0dgoFL5yp/mqbimQMout7O1k/0RNIjfM69K9WjVECkDHNOjimpQyb
TmJpHLxS0Bqe+DrMOSCI8/eyd1Ba0CABHTpZPc49hEekNyx7OTo4SStLlkxaPSeBuzg5jZrpjWla
Pbjj7O9L3elsCn2Vto4DNDBZOPia5bzTlaxuVq7UDzEO/V2EjX9XD1H3rbMlxI2Wxm9S9F7oreO7
zlE1dDhgWmCGRAE/8tLrdhqCGzkXhKWB1Eti4dieCnymOQ00j3YujcjrwLkGbnuMgselZdGaNvHo
/JhQ17gVcdHeB1p8cN4/HLs0L790ngcGG+kaMGXH9rZimu2jOaKZNgAGLy4uoK3g2L/l8tAoOZ0q
98MffMDZ+xI6FFR5VviPXE4i4ZPXPa+ktE1aqoVMoEdUxdc+gvf3gBo1SPhtu6ecN187zTpszAF0
IFY2PXRLyNJYU6Axg0UlIrLjfhL1+NpDXHEXA3L4xV+bf6ceimiZCsP1xh/wrUKh1AuCCSz5wq3r
40q1PvpQBfAT4U5tnLrlAlUImO3G9oki03onpmcy77qapZU3Pln4A3d1nPRY4qrDttjSMTGrX0TH
oKioex/wvhC5p6TZNXHZf4lDAOk87mBpyZ4faFgIWNnLeoBmpalZeTtBrUOmi0OV2sG8uj4QAaOE
NJY4fe3SD0VStYQ/E+66WWt8yEY0nfs8tPCe7A1FasBRj6CiN4kCycbJnbVgj3ZwSY5ti2Slq/Uv
Ek1jDkFeI+5XNaAnrpkFnhEeg3hU+SOygYA1Gm/Nuxu5BlInwGX4ONmamGQS8c+bcObx1Y0DHiei
9fhuWdSSKswWDmCQB3imu/rlOytwANDR/SU6Yp9X1ceAMRSARSayJdRLtQ4gtBDKYExEM0Q7p+hM
ukSBvqW+s+yxFUJWYYjUUQ0OSyH34Y/JoOJ5Sd3RKd8DJ27PvQdCCCdCK6j5hEBtIlBzMs4otsQV
YNYK5ut7MOHtPUBE8asfQjIYpWoI+nWLTiFRSn5AOqGFnYaAOYQS0DtQanJzsH/avTU1EWkE080q
G2ukAYnyoUiS1NIxD0DsqJ0RQKxBZxEtpajq85bZdrfCSvW0cNZChYKW7T2LquEMi636xVeQHgHE
FEQF6pSDQQ+qwXZPZ8d75QMPfy1O0PxD4gXHbwjy26m2iJcbjp62S8B9VHPoIbiM+gcT6m5fBN7y
IhWTj7zBAdKZlmae8G2YcMHaEgliZaNkFsS+6J5D6QOyDV2XdFBMZCdeQp1IYL29ToI3WSkbz4NN
2srvI0YKmvWMexD18xm2ItZpmheWO1+93hYy7euB/ipDKEdRI8UdUB3opdXM5jrsFoimuA1PBeui
CoIfovjli3VKR3gZfVtmwMg6Y3Te+yF9niPP3LVz4VVgDlkfyhrlWPyYwFcODlBHBJ7D93SsH4GA
mfsUAsnzzmHi0IzCP1svLFE49OtpHxVle3ZYz0zKTEt2tobrVGI8zzxMXAVZqZHNskjaTE8LVGBi
tdq00dYVaU85ghlj6v6ZLGWdL8KKe2t0uCSzheJGwkffPIJRa3fA+6Kk5cS2+QjtHfxTgt7i2Eli
DZA2d6cJQdMgEeNLgUJJpw3Y9QJIOokzlqfgxmGHq83cs9RnxfAE5go4QlLjjgfEacfeJ8gw67Y8
lqEooKC9IMlRc3EU1IWza9w5JDeux4+TaUwugr6/helIfcLrdVMzx+5OBXwEBMZt7qQZiv0yMZFM
bg21vtAn4ka6bpuaeOaHKpb0NkBE+k2zQcljtDpy5/B6eBRR7OUT6Po3TYDzApiH9SGEuvZDT+XC
EjkuwXkkjb6PQFKUKUwV10MtakbQy4bOjcMq8UrsSGG16pS5wLH76nQzu/Xp2JWJGAaxb+I22NF6
0TjbEYIkPZAaqfSCZl/0FTn5ner2gH/KJzjBDt8sguzDYGFZqZjqYGUAllEGd7AugEw1KHRZO9gq
DUai38tAhm9ihAwQVHw+2GiAaffQIEdmN1CXnOOyC/9tdQ8HyqZrp7QCqwTo/ai6iWrwjB2+6A94
kjvGaW1n/KCdylfCLL+xDi9/QoCG7Oq2EPsOoPG9bzoPpKPFzwKLj4TSZ/VgmtmC9gglz13tOdBX
YUO99yc3uIlX3mHddB5kZJcSiWfnnkoSiDqFXNjwWk2t+G6cxn/nUR38g/uHj1kXjR6k36Gh5ICH
DkUWj3+VbUlU4qFgsBMDGLce6eOD3wbzGxtd/+iI0b5IYrLY2lWDzjzNS4i0zjXFcap4/zRQxEnZ
xD9oW1NNFCjtTjFmFWvWnaiohYpQ637c1GCHDCmeSnQVj/xQ4yS476MpeiRSxGfAMXS0K6NyuJGh
nvJ5LUINaGgp0X51mvp96Jao3Qs1IIup9Yisi8qsGoXM65oGUJ1vYDoWxyqNw5ogcF34FwDwxT8R
R0Sae2sbhPf1yLl89mAOWb1X6GRVeYOkuU4JF/YLoALemQ+NdwhtLJJYYp/vZQk+a+kbVE6e2RAV
uVm8IB99PtbZEPfusfDc2Utg1oOl7Ao9fke3oE+8fpnfYPLmZ9D38Y+IxKYxpboXL41q5jIJnFUE
SYieyyu0cYIqKwF7RT1kiN0TxJMgaFNZyw6T4tgRSqSjuzku/vUgY/eAWEUm8LBiXmacEgQjUXfG
z8risCA/6B/60NNjav0o7KGjJITO46GG+UsxtnXqoKr1s9Cj3ulliBHYrrzfx43tEhjG8CSi8/Qa
FrzCs3nxkTpWfy+jSO2hqN6mCi/xyYtX8iI6VmTz7FNsQoz25x7ln2ThkKlMYGYzHdU893dry5pc
tn27A1DLeVu4MqcYMdqpg6zUDYCxfpf0ZCA7raMmW/hcH3Tk8H0ogvZ2UC6KLSilW0gO+f7epxBH
W2N7soi2E9SA0CgsB3vXITfKqEYAmHSQrwNtZuWYjciLWgC2en7LY85yVnZy7zhaJdXM6l3BanNr
llUfMIHD1LVqyOMi4Ldj15dIBcJ4P/lSJSEy2XfRuQ1iubXdedwdHwodAkLu2QaO5hbS2iVSJS9u
9XPYwquQ+ot/8IsF9Px2jnY9H6J7GRfecfGKooLumF9ktJlNPvIQXGEs4RnR8hz/swZYpokYl+hm
dOAF2ctlubURQFBiVvULTN3sPwgfuzdwLhUkVnCEZzChdhGfqM7cwQizt4jAUcaABgS75+3S3DjL
JG8GNA5xQqN+tLNITB+Xflp+xhp6grAlgZlY3Wsw+hUy68wZYjKn0D/GriyQIk1h5ObYiCH11EFa
RaH41TdwCu846lxCeJAKq3lekA5SQwxIBvR2Wv+sDaGZKmO1C5qIoc5I61fRhwv6fY1GomKG8o1E
vH7EaiohIuDWN2Hrl9lgAx+x5rrk3kdalgBf1pkEwIUiQ7LpnSbIw1Toi8lBpbT1ynfEUCQHbC48
TasRp7gxw610enMAKXSEF7CvH0PHK/ci8LyzDKvxpqUt/w5Js3i3rCTaQ9nG54luTLFHKRE4atN7
CSWdfndXuu5DVug2wb7V3C2xJWeQiqYnVk3Ba9WCc9GVoBmkS0v8EwJBchwdhfsPldgrjkqrdFZ2
g9K6d2LgyqYRMiAc+GQ5AA6tTdI0VZj2Jbp7OClgJcbH/8fZlTQ3CqPRX0QVO+LKYju24+ydTl+o
XiZIiEWABBK/fp77lGHiuKqvqW4MWr/lLVb4J9YVbs6ibXCxgcLvQrK2d8hubgqya4QmOXx2pjgv
pIAazlCSCjWQiHfknNXJCVpkbZxTpTX86WGCSerZ3MY97AxNMC/v4+DT7UKpcyIlfMSSyHWn4wAz
nMcWrgYHiCCj+c6tAjFpYc36UCNHatMRWo0/UPnz/+O0QN2imAbRtSLwgjvLRdPSmscoSoIgAihg
Qj3jh1dP7GkSjgzuuRCTmwUOzGdTEc7qPSJ19Yy6WHSry9GfM+Ky9o7LSG9YvVR37UIdiJKJ4H5y
3AgXJhfvpYr5I+mpzCBZhy6oA0hGTiYy5Nyv+9yeZ54ayPMePVeQne7cftPVjQuHyA6pkKMh4hTG
PXktRjZAR7Xq7gscpDkBYGSnRlH+AfMq2nfjRE5LofUWpPn+xgOt+NlVPUE8gZ7Ld5eiZtogb88h
teftZMiHrZiYfVTE1hDOpSE8PGN0mwmu43fLd4sgqQ0sdzNAuN37QpNmZyuGiM20yOAT26dQI2sa
UBzKygIufgCUGLJv9dbHoN5qeGOohLYUIoedIOVpsGIKQSo2bhARum99K4opK8fYQw7XA2dQieVx
8Zoagl+Bh3Yu7G7crWdXrNiGw8R/E8RQe1I3kQ9mCjFHsaAolo5zCL/eALjZSjfLz04PHJZUMhy2
0xS434pZi3xRrpozoUaShtj1j5OGditYY/ZPu6UmO79Oai04aooe6mkxc90d9On4bTGHU2Y5VfyH
S+vdtodpM1FpXoQM6o0VQwyxnYz7NvSBuPOENj+UV6EyS+IxHycqXjoEGTm4CDyzaZfhEssgDR7P
O2LAhtIQEPR30wxGYdiHEHxqSyWgBcdt1GOlbsbECTWK8gE6Ai8w9xqT0irrPYIEAkvXGsQ2WKtv
ZKBgoB0itTOadSxBrr08KyrjhFuB/cuelvjGXZz6oVXDcETpAn4qZiIbpGLxDiosxY1gKKhz3GMg
8imSO5BF31NkeXMK/I2/DWjTbafF+bVERfTYWTXB7Yev4SWqdXps+J9g6ugRxprWgeNoebYHZqWq
bEJcewX4NxoS+yMagUm8SEQCHVReQqRBS0umlIYouTpVJN7Qsq1uLQ/HtadLnXq9iQ4unHLyXnL2
s60d1BbQ07gVvME5zwGpwgyyziQGLZUxRb24zaeCIVCJa+8RB0OxWaDbi9jVa2+JKaD2UCIOfHKt
EiA1BE7bjrfLTT3bQYpUDJmHrkaE2KiDe6Zwt0zJ4KkEACBD1IFrVRmW08LSZSKtKE7RAOlPEBps
fiwc9ukuNB9TE9dN6voLAqJy5rmnYY3jinP5vtevsRMBeh3bHE82zavu6HhnGuE8w1bwdRosiJMP
Zfk6S/dd2xYYkD0YGhnk+/oMRgFBhib8u2fa+Y90SxTk9AxFvDpWOZ85Nbkf4eRJUHCH5ufi26j0
xtG4IXVMvi9dszwLQ5syrVTAkch5VQyCZaxz6oUsgUB3BNN3HJdRhDI0xByXm4lb+lgC8vjolwbb
X0r+yCfaQyTTJjcKUUqOa6y9tSUp7tgwdG+QoFzgKOm12wGOKeCSsjoD9Q/VokksSYOopIWQkwo2
kROFG2pQ+kPAyU8aYWCchVEJ0GARWbk/ePFGcNdNp07HO69XdoZIlORRqADEaHzSJIPxvgds1nm9
dPGR+0uTh0uhHoZ5aGHr0HEUWaxyJ3oZn4CKGHPlIcQGY64Dm7RX20L2uMCnMpJJUZDlG2LC4BRW
3HlXmseotoY6Aa3ZQPm5jNvUtnuoXQTzL1oif0s6WQcvDrWfQDatx3xouXqPLUhiurbpN1C5hHCR
i4p9FVbi1TcUnP9FmTzoSZOF43heXshONBNlxhpOwPO25wQ6020Kv3r2ow7x74xb+xtObQ9c3EGq
m9gU3dYr0HyyUE96Y8y3d6VFpw260kiUykHQYzEH2IWogyYUukObiMg3nEEoFBRdnDWNkM81j4PN
hGLFrvTD4AEMHQ8fEqHvAt1kB0KIBhXSrUYX4HxsC62BJrHd3wDkOd+tsXDuoFfpbDvLdZJCTdGe
LmjUsCbyDm6FejS6R/DScOHVoA06nRWdv9ehWDJEOnjq1PFNa0GWcuSzuHHdCIoCqG1v4awxZ/HE
ZKqtrsmKhqgddbDqdYsSQWIQhz8SS/CtrWhx0HM3Q2R2afcdRyoZVHN8U/gLImlZ8Wd4ufxCC6bN
Z0jg5rH0S5ThUTG1ZmbDvH3CtOqKD4mPyOqEFepkFQKRG1MLDqZPaPaFohpawN2SGYn8FPRhhVXs
T/dD2U5bxBckwt72+wzCnnWVIbKCh4sY6K4YIJkz+Wi4tnct0OVRUvYEKrIo/ad9OxvoZwVttHeI
N251ObEAbcsxuAeQmFFI53YBMJrz+Eeg0H8XeNUwPVEUWMuEEde902bCxrShl7TxudP+dHzjHwiX
zp1bS7Yfo5CE6aw4OlWsklGJqrZV4w1g9N6gCNzXICU6E3pnQqGaSUGOS4PGabykQ3yScxE430kM
SlvcLL5MBlxGm3Ze3CyqZxQMKU7EqShEuLFaMUIn06o3gNJXGdNTnQmEh6/zuAQAOvVx9ZN5bTfl
li0aL9fIsX+D0NIteU1taKNVLtuHXhj+EJK3+zJq9W+JFteYhGUb3kZD6dzHFEElKpXOrTt2PtYz
rRIk+reMReVtPHX97TTifycEjbMga3FGDpmPhvcB4prltpVODSWxsh133jgi2kGPqroZLF7lbOT0
Rgux/BipUTqt2wHut50z/5zqaH7VNNSnuS/9jVWH7hadqTDx4Yl329fTcGq8uTmEzPWfnNq37KxV
s8qjBkkEtrvc9u0YH+uqMQ96kXEelMZsnY6GYEv0IKlHI+XQ/pXIz3E6oUQrXMT/NcSy45nmUW18
5LO2V6ZUyemnsqCFjBIdt1EY09gXsd8WP/xReDmU2stt5FVsU4VEPjROMIFMWztppEy5RwG9fbB1
6aSq6N1NCTGQp6gs9XMEp8Wt7ZDqVvwmjqWegcHXYUJHdwBLQXiiO6lRK5VUWH6pD+HaKplRi/we
mAJLR0X8GLk8wuuaYuM4rjlyKNhMqa2G4GRD+uUX2t7QVnY9N3xDoCP9BMrW3pRJN5I0BW0dpY7R
GuojSuJBdbQl7YA3WhQayP48PdC+R80gDLwwn7nD65wVk9qF0oMvnqdmsyO+Lr8XfWBtCgHV5s00
N9ZRu9g3idM67Q+I1av3trbZAihZULwi9+EZUEHOTRD1FJSeockNYAHIhxbfoOnsS50KQs6deWgF
Bz4SIoSh+q6AxJGEqjHrk8BUyy0Zg+UPo5aVdnyy8skBcS9t7UrfceMuj46t6Q9C2mW7EIiSQdVI
16mBqjbHKcHUqQcB72A8+kagCrDVcVD/R6mR71FiUi/QdA5S6cF3IZVd9OLJYP4uWIv1Ybrxfca+
exHo8XvbHmTvHXS1i1zOPLqLIf582/gDoC8wfHq3tc1BdqvFxmJ4P0BRuJWgTn9mv811UCZjP0ce
8nQDYRE+N8tpgDkYDh3cgpliwOtsa8ujkHnmEYKywrbtPAgaiDl7XiOeY4VwOlHQGIe6VNy3QR5Q
W27oiAZKvEQyl8j69sqAAJbwyor/RDRsnmoJqkciR9k/LvDFG5GCG0HS1ldWcpbl3kmYLqSd0PV9
wwMkwg1KAL8jxYUD4SRlA0fXj7lBBoFGrwWycwJ180KhgAULONgZ4ooUVYOGFxA6cYpKVvmw+Mh8
2eSZo0Qr4o0TEjxHvV/fImiSj3Vk6l1veJPJFm0KMoIlPsnB3UqCfHrG/Ny3rQO7dmrXKQm88qE3
xXwfzfNtKLr/0LF1Tn0Q9NnAJ3TCa4dvB2QqiW38JtcdVmlSjZxngcec9xlN/huYtgx3Cy7GDHIh
zRbl4A5eWXN8MGxBkg11QKgOwpExBPEedZ2we8duq+6dJp43fRHM9+68sBuUdKJ7F82PdFAVzfr+
LEvnDhI1cqWLHB0jszMMTIUZSek3n4T1XWAT/wRzCueINg+F1c2AjpbCsPXTMmeDAQxiBHv8OIyu
/+B5pf+O3LrbiWaQI1ApM9y5FQT9E88t3IfZcavNuQc9AdfBwYF1kYOgIxqhblugQeNoVue2hbVZ
QQEjhekNFFo7lMMVRU0nAy+w2GFNV4cuHMpND+0bnMm8xnU2qwEhfRsNhZuXNBlPqHrQoYXQs0Je
vI/Q0EN/Cbfu1KNm7lNPn9D+UMlcyuoNcsF6Tqegbn61cMQwdSG2MAOBtABkqa7AJC9B21YwSR7x
vo7I2YylAXSmae1gA5DBsbI0Qep4TW/vEj5vxXfwm8JrKJAbhxBlwwYEJuQIKNrX/Pnf8H8rdOQw
wl9zhpTegcEOgCZWQzogqFzyTrm5plJxCcC4wkaaBeivboKrx8SRDT3gxP363T9nMOO6WimUIKXg
DtEQJekruYfIJdLQiqbnBimrRVaxfq8rDwWgaesBLObQ8GYAps4SV7CTn34Xfv7M5/kAPYzLccHh
FgAA3bwM0ZMAmPvrD/t00vHgFfq5KQmyNvBzDn6NjkmfKOtPCJz/1w//dN3i4ee/f3hr1Mi4xEEK
QrEBY80ZUivg2LdPc3QF/3zp7VeITGHhYphLVh6g3ICUcscmgfLlNc2bS69/nowPr68cNLclmseH
BZ0+v3SLDFnpJgjRG7ft9pqCxqVfWW1uEzuLsEtoGQLriFjnZHtiV4xno7zlyvFxafGsNnYZD77C
pM4H7oq09P/AAiT7eoIvPXm1pVF3hWnJJOO9XTXbzuO5rYeXrx/9KVMNa2e1kztXAgZVBudsqD8B
ffifsYTC56AbpMLuEKeGTK/WUl7bBxdmYa1A5IgRfbxikYfQgcH7vevAYKR67AbrCqD3wkitBYgk
spLYCgf/gA6HvC37LobGFGH/djysJYbUMHcAAvZg00zVnityV6Og9fU8XHrx1R7WgKIxdLPOcjmk
SCqRW210zfPmwvZdawoZpLh68YCX7whAJo437+BKonKbN/dfv/ylHzh/1IcdXMsJRT30xA9wkjnB
tWVKQQz9D7P9t6+f/ynTCMaNq707xG2gi1E3wJwbms1F592V9jmkCInjbaNaqAeFPsJDtwhyu3Rz
e02t7dJyXW3psHTGaQlBKiFGgSnqWqcZgUfK53Me7A/X9M8vSAUCov+/AziWiMT8GHxpAFy3FGAU
t+7vAKhDTKl/6UYcHD94Kjq1652FZV8P6l+Zmf9DvmNUV1u/9JzWtby6PcSR9k5Q6KrvDHB9S4bS
P8oypBQ5BfJlU1sqSCYnZlngRnQzyqpIZte3YNCi/V01wHWrDopqMwmm7gBmDLbodPsT8m8NSAHU
MJ3EijzxjuJ9lQRVPVQ7KkdNASAyy60rBTyQ6k7uROwMJ7YQfessmt+PrPC2vnTG40ikfmIjQ1Yx
yNpH4aRVuWRYxDlet3lmSsGoG+VSgsqBaBEYdGhMH+2oMg/+UMdpEOtyU+gw3MYFgbsQ2nPAHpGB
sW+F178Afm1tG+54vxtU13bod9ZbMQzqRvnRGWlM3IMDksZhKsIl673ZwEapck8mVnVeWaO3bcrS
y/niV4AHLWivx1aAruos9a0pgLem4zmKrOvwvgr9adP1AVIlTWSE3M3wbst1VG2iwHhHAE7ta5fG
hU25ttOYUKtz0YohewDzz+VBp1A3V10wLxxXa0uYxpsAEQDBeB8hSAefs6TXaMwX9vpfnsaHsyQw
gbVUlQ/bFDHci2JUGXygn5cJGpY2Itledrn0qxsHYO6v98GlT1mdvAGvmD16CM0iiCJsdAPOORgf
7pWg4MIsrMWkCPUqtISseO+hQU2gVRgGjziFr0R+F959rSA12eVE+nnB+YRi803cALrVT364+3pk
Lr37KmgdlKnJEOBOIpOCnyN6eiiLx6gz/tvjVwNvWUJENjxBD8D93i+LBpzZlolx/8lHDnKz58/6
sJImp/TQ9MfrO6ZN26LI6u7EqujK8XlpcM5T8uHp9oi6fKWwAwo0wp3dyCI0p8yVoXH+Uus/OZyj
1ZVX8MWuarcr9ovogxSlW3U3T2YTo59/iNoG+uiDHwLzY3mZjP3frBHNr7nBv7dgp7sZZuO9+AOF
CiY91/Yg1VnnwPuVm5aVNbAKgr3UCm1b26qHI5poQH22pQkfYg+g2j5k0R26gePWp9LZFo4UGaT2
zE1pQ50yqQYGFBruwGe7LMgGiZh+GGz5kzoNU4AvTfN9DY/cDelU/RaHbN6jNlyg+t75T3BHGbKO
wFAbjS3k84DZ30U4qMp0lLo++IQRgOfsCFesahPuTTQpfL5slSXVoVhg2F1bpckhL27twwnABJRN
Y5SDtf8TJbwJktF1u29dfXbdkx2AEDL8TpkTvsA8Yb7TtlxOUBZdzg0AqB2Wsl42sevUL84g5Ame
KahVRI0CScjRr6qOvO9T7HQnyyi0J4CXrY4mZsFesdFHOYY5P4u2Ht+I7y8tJEptJ/UXt91Cgit4
jNDy3ANGPDy6y+TfNksINL4hLiy95o7twnHS3/rQIkeI9zrolHHASl0H2BZsMIYSng+UuAiqnFem
Br0FpltM2DphwGc9g94WHqTqHcDX0QxMtKWDhDIX1IuzHGALrdU/oApYT17liMPoMv+HFcj+l0ML
vYFk03RkBfTJYaBmH/1qBEgItKcbUFZQ5nMAYRqo88IKKwBqgfj0WEcKhy/t+sSDaP+zJeCaKOH2
dk1U9VLWv7bKAtuqGSCriuA30MGhNEq+AKFGn+FvvwCbNrT+zkYb+44tSJ39tpcZaEcoxYFicssL
H752JVv+RV8Jp8Yq5Csm6UOaDa6Zo3WcjDrZsXXsnOnKqXEhoPyrCvzh1Jgmg2gytuN9qH6CkpDC
GjCpw1MzXz05zu/52cGxiurqEHh1FHrIXs96HyKvSOB5DjSg9w6a0pQsrh4TQNKqxBvlk+3Grzqu
ZMqia8ItFyYTXef/PRjnzp7pGfV5UOD4bdnQWgsIRrJ5NSjsH4UZm+elbVhWSoaKcwSvRoNqdKon
19oIUdN0Fop/+/qKcc9f/f+jEa0vSNhbKjULoQ8KCnH3k2nYjloluGKc0BLo25i+CGgqm0fPCdmw
GUpfBlmtpDskA0Blmcvgl1jWBF0SCvSjly+lN91YFfA3Mh5BvxQw6H2DqTmMpEILlMn86xf//GJH
O+9/BzF2tfIKCEMcglad2iZEv9W+4sry+cUVrQOsIo7HIHTm8DC3BlwNlmoyJe01O4QLL76uRU0A
lAXzQKeDq86Yg2VuU0WviQtekB6P1rLmDB6Bk0cnD6peANsSKFVLCg1jU//kBRc3nRqhAVs/t4pX
4PYNOcJxYEsrO9FLg3Jh3D99PT2fUpTtaC2Bjv4qMa2i3qGBNksAfykZNZkr5zAFEPlXH0CC4Osf
+vy8iOJVGBB7IQ7GQQ4HiwQaJWmGy58+W8YNkt6XD1//yKU5Wx15yNU7mJ3G/aFwmzZ1C+sOnLcf
//bsVWZbovsOkVPuHOQZ10rRYZEaV8+/PXx11rkuAyXA7W0wxafNEB54z7dfP/nCBK/rVKxmPq+J
9A4GgPaHsUOIY9V9fwPBKC8bxFk1MOThlVPqwo5cK7OScp7nkTf+QXKVgAuewGZeX9Py/TyfitaK
5d1kj5OjqI9mdpEo9RjhRm0h1n6GsIrBACIFD9b2Win60qec//7hfrMBMaPY9P4Bx3xiz97Omp29
417Zdhd2Q3RewB+eXleliGKrPg8UoPVE7EwB8DbchVsV5f808eu4W7bgslaAkh4G9KCIQhtWAStq
zUkEzVZHjVdSqwvrax1laD5FA+o7/UGDhiIMgHdee6OgBgc8pRA/v/6WS8O12nttBH7ZbNEAFnU+
KOplonu1CWBGKjrryg6EJuHnN+z/O6sC5hZZuO5FtTQpVBDIg+yqZgckA8xvalUU9xyqzQtQZ3b3
sxXEeSrjMryt7BHzN4EgDu6tC54q/mkS91a8XYAQoOki3WaH8o9TIOp0a8j5A+PmGARmMaXzkVgu
BUm+iXYCLMejiNoINC133DG+IJlhQHA/OzZrIXgH0gcMt1leVPI7QhP3dpYK/DbjR5DoXsJzIQ8x
c1zEeUtiH1g3GT7UcQ+WMO3auw4EqJOsVHGcXaS/wjimhj6TD4UfC26Odlv42yEE8CgBMgnQJy28
xBeLedZCArrholPrBWBSDoCk3RSy9UF6m4rqxMcY0FQvRjN7Ye6S+rbn/y5mRx8G04S34aLNt9Zz
HnzJfiEoPcyQFdjauh7hrVCqex6OGS3VprQA5pomxvYGsNkM6Afs6ZgUoEDoQBxbt6wAt4fJNVAd
i5dDzXxMQTcrskWL6tEQtsBGAxSYrPUgQ5BSO5K/qAVnR6dsyXPjxsWSNVMJdjqYEzmm1PUx7AR4
KBpVGYJlO/FjFJJlqUOdWyNs1TIYQLTsygK7cKCsUwPeofFhVwSlZSswOxfCEAfUgodNCFjJv11/
f1XKP5wqjgPAlF20MWSl55R3cwGIydUNcun9V0eWNVYtOO7wBNPe5MC0HGWsADy9VEOMNP16m184
S9ay2B64rWwRRXcYfL4N9KAgzmH9tDBX4CBMRzpb13b7pY9ZBQoiIn0JypI6+KrXN9Qy9GE0cAkf
HLK8fv0xF86stVB2DEzHHHdI9nvXMnCADxtoqbDxDc7W5ta1I37lbLyg7Q9Q6P/eJXJSYy0AsTqE
qE2jOtsP2w6gyj9xAwQ2WOgNS5yxU3MOvr//ALowf4diZPVawVnbvXLZXDg712LZFVgPQTmG4lDO
Q5WiurZpcEtfWRYXRnItjk1gsQ72LfL/pRruK9n8GQGzSKBukEUaHKSvp+vCilgrY7WNzyKPhsg2
yZ/Jhc1d8w3Eryt7/9LwnBf8h40JkaEuhN+7wI5nexVWO0KrKyN/aXDOf//w6FbrCKYxtThA4fsh
rM7W3BNy8L7tD7VxrnUjL/3KedQ+/AraKiGg3744oCuRwq/nOxCOmy4qTjCx2fzTBASr84XNjgS7
iIkD7HN+hQ6An8Vg2bftCGrV17/wV6vxkxw68P73Kwb3LEXcLO5B29XAkwmqlN9q7YDpAyixuJFz
2d4X3sJBMCym3TTM0Q4/Xz6VhTentPPEiaBgtY15vDwFrhnQjhmcu3J0R6CAFdnCm698JoXxUV8a
LXvvjRDbsBbT3pSSoNdEjIBmCR9AoEcfCXWfr7/rwrEZrA6AyC4duwmj+UDdPxOBvyV8jBj4l5BP
Anfh39bZWk/bxf1bLtLA6SiQVa5bXd7R2Kn+2LYO3p02iG++/phLW2V1MmtNBkyLGg9BNb2Avv9Q
tsuVUPXvPfLZ/K/DSBVPVmMv4wFXysnxJLhOPaTATxQyQqgG88XsBggwTRltmHyVtaN+CITQx9oD
JbJyW+coRjW8eO4IXyBJm9se2zongG4fAgC+7dRxl2EnCHVSPkj/Z7D0dENE6fzulZQHu16GbVG1
gMvAphtta4327ljEqLlP1gLGQ0i2rNNm5/e82vs+FffEptU3u5buq9X7IE1SSXYL2HN5y8Ppm70s
3U1JdQTepxNk0UDnnTa8vfHBErjlpV52JSwp09GrGfxWXKz5AtqCQKvPpNyhhzPlQTQ0JulGdEjS
EdoXp6Ym/gL6dQPxyxjGAX/gvS6XFLDXOHGY/c3RyH6/nupzCeiT6fhbG/lwqAyiNZFq0NcDKeJA
AYjlYQYRr8wp463ogSZrr6ypS2f7at9LpjVq7yApLnKBXRkDV5rAnhHle5f9E7AoclbLFvpl5+rM
bCDzto/FTbvcgpv29TBd2BFreXkJedJhKfr5UIK1BMtd5bxMEWg4Xz/9wiT4/3c1ocEieGQfhp4f
zGw/wON6X/P5cY7YVtbk3djmyjRcuETWWvN901dU4rxFkNAAwU1vKt0mNXmtqdl+/TGXfmF1TQ1Q
xtC6iiCHPaPercHDk82Ul3MAii6HnNjXv3JhOa1F550JDI0IbhQHWYA9pd44Awq0vBKHXPqE1Vq1
OxGDUIRu3DI8C1AaIDaStObWit+/fvlLq2m1UKVluTMEAgEM7KsGrN4ldUYqrlwSf+O9T7a0vzph
NYi6IDewc5Uave+ks/WcgQACYGwEgwc38Mt7PYNM0AoeH2faLYkSHRVpBWZgLhwGmY2i97qk+Bag
XYYYT6FPRMD15j1EgHgIRgq1VCZMD1e/gEA8wG0HkgakYHuQHYLctSLxQKdqvvUDInLgjKdCTyeY
gQaQqAuhj1A1uklKz0wQoFbtk+N2IUTigNJMzcyKl7iborcRnCJAugZ15CAT3KCvJV91VZRA0Hb+
nMCO8H2wJitzSTdCZ0SNkL3kY38r5kA3ULSiC4IvS9+0nm2CTArB8xCo+62siHW3dIWwrwz43/Pl
swFf3f215IBGuKG1R11g0whQByTo4Mxsa4aWaAAhgVeg9I++eh5RQkCGcGUPXIg51tr8iJXBEuiG
Yj/b/Xu09Bk6yFnot4+Vbw5+1Fz5vgu7YS3Nb0ZehWiMTodC83yo4QfswNgxfIm6Nvt6P1z6hdX5
N7ZoT5u6h4uKDeUssiQ2+TlClYFGV47vSyN1/uEPt5xVQoLKG2xrT6Ck4qD2BrrcjgEV0j5bTP/b
qbGW6fctIb25w1f0MUTRorwAr1LHRwmvhK+H6cKx4Z3//uErFA2aIC7B3QpJZ/IF1PKCxurKwz+r
7KLN9lfE+sPDoZFETQ9Nqr2tvA3sPxH6x/rV1XaQtKz4WUNOvG4Wk4cThGW+/p7Ppv38k6tZYeC5
e7121aE7y8PN7sygpAAKclcDpwvfxStX3t/i9Hp/nn/nfId8+DRm0Tp2maSHBtbhh96BBiH86Bf3
GM4loMHLHGbIaBm0tnwU+3zNy7xDQrExngt1DSL0CwzZw72zgCTdx8t8P09W+Or4ndWlc0/oD2j5
AHMyQvAhYX7h/ixcwZ4M7AKgChZYIjOMgyzXEpkJ6A5kEBwDXaST0MLqYjjcevHoJKyX5Ss02aZ9
LL1xM0I4HIdrG96AqwA9sgV6PAxEDsjkCP8bD0P+Z/K6NifhfLNAKYdEVgbj5uZUS0nuabugsldU
cw7RjnkH2tuyqYAYh7wPHPDi0IEEIxTqoJpgTbfVBL1WaO5AgVbrtxHk2dSv3fgW/U+9J4rQbdV6
/s2ghzZr5rYBn7bTd6ofwiSCImpqQB1OC1SknqxwYom9zHWGif09l0W3UTHTV5bLebr+fxrDdfeq
6+oFonmthkMCDDzKYzyqFLqS/3AGRXEYr+/kdtAxKG79wY0afoJgD4EPGN9oR7ADBMimKyfRZ3v4
/DOry5l5XNfCh+aSE/+O6aYi/ZXR+XwzhWvodd0ht6iaCtUBVW1AiQJVlSSeNlsOCcKv9+uFCVi3
sca+IFLMbnuwqU7qUUKwAbIhs7wyA58/PlqnIjXB+oVRMk6gOPgeM/MAMZ1XqCXP/zRC0V+IwYdj
oIc2Hbc7TaF2D8Gkskq9UScL8rEIKgFfj9ClQ3S1iIBR8sq6jBRUROaMWWfdEc9/9zn51pv2thsG
F+Qz2meorPxL1e98uK0W1OiFcKp2a6hCB+MJzYoHU3dXJuTztRr9xRd/GDCtedGWXM6HMJyTOHhQ
9Brc7cKT15LlJih4A546O5w16EIdNxBymMcr83zp4ecs68NrU6uC3sk4zge4pEHnIoNKwpXpvbBC
12LoEoA1y4pceoBh7wNnbAehtyO6FA9fr55Lj1/dh7btc1BZsUCD1vyYvTpTPcpiUYdu0Nc/8Fme
ibWy1kKXFnXD1oqnAxC8j1BI2YczaDHGio8MWFIIKDsbqN1dm4dLn3Oenw/zYBvpjmPlU6xM8bqU
Ja55d9dD6/jrj7k0zd7/Pt617BGA1YEiz3TUplEgtIaiH6/UKT8/TiN7tZMtx0EdsQkwF82bDz0S
z3BI38QZvQYmujQ6q33LBIcWJWpch2747QCjjzJrAPXGr8fG+2vh8f+XZWSvchLKOwiMjH6xt32r
QQQAn9kdD9QAORUaDidNvP4d9HwFafpFQZTEZWWwL3Q/DJD4s60H4NLB3+7sJrqRpS+e/svZmTU3
iitQ+BdRBQIJ8Qq245jE2ZfuF6qTnmYXILH/+nvcT2ndYKr8MlWTeweM9uWc73RTm75PuAH+OVSO
GfK2iF9wF8XesyYuN6JFnDsSwWyIgKxZpFfMluQGZ5Xjvcgqdj82Xn0AjoK91pgAdyq343uAeaqd
isAIBxaUfcAcwX/wWAJaK1KvCGpsVh9hcLV/1GUXAYdBKFLnATKvjiNM+RtiZdk+lWW1wQ2usXMo
ycPUSrMfBSVsa8WJ3DJ7LFqwDFV/g7S4Yo8wkijMy2jaDxYmS78cmuQmGwfv0YQN4QCOSX01qYFs
PeUYf/K+BHEFci/zM5tIc5dwiEV9mdH2anSpukJOmbiWM/AgxdC4H5AGR3cF+Di7mnZAmCWKR2Fv
teKpKgcZ2tWQEN9NwdUDQ7cuH1xuNLsoj+KXou3KAXRsCr8vjga3zGzon9KrwNwahPMAcwE+n4nE
82H1B80FZ7M76CqrAwizMUA3af9ZsU49WX0XDduEU/nTmYi9bdTAphsIc7m4MQHDved1eqROBOAB
uAUBH1l1A04IvLbgQO9kD8NB2Tb2Dil15S3+JoDCyZ2AAUK55S2uMbITwLtpCKTngoobKFYh/Jtx
WR4wV7oBcA3zNu8s9Woz8Pxwy033swQeSfTg+KWya3EkD9Pv1YC744AZoMRKaqEmkxh438hm15Du
gX1DcWeaJAxa6DSbb6qmjsDJnqJ9XTeA4KEz7qUagT6G2uxKsd6GwwRcyRiwrQ9p5/ItntCIpGd4
T3MzeTtw80dg3W3yMYief3pzOry6FZqHEZvpp+HGZjCNtJ1A9EdOTT2T6TecbUEEWF/gESrmbZM6
3s0JzkHH9pokgATmg/dUTiBgzvwnkgTSIO9jsQUGxgokoyEtmkcSOycgv11BNgalJL7W3tmQ+p6w
D9avtgCPMClBHx/cht9Ceo9CBVJiP3bcPWSNlQFQ3rtbZNJWPqEVCH0u+K8OaLQKdMQ+vyryubiF
7MbGgbQx7OIorp8zD785LTIxnPAgZiCBWrmZYC8/pgaQ/l7j5HcCWag3NqvtO5tHOJcb28EvgX8C
maoBxdgpDfd3xyxAmNErwY3GpS/EYdOA4LBpfo17VJPpmOqe2tzZW30ahRnYQYHhRO5xhnjj0ZmR
Ba0gAttLBqQndOzJ5KeDAnnR8ro9TQGdmmbbDIRECdZmXWzmGg4ohjs0NAOT7fK6NE+7FMesg1ql
MNTzSm5nUK3tQ8pnENVrOyYbLycwzCv8p4nClbjB0ajTXIDcn+bFzkxtYDjAhN0wNoFRkNr9r9QF
3AfahLn4qeIMRI5cVI8JLxUYCVXyxiav/kC3rsATOzGSHIWowwnIWAmiELh0OyksYC+mnEeBaTjV
XQHpnrXxgACFSWiA9yCrUTaB6lJzDpglAEQom1w89Cnu0uDVyMGg8wgDNoax8RW04PK290y0eYkz
qkeuFLvKMmE8zcSBJG8iJthSGQNFBGQ5R/0oEhn9NMZiPER1PDdBbjfzHeSRfPQba/Lu0TXAa3Cc
DCBOQCWz6xp7gD2du3SAk2mSwyESKsMmm/b0CNhkFFbQQLt7iNThtapNxBGJSOXWVkF7+isp2jho
Zm5jrT8bwG+1sq+rjczqUmBbZMGW2jXu9DCJHsZwBGQAXpX0qfhzfgr7fn4E6u3f6R2kPQgbmmoE
j9++i0DDAI0//TEyGLfPv+C7M6HTTkxbJpa8jlLlFU04d/LGkyrIve6nEZVPFlZe6LdrNyzfr1OY
rmA2QFtWrYODlbFPob9xd3Eu64sWdEzXx+LswWwyoEMOGUv5rsnsm95QKRA8DE4HT10bM71zorV0
vIUq0e2wVouzmmpsaoSyPIHiiXPeuwLcnvPV8f2Ci+lu2KSa7Cyp6yo0gR7+A2eDiURr0jw5VQvR
OY6yL9zEaovsOAPyElG+2IDHAjNx+aPLfwLJ+nz+K5aK6PT3L2teOEjh3otnEZag4zaDGnaWlAg8
RrzySjl9q1pGu+WndvblFa3b9wAYjQCfj4jnTIgsA4ZrylfoxXDdjPHnBnTGEDyrIErj5kYUNlBm
c99uy3yI7/I5T48C7pmVXrRUbf+/Cnc7xFaWYdIYd42L2c4CSC7j7YtBjfvzhUroUrHqq3Gpmryv
LBlKTIBPkP67kN014KWDaBNjZuiH3jcbHKgloKRPgYCN50czRuTJziH7PsVpdr9aVjFc/LNJHKXA
Hi7mqnx0Euy6NhbSo38h5QVYmMqO5gEwboTqgBPngiECJWJQUtyMiohgw2o7/KVgUxcFDozEMDE5
6q1WztQC44mTHb/zcHHk44IFgJqaAuSIMxk4XpFxLu47wxof4CnHyXZjp4ZPCiveZAqkJMRzcnNr
yJK/2eMwbRHmEm1NewTuhkvjVzFT/tOarc65MsDFf+U2ToADy22np7qip2ifbMaxoolcmj5z96pO
ndu+hxk3F3F91xUSQTxjCesXgZB+xD1BS73tnIBiJyTx8NMBX+w2SSeNt8ScjcyvhdFeKVohh8SJ
82qD6/Uk95FmHD3gRiNCkbP2BVI369k44UFNAsAo4dl969bOnpidFxS42P1tl1A17hqBPHrXsOqn
0TGnuzoz5b4kAisn6AWHGbMgLrwBBW679oADUu8a8Qo4y0gBkeHYiPlmW/e7FHk/QBnP4PQDtFne
S4cCrcgzF5TWFIbbE+qe59S4bUH/3UhzqH7k/QzY75TKuwmQlF3nWoixUcavvEmqXcJs4EmTfswz
X86N8BOXAANZF33lex68xWwU9r0xoy93uK9/zy0wqQJhpe69BX11umnkyO86SUBvruECOU4Qg4Jg
c+J5QRvlhjh3a464dpObxhjFjUoakQF5igE66FUFZ0rMB+sF/HOCQIsY4xt8Nm78u0oVPSCqokvg
rW9wGp65nRM0nojeJ2iJfV62TuBwpwmMySw2BnzO2KV4sYm7VsfD+8G7Qghr+0wAxtvnCQhtJEPg
gfQqKyTQqe7aMlfAnVXFkzmxDO4+MwXdvABEzKvUPrGbIkiQxnkHPG8M7H8vD9jWgZ5hN2AR0dq9
dRxCrqD6xW1dajh3I6KuxG7C/zsEW3IG9pxCFVvbWMcIWLrZYMqg9/Lsve8hWsTiCbiPEeG2dhfb
DwL1Ww6A1AFoj0i2dlICBnCzZmGM+f8mGZEnKCGQ/Szrk+/NBNsphpjnNleS/bApzfZwoGUHL8IK
CB7ssT0SlRhHbwKddQeCd/qBwBn3Ksfa89Vwhz/AU+YQNnjY18jeDYgzWAh0GuvbtO3G14nDtl5Z
2IIE8TBXT3AHesgfAPcVbC4c2+8pvAHHtJiALq9tABC2ikM4XnGr3RWT3W6AcMRIXBTRS5dFwIXb
BQE8tz9FFnHPqn/DNAL6eO05+Z7RqbE3HXZqz5WocM2SEcQbQP+aVc9Yec4S8lqIVX1osvobxHxM
77Fn4t89x4Gelnvp0Sgp/r1gZp0GFUhRAHhGA/DgWGsj5qKNC1xfICPT+jg/DC8M9brbjNOc9lMG
A6Zx+pm4sbFxO1wMRVBVK/bmpTdohxYpwuWyyDL6Q4PLLWwyoeYhZX/ovfGFx8BJnv+OhQWZjkfA
LY5UssHCryiHR9rOoVW1j+cfTZaerX1BUvQeRQpBFbIHeZPuQSYMdsq/zjbRD5CrkCf2MB/cg3El
tk/JYQ8vbf42rjixFl6te8NFw0x4MZkACaoAFPSldNZWsAuzr257mzKJ+OMEFy9Taz4lbfTQJ/Zt
UbI/5wvt+1NJphtW0K/J6VCmDolRXCHxCpB56zGrkU9W2MjyGX54uBU+/6qlMjo1vC9rJ0xBIP1h
GRC2clCbSc4xKO4O351/+sKOQreIg/oLc1dkQgaaFAfLQgahZz+0ZLqaq4+mbLfn37JUXKdv+/IN
xTikloCwPMQNyjUCGBDANrdvkkx3TTY8gqB7jwTx6rLVsm5gybHZw9Q+J8CFNsmPNmXkDUEUxQbs
12Sl1Ja+h/z7PUhISjwQckWIsesRbtZb8A3eBGmvSpkfkMj2xOL66nzRnar5/w9FmQ6xSPoGVvW4
mA4edmAIkwjqOobO9DOV0f6yN5w+8kvlWOA9ms4QIeFSQsUcIw9mLPbKyB6tYk0ssdDKdMelZRae
3Q80C0GyDmJ4WchwSHCjDWmzL7LX89/x9278u6I6FeGXD8ms0rCbMoUk7d1+b47zc34YYB+v/O59
/KXuDt4PLJDNFVvf99dmTLdlSM/OiLRMFSq4dRIkjlQC4eW9xZH4FIuDlcdArWbQVvhF1hvVjhnp
WjzswojAtN5UZxnBXNu4WEGIA0CIexA8Ps+X4cKwqTspAIwgcPIO7JAm77Z36qZvWH+tjGRLD9d6
DQ6k7aHpZnYgYnpOJ/EfoAJAEDTRZbOJ7pyQfR9J0ufIlHDc9grcYbYfIApbuQVfasPaNDkgp7Y3
kjYNc5fVV1xm+X1CDRxKgbkUwtqU/lem7tpBz0Lr0n0RAgujDjeC7MDKyK/6T+BRsU2agBNPAjuF
dsxokDB34RSjGyViNia8Ako7TPMRtm+QiX4Qd3Z/nW9TCyMYPRXol25ZeWWbJZkzHhLn92TBMD5D
nQiBu1etqZgWOgTVOn6e8sGrxYhdD8//lI79yxn7lfvNpYo4teUvP55PI84qzQbXp012YluEOA9/
AIIElzf5MxQtGxfRKgMv/rusrLSu3cJfhJ2XOR6Q7YGrE6CKcV3iVafTe2t3/hVLhaWdfgyTyTos
3qcDM9kJN5pucNm0yvFaKi+9j3NwWiiwMyEiqjukxE00UL1UMMuNzhG5lHA8NF61qy3CXoWVm/kG
WS/S9qkykqNwceNVCjBOsX+K5VsL+fV1FFUiVGB0vHd0EL+RxVCujEcLJfF/Emao2U3EBAG76Jkp
BEdw7xVeu1LMC8OFLlo2cc6ZAOgAtlg87mPcZFSl4csEmIfKuq7qYuU1CysRR2uffRLBGDCZXVgm
1o5RcYWj1WDs4iOcQpAmQuuPVOULy0trnFTkLawImMUVfW9gDBdrxKuFicHRmmTdS5tP7umQts+u
RdW8jMTb9zz5fVGLd7Q2OZvIFMlGUGsQlQEJHH8mpvpz/tHfcutwsqkLlwGyUhyZo/xATvdWcYOg
tpii/QojVXuc7aRw5yK7YyxxvumIKdrW+UgvW7hR7TretEuOJFE8uBxOtxnA3wCi091n1mT6ZTav
LHQWWpjuEpIWIgFTRAmGEDgHYkT6COmvS2GAb9/uBS8P6ZrPaqkZnMaUL2MtbjYQu3rK9kMiPZK2
HhFeuSuSp/M1tfRwbZXLO3su7YyjP+Z5F0QgPPmdIx+nuQjOv4DhV+qrT26iKfz763E3wyWHO/8w
jC8Wok8rB/eB9WPXrjS17+rh9HytkzCWJXnUwaTLkP60cb3O3hYIDAVOPiNQ+tPiw5C2vJ4J7+eV
Dv9dmZ1eqXUcCC+HKpOcH2J+dMit06oAYNoLy0trvdWkRscYgb22TPnGZQ1DEmQ3TYZDgOEykpHu
cKWxBfFHAThcHvXB4DhhRutXVSYXwjH1VdpESkqMmWEhrnJEadUmm95okspnhMVMZtA6VXZZYekr
NESF1B4A5QAx2HBHRLijdaVPHbFxh+fzzfe7+Qp1ra/SMiOpR1pCQTo6yqcQd5Rmj5DV91oZPv7H
lRa19JZT5/nSxTEyjnkpLAyXVvUBRNqt8spm55nDe5d3iLmwu935z1loun9vZb6+CNb/bkpiO+TA
o4NkVCIitSkDbpgrq9qlF2jd3cGNemIb+RxOvH7OEb/bgL1PL1BynSpD6+uQLjC3NlHdNlDNRU+w
wvwVU1yUrk3lS79e69md5bVjVigw52N6bcaI/ZlqHPil0dv54l8YDPWpaTYSSL6BmQrnMnUCr+mb
W5rgwiupILQoTRVtL3uPtilz8whqTAx5B26/I2k0UHAGOSq9so3/zr9goaB0++oAQVKioOkJhwQI
SMQGf3oxfc+yNdrKQkHpJr2o6Zo+jol3wD/8CstDo/9TymRbzSsfQL5bkaMt6atcZFPgfCefspAB
rfo4M9Lcg3KN5KWE2HuJYBYoKhFJODssRnhBk+ZAs9N0mwK/tUHAs3ElQV66wuEzvUrcnN0UEa9v
DUtBk2FbU+n3APX5cxYjgUOAkhGRuYWRf063szTUJkUO2HEap25fdrH3hhnq5E9Qib2y51+oH91P
NEEpB47inIaYHWfQBSVcdbbc2pOxPd8AFipIdxLhxqQkEolyYZcUbwCS3RW43ZnbGGHPYvW0emFY
tE9//zJaGUac5zitnkPmHTOCKzB38nPzaHV3U+penf+Q08D0zfrEPn3gl3eUGfeY6hjBGVxkQBiD
7O8xJq/nH05Os/Z3Tz/Vz5enVw0FLphWoLwyt9lLW+Wb3Ol45asW1JJyyvvHCLeaLwWCHG+mEmDF
WTX1PVjS9X+4f4p3QN8jLrdz0inILAoK5GDVro9dIbJzrC7eD7Hl1rvGAW4saV1Ew5//4QvtR9+m
4aK4RejHAC+x7f2p3D4BkK/ajoxeX/Z8rVxsgLO8GVZCXA3azVXpTvbWROrf3raNaGVOXfoEbSZC
dNU8UovyQ8+NXdKCFICggncDmrXN+W9YaJ369iyf0iEXDC/gGcRwExXRMZbOS19knd/EGBwEnFiX
Tav6Xg1SgKKPZ0xMw3ybOB8VIrsn3FZf9iHakhMneMh9jFocQ0sIAMiEY1sbEZ9eWEQ/k3jt6mmh
oznanNSjpHh/OktHlfMg4nnYZnSNWb5Q2bqfLjKHjPelAoob+HGr/w8bS58Vz+fLZ2GL8RfF+6UT
zxReDeQJZmHLW+enWRX9TwF+1osNh2yzQ0x2AdCYJZpPE9LytUpZGGB1pxuExhgEHCyi66EJitmO
NxhGrsABP6Z5+nj+wxaqRLfpzJRgwDbTKZTEtZAtAL2Em8vLhhDdo4NhSaqIMAoXYk+CBO5hROWk
28zCVfP5n79Q6TokwGKdZdcSp8Gt1+P2vb6GKXiDdLjL5lDdjkNNkxtCOSKMWxuKxRwxZWJLu8ue
bpN/Z4aibidCsDU+cMBCh+Q36BgIeHy6qGRsrUfnNtaxPWRLB9uFxy5y34u8uzaTZGXkW2ibttaV
TbsaS7eg7oG4T514wyXlFtJgJHet+ccWGubfRduXHof8gDIXvTWF9tCZfs1M3+7jC5sN0Y48Bu4l
LhXYvicsuR4pfx1caJSFVVwgfcDK8i8u58uP7+tonmF7hTYgg5QteXDBr8vpn6Ja6bULpU9Of//y
fJYhrlBWMcQO6U3EkI9bPM3sThiX3Eqefr82N6cKbggD2PiDK3oEZ48ufFE8gQ6hOCIA8ykqy4sg
H95f5cWXD5FTApC5UfFDmZVmQHP3yraAhaWzWhmClpqR/W9JIRgMOlqklocdIK9lfg+Y8WVDD9F6
L4G+J1M2trkxoSRQ3nxd4yYfcIULk5X+Lii/lA2MFCnsOGDUJxgonsvRSnDDzaY9bDD17qJB4i8a
+csraIbkoGw6FT/shpy0v+qs+AXt1srjF5ZHf+1MXx4vhgSOEaDgQriYvf082NWmMwriJ4kaDzXp
EONK5cf5T1noEpbWpYvUK+0YxN/QE3dWbPpE3HDo5yU8Q+dfsDTVaDuRNleq9BBtcSBOBSNFBS85
90tc0172eK1LRwkkP7A64vyndQOFQIWWmgGf146Xln69Nl5Hbd+7keqRX4GzORgQqMAOY3ABZUDE
3/kvWOhqug00bTovnh1LhBI7XiQWZ6DPX/ZkrW4nj8gZebZg4fUAF/LWzoLZWBurl362Vq8FkgJc
BGVDRQRnZty8GN3n+V+9sGY0tRrNU1rYlpFibWK2T24+HUevv3cT1SMxEvjCqCSBlYj9+Zct1K9u
Bo3cMoYJETK4OB0tHCZBlZyr0tiYylk5eSOnIfObjexfyuuX3mzhnMeiFZvCYWyzHQNiAkw0FQEo
Qaon6bV0j/TfLBQxtx/iMbEP1cDkrqvjbhOz2Nu2keh3uFhkrU/jml8zHAhv4O+D1DdKQKwpRSLe
MTKQbScQAI6VUbyBH8h7Pl9CS/Ws9YAuypDL7fRNmMG5umtqO9kWTrnmpv/+6Vw3uCAmOEW7pE2I
PBSozJufmeG8n//h31ct160tg8f7xMxseqCQPTuk3TXz8Nvha4KKpcdr7d+aptpxlEsPdtW3GNCK
ETQeezOrtSl4YWQ2tSmYFnIajZ5PYdK/SYSpY5nu9y2CdSGKvqSEPN3e27qsahUpsnAy7U+jtiJI
rqkBCb2zJtP79jYTKyJTW07DK9kgLAUknhbnnkEmsn5HcU+zaxQkjqrxkIxsDMXWG8r0EFuTtTWg
ebloNYnDqH/XMFFriL4ZO1CAEHIfJYFy3lRVB1P043zxfV9BXCfny9pC0F/dNmE/4qATFpdqQ4GS
g8us4Tu3zneXvebUdb6MHzDCwt/dGvSQT4DkFX6Uxxszv0mrNUHgUkvWGhpcy2nneC32shEso+KI
FXeWrk3/Sx2c/PvrqWe0qsjz6JDiMH0aVZBFanO+YL6fKKAc//fRHIirqgK2HPVLQGGJEQbTWQwC
cMNARgE8zHAyeNH42Lf5vCLZWvoabTBsDDh3ufS8Q2a50b3J4P+yYINd+aDT0PH/MwXX0SJ2F3UG
USduH0RTNaj4EX1CdCFCtmukLaxFwyx8g25gi0BXMGebOoe5MRhyTZGWyxRZ2ZsvPVwbFW2IpJHp
gYcr8uAY3n+zwX+fr+2lwtF6MwifXV3ItApLahtHnFHusa81A2Qwuj6WaA8lK1bWBEvfcOonXzqc
l5Yp5mto8JgHLpDdXQ/Gmjh66dGnv395dAF8P6wN8PfZKXLTlSSRr9x8c76EFvqxHunYQegFe03i
HnLiMESRe3S6ZZVQk18axZ/z71gY87jWnZWHrRWSrSIou6EbzJuNAgY9GkY/zp8ve4PWq+FGBhSq
NqwwYUYwZ3bQpuTAgXx3s4/zb/j+/orrIY0JDltmCloxyD09YvaUU2JQGmDFnoDeo4V11fQmHPLt
R9TKlY861e83PVu3JRgTXCxWFpWhMYNWFoypVEgTHsrxsqrXzQlJUszEjV1Y3aZyKxoEf8dIJ7g/
X15LP17r0wb87SBqFzLsSX6TkWwbEevzskdrnbrzMF7jChR6BxuJ7O4rPE2XPVjrwylOfcuswQmk
xZjPx2MTv5x/8EIH0PMyxqE3c+z2ITnu2WspkfxGOwO0DoEDq0GuHbQtFbk2JdO0dNMKsfShERVg
TyCfe7DdtS3z0sO1Pux4AOUbbSJDBV4CePbWny4T2/PFs9C3dHtUBSBC0Rk4YcOyL5hzenRy2BKF
eSM6+4hF36YjalfH7Or86xaGPFebj/s6dzKjwWV6XQMDYYGm+Sdfjc1ceLhulPAi0ElMC2tX+DL8
wnADhPr4xnDhPKznURk1hemw4mVIQbqrReH5dpb2/vmCWWimuj/CQYrLJBQ2P1a8bcoimKw/VL1a
7VoDXXq+1nEzpIiTElYriFWOFUJXESSc80ezu2zI0b0Q0+SwLoWBJ0SgC2B6k/ub2mt8/aWffuoW
X+bgklIb9pQMczAix/yMqm6bEKTH8g70gBRShPM1sJCGgBlKe0+ajpkwPYQFigZ7hLLrBxBA0vjK
Sbm4GlqBW2EPGHOjImQHHWh+Ry2ILJGKY2ab879hoafrcruuqyq7RZc8tEb5mJFpJ6v2+bJHa9N0
ASmyzBluPi3Aw30jBUg+rsRK611Y2esyO6frRy8doHycIDWujDyonPk+HX+w6Qm5HEg5btba8UIf
1wV3RdqOLUXYJBwecgxaT5iB2TCYmXENtPIxC+1NV9oVIEGa5kScg4d4zNQsEVM8Bkw92+LxfFUs
fYM2P6esTpSoMCWdMEZT/DbLdGMNa1LqhbrQrRBMmLOFXDSsuzNS7eLJUrtEuHxfFE6D3XuHtNRm
ctPrQhXu78s+6PShX3ro0CVmIVp8UO1swc/0Z7hG4fhb6RRLH3TqLF+eTmWO6J6IOQejELeT6YR5
Eb9OYw7RYLaFISf2O9VZKy9bqhttEEib2EAEL65ynQLx2OkQHzM3vbEy0JIuKyuifU3mdIXn4mtO
CdtYpd2YSh5q+8IRRJfdgYsE0xDBeh8oo23hcUS75ivbrKWi0ebugc2DNcDeHDa4JEYQbNBNTx5d
41wuPF2X2XHgFrIOmKSDh5heguv5TCCgKl851F3o07rIDtlbbV0W2OY25VVBHjvvP9IdVLb245ce
r/XoiUeNSz38eJJdl8p5YM3gT+waILrni1qNLlIarVYyZ3ARjGV2V4yx1ynDuqYy1YpI6dSXvtnv
6CaSKkEIq1mZFiY3ATqq6yAuIFlbYy5VrdaBqyqLosms3dBNirtytpGuDGZZ2ayuEL6ly3CT6/qk
yQCFyisSuMjHWAYu1IxHmyN7opoxSSigin3FmYeYI2c85XbEL2Ui+V1RdOON65blHWtVhgQnSAcu
m0P0W/0Ju5gxdpABWE0V9ZmdfI61eZ/17tHMuzUJ70Kr02/3ZVmUQsC8GzawCLL4bpwe05LjRvD9
skanDVUxS3DZggkwNI0+iJLfQ642LjTh55++8Ot134ybSLAw48jBTQ7zS5yu8LEN6tHxDVDEzr9i
qVVrIxZ3SsLi2ENWIp0DMM+Gem2aWPjxuuiUzizJZYMfz9imdH40+YccPqrLYquAxfl3jsApaV8C
+muHgn048qUiyp+bx5yunLMvFIuuNRVKcFhuIxbyCTAZq+xrQELjlVliqWROf/86Wwul2oScSgZR
HUgMNHDH0vFfDe1XhqqF0eT/gPW21/e2nWEZwMogd+wA4eRgnq40mdOI/c1AqKvrUNQIZm8mAryG
uoPW9KNEUILfemCPmwz3sVHXrkxJp8r87k3aSsOUAzMkkUimtEZfjYh4lM/Agfo9QQ5E+ksBknK+
FywVmNaNG5k25oABKaQV3zeDyXcQQG6cbl6LWlhqT9rWgudFNjYJvsQEH6eVT0m6MgAtVYbWf+up
iBOXERbCCaiuvaoBxX0qESIAhCHQzkBaRinNt+eLaaE+dC1TrqI5amklQz7P3i5i+fADSMoItoim
Dwo3I6nfxzzfJ3Pireyav/8+V2e6mBYY3lNRWqFCrGcnroQD6Jn8KMvuKa9X+uP3lePqh6cxMhGs
traaULapuRFNdCtn4a2M4QtNS9dndaRjJvaTblgbyKOq2D7CBaFD19bKC7eRXNdn8dyW+WAglcdF
x2iLypfmVY0Q1wFI15kYfuzceZn0CRia5xvB0kpCF2plNnMiB/LykKSAFrkf6fxRw30zNrdm9mqr
T5Pfi/TNbO5GrL8UfWyx2V159cLI+VeP8GXkLMSYk0hARVSDVQtI/SsDZQpUUQj2pnhvlzbS1dtr
uNGvOtH+N/J52CQ9ezaT+Dq16K5DgqvVuGvW6KWq1UYNp+2MKnIaK4RlNoUCWwAdXl27oloZ/r5v
l1xXffXmmI5dLmiYWMiubu19PDUv50ty6dHasFF6ZkuTyGWhWcsgGzMfyLaVsXShjnSlF7jKYwIo
jhUWENFkPA0MeUP7HK7bNTH0XzfGN/OCLvBq09KuKYa6MHPs8TaRKr/C9QfYZ23k4WQtjwJkAYIm
jPuDym9gzt0bMO7csR7UMkTaj5tYAi6bO0QmQZGpaW+3IBX3ahr+eDNU6LPrpVCEJOaT4Jb5Oidl
i9BEA1HPQ9XG7xJZISEZ0+QHaLX0IbW6cvTbhgw3tIvYLh64cYQRw9hSGaW3dcmy5yhjp2xdwZFC
fVEN6opwr0znCsaeNjS85jmBt8eLnf/OP/qvZPq78j21mi/drHVcHBd0cDMXVdP/joRjAEOcVvsR
JIDPGFPAcZwKKkCJq5L7QVlj7+O8KbqfAXC8GlSXrLWlhR6mZ9dYvaMy4lZo/aoafW7nr2XLnrhl
rx1YL71AW4oVZscdZFzRMDOKIK7HQAjE8RmP5wvy+8kLP0srR6o8Bn5THVrCsG8V3H7E7yoAfaue
9i+FI4stwHeJuzI8Lr1OG4+McioyC9THMAJ5fIfz0WslYHtG4vK94MnRGZqV1fHCjYiuhYcT0hs8
VZMw70D68GPZNUda5GQjRa1wh6poszEd2QZu1Y8sAKUzWZsCvh9dXP1COJIZq2YamaED9Vwga7In
FfTa1lR9jmqNHbT0Eq0gi6xqjAFJomEevXX56GfFA/j0viKf59vFUqvTRt85d2encE2ck7vOa2oQ
oP0EIK81EqyouzI+LLxDl2AaAGQXKsvrcEqm1zQe+gNI/ohGSeI1sO/CHGKeVolfRokG022Tjw4J
AXc/FrT+DZfBWgrg9zUAwsi/z46o15h5Wg5ho6rPUlYJUpbAX6km8j6Y9cP5alj6AK3z54nEXZub
9KFH4rt0qnYz4A3nH73QQ3QNptXNxgDwPbTmIt51KcATzL1JpjHoUpyiIA/Lwv2nzdaKa6mytQF7
rvoIIPzMDqWobgD1vEeA/EccFWsrnaXq0AaypC5M0cZIwY7AzfRnDJt5MJaVt+WneRbJq86a1+P7
LYarqwpEIZJSypmFooQdtifRbRsnR8/rtymNmY+1xU821B/na+n7z3L1q1YXmQPElND7uuzaVs/c
MbYmHIfFWGwueoF+3TqMChRfip1+Xdc+UeWV6F88gEHcZmWn//0XcF3uWDJWKFqeWOfzUVS3zgTs
fcf2VmSvfMFSH9E2riYYpLVZpE3Iojfm3lfD2nnw9xXN9RyTyawkr5yKhFM1ALFqfFDDmCG74Tdt
3n3ac/2TGflKPX//Ea6uyMV1laNYlzgA/s63DvREvjWqlc3j36PE/18subomd8rmmmRJikO6GVTz
hoz83rZzjix1Pr7A9kA3XjfLP3Fd003KgItrx6bz27z4H2dXthynrkW/iCoEQoJX6Lk9O7ETv1BJ
fMIgBklMgq+/q8+TD9c0VX5LuSrQQtLW1t5rsDI0Txig07AcIBve8mQ7gNe5q91S7hzhBEDOl6j5
8a46WIM7HrWk/qPjDSPUTYZhY1rl77mnrF2TNN1tWfNmY3rmrBwgn2cTfI6pq9QkbVF4w9nPUA7G
9hPqAUyy7qfPquHOyBjdpbYq99d3yucRjM9V4olFdUmA9TrLIDkUsB5zgJ7Bte1rT59F+rGE2qCb
VTiqhvLRg5NjlgS3otQ/v/b4y6A+nIRSKNhLE6BmFQp6UpabpP9RtmuUh6VPc1nVH54Opkk5ADU/
nhPViNCL63vX0D/AB5Yrh9XnL3Dm1B+3pV2Q+ol9JkZMb4PSgJukAIuFgemtH9c/0eeryZnfCkd0
oEGyc51TgYT++6j5dC8yXp6Ik6RRXGu2j5O0eLr+soUBze+HKY/dVHF7Ohv3HyG7KPVwu/PXMLqf
x1xnfinR2ueoPFbuiU0urJZZczEhgd1fYo8/Ln3elci79JrZmm3cjHDVdwTKE+4xKLoz9Wy0/Dqx
lTpZa8J8Hhmd+S0yAw2vqqsWxLLWnNosewggy3x9EpZ+/2zZ8jrvYJVrTWd44z4n1ngIyHDyJvkt
hTHLSoxamuhZXoIeA7yiYVxybm0ChT64D8VD+tuJ3ZfrY1h6vvPfrZdSEPuSggWnqqvbQ5mZ8YZL
v9pYVTesFDiXZmB2wI4Xmz8WE/uUJ56AOerwR1F/pYC09PNn94w+5jEkDwLnxIKmgOp4VnyvFe7O
wGjplZ+/8Ir5NUMlRZF0qoGnh6nTU9/BSRrjQPl8XLtmLESO+TVjiC1LBKVtA0+Z/IwBZgjTuH1H
mrit6uk1M/RrUXB+5WiwzZoKYO8zNOQf4IkKTSFXnoq2X8PlLKCnnDkLzBaiRkVqZCcm4HNq9gxX
ywsi2B+DbQVMp4bMmoZPLNA1t46drYG2LrP9/wmKM7+LTAz0s1EJ54RJuYe6LPluTGadYGpcfk9c
XDhbyw7+4cIMrw0jJ2WTNUGuhbU9p4lpHsB03HHVubmYUPCfBubg1zfm0pNnGx+C4mls9VRdNGUT
cM/yb75Z6299npk685za9nCn9bMWniSTvjFjvh3EmUlgIexia4/Pbv39+hiWFvZ853vCSpQHJHjS
wKMYtsDf4Bo4hQnXf2Ve3pd0zRlnIRLPU21Yok+mYVl8gvZQJMrXDkRYGeSR6uTKdHweBcg8wabg
fXTQKW7PkwD8HH5OxbEbYhSBpqlZYWEsveIyWx+yIDwYyn1TzGDem7d3pCSQ2Dcj3VQy+3N9Ppbe
cJmnD29IkxGGeE5HTz7cvGBRtbUTLyKV86X4QubULTdF2IIbjDzLXEZM5CfZc7jZ2Sv3kKVff/n7
h1/PGQ9KU3jsZPvd1vVtAeGi8cXN67VO0+fbggSz81z1w0SHDB32IuePMq6OqHAbmPU50LgEMq+i
2Y1x7JXZ/nzJkrkldNEIv+KVsc/j0NCN7cRpWDhqiqq+2YJUurs+459HETK3hp7gZ1KWPqvPSSC+
Q6nhRgTJCqtqaTpmm1tCyCD2tQu0b6ph4kHN2bEBG0qFt3YtWPrxs8O9TGqLSiDOzqPVHT132Ddw
eb3+XRZ+/Jy0FU8pHEZHxG3deCG80SEpHNLp/frDPw97ZH6vBNdA17a01TnuSbepivhH6oonVwCI
XvcgAAu/XLn1LXyh+Z3SLkyd4SC3z0lRHuFrshO8fb4+iKUvdFm3H3ZbL0qhtGjssw01G5cjdYZ/
4Bp7fukLzbZyDTmsQly6HgNcgkjy5vdqn/rPPksAHSAr6fnSSy4f7cMIOJeOMwBIffJT+tBl8g7e
R0XYcdZtUPDZJgVZ67Es7OV5yV4PhU8AR4hPOe+3g1PXcN3y7WiSMA+luXm7PiNLb5ml6t2kbE0m
bDg6HnIShIPnRxDZhsZvvv3aG2ZbmuIWWXlO554sDyC1xHI0TCr9eJ/mebMPxjT/WiSfwxG6oIIt
kacDCBn5b16pvteWdcszshJaF3bFvMLKba0ljMvUOa0hpgNq6aog59KTZ0d0pV3OZGvps2ugbZ7A
5wEOWYleucws4A7gOPrfFWtBLqw3HP54tZQP0uPZDtqoPqwpS3MsVNlc6kWjehAuSuydXcSww0yC
XdaWgFu38McMc7cZ97k0X1sPfBYDyoIGsEoFoaMUYwJTuc7XtwNcvE4EspDwCczXtOsWlvbcfkaQ
FCbO9ohKQGKXGzJ68AXmpN3i8p7espxW++sLfOGEn/PASF1OpTdVGJBrb0oCh2VTRZBmAX0DUirF
XY07yvU3La2UWfpOJ6SQPWR+zt3wZgnnAGOtL07KLAwEsK8esBiQOMDzdoBfcMA7uGc9Z9m4uf7b
L1H4/69TZE4HQwpUuNRGpdKFwxyMIOyk3sKrzT3As9eshICFmZiDdf0KNhq0T8qz9N6bqghxyYaI
oApbN94J+wYN65XB/NuK/mQ0cylBmrsqceEBfq7iKdtbSVbsk8GM//iZv4WMiAshAMnQvZLy0XVp
+hAzv9+Xjm8OcWXnBzE5awKKS2tils9MHcmGtIj1WfIcaJcYoFe5sigWPue8DUOcCYbo5pJy2N6P
xDg/O7inhaZWP8CP2rhdWYTlaH8t85tz4ArXYznwfu5J0PE0WFUdWW18m1hrXculwczCoEkbN2ZZ
SU7tkABflSsZcdn+aby03Rc9sFfjXmTfrq/1hcjDZiGOOrVp+qFwTk12ZLTcZvE7z2FKrNnXLkVz
UlzWZcJuL8UdKfhj0OuXtB+AK+28Lz7/stg+ZDk+ytjcB+TixOtqr6uLkfELOrNfnOpZGCPGa/Qg
YmBvpHO0SIXKWl+XYZAU/e76BCxsijnbLUviPNeZnk7Mn+5oLg4wCFv5NEtzO0tnYKradZ7wyakU
HjwtgapN5VGmP2J35essvWC2oVO/RZnRa5uzofpQx4KFTqKPyZD+7Eror17/QAtp7JzslqJ1b0P9
rjnH3IsK8gqTwdAB0jJOf09+tfKpFmZhTneD0XyJHitWaZ7bL6PTPePqvpLVBJ+fJnNFee62ZYo7
tH3ypXzNauuJ2rEX4Uy5wy6IUkkASoW0qz3BQ/P6F1tAd5E5+y0uxg7e5IlzskZ1HAXMw8FItDq1
YfQ5AwyqFvb9WDg7iLSghgA0XPJ+/c1Ln/Fyon7YjENpKeRlLj5j6zxM7fjkrrapFxSpiHd554dn
xwnQVf4UqDONZbb3nb491U1h8m2rTHlTqCGHmHIJnQoon/uFjgo318/ETOORGM37kE91gIsJJWQH
HZEpgUp2TeEjbdSfQfVtiWtp6o2g1hL9UCoo5ISD6JN8L7tJRCD2jV9yYyBzUfusHTzSVtw+kbp6
MnELXCkcrLoiXwNPLqQv3ixBqmwvqMyA48OuK3Nup1K/ev5Y36SWlT5cn+eFjT8n2DkstcqGY55T
fBtf3znQrDX0ccpX9sy/TcNPkpa520pvEE0MqF6noZYxnHIzd5fBmfoB1fvsoCtSb+wq7l4Ky+I5
cKcyj6Qd6J0HK+GDyb1g0/GxfCIabXfbbsGQdAuornrBgDtRXh2Y9MiPL32KOWXPCTxA44Vpzn0W
3GFJPUFP6gwMzWkC8fT6KxZ21Zy3Z9uBAQwkJycYRx0gNJpGFcLu1yLfXBcfkrfG9o0EKZA7t6hp
3Vludvja776sng87NoBkQ+k06A+WqVFvkJ6Qd5wrtuajt7AI53Q9qD1ZEPQHh79I4pMoaqiJEhBu
zGEK+sfrI1g4e+gs5jgmL33iNAOQH7cl37kO8D3tk1MHIU3XYDIL23VOAWsmArRgotszuHJ6G8e0
eXDs3NmWQJCuHAhLC2h2TjdUKV/2aXt2nLg7NKVxAIVWwUoRbmEAcxqYm9rM5xYDyK7d1zyJYA69
dbNuZX0uPf2SJH9YRCYt0sl1PAH6ywjdEjFCiSvrhHOX9aVcqSwtTPOcC6aFSwuvGVrkpVzsrLEe
XzyXSMi6+wGEY0QBcUvFu16ujGnhfXN8QS0TeFCIsj3Xbfet4M5bnQcqElPwFpPmgSX9n+vL91+B
5k/CKJntwKkFxmZklnOqBv9JFkyFeS6LyHPjIWRebDZdEyfwmFJ3CSpfIePeXpBxjwMKfp2dt3Fg
wrcfs3Ta4QRtokzznbSBcNaNG0ra9xG84LsdPMutA6QH6qifoP8IFIPapp2DqrKnwDwVuftqKTCx
PSjnfGlF87lEu9P50i4FkoGyueH45alaaxJ/fvnic51u1lIrJSXMkorK6qLxAs0oHO9M0uBgTWMS
OiL9Xk3m6foMfR7D+Fy4GwA5MxCNEn/cb2o9PPYg45YmP0PP/kshDGfyf/fPKInb25aBcQfxtkFT
hy5vowomIdhYe4h2fm1C5lxfr/C6dGzc6azHYsu9cWPWkF2fBy8+J/gKSCHLkrgELGIT8Rb5UjkG
K7CupWdfNuiH4EIGF7jEoIOQZ0JfoeH4WrXV+/WZ/Txu8TkrrGj60a9aSs6eQJu3dYDRAO/M27Lh
a8AMPueFOTKtIFTIsQfgK3qe2kDc4px1t3ATW7PWW/o+l79/+D6eb8G5Ix6qs63zn21a3AmZbq5/
n6VHu/99dJ0bw4aRA6Xg1VGq/lZoAH7tyc5/nwytr4DaLhziLFduwa1q6q/B6PicrtV6ndFTI4IT
LWW3mZiroa7sVuI9kWW6kjQtrZvZfrWzjntwBb0AklTowRjUmDfqroGvF+LNHKSX58BeCyeNTz49
lzoL2fSjdl5I2a58+4VfP8flNQxwE/gsBSdnvO0SFhHxt26/dknn82OzUXzoW+1MMDnq1a6NibVJ
A8m+dC/jc8rLlLYl6Ssoe6RwiQpZ1jz6QXnn+1+j1PB/6Z0f9lJalbFOcGtBJ7F2Q6tUsFtxNlCI
OZvWfkcyo8MLfyela1Il/36X/z/9+Ry5RRiOltp3+3P/o5si/TN49Vq8OGQ37hjGobyzv5m3Z/no
J+H0fH3v/RvePnvnLF0bGjVNo5vos6k9sokh/UwjCcGU384wxf94tVfuPJZ2sA6zgIE2uvWeRyHE
To7xsO1loVAGb0bbiaxMqb/KVOM9bI6yf4raZWFHiOkiMehhL5SX5qGjhX5FN8h3doXv0C5MSn/Q
4TQW2buVkHLNImFh28zxNUV9WRkJOMpKVsNtPQKnoAv4twc1iDHCmr4mZsHmKJvM+G0bN6Alte0Q
9hmsLHHzCIB7XFnjnwddNkeytyQPBpHg+YEfhwRRpavW7pGf73wWzI7SEVTTihGIp6RV2u9y1rMt
RGHVPqBmrVT6edrM5vgaVhTVaGgHkD9sS/eki7cOtMiiJu1uFcn2g85Wyg9LY7n8/cNWlWVv9VPq
D2B0N8WL5ftO1LcTQZEOQP+V2unnU8HnYEQYDNnG6TXuNW126gd6Qyr39fomXHr0LOsXFtwqaN6r
c5sVN0hCvtUVeb/+6KWNMPsydVq0tKoccub23yD4nYg/WUdCV3zx8ZcRffjwPkiMxOnApoED9r2j
hgdTWe92BSVDW67pKSwNYZZ4xP7gu5aNfFIiUvikBK5pQl/5EZWQlUNw6Q2zBKSZGg+Cb4aeK0O3
KpuifnjzkxIxbi0R+Re9/VmYnZX20zbpPZ1AE4BYHT0SrbJdCgn9N01I8O6pJL2XlNKbUQ9tZIT2
t4Wt0NaxKc3OQ1MyLAsoT4OMk9KdPRizgkT9fOWxOYKMKU2rcoJLoEVuXGjRAQy78k2XtuRs1iSU
gzz82P6sGGDyQ6gsEbrtCmDi8wljc5TYmNvazagcz4X/q2NJFYGG416YSj/cSayBCZZGMJsy4vX2
OLkIKjor+m3Xw/lDkL4IWWpWDt+lrz9LHRtWe4B98AFgXIegQmXDrWFaq1ks/Pw5YgxGZLpXmWWd
qmTsQkiYF2kIPev8SaTduEaqXBjBHDkGOwS4DjGan7MmA/RmfOjb7ul65FrIhlCS+m9syYqqZ2mc
5bjL1NPBTVmJeoUs0dFrFNlbxWBvKPW9x4kzZu2Vb01vtgIeNQxY3USgLSaHIEjqX7mWwaPbB/kT
pfhbC7/oH9d/4sIy9GfRj8Y6tdrLVX0IsLqBM6HQshisIzSW1IF28RqWd0FRhPmXH/AhzA6eGoak
v1zrTDJtXKdLoQ7RnMYx/std60eTWg8x8lPumWfjd19ExzN/dnhAsAilbAaTybRl2ziDSkoDw6kE
3fRomFSyAYTMO9i6y+Es5qWHHCCpC/N85cD9vA/H5iC1zLVZkE/BiD5i99oH8j2D2x70VKy7KSab
QBZNaBl9R5m1pqG5tGVm50AlYsfKO7iyoVQZeoaFhP7Q0Pu9vloWZ3EWUDCD+I4pPIp8mkRF6kWJ
1Ww1ynNO/OKOatvU47PJ29ApV66mS+tzFl9QG8k0rnf8RB21JdbP2obvT3zTiZXTY+H5c9wa6YSM
c3uYIFlyB0e1o4RI3JRCF0qMK8WwhRmZK44TUtSF4+YV2vm3Yiw2pP8VQDzr+oQs/fxZgKlyInga
lHByhxBIMKlwRB/KgXnntNbxWEiA53g0tCbbys9FdW7Qrkz1vUOzoyue637aDOKLn2i2SSGBmNO0
xzbh1T2D2EpM3/14jYy2NIBZhPN1BV0kzuEOMyRRwHnYmbuOiih2p0h0L9fnYekls1QBpsqNLROf
nKnlHkpdZKGvGVy8fCCPLchlUaJWQsrSjM82uJcGthkAAEIF7tXP4ZAUpBsJ9QXY06xs8qUFO9vj
KKtWEDAAlLMmw1+quIG5wHAYPPdrWDc2J8ir0SQDV2AsFaIywM6Y+oAgnT64YARvrs8H+Zdm+v/Z
Kpujs6rJZuBTwuOhHFN2cvs43ziqtTddPMIaaFIEKj0Wi2to8QXufhCy38V1UuUbHlfJyZpoAAGy
2tv6UwJ9C7uvDrLk001STVD/6XwvvQMXVJ7dlMsbgCp6dHpHfeohWhBO3MQ3MF9PIt109PsQl909
CHP13u5l+63rePw0Oo3cCNX4T24i2UGbwt+ATCVDmIE6GwIv9Y22st+s1/2mYT6EJFqloIJNhm3e
Dtm9045NC6yZPd5D/sdEAbqGYeHrbJeZfnwZeTNsaKDzY9Fn04H5gznVniVOLObiyN3+jwdt0B3U
hrIT8p/kboQdAhg8QfK7nWA1HEKO1/+bxWLcs7yt92qy1Q0IP0Wk0k7tKwKLmljGzV0T13SbjTD0
M72rokEG06sIpnqXu5beMlWkt35biC1rQa6CIY+CszarLRRcpO+EieNo0LJ19dqx4C+ryz6SOaxW
EGOC80TaYd9D/iYae+2fexE0kW+n/m82sHpX2XX5yp0peW3dJN2AaNxGwWjfp4i2Ya4qdztNQ3Ps
mvwf5cMbHWyS8uApAiR3n7w0TeJ8B6Zz2A2QEt+ATzpGbsZ/9aWdfisnxm99WhQ3ijfVU8Y7dKmG
7qLoC6CHnNbs4Rf22byLPwKQ0YBujcXZNPuaAIzZNfqxM2IFi78QKeaQwR5UZdFeoip10zissx6x
qM3fDLSDNmAwrN0LF4YxF9DvW9R0+j7XZ0tZj6mIHxIA7oosXtnJS4+/jO5D3shI4pY2heeS5+Ww
gHmomiTsxzUWweUQ+CxKXN764elB1+V6SGHvq3PIUBDxDYHi9/UQtPToy98/PJpBOjGrPdieKQjI
edadY3/xwbOzBtiPdMgtyOWnxnth2XjXEfqltjr7P2Bg2dX9OA4jbnME2mOQySYbFq9cNZZmcnau
WGlBJeU9DHf7KvLhZKosdHSDNfn1pcfPMsV2EtDHqaf6PNGq2aTgVaBTjLw65rm1shYXdtQcFliO
UBOpZMVOfQzh34Klr9RqNyQ19YZZaiXjXVg3c1igYnFmPAaqQyF/OvX3rn390nqcYwJhtZapskQA
7N20ubfrBhpbzlSmK6tyIQOaA4byzDWWRzG7Q4F9WpiItE9F9gwNhtB1VmqkC++YYwwTBrlsjoLD
2bCLDwWIGvmm8pp2116yUu6P4x2B9OAahGVhRXmz4GCBRcbpCO3yysGUa7YjiQ7hjbiSuy+NZhYg
CGTGYp1ZFFfTTJ8AfVA7RXCI4nIq4RhVBFsnb/Ln67O/NJZZ0LArmxZp645nE9wqkYfSfgzktJIx
LoA/2Rz+l6Wya+MJT59gdnBSANEdrdjhpx4dlijOabwzY1OdHSv77uRJtx8bUUZ9bdyjSeN6e32I
C5dtbxZfWpgNt2UBt564ifNnCPJ727ge4l3tBWFQM37UJuh2btXnB3B9yEo+vrRdZ2HHtq2hdy/e
iR3zcb7eN9kaG/3TyzYUgNhsQBKdcGSMcXaSKfq/WSOghFuYhG9TmTUnK8O/nLxk2SaHVeA7A3cp
A+I0ZyuHwWfR7vL62chkWnrSSnVyUpBKBlqYyqMRJOy8YmUDfLYm8YJ5OPVRBBu6gCUnZmp0Upp8
IzP+nY49XYnXn+2wywv8/x7B6DuhbIt6yImLwdsp43UvUPTMjlAOlE2Yj+D1GVrASeb6AvxsKVxe
d/kZH078eLCy2Fc9bg+mv/ccMAb95AuR7/LoWRYUM9J7OQwx4FySDfdJ2YVxzO2dgK8waNkmyqfa
2V0fxdKsXP7+YRSmSFy4QFjZqYVlrmx+OoV3hBfbyjf6NFRcRjKLeh1EHp10wqKefH/bTtP3trIA
fOLsVtr5X5uIbZaPAEanw1uTNzoE/w90y1ivJCH/IlXmGd/l/bNACCNgyAwjEsDHBpxU+eyiBaNp
By3Xd2uSoSAgJde/fEhsRd6lS2ZX+2Ig4VSRO7tsICDlPnRev1XDeJNk9s7l9S2qs3fpVD4TSMsF
0w+eOSvFqaUF5fx3KgphVY3wSHZiQv9NsyDKbPX7+iwvbO55sCQpzaVPiuwUg6tBsuCmtJsNZFBf
lWQr8Xhp983ih1/nXBGFmeZWsRPiRfrd8VJshR0o/+KWm9+hGquo+6Sl2YlM8dkZhmMm9crP/5TE
hpUyz2hkP9kO0T4+kXYiyJNtBh9hqnQ2kvyMXfFWtt8unJDKyKgdu61FuzMrvqJIenn5LJaMduH7
7ZiLk0gnBfT5BKEgCPvDEc7UoFZUamWUC0ts7m+ixtj2mdMkp7obHuqgO/Vp9ZVaNMYwBxoGVtpS
HbjixKe0gSYNG6McL8Qtrl2r81yC0ie7eY40hHaZBiItL05NieJJ7ZrfuH3+cf1mf32bEOffOu0n
r5hDvjnwLKLxJvdUjSTd2V0DdIifyAMcy5oJwJG8Q4/eE+Uf6TdKHxD3+2MXT/aLE+hen+AJrlDy
b1r3xeNWdaiptL670Ih+LlqLh8bxnXvPIhk88/L4BeUl9AQguundoEQhjrpiMdQ+7fTF84rJijqA
a25cf8SFXpNBvEIUG/JUuFrxvU5cUqBHXsktDWB0FXnC4egqdjLYNFUGHkqcOnZUCIhaVYKhlWYz
p3isJG92SjuwD7W86qC9uAgV6ZNDbMPSBHUlvYNmTFaHcZGOQOiOXrLrK7c9VMyyQU/rigNmim4S
r2rCIe5Bb9GjdqO6GYtTJan37BhZ7RtrbHbVGPunEc6uf5DAQ7u+7KxXZ4R0w76FVP6fdqTWYURp
8E8Qd3iilID/NgraHDaFKEjr8Th0aO5XYQ+Vmw0JmviexFAtjFRVc7Bv8ix9rwYHFWTmGSDNysym
z1DdVaHfGJRXklZvxmQakM5APBUW3nEECVIpIpv63ftAM/KrS7q2jDxNsm9WoeTGmcZ/hkkHmGMH
qvPd0AzbBlR3GkqYy+z4RXlVXIi0XhCMvxsNX8IM+hnxxpF2+yc2Sf8a5GZ8Q6mWPFclEU/Uq6td
TBL+wwxdW8DYJRebepz8vRwK8wcXeqcOSdXCyLUeB3UfKDWKKIEj7tYWrQFTG+rtYdMNwf0kVBAV
VWZFdgdSZTQZ27prYTrqRj0WDdw2C8Y3RZ3YfzMIjn2Hf2K90e5YHNEuGH4VRPo3QeGML6ADoLsy
Bv0/VpYGW1Cy+w2FYc6m4L3z3Y01hx6FN/ggwAXDS8sDdsa80KfC7QIZxkDE0LDR8HqxTFPxqExz
90S0SI749t4eajfBk2oM+2vGdhpC3ETKMK9Z9WcyrvXQBLb1G+KvwYMVtCWGCnr/G6XgPTQx7ZrQ
t0oCPf6y0RsIpGW/IAatvfCC8voNOYl2gGBkQ27HvppEWBZ5wDd2jKJolPjwtN9nkFWILOGigayd
rD8OXuU/tfHg4T9fxByqVn6jHJ7uoaVjCX/6hMo9pSPEdEvehSkXFw0+ltdR6xOdh6qI8VBooG1b
z2Q3onT0cxn4/CYRhX7IgSBqsOmYINvAsk0B0oPVvJai7f56uoOmtOkkasxj6d9Q+O1sHaKKIoR1
3LRLc1B74Yrkhxdh5UNekZ95U1X3bV/2B8erhh+JkzTnvKDdQz4EaidyWT40FKeSXeGQMARAtsqf
4p0KPHMS0mW3Th+4J64oibzeZTsDBfY7adfmKFlhQkkKC1Dztidb4hTyd42MC4o4df/U88q9gdZ3
GRKR97f4pf5PJG31Lhtpc5cm0BqdKr+OaJdugrbf+C4iXUdrEMxacCUh/djuhczEnrZuB1OFxvTB
xu2H4FbqIt7gJ3uvvU2eFWgJYRHnYlcEbrCzNJxGOnfKbwORAhPRDG53p1sJBd186LY96t3YiEbH
B4K6XR+2GTrK2+oiX2irjB19Adp/J9P6r12WMLFP5HTwa68Y0PU1zjZ3qhaGgjnXYZpL7zu8qcoD
M1CaDnkWd3tHqOkIyanyxgl656KCCqZfMKiNV/D0iMvQsGFeS19NAe4ZGSCxnkEwjMJAOkc3LCn8
nWqt6uTzobtx6Wh/G73cOgzCZj8LOVQq5EgjQoResUeRvdpThvbdTkLxJWS2n4WDBFJSaml2LvzN
XyZL8oc+SOkvqnmZ78jIhAjjoG9+mpywx8oj+YOlmmpv/D5+bWU6vsYWgBF6QAs2Zg3Cp2sXN9MA
DlpPC3GAUW6yaxNbbkH64A+S1+mO2mP2g2Hf3/ZtzNFtQENjgr3jCWItUBBn1LlPOYxRkTlDP1XV
yaYtGdQClMXvHNmPOgwCQR5bGx4qLW/9Oz8DDT4bJ320KppvpoH/aFXPfrW48AFhqH0G7yPpts9l
nwzoI1CjN6y3KrbB0OhGNEN9zHs6Pk41p5hNtwMThHbbtoqzjeV7/QtkDMonlZTZo9WYYD8Frg3E
J4G2jGkF5qMvKwceuln8JCHH+qeEMnIfKpo1h4KP6nelUuu2H3RydEpcmZk7DCVcTSr0IibKQSiW
dnLOKK/veF17b9TJwcXA5/tdJiI7Wf2AlYRqFwKVR45QiCuh6WWXOxg/B1j/F3eINo9JJBpo1WMJ
1TskwfG7mXpND8iuuscm9oObGJn2r6RGpxzuZw4u8U1G/nG0Lr/1hZfcMdqo+zGx3LexkN2r5Wfi
G7otntyi2MBoRFhHth68USHfU7v2C8+4ChkwRJGypuC1iHs9bTI7haRvpnh+ahI32MtCiNvYS4ed
GRLvKPrMgTa15R1hTpnuPTTI3kxhUXRFKrN1HOQIXlKkUQ5vukgpLTeVneRbnN3qd4czctO0IxBX
SOdMqJs63RsHfGw3hteNohMsgHOi3v1gsnatcbM96AJwtODYT72q05+AK6ebphP8e1oNOUSGY7mZ
Rju7GyeTb6yaQm4jH14TZrrfravsqOdF/076SbW7tPHEQ4zOwI9Bq+aWdohDxO4nC/KKaPWBbJLl
SRQT2bzVTuUeTOqUMAupyQTtvSQJx6CsolJb9U07OcH9UPo2NoJWdTgqaLPFF9ZQBVpJE5bdZD9S
n2VR5ZbtVqQi/+uyzjuXfdHfaZ6pO/A53GhqCYlDy0Zx/iik8MQmML4//o+z62iuFFejv4gqIUTa
AjfibLdDb6iOIogkQAh+/Tu3Vx6eMVVeTY1niguKXzjhpsy6+VDaGfthaEfeISEt9iRj9k720j3x
iYknZnN1LFgyVUeXVfoehRxrT1NoxSHOKhA6odCT8ZxGxNRGDu0m5qPEisgL7nqWi1GzLXD5SeIP
hzpL8vvMmQsSqToXdTi2Lgp+TaEfR4fiCLbMInRlbxyRqiALu3DQo46Z0gy5mdE56u2xeVWsgOpA
0blQiqpU699WPcUhaMt2CO0mTf2gqDPyfSj94VtiajNUvqxvSapZHTWdjfaen6VFs4PRdHnI+w4u
B0OZE+TxdB7K/eAWzsn2SuPYMDRhhyzEpUqj2YTN12iQPqybsT0QfJAIlcrsKoLrQK33CI1swJPB
66znjN03jesVwVT1hQfBClrfZV6W7RRx7HveOv4P3frij07SKgJTy0whiGnO+xnhz+vQ+WBVNX3W
vPguYThzYcsAPnRRQnoXusX2beVRn4Q2ycbXKh+9x4EQKPiBWP3Au45aEXc6ulNAw0CLaHZuhed6
13LiYxVNeaducWOZCKNGl9wwcHT73djmCsMh/b3fFurOE3Pzhw0X7bbCbMw//aCcmylRNdQGusG4
sqjDLvNiFXnoATf1rJgFA6bZbM7W3BcvPoHlIldzHhWpp3EgF+nZA3/8ohIBhR0EyRQM1aaxjx0b
IY/pJjgoopqb5i3YNbwKfDiUwi/Y4/6OGUhpKaOw2KhSmxJcJpZxqGVO9uPYg6VROPa0y6THvkEn
DKH2cE4njxxx1fmvXo/lgRu5YPshL4fvonV0CHst6wAvnCrUtJW/eAoKwq73ijQammQOE+CaYe/U
wVMaSSfataIx/CdfFe4UsGKs3oD4c2D/NSl6LQtbXPf2lH8TlTPtUtBUHmZuiXMhOwE6TK6cUAyW
aQdznuo/dtLmN5byoJ0j9dGy04Nv2+MNpBbELW6p7kAM2NuEk+8U6KO7HHG3Yd4LOmiYkzLDC4bJ
0LvWTYYzVW4X+5Pb7wabsoM7I/7IWvCsB90lEdOT+zyqYboTXkHuMsbUSfgjj+SQ2VFVwuTycoZe
D1OHGiO45JF2eXZVA1sBh3QTGjxmX2C6KtdyDhMiqALbbXBjwlS9swGw2s1MD3+zpoSUfQk9dJc3
0y+JkPrsYj0cgRqg+0z41b1Im/EIXUgR93DQ27tdrkJqmFOUz7PzAwpP7n2HPK8MSGGoK+4nTVhb
fNhpMEAg0NDVLQ1Mz+6HMJ/IrICrTtlZ87q+c1ld/pG1QnpRFXwKyAgGjHDQoUDbYuKQK067n2zk
DQAPzZhFTFhV5HPefatyYV4ZjUfQzAAQuAgYn/Uzm8p5X5SZ/6savEvGyJriIbdJdWPXZdJeZbPy
jtSfm3vtsPoo+74H8IAhOBKeLttDMhIRExRZEarXw7Br2m4+MqL4FAFTCIJhmyH3NC3cFoXXHy4k
6mduSAMfVqR/4CI/hc5AiuvKzBDHD0mVGjttk+kPuLEMViyVyA/jhIYzSjoILsK2kOVVMvELVSUr
S2g0j6YX2o6NrSkgV4mt3/exvGgHe1UqTz22f2gy0h1VLmxIXPXoUaEbNsGcOy1OFoTe+sDMe36T
JVB5KzH1deCovEU0lLdFlPuifSI5AQq1nbKHAmSkH+5UVKEDDGOQ4YUfHAi7/pa+PT30gvBjPVhp
rGTq7jV8vm582V1uX6PfA1iTDVFHMxRFGvz5eQb3d0dcMdyBOGK8dRbjv3lt5k+uYagkcF0Gbo5f
jzC/mWYEBTicLSvq3Kxuo8wq0ZAqBtf42cPYAuHuVCVwnXMrsqs7P8OC9a3ZDA2rrOdg8PX8vRi7
DHzvvMl2pmNbsZ9bQB1XPbFwoWS908OY3On3Jm2GE+qaUIzLTAQm6NLstJmUJ4WMKwuGkU80IBIh
2TwSJ/K9kl+3rrB+QgoOKO9mLAGDmqwegHek8ny0wP5JXDO2sNX3qdtNr13N2KEa3VEHsGpw4x5O
xxFwWsJCkcMqQYDOu+62gR7oHf5zcWfB7qDZiTkH+7pgTvMjmy0WOgIiiYZk5dmmBQeYpUP+b2uh
YjFN07GSZb1L6WD/QqHAOjd1ZwkAYKSMpHDrq5L2yQ7YGTdKNOo0Sek7qDtoR+0RqnhuOJqU/TEz
tFWEotXe0lN1V7kD3c9jWbyWo8mvQB/wD8Th4tmpkPw3w8B/1lPR73pAundqhHlDg2RTB8xmWdR5
pvE6j0BnJqgPgRAF3/khY6INWsLGP4wazZ7ZnrIDw69fxmkmZ2VkTAc2mnNxO6hyx+QEcfvSnV68
DuU6EHen9i2vZf+aQCTDDZDh2NeN01cRsUiFGx2VGx/X15kM2rsyRuGgusSSsKxQIx98v/5ZlcZY
o0RT6jlwaZ8/O1Y/7ehYgoKWOn2oRKsj5NV1pJoWQSXvoHoEc11jOMzgQN7ApA+nOkfgpce5wijW
9Xkw3foRcLLibTA9sw7UDBmA1p1JJJ1+jhv4ucWVW9Awh6rCG+wS9V7XnXxhswffA02cK+T4zZ2D
x3w3+Gi+zLbrHEFqpVdwjUDNxzE7WBgbo2vBDcPLdr4iYEjOxM3vLoWO2JjSy0piBQIVVzVZqIW0
0d2c0ke7ofyRedCL46OcT1U7lUeOLPDQ9mUZYqcUkaVpdpuMTRKOytG3PRQaARIdyV76rbixhtab
YbPl18dxzrvv1jSK20uQF5lOAlnT2Sfm785uvOuum0lgTwxpY+N7O2rpJkp7BFroJmfI6gTFwOHq
N7tcHoy8JrD3xgpp3ETsgQWzi6BqSb2j8F17dFNcMU2D1o+DL4TFq1vtPDeHDr4BMykYmSV2PPtQ
PVVO4uw83EB7OYKOU16A071sxmsL1PV0Vzgl+Zb0DiIuOEP3AeT0/QN8B6zdlGjnZMyYFXcYjAeC
eKeOIISQ3mBp1CRsm7J6NHIOnI8/2sYD1WN36xcgXcEKdPgGbS/jUBR9dSVJOewbmjWHskW+BaIU
s88gCkC/rC5S/b1CGBw6UlXQdAYsLJxVAqAb7vlXszPV71p7/mOlyyYqMbWhlkN1Sh3s/ACu2Xjj
Ai5xZZTiLi2CxmD9xYZR3mAHz7Hrt93edLL2ekoL68QKPu4rZSdHGJsbp0tueDNOJkpESns2jhjg
CoHtMuYOGmdTHVLHmQ+sSfmOdJ2Bmprw73pLAppqZ+0Y9Y7JfjEHpG2sNMd/GrPcgSo9DAZRRa7u
7D53rgUx/PzoS5fvadcbKEsjYsLWk9ccDXURESgKARSXNyclrOQeTolZnPoYm73lwUkk9WhFjoC9
AWw4ljjxBmVXEH1U7q5RY3po6rxBz8NWU1SQS8QAHanvli+sHWN+ByoG+qdXDqR2T1Mr2l2O2O01
d4zmuh1NZAOJlTxI0WVP5jgM141LyVHBJwzDa88zcq8OpeJkcsTB0r53cmzenPxmInsP1cKgxCF4
1fk9rGjAIvqJ0nUfeh0MbRpN6vOkB2eGS1QFmVEHXKcGKobu1BygOSC/WbJpDz1gemc4Jqo2RH2l
frtgKmB+rtiJdGqI0S2t4TEq2A1p5/IWBaPkBWpxzbUDSDssHOE3ZwISHvlGqXD19fZdChnyQ5FU
9oszpkjMKzOH0w5h8wF+6MZfOrlkNxoW/r10VfEHl1oGHSciBPq/nQSvoNX3vS36ZzqCC8tGLPdJ
jPX1VHB+yFCm27f4n6OkYdZ+YihbA+6ubxJf/vCRDDxmbudGOKfcwM+TbO953LiGtBLITq3hRy3j
2Qu8HponVHXYVSOZHWJblQwsX/Dd96Ov08gtisqKbJzp1ywHSvzokJkcUH8Q3o5og/5i0htwSvoN
u7WV2Zt3+WAPQ0gyhNutZyVPScvVrW61fEpUKfhJAOzv7K28t1/zHtd2aIGliGwT8uy/hqLv7jLL
liS0ZhS3A43y+RPhI30aUKcmgS+T/EyR2hp7r0mtZ9/PoO9eoYiRzGAtFJCGzDQw5g5Jyi5oOlTm
2Gw4KNZmZncwNE12DUGYAwNwOQKqS9t01zJNwnQAFTcg5tCFui2bN29U3aMWQsNnuy2qH7nmEGHH
1rLuPdgMH3vuJjejNPQ5wWH4R6d18d0WjUaYXHXfdDV37g4H8vCWoV169HMOQ9rZmbeaVysN0qXS
T99QpaRdAZ4wNY+l6VK0W4o39GNIkFYNIvZNwaiPoDGXbuKi6T2YHelBazROZep31/k8pQjPtbjz
jWx4oMko7mujqE6lMxVXjl36G1A2d+0LFw3sCYRBtM54ec49M4sgamaFcLHS0dxoJyr4IPZS18Ld
JfD44+iw1NleAmQHIy1KYbbbDnvKXHGAFE9zQq0R7OspY9OBIzV8GiqzvZnMqnurnV6GOpPGgXbF
3wGyFwjOUuuqBiErbqv+1Ldzl4S4clBbqCCi+dDCvLgP+ZCL38LtUYwosgQClHk2Y1HAFHQH2yDU
4QsLCm9wmmXmNepXYIRmyK4zlDgy469RlPxvgZjnjuedtzfaRLKzm/MRBRsFrrYjUUJSI0l3TomO
Ut0hsUOQ4l2pzGLXYqB/aG2pB1uNHvaZSO5VAx8mKWn9DGYl3flp4rzS3Cy/1bVGt4khuTF8VR4s
yGq/KNHMN8RMIADfGeMhraX24FELJwbmjU2oAfcKWaHekP8lQQt/58CbaLKB21mb1QUuaUi5jVMn
RXuP1cYJEO00ymrclZoQtaN+ZUZovFQbcJQP/U0ua3cBI5gMKNDjChRny+ooC5E9dL+l7ljYJymA
5WP7e+xR6w1marM48VsEIwpFmMcBmtSPG13gy2990ANeyk3lc5HgrKTiPBSYaubMAUQoT3Uhj2h1
Ialzm2d/GHciLw5W5zx9/qsrrXlrgV6CoCA0pm2dn5PEki9kRqumqC22Ma4rAJCl/hRw7+iIQHH4
LPwWSi6qt/ce8cdbhg4yGmh5soXL/Sf89MHgLWV6ZofxpEER6NxXuIfArrsAGnyPOpH2mHqooUQd
GbgNQohEQ13Z1vZ1kdq/MJWSBDM3vWM9kuQlL/LhLk0V+AbICL84xpfReQd2SrvcqIDbqs+0S15R
gS5fJjWPX3z4BbTw7uFTy+3JzhzkKXPK0S9qnQdCy2EDEra2PC5/f/d012uhs9HXHNYlIqDUC1vO
Nzb42pQtpa6k6fo1UX199ozeefW08h4INsFPa1Aw5dCG82xZukUgm5nHcaih9q7QZ/KRJEZZTicE
w6K/qwH3PDg6906ukTYbahIrZ89SKmtALElTd6jPDRoBIVwwXrIefBW7SB7hsENCDirC4Uv7bykC
1dtQFqvaEgPsJyDEIIT/ilMvjjR6+bh3U6cUYLISOlDnzivKAHfY+GP2zOoJBMQt4uvK6vinlfLu
Jzy0wCYHvo0n3EB3FUDGvJg3mOtrj14sa5oL3ykbLA7d2wBRPozk5fMBX5lbuljRA3LPlIuuOnez
Gn9RJ2WnthXsPp8vYkGpNQznAniUt89/bQU69E/z9d0ImbZ2E5oB+TQj6TDUDcM/Zn8DFbwGc6SL
yKfHFY6YWTbnsQKvmg4+jcciVd5+qohzQO8ls04o9fEppIjo8yPCiyTO0I2hJwudoQG2AvmW2uPl
wvjgAP7HTn/3pegDlF3lCw4TH8sIXRSoe90/i3I4KFjU1l661zj0g8+HdW0SF8GB62SqAbu6OnPS
HgfDfEg8ONy7Yv5te0DGoj++cUitXGBLf8luaqhZpg0/T8kE2Vl+gHtiUJo/abqxzld+YKlbZUB2
ZxAy4eeyzAGEqHqdvDQwYj1kM+hpUOdJx93nY7ayFJcKVnOdui3a/vxMqzsuryhkD0W5pW/w0cM9
FN0Wh02PSxaJjIRnkLSuRVv8Ajv8SPjm/b72/MUVWpi44FGNgww+d6+qDiivEhOB4vDfzwfno+Pm
8v6X3323egunTiy0FFGw89hdarMXb3Y38LVrr744cGpTCvTavTKWpgxcSwQelYFy7r724tZ/X1zB
a6FmJYXChzGdUrTEfHcLDv7R0ryMyeJ0Ke2SeYbM5pgP33rnb1fNgVe/OcMWcnNtzBebuDG71m0H
5p5Tl3bXtWMOp2rQ6eHzgfnoiLi8/TKi9+GwCfJjGdOLaVlTWvFg+zdjXl938DnlbUM2joiV+V2G
7X3vodhuYH7N7JITITEAomHIvki+Xwbo2qeyEkKg0Awgg9Glp2RAf7RrgsH6CkUCQ7WM0ltU25xi
0Cq2MzKeJneY7sU8oFPgu+2Pz2fjo9vh8hOL/ZvUnWnbdjrFymn3VQZ0Wl45P/SYQYBkFg++o/eD
0hv34srCshabGQAa9LyBsY9RbgiS4UScja9Y2RHWYitPdWILn5lNbJb0V6qhjtabgBrmLb0qOtR/
Ph+rtddfbOkuqXQ1Kp+dySiepDd9a6tp47T4F8Eub+nLPCz29DzU9pSUJZR0YPvyWNbMPzqln5qB
9g1oU6Rs7IMRwDsdOioFZsIfnf4BSFR+4O1EDiMjrrkzFEHQPfij+t1BxRSScb7IRADUOgrrhZft
B9sxr2jdAcdkGuN92xPz2VQGCNu+9P+mCQeU1UXfMGjLtofMuZ3VN6QnMiCdrX9mXTJBcSCTT5+P
59oGXZwzBerdXi0KUJTn5kx5pSNPJo9IbL597fmLk8bvqdIyz+q4ow3AhPYPglJx0XQPnz9+ZdEt
M9u0n2jaSKphDyBOCEWOvKn3Ken2zZxtbJiV3blMQjzOaT8kuokdeIEd2Ww9WtQ6pAmUH4zee6To
AmRIAjfW99oHLWKFFCBcwKWLOi5aEU4oQabiT+s818PGIl+Z72VWMiYMLp5JT2PLVF2EyrJ4AZjD
PqvWphsDtnK5LBVqBaw7oIyqcac0czgR6Pqol0p/Sx0VdnIjCV0bpsVhg+x2znhWmeChejfVZfgJ
oDazbK84tIM2Lq9/ac8HB8IyQeHFBNSyKGVciVDvsxt6ZiECwwi4biNkQNmHXQQc447sk+D8yKPk
pnxxdls/v3LULRMYlk6aQvyQxlq15XM9ptZ+aLnZfnGlLXa+64+AhwxFGxf17waGerN1qxMRsS1J
mbXXX+x80+Tm0FPo4aWtF17g2e7kHD/f9SuPXuYFo85obvVAWBFTPtoJuXdKdyMyWllYy0QgbzNT
zPCyj6kznEoTRAAbSiOgv6HblbQAHX/+BSt7ZJkQNu1kA/qvQfPnPQ+8vtBvWcn4i86JE6KjWoDO
YBZbKm5rH3X5+/sAHvr/siiVFTsz8oL2tmu/W54C5u5ru3HpNs94Xsmqh/xrauznGfdl8cqgnkb7
jUPr33H+wUb8Zx347gMaKs0qQYMvJiELvefxGm288lsf3M1nuStCeaRvgHKxR7IvI+NkvA0v9Uv5
kzxo1MUi94RobWPeVo7Pf0y1dy/iqbqYOU9ZTKV/YBpQFrRSHxO73eK8rS3tZQzSDcLWk2PFrenP
N4DPA35IzC0XmrWnL/a8mJgP3BbHOJrWSbXiR+3295+v6LVHL7a7l3SNWfGCxXJs8j2aldUj4LFQ
Ivj88SsDv1Q1Ro8YnRsGIFOpjYNHVI4GE5q8wDdsrOGV91/a0SN2sIAywcw60LCXUl8Vib9xpqy9
++UQeLdoSttoPQBjbIjx14e+up69JIRKwsaSXHvxxeYmBjdGP7GsuBbDb0mckzaS/dcG/fJB7168
tUbbVrS242lwAwESjTcFfOq+OKWXD3r39KzsmWZlR2Mna657x4W55+Duigta+/PXXxsZ678/4Mg0
zWjmWrG2UtQxGwRspb817Csn+NJNPu9MahPgbGN98T0QOo3rOrmhRZmCGEVl6Gp3Q0Vo7TMWm3bM
IR6lEmnHduuW6L6NXcQF2wjW1tbmYtv6gPaYEDxScUGfbLALVQuBjelr+TkIeP+dgdozKGcEtFxg
Wn55ZH5FRfk1T/ybxBRb5c6PLzd7qW7NfRd93nrE7rK8+R7cmXQ3dkUBjNbshLJgWzzdj/MAe3kC
Ad9U49QcIXVN219gCZTneUK7N+BMVpHyAbYiaIyCfCin5PfnC/jjT2P/mvrvdgi3wBIF+8s7S6Yu
HCs/8gDEjhwf4IGcFRv78N/l9f+3q70U8RayJKAWOQDTSY2gBzwbYO2gc9a1F1wrM5gEeKNRQP40
zd6G5xowa3l3BDdqODakoG9ehjz380/+eLHb/6f2rcGHqDzfirtq8nlgmgOo3kBFZRsf+/F6t/3F
kVaDrIyuAK4pF/LHlvWD5fapB3jv87f/+FCwl0rIQJhO0ndzFVd2Aevo59ThO4S/+9z76+a/Pv+N
jxcFgL3/3VMqAU+LdZcQBKxmuzkldnmkQMiZQEl//gtrc0D/+wtCuRCu81M7ziruhzxPYIzQVBtN
038x20erbXGcAQ/rThAMGGJiFX04JG76kPaVvJNKgTqbzQUYP+k4gwFHqlNmVXIP4ZzmMCujeRrp
aMmg5wWwxmJuN/pQa9+7OAOBzUprHCAMfA4BVprx4M3z1x691E+emI26fCHBBWldfl21KkWBL82+
dDPYS+FkI8mbvLMuTJNUTUfwHpz9AILaRkS3slW8RdgCuDI4fw0W89j/mI1bmCAEekuOfe3Zl8X9
7mSj6LXBfCtT0CKWIKWngZn4u4q/fL6AV7bIUnJYVBXqQgJbRMLRKiVX+VgesIgCQxgbW2Tt/S9L
6d37a9fpywtPLxZoro8lA6s4Z29mbW7VOVdum6VucQnDQhj/+ghHoWcTQPfkzWAigvsFrlKjAy4q
tfGT2e7zAVv7nMWORz5NaZXg13LfrmHnCm5cCrynb/CNPs/ajCw2vQvJydwFhjcexwLk6xFYZwsC
QKbQ90DcbbVZ1z5jsZFh2ZbXPXdYzC7BXp1796xSsD2ZNr5i5flLqWKgBbuxs/AViAWCTPQBSOlB
Om2pna2cQ0udYoA7AYEv+yquuuqlm/qnqre2+kkftsM9Yi9jiX4UIAw0OOQ0tHOmFiI7LtQuYOkJ
7gzcWhSAf1kBteraa3+MU35DMv1dQNXqaxtmKWIMnRsX9BusMImiyitRaXE2ILy+Myu2pZO8ssbc
y6y925O2CziulshWtO88uuJyJXbNEeoDToj23PPnO2VtjhYbvxpEXVsz7kZvhCWp6NE4y+4+f/Ta
+y8udjNzeTnL2YwrzoJqvNFgphDrb6K25O5WzhR3scsrF2T4CqzjeKb9YzXnYQvqmxrK27qABx2D
pnfDN7LptZ2y2O9kruiUQNk7LkwcXyjGoz2HruLeKpqv3X1LCWM9eGbpg3wYO4jBS/eblW48eGUa
lrLFkifVWNsFgYyicAPpV9UThxZ2OHsy3wMttKUyuTJES3FY0+0B5wcrP76IW1nFNdgvqMFuRFkr
U72UhJ06m1ieGB1IcSJ4U1cg8gYTuIWgZwZm/Ugg8vD5ov1QIg/ninMZxne7Ls07AZ9ptJIHnYNa
1VneGdJM9dM4EnK0IFCf7kiZlMANu/YQZm0HoL1XtOlWGXvlBaAO8N8XcByWFZ4t0SlXQeeHZIK/
IbR2A9iuQMjYMqA8s3GGfbz3IcD9318CjtoBEaQd49yDRwWf7orG3dgvHz8aDMb/PhpCESi1+KqP
ZUd/aC1+yHrLqHVtPS9OrJKNdklMLIWa5IdJ3hD+4LYPLN/CIq+9+uLYMpQAanPE811SgG3WQFR2
I3he2yGL82qglkeyQtDYrDLIQ6DTD/KYTcO6h4nY58t3bZ8szilUlQfNp6SPM68CNf8uofUTMe9k
Zx0Mefa+GpkslRzNtjYr5Xogw3kj7OxBcFW/3ZHvPv+Kf73ID3KqpY6jbkElSBlupSayHunZCctz
98396cfNqdvZd1PIdsVOPGb33ht59K/N83CVH8W9+F59d+huS5x3ZSUsxR7Lig9lJiEOC0bxU+n2
4F7TL2090G8W+8OqEldKgo4P7e6tdnj2WjPcGLyVpH2p7DiUUAHoWzgHdLDPgmaX20BphfePqsjB
V2ZE2+C9tRPst8f5FrTQZJdDFec1pY68hc1uF0Bkmkfw3GFn40KlGDKv/A6qGY39QmQaNDZwdSen
t36kvRr3nSTktixBl1Z9Kw5Gy93QHrkXmZkYvpQAMXex583KbyiBox6Y678NZ9jPvog646eGaNDn
g/bxocLcxaYX0vRqBW9mGP5dA/27k7Y+CZg/Gq9feT7QL/+d71GTVqkkMeNZRtSAXtVFaPUt1Wpj
0teW6mKAGsAvZ2dEGxwyjLdmBWFhVT5+/uprj14MDZR+HIWCGNq2s+XuwDr1DnSu5o0D6+OBt5c6
v306jGNaOTLuC/IsE/eYTmkGtRt935T298+/4KNz1/WZsxicfBYgruStilPv4EMwS6UpVASePn/4
R8NzefhiePwh9URh9wpmT3lgVTdFufHgj0bm8uDFbWERSDWkbS3iKhUz6K4953edTMjfejbTe6AF
xOFrX7C4M6Di3zMIffQAnd0VEGMq061y+drYLPJXIDM6DT55H0PcA8Iz0HjxN/brR2ccBmd5QQCl
P7HRR7rCi0fWQDWweYQVVMCLfAdO7saPrKyb5fmPRCu3NWif/3wsjX+27QBzmlvF1Y/u6ss3XCb+
XaTZ2zPEoIjVx+ngg25xDe0EVMFDD1K8c5Yj3d8KKdcGa3n4mNBmgBgrcrvei+bk1HIWKeC95qkO
craR7a19zWUNvP+ahqOlSY0uJjDHOJXNlB1Hxf09MVR9boXVv4ARDgH91E93n6/btV9c7LwcVMc+
KbM+HmV+hQP8abCyK26TMSy4kGDaA2ft1NHnP7aylJfnVA0NaR8sXAVPiiYYqYNbcAMUvjY7i+1X
p3KCwga2n12R4RpUUxkmfa3CC2c8VCkp9h4YvhtH4dqYLXYk9GczNbhtH7tOwsM5yUUgE5VdBOZE
iHtDBD7Y4K+mhrTc5wO3cowt9XQL1ygTlpt9DOGw6oaKqbzjTTdD8ZMDEpj3xddWA1sMo9HK1jV0
qlBgjFoIfcCtZTfvslvIUH7+ISsrYIkxNlsAARTgLTHWNjx8kXfmvz9/8soKWIKKp8opR6mwtryx
POVQUcuy9piBg3zIG7ON2mTY+KHLhl+G1ThxlvBizrzcoEnVx8wt9nYPeas5ovbh86/4sBFyefrl
896dABBPwHTW9hBz6IOEgM5CL8kshyuoMDWnfIYqtt1juguvpBAW8J27Fn2KvWHBgbjt0J6rldd/
c606Dzde6DL1H33u4oB1be5VLPG7OPHkFBQJYKyt3kHFago0yd8ao32CHuUeWkU7n0B0aqSz3Pjt
tZG+/P3dWKD8PDGo3OBsQqxBrLtGf/Oq0+fftbIQl8BkK001RKqx0rv6p5f9sL7iF3yZv8V5Skdo
5jErgaABZN2c+psgLiiGX0mrL09fhDNdkkKxzHIHqAvlUAjURyjARp8PyAq5kC1loanTTB11vSGe
a1tDqwpaSY6Z17HVttAktlWzn7Om2/k1nX5c5BxxOVBWQaKC56eJ5WNIsxKaY34z7CChRQ+Zwauf
n7/byvG3BI+a0HOA1ahUsV9CCt4lRxuC3qaAypT5teWw5Lh1lJBZagObWpwl5ES39ML/4TI/2D5L
tCgckkw/7/HgIex2zal44LF6gtJzJPbpXgVONO7rE1Tvn9iVF8sD/GY35vPfL3z0y4u1AgFckWjt
IzK6sm69Q3+y981+vAbVwrjJrpu425cnfjde5XG1o3F6Tnb+U71RuTI/BOdhpdLFTVJ4zoz+Yypi
nrbECnWSAfRvD980uPhmaJmINFLHq+6obtFOUJ0PeXNLQ+1kUp35BvgSRIAdRYcbT1XsCqLeGdkZ
CCSrEKJf0LHOHVbcKIOW51E0JdRCnZIHY8s8CEQmlR8od85COM01gS5n614LyIYIls6RQQYIa9mK
7MC1QjHSZOaJtLaGewNVz3Xj07++mfCLilL7ClGOOrI9kLCdMZMRWuDorvtc3Rg1h5YUV1YAnr37
RGDCHA42ZLRKyPPEoi/RFoUS1b4kRO8gX1BDt3vQ35Aeg18oL2TpoYTb20DRn5+YA/GHqXH2riym
66YuIfTFJP8l66yDetLY4NOasUDoj3brzf84O7MmOW01DP8iVQECgW5Zep3dY4/tG8p2ElYhEKv0
68/buZpwhu6quUpqkmpA67c+bwuW7xdBSwIUpEfJr5Qo/87pJhvyqSKL9RA4PfRGxvwvn1sc/Zkd
wOYyGx8qVvqAJnlZBN7fb0/49hvNHWi+pbl58is7SOCRzgg3+1242FPZxGmtoRNDbHEaXNCEjWyH
O+KatAU+rP634q5/0ZYG96Nyh0eA8IEF9UyT73U+0e8w8tIwtRysaVAZzqrLq9gH6jNcJt28qUZB
A0YWwwM03RAnrCv0DS+EHyGlAk42b8Ah7MfcSjQQZxTM8AI9mbUPgScUQo6xbhzBAOXN8L8N4Mgm
U5nSO0iz2F/aFsR10GJzDgm37i2bcXzgXMq0QLEU6mZAGifz7vrJtHWNrEzBHNw1G1KD/LSUXwGZ
SkrQg67/8sblt25icHD/+6gR5CdmWmgqyT6Rlf/b9J8pl75s0Itx++5y7Qfk8hobLrcu5ua+Ft53
8GFu1SD8W7L80eGzMmPKKuu1M8CtSBl1Y0nS7JcpLry1rqtOaKdZdsiogPgIWnMsrcbfwSfXl/IN
HUnhkqelbBUannARWf0izoM3OI9LJvTh+uBuXSgrowYstQ6IvEsVgzOnsEXLfVMGQTwEQxejiePG
FG4sjnUrrEsAJTUKceQANPageEjF1+uvv7E21qXuHsQmAjVLeuqgMxTWIAAAUlyHRe/fuA63zNB1
xbukBfgLvaInlzf1OaCQyWbwZ2JDAgu0sREipGUeC/DwD9B5iIMZXEDLFo9DDWYn1VTsSfZJM3Bd
Fq+HrE5tLXE3m2PRfKvbIszYDb9xYyH8awy92wWoG661ykV5XtpHCu0+HizHubb36RjcWATe5Sj4
YCus6+Bz4i8glGEVzNhfr7Muirs2FfaxTVtyCHiHnrh08N0/wOWbr7g9BBxHu9zVXg1uts6gRaFV
/ywRBIpxRhYx5O74TsiqO9Q2qF4gyRYHnsoJSP0OGiRt14Hcl12wu4E56N6MO2AknefO0nMI033c
Eb+F3irIPm/cI/oE9lm3r4CFvQ94Wj7UDqOHonXyyA/KJmkpcJytR+ZYmoCfS3sKYl/l9oMDdB3A
e2kNIh3+bSKlc0AATD3nop0S0y8uhD/5rXLEDZf73zzfu3lSASxKMsKMmuKqSeo29u/hdYNzeNPR
2dis60rOISjBUL+QQwGzekDNw6kFZer6dv1313ywBNZl5BBnzTzFscoU0FJoFxxtD1VsLGu+BBmE
tEPALd1ml2Wu/V1QfhoU6m3NULyJEQQC4me/C6uyYSWR3pwKL1BAzhf+HjoRNLIDQBmvvyb/cKFS
vjLZZuPME6qvhzNVuo0hgi6SYhFlohzXPVSLM75ZkoN36edfnaG+JeWydZZd5uPdzAJ7CAaWrDmu
5fTXIotXd7K+au7dcB02pnXdm1GrtpXDgrBdkT37wVtavl4frK3fXVnXdeXAugX75tz3zU5kOvGy
8hO1BriZ/yUuvRsRX2sQFBYcGIyBwDrOkdVJCC1Me9YNN1bkxqBbq+s5Fz0bRjIP50Y/TKgZhhwE
RDyszxlF1up2BaOGZ1VzCZVC3aOkh6H76/qgb5zW1uVz3o2MTnPw9izsUXsYT6CI/hnAGw6gTo2T
5kbp+2UEPtqql/l+94ixy4dlzHATFH3Im3tyUaERj6iBjhRgE5/7jFWMIC2gDzPXtDgj3fSF6eLv
1l2OVTo+0PKT1t26EaGdF5ajKq1EvQrVUMIxQEQWk3dj+WzNw+qkWGzQhYlqulPB3SwR/WCjl292
v8rA974Z3+5u7IStZbqyrsuLjIQmI25+YZIgO0ADBTjUG6v044+g6zYENqMMEHB9LKa0oSEN5lfO
9FtV8NhZcNhen+qPv4Cu+xBArsLhxrBiHbUbmgAl05A/4M/Xf/zjM4iuS/RlUA6lC6mdM/Q9UuhA
Kg54vqA3bOStV7+M27ud4ABzm7eBGs6cmbjX+9l48XhL0Xhr8C8Pff/jhAEeFCCE3uqdb0AXjOc8
gZbK5wZmtYlxTmQZ3G9MLRMx3NLoZop7a1BWWzeDvTjkDgLxfflm5X9DzCUcphsD/vHRQ/nqStFj
7yxmqXDuo+cJtp5dJOMFpLMgCgo1H1kcoD+k4+tD9NFljwqttdCgBhPM61k9nhG4BZ184dMjz0pE
+12LxkXr7vN2VImTIYo5qOXb9Yd+tGAvD13t5452EAgO3PY8t/bPXmR/2cUtTdGPJgY/vc6Q4Gfh
NyIzc3ZG+dtyMpQQI5DyxEYt9596+bXuIMQH/LYucoTKeANLmviPmprX67/90dRf3v7y93fbobGN
rSyNapOZTKguKeO5AmfZmpc6ni8FJYH9dP1BW8O02tRoFKeoJ7XVGTZ7ETMGA71G4iSys/5W4HFj
ktdgoME3KJthZIbTXnz1dQrXfvnkMF0e+W6YuEYIwbMNwA7NX2bpQjRIB0RGY3+fefITSYfLVKx2
eAvc90W+1T6jNHmImQ2xu6kX3XEouvrGpfDR4Xd5xGqj+4C6a97iETlh/iFop1LGNK3lwZaNPnHZ
I0b7ueleXdQ9LEcLoB0XDbIphDH8Mdunbp+epsa71VaxUWrprVN6ngPoXA3w8bmYrexoQUkB+Wl3
eqtASth3vEX15aKcY6XcDELFOWr2SC9+XP++jZFcJ/2gfFaMrOXmXBL+T+VNZ9N7EC6x85dC2jeq
Zjf25jrfV9qFox1V2Gfue2yvZKqhNDjk8QSWeDL5uXqzA5L/ff2Dtiry1/m/DKaz7Hjnnodg9r54
bGhPxtbZC0C9/ckDIvirrdgPzVVx5pMGHq4efQEpjor70ByR+pYzuHFQrPFDKMfJSGmC7uyRKbY4
QZdJEyHJc/0zt8b08tR3G7kaECiAmqV9ruk/hIzRBI1AB205I/tFb4bfNq64dYqvLgdIJVKweO2m
fIK+Dzlmxokc5GqhHJMIVe9hEv9YRNp8wlzFvl7n/krWgy2qRvsc4FRKyiZIwyntLpqKQCReH7it
aVkdHQKKWIKDgHkOIGPdPE/pk8m+XP/prTlZnRWmGT3ftGQ5TyNLoMy9WxR0lQf5q2dN0qGO58aZ
tLVnV0YAAI8I+I+FhWbOUyHB2eyXPRDJsdLfr3/IxhitI+fMcqDPVmbWecjJFzSxxoLUP/qa3Vi7
W52x68h5Vg2QJDKmPY8QwYqRadEHKny0FQ+gMAmrbiMrE9WZTg69Iz7UUnDFeiXUjiBbEfK+lfuu
hJjP5z52ZTnMenZNjn7gs18NKuxZl9BSOuEi28/duWs2EKp1BSPMqiBwCQWjZUyk2+96h30bRfMw
k/6Wp7RhNqxzvANt6qxBJ8LZm9DrBFRbjPrFPL4+Shtrbp3ehSKUDDySAgkH/6tvUDva9ocR0yWd
9sY1sfX+K7uBV+g5RzO4Ofd1FY8B7gdok15/+42duWb+dJDA8qEziOYThDu80obL8RW3brJA26O4
VeixtWtW29/tCGsk1eaMcHA0011aWiG9tUq3rrV1KqSgXdW7UIU+2yZTpzGQPI/yTpEMSV5QO8mo
ix2nEM0hENzZN8b1ICskESodfKgrG++TbsI6cwLxFoj6Nbl1lkCDAweo7D1h9o2TbWMI10kTqCGX
eSlhjfSVE5ZIyNjuqzfcyFRsLIJ1FmRBDCcbggZvPlcm8VomowW6CmHdeCpCJRBaXRCI/9R+cddN
YbMGIhOFs/oc+OiQhWoUheziCAHN3IpYCeL+9YX98Z5x/dWa4wUiYXJI2clAwQfcQRcYSO7e2JBb
s3E5C97ZGKos66GYPVyVdgU77ccAfdNafdKyXmd1emiioFMRxkU5OgmDaOw4OkeBHM31kfm3Y20d
h4Qt8W9i7t3bo5u91d7A5nOOLPDfsxqRaHEhf+1EGYUF2rmz/ukBvVDvemMXuzwQgQu5wCw/93QZ
q5COigWoFcu93WxDN68dWJnYhIKyCX0h9YiIGgq4gFkfoWTYujFZpjGLSq/v7zt4ufEAaZ6j47Px
oIuK7YTv2nd5N+pfo2PS72k/my9+06KPCtHeM0SiRHghzhxypFFDO3AgiuP3F1SDK/Vb09RuqDFg
BwNtlMiItiuiqvDH18nwLmHz6PyWTVB+6du2PWki25dxGEzULSY/Ugr9nHCikzpmNQT4oCcd3E8+
lH0dxsnB9onnh0wggSBb34+g5TyHNanH3bx4JfpcoAS0hxQ3pM5ljgNFpXl7aquF/jKoK8igGDdX
477k03QjgLxx1awTDsHSgDYIPe2zGYGLRrESi4qKQuS0Ksto6vrn6wvk460DfcXV6tbQBkXn7nLu
WZFHQAjoECUuP6//+NY3rPalyMdOQkNmOUOJdsfFT41akmw4cM9Krj9g6+1XNiActFJ2oHigP9D5
GmRL+9TmENf51I+vs2059Xx7vnTjDhWqfOoOjEkUoNzKzmy8+jp1Ukq7r1wEH84e6DtQgrK+58ty
vP7mH9ZsYdevMyfMgoBk3StAmwsfoZlCjebJtoX5Zrspji6vNRB97ETwXFPfSxhqIw4WsrQH5XJT
hJ3yvbCbBph/RUnvEU6EVv2sIFVOTBBNdh0cJk8698FUzsfW505ccM9Fq1LakBtjv3FL/V+GBkpS
TNVsPNd9Bm6QZG+QZrkDV3+CmGELteP8VlJ143i3LvPz7oD00R5kLdQBMQQ40bDkw0PFAx0hZhZf
n4ytB6wMOvQTzKRbNDjRUHSNK1B+IqVS9gNl2LjaP/MMaHj89yMCAjU6uPjpyYzQpgL83eJ73ulP
+QbuumlZtkFRLjg9QQrKw8LOD511ZzL2yfFZnUCEez3qqFBBCwSLS/tYLb/qMbgxMBsnkLU6gaC/
LaWa5vSUO0O0eAAqeQ8TwtMOCqA/M/Sgcv136DlKuKkBY/E8usAzDUM8p5BMEDdi+R8vHnedXILW
4VxPeg5OLm5GT92R+sGa/3zmzd11TklCT1PIAFFQr51QJkJ1DF3WIYIk042X/3jwUdP436GpbEYb
klH7bM0UlYQVJOdTZEHLgzfvP/cJlye/27yZUGlvCo3zf/5pt9+hg4Fd8KmJddcwJyhB5T4OUsSW
fHloK/R9+zWkSGfrlqe6NTyrk2fQHYSWaxu0KFRL74vB7nfwjSG4mKHekY9+ccPi31pDqwNo1ksJ
iwdssan54Vt/POukzS3z9eNz2l3nmjpYVYhmwkoRRf7T852zdB3Q8BBDRGAmlyL53DyvtjGDS9wV
rTFniP6Ctsft7G30WbMXogHF+vozAqyZ/7eUXb7ayGa2JWt7OEa4Ww6LQf16S6AHN4KcQJz+EHTk
JxmXG3OyEe121+ym3rHLggV2d7aI7f/UuIZ5yMhY5onN++4xn8QY2WgGhOytl7g1rxKopN66XTdW
3poO4aBk065gYp8s10pfWJCZE0Sx6d3Qd9YhKOf0xtF+WckfDOm6Z2+q/RblYogyEoSBw47avyt9
q7RwY1Wvm7axoFmhrNycXWmDe1mAyZBXF3vnlsTOxiCt+VedbgSonfDMpLmvhr/I1EOB7aFK1Y3B
2fr91elI5QzhL+Tdz2hG/skmIR5aUZPEW5bgTwGh1xvLemOcgsvj3x2RtmV3c7EgHlarGm36je5P
UOD1zi5xbtWnbj3i8vd3j5B9N86a4Euk/Kso0fGFYvC8uIWP2hqn1TEJfdAms6SA9dEVp3Ty3+Sc
7bKGFonQw632z61PWJ+R1dg0UMn0T8pPw9l+HMFalP4t82xjHwTOfwfI1F7O4H/zE0r2d7abP3N9
q6Xl4+QE2hL++9Nj0bv5ImAgyNztIlvlzkGKBmA9nz9nc+//rPNcHG1RtrtKdt0NB2NruFZnJSGL
Pch54Kd6Lh+csvtepObR6ruv14/ijSlfo7BGiAM3uNXNeWRxUOfPBGKfcwmpUe/G3tt4/zUMq1F9
DcVdtNEjoq7jZcj43oEsU+QN5havYuMb1pCcpu4KaDJ1walvpyMj8h/oPUfaR91jM9+6fTc+Y43H
cSxiLQb8hHMjPHsv0t6KinoBwVVkt/b21mdcHv1ub3N/MSUk2dITSIMQ9RVouS7DHJHDAf3K12d7
w4ZYEwFk1+rRRtXCqbHdhEDdG8LdqflSQx+8Hl+vP2NrpFb7W9d9W4wOnsHNkIjGOjZZ/dTMwY3r
fOsTVhs8ADNSgm2mz2gUsl4ssJF2UlXFSy/GCs2XUEQkwq/ern/LhqHCVlu+soJJdc3MT3lbvjgB
jQpGUfvdAoA7jTyCtu8/g7xF3t76stVON0tZEyiU1GeOSv4zVAkNummITqwcUm0hFHPJV1QY2Z9z
lv8PJSCGEvwGWcKebChwxLbzsEzOV7RHvlwfu4/XgbWmLMlgmrLGuqQOZCDDtEcLVx+0oZxuAV8+
3i/WGo6i6wFJfc/tIAxnEpd/s5WMaPZo+LfPfcBqIedGjgttqDpNxZ2wZCjKP67/OT6utQ7XiwVm
9jg36mQXSMoNhKgdGpGqG4fux+sWcjX/PUo8FZiqnufptKRVmDnfC5tEGfrsBn/nprvM3ArYf3zb
WutgCA/GsReLmE6SjxfGztSfy1KS3fUJ2Pj1dTAkZ0rRseTdCY13/eOYCfdUTsWtoqeN5bO2zK2p
rTNU75WnwCJ7m0AEJOu6e9mZLpIZAOnXv2FjF6zvpl5rdFQa3Z7KjB6kZ+rIIJgf2mr5c/0BH1sl
1vpiYv5FhHsZypN0sjbRKHkClIr6ddL0tPhdtjmLgq79rcDE39E2n9SND9tYYmvSGW0YtKJF1pyk
RE6zrEd0w7R+1EGCL/RYnse8a5DgIsEQXf/QrdVw+fu763GGcIDoEeI+otIrDTMZDEk7O/IGEnTr
11eb3RXZJeKpy9NExRRyAGiObZsHh8+9++rSmiaU4/S6EifpF1nSEbt7BHRa3GrdvdwQ/+/8Wetr
yg2Gyc+m0ofg5fKXbdwlDBrvqabixQa6I5zL7pgO8z1SN3+VxL1Faf34vrLWLDRUOdaEL0VzSj0E
XCGm1Vc7RR8dA/6BNDeW2cb+WQNvNMsHUQ9eeWIjzR9Byl2Asy2IfMiDvrgxO1vPuCzxdysrazt7
ttjSn/Pi65LuukGGHDHA61O/9eOX0Xv343JqA51S0p4XJzP71imHOCvc5l4xZJyvP2Jj7a6BOlUj
x8nr0QBhd8F9n7Ej9+mN1Jjzb/jzg7W1JnhRhbQj4AD8hKS1ImGqBH2kqapMOIl6fPIlmgbbEoh+
4zC5z9waAUh3hIGvq2yIXVbnc6iE6vcg1oAwb3V0vNem1dD2s5TqDo7FxMs8X5oUtVOKv/LeluAU
SNk9UKdid9K2UB+YCoVCBFbLFB3UA/prgqA4917uR6ZDXYJOrQwN65x/YRAXhf587riPvWDQTzZl
/2SlY3mehFXc19BeONGLIk9p033dKe9ZAJARidFZ3qiFNj09A2Y1FNR+HVQ5hpbRUIVyvTaIXBC7
Xsu8cO/7RbkPfeqQGHFd9mWupIls3vziRYYu7R4VUj1iAaFFLWtvGLH/csGYflumlv5irVfuClK5
8454BExNQMZebEd58gGs+SWPinYZAaRs7QeLSLlrRr7Y0TCQIED+tQSIb0iD+s7LLD+IMlBHxsRJ
Z/a1yIgdpT6xId/OM+e+w5UQ42Tu99XCrTmsWF1RUCnT9pTZmiZSSfkADLV6MWhoOnmtUo+pdqb7
lE4iSdENHs1IZ99PS8CfcygiHHsfB9ZQ0fI+RW/ca2dZfpJWVXXOFpfu0f5l/5y4LUREaxqEbZUJ
5Ka7+ljUskdpStr8EdNsJSPX9QEExeJoazTxTiDE7X3j5Ac62vx34JIuzHIvS2rUPc8JCulbSPEx
EVKvyN88EIK+C3yKiSw18SVc6MjP/TAjiUYGvwmdxQvwv6Z2FJjiKWC5Q0Ni6AU+gBw5snENK/ZD
oPmhkQ0WH4KPO7fuyd6idD5QzF0oWZrunR4YHdeb6qM9pHZSdbO+U7yDAAbL8oepgVicRPYmRM2F
G1uSqiwkeTd/CxqVHbl2lmeIswe7OWUMKt8ORbc0ej0vLnbjxBQUk3Ml3CqSk++HRdbMicsslkzU
gsYARbu/73UzjITJJHPgzU6i2zGNmYcLloyV/QjYYJagnye75/AOfvSIyUVllqu7hdv+qaWpfYRW
36xQLGPZYW4om8Jl8YcdY9Oy8/xK/+iFSOO2o/0ZXZPq2KWS/82rqn1QChJl0FIeUiigSMiKQBSl
H8ZoaZGdChuJNrEYHbB1C+Uet97B0/NCnTHzZqjjJAA0uF+AC3IfwPCpkpGhhR8VxGY+ce01BJeE
GBKg861jLx0RtWPphG0P6UU0/0t0VtXFJdJsRTAqqx1K68sv4E7Ue54C0VTn2UuGTRh6JvAB/KiA
FXQ8Ei5p9g9jzI+oNREfZa8CQi7BqB88qBKcp8rYUHFBPwlcniZelD1Fg5iXp57pIDvadAz+LkAK
s1BpBhW6aGoCyAKixTHkXGfxYgZgtcfUsdPIN4sVlpibP+jmVMDfliRE8qBJimrwzj7EJHeXrcWn
SHGqjoy2bgsVGflbl52Ilmkpjh11VZJZrIs9JdGN4g/zj9Li5jU3pTwIt53/Xlhv3bOgdn6LnoxH
ackmYrXLDvkozGNtegQ3aNfGKHDm9wXql/YZD/qdSU2H3E/u0S7KnWW4z6fRDmevdw4piN31Y1Wn
/s4GvblG88gFfOHKtvvtBE3BjgT/EKgMWdC/mJVTScNidqr7getexsTMYxH6IB27Z+oX3fi5e3dd
hj6N2paotuzOIDjOodUES4xsKvS/RH1LIHfj9l1Xmyvlu2U+QFIZgL9d3aJ5yYc8a+t9zkNZF5r7
FLG/CbLcZyhLgivSeHt3mur4+rW+4aCs68o9WqEfqkxbUARfC6wrnV7kxou4uplQ3TAc1hXj0ETs
lY/I2dkn8ufA+T33boVpNgbeuzzyndmTQUfHKkudntCy5CULEFdhZTFMQ9Mnnxoeb2WxowY5HZam
Qb5ZLXu3S39PHZ2iphr/oFjqc9qN1hp/xzpOyyId+7Mzt0+BG0SNvpWX2jCf1+1cri1gxrqiO6sp
0vfKiYoyhunsTzfGZ2Ny151bgygJMS0i4Usr/jjOP27Fvlwf+Y25XTduodu7sfrJ7aCOU4RyLKMc
TQ02ueXobaz7dddWZgknwM2CVVnT56o3B68Qu7TXv2ib3TBrN8Zm3byl8pmMs4tMDRm+e8WrfytF
sPW7l096t+ql5qIP3Lw7t515XvjyzR6yl+uDvjUql8l499PTnHcNMNfqrChLnOCuRq6B1w/trG+s
l61ZXe3YQVbMMRXGBGZyGYD7vF+8p+vvvjUsq62qxjb37EtiDKSmpvvipDdyI1tj4vx3TCTuqB59
A+o8+18QENihkylGcereU7dKTrbefBVIwwVPSDUjdzzCaUdx1AXhV1Y3ViELNhz3db+LGrs5Gzud
Hod0IjsHktHflloGh5HOJYpAsyrpW2dJICou7ch4Zf5cykmEyvGrLPJSJ593HTBc56BLhydS1v0O
dSX248Qy/4dVqfoXZaK/r3K7eDVtDhHizIXNNS35vVDO/FAso0RdsjZ72itzmhxF7wu/B96EKqtG
Rr5poL+ix8n+W0vSJmNJ/hHFrH+3ImjjoeoKaOguwSzj2XLdHEZ20L9aDODsCzmsu9hZwejD362b
oyma+Th0oB5GrbGXhzx3yiBauGoxbcxKI0EXkzTGV3sOnb9dYFz3Zbp0GPXDMI347aYJG5dO0Oy1
UEBDFndJsqIK+9oiMZHwMEdGlgdWGjCXaL3c6XQpdz4D8duezARuZbbQLCYsL5OKzdU9L1vzQ/nw
7IpgaEGmQmL4kEMaZtwPxKM/69FGj9OA/ppdXXRwQXiBAvsU1X4PfpqlD7ku+L7UdvliMj3GwHpU
JIRqWH7fY68ChdUJdu97tfo5q0BGwVD7hzL3VJx5nf3bBDloYo6xd6BRQezeLPWrhsUZo9yex+2o
6QluNf1jU1KeOZ/p15QtMu5UxqoEhqy7q/MOjSvlMANlYYOdtoNgZBahEEBHuZZ/o+/V/aWhsX5C
b6T7IpjVHrycu5FFnOJHyXgROYr433JN5y/u0heA1eCLYk+gcc74U3tk+GvYNBUqpsXo7Ss/86HS
K0cYOkV7CJola5DAJQGPRefmv0bL4pf7N/jeoXQkCPOWFdBqmprpwU3LZo+Gtz5Uag5CUoj2AZ2A
6QFKmv6x1Sl8iiX1EBitU0XPeM3SPrPMg784VUTIqJX+3CQ++hOtRAVVA7xAp07M85bnZcnGxNiV
2VWlAkkncAY1hJK7/Q/HdjMEDAbF33xsqSl0sHm/8aVhjz5XuG5tr/5ZGov/M1hp+UcjYvmIMGAp
Qsd32q+sa5ZXW1hgtlg8NfXOowF7nCGrBodnVG0Ihnz/gOhIfxq9ywowXnN2WsqfRsmsOOgXFk2Q
9trVFQTlPVUocGMU1aEjZ7KDMF57sNBtFjduWZ+ocJsKzudC4L/S6qSgubhzbVXsGgDzIw9eWgxT
xENsolMH3x+Guwn7OgHjqYNX5S17LzVlInhX7CzFLk5GpZJGD3DIq9G5axyIkFPfmvdqUfVBdZUb
a08N4D9Ww3cHoD0Jd6+x40nLCz2yX6bnUmdlVPhmeL64FU84qcyp0raOIWiPPJhYTIuVyysRBfXQ
POkqLV+YP3tTiAHQezRAWjLKs6A71qOD7rTU9PeN3ddHeISACcL336FTafkrc3HkwJMZw35mBL+7
DHU8obT8aw48xc+6mQBuluV0LyzIizq+QHUhGbJ+joAixJRDpLx7hqhplkNQi6K/ySGDOhCbIeE8
apIMDLJqle8GIToAxAmS7CZy+UCeuzGo/QiOdLCv0AX9y0EN4GEWGPmU1u53hea93xnBgVHjwNtX
3DJfqjxNv1nGL4+TnauwybnXItjg1ndIofnPzsz1Q+Ea8ZTLAuQji7PDMlXLKbUwvV3Jskdh5dOB
ycFOhKPJwfIbntAlY78Dsgyhmczwq65yE6YFtSDn3XUsytKhOPiyLRPdW/IrMekcq5GqEmIGAXDP
OK13rUut+8ppsMqtGd6rS7RI2qVJd2VJ869Cp2ZnOm+Jqb9QqMhY3QzTkLVoRA3gWiJi21m5F011
mx3ARVeRGPhrYI8ilCS7HOhWcbDQiXyUYCo+BZLNfWgYIldhE9TdTnlQEbDdcoEAIC3R1qb1A69Z
dV9yaxGxu/juDlg/hUgLyw+KWpiWOXPvLDnXr2lq1a9jXeP0sxoPwphO8dW1hnrvsQx9cgFp7u3B
yp7FXBQ70Sje73tHijfSA4cXedh8J9K4iEu4tdqns1j+EFaMiNu5fUQ75RzqDmK6gCFiZ4umimqR
skPT50VsFWTaY3a7sCAF2qds6kT1BFu2LurUuTBGzHHse4KdK7pqb80oFgN1yf9WTjhPivISzm9c
rgEUt7s7mfHpbW7ZAgsqDZJOQrlGLyyLpA7at9a15sQee0hBZ4TtZ9Zn30WqqzvbH/P9ACDYS1sI
GmdQHDgABzPEVouym8wfiihrnP5kIeR+Jq6z4G2cQCcAarq7VHATVVXml5eIqr3rhIIkRTHXpzlf
aNRpP93P3KlCLXG2EG5+2z3LfroUTGDpEC/Bf0zDIuBAmnZcYV2pIPb8kd9VsKUeUfaAWG1vEfVX
XjfzAfLg3jfcP845bVpqQnvCKbJDhuPVJksHQqfVOnGzlAuKOKu8fqqGeQE0slR3iLI3sZ9OTo1g
XTf8wv5wv/cB4rMoCIQ8hDu1L93cO8e0EGbHLcfDFgZmBKLI+gXpk0MORYA9rKUJK6dz77B33Seh
OfszIM4HJqFVoglWtgcEHIHGqGl3AEucRg3N2/2i++CIOnu9U9BxfshRcBil1UAeYJjah8m1TMz6
pX/sgjZ9KsqSfOkqp/s6ANL3P87OZUlOnNvCT0QESIBgCnkl614ul+0JYbtsQNwRIMTTn5UeVetP
kjjZPemojhCk0NZla69vvQ1TX0W93zylkJ4A5i8AGWirDFaElTgv6zBhUXzeTRiSB1vYJrLC8bix
YizrnZ2Ju8Jvve8dxwKwcVFBdFfA1+O+H90BByc+7CZl9B+jQBoNa3v2lMOQ+HE2OqTWkDv/2tZ1
+TNH0i9ofCTU4PgGlBwUMs8uJEjPjOf1kysJ/6O8vt4xr/BOvXBfnLzl2yaxsz2wg/VdAj7VK7Ua
4yOmdfE6TqWzN3NJp12HmeYBbCAGDqA1BWBbDT8H5ZG/bPBIhB88bc0ubo4pj+0XJAtQ7A673Ddb
zMbenYj9MTqV+l46wtp6PfCguIqqAmE15D6ee/d3Fff5PeSh81uCZGyCi7VqfOVjkv1sxqr/i2W+
5YGPu7efPBPN85i5DLfUsiUvbg5qWSBL4FcDkSdIHfogrZxl801xJiOV8PRJRnh8BWbdpAcs2AJ5
L8uuHlKc1R/6LvcfqtIY7lRuk23dOsZbO1nGoyxM2QZzyVKkAuUZNgM4cwRS3rCxzSKFMEnAp3mD
CtDprWdFjbFeAwLclmKTCmd8wqVFGlQNtmDAJZtIehbkq2WWyDxMbrEHdhFeG6jGDZUorOdqnIr7
CpYxewH5B6xPanoHlCbY5pWXPIBSgBsS1DHsWe85T/BGz9+SqbABonW7cZvA8WnrdxDzY3GmP0eQ
x7GCMJQrTkgUH7qp9p9kD/ZLTgwb6fqpVlv0n/8Rp5y9Im89na9j+q3jEuuOD7mXArmLeo9h9M1v
XtYPAbwEgYHyCTl6wrWO4xmUg4+n1JZUSfKYZ2bZQYDnTbhbia1NkwEnaViO/eJIBwODIJ3+mKE6
+MGHF87O4VJus15AbxzbyWOdOtmD4RrZbuYD+zAyWgdIZcOaEJOD/Wh2xsY2IMsoM8afGDacDyOO
5X+EqQo/gOSLBPaUAIGskCt2nRbeonHTTfcJtnrPxRSLTdUa+bMwfGJvUuyqMMf3zZaOak8Z/PAg
FvD21FbtM9IV9hfCOyNEwcu85XYzwD8Ll0pTC35wkDoGtu1W2vwZmsl+ygoIJtthcF8UzYoiVAmF
ZNyu/TU10sI5W0cOkKpDgj8mzSktylCob7gbhO/L/vpJe6lx7UQMW2tTpCZtTm7cBF0dVd3HyFeu
mRdO2zptXCABrIwJbfcYh5j6Q8oCL9kM/Rp5e+GwTbUCqLomZm+PfntSjhF5afrIpmFzvV8WmtYB
A23XmJBjGcgD+w9Y9nECWcmFLTWs3R3Ps7D9ycjjyDWNCKrnN5Ctf11/54UEIdFujjPU9mfVZHsR
yO3R1LvveVzc4a4AXhWKfmljvvITFsaMjgvw4Jal0iLtTkjSbFBJEFL3gde76z9iYdDojADkZ0FG
SZkfZdhpSiDVuPEd9XvhbN5CXfZMUwcFqHqslUgJaJQVzo+Upts+7x6lOa5ZjS8o4U0dCD8Ybm50
I+4pgGwrtzhA5SEIFW/udxb2OKxtXLWWEELe6sJdu04NiE2BIlBRoYBcRBzqmhwHJMfAdFTcRlUw
dcZ7ZhTS81jSnTwH0zTUrji0BBaZg9xb+eBLo1YL4l54soKpG/SQTA5hTZMIuNQDmKHDxpRsChiM
WMLrY2th4OpkgLLMKWsk6h74iMqn8RGFxmFerghqlxrXArscepMrWHuc2vi1snFL7Igg6Zrb5mkd
DWBCjK4swz2n0PuNkb27NqzljLUy34VJSUckw1qHwynDwobeG7YGNulitb7+IhgX4aar3Cszxh4d
+cYj7wRSKEh2z5t0ymFClVqj88ODlPTr7MeyCYuiKx9m6EVwYizUsaPUzbaxjeqIghCBPa00PqYS
l/gp6tcC6aHaIhUyDq4PjoWJRxd1Q/RjAsAw0KifHyyUBmeYHBTqK1xy2+2lLuduCWlw0e9ZUTzl
5V2Sw0oaxtjTjzYzpht/g5Z9LhNil/lQO9Fcm2EtjxXz8CkpjiArctOlTtKCNcaFl2ggyY2YlQRe
/lH4T4lqIcZf6aOFgagTmgvOvGTIJhtaD6QyOC0OWVuuLI8LAaprxlmWgtuhBhLx9EXUQyj9RyWq
lall6cW1tXcUgjJDujMmr/G5rIxnG5mu6wNzqenzt/h0kVOWc2IlAzJpifTe56KKinzNxHep6XNX
fWqaDpTJqelJhHPzdgCFGnJ06+f1117q7vMzP7UtWs8bmUlwJhwkzD8ALhIYNWsom4WBaNL/tj7S
PsEpHwMFGXy/YJsGqYpsfIUvyEqvL70++e8DQLfLxDRYJEKqIChdjHHru3BX+mZhzdOlz9RPUFED
FkqEbT3HJQW0G3M5Ak5rR7VT/e1yQ638jKUvrAVsguyEgjJpjvz4J2o8wrhc23xf+gLMxz//7aCZ
ZcgX+g6JUF3b73BlVB58HI8erRGn0DI7Oz///wfS+UHawjrPKvcNlVoR8Tw/9A0k8KiVfmOGv7vt
AVrsAiBTlQ1pCUQuVTh5X9z5AbTylbdf6qbz3z+FwZA0bGjcjkBrFHYuatOqb7x1g7Z2b5iSz92j
xXCSFMxDyk6hVLjyN2LOt1XsQIQXv3W4A1n5FZei4fwQLZjrqiyRp0IwJ14Z9v4cGNWHP69ZXl0K
h3PrWjAjlztzOB9iKFVfVYuE1qHiO4fUQKusWVQufQYtnHsoZTwz9klUjhR3pMmm7tJdN/zGAXUl
0pZ+hLb2wsWsbj0/I1HcY/+UfPF58pgWfzlYmS2z19bHpQ+hxbOgFVwdbJiAAHeCvbE90sj3szZK
4ejzllclgTcDB0xHsTzboRZIbgGswn1bVSGbgzw8SsPynA1PUI7JOwhgrGOdpzZqET0RduerrADB
YKP0bSxm1IaxFmlJGKaYqFyCpdDQ3BVClAVsAxtxVxlV/cBHKw+92nFekMYGVFCOKixIn37FBmdA
PlM1qB+HgV1/tKc83xDi905gSTJEqJEd0UN1FQ0s9YYDrh+Rjx1K++DUaf/VJXG8ckxa+DS6oNtK
PdLi2pXgIidH4WS+G6o+mGb5rUZRYjd2K/mOhW+jq5It6vU2VVZz6rpDi+wsh7IBZaQrIXhpJkeQ
eNoshVwfGVULJKHT4KVpBUv0NczHUtPaHEVn6JqRwm5PHBBSB8Sb4fdNM6unzU094F+xC0nBKc1/
dAnyd7gp7e332xrX5qS2lGkyMNTSxbYZEGiaG/bFdeLtba1rc9I4z3C5U8UcwT4JKruNMXxN5zXd
9IL3jq+rjhVkPhlMJb1jRvOqCHk22DsX+I1tycYqdPIeNjWlj8Rx7mFnE3px125LWFWHRIj+YfB7
f9ekqt0Ix8hW5q+l0avNXy1FzX3LpRnNyfyjyDk0Ia25B1DxxnX8X03Lp5WQoMKb1sBURAZxtyJ7
hfJn04g/1z/XwhDWZcmWY8ZJfd6ulaw6AH3x0xHN39ua1vYfFFIvRjJBIh8FKnH6ZA1rPbL00lpI
wxgGmNERPRKbEziVDJunavJXvufCise0oB5GT4x5c942sforiv3fqLD33ONjwKVYecbCmNElm0Nn
upWNcqBoIHYg+D1UEMGUr0nhFqZtXa8ZFy6qcWsbTJT2VzHb24b8jrsa3nAuEJIrH3epl7Qw56gM
B1ePTjD2fe28H7nwt3MHsXk2rJScLf0IbeMR0/KsiCHOee1pfwIHZh+yyjTjDedw0TR4Pli462HT
r+uDdemLaFHcz43w+p6bEbXdk5k727yeDm7+/XrrSwNW232ALUiIVxY4FAGoVDk/LHul4YXX1pWb
NorJ+94TVqQmh+1w43JyxPSUdoa5v/7mSw/Qg9iAXUBW1maUeeNhzgZYMibeY2ZZu+vtL3xmXbYJ
andNIGKbomSs70fspoLWoq+1wGGO8l/MJbdtZXT1ZtW7uZ+miIleTWKbNsU942w/q44GqW9EbrF2
ebPUYee/f5qt1cDHKneMOZp7Bf8X04l3vuGzrVOU9o3fRFvAwQck+Rz3yakuZGQw+70Y4x+Ze4sS
EBsmVwvt0pdW6aSJjPIRxEnibaA8e0Mh8srcR88RrCffz+1rkY1b5NrkbYzJz4ZwJhHGuMtQr7jl
fQ+Fh0RxYB3MxcR/MjEB8CSd5s3C7niLirVkD/1dVsKp0x02zZz7TZiOQDqXKK4/THXl+5vcTsD9
zaBuuzfgPYX6SyPFbUVp9I85tc33yiPp13l25j9JNtQ7OozyGcphEjkW6pQ4acaNZAQFdzMYZR83
DXK9gr6TgKXUMW0j2EQXQVr29zn3nhy/33E5/mU0XXnOOSgv9KxeRN8TylIUmbTRVBvf4Vz/ZoMM
mk7FU1n6odtM36TNVr7iwoymF9WjGBKFN03cQeRGNhBEAWdazH+ud9dS2/psKacWk4LTAWwxHPjg
mUFvzWuI9YX41GvqVWmXwH0ANgB535bG4sdUyJ2Z2bdcCTCf6sgt1iYm7VDJd6py+ejZ9Z2w1hj6
l/uF6sexCXmKyXTS/tSi1i0TMN7trRtU2Xhr/QiGEjruGyY8h1zyJa5fcv/39U95ubepfviyUWgt
kYmGwSNKHANF/YAm1pObrszqlwc8ikL/O9kSB5r4RsLasbbT9KUvDXZSiiGC59wLSUzd0BzrOnLp
XK9APP+R7P83xqh+NEuBz+uSrkrAMhcpD0rs4r6ALuvtZgVZ1Yxbl3PZLq7lLGHTncXj9MEwBfQb
cLgctqldZCeWxvaetjaFYbOQ8ju0pAkBxne2Dyg2gzezUycZqnM8aCADrqR5LDo/MVEww8W9Q/0B
prE1iiwoG98M3zbrF3dK56+3fTFtdva5b1ewRKoilgjvGSV9qDdKY2NnOt4aAuDfjfGFPtRVIebQ
5l2d5+mpBkitQVkhSABubLzLus7rI8qRYYxip4UBy580CbPBaaHn7GTUkwTg+NQy+wT/3yo3rpEC
R9KWNhR1zfAtQQepcGSi/eWDZo9qPZIXTygANb5TlYwgHY6ufPCyaY0JcXkXTL1zpH5a7FHK6orO
Iv7RnGdzb7uwaGRV4nNUeLrsBIZVv2byufQkbVHmZmI5YrT8Y+1V8cdoODUK8kcPlGl/aDkPksq1
VoJqaZrRtsKjMdaz6Dwe+WmfNMg5jX3IUb1/05aV6sfZfuQdSIAiiUxh/0Ia4r5XqOEvOLQM10fw
wvvrR9oEwBdk7TLvyGLroYvJo9OvGT4sfAWdsRXL0QIL3GMoSTZCp2Ongc8PPFFZIKu1+5+l1z/v
lD+NKdODc7lPDIbX71+71ttUWbnyZZde//z3T02XQrkNx7nteKYjmtkrQe0ibf1QcWel7320dCGy
9YMteOFxyUrJjsTx78WYoFaNRrx5yqAqbhu5ySryUWfu9vqXXvo9WvjViLyuMkx2hIDzhVjNu7Kh
frChuC38NWTq0jO0wLMNp4WlCbOP5y0rjJ67h1b1dlgyiut4IVa+zMI6qVOKRoj8B9LO8XF081ev
d+9QLfvSee6X6x211LwW0laH9479yj96buZ/m9xavLRF7CdBDST8x23P0HZtk0uB+oSu+5hYlYw6
X6HMQICrFRBsqo2V8bXwQ/TzrnRH6H5E4R2t1ni05vE9Nepj1sqfN/0GHVWUmKk1zVlM4VbgPIvM
fItbtm+rNaXo0ttroZ0Dxzc5wqfHBHtaCO+3WYz/9Da3vbwW3aM7gs/Qe/QIkYUJplkC0hIoBNvr
rV8+qFMdQ9R202g1mJqO3NjFcr734+8uEL9TZgBhsLv+jIVYc7V4BroM9f+IrGNcxB9NZZSBZJYV
uKzgoQN10/WnnFu7MEfp51sP6cO0SW16dIR8g1FAFRiefLne9lIvkf/OsAJQJj9zCD1atX8W1vyw
e5CoKu48KXdqgiZrX297kBbRfdZ5KSUZO3Ydab7NheqPcVPDGtPvkt/1bPX7sl7NaSz9Ki20DdXL
TEKKeAQsP5z4wbWhWegO5TzvMvp2/Qf9s3C+8Fl0ABHQwSpDpb17JBM7e8RM0v09gxHSB30HCIeb
U4C2G2ntunnoN4CYTK+DW8c8yBiqslfml4X1Sz8dJgKSD1v1KRAVOHpKUGpKdyOt9GS6856XPlaX
U0zXfJGWnqYl1yYHZfU+6q5PZHaPMCMMrBletV59h7C9N2N4SUkcACD1vN7FC4/T0cXEEzVMNib3
ODmudzCQDNi3jW8eE0i0IMhpcmi9ShuLp0NceDo2a7dZF8HQOF3qXOO2NzhQ0wY9Fjw2AsdSHbxb
BAHAwRqq5BFabgcaltjjQWPGatNns/OVoBJiZepauDWiOrcpo57gjpfbR9VM8xeSwovqFEP4CWFe
QXIWofhLHiAtpWPUN+BM4AYHYKCN2Z5rNuGVs4Up5bBBWZ36hsonf+W1nMvzkA58qkXmQrqQOkfq
q+d4Atqo58MUGFB2Xf/eCxOdjoaQI4X4ARyyowQtBxeIBi7LyAj3gJVg+VfMeilktb1R5ZAM9SU9
O3pZjAoK3CSm8qURHdyXsoDi6FZ6XjDP9b4QJTwEUoBWjS2tTrJ/gyQ4NM0vzjQHtvPIrS4oaXlA
qcFK5y4sJXoqrDWnymkTkLlxIffc4bKvhQ6tUI+V935b52oTsEq7CglCh+Hol7yhFuBUWMnKd/tX
OnmpX7X5Fh7HZka6xDvC07LCXtNmWWhM8XCUsJvaKOgygbu3cbcqJpQMsYRuGwNCo0zWuF2YO2hd
PJd+XP+d/1yb9JfxTFsPnpkp2fWVmE5Jxa2oribsgJEb/QVv+S4c0/kD8lfYKyW+POHuJNlCYowK
TXfGdE3yQd0lQ+xtEt6mWzdpVus5LsTO+aXOMfX5JFO5LZ2pN51iT24pmaNSdCsj51JYnps+R9On
puM2nkywlbzImd/dZIxk/01W9g37/HPjWsQMLkPzqF07qao5kiHOdn3aQHBO6A1bqPMDtA1Ik+C2
MjcMdVKdu5mmP+4skM/+3d7KZ9YTv85gDHVKOT3hNvpJQSbpnn1HiJGvdP+llN75B2hjXwCC33ld
pk4p9jjPyAMnkD7aBNwTeh7ntChfCwZZWwb+3VrG4NL+Bs/UV32VsMS2xJidzKR5Q7FrvunKYY+K
gW+g7sUB8FK/rwfT0oO0Bb8AM8IHWBHmAf79JHvwT9PAiOHtivQ2MGCb609Z6EI9vSZZCwP53uen
BLzpPEDWOH6H4Rh4peAQWXegMsm7GBy270Dc28/Xn7kQNfZ5Hv4UNQmDKLSLY3UqKUeh7bRLxWsy
re1cllo///1T63wu6AiowXxyJ/8wTv2RxsOGWHQFdb3UvBbyuExuHOhCWQSC9iZv9j7YkVbzcr1n
zo1cmD9tLeTHvPDHibsMR+LhGYyHB7fNjtebvrhnPg9cLdrryer4SLIKvT49Jnn6AEz3A82A2VUO
ZKL+a193D4CgQtLXGva+G9YcFy8tr+cHa6tflSUdESyf4bhY0wdkDPvjPDAbqDRKDgIq3Rs1QbbO
LrMHNltcgXKOKh66j2GQfexGozpC1PcVVMQSeMhGBlIpcvCMsgpq6hkPvePa4GJKxVa2Oks9rfPN
QOmrq7qD8n4y1V3dJhu/ahBf8S4vzfgbEIV2WOHlIIJA/WBMOEgzzrR2ZboQ0Dr9TOVdY4HHok7N
CMDi9JWafgCfsmgUvwb+2AP+cX08LcSBDkJLjBoAmKoAqVzIKkAF5hx2U2wFbVbeNk38Dwitakd7
FhO8n6Yfo/lRSR6w1ZrtpdfXZgm4OvJGpA10fOMbc/2QWE5QxsXheucsxLGOEALyKBdFMnjRGKsn
2vtHB/6Q15te+r7aFNHDLKxiA5OnOScMN0V9qqJ8gBDCz2Gq4XWx+YNUxhiBG9XeUiSECP53O/9p
SrVLHzmihHjRfIZImD+4+uqLv0b3m2V/rv+qpc+hzRFsJJVrJiOLhmTMHiqjC7nB8tAu2NpmZ+mT
aHsFsE1T3/VhoWR29KtLvbBXazaP/zSHF6ZtXchqYtohZYuRahrNtBmHaQpnEC5gJTb+yRkDFyWD
NYUHqirk7BCkD+BdPsPxc46c1hjvp659h5R0OgoI4r8PfmzCzBs6vdGch23Z2ON7JzN/2w+5eQA6
SAU+9vFrOeuFntdduIml/GzGPUVUOvMrDg4nm8N+1ErWsvxL7Z+3N5/GDmVu0jcSHkjdkKgAtRZb
EIlwQ5iv1lQurC+6VFY0A2MsLxVuCBvjR9mnHwrq2ReDWixogYf9WytV7t3cuye2B/hM2fK7yUOd
odOZ/veq9YxwrpgZChgEPcWeT37ExTQGgsbjvXTj7mftevYRpohQv8CSCu6FlAakKn7bcc23EAsV
YZ8PaQCJvvWVDEUesl6pvwP2Hfvc88dnp0ubLTxn56M7OvmunSQLGx8wnIqo6gTQ1q+ktfK9U8X1
Ifa5lweTGvuTGglYNk2HpgkBhyuAk/MTUGJR6stnR9bmU9mpGRflBf8JorXKA/ipNbj0VVbYECCK
b5vpdbWwXxBZe25bn6T5fQK5dqjBdJn+Xg/8hbDUhcJjrtq4BCjsRBvcTeLXqiSiw9x9ua15bbaU
fpX5YyLdSOJjurjL9Q3jxjfX9lPMy7t8TBNyMry238Wg7mzcLltL912898acq4uC3Xg2LdP06tPo
lxsGfXnaQgjevObS3AhIDrlsj/Csj3wL00VejCh+eUHF85ZXcwjLx70CIjtrABFy2q2CGXRi5Pt8
lo8TFroWvHYnvSFFfn5RbWLNnMbyXCUZYD/OuXB0PhptcdsWQBcTt5VKJmOk6iQrgcIegN+GN6dd
U5MsTE26z3gf26gPTVOwmUea3Q82Crlih+QRcOrj2l380jO06S+Nh9EFIJJFeX6Q83NhRSX9dX1s
LxwQdUFx5g8O5+emWzGEsfxljjBGLgRypj8qf81RYun9z3//NH3LwelHMpluZPHqgfXF12609rJg
++u/YSH8/2VhPzXPCHNADapwFKzrUDUoDXPm/v22trXYH7vKrrHPAwBraIPU/NkUKyN+qeO1yC9g
GthZMG2C2aO5KbLygLuFwPRfTME3LU1uULogrv6dLj53zQQMuqxwSoYfb+BZ7yP/262Z/lr/iqou
bFn+pd8/tY5JVzmW140nYsAkpjHd7iANC+SZCSwjY+Pwsfc3cNaZxhASI+DRs6I/FCh2/wE7p/RE
s+M8zWTfAqR97HpOnqBSLNxwoOd0Etg6ZiBjIzlXAHOAnTPa9FPgFiJvAr+yswnTl8/3kqBSJDa7
bzLNq7+ZnBQAeXUHVF4+b3zPkDssn96j67YwF3HttEdmpyuab74TlyGzSSE2KgZW+64auegCULGA
wzSo85ontrsh8AIDJ9Ms7oTDs1MBpA1g8hXbtnB9/3tmc/0cYQ63Z07Ht6OrONbtnADN302vzDIc
GdI45l/8FmrpZ2UlcPVjdZnNweAk5Wk0chcY8NTZ0yROXqVQ4shhER8V7sh2RpxOmzgvK0D2imrX
ZA44baiPCoexHw4WB3mZZkAB5jUH/qywBfCW5WDv695gVYBcvJvjOAIdVyhlLO76ugQZUjq1vamp
UZ8SSsQX1fVpOPSjJyOAEt2D4Sj2bkDVtI1lr17AF1Rbvxq9BwbY0WtdpeXOThgAaBRkraBB8qUK
xqmxn3hvuV9ysLDuIchloYn3PuTeCLglmYEMYEq4APZbxfSrAF1QBPlc91sIae7h7ZxvOylKaCp4
tesrhz0OgCIeyjG2gwazE6TxglSneO6mLb62cQd0CqHbpB04eJ0sv5+yrP4zFKLODnUHamNgpZVq
t4y59aGYgCghU0GeWq/lFgo14CUX2KlIgNZUFBXTquxC3AOI0MBx/r2V8MIwLNscggpGpvW9QXxw
eYu65ACmtnBPSEfcSFfKSHdt5fw7AjSAEcrpRD0l91bTjlsLQP9XGAI4v8Fghe15HMssHF0P9Chg
zbK3LlVxHbTSo8+NL3AeRYbBGIJinuXrDDL7VtYqcOHMuxkwSjcNezVsrLXUN+zfYzu0L0VvAQZZ
1M1XHmdf8thWeyjnKufopiOMe7x0CpN57kORlOIA2913eHjMMCnAz36MDbDuQmN2TQgeu5g6d4mZ
uWEOjma2sfNkKFdOmQvTvm6gbiOHhhtWuPdxVGqEAHHtIR19c0znFrErZjfd4FzY8xAnoreA5pQ4
D+FokHTdNib2LWLU8wPOK86nCU61BRnszHCiJoF/BKTmXZRVBQSDjMmDF6druOOFFUwXyZeTcttk
lvw0FUPyKycElQhtysjKh1hqXltrMtPy2imz6lNr52Q7+bw65kNPNteXyIWjk66RN4CHVPPInKi0
9ihIDBNsgYgFzzlz5fWXxpG2OQTGFgWiuWNHefVEkOhr/Xu+duy+3Db9H3F80xaSeKA8URNiW5U3
8R/Ads3N6KfOyh5/IdmiozKgZ5l4w7v5JJRlbaD5/QZZM+Y0eMDnwNZ1MtkXrrhtW6GzM4DdK2yg
trwoc765iQtZLw9s6BNwDx+wVUL/0oA6b2o+xUWZUiedoXGFw6A/R/UQA1xcT/3P6wPqcodRnSNA
qwTJJxOnfeLM8jRYqR/wFHf3leXDTgXBETTQugTML7uVavTLQ5jqJuuU1Yw5ANZGfTvcVRZ8hnxL
/JaeOIriltpBz6T++dmf+mxgeR8bAhmGtJDNV4dI9Sqa2jg6jDtbmqbGypbvYvHD+UHabhvrLFLV
KAA/OcyL97Rs+m3HGA3hKpKhJwuZvfmc+ac6rmYU7cTJdgS7+eX6t7s8MqjOH6gsOcXSG+KI1DiI
S/Rk7OO+6Xrjl+pJzr9M24yDom6X3VRgPY/PxpPd3ANP3n0A4RyOHh6J3SaX5B4w5T/XH7g0O2gT
Z51WQzxR6kUUdcMHy5UHw8d+FFV77fb//wQAHvXzlzLnjJTSBiXawdUcbPDe4kn+VkWx8gsufY9z
++df9mnUwQAY80FaF7hcJnviMeR+4pVLrKWmz3//1LTlJYUxpBMgxZOX3yco1YKZT2ff2DHat+68
DGZq0CVEZprsbLjoOHRXwjb3ercvvbv2YTuADnGfUSXRlP8wBzsAoO3GlrUktA1Ag+FOaBmJHRAw
gWkY+pWmL81S52+prYMNENOVwEkiYsTa+AxF8nGyY6p5qvKn691yHhX6gQ5P0JcqSCKzmU9lEnlq
Ch3yNg4AiORraYxLR95z6+f5/tOAIRbDwjeMPBoaOk5hKwGqDRKHkzuZ9flLDyUKD7zUHFdmwoWP
bGqrFDImNZA3YxopNo33czLCPi63mt1tfaXN57C2qt2eg9EN/wgA48H37aiBE2XtH64/YOn1tdAl
OejbWUszXBJnd3Zb7V1hrFSFLH0JLXQnK1NZ2sMK/kx0d+A44PRJYM8OkoLWlgwre5GlH6CFMENi
JlP4DVE3z+S1VYUDdnk2myuX0QvhYGox7GWugcLBOYsAjv3rzta+iPMuyFAShEHVrRVoLv0ILZ7n
XEwkZSqLehcXZd27x/5e/7yXFrNzNGjRnFgcHvOGk0WlJAD5m989UQUmr09OByvZfv5TzuyY5StJ
0MtfHCrY/8ZeZzGI7bDVjEpOv8YMkN1JJXepIe9huuBtZn9e86y8/Fnwy/77JIPixmHEwS9i03sq
8ojRLwTsv7FfK565tD1kPv797wMSk4wD5SSLzGb4YM1wN5le4IzAodC0IkEx9VilWXHD4eP8NC3M
OTjcFncbRCEf7p0eVGpoDu5lC+zG9XFwec5l+nYtRZnR2aU0Bfhrlym1sZ0XXNzc+PZaoA+zDxZK
1hnHqfquAAXt/Cc/W+uay6GBOtv/fgja501OBrw5cNIPQz4gTSVWWFlL31iL7UYlDpWyNY4W9/kG
O8E0ss8emjZLm51Ke+eeQUL6nCjXXJltl4atFuew6HTH2suMI9JVGWwwZLnxmIKjB5+mTSdWWctL
n1sLeyQpVO9yPwHcMFWBNRHcVE/uvKtLeJ9cH1EL30WX7SrXGKrB9VPcQcgySAqIFyGKv2nWZbpw
d7RBpTJYnUU2b78oGHhsINs89Nw2gp5WK7PV0i/QQjxtBevhMZfC+hrM+dGBGMPdXO+chZGlK3jn
yo+n1HazyGjazVxh+i1laFFr5zXqPvfMN3iErATf0q/QFvDO92M7pljAKdw38qH6cFO1sngsNX3+
+6etFO+kVQNLmEVpbjx1frOBXcdK6C0EgqdFdSnYMBI1ZZFwYXSZ/oGnzu7smu4qe6VfFtYinak0
UEFtYPzQL1Ti1vvRAg0IpWMZbDG9tc+81EFaOI9IsleNib5vnSoYmp/85gGkBbAHQH0G9wlMSMS9
K7oZya5h+m4K9tP2sieYAp9yp3y5PlgXJgtdWYroMyo/xwxrx1s1O2EZP/J+7ebyH3z6f3f7TBeX
1mc++DxPNJKFMguk7GGjUzumOFWpZXzwGjYWRppNdzFcnI69WTp3rQnn3hR3Aj+E18iwdKz8VHiw
/ZDCMx/6crY2Q2a9kyQedmmtrCDvRP1/nF3HkqQ8s30iIoQEAm2B8u27x26IsTgBEh49/T31rebn
NkVEbyZiegGFTCqVecyeEm09zKAm726PysoK9RbRAXJciet6HNxFD7wK9GuqZwELij9jDyVyqQe2
Eerez9DQLfjfTTaLFN6yjsRVzpbfstKX4UDZM5mbJ0LzH0Vpnuq8ta8B9gNlKOQa/4/MKpHR1rUb
n1x+NLGHdfs9tx7gWxDdHri15bSIGk5WpD5xvfjksfx7KdnvVk+XcWhfP/b4ReSQ7TDPjoOfLxJI
GWX9GJoUtH6/+nz7+Suhe8lZhVtfxuGhZp08eI65s1vCZaX76dnOOasVrIrVcDCbmOaVAOItAkip
AMQe7dE6wQskDXphvTYT2So/rE3EIoY4QPqQzoY7oKGf4XIGydoKDP6NoLHyy5eUVZFDpgaAbOtk
qoZkAXxb8kfAebL97VlY+e1Lyir6j3KaSpOeKY9YOe1twAZzzjfujCt7eynP1DmQ5/EITn6lT8Mw
hG1Z70Y4X7nYhrd//7vIWuyypTKT3TsNT2x8ALTz6r0zwZImyVMNmjVKKqxI4NtX9hKGxV52tGOV
vUItekanWLGPZfxLZis3Krm6L1untqLocVsuBHmC/CqObGt73shn16ZpsddrAAzagTrYjC7mp5C7
EpzWqp03RnFtkS32utcXsoNoTnxSDZqOktRgZHzwzg3Nrf8NvBkQ5iLtrfg0z6dYzCGDidftyV/7
2YtdbTqmlH09OjpegZInwOaE35l1uP30/0T+3zlR+WJfc8vDdU4V7Kydvn2Kq4LBi6whexinWY9d
UeUP9eRYIWyrO0ATUOfVKf/jAoOTRog2MM2Eb9CFlDVse6AWdikmVUisjJRvHDAri2JpwGv51Vga
WsWnKnlx5Rvcg+ytjbv26MWhLJ3BlA5RMdi0DCgIbtUCZRhpdWiWZuLH7QFemb4l6UOLsQJqFUXh
8arkJYVJf/kmtT/dfvpK7HGun/ZPUt21HaMVdPNOc9kWkbbKRyUHN3Dj/g9EbzbWyMonLFnHraNT
mVCsQE6zuyIZdypTG3tyZQqWdNtOOZ1GbItPMGGtXLUjMEjtoJ//odFZcmp9S1kw/sDpCw3a0JMG
xn8CkCKzK/uN833t91/n5d/xJwTJT3v9/XW9j6EQFbW1eLMKALpuf8JKArEk8eUEBaIWUkdnWKkW
bUS4nT9bfpOfh97SX8HHLYGtcfA9JmNbfYy1RXVdB/9+lO8TTbljnRzHuqgme67G5tAk/U9K7D+3
P2tl3JaEH8hdUE6Klp9KbZ0hB/bbouR57pJyY9hWluyS9OOrMpmgMK3OFlR6IlXZJ5JWW/4AK0n2
ktgj+hL0vsqtzmXseXuGgtJ3XvZi19KkizLqmB3XPdxjK6KhvZd/iAKBLGDJuoTu/SQLBzfosr8b
yj2nX5VdoP79qyBj2MqtA2dlbpb8y1qjMDIlKFJ7egxMyiJXF0BHbJXg/sM4vnPiLOmXU82k6uF+
jDsKYN7j1J/8Mh1h+Co9CQAeScDe9asohvD8C3TEIDLL3T4SdgNg3ljA17Lk/qPfIZe+vRZXlvuS
rVkA+MaAxMnOvB/ag4Pm/qfOMbkHEdIZ3ZGpYB/Ta/WWvM2Uj1VfEpQ2vQp+SsWfrHFDDiUed7gD
+T+6/Tkr07ckag69a/nwaUGaU+dR40Ok0VdBXX29/fS1jbVIF3TLDATY4/LMJu7dg4/pRo3byv3t
p6/srCWDLKvdvM0sWp2dVFU19A7s+sXiIEwzY42R8Ztfo6l0RGFt8YW2c7LRFr4e+O+syCV3rGt6
Atfjlp89pyEXz846SM8NDcTyBD9wNaKwxJqPaSd7SwIZLCzGWnObn5EznTUFogYwXaKLu5Rv5NEr
c7QkkOUqtrrCzedLY5nqvocuSZB1ZktPcGW7sOu6++d0kDCzKLxYk0tRHog3H8b4T9tcDeDtj8Xu
JYmMDl1RgzACpA7s2PvY248xf729vtZGZnEFgLYXaSpZkks7kmdK46c8T7cIRWvjQv93XFC8nnxH
2PjZ46cMMZ94h7FHGTv5ffu3r+zrpeMh9A9rOId41WVyu9CVX2PPCgdr4+FrA7PY1j4rejDKLRBw
M/YMvYBH6BZt7OmVRy9JYhjgsaAl7D0mC7YtAsykYEi3JFbfRQ7hTFzSuJQqRDG1Fp4u+/G+kJkK
k5R+TxTypYAWfntJNO3v+tQqoNmSFPDLa+eNpsXKjC89EYt6JglUaewzsJBTAEW6byKHgoOZ9j6B
S/LtaV97yfXv/2w3cKjiru8gLs3c8idNqy8t1ZFwmiPrPkIYuI7hYkdzmzaZKRN2tk3RB8mVkpWP
H9txS56TKJpxGLm6ugjy5jCZdIRMpRdHtwdnZU8szRC5300uusPk3BfeA0n9CyTPzmTYYmmsPX6x
pSfWN24puuxSJk7oM3KYWXGX58PH4vSS6jS6TNYERsdnASniWuNcU+nf2wOzcpAuyUmFy8vCS90R
vfOUh+Ai/jWAhwZy1i9+4k5hL2CAW45WZG2C+FZuKkvOEpB5k4+oPZ2Bqg+540LM9Sm5Mt5DYw4+
rH9vf9l/EmTvHNZL9tKsiOfA44Lg2uA1fBfXygRDLIpQxaB5oaruRX6NpnoLH69nAQdXXF1wf0km
VR6NPfl3cuynN9AX+8AbGAgN3HiYWF8eoTQ1/VCGmJ2pLPvU9gP4LTWc+3a2FSdnkRWQ1YaVRfI5
8VyY9yUlOU5D2hyw6kTEHQ4XeWZz2DVT7+RUaXfM4sw9KC/bdW71a07FtHeln4AZLckve5AvGjBb
K7QdI/bMGtXXPu2zY952KiRazJD4bkBuiCBg4EeZXbUQFYNeLjzqzUEBbHgZenu+Y45GQ1PRNspL
q4F1R9k/J1Nnnqq+cSDuK656QhC9u7eIYvcxWiYbM/H+7uBLFABImr7yvGwED+tPI7965FHkW1Fv
7dnXw+SfqBfHvZ9wZ6wu1KkA5mqzDAmfvCq0NIPONuL3ey+5YjMXlTXajYLA6VGcR7g2xyBhg3a3
A/VlA7H0XuS+Pn5xpnqNnsWoAP2cSPu1s/geDrp3fZu8Mr/fKJ+8t83ximXbnOdAG/rojpyHbuoP
AysOmmYnruDlXDlVZFtes0+hlRWzrZLKypgte+lpo2TORhafE4/e2/l0gNfVLm/IRi39vWTh+kGL
khzImlnGGwgLNV63g637N96Ib7cDx9ovXxykTtGYoe3hQ+r7X+bGhNwfdkpulMjWHn79+z/rdSKW
zqDvAjZ5JvfjzL8xnez9Ies3cuJ35a6uA7PYED5tbVdmeMHEMhpC8SN/bJV2Iie2h10PR9vH2PWr
HajZ/dkaVBNVbWmB20AgQShcExk+kQ8cutefskiia7iZekRhjoROo6pCGytJZ9jbl/MHX7A4dsv2
KiygmHceNKgAcEqKQ8ct31qyRTJe2zaLjT/2MKTibeZfJdGLoLfRNe5G+lDX8b526PNce2U4V/Nr
VYnftxffu3nqddAWwaCnrrah/nadPxugqa7dqZrtU81/5RD7CCAw8bmPu0udZW8wJhAbI+lg+S3P
Srx12YyPbZJnpZ2CxdpLK0D9YToNWSN3tz/qvWvz9enXTOCfRZ96DgDVZVvDiloecyv9zB36FVa3
h1JA2w6sxi1A40okXXbPW2ajZjRIhDk3/osT7LuYy8e8pxffYlvXt7WPWYSHohs9pA3wb2a8qEMs
8fkX/HRBOnNm+3sWV8N9UZfNl9sjZ//Xk31vZhYBI9fEQ8tuTKDxaMmfKFI32REed8wNR2gU9adc
xnk4OkxZ53FwnE+Ml+0X1LNd6FJP2Z2b2eULraerqnk3ylcH+pAMQz4gfVDZ+BNqCvkXpjOUfrLE
Tb74Q1vd2Wnp7BxIHdGo60nxXPkCDEL4H9/DLs9Cx1j1/bjzBg8dnKn4nMlf8Em8a4kRIQz3zFcV
55hX12u++xp8a5ZN6pdtLJDyQZiMwUOd8+ZzUhfimBPX3bVzOtz1um1rnEak/QVgbXcYekgeNpzY
e0+jSQ27Yh/aYa2/J3MCFIbTppEWLaTuaZZeRjh/HiZrGieQgrT1xUUpY0/7gQSeB4Gr1HJf4hJ8
VQgpyKMPHvt4clOrsgNSDt3eNPJ3BVmsAB0A6z6DoXxorhaTFc1oVImu3wEn9w0mzyys0pFH1uB6
+JNP9yCvqzdTcqgPz4NiLxhSWKFUufONpV7zPM5HGGBdFbTdZC5Cpjznd1Pnf1L+nyeK8mjkogBN
AsNdqA4kTQGQOOHu52oAtMSF+uDZmatxb4YGshLES5tPZLY07qulhVn3Y6i4BXXryCAuBg/wYOBn
5Oj2ZSCk6+xci6WPlSlAJymA4blr1DAEA4rn8FTM4fbaQOsZbNapzfYK/ucU359MP/zR8GafFX58
hBxTeeZkoEdnjAEQgAxhe+xFXn5yTOl9cftBH7XkMWhrFAKLsrCdI5t9cCBBVy6BulYYBIBmRRJJ
086/kgnGwcoX6UHCXfEbZHqUe0znGRwXOiaAQOrYGkEqcK1+p4oZiB2blG9XXCQ6ydZc3zdekT+Q
0k92RQGoJ2nlEHVCuz8h4JDvJj8ZTAC7rqvWYwKKLriiEg7UmXnyRTkfmpq2Dw5Iwo81+govOcut
YwPos96lA+FOADhMOkSlhMfBg1sA+hLixkg/cL+9xsBr5P0nBoqSqRk6Qe3Fm9kFtyuXuhtFybWg
tzhmdaxzk6ZNd4HQ/Reiyj8Uaix+ao4lWj4bYei9O9v11y9O2ricurl2PHlJcgyabkv9s6oHJ+gp
BVii76snmad1NDZ2F4cePDXFHnep8SdMRWao8jUCYA1mafo3dZLkTQ5VroI+b2kdSY/bXuCXdbLV
llg7yxaHthHNTMcKBR0Or8oQJhgDpJ+2tMvWBmJxPKf+CKPTcWovlHQ0qHR8GbPyMTX9m3QFIDrD
GA6s3TiVV2Z2iXapxrlXWW/ai3EhkdRezRCPWfrQJfXGvK5ko0u8CylZjRXe9GefDEcdJxoZervL
E7FVol37gush+s+qz/0KStSdbqGg6flni3tKh7rK+SePV/VfBOficHuFrn3J4lSeYBtuwVxdXSYK
jgR3/B+xB0SC2CogrX3I4hiubS+nooSnzyDa/QQZ8pn/bpIWMWPjA1ZW7VKuvUObE2ZKdY0PKNwg
Nt3Xti82Lphrg7OIEF5jvCrtHTigzt2rE8dngTIVGYbn22O/NjaL4NDMAtbYKB+c22LuwwKHUujO
FVINdT/QdothtfaWxbbOfFj+EigkXmroe8PT/TnJkqdyaP8UdN6IpGtzsNjcU1vNjDuKXBJvbO5m
P8kezZRs9dtWLhNLdMSU8jLVnq8vEDgbPB4M3tdeyJ0Dil5dDXsm031CPjhaS7xEYWDpWda+uUij
w9F+BIXdV0NYyY2SyH8133fy0iVkojRd2U2KdBfnEB+y4/Ran7vH8d4+5pEVeuEQmpDu5zu+l8fm
rB/JsTr0R77bYhyvTNVSSJlBkEzEBkt6gBtUZv11xPcPLeYljmJAitK1ca8vJOvfkrLPInuKX/RA
dhwl8Y1b+tqvv/79n7CI6nZftVqSSw/F5aaLn7XjnW7//pUDatmUh1g49LPRX4KMEgljt4rA8g3S
ZAo659tUJEAtf0z5iC3b86T3S0v5oOMbIc496qIBr9q32CQ/bn/JyoZfttv1aKli9D3Ioqahmjkk
Kh7n9mqVvdXPXwmLyy57wVpFSs+tLlWN9lsMlRQ96E+1F28g0lZmedlgt6BZN6YlMxcQue5pUuwY
kvDbY3M9P9/ZfUuwGyysu4RlKHtOUNTTdyrjl5joUJg347YbJ9K7ivRI+pbSx/PEh8G3C/8cc/U2
ZCzG4knde5t68R9bVOlb08Ty2Y5jmB71QqO6ZJFdm0NAaM558aidvLkYoQHEqKDuWNcTmBZAKSUH
0/NBB6NVuFFnVV8sRrbEFN8FwOI3L1vawOsbMIcBnZeVDQ/rIRuQfkJ0QQSNNWZxINjgwSMNk9EQ
f351UgadRdVndApalTYbedXK9CxlQ65FPl6hz3Euyi+lvith1efbT8qgtZluvGJldywplo4FEPrc
ueri6a8d7mYka3cDg/P0RzjA19m/vvifGGUReBtY5WifbQdlAjPtLDrvK/LBovcSkDjnLAM2AAlV
bRLIPvK/1GeRaJNP1NIbAWRlfzuLKFvkDid1K8xFXyWKuJKnyrBdmTRldHsXrsTaJTgNNYlsJlPX
XUxLXy0NJxXL+F8x+240WMkLjNujlJAtufu1ty3SLN+Vjh1raF/XufujhaWsIeLijTAC61iJmk38
V9lkf/vL1kLXItmCyCau5nXbXaSsPqN7eq+n4fftR6/NyiLJKmxC2zjL+0sFCnugp+o3jaHHOc3x
xuG6svmW2CDiOyh0eQ09F/EXXT6l3D4JANOqodgb+cETfIkEom7cdJlTqIvOsgfb0POc640BWvv9
17//s/EKCJ5ppiARkwuenC1HiCMBYeMLCtH1fpq8HppmJP11ezbWgvwSpdN5LqBZPYzlp6F87koy
3qW0YHc1+FM76mn0FplP8yP4/+acJi7shXXzxxkdvfMdYkV90vQQh+7z/qgqQnXAe1aGRTewY+5C
utdFke67aGlzDwHpLazrSuxbAn8G5dsQYsK+04OKuhgkON+B/P9nOr3cHpWVNcoWFyYrnxVqlhyp
x+QcIez8VXndT8Hhh3n7+StbeakX7U6xtDzdwggcbZlIulkWTAl4DLmN3rMEkCNMYr8Iy3FSG6Fq
7YsWG9ruqjQBG5ScE+7ed548dFb85idb9/x3sZrXc3exqyufNF2LNvO5KocXyLu/0W7amdIuzr4N
dVmIN6ehn7v5CayA7phQJb/UfMxDJDt9YLGx2bWVtaVzv/KxSySRVXS16/QAhKJs+ZvK7LEf4iSc
TL4xmCs7dIklagtoDKKOBV3Ucg6r5o1rK2BiCHt5FyOZv71G1j5iEQbqPC/nCVwqONxWQTM+QcA4
oM3hYw9fHO5F4hszG4wQJC7pzplh0wQvb5T7BSzibr9iZZMuwUKdbCbWFJj7An7Zjvw9UJC2YAai
Nvao834KvAQMMehaDkPawq2ms2E1VZRtILtObAzQ2hQvIoDfda47GsHPzEd/WYggjmmAPkng5140
5h+cY/q/oV7CYtdmhcXOcW5Zn323qcKpm+JTD0Wg4+1pWFtGi42fUDeHwLM7nX3rDvDpkLFDQ7ea
/P9JOb1zD1nCh2I6Ah4DYtflKsWQhdnEqpccDp/ngqem2reVr3/Wo5jmgDjSKcLEHzgN6iYuMvw7
1p/rwqN/4pbwyJC0+etVBXJZJZ0t6N1KP5UuxUEU73tJQMo+o9Eeyt5PAwhT9wHO0X0Dtyl0G+Zj
qeUU6Qpgec/duIa/P+x0qRQy5i0gwnkan0sl/IhQJc5YUFAsyKct2ZPVT1tEiCEuUg2tQ+ecCzq8
Tm4z3Tu15x/47KoAUjFTWPA+jrqm8aDvW6EETxj/cXtZrey+JYjLKE+XVV0656Ty8oBqPBxOghvZ
5/uDx5bIrSqT8HuHtvVZDNULaxtox2TVPfPsz7d//Epo+o/i9k+GBVfS3iJQg75U6rHK6QHataHu
m50PvbiPveH65n/eUDUOHHAynl2ELL4aaNWFWS32k93CuQBarxvj9C4nD6fuUgHNdH0cK0rtc941
50FaUaXdA1JTdCOPFSsf4XIGzgnjJHSaeTcTFnXF95mnXyCOHmj2HZe8jYLE2pRd18k/H5w7rg/P
YDad68IuvgE/wHbDEDdh4TvpBoZp7RWLkGwoAXRgtqHoruTZs2pUI+q98Dc+YCXg24tQrMt8ph1z
2LlWXWDxP3HBgsx/bDkH7mPLJ2TtExbBWCKzV3IU8jJC6qCCPgSaCQ4XYCoA6p9uHLzvvwS6d/87
FdC3aCxncgxADw0Laz+ud4NScQQd6fJjC48ulUZcDoBUCd+4SwWNaVgRpuX8s86586lOaucZ/h6I
+JaYHXOVHxG/HfSMAauGkmod5V2NMiR0DtAZsGL0bUKL9TzM++ttgsjhUmhPb/zO63Z753j6L3L+
syontwbZzZ2n81TNzwDehWU6gLOZRvi5tzf6+4MNr6DFYMPkDBRuZzzHMK0/58a0B99Y9k7Xhbux
7lcuC0tpudkQyplJRoz1/Neu3SIaUz2dCVKUMqgHd4wmKhss2tbMu4991WIJdUky2orW7cUBeWAH
X8Jvmd2MuNZVG7ttZWLI9e//TIwu5sJPOb6CZ63zZNzSe1SQ1o7ylF3Bdjr7WAl2qaIcZ5BflwnC
Upx6x9G1dkSQD07LIuJVUvYwuFbwuaPPvvsKyZ2gmXFaQaHbf0q6LZvrlYN2KZ882MzTja6yi2XA
RlHuG3A5G6nh2qMXIc/wfMzgrzydoV9yBwTgOc3qjcT2/V4XXSqLdZ1EZuJ77Ny6EzVhnKlhZzWt
3HHwVA9CtWxndVDPzmxa/bUHq97Y8GvvvW7Tf9ZVUWa2XwtFoZs3fxo7sOcqqnaiFSSQ5Xixpu4b
yQVAM0hYNvbK+wcHXarC5jrDnM8tucBU20T1OIJIB7xNkNMRLxU98szS24J3vj9lUGf/3+9jUwrs
Lkb23Mn0cUzKXZWIjY7eSjJBxWI59FPlyJTiQ2CB5qU72e/6T8kujZyoHILkt58F6qF+mh7kLnk0
T7cDzftxgC6R1WaKS0PiqbmQmZ2y2bPvHcamnUhHFSW02RIvWBu2RXWCZsppGxQ0L8hTyGlK6+qT
dbXA/tBHLMHVWRWT0UJ2dpY5/5bPKIVlCTkNKp/3gz1vVRzfP2noElCtJ8vIHpDXi+0d6uRRp0/a
erv9ASvD4y92DQN6qjU+mHqJKL5Ilr3y1IpuP3rtV19f+c+G9JJRAu/l2eeZJ7AJMOLo0E7i1iU3
evYr228JMh5KFXfuDNsyy82Dfv4xZCrw4+8AywWMb9Uy1gZosTUK4sWxZScYIFM8520FcCwS6Nsj
tPbsRU7IRuP1+YQuBW3moCn/kOmjieBi1Rd0ShM9QAuky8rpDlCMOsRd3YOEEbU3zteVeLvEDed2
J1rYYopz00kWqaGnaYDCkhMVlZY7mFrmVajzH0mT741m8svtIVuZ8yWeGDbnTVqAEHUewPgO6Vy8
5YLQoFP1QzGUb3XF3I8F9yWgOOWizwcbFNPG/zTxv0NlIo115uofWTt9bIsspbiM68eZ8YD4lnk/
7M10BTQkKPU3TuJsrDH3v8Tq/2fCdCm/BaefwgMFDtVEKyn2oupQk7Vr/Qeanb11ZwAnf6BN40DW
GXXi4sAzUhxbe66y0Ev5lAVeqQ04TWjn4mxo9RnI1ymEJLeDZ3nNrob24zcioZaWwekqgqeLcUIG
V5I5yK+iX2j18XOGmQprQbpoMDH745REnKSN/DwgduY/MBe+IbZfJhHp+mRPO07vsnRk+1n66b6b
+z6oy8n7Itrcf7PteWgDPmbuK64L+X4SQvHQKfR8b41lcke9DsJDPq/6SOV1fADyLDknUAv/iarT
sJcSQQjmzpDZguvg3s98uae4mL/KbigPE0B38MOz9C7x8fCAprN3VLbtfRK+l6B83pPntGDjPURV
eqgTFHMkhSxDmKfIgHTwlpK6i49W4lVHv7BHiKr7ViAa1/xFbsIPLtASkCtNisBYnfs2XL35LMLJ
AYnEEOU5HaBgW8EhqPTw4WA33Vldnewm2C289oXNg6a3/RdqAYwZ9K3xzm3i0v2kSXnisDfdiQyo
6prrMaptp9hjf1Z7MP3MYZK6+aKNww75NOafGg7uRKNxLXQKwJyhzAsRfV777Cc8X8cIVXn1qt25
Pc9pDTOnzr207kB3gxiK01SPya4eDD/MHWkipUGJkjBaf4D+vv3sOq33kyUdSu+d9nBLqccTr0qJ
S2jSX7x8nu7FZCf7WXkGj/IoqnLOr4a0HbohjMMPiQQuLB5xFyi80MlsONuL9MmCgOVpAkp7D4OE
30kHfSbUTMmr7bRvhSy6Iyc5/QVAQluFotbDN0rnIRxhpisDXCtLHRQQXw1jGPj8beZahdU8zadC
N23kK5lFAFx6Tzlwza9l508PDXj9O19N5lvl2vUnrev2IRl5cjdk89/ZmRoAq6f80WvBU1XwjLtv
vfYT1xDU7Q0dMCF1eZmmWj2kNtd7ILJUwKb6sweu7oPQGGG7UOUpxhNPsXL6Qy1LiFWoAQo9yufT
lzgfx/PMMnLALZpF1CRzSGqe7fks3KBWrQkkr5uDoob9pDD7uWuymmD7zOUvq2XyJOZpQIoI5iFD
tr/LbBKD/AXAqsb+4WFtGXXXuLICZ5XhI0sdh1jRKhIaJdy4QUNgLNt0n/fwDxHo3AbGSURkKXvc
206ZHt208sMKISUQGZCLvqHhJCYVFuNURazhaRnEqH9+5YrLZ6n19Ay7tDRSRZ9E7sT1kU826Xfa
FWOIuovZuRIXgj1e511ay8rgmEvAJEh8aZ4b8GqfYMIUh6Vfq/PUdPOhhEE7OrD5n5hVztl38zhK
GNr7MePZkduC+kEq2hjnqgcbLleb4UFUVV6G8WSLryXJ3CClHurSdhmD11APwj9Cl6r6boN1kQU5
5udpMiWroranox1UoDc8+lPtP0hHJN+5bX2eyrLxEDsa3DVShJBdNRViX+q5vTMaSD+YebmBVc76
HjWYfs8ztIx4hRJEpWEYHgACbZ5MilWYSm4iohP/MsKTcydE2kRCuSZgXeU92N3QPUwo4ewL3Jbu
U1uyS2d7+jNWdf45ZoR9wtoZX1DwHRFPrbZ1AzHOjQiINNAPNGI+FA21XtB6VF+BjCYgdMDwqYx7
dQcLKWZFEOmKQ9Wx0TvZMD9rQuUzDwVrxRFI51QeoRgoUDjvsTdLmtK3RmYGKpqJ2FnSTN/bsYHD
I3gPOysTcQI9eiid7TK3w6k2xegSd2VGj1KJKuDwCQk7aHYfBWPs0TTQDJukVz5kQGkcZ7CDw8wW
KLv51CmP0wyIJGE5eRwryZ7K1KojyK73e+xgLNMae0HB/2Wfk7E7jMjFQbiIW1vC1lnA3Zyk6pPk
SRsxUph7qTL4kWe5vc9F5T9QMoqXqZwGYLh1vxewkA1AN7AfixRmGLyhya92Zt2+7nX6kCDihMox
LMq5W4cF6F9BIkh8HhkxeZCReN5DfQGKF0IgB0L6JXUYS3d8EkCJvFRFI18JFDeiGm5gO53Xxb2G
RcYbjMzjoDSJeivyAsZmI1bPSdeE7IuRkr1izZPfiizKHGJObHbId9TC+THOvSaCp6uAgRl6hD56
noGLytu9n86iDHg2FrvMQN0LVRX9XKFnDvEDU39xxVDuJCu8A1Ci/mGY/Qn/TdsgtWfnVM9Z+1az
AkeXquOXQc7zzxSwwgNAU94z65r5ICedY58QERLiOkcITPFT6tMM9ea6vetR5rw4CN7fmG2Nb7JT
v2FRZp9yxtvf7TBqGU4oj9/37TQ9OMJqfwyOyoIKwlFBDHvjPQz05rthNkWKIYbiWoBkG4d5AU9c
BHCsol1R6oYG/eDAL9jm1lf0GfPXXtfpjxketZFBWHiExlL+rWt5B9JRWoWUGIqRJO0nV1GQFCwO
bLhngxPuxHlz19GR/eiNibsALrVoWNapdZLzNRnr+qZ/7YgL9GzpQrAbFffDlADSpSDq8BCrWv0h
fS6CwvU98KfQZS6moQVUKs2+Jm2e3aVu3r8gbps7hF4Wkdi4L6WcqzuNEHeUliX+shnYiQjSefTs
DUi6qtx3IrvtkiivCDhzQ5F/HaCovydVLU91aQ/HHuzxi22rNJqYcWw0sZiJMittoL7dVmhY+mOi
wSlKSoTz2j+5s4yhx9j0vzLax/jKvHoC79jZqPisXPSWDJHW6UC2Fy06fxkoIWPO6ohqWKMxf1Qb
9aqVYsH/cfZl3Y3yWtp/pdd7z2kEEqBefc4F2HFsJ3HmpOqGVUOKUQgxw6//Hue8X3dKFUwvX1ZS
ATRtSXs/gy5bWk2tclgFyzuswx1IrjD1xL5USbn2DGYsXOY/z7ZarnZpguGXA548oBkmhE6g7G9d
lcK4itL2gol4a9CGITGxpJY50yKd4IHcuYcgihuabOwraChu3Sir/SRT29AQC4DmmfulzvGIKsnd
pC3NXWOMJUiAYFyVS/zYuWcfL2gfbveFnRSwwUghsSDVi6pchJASDtKnb3lzDz922oeHe9K0hNcq
vouduFiNJRthrtKKzVlP1/lYlIicyjRv97Qyvmaj9aOzvIWUxNxS0JJ0Tg/cb5lD7gXuh9AhoGIL
9ZkbM63PHNHjez90jAFUowuFMPQ6s5pgHIbeh9Pbl9P9MvPxOg9FdaPMcoHjH47CxQVNSXE5WiN7
6Sq3W+Duz1zf3wU7Pny/qEBfRbYGS8yAbyZrAQju6RXOEF+kV9xP5fR2uilzq0vL2riCwD7cglwD
LlNwg4RtJON+1zZ+0S/hJOdeoSdvjhojTt6RndurYCA/ajHsKr4uwes43Ya5RaCFIycy8dHQUoMh
CI5IdXtVZ+5501Tno4i+SyYpFNlH+YuB3aiu7uppqcAzM8Y6/0QlcDATR6kglyXpOpywTaVGla3C
MtvAirb2ywYZm9N9NPeu488/zKdR5FnMGiShoj4s9op5Gwhdwmu8ADCQmjaIht4SsHtmd9BpJ9ys
ka3hI2BuA4WSi0hYkFtQZsfNmfn9FBVrC6ptOO66SyIKMzNM56Pg9FRQ7rAUWz1K3s5gd/40qJcR
QDPftZbMsWbyeLpiZBaaCYjfUbibovtWgglcmysxvQrobEJHYl21X0i3kDKcGy0tOtotTnMlyYGc
LX/Zw3PT3DIBGewCLJ7X0/NhJoQxbd2zMK/cvjbEfjLVtqDqOw/blWydfGG+zaxJnZgCuckoNeEO
vZsYDJQhgfrS9s20cP6Y6x5twbNCqoRbSNSlOGP6lis3LmQlUwJpIDo8waJvIQjPdJJOTikMmGfj
NkB2qp3epGU8JM1wWWZyqR0znaQzVKxhUMLpAU1xKltuBXK2N81RAun0EM+sCp2aUmUFAccTJcvR
kpAGFSuSvsLidy0Nujr9hrn+Ob75Q1ApC24wXkBHZeTehgvvZ5iK2IfR8MJ5ea5/ju/98Hxuq5Qx
D3RGXDuh3KA2cVtuT3/6zBTSeQ81ySzSTuQofAWtBfUriX7lEEudYtR1Fk4JM3FQZz7gMoU0gjVB
pSSHPELCSXPr2WG2L7rx4EblhW1H0xpaWO7CaMyNt7ak60F5douL6q5gw6rpf7VMrczkW3OmD6+l
S/WWTmH0VKKwOkKQt0OKoizfmPx2ekDmvl5b07ZlUEhJWB7uFOqSZeIJ6ZY8MDp1QEZlSWVrZkLp
tIesohBx6CiBr1B9YwzTUw59kIWIN7MYdLYDslCNV7PI25XKfI4M8743jKB1F5AUM/NVFzrlzKvB
IzyyIVMa5EWV+TjXerirmltZUeWTFGyxs0biD3pYSsnY1uG05+qSl8aaiu9J3vlI/y1M1Lme0pZ1
lEWmSsB82ysULrj71RpuUleuz/v649B/iBlFRhOkpoBgAUXgWRYgCxMkowVQ0D6Py6XIPdcEbYM2
TDVYYTSM+7QEJtKykjs5MgspxGGhGXMzVVvMAmyWWvCS7PpQbnuz/mmk3gKIYWal6dqnSM21Bdh8
iEuMXkEU53VM5JUwyQPKar9OD8LcbNUWs0y6yZSDVe1pMQXQqkwvypI9QEXxoY4gqjIU6RJacKaf
dBoD8swp4a5o9u1YonJQsVfLKhbukDPIbQSf3+dSlVo5tJIkHp7SMciHSfqmpM16jPmlK7tt1Zsb
gCyf4YX91SLFwY3tLz3PbpuJ3jlJcdek5IET8+F0p74blHxSn9QlUs3KhOAM6la7rPPAE3dDhhx9
2m+YY/Q3XqGiw5iX0SakstwblBZ+btnW1ozs9psbNfwepqvgRU22eKBQffELI6+fQFJClR5+cfg3
1EseqAKypWlh/wod9PJArc66skn506ZmD8C6tFqfMy4OkKtyrvoC+jNVGSFnFhX53UTGwZdtiVGu
JmuTp2l4gR7sfaNtw+sQt5k98iDkOrdZv01xy4FGTwm3lam1E0grDgooRxR8Jq8RMFU18i956dar
wprIZTyQdI3APa2iFLtBmRNvnxoiBGUUKLIpxC+AovUCXiMyTryMbrKBxy9w8HEvO2eQF31kJquC
IiynfdPdtPCFWYhmczPwuMw+BJyyHHhpcyS0HUscbLuE0H+4cEiZiTI6PSTKeQhiEOAsvN4Y9Cp1
7+hwe3oyvbMPPptMx+Z8+OweTrhGTpnatzu6Ka/A8IVDPLtyL0UQrYtL65BtwwNN/OoGV7VrcWgX
os9cm7TIyXFTA9LBKvall5NyLXrRCb+tCF1DYLhf4t3PDYoWPmMBbqAZxsXenMbvVI6vebmoTT1z
rtOVZlGYcnjGXAu2tkZ9FUPg3w97Oq4bCXt6JK/NABx2bxXlY/N4erDeAdb6YMG71dFSKKEn8tCC
M9vOqvoLg7SbAp6LDK5snaBBWxePqoeovy0De1IoOpQrOOgszMHPQvnx1XoohxtTC9RDA1r2XWL1
N5BEvVZlukKl4mZq+tXpFs68Rc+zdCpqW2Tyq11ioLSairoFpgKK7mHxNctQlUUi/8w3aTEdhQ0I
WUVVt4MA3VdrtB7tNI83TTQA1lGPv2g3xBen2/TZTEfP6eofLsr2aqhNtavSjAcA4xDIHgHq1iGk
nvcGLfQQHKOECXbpDkDb/lC7RX8bOajpRVa3lKP6bCEdG3Fs3IcwMVpDEzcjVzvuVt+ZAKigRRH4
9OcfP/OTWa0nVKJmMIAGweePWbXhxqM1mWtD/UrNJQj+zAjo9+sGJTG3t/Jmh6wTDoJHyfK1JClK
vbKyXk83Ymbm6rdsYhquS61IwMYZNJakPPK0AZrZWjwf93nJqO+2ebdwBJhrkDbgXQm0EQJbvkvq
sF8lCoXYpqHOVmUiC063Z+4V2oBncReVE8mAgCNXMONZu9ZliErdeQ8/zrIPs0nmABl7nVTwzizF
BnLa9tamdQ6xxGbJOvaz6IwJq9+6e54ChJW72U6RdBpBGSbqW5p57n1X2DL3BUG5eahd+J5DFpWf
kajAS3WCeNXjMsBVmO8MRa/H0ng4FrVPd9nMAtR53DxxZJN2ldixIvcOrcl+tVE2LkzeuYdrmzES
XHFoe2m3IymU08I6/AqGQbTw5TMrQydw151bsij1oLk5mPm3PBohLaJ6ml0TG3on3SQhqG3U3F3I
mc5NXG3Lp7mThS7iK07l/fd89B4dZ/xaquqMc8txXmlbMAoBFjemXuDWBKh3mwzF1nQrAuxMusR4
nxkNqm21BoP1bu9Jti1M0qyj0Ok3dV+nCxmEmWir5z4GqSCIbqfuNj/ikfIDl4MvjoKh0/3pmTr3
Am1nBbDbHSpIOMJvhvdf2zrJIx8G5MNFKYYYAMHQSzan3zTTUXoyZKQt6eyOYLllpNnUoB5fQYQq
X533dC3I9ihbWBTim7uqrdu1Hfa4ZlmVXBiGmfik377VVFCvbcsjGxt6zIVp0E0aJpmvPAEsEzRz
A5t5P2Cl/Xxea7RJVYkQyj6upXbTVNzLJHusxZJk3swC1+/eZITfmDRdtXPgYxg4IdBdomPXtBGX
bZHQQKTVQhluZmrpF3Ex0KhXXlntMty2067Y8ISux8y4lF39crqfZsLHH5drq25aIjsgQ0bjIRzr
J7i/f61Ho1yIhnPP12ZVF5eJCRhxBQQehapssRapB3bmdHn682eWhH5VNMYOXGqOzx/t/kaWsvNz
MNkXVsRc9x9f+mHbTutMpC6vql2ThDZgzpnhE1z/O1sdDLqECJhrgbYXtUDZpQ3FGA+xO1w1Rtxv
8lqceVR+98D+0ISi6mQ9Uap2MYWHXdTHP+RA3GDMzzw3/XEr7ENcqMHD3kHftQuqKvuBtFSCcvRS
/8xNIG0hj2OVFn0aYoL2L8p5acZDHi7cI95J45+cxHWmemb0eW4w2UHIWNQAVaWDs1IYbERt0xi+
uLZTfZW2ap/LoXfXodem+3Si46XbExgAp5G9VpFTAq0IagONoJpCc/N76yD1A26LfXt6in+qn4It
WCdEwjl1iqHvE25FlgMcnrdNfVfxlLkBbImgwVOm8P8KRZ34Y8fZNWumYg3gubN3JnPVZh4HpbuP
no0wN9enP2kmmOskfNi0FBG03cAtl+F+UO2Vir1bSap7K4QKvmJ3ICROC7elmWirE/JTr0PlEarD
u6O6tsUvDCC1rdJcm4CqohZzukEzK/09E/phmXQ0hi8chTE1xvln3SBNO03TTREWPzlbGseZiawT
8gcypGIqRw9OhXun5JvaMoK4LxZi1dzTtViFTK1plorBt3t0+wtkQOXBArLiazjJpULb3Cu0SKWg
S1mQwTG2DHO7Vg4I3E60UWbNzxwF6/d4C4V+M5pcmCtXoJ+sjEZc9wUC75Dnlz2AnwtvmQm47/KA
H8aaN14xwBkQxBP+4ra/rGrhhDPXPVqgMoqUpB50w7cNuRocGfTdQ4wz1OkJ+mlO/hgE+O994xTM
MMd2CrdmWKm90dv2VQnunB9WcYRwExO1sq28/Al5LWcNeX8ekDHL9oZS06afUCQDYwii6aFLkMYH
LHv0zOm8K4JOQk9CI7UJQcNlXQUQUlzV0y0rxPp0y2e61TzGhQ/D1Xgkkcnx6TUYXHHkF+nWMn+c
fvankpDHXj2+9MPDVQ3lSkiU49O7VMAhaOoCF24QKQK9qMsLKPrXfu3hbjscKTejMtfulC2gLGYC
m6mtWAqrAO7WBM7RZXsIo9gfWOvDHepiTHd12S/M9rm3aIu2LjMzoUrFO1HZvpGb/BbwfPciYvQA
RfLS56O5UDaaGyht9abo3rTgMKnGcSa5DJVQF+5YvqU2WNanh2tm5erSmU4cswqA9HhH+UvZp3vT
zReOkXPfrq3dikR8IrkXbm1pfXOaKr+IcMJ2wrpeGIbPX+DpUkMS6kKGHMxw2yNlHiRGwg4lqdr7
MMzjs3rH02WF3M5LJi4RIcrqsoVqjVksVcY/73ePa0uw7VUz8CYD6D1Dvr3iQ7IqBQhYp0f1GMH+
PIR5XLshhDbkI9oe3z2a0Hksm/DVtNm3to+/T9K6jUaP+KMBxoryNqdf+Plm7+meY0NLCxkahrd1
06HedoS8Omn+UPOqhVPxkgTZ3IBrq3sqWMMi1w7B3elXtLjPaAO7iX5hO/j8AObpXP8U2gysKFFw
a6r0JrarH1neHODP8tia8J1J7OfcOS874+nUf8dIgVgd0RDLdq4HFq6cUCxsHHPzSsstjZOT2PCc
w54m87sCosEw1liYVHOP1hZ0wpNayEQlOzvG+RxWWMHU8mah92dmrE7qN7hRyphUyc7KuHhA0jhl
ARKWjruWJdTJOO5wnW8OffU6TC7f1rwYzzuDeTrTP+mHwTKqEcYakK1gTgLPkv040sezVoYuD5SL
0VVGg4Y1EwxOsgtm5oHrwO3GWypQziwLXRwoCetuxNgkO5o1mS+GSzWCxDdA5PJ0C+aef/z5hw09
LZXgKHkb2yph22yqVkPE73jCF6qCM6HjDwe1ZLJkdVzV8Ofxy5j4lfnVy++MpYrn3PO13dqFUwKu
mljXWZZKv4rN0E8RznOvfExij5y3ODxtp67gzjL20BbcgrV3aabsoi3p8+n+n2uAtqSjxFU8Alp4
R0q1mppLr0YhHRbt0PO9OO8N2sp2eO2ppMIxAzxdlh0Mwm6N8KZl5Pb08z8/MHm6bIEtiUEngmMZ
uK97UkRvYcKxmlV7SQr1AjLOEjR9JobrSgW5JB2zsxCBFaZMOc6Xk3vN7Wo15ljZ/X1xpg+mpwsV
RCOAbe7geVs6HIB/DgroEEEJ57wVp0sUAPnHnRESb1uXdM+pCwepPiOPrF4a75lIrqsT9K5UPByr
cFtkNhjz1koa9cPpoZ4JFjrPR3WsIybBaiYp9SGe49d89F21dNGce7y2mONchNJSnrEdGf3GWqRG
lMgj8IkR+U43YGa16cQ6YJocxzCxgWJLBr0bhNPnocmDKV0SlpnrfG05I4tAoWqEG7lXqkcBIcGh
cxeC0Ny3a+s4IyLGtogT8dhVKzt95BkNhiz17fz+dOfMdL9OoAPAy4UAUx7hCBB3FxWC0pb2lbsu
eyNcuDbMtEHnz3UEFP/seOXxvAfSYuN3NoXzYIdnnmIc7eCdkWRKMup6295qrrg5BGbYL2QrZsLc
O9juw0Y5gPTujAXCnCMc+grHuzoYx/hXGbU2wH6kfhCqiBe6aWYWOccR+vCuNIXORTd2qCH2sl8L
Q2RrOrAlX4e5QTi+9cPTh9SROW3afFeYQOP5di3MC7PMY78ESPI6b7hY6LK5F2nrOXE49QDTgYmz
d02aOy+5rcNvzHw9PV3f2RWf3IMcbVee0spzmFdFu9fXw9ZYH66Te7qhm33vQ9bAh7pDYAXS34fB
T+g7+IZPg3qD8lNgr3CA8ju/XtUrsmO76Vlu3Y26gjx76ZfBA6QT/db/eforP582TId9TEnu5KVt
t/uspoFTF34HhzaoOPuN2UJIdOl+8/mMYbrBRF8gQSqystg3WfXFcAVOos1CTW3u0dpkDNs8KwwI
+sJ2rHmBnc9FSpYU5j6POEwnV4xAllaMxy3k3qYSnhiRuXFsAtE32col45i5d2iTsHMcCE4Zptib
lAWxwTdeUd1Gi25+c72jTcLScscYObFmD2WDzcStVeu0T6enztyjtb0klqHiXECr0qtkG8RNVzx5
XKUL2bTPFyfTQQQlUzAaqLN+z6oIDH25brGXJ3nrJ52zsNvONEBHEkAoGo6kIhbIvhZrtxkrvzsq
Up/VOzqNAvBwBwizTOyb8QGwWp/Lc3QBIdmkowbaRPBGxUm7ByP+LSwoG3zbjYdh4cNnJqROm4Ck
E6lr02v2NpPquh+guBXWWbjvSidb2D/mXnH8+YcIX7eN29m4vu/DJnoxO4icYqn5bZOdo+F27KLj
iH94AWdhlo4khPbu2FzBYuHRk93P88ZVW6+GbHsI2cb9voeLKArKAYSJz3uytlSzI44wVXhyJCwA
0QFBd86CFDEdq1HBMRGcngZyuzHbJ6PcmxV/clHtPP3hc8OpnfySygZiM4c9nN2Ul9IMn+AevIrH
rFmYkTN71B/4DFrUDvL53T48apk4b9lgbiYJl0w46ObuUlJ0phU6NgPaShWMKvt2b3TtTWPQy0ba
X7IqOm/O/4HLMIWwRkW7fUrgzwZxnKzZgXtx5tOPUfTDhAeMK5vivERMAGRilRPUBiAeBp59uyR8
Odc9x59/eAMAKnVhV1OEK3TyLU6dPeyhvo+lfDg9h2bCve7wAIGn0G0kGgC/oINR5anfO8a1DUN5
N11KxszEe0tbuhFq6rk7lM0+tq+oUWyswVlYunMzVFu6SUtqcP7wZKi+PzSpeaG87r6Opk2Izbwr
hiW61ueJSqaDM1yblmFvkG7fWfaveEy2CtJYvmUnh6p2N30jClx5ncGvvPg8PAh75118GPehZLXN
w6HZg2olUA3E+8KmIX4fV0tb5fsA/HlSZp/ANpysnypIULu9vEunuoN8nxggZtNU4b2d1Ngc2rvB
TMps5bmpCcamcTwlqYZlvllylwQgtRdAfjrMXOeTFeE8rdrEgUlFXhygb6W+R6bZjjB5ngzD9xqw
cKC3V1WBJ9iZ8dvUwqDk7WRC37aDN3P/SAQ/5GN0f3p1fL744AL1++KzvIR7CozPfWxYtzT0tqpx
78KIrU4/3sNj/ux/qleaJjfldQ6m29Ho+Dm2OUzUwhtInbW+zYwmsGn60+ry81LGTAeb1KODBFPm
dHtid1D9kuRJhhSmdsO0Pt2cmXWuI0wmk4wWr/CChN65xU6kX04/9/NRYDqohNlDArAK6/YTxCrT
n216VY8Lp4qZ8KdjSYhrVl4B8w7IJVqy9EmdGaVfm4ZgPiWsuA5FsyQyMdc7x59/WNAR5OPY6I7d
HpU4WLLdTAZfne6fuSdr8dXr4PqloNW5L4uvrPphL22dc8/Voiscl2Jw+DD7J1Se4y65tjvnvFuG
jh0xeJgBYp10sM6FFG/Is2do+21YEjdgJSyVl+bmjRYYYta5ZZdm4a4yx8Ai5oFHkDyN4oUaxkz3
6EgSUvSipEmU4kTaJoCyjfIKOg9Ltj/vgf7P4MD+QIPYvHC6qsVyFa17acRT7AvPpEdoIE4aI6yY
kilsDd/wjPiiGjKyai3YtgLG7vpQZc/8Vk79l5716UoB+wHBZhssbMMskJplobmiLaBNnOZi4Sg0
1x3HPfrD/I6TUlE+Vd3erCVAthlPr5smrV5Pz/GZhapj94o4qTKVQJOM56wMojKKtkY/NavYBceQ
ZWW9EMPm3nOcSx9aQcY0EVWMzaSHNp5P3fw6TvjzmJX2yoDs5plvOfbhh7dE8ELKcSbt4Fp717hv
ArXVRG0tunDvmBsKLSD0hdE20IXr4GXwlqTfuThHlQX3O1OLCJRAyRF04G7vsT0OAcFkL5E9Ztaq
DkkZJnwxVKkQEDzxBJJvHaROdJ+G7Pn0/Pm8S6gOvZhAVXm/Lu2peSAdVCeLpTvv518OnaDfxzKe
Jpaquun3mIOQSfXTAqRXYfinv3vu6ceff5gpOPYN0JWT/b7zvHUFkWjbtFZIK51++lyvaPPQI25U
GSa+HYBYvzeuh65b+O7P1xHVgRUc1T9jnCC9YkQepFLHYOqP5sWQAV3aT+d6RpuLjSQ4Itd1v3dq
G+Y4VwR8cHdcOHLMdYyWY1MRIDQVzBb3Jmn9eDyYzcvpHv/8xkK5tidV9qig04ubhDK6XR0DZAKR
za54sPJ4Nakle9aZz9eBFYDaD6DCI/HgpiDTp3VgVeLudAPekxd/7ktUR054dtPDdaFDEqkMUe5T
PSSLj3SN1VDVzmoEYmrVFQ0M/BxYfvteAc1lk1rOKotUuoqtklzyCK43FmfTCnLN4brEXWpvVGX9
kMdTBZ9RoB/F2LIg8SAeyxjE8nwlLeLDdkBcAOflIVKS/sYFoGZjwS9w7YqIrnLBcZJIyPfT7ZyZ
wDpCAUqC9hQ72M4YcwHciCES3niPEGO2AgjLnJdTpLqzgiupyo9BdSfDBwYAh+qX/FvJMdh/Nk7a
+nAz2+CT3XEQCvz4J+ygxijI3uovieXnN9kXkL1D4ScLvTU34bT1gky6bHJIO+8qIcGRfAinBWrB
3DBo6yWFoULdyhyzLd15CZQe4ccUQgEeasKr0wN9vMt90k86TsGTqZG2lp3v3TqCdK55BX3c+8yw
0iCpzXUUZdtaGdcyX/IcnekqHa5Q5T3tZIK1SccvVG0JiOOnGzITEHV4ghztqu0ZYlbplXxtW3Xn
l3Y9bEVpL2UMZkZDxyioPq8Ujb1sL/Jp1zEx7RtQ1H8xL2+vkdFfMtKd6yJt0wthhmVCm13uG5Gu
h45vU1rfn+6kmRboyKyCNwyEVZhuM6+wYR1UP9Rl/dhMZN0NS9pgM5+vY7Oq3DPH2gvro13KLUNt
07C6heXwzpv/ZLbqNjIjFNvHzlEdhOD5GFQ0A4+tyo2AudCl8mMIZYZ+nIYyaIjdrhuQFi7GJPUa
34GM/lrEfQxpyLp9cmhdXLlpQqCJrYBnjxNzXfVddCdspp5MZkGCt4NYN3pFXbTj6K1QrISeoLSi
C4ACq6cob+ud7Vg18Y3KS+MAEivFL9oW1sOkqu7CMonbQR3cGQ5FOMIeD1LKa47NI2C45FnixXSN
UGy63HGhgijNGxgbV9vSbOMLWtjZHakj85eACvFLDyj+wcIzNnU5lX4LxflLnFtCn6c2O8AoA+WL
eGIwmzg9RWayMjqapSQoplmQhdknzGk2UTw0T4OKxxXYX01AQpTGq75xpG/xuj93YWkn9taIHCvk
uGoPVQ9ZG0lQF66urGn4FrXdWfdVqoNcurrLwGLDkWwk6feExD+myF7abWaONbpsNHbn0ZHllO8V
/JQDYcjHYsr2ceE+9m1zbcO1emFwZtaWLh1txtwQbj1CUniIVj1yQtIzzzvz6TiXpowNt00sXEF6
tWrIFzP8fnpCzewwOrrFKmQ/TZbR7IUzem+5XScXXcLyfTfl7m15FC+qQBr1U8+JV60dWRenXzuz
H+igl44mlpPBD3JvlNZ6rMVFBKxl1C8h8ecOGDrypRudERY2KD+FTSejoGyNbl0Lx7uGbGt6Cct4
uYKSWnIReW1xM9mheygcEm5yKxF3Y3yUWIJrzdPpts5w+6gulpLmFXdz5qLebrdq3cEU/bogogyo
Q/rLsaDgvCEar8vWLaH+ZOfrPoHHH+sHEdikrb5G8BmAmFCYLewzM0GEWr/f2+AVSaa+zpp9lbW1
D+H2xHcc69LOjrjyuM6C1lMv4JT+XGi/PXPc07FBQlkRgXbdsRJVxXsjtNnVBD3H3PfAXHo1zbqD
LTxvX0woNDwNlut883IXHCN7hJUmLEhoEshJwDLazm13bSdNuTfDVm0bS4SHlmewPDFt9yLvc/XN
it3u2gNt6mh9wHrfMWl8gNRUegFiofgOGw07DRC4kquMQVA3aqb0kDajcUVVTC4Mwx1uzVa6t2PB
3e/D2MCVZRBjjSqO4a1YI8cvseTVbVMmbF0r2T+HTpI8xW6f/CSDiK/BxvWCqFbmJoHBuvJzkqdX
jJfTAy2LbO20qnxyGtSJI8yKN09abuHHYHLeo8wxBL2YBr+Ez8ue5K59aKbEhoHS1EPoj6Q3kMp2
griNlFiVLVJpsDLJNsg+J0ELkxkFMbDnpOjJujcd90tHC9Q9qIR3ReMAHwTO2KYTsVq5ijSvE8gF
fp57JGDKZAEo1nIHcZoiwC2wCeqk5SuSj9g/7W667mPXeIMkm7WJHSdcGdJprnqTwbOiR98LmA5f
xrEHd1VTuBujiYzv0EmOAyjuRCsrpTk8FaLYevba2rjoRVo+QT0DgoLMjIPIAfAHE9+6jEzwWWCO
0QbdkMZPbTbBLbIX4y0yghTYIFLcZrbdBbAzlxtbwl8AEnXhGhJtyIrnNkTebAOqcfnYTfvC5r+q
sus3cPpRK8cpq6sCClYbF0zyO0BT8tcpaqOfubCUL9LeTNGr2RLmd2Yb0JV5wNqzK1VypOliM7my
mLKvWWj9OL2YZgKnjs0ipCFW1eLqxy15wK0WLhRFcmGfC96nOirLNftadWLgO14c8vwQyzdvXDgg
zpxvqXZ0NgvHls1YNOBXyxV4cb6spT94xQrWG6d7Z67rjz//kJFS8G5gjonINo0tkEFJyrdYUWwh
bs71vXYQ6hLMrRKnr33LzJVHmR/RyCfD3/TP//wx/Ff0Jm//fVKu//Xf+PcPWY5VEsWN9s9/PUrY
1In/Pv7N//yf3//iX5s3efNNvNX6f/rtb/Dcv9+7+tZ8++0f66JJmvGufYMr7Vvd5s378/GFx//5
f/3lf7y9P+URHL9//vVDtqhH4Wlwpyv++vtX25///IvhZvyfHx//9++O3//PvwIpZCVr/Q/evtXN
P/+i9B9AM9mm69rcYq53lI3r395/Y//DsjiHQ4djcc+zPNzrC1k18T//Mgj5B1DRxMGvkQmm9pH+
Vcv237+z/kEtk4OeB09AGHoDbP7/P+23sfnfsfqPohW3MimaGt/z+ybqEduxUUBmBEJY+D7nj6SZ
qi0zyeBjAFRt5SCdyMbLhnjTfTsl5r3dROwi7MFcWFOiuh/mUbQ1hOvXg1XUrFmnFRx9ZFF8yfNi
EODvVuCIctrGq84skIGLJwfyMn0n5G1YV+IYU2MXp4cQt6jJc5oBLmlR+9gzFj7npEcSorOb/GtZ
FeJKFsDgHXUhoVEpKqhLuhSuawyFkFVahuV1npnT64gixQPgkhROT7VcJSJ+QoJRvoB8LKvAhMhX
C14EcTZmCEFysNu8NaQMw5eEyeLHgIrqku+KVlM6diizLdvD+HnE5LYOiom5ICNISszHMZQ8TrKt
dox6eRqorPcgRVuTn03WY2+Y6FQHfQMFpkCFtbrnRGQvY8b7X5PKp0tY+ZS4QYbCKXw6JQ+VJQYY
4hW0g0EOTOYuAS9YqhD8Htnevx0BhjrMcgkBZl6LcLkxQRxrLJhvF0O57oE528C0e1g7RuLB7ylZ
yi9rXr1/vvD4QR8Cnh2aMY4eOfNxtvUNOGQJ6IYShFW7pXcjvP8ql5U+HY7S0/aFERdX+ZTf5DkE
HsPxxQpxKoY3wpD1lx9W8N/L5Ldl8VvC6t/f5ZjM87D2XA73uN+/y6pqMJyIYn46hCH8kIWEntGw
hI/9Pcz//RYCM0sHLu4O07NKpVGr2sVZAtYBrLmqKlKtFSpAwem2vIMn/zef8f4a8PrgDE4dF/BP
W8vz2XY2JTTlju9C8Qt5SQlat1+SMNpbeR8+x/ABt/zEUuOL6VTmcwXNWjhPwIrwWwXNyl8xTkrr
I3PQDuxI8shPmylecSGyNwIHIBuzM/x/7F3bcqW4lvwidSAhBLzCZt98v5ZdL4TdrgIkbhIghL5+
cp+eiemqmDknzts8zIs7HF32xgiktTJzZdLCL07UxVITGJvzGiKwABkiaxneLGm13NPQAW6SbTU+
2Xbq3/RYi/MWdWbKEXdQVA1G1jIIntFBeTb1U97T9uQCi0BOGJ4gNKwPkeL2j/vyb51TN82f2LqH
n/Pvp9AvB9fd+KN/ms2PH/PNx/j7v/w/eF5dxEb/+3mVDfO0fvQoSf46/C4n3OUn/jqwWPoHzqsE
xwsLAxhjXgLb/zqwaPrH5cyJUhHHlHEcPn87sOI/4hhhdikeMIHQtAsu918HFhN/pEEcYCyQ8RiZ
ADAQ/TcOLBr+Q6L+389zJOIohfwJuxMCkCNc5m9V0prMVYBoyzGLjAdUbUIzqU/okmOQyjhEAjSm
CnF5KPjD5I5sSC5LYYw8Jcs92JWm2UWabBTRopVsEbeI9+am6ciisrRaq3JvQ5pGRd2xdrlGka3S
czBPbZIlCEWbX2IHG9ZT6E31DQo5Nx2F3+byJl2r9iNYvQadYWuaZh2S6T7CsOskXOiW+9Il/COW
YV0oCI/fmniI9mLFI61Vrd657aN+F5XdZ5quTe5dk0AT1spbUqXNW+lKmsUUYpmoTcNvpI/a783U
9gXXS3t/yd/KsZvPBQ9chzsAyBJe27K+TzZbNvmGJYXpjoDhPVZNjVkQAw+BnQR/ZsAf70Cnlt2u
1UP1sDiEN3YwsT544R1C+QabT14C/JPLFBcU2e23dAVzlyfaia9AT+8pOuM8DnoI6OCtdD9VGIXL
Yvii7wcOh5+tlMOQ8UW7g59VZ+G7A0OeIEIzl40IaoUvatl8UnjqZWXcPkdjX5/62lXPaTWOLfRu
SXWE7XRSbFuTvDQ2wM+ZbpIFUmx+mmR874xSOSxH1gxLu5wnpGrkK0JDs7BOoxOB4eqhq0b1IkJ4
867Drh44tpjQV3Q/kJbsaniW7Af04ldoiLsDFozskL43vahZ07u6pDfNoF6aEJq8eUtMumOuqV49
Rv2uumrmDGYltvsytm52EHj6Iw078MhkausbsRK3ZEyYIQdT2CKcUPAuD6gY76bJuvMEry7YxnjP
kYSa1qelNMjY5UgySYVFoTRRmD1xqYqxF8MhrWu/1/Wi82ULonPZshmglt32oWJFa5sUnzfdisr5
bAlrDNsoeajikZ4m2C7uEhuisfdkJ1S6XSO69TbSfXgV1KXNZLvB42cy7DC3rLop2To+9xJZliXM
Lb9QpAi0v9PSndq5sQfEGTZFyWv9Kvo2ePS9HnOdJvWf09RpmKqE8tD3Q7SbIaW91YLiASTsyuC2
3TdhMp3gGhZjJMTrc7+pZm+67tqrbjzCqwn2LzCvCgCjjXUmmapQMbERi9BBD50wuJzIaFsKYTYg
Dmk9PWOgkz5qsrKDlJU+sGZ7YQ3OJ46NIxNyAK7cJv156SJ65QkYlJ7R7yuUf6e5C6vHUiJgFD1Q
G+UD5gB2azu6u4vvThHWodwF8D7J2xSybB90dzOJ+r3VMrwpKUnvpqqH9RLRVV6F0XSFUhkSorFL
+ddQ8TDfgmkFteUahLvW8Z7G0xuFf0cxaJg6QqjW30hazbBxEa8VAxtzVVUppi5hkDoniIKe6LkK
SNjAT2IbT1vFn/tSwzwdkarxHhSaewP5gLKk2QoEs2LJ66ZsvyeOtXkp8WOz6Q2eHQc3B5jr0sxR
BFcF0V1So0ZvVL3uegSD5mUFq2owDEaeSiOAM5RI0oLgKjyDeOZXyhEEy04qPA+0LGCoCcGkArg9
xvcYiK/3HQFwM41bVGVTP0xIkoWp68Gk2BzTHIt6xAhKVfUZTDnW5ROpLrW9vGDAoHZmiIcki5q+
5jtkP4O2RrvwoTho1Hbmaa4lFzelRabGTrYBsjPrRtPHGIakmBa7OJ6pQtmYXnvYV4AsCCc+ZVWH
pXtwU+WSjFbwtwxXOux62+7DYYH6oj5OQzAemRlPbYuZbA/87uKWdmTVRg8UwZaq2V7HysKdluUC
n3GNUKkiLeNPzsez5PV+jPleIvcr1/BXC1oEqgLAy+3QPs0hWhlX+nxoUf9opGjDuHqiwR6wJ74f
ji0UzHAt/JM3T0GJnS2J3rWnuauCPTX2MFh2kzCz76XPk7Yrwq7JBqRKjHLKOg44uwuvSjccBsiN
EPN98LU+bXI8ICnzNoHKITYSuctpgcSyfV/6uy3cCuj+c6TwYsOwLCdIkKYzCusRFuR5ME1nEkWI
JgmRXKoIBMnSYTuAgh9Hz9KX12s77Ajf7mdiMjcH/BlbWgo4jdoSKvaaZ3JlTZ3HiH6N8ngR20PY
rSHyT8ewYF39oJGIVdikv9MwgRoq+QQX5L1pzcEQaXa6C9gRxg0cpXxUfxHGvT83aqUP1OB4rYlC
tkBSihcgr4ijU1S9xHFcH1uwQ5mMQ9pnXgDns9g+92aFH1GUtqSY1ahyU8VREc3pT9ZrcGBdGuS+
p9c9r/4cBTYRON95aFpKniOidTmlbv1EUsN8U9bBlLvFhMjTrss7UKT9TschRtHD4QxGsM9djawg
hkJ+n0p+xkaIPKVVo3Qep3UXmHFHh/pYjendEJstX2Z0wYokw06H1VjA1UoXK0yv3ubZfsHx7IY2
7hQnavn0fYg3Ir3rQg9D5zU1+4oPT1EA2QLpUCBr8jFDsZV1BhZZEUSIeSrCHLvmvm71fpXklroA
ycBxDDF4uz5YnIRp1Ie567F9tK76Jq2tdhiLPi8IQ6/K6QHBE9d6ZdgWbXtMlhBhDSbovq3wI9mh
bliPs1b9jcbw88fK0+jcpro/ILJtMlkKa519qCHTWOHK+V5D5jwKbNtT2FQL5CIpih87Jj8nOrJr
0XVdEelGvdVLQN7X2N/g7GgbKFEuEa9Dyn80uCTRB+w0w7ytwK635kgrr7JY8O8lQi2LKlhoEa1B
u2ZL3PaHtU7eqauinMTl09qmLJMS+50IA67gLmjH3WAmTPjzobsXbEEuyDLv4f7V5M3ov5Vpt+ap
ae+U99loI/J99hN2vRDqGBNe29XLczuZk13JO22afQJXhbxOpn3tEPwL5cpD5Dt228nw4mvLkSRN
yYFIj52CkZ/TuPKbyq+PPlCPC2Bz1CUUz+94NbdiT5YBocqpgo06DgniiUDSNwbtq8YfpE2Ho7I2
3tUoTLMUFBDKuBlDqzrYXqZGD5lqUXqNG1kzENDvCYW3RCnZXsOt9IiElSsRjykQeP1NSOT6VRai
ayNBFC9lZ/ZiVGGzsxy+9PukNuPNWLr27FtHd7FfnxlD0SQ6/lEmmOVp9ORPygZuF1skf1j6WMMr
U0pkz+sScuhrU8fTPXpXxHnPNZq/bW53usRouUrU8IVcYdPmNKi3FxrMyEYXpqw+oqnHNGLShj5r
qg59Y0+268G5+WHAHUMCO9cI9XbBKytdmiFbDDHVnvnTRiy+h8GTJ0cKMxvMQVRcHcspIrsZVMeI
/K5uDbIW2Z+IFhJ6g4dBBxe2rdagkmU/hA890uS/c1LhA5H6dVdKZW7miI8QBbnythLOgxFpfXgE
GeDXHOmn/c20Mf0dDjl1naHKPSmELeA0cheuByDYxsooQy2QXINziTLDPJ7tmKjw0CWg9VFqI7cz
lm+ym22TMerpYUJIytVEK/42wZQXhVcrsmaO9N413VQkdYMgdTpcIrA/3brQo5LO9ffVPAfjLqpN
Yl+pS4g8wH4K88yEiPXsDZCKQ2DlcGsAGV8tlJJIANTdAlvl09DH00G6wdMvF/npSNKmdpgLp4HY
dUPyWPKmQ4Y5gOEOmmVnXsCC4IWJ5p5+2FTXr21Ywm6OtC66HuOarHHG7bweuriqzFdIlBDZqggW
f6Osbot+4zIEVNM14mYYgAteYa825IBtvCE70vSYn4MHBDqKLeEXEwg7B3OTBVtQzgcjOKaMWDwB
dhkaodNvPWLTpse2NliS2kF39+gmacYjB3aFnGHXswbBiEYIXbhqIvHZL83I3pQbKT+OImlIbqIy
jnZL3U/fnRuTCQ65XWN2ykpo1WMcO+zecg9DkM5vU7+gfUJHlmkv5FJ4QZMRL2xVB3mpouiTB2X3
rOFtZE8wMLf2CUxDyW7RWuKYjjUGfq77bdFVlsab0hbHrLEf/TL0iGUoF9481F3ajfB6gJ/rCZrZ
xBwBytPMb7ZxSA5SmBVbSxTYoenwd4WUZ95susvCCknapidoXeTQ/EDQQHUKZ6o+27pPd7Vn9qEk
c3RKtl7c15Cy5wPg2z3Wh+QynpK8tKJ2GRnSdJc4Ut87zL48N1Wya+M6x2N5SiKCmB7AtZkkyM5U
MXnpW3IXdlCbKCpOJXJTjlrFcMGYhjscG3Dl69G/drV5k7D+uRCDuhg6PD0qXfbwDNSPS9PMA+ac
01sFBPhtGJIPmNUlRy7sa+9CDS0DAuAXPtB7Vur6qQzEU9vhOs3YvfilHoqunHNVIuCiq9JcLuv9
DC3kOiKYKGzJFVUQqkgSPk+M5pKPHZDD9nUV4whdjlOFTzXNEQr1sGHq0XTpGX1BmcM9LMhgjnVg
av4xD6Jww/a6runtuslv5bJx6C4XNwMxkK9Y6nfMJd/XQ4QGj+iPFvzIrE5RP/8pg+EI0cG19110
tHJ6FxILAE/LbvY7Xse5FSvNqlGfpB6xDdXklfXBo4bpTG0paF8Y1GO47Qxpyo8gHQUA+HS4ZTCO
4a1HPlTQ3Vd8fVRe31DNXD5ZYnI/2hsH9VMZs3uM1lbZEMw/UwYoRKuzKt12HYY1qlCL8n1wRUMY
CmNtHzwoQwRBfkc/voIoh6OGDjfYZqEnwmsogvFwOQT7BinsPyW0i6BJ71t4SlZhWCAhcY/N1+ag
Zb+3s7+qF8SG6tTuSj/xPSnlAaEUyNRJPucN9yPaTgkL3zdIRnu7Nu9bPbm8XJvT5sv3NpF/8qFH
8nuAgZqyO20GIe/YJHfdhshFNnSvrmJBsXB7WIL4g5R1u4NTL9SJoln3Nlh5toXD0eAUHKv5Nh6R
CpNb5j+QtVFnTS9x3RjVWPuFnyCLwrsciHwRPtwNEy6Z4TcBYHynQThkG1rVLEnaL9MQsMx1kIXY
0DHOIq9cG1wnMQHTQGVG/Jj0kF5C2x6Ej7BseelV9DBJe9BRZB4ay9DjJ7jLiTjFaQPvT3ZMMK0C
I65cjTw+JHP7BLT3ODcIDo77QyXZU4DSPXDVrVTu1ekVE8YLJoGhGoiZvw1T9RIGdjfOyRmZOKdh
JIfGm2PsxdEY3e7MtGQuBnK6Tv0hYNCwz+URmPg5WWZ08wrzykEukragvDr1KUTQyTgBpGnP8ITb
UQhY4NVCz6AYDvDePIUTeSlBj0Fp0vxwfOKF0j6EuHg+l1tfVAwJZVs5HesNLzjOeZ3FNS80VVGG
Fx+ktblPPEnurNB3QE5OAGne5NQgdBSWUTiid8msytsm5Mt1sFqa4RR/N/UWXqUj648Bi3cG7rCP
sI+nO1lv604akt6vK2zrreyrbAwQd4I+6tU5GuY8ZDyDzZzawQWie2jrigEgGK8wxxIezNxumQra
u7YLnsSki0RC/yOmm6QpnyMV7f2apo9LVQOpIMpm2xjkjmogG+mhs2GOODZ+9iM/Q8CfRxY2MGom
R0A6QTa0rGA8epo9nluONABqqp0m+goyP75XGxAkAB0PZbicAWeh7wYmefQEaExJikbaIxxne5gR
x3u2gueYh+jT8/ptIuk5VmMBhAkvSoPJT67621CGuQnSE+isDP3QnEFqcI5bXyRwMpH9eJJJWlRJ
e+QuIDfE3JpBX3fIDoMHLHq6GapkTpOdStO85+VX32iMlSZw4nbQgUAmKMvNvppq3KW6+jYN8K3y
02HCkT2gZ4wjfo/9Ouu1gRJM7uIZdXwXh+SGRQqGoOm+7UWxzY+IgTsZnbwEzO+s7x4ZbjhPzWlh
6NZ61OgUJSlTexEvIOIwj5nFQ4gU8zLi6M39ukcLPqCG0B9J7Ytqq57Nila8QWLFnlZkySKixnwK
9NEO7EffkaOn/mdimrxdIKiRRrR4p8vLB8CMYnb2uYF+pqK49Emjgm7FYw0OO0tkUkx9BBQwmHUG
B7gvq/vzqtbvStY3oEH2M3U70fpvZmzfaarAS4woVkYBKKYf8oWs9wncBWCZebX18JBAzRHDE20c
+KsDVZfBB+mb7NSdpSbny3TVa37bSBJDu4u9IyoBYhgFKg/hy4XYovfN8DsVmdseMU4ZZVATtEE7
59A2nVBIvI5DsofFkcOk2TsQtJMT3aFEjkamyio8leV6HaQTiEMBcJcRtIRuYS9VOezmS+Z1gl+T
CeVupF9izAk0T0nQvScKmd+NC/ZILtky2gRdrsLoPEc9gv5YFR6k7j5a2lVZZKdsccuSnGgtAaZS
/s4dCko9VvDt5gC1+watIOQE5jx2HLel7uscgN7ngiXYNemKyW0xHVEPvquJBJBlmUK0GrbLQz/m
dkofOtm+9OWSrm8p2iiUsg3fUj/vPeKyWo3fCjN5AYv+WGMxj0lXwRf4qZvqrqUFSUa3LSSPYdMQ
5oute7X3ScfGHRsR27DHOHn5ONXJFu6bZGiGKy69qg8tZipefCdAB0SYqo4Lvgr63MGGqcutrnWN
Fm4Y3w1q9XbfYIed0HKt5dcQl6vdKzVHP0Gyx4+Dt+ujDhKlgEMSh/cc1VMMD+YRe0TV8gWY5kj8
VIjKjO9rCPFYPpqNDOikMBG76yA7uvVyJY96jca3yENgnJt20DpnW729pTCgRJ89YRh+rypg8bms
sU/kDU+aF+ZKARO4coIF9Byuscgr1/vyqLTGMqZO9ngiRo7x8ENf+3g6yXQQNMOyh65Y1LQAwu8T
cnDb0H2HuGl+WBPj76hTVQ3WDTXvX/Tj/9NsIM3AgP3vPNs9xBxL9dH+yrPhR/4i2oj4gwK1hvMg
qFOO6dKLKPYvpo2E9A8w8HCCgM8LSLOLn/h/SkM4+4OCK4bqgzIGVu0yOjT9pQwJgz8CsFVQjIgI
jncC00P/Bs/2q6AWn0BxdUFykaiEqaC/T/6vQ996HkjkN0wqvq2lbx7sVKKxtVVz7voGeV0j0jRB
2qrmJlhE/fS3e/U/MPC/6ShwATidErCGUKeAWWT/kMb+TRqwjhXg4ZDCOww97QuZZoLsU5z7I+/d
yRokLIzDRi30n1Nzi/Q7QMOOACz0CUyms4EQf+UiMb52m3gvAdGh13chgI5KWn8gYxvBb6+Pi96J
6fDPL51eCPW/E5RYOMpDiqWlOCjp70P1WmxDHLFhA4q8ue64BQ0V+6kZ+ZptG4vfNvhAtXhXCcXf
VHrkQQ4hMPqrzcFo+K/X7xcx1t+VDL/qe3AbBYtDJi7KI0jS4t+VxETBBgHtg8thZgfyv+oXKo5w
oxNJPg6Ko11DBpHMaYVNGw1gMA7/4gJ+03hcFjKB0W8aCg4FFAt/lw/rDfroqg7XfFBu9UVqMYWG
PntRwd7hePnEBEW0B98rk12pMK6w7ydrUcym3RwcHA6C+jwg/2TbMxKViPolgWyLdq10euBw6cW4
W7BCVf4v1vBXbcblvoVwjUwC0M9gnCGi+FUBYr1Ugs5yzXUEBiqrLeJEcugKXaYw643OSw+prM9B
yS2573B2AWC3y+CqGUe2KB8VtBVTMfOWiCKEbbuCvEU38+u/f5m4wYJhdXGNwER/vcwEls5NUKLX
wJukHIqeZHkKzKD24xIE8Fdneqa5AQrKjtITVt+OMAWQBwd+tcxYgBTMYvKGhjvRa0yyNFMIVPif
X+M/9CW/vA4iZjhOo4QHSYJ7eXlE//Ym4zFnmxnQC6VDVJm7VoejwZGGTNZs2Vbhd9G4DfvOphzj
hluX6EvjYvecJCw+9suIAYdqlckZnBd4pHrVez5C8nOlo/ZTagkVtHDKPA7RrJNchJElu14Twndo
EssAMzxpxYtFyM7emTUqo4NhTJQvbpnWF4gEoD4KlniadmLpkupfPUcXMfovf3xMY4xzpzE0Ycjy
+j1BIfYtAyYUt7mt5ChzvCvVknUwVUGdHnRAemE517IclvuyWDcWfKtB1l6b2VTlzg6iL3PNJPqj
f74m8W+iIDzS2FnDMMDDE0UsxTv666LodF6XhG8QDEBOHJ/osOrTOm9O7tJ10P2nZB3QFdDzcCFs
u/nUN8sABc8KqmCbk/u0D8omo9atp3hs0YFbsgc2Z16XYFmftzB9S/soPLVls8JDoFtonUOxERcT
xmev07lf0apfGDHW3zUU9TL0R3N/Nkk3H8LAyCLB7MnzYPuvHgE3eRi3Ly0qodvNGLAuwbbJgpRD
m0fB2uWlXostiPOB8vkJ9OAKomn7aTW61AW2HS4wm9qxDsnbKzFTWcBaIjgyA2CBxQamtInBlZAg
2Pd69iCQ0goznYaAH7Aa14tHNUbzEDgAwaTR0U26tdN+8yArGbqa8+Yc4P40OkBLwo8eBNsTMmee
Jg/5HsZCgmPrJGgPuBKAxi5RqnaVHg+jE8kHwYRqjoimGmYoDd0xU4rv2ErPU2j4Lk5FetwQN4O2
kfVnp4cps1WMvs7NFE0iIlMtlBsVi75pEP85MLsnL3WaTXLuTy3dqgNEI92+a4Cy6a1FbO+8ro/j
wF7SUqs7NoJXpw1gqI0AMzedOQChvd4qEr+ZzpHvxnKoObtA6j4LIPoKztEq1uicCrX8cMD7vrq5
yyMH7Dqc1GGC8cI9SWZX6KTsnsZ6/t4wRAwGS/8jdExPRaqhMNk5NYWIeQ2EfyDUyM/A0NHnzs/g
28e1lD+neYq/NA+jeyhJxTfjyuTHaHw/54FYwVLMNbnlUjSHcbpB3cF4t5xE7PtjPSDVKgqQLB1N
6WmkrEdUCtah4JyFOx9Ao7uTro6hNqyah3We11Pl4docDl03HFY5mFtrEf1GY2EAvab2IOw6ABxJ
MOKyjXDXAoz6CiDkAPo/vJJVuRZQ7PBzpWqSZGvX8sOlGznNtmqPfhstdv3IDi8jpLNWVWbBovXm
I6GR+WRryPCArtzvk4b1T6As5W5mLeD7FZWNyv0w1B9pX20HqOoAbc0wQEimcf6GVFuW4zBvAuzg
FOdOwghGX6yQ6FHTJcAkHQ0ToJgtIFGh+CLxJql+2isnYnMCHNcckMXEM+D0bxWJwqcEnlQFsZv+
xMaqjisH81GvQ3uvLeIgEsT5ZHDvsDvcdN1kQPdzhQ32WUsAL26LhSrqhNe7wDNpMsIUe4kau2Iu
pMJeLhxe2VTBxrfTi7oGMu5vKkPrDDJ0lbO6uWkjNPppzdNjD/n7VWjjHi5XAT8gOvtzDPzyQgEQ
gyebmDuvjTB7m0wy78CMn9tyve9W+z4DMdy7IDGndEtqcNKokgvP6Po+eNU8pLYs83RV9CFZef1Y
AU09MYtkK0xa9QfTxelxWmvz7DSivHddrPgRRc09vmteYc4ljyqGEzcATRKfqiasnsG2uk9LhHyb
NwSAw7AcXXEHx+LbzVIIgdSML66GGAuonPmig0L2WQym8h3hkvaInr6FAMJux9I4SDvmtsRMTdib
9kV59xC2srtzRGyfqYdQRG/zZ8ejH6nWGGEcQ1JfhSZonzqj1e3CpP3pGh2g9gU9cE14lR5KSSB4
SAAXMoyHmSyE+HjdlW7t8xLn3Es3eaCezfLGyTw8drRboZ0Lk3NDjINq+3ITHO7jn5gu8SdwJnWu
ArQruxiTX4WT4N6rCEo2nB58O1S0rgA0puGRMtK4zNsGjhSTnvtXBMeHwDlqn0Vx567DYRJHEIPq
zMrxg86lfehnJ8/RNDqMoKp4LwD43BonAnhgX1j03kyvSK8sr9vVsNOWyO3VlXa+1+2k7qYZn7bi
X1eFhe4FCjOgLNZtRVy27aGaaJujAlu/Naqfb5XpbHQQ1WAgaW8n4fcALPRd4tDKNBAWmKyLquoH
HNku6rQA+77qmlsxoZFYxZwWBDUU/pvunW9/pEzYGyA7PVLlhblfJDDnGj4i+SSkBOQOJUk/Q9M3
zGU2TE68QWic7nmJ9zlTkHuDlC3XAcCWDEmmtoiisbIPlWHqJrJ1/UhXZk5IrlNDRrsWSV08tc0p
dlHwCnE4vy4HIq4HQIl5XdasAa+asEPbdEthoiY+0sGRP01sfzTpwE5lwxIQo8nmMmHxJS6xo4G8
XC+ppo08Thv6AMz8DAVwRrN3JmHPIwbGfAYU/YvALO86qTtMKPF5sXfNwsCvIICKjMvL1PX0ENlA
PI9DxPazG5eTVwP7HqfdfkriEbcFE+A/ojHF47+x/r7EkMABRah7h/uKv0Uo93LbRNWWtVUzncS4
jj7TSIRCDu7orsLGb3cY2gD+N2tAhoKyDDtAeNV0tnrBBPU369P0TMIK5mJrDJ+oseQBfEVazJcl
jbpqWnRdHs/Jwci1P2P+2R5hcABpU9lCcwyLwx+j4OsTsWu755e9BfSBzKFwhCMFxP5VbjBHfVgd
o/sugS4Db3YLwBcOJhe7qCpPUIFnvAy3TBOPifEhIq9ztAW3UA7G7y7s4mMF1SNIPcCm+VY6DrcN
aPeBntvkOSgH8wqIN3wjK4i5LA7l+oOiMb0XvU9kNnVLBSPyGUOgeJs/mOVPXdJMkAGUBxfP6RNG
z833xbbVk2WM/1z9oH5U6Vg/NM0FFZ2JQL5FCf1qOdUmU2MCMRD1kJ4IMY+QrtRfs/A1sjwigyuE
VXDTpBcFRa1u5suaMWRGbnBRwVmlmrE5IkkY5LPEKxJugX4Cujahs+CoLhwsOEA2Q9UUWkfHLERc
9QNDOu+MF0thvBDYxRUD+YLOvSfRn2PQ+KcytDMvZrCer6sdyUM9osAH4dOBOxvTLXrzK4Jruq1T
TzaM9Dc9NBitmLrkq2ZRAJlsyLED8PpCh/TBdh8N44RWG74MSFtFKDdpFP72+SIqBZiPki9NL7rD
xW31dWfV8LgQFdBdGmxfyxDBXgjDkobto0bH76xamzgL6ICvKP+SF07LOMiaMJXlDg/rxUrQyHmP
sWnnzvUqZfKKsZJ+T1uwe6gikH900aGkPMWmbToO9BlwvEbBuuF/GMQ+pw8wXtm2EE+oGOujriyO
81KzURxL0W73eDpUdZ02G3BXqYFc7v6DufPYkhvJ0vSrzAugDmCAAYaty5AMBDVzg8OkgNYaT98f
ImtqwhHe7s1eTVXlisU0h8krfjHoUy8PIrK5cMAOFjdd07qfjLDLfopFq7Yn2fsdVPiQEVtk7ePY
zYGX0aDbqL7rKhAh89Rx77ioqIaOXcQIzOSPoUOXegtw+WeutwpQqNkT8gRO9Y2XN6T3b+g3OnS0
YBuP0UtrzvKnnd60vBsCEt7R1xCypCBZhg+xa1Q03uPO2iYt8c2Ol6f4llWBM+4NJ/c/2bVquoOu
5rnc5iItBjoHhsPep68kDoHbpz/bwVSf0qrR3o1Dzb+4Kyob59a40L77PFvplhAT6ZpYOcHHZLT8
7/qsnJHOoJYdaz8di22q6EoMYMryY9ekzrc8qRPwXZrZtkfDndyaSng8QxECoPkd3GW9y9KPRIT2
X3a0dLczp4XeqRdN8k7rQsj8+HtBjMlpKSqg23XxfiTYJiaBCZRBmwp1eICVYn+UkQgfEGzR3vWF
DNPt8lyn22mIhoEWba4+GZU5grFOXHCpWteV2jbpkHT7K4cE+sBRzrU7XUdm7Eh40IEMmmQh9hQs
MnxL0fdEATqcW/hEw6BA99W+/lk1iTKo2AuFAE2gsV9F7iiT2L2ScKJ1CYrPyksapCZxS3RvQnT9
LMGUxyivsaJ7VXb0RpxKERyjvRfWW9C/LlG5njrPVmlE76Zh4Sy59I93aarH8DYTOW2kqPJHrRvV
txB4xrjzO0UzwM5tiuTjXWCHtlfpvrgrRaxBbTZQ1mutmQmL07jRtkNpa+hjIJzRB8n4Qfo1T0Nm
g/4y6sU/r4slYpp2le2Lcarvuy4wv49c3u+KtOx/u9Qi8WseteJGhFbLlRfWAEFj6usAzGqAzMfE
bumHTuFMD3BW3SQP/HTTPoxWX+Y43Gu5titDCfzmcn69UnAivYb1R1LhUPWQ1C5fDBRe1TwAkaAJ
4RsLLKR0tS3muHs3ChCaTWK3PLpZDEo1RaYSFFQX29/7eDb1bYsGzMQTLVywwWkbtE+FP2vW3lCS
po5pzDDuBilCHrSo7b51YkztrZYMCO1PQemwO3rQ7QXb39rYmmjFtgeLeoeBsKUduVrciUytAxqr
h7PbbqoWOP4SLyToQWVpc01wYyUYwCTYlHssio7sO2kLm1r168JPlcNz0MmhaQHHwQ9Ld+Fn935T
/EKQPXjmpwxb3SyN5yCk87w86MkmsWej3aKBazxiDxc/GWlksWsja7yijvmmSMuPw3/QoJquIHSg
VXD64/RKDW1ZEfUBXI9pnWGMilPW7IJmyKqsfxgCFR9TmqsRUi+xLI4OALMGIG1FbnZ5t5zS7pgn
pQvhKNdy+DmUjVe1xqAUgjZbD35lmspd1dewMLpxH9gm/bAkllc258Lie12SWoYzsTK3YfiYhrnW
A7RyxFUiun8bf7K+t9pYfm7tBtBIa7uQhv7T8DhTxD87Ekwi3TZcxUZYimOvTkEWFFpcYBtA3YSm
cjS5+l2FTs62dXvr9mWoP2oz/Q9Yx/8t4ev/QxrXUkj9z2wvrOYT2vGHIoV4nP+f2yb9nv9sXneZ
lr/4T5MJkd1/Gcy/geWGwRFkgf5N5pLyX7SQqG6bNuK4/Nl/Wkya/JfOO+Xq/A2aF9xh/2kxUan9
18JlXv7IMWwqh86f9JgW8vOrnUh7h8aXA9PcpL9DFLTwrF/vDwHYv06xYve43qsbiFf5jV0bBBZu
Gn8o9KrcZy4VMiKUBAWlEW5PORdePubx1zn2f72avjOb9UWS+/+di39+jaLp5HIfOAq88OmvQelu
hHzQx17Sls5XH1wa8F45ph9NFMp+DVT9iFTi7FFaS6SOdl3wnE2t+Gl3vjnsGvwZQISqTv9Ul2ZG
PAqIc9zEUwrsFTFbYIFUV+FE52k+/Lj801cq4//8dNe1DIHQiSlJJU9/uplUnZ2IKfKwLHD1XdFD
4kGQqGq2UepoUMFCoB+QSVzquFn/fiSkCGBz2n/LpBfAkAzxCcz2+FGO5ixprKX1rxQzlKM22v7z
JIAsw7WNfkg8yD9NTVJ+SMT4Xg977Uo/47Tr8n+/g9rM0qwyqZuffocRtjXs0ToCuD3EtyqwYgo5
JMeXp+v0WnoZBTKs4PoT0uF/q6YJXVSFEjKUpKzWEjDRBojfsaru65hK1eWhTq/2fw9FEsIFCCrJ
dZY/f3UD9gnZlLL5IC3qfqe9hJzji8dGM8CWuPLT5cHOfRcvCHc7LWMUBVbviOoSGI+1FXm9aq37
oEAcXmIz443EjleezzML5QpEA5am3tI+WJ0VmKBRNs917MXIBx8GyxwAgVfDlTbF2VEkjWgLNQRW
a/VBU0b5jVIQmL4giw/8P+o9CGjzyhq9HYXLjIY6zT5Bz5Y77WSNhGEPPmlr7HFB0dfrkGbzVSyu
fMsq4Fi2guQfg6q91HWTntjpMO1oRXS0E7bCbOtw0bLwRotbOh+jvnGCjAmsBEweQGD7GUwqoXox
XhEtPm0G//MTaBUqi4K3Q2i2+gmxhNhn90nsDaH43ZVxfTRF3x5D7Nl3aAwgXdODDmwL59qJe3sM
pKLza0iueipRa8qukWTS8oViIXUdDB9S23nifKLk/93w9WtuJ+cGkwZtN2TkDaKO1a4pSL8jh2q5
l03lF71y4cqE00Ea2i99CMT28pk7N6U8n0ic04Ilmlr10WgXhFNjlbGHIbexr/uWqnOua5sKDaed
ObrVw2xZ/SbN7OLahlr25el7JV1jCa0IsKVgRU83VB9Cohn8JvXU+FfS9I/WZCK9hS5srN92mfYx
TvOtCHxoQP7OdfR9Nn8IJ0j9RkbRHrE/0NxJ9/PydLy9gmxa9cTVS+5D5LGaexsclZDFHHrwsaLP
U9HBz/b96RCT2x0vD2UsEfrp91Nr4qkGY0GWZaxbq1BnqH90Ybw8b8kun1Cty+0I+JcL16dBWOLG
wX3omz74wxYmdvMU135zKC10qi7/krd7gBDeXPY38RabfPX6Qpasld/HsReGRnJTlma7T1p93INA
DXHxyJF/wiTxPd3G8MrIb7c6IwOQ4etNJGHWN34GXjmj4Rh70IqmfTEBj4/wFdq7mSufKO3q1+Z8
uddXc66QpSFqXOZdrQcMVJH7La1fr/ZD4+egwFcWLiQYII0xHZnBlJj+CTOPtwnEhVstheOrJ2jA
XJ7xc2tPjCpoEPP8W7wPp3u/nCJzspAw9eA4u5g0Ne7eJorZlF1D1ku3a+FTtx/i0Yk2g7THPcRl
f5cnyXxlRszlzjydEYW0AY+7SSKHKMEqj+xKY2r7KWs92A48H2FROi3cTVF0+65H7GofaxnV0QEL
zntNAwY59araVPVQlNvCQpoNtpLW44CS5j4swQxiCyUBHVY4upUlxdvRBqQMu84F1OsroAG5+FYg
mrwDLesq1Hrz9qvTW+P7LO4UZVhZ5w8V1fv3zmjU72kegE4dOixKNioo699lN3XX3ObebkPiZp0X
hf9y+NcOApHbBlYWJo1XaJSXG1jTuwaNn20oZ3czVZH54fLyv32xCQl0BajCUDaB3GrOfZ3r2C7G
xqusKrmZ9dQ9TH567dF6e5cxCneY0g3dQclndZcZXUnfDbl8r+iM33ZI8FFUbbUHWx5d2UQrsNvy
MC8xDjJMBgMR+S4f/CpMnKJUBRX+ph4x/M3oJEd7/HsBtwXkC4AId3EOrakHR+unN4b61mrD3mL/
UCY52JZxQMbgWeoVdaXuZ6NCYKv/RnH+tzCys3NBJcclkzSXTPL0B4ZVH9o98mcejM5o39VkNpxt
sCDuHF15184s7oIVM6VaHnB9HSexIDHvRtN6SYmHYTrSY1NF/eehpQKQY5DHWgja8YCcfpCa2rBt
yqjzMj+0H5NihsaaX70d3r4MjIJgClLuy31pr8LkloDBbZ2p8wAygNrPghRIljDuQP/O93B6g/08
mxkC/va1N+ncLC4pvKLrsqikLAv6akfZTkWFcjI7j14SdBgJKiBDherKPXxmW4A1BdvFSaQbtj4i
NP9q6Y517SXUqreI+8LyYxY2gA3zK9tiVU18OSNS6hb1AnIBoG6rV9bMGpBR81h7cYFihZsDpKea
jz4DO3Oh2FKzFq37IKxw3GqxrLYFmkZ7cILmB+RN4r3dO+MnMbTmFavdM3NgE4WRfFPypYqx2klT
GtFJG/KWCFCOYP1mbROWCwcFHOOV6X7xTFo9NqQqCIuZvHwC9OvpqralFaR6LTkbVFQ/a1OdUL8M
rHzYJvVwDIscAok+59wOvY6ghhyGCXxUECNXGfRDEO/sHnTNYVI58jWakNC4iizf//HtTGhgomq2
rJVa4/0gcunlWBccLaQvQX6o8laOUXdl2l8QmOu5eD3Maj8gnCUyihSdZ9S0ZORkBk9WqMF0lkO4
8yl/3waDY3ildLUnPLyhwwSDhkJ3AifSAC/lzIisXv5ycSYYcC1SYurdVFm51E/XJ2+n0J8MOXhl
oZUPcdZUG7MunW43+P3wAzkUWaGnnQNe0SpN2QfXwvONmhMcpKZvW5RWqPQ3O5AXZUB7LrTFNgxo
SG4GF4PRbWunhbuv7A46utQEYKc8hVxAHab0bFwqoyvh5Urx9uXMuQSXNrBEh0RjbSCp8nkM0Pzq
vKgym32CP96hn0xjmw/otTn4zAGlin/FDiUuqJ39nd/CqTnS9YOUn9r1fsrT4AAHpdnVJfBSE4Dj
rkC+jUqu6H8OeaZQPoAmFDZ8KZKuv5FYsDxl9cGhiGLxkPtjfjvEAxbCkVK7IWyaW3Rw9T3U6mnX
u/VwuLyCbw8zlyZ1eAuOHq/cOncsdWSq81AfPJ3mENAFt/6CFAgoad2Mny8P9faGhmHHnKKZRQJH
jHG6V6qx6y17dgZPq/ExDpv0V5X0xs3/YhBHV+bLP2+wt5pJhyMEYuNRyUM9UIOXSgXxmlTs2/iP
ehrYcm4lasJUjU8/ZWp5P4kcRi8ED+UoDbWB6a4t4hmAmnVNz+7cEiE0xjCSpoK5Zib4gyWTrPBH
YiXQVRBTp0OW6NRYQVNeOc8v9+npHYPgmb7UVZfRTHe1RjTeocnJZPLqAGssN1DRLWIW4iDA7GLF
okFNnpLmuxHZApRW0tv3alAjfC+sNdDBGLA13kZxDe7QmoMMiSUnGX7HpgJd9MfrTBsXNj15KH99
nQ8NjcMG4yn2zGlA36Wj3WLXQXZllDNpFxUHkm7IGUv9aF05rTKB0bnBfPDA6R/dJunReUisOkcU
pobJXzt6fRMHBZBtq2kMFPYTfOFGP2g+oFuE6trlrz6z7yj6QbZYAJyOta5CAtcyaxNVD2+YI+O7
ApuC9pZVPuVO3eyIHK9Vls5+/+sBVxs9VEHs0y+cIazDyp1mNz3WloCMmNrB3RTRFkCSIL/RnEa+
j3JRHto0NQ820sFX7qkzlwfhFtU0mD7CpdZ1euLCwLGbOEO2opBde+MYUN26qLtWGT1Ts3SJtVwd
LVNyfXL+02HSSMEtGeRMiQlwT0/JeWehGnyfJLW60cLe2gtn0I8QDoy7WGrlR7824iubbnnHV2eQ
shphD3Vg2oiLIOHrSFYrsZGckm72Js7pxkVS+7HIA3LiuEywZga6LPx22vMdP+q6166EGecm2jKQ
RIXMw3OwjrgMauptHOqs+Jx+NauiOICoveYy/RInr7/x9SireZ5iIPcC2qKHokD6CAzLXSiZTQka
32jbpxluO77QftpVm8FsDK8HKUh9oczs49wq5FFM6msfgza10BfDYaRHQKZudxTp3eKg5aL+gSGk
3t3Qwzb0h1mbBSIhuoof8go67hY5zuAqg+bN4aT5z6STGOjkCOa6uSfxb88NqZlerZLqAAVLQ8Wu
ybzQCgxtp4ZychfcVY0s/iiKZ7cpdeRvAQxsStA9ycHq5Hx0Itf57YPG1w94qWkfEsRoPl++RNYr
jMCacmD7LFQz7nh9eW9eZUpRpOxpjovG89FOITQ05+PgAtb901Ec0vtFVpPxkFte3RyDnSVAj+rO
M+v4fV9BukRRMEXI6vIw60mnIka6RwvI4qwAO1kNk9Ut/Jm6HjyRZc5DQHKJ4lfifgLZ76CHOHUf
Lo/30jJ4vXNNAwoDYQzPPmxE7onT2StTozWJXXTPr0znR5ukCZxAqPNoTGaoTm3TGATMpiDa7bf8
O5AtDFJTAjMkBv/ZmKCKt6g1QTXpEVH84lRdY+ysOHeHTWGA393MWHdhSUUMk22dNrSfjCzCtres
7Oivhr9dbHJTa2NMB7vm7xqRvcemK537cNA0uDWhBAtqzz1UKKg01Mwio24imG+1RMKsiVqanSJp
ZqJ02XtZV9bjLhwsXGQlVdAIIEooUY2UZvkYaQqcdhyP5Y/LU/jiGHc6hbTAdSUBgBgwB9cXXNcZ
epLnTee5OMdAXYzEfOMOSn9nVT+00NQ+yWSevs1QHm6hclcb3e5QZ6MnERfbDGHfO72Yy5+5QSdu
k8ydlu2yODIBnieF9gVnBKPZALjR78J6asoHwzHn28g3QpQZWqv9G+eDsjo6YElvWF5WJhvc0NNr
u/4YpooWAsIeKGjMdaKjA9qWKPriDTTimJ21d1nXmvnGtGFzbBTASja1qwW4EZq99Rm4FgjboIm1
Y5ZIvApLN82rvR2L4TGcK1zSQuSwP5dzbIA+qalYbCmvO8kWIZ4ONK/q5DPdPgy3pG2EyAW3VrUR
vj/vZ0xYUZFyp7ndWq1Tz/faECMKDTy2/SRgNEK36poOI4u6isN7ZWf+oxbM/TOaBjNM+0D/ix0G
fV8PO6Pe5Kmv69vJqUJkOp1wUPDik6I7SjGQNpZVUNzmoi8+Rgk+qdtxGFWyzdxyMX0K0CrbjFZ5
zPJsCm9oPNVA0HO//iwsMgmAiyF41Ww2v/q2gVIjl3OtrlQP1xcYQZ9lmy5VObIWG6bR6RFspiwS
XSk6jD/sdm9gab8v6UD+YcTBKJSwaMIi9Au87UWV99U1WaaZFIBbCYUtyIw5H3Pr1uh4Xj4MbyKO
f4ZBg5wKDwHrC2Tk1TDADrPO17rJS5umvNHtdt4nGiKjbRiJo984npFypIG1TwfMDOdN4ybNlZxp
eWxX5xFMGNxn7k8Y2GsfM7+qjDToSXpnF/h6pJdfioLaa8zNi3GX1h1tu/jrymefHdPigaCGBl93
HWgVbY+4hqp65L465W7G3rR/A8lD9mPQXPd33i54x8DmcMRowLwrbSM7oGDnegj7AovJ0s94JudQ
esyu30/GBNJQDUHUb1ooRVcIneui5rJEC3aOO4s0DCDFar/lvT6D7u09LE0RPLDK6JgZg7tNKKhs
EwNJkbEEXigbp7wSCq5Tv5eRqcQvLzb9vhcEz6vN0QXUWdE/6D1U/1ro3g02l2WDAnl2tdR25iOp
6WE0Y7uU2oiAVx/Zmkk/FhQCahca+hbtIHSGVDT31sYx8+pbFID63uYIuf1uoy6q/vxLOWQLyArS
IJeeeTq82U+LWqkavSbUq9tgEtGzzPvbwbS5Yy/vvTPXB+70BtV2+g5ikec+iX8KH0HIqTUmzxUJ
EhB5M2xyH4z85VHelOtYO4ahRY5qwUt7+HSYFsYEN2kwo4XdjrcqFNY9GuPwV5ywvQNVTS9Bn5K9
3wrAAbi5A1fS2u3Q+c0+Q7h3C8jmWth97jeRPLKRlsuGvG716SnYV4hZ/Caw8dBiivC30qhi4HSA
FmPZ/o4pV/UNQj9Dre0n8KnfYYy3t5mZWIfQja9ZVp+5BNjcklYQK8ENvfz5q+2dW6z4YOb8HNoq
G33Mu6cUzjyyaoJun1mMu7mb9N3lhVkxgUnrFsQpN51D+KsrNv3pqLZM49IsJzIcID3HSO9+JcgW
7BCMbI7DrPm3NY3IR0uzdMgDaYPdmeoROGvVM/mScwScZ9BtT6oHC31mkJ4B9jV1rB3qbnZuexDY
PyY3Gm7N0IcsiP7jTvSGddfr1udpRhA9JLjcuQKyLE+sdi9auvUIAw37KM8zCog1x1t39hkKUvtq
bNKdkU/moxX1+RVbnzMnnqbT0qthMuSbfCWrdCQJdHP2glqiREapA91spEpdqBu7MHNh2IoquEk0
89oSrIP2ZQUsmJqYYElFz2t111QtxLOk82evbKvh0QACuc9bnxBLZA7CcXVxvLzkZ048oSZlXZT6
2flrbQMHX+1Z6LHuBYHW7/TGL/ZAC4Y/v8JcCsd0gwU4MZyLTveV4worQpmQUTLHYfsqCTpFAEeJ
dXVlqDd1mWUGbXbyAnNdQM2rLAQ2LoF5ExoepK6239pBWC1uFdVwF8AX+CKRT0fJbJjD90UwGtm2
ws+ugo2DHOoWGhj0iD+fYWqu9D/og9ACWZ2pvgi1KdOU7tUID22HuSfAhcd/ZZSVtMZydJcWH0EK
FTCX+2J1YaQVL5SeJ8KrpTHf5q0hqhu9odS4MYs4/EKBdOp2fhBUXtybHalXEiGTMsxN9JeWKNTL
Ub6nlQCYD/UDFTbvzDF14CygXOhujc6Brf2n88IPBm0POJErjgbR6Z5A5JaiFWxHr9cnGnRtzTH3
O/PKdnh7nqisg7AD2y/R8FgHxKTxEF+RvPAcm8sEPfzwXRFk7j0aA+GtlSbymp3p2QGpvi5vNQiQ
9YHi3QuQD0VL1PZVuENortkMsWHsfTY9jIfUv3KA3+AFloWndf2fAVf7iwKAkVedKbwc3mHgRDFE
OBS0LechLhEtNoZC3XSZGR0dA/nQOLbVPmsi60hNJtl1sKneU/LId8EgkZpX0bcxUfG+ojFwm9uz
dhj/7Qn2P4YPvPxeBEoWIR/XdNZRfYN6v9nN/F6jIdmulWYdhnZEtay03CuH4uxavBpqFTnhoKAw
0LAF4gGoSlJhmI96OsudPUzhQcti/cpme3uZcvLk4tZFj1+nEH26pSf8q6bQyoRXmnZx22oa+eDY
TYfLB2c5GKc5ycv5ZgUc8Ci2vbpMfRRSxiER7DBZ2dvSrxwvtxNE3/0832aitrYgwdwvlwd9+yLS
/eAI6SaHiYbmalBsOXo3U4nptbNpY1WV/tZLqT52HPCPhpnD/nb7+bsfac6Vrz23hrBFTBufF8rb
zqrtYtpi4pjFpjdKKKfc3Tg5hMX8zsqwYHYn0V0Z79zsQoihdwKUi/bJ6kNlSOTrknPRRFUfoKwX
u2kqhtticaWydGTNI0e2z5cnd/l3rlaULUNmAfPHJtlcPVnVnPI+mOnsRVOl7wSKE/uczgoyj2q4
klSf2aIAE8EdAzFiwHVR0I+QaYkwy/FiE1/PPHQeQbOWV7LCM98DtBf1XJdBaA6t1iw34f9qypi9
rkurG6K1cDcLGiJQWIP/xVAQ7GkBojwIWmp15Fws1moNhT1Pa5V4Uo3RfXYikT20cRL8+SoBbzcX
/R7CGGf9VRi10cBCtxeNieadj1/K17KxvhRJZHqXt8OZwodL/MLmc6TOjl8/WlPRGKWMbN2zUbw4
NtgAPJthtnjD+fqBcxpi9ltBikbe9iDbOr9rUN6+vfwjzqwhv8ERFnpAJsDK1cTmRttNGCbonqJc
f4h6JDUHOzaPJiXUP782CdrwMSRHUKTXqxcsQrzXhqRMJEBMiPJZgKttXetXbrA3oCEenqVHRnLo
guEjHDu9nYuqUFm/BByTo8ofptaV29HUxF7msFIbXDru9TYY7oQzW9tuiJubqI111P0D8aSVpnEz
IPtyyBMQJZdn+g3Z6OWHcZObhMfQs9bRsapjNTV6pnuTiwdJ4AzhgxyQiEXR7NuI4t8RuFV0l6bZ
FxHk2MlPpUQziNpuXsbyiwZnfN/yjoL9ANmNjmSy1/K6xncHifXhypN6bluwWJZAMYpLeV0hUHmF
QgV0e89pFSJBZZe97x0LZwzpXyMAnXlyln4j9TfAMzTcVxm5mC147zIwvLRto62kn/A41mn+rrVj
nDAogi4MLJ0nQbQ/L6/IuY/kCYBHLZ0F37yKG0hNGkiYswE9A82OMJr/auQgb9LY6PeXRzqTrZBo
8h9q/ovRor46ZspHZorVF96syncF1f2jEWTt33Y/5h/wz7Y3aZ02G0lv5S9jRK5JNul0YzrRlWfh
zKvHxUbCq8NQ5iJdffEYRlEx173wAlEPG0Qc3uUDSkcdFZPdHNOg8gPjw+VPf7kvV68eHWueBwVU
hHdv+U2vShylg/LGiDGbB6ccvysI5+mDNUKQwvfPThE2HZI79IVgq6kCahoSHrV0DsWQIs0g7Snx
MGv+Tc+wDneCRsnenXT3i+1q9t+a1qHiHToBugAKGwB91zlJ/juOh3EA+oi4DCr4DZ5btYbIxh5x
bzVj4O2Kr0aXTe8mOQ5HfCw0+9GSTXjnVJQqNmzzapuoLLv3kwEEpwnnH5U8V5bNDoFaa96W2tDf
QyzqaUHNzQSTTA/TDD+EYEaV3ViUtUasv55Mn3bYo+FMCB8NpEcowheaoi0lO+TRU3RBNHxXdXGU
jo2AlZbnP6B62TZSr5H2RAANCAxCZIF0ihsV26pVxRdTG3Sxw+9HzdsuLPsv5Ryh+OSa8U9f1kV5
iz6pbDdYJ7gIGgQlbZbWLeKj4/vBNQj4uU0NGMfgR1E/wUd2ddNiVNCA3G1MD+TLk4P42UMTOfOn
OR+739akD3ct9EP0g9rsG9px2ghwvWzeGSjT31zeY2eiHdIfEFy81wZA8NXpGqxE04Q/mB7yTsEt
vUE4hI4Kjn88ynKEkfsGgWQIsXq/MNYQaCz5ppdWkcIlpo/3Vhj8/YeDCAo0qAcgjYJMLNXZ09Mi
2iFGLru1vdYK9X1YhPOuhmty5Sl+c/MxCtJnoN5QJYVGsopEpy7GUWQwHK93/d8OT9+7BMGPm6qj
CHD5e97c7vSnOPgLvZgwm2Dx9HuGAehEGyWaV+CFuEGf7H2iTy0daqHf9XksIf6GI9bUxTXg0pmB
CaxQdkDNlpdqjeNKabEayWBq3oTOPEI2bXPj1OWwTSsUk6I5+4lPk8JfDqOpy1/8T+5/cuMBMl9w
K5D+xIIxWN14FbjOGVej5Fk1DkkptZzw0BRz+tg1WoSVsbkIxBdG3T/S3otvZCPLfRnNIHrxFnm0
AhQOMebBc85Ce+pHVsTO52juqqdeTxJri1Z0UXykmhLhZpRMuY9q+mA3qGlOxb7KZ/zJSj9Ee682
RYIYXjMWd5UtUPNBqizrdtyuzlNiOC0CbJ1dYPaTNuDFa/Qrbup58abHzGf0ELgMcA9K0ujZ1tz+
Oc04f9sJgUaPAoP7rg7y9HsM8457u3FxX0qzqPMShMm/IOe/EBmyYfhl13M3o9/XiF+GQ31TTgPV
iXZw78PCsppHLtEYmxwDJ9pWDoG5dcEvBIemkXjMEQCMP8dOmj+zOtB/F3B37YcmbjC/WLCaLu5f
EYTlkGTudlo0LXZQRZtfSZbealxM3P6BD/HGbGU832gJXi1T7FofWjmjHBVEqX1TDTOFw409OfO+
c5MAMytwB5smlFO4q1uz+9mHsGu20dAH+6AXZn/QEzdv9nSkohtDwz5xh98zxRNV0Yp38t4/+IXI
D3qg/dWZafIls4BlsDZQpl6+Kr6jpmd5SY31iKWqJtzidyHjLSKCzdfWarBUcQm3PNXN8cFyy+C2
cpPkW1p3pr7py858F0o4KpuwRVsdz8e8ueYI/fZuYPdSdaAtxBpTBzg9sTDtUXNxzOiZRcA3IsJj
O47wVZsSkWyuHJXlNjs9KZA1oQxyraIF4q75jLpWWbndqeQZRAYCLqkbfIffh5uTppU3Dc6oB9vv
5W1S0FEPsYa6MSHSz3Ni3DuNHV3JMd+UIKAwk55QbqEnC3l7mZhXgUqnVejFUP54NtGAxK9PRy4X
lS/0IwdrswgfXcv/llv29OvBSekwGqmKQjleNxxjYyAnc5riGeUgY2M6Gso/SAR9SgqYi3Ovpns9
QRVPb7sEKxr/E4ot0/vMbuNfl5fhzfOJJjlcpAVpQVmZfP70w3WlhUrlsXh2sBO4V1Pa39sim64s
9plRFlkKwoSFd0034nSUIOzrym5Cy4soqBLzSAypAF1ceW/OjrKIvCzFK962VUwCcnAm8JssD5fb
7gjMJtwEqInuL8/Y28fFpqpIKAD66WX1Tr9FhmM/63VieXMDwSKkdzjlE+4imLzth75wKKxS4i59
2/1DOjfYSzYmIuPkS8Ds1gi7fAqx74oaPk+49dYGdfo9GCvr4A7udJfYAz6fE70dZ561K9HPSyXg
dLdS1F6Q4tShBZHW6ng0YpIqqzLp+dn0eUpa+yMmkPEOjbbwDqfPY1tU0y1XSrizLQygRiO+de30
2Grh35cn/+055YdQnOFphxT0pmtnl7adup2UXuP33ZOcyZax9auRu87gvWxxQgg+XR5xCVLWn05x
cqEFUqoBELNabhch5yxCnRb0Pm6dXZQ9RM4Y3GZTOjwVtbqPEUTepzEOdAGpx+XB34bZrDmpMQCM
Ba8I1O909D4LnTGLCAkhP5SenkdIvgVT84Seld9t5gn3jt5pvoRWgzEjv616BmOT7kcRXyuNnTtc
r3/JaguQhmuRSjTp5ZK4gX4slNUBc93LH/xy659ON3IzNiQ9qN5EV2vMxwjyfuiQKvEwqES1sYnT
5KuJmPd3yRvwXpaAS7etrrDPbcvW/EqAYDQ7v01qkPfYabTbMvQHfHodLU8PGMxnOZZFcv5KhACu
Des7/I0rsKYIWkZNckM8KjtojbYLt6CNtK+oWgsNklXS3aSGMTSI2g3aj7EmiLn8pWeWlrCYDjBE
QYYGUXm6tFUxElvVyvamkaZ30WjardvU7jt2cofrCtpuwzQiwin6H0HRfppKRJsaQ+h/iiGlx8DW
5mamKKDDZ19tsUYUA7LHle2BZauf89z9xWEebhyM5e4HgYXw5e9e9sl6gRerB4rvvLdkIqefjYx+
PCFchlJcVsKc0J3mAUvBfgPYLNtfHsp4e1VDGgf/jAYGvVl446djyQVIzW3leFalyb9BrJOoT+Gz
EQn3SRQoowVaq301J6352KfT+GiO8X0bu9pP2FWEyCILJGZYvkp2Ota/nuu7wU5PzSTCOqWfrgAS
zk0MFhxLD11y3azjISdFirZTk+2hljYDWgzEvgFUCKOuEX/aACHOYc+RYb6ggNaHLEF21Y5K0/GS
oZiPgesaR42q6j3uAeFeVMgbpXE/XAmxziwGBAaCDZfdToq7fP+rECtPTYTVnDB4lmGFsGjaMHKQ
2fvU1brdFOb0QvQ429PDzq/doksz4nTPUQomsqNBzDUO6OV06Mb2E+5RO3wemvBZ6JncZ31V3ZHG
lbuoEtZmnIcZXV7ffTb7+JuJvMKVrfj23Vp+gRRofRPtUnE//QWF1Uqhow/53KdLegRxflvWUbfB
fCg7dGB7r0z22fEIrReVOSnpaJyOl6D4GEypCp9jWv5HrNgzZGkzTJBrhUDQTCP+8lFb0tr1DAMa
IWPgTZbgw0/HC/+LufPajRtL2/WtDOacDeYA/DMHZEVJJbnk0JZPCMmWmdNi5tX/D9U9gItVo9re
wAY2MOhpQy0vcnGFL7wBkC+ucGF0lK0YoYNMQook3peDk7sj6Eo3DfHMfH/IczgEaQq1TIgxM+YE
Bt/pmC0w5FpqleiIg+zwEUUKFPMrHKPwMRylsPV8JIU/wTkEh5uoDfZueOSmqhtWPhJ1eJWjAMjh
2veupkfDsZlM7RW1ukBemViYPMSayK8BBy7cbjwy4QtAP04meiGnj2wrI70srYyP4YjbYB6FwSZI
MvXrlIbSVs6lYFU2trIrcZrzAtsv94lWWSDmNekjebK9RnRM25l2Yu8i8BrrsUWARPHL9mjVeXTT
aOO4hvb8QcbFxwFzr9U32IHWOyQ2yxvQRbjt5QY+jSS3v7/e6B8hB8HBAixnedKqvmKJRErio6a9
AF9v3CnMLM8ZMI+ewmuKhhcWN+0QILsIyREGvy2MX04SNUANVwRRfKQ60qw1ecADcXRecEoat2MW
fn5/nc1Ld7G0GQ2wLkJxc0q8WGYpRfNMmezoCDjNdtu4iO8KGQ+xIKnrK7N4HmORHzF/Dh0yLoFl
UTWMYD6pkYiPgYbertp15naI0Ct+/4UuTt8voyzKck3fwuFX6/jYxk60446O3BxF3l2eAsMMy/zl
/2I4av9zDIv/1XKbYqnc4ZYpx0drNPSPFSrgXjeOlofBsHPT9uG1gvCFo4iiuWlpaDFQrV12dtLe
GHJSh/iYceDiwwgxqkALd9urRIfGgC4MLM9r9KdLi2TuFwNkf2PPLc53i0C8hasQHwWMwVtbKF9R
ojDXlh1fI51f+no0DJBAmmVoIOGcHiFUoPJOpbR6tP3RofyGrVulvNhps48U9ev7n+7CeqRnQ7qu
wpIGTbBo8od11xpKyqluKLjsotZnrsts7K6sxwthGlfyrDxJPk2AoC4XZO7XfihjmKwamCZ5AO+b
P3OYLjJOkZxVLtgJYy8Tkq3oIlPLbHsJC2e/C/EAVTUNqbhel1/bAbLZNCGzb+FUa6ztPp42TedM
5El5j1vS+3Nz4TvAwmCPwhufRTUXR/mQ+MaEDHZy7EQN5SPS282khpKrouW6GWFRXhnv0reALgTn
g3alBoD79LuH6PyIChNCTliz3BPQxC5KV/Hm/be6MArIcMjbMwSIUHR+61+O1sTnM1XCyDBpNxH0
tonFRhKt9fujXJg7e275UmqbyzTGvJt+GcXMRkUvWj07OnJcY0JRsEVNJ1kXOFStbWFfFeO7cCbM
gxEmQFxn/SwmLxvECJMjyI+9Qj8FVOQcdA2Bi9e8vLVBB2xFWPTHbMCUREfIH+d3x3gu1Slfkfaj
Sk104dVjOmxAVip3orWre33yne3783LhFMEyi+oSFRbumiWOtG8xvgxwKDnG2J3e2sgT346iyldN
k11bvhc+NF+Zih8tJ6qPS0BGY2PrOTUMlYkYO168cd3aLIPd+y90xnQl4IcCCY6As/8tQDj90nHo
z3S3pDjKcqkB/saA1Gd5fZ2q7m03T6s0K+qbzsC+hVin2JSgrg+oglLnMIxqU06NtbGk8lWURbQB
7pSvZ8H3TYfLy97s0ic1NhrUFcvpewABztOlKbySl12aKZAG9DhRfSPsWCQPRouhZwZI7DhNde7q
yTitajoQV7b3GwBsEWbMajKkqzPLBvzW6UxhQ9yAzXNKHFL0hOUYdzgeZSUCaxLQznTVamX0Eiaw
eFeV2mhfMKQqLewGUMOnw6Acu0EdPvtqUH7MJ9N88fOxrjeORTCBU4f/HbKbmlM0bCHA4WKAYUOC
bdOVfX1pquay9lxLfpMpPH0HHNi1Ch+M8qjpuHVhneGH7lRnztP7q+rSMPT3ZjFj6Iv0n0+HUZpc
C1PfiUjWROnqbUpeH4XXssb5b1l+kJkXRiGKmhnEp9NRtBRvOqot8dEsSjhXRTnsY0PrPC126q0z
9T/H3Nq0fiM+a0OeXgFrnHNVZhzaW90PwS90fhfXvJJUcgwTLj8K/JGgbirDF6zeYxdij7mNNYV+
TKnJsWfIRXjANCNfl2Znb+GKxp4ZCmOd61pxRQX2wkXN2YQsmA5VCdSOs7jz2qAJwlCjyGhpQ/As
avaCq4GvehrNDrdJqVJpq8qjHSADp0e3cSW0HU44oA/YRLK/jvivXlJLIc0ZsJdYOU01/OyHmTca
5z5e7YQg8rXew5tI4emHBBVOpYMmNHBFhEtOPyQG95ixBQUpXq2LR60KTdzl5sJgQCsB1SQEHIuV
rbaO71nQl/egN8st8s8RjgURFB2vMvw22VS447wUvqwcGl5uo+YDiy8ZJKwzWhNHoPXoS4Xk1aDG
QxzIW9Xx9FFNPnSSDo3GwhD+SYkyfgZFz+7dpOj8daIP8YM9RqO9KrWqL9cKdORkhTfYeDDaMDBW
eWjiuDYGNsj+mtgPfHkpmRutGlUIFnYdBXhCaGmJ31ll4cEFoGgvBW0o33AS1lvqHmrmpihAHU1M
FuDPikn8sKHqljwd+l2kcl4TW/do+kBI6cFRTMZkfi/QSKlcX5fEp7ZRW4y75LB/loWl45gHVA75
tDrJv/t+Vzw16WT2ayQl8l1jo0XiJbVvqBBnAy3lQO5wDpyGQZJvoj4xW2qrBeJdCoc3iri+BTSk
ynLj2CRGpVK3DcYfCUShyhudmi5njIiQicJdCDamrWv756jjGeO9f6A4ZyfKvNWobs9qvbjfLhe2
JulGFBfGdDSrBJQP5wH6i1VRyimWeXYK8XfCehl7DiffSk7ay59jQ043nZqjhweYAzdXOnhD6daF
0F7VYcB7vmv8lg5JjKXQVOCBIY2N3FI4T9VvZYeHuAfhrb+F7i7nXsoneIxaMRlrWI/qU2Q3YeaO
k4CgrWsCRcBRGW7VoZkGGtSiYuhU1TBAceRnhEemL4WcsnGqriq1lY+1+AcFfSlaQ82YpOvWj1Lf
K4ooL9cJFqsvOvql6qpQ7UZd9ex4A2g3jh9em9pkZ1ZXak9DlNf7BhBF7aJtmY1bI+7GzhW6Tt1h
SBtVeCCmgo1Vj0CtCq1zjI2NeafiSlAZGvjiI8I4VpjL67wYs1Wsxk7qaRUSCFVghD/8MiiwWhAB
ZimYfJvhDTQ8fFb9WAt/ylMT/IlYZvwRp5uBuqQwxU4qKfN7uiaNsku7xVn32QSEDMjuCA9Ny6bb
BK5yvub205/QifU5LNsgePbxW3KnHmqSK3rIUFi79IbkSVLlH0Ju9uI+aBK1v4l9Q+629gg0bDOJ
ovj4/hqbQ8yTU4j23QwK4fSYAThLGwYjM3XJGpuayDrtPaMsrRtdFUe/joqNjuzBxp/G73JRKle6
hheW9uxOQpeZZsqsxnx6+qHCXIkYB5ujGU7dpjDkcqUUoP3ef7tLo8ATn8vKMhSzJajIEnSmEcSh
f+B32g0LiD5kOV1DnZ2Pgh3BDNYE0kMhYRkj1RP2WLqcdcc2NUYv0tTvaaGVq/df5SwInyWVyOMp
KNqgQ5fsAL9BBCZQ2/ZYoC20IhmAx0ifYJNUItu8P9RZHkRhFqtk2tWQAsiyF/dpr9RlRlw2HHPk
cz2247SGeWjfWmNqQZYBGP7+eOeo88WAizwo1gowPe0wHCd9UNYOHDrPGXEc1BIVuQcuoq0CnPOL
YXAjlmEsXErqxZUg8cL8GqhezN7A1BZQ+TldkLoVxLWwneHoaPnPwjGSQz5OChewbF9ZlOctNl5X
JWkmFmW9kK6fDmWKOKkMIQ3HQVWKrZSZ3a2AqbcWej/eqg7+fRVWw4954YtdwEN7YLfalVQZ157k
wsKd2d3Ivc4MBlB3pw8SOoo0RqiaHjt/IqOOE2U3F0ivrNxLo8xYO3yXaY2rS/xg3sWYhXX5cJQn
KbhJJPUrXWnrSjp04fMxmeD6aBdSI1gG36hORfZEBfHomEO6NaciS92mbnwMPGT78f31emksdgW5
owMuiYro6bSh+9ZaqL6Nx5lb6EaSqj3gLf49JBG/gsc5r8xTNjHpEeLdAOUKbMfpUGbiZ1IY6Mqx
B65KiiRbubzRiWByt3OcNlpFfYx1lzNkBI7ZrI73WcbQ/S6qcevzYmZMdSfLKD5UXD8Yv7c+lgxE
pfGsxwmOv/EzbQ3ezXyZfN94SCOuME8M/c8BC7/vnN3teJv10rSH2soFZw2THh0mv8eE7P05nc+U
03uI0g6vCtzpTbpynvNfai/6UHRaMJrjsQ1SsZFCM1j1FOBcv7Q+IlleHGSBHd37Y176jjRg/8IY
UelbLH+paztpTKTx6IzduLI6GKs0+s21b2MC/P5Q59cstV2QOXDcSZqAypy+Hs1EYyCQHI91Csoc
+SiZeCNAuVKa+FeExJ9SuchdYqbsGnjuwmmOSTOFbhTaZlXnxWlOQ2kywjadjgYxOiIVtNuE2WOk
iD9XOQ6/q9E8X1Oz1xgwbFApYMhO37QyU9FZ1igfHcgkEKKqz1qmNfuhh/D8/pxeOEcBo82MGiIJ
UiltUQJpM2icZZoaxwm8wmffoXMeOzYLuKogELkdkqz7QqLl7+ZmiiqIMzmDugrKBMBMVVtf3n+c
82OOsj55OXc0aAXm4PTFdWwTORSs7pgU2GsPhnCw+lV/GxaBIvVMu6UoMxcZrMWBkKtOVFVqZRyF
HiabvhO8swreRWlsRMG7RrmSXF94K5tE35iDG/Tnlj15jOLTqo2EfqR5OO7wQ/+SpsigvT9150t0
ri4Bn4KNTwvhLQ/6ZfO3ZS3kIq7NYy6M/AbDW3OHyV64tTAG2lqIgTz87njEhNRbwWDPH2opluzX
uNeO+mgeqfwrXqbYQG3lPvYwzHZ2zXVrtfPdD9UE/BBVaoS4+f/TpTFEAZK5XWgdrRYZrDihI9zb
jbSvFPUFscBhVbdOtA3T4vX99zznd3Hm8PkAyCEdqgNrPR3YDBuUKwQTi6FS/1PXK+sYSKlYG630
mRmuH0ta0quottVDOPpUEDWSXXqO+hoe/nivhEbqObH2UhNwoRQX5kcbXdqN31i6Cxs1v3Ign5eX
eF4wt8gocGDRt10ck3WCI9TQataxSqV8bcJN8ay2jp+w2ZRduae54Ph9tMLryrk3xsReWXUQrZWm
lOCcCXWV9IBg3p9D+wylocE65pBAjINNoC8braCTeiPWseuWKHwdMb+WSPSGFgiBUjb9czH4+tGq
yE69iZq8vcGQnc5vFClKgaCbwCqbYL14SNXJhIsTRvYLdkKtemNjeLPLY2yywzgG7WXjKTq6QxkF
PYWVuppWo+E0x7EycIYyc/I4VzZioeP5ZWRf0HCebk0zFxlqa6EDIL4CFzD3q6a1FcbJLnacLnuy
0HDB6rWtMAlNLRPzTCUp/nRa6Nsd7rqPlH6zH1YQ6c1Olvr8cyV0J17nuIc++pNlbUgTsme5KkKB
YIM/ZCuTl3mlIy1PLlow05OqJVgv1c2ovQnUiBu8l7Fx75VK2QN6iH9EpRLLXDZQWD070wXmr7lZ
3tatiH9WxGrIR6vBhKWuaj7EVZslK6zStftMRU5ua1lYliC4PHSB2yKmNnjCL8N0m/Z556UhxpNJ
X1HHAzA0NGs1LY07KcCKel2Xeo/BbGwmypVA5az+StJKKMtqADJEfUY73VLIJbYVtpjRY6hiVixJ
tnHAXbn5WusSWh5a19wIS9LWBS7zt1OhDFcqsBeHfysL0R2hH7a4zZG9sVDVkKNHc1Q/h4BtWVKJ
6VnYUc/XjbILwaN7eh9kKwdj8iuh/FmUhoYmwQs4YzDpaN0uXt6MsBhp6TU/0hcQh6GwMNYJTVRX
Kb1sDD8ODpCCpSs78OyVDeJWblW2H41sUrPTGZdS9iZ7Sn3MRBh8Mm2mOMI2ah2IVN4YReJvStyk
3Dwpix8QNqsrl8VbGHESmjI+6YtGf27myC/T+0aoSs8T6I9o/IPHGlrbkNaxavQPgz0q90ocUlD0
EcrSXFMPWmAunfGk1bpdQx+sOnTKRVHfdkE29psuz/V74fQo+uTZJPerkrAFEUGk6qlcOX6+6eOg
BkoahYOLmBq+28Zg6vFKL3RnnxDtEyROiJqvFAU/eoQISyn3YgEKG5xthfZ6YDWivvIFzu5npp5D
kH/g8URSswiUKaKIXhB0PKK1Z4BXcoCZwEVATUaGG0KF7MoyO7sv53LNW9GG9hw6a/Pz/BIPBBIS
z1gZaY+1KcjDQbzOqu1986mSi0+JkNWnquiNJ9zs6t8tS80jIyg39zm5MJf9jdQKBDyTUXs0ELla
qbVseKnf/3z/SjkPXBkF4B36q8wltd3FfGZONvRqWWmPWGoXN7LT9F8krYc3GqAlmE6p7RWpod0p
fNtvXHNf7UaP9ggQX4u7zhKg+TmAKpFeEpnQ3zud57TU2zgKWu2xm1Tla6530cYpaSOFjRR8ef+d
z+LIxVCLEIhAK9P1uNEeMxvTx6GUMo945Rre7/yoIHclLqZohTQqkITTF4osRUZopzUfw1FTNokc
ZXsg09qHMZ/oVuRNtQ1UDeps6XcPRV42m/df8ryQBf6Fairta8Di59i/SO+5701ffyz1wV7HdraN
wjh19aa6Bcr51OXyfT11+0IXD511zb/n0rJCOYwuPaxmk67sYo673pJkTOaNx2kapkObKNoRvdTw
0CXNtEKDoL9N0jK/TzDe/ibS9HNe4GHecRH/dhgHqGrGPoJsAIZCK//0M9ROa00WbJdHWRDV40Hf
942LIkfzIPgZ7j1oCrpVPpSaZ9e69bMP2h1m6wbEwr4evakpI2VV4YL8cuX7zDPw61Guz3U3GD/c
JSowpSXoq04C4MfAio5qOwbbQTbu7GDUdpZeaAXeJNl4g0hr/cFIgF5UcSatNSnJn+tAi65th+XW
gzEDz4qMnHoV4eUSXAQuMQpNiqrHvFSrcFWPUpms1ZCQ2kmqJPdygnnOfnQwpjunlEIo3VklRi/Q
nearze/6qwHl7RHkU6toq0mz07nF0uvRWkxo8riyXpsEB6TroYeDRn7nW2lvuYikSzuR6sb3Chj6
HfX5XkANjOonm1u0dRutL3sXOeruRW8n/U9HLqO7quCMcjUkSByvyKGCeZmYy0kxfulfbG1sALXG
2S2eb8aKjlWuuoRtpboSJBbStjDLaaCGmeYxRQ8aiq4CeeSqDJm5/LbMCHHCLFvI2qOKe7ro5KDJ
lb6sko+Bngh1P0xANtwmDBD8izq7Vl2O++S1S9T0E74sNcWsKWk+qk2r7Qi805dIiXUguRFGNm4W
O0HoySbGIa6CvcnPK+twzrtO1iHoNa6YN8YzcJdlToESVFFnMc/aDlRGwTykjdd1lbLNNLnd6mpY
7EOlyLZqLJKP46xjSHu/Wyl9kniUBK9Ja5zlXZhl0FwAujBzErj+FiEWOqoRiB5J/Sjh1oAc9o4O
wFoxv2E1gEC1uZlFPQrzOVPie2Ni5opupw/XqJfLW5+HAImPVyYqKbANlh+QAEmSHBopH3sa495Q
YGXYEW3fZDXmnEUtzI+JPQyumihXasdnIBcCWqqAzsyn4kbm9DxdOk3bGL5lZtbHSf0QpYdaeSjo
+WENv9J9aSVTSdVRXI3jR7Nx8Mr6OiY66OzSC4xDZu0rYa/1XHEd9c84j7dyJtZvy+W3XMX/q2U4
6mffixKxiSBs/v1QvuYfG/H62hyey/85cRP/9+kf67/+HLwWs6f3yR+QdYwaCq2vYnx8rTmV//0/
f0mszf/l/+kP/3YJ/zSWr//65/eizZv5bwuiIv/VIxzCO2TTuf7y3y3G757LJnxOL//aXwbjtvwH
JAaqVAjnQ4cjQfuPw7jl/EEgR0+HstLc2pkrJHkhmvBf/9TkP/jUc7EZ4MhM3SPZQdLm7x/BOMdq
CLomhguzGv9/5uDDX9uY6fuvsnNs6JPtLr2taQowS0R4TZCZwOiQttAFKk9D/cNFtfsmBySWA2pA
ciB8QnJ9q4/K04DIA2r1Pa6JOFWh9+r6SVahG1g8KUpwW2fDk1kEXyHUW21yY6vfQhxft3F7VIVV
UevMfvrZ9ElSx6/h1H9qlBhMhjOBv5jRYU1pekEd1cBAUCH0g/0gpW4h4pBWvHMPHy1wHfz+iA46
tMfzZFWO9aaXxmedkkuYF3i0CvNuKlEpVxAvmtKfDjbjtMrv/G78ljZwAzDldiflk1qbjqcpfuKZ
trwzGwMYR/eYi+4xUMRXHJa+D43+NMrRK+4wt6OKl0SksnG6adcK1FIa+yWtAF9ooKFdf7C2cms9
xOi11lXnFWX4cah4itpGkqSrXFuN8RMKo+ciVT4FQa9QMxGvtdY/poWvHJisPMTcWHKOKjq2K3tK
ZFggxWGkNuJG2Dy5QQ5aTQ3NzVh197ISlq4NrJ4LMPhREuUhvDatQl3ZVmWkuZLEBQGPdeVXIGpT
rkT+Dlcoj8ZQ+p6R9qHbmc3RngpsMs17R0qUvZloW0m2ws+JA4Ijcp6Eb/RrX1Wox4j7PJLt9VAm
zmqiFbEex7HZFWazC8Zk8Aa5+WRNTb+hbtpBIQwKbVtZU71F6nm4C40m2lV1spU7JBQQcOoeJkRj
fwxIaoJP+R4Olb2rw1FaB4hN7Rwf3njUoTZRyh9g9EleqTYItaSB8OyxytexlSY3hY94p859BB4o
MX+GSbGmfef8VVT+f3CgYcHF/06Prv8/T7I51/jvh9iH57J9/sf9a/+PLYL7r88np9n8q38dZHgk
/kFhHyCPzWkxtzP/c5BRZvxj7v8Bv8NCiX/hJ38fZBI/gU0FPYPSKb/FzUls9PdRJinKH6Qis7IK
WuUoB5MVLM6u986yRRqHeAkVbJvWDn8hx+xSwqTXBlkaHMe6I7KzYqLFRvqZgw7f/TI5fx+h/8jb
7APgnqb+1z8Xedw8DCbxNFfnSiJSWIu6deZPBRIgpX0nNWX6GUDhtNJFU9yLMs//DCQF8btGUvea
ksl/ApwzrxTZzt+SejmgV5PMmGL0kgwqFQ7g+dwIDjmQn62C9NKKjP3x/Xe8NAgdD+4fZda+XhZV
Qtlq0kIJwoPqGL4njZXwUlVc8y1a5BnMJMR0pPK5y2bvoiVTWwKP6zvAUA8QXnBLndmsCDVlK8nO
rglIX3ohul+QdYHDwKpZBOBJSzvDFm14iMe4/e4UOLARC2EB8vvzhkAN6DX8SvCdWiSXTWgbHHa8
0dBlzTrsM8rxRtJciQmXyfQ8caRlfH++DhWoZcc26upCUjqy58ApykNNrdstNMB1nJCvfT2kJDfo
2Wpta2/QdC1WHR3ztchM5/fXIgZGlF2RJJmZNez7X2thHdANX+rt8BDWVnsT2pmxQtI8/fb+pC6S
p7e3pQjEi3KS0FWdf/5Lxc0Z88wfNDU8VIn8oyfEch2zPMJrj9xRHczV+6NdWCkgQVgnHFVwLZaR
fsuci8gxw0PU6u0WJ5fazeqh2r4/yoWlDxxYxg2Vpc9OXswc7ZQOzRARH7Rp8LeDk1arKhtfexk5
5vdHOnsfbKAReAaiSV4HgGGxJLNEKKlZxtkB4UMfNCKLZ+c7tXLlxDj7SGRps8k8kAWKTNYSSOM3
NoB/q+TEmDKaYEGW/DCDskFJILOPeAdfY0CdvxZZIfigGRbI2luONypa3Ys6jA7+FCWrMC4aAI32
b6LzmTFw5PYbYxYw9Fl5vUrbvrJjPTsMcDj3UwyWvSiTqy4LpzE4cPm3YRAUAL9OjrA0QS4QGtWF
5WeH0iTBFwPygrFaDT+ivHDgkCG1OWLNowEM+Fl2onjw1S73igmHl99dK1Tm2M3ABHH0gINyutMi
Ix0LJczDgx7q4zpspR/QtYbf3WCUlwB14nABaJgXXtyfKeoJbRWxwRy/add+LqLVaJnX2IXn6+N0
lMWrFDWeHak2hodGTRwvVPXBDbAUu/Iu56uepgubi7gDQSbasKcTNkpwp7qwyA5Wb1RAs7t6g91M
tHcKaVwlmdZdaQGcHRtcYVwv7C9obXMX4nQ8mTqpXVhydoAUbX6kfNbRZqn65ksCgEn/3cuMBit3
PzADskbk2RaDSYmYpkwqiwMyRMNt0/iGK3dpeqWFdf6hGIXkmI08nxxLXx8tGYeuCYbiYCtYomkZ
lun1mCRXPtT5xDGKRfBH8Mp+XgZtdpgDRVOM4lDRwyu9ToUhdFtNtR9A1muiYP/+RpqP719qaGxo
BCAoc89Gc2hpLLUE0O6bavhW5cGq6dytfbSsv4DHb/1NhuDSfWBN9o9Ras0DzYboGsv/fFESgBBn
I7r+xiRbfDe6RJSMB6s6FE2j5KsExwLk5nIRP4VwHb6FqRz/JrAKvg/hCIE/V9mbL/1iT6vJNNQV
vsyHYDBqFzB9gDUUspKGrxhX1svZl2Some9H1APyh2DudAtoAAKMvC0aYh+lf6VIIh+qQeu3A7qp
v7vbEC+CgQdSDNwYAMD52P4l8OjHFpRtnnaHabD0vV5b/TZr62AfSL7/9f0Fc/bNiDjISngptvWM
PD8dqnAA4kuGaA/Cxt065UPd9EMleZMtNTsdANWVyO3CLM7UPIx9CEAA4cy78pdXQx2nNEKnbg9U
m4N9jRvVKhc054dysHbvv9rZXphfbW5YEhSQHC5JYSw/MchJ2x6IgpTnXoZtJdHOuBsMq7/PoQ0g
7uh0EL+RjrnyAc/OlnnoGSEDFhaTzSUIDw+XhBKL0h4gRcubSteUb/DgpiswtAXwYF78J6Msvp1Z
RVXQOmoL1kJ+avV8WOPr4uwyqfA/xTHMhcmP+9+NH9/GJL6eJZJZnYuLR8u1clJ9xuxtqLc6KkzY
+AH58MfgSkxwcaXYkBRmd2SCkzkd/mWlmOoUdFpjtQes3vBo0Sg11UameYmpXAs/Lg7FGQ1YeuYR
LPkeOUCZbrTN9jAhCrdXQEd/lX0Z145az698s6U82/zREFSi5gpkfdYvXGyAWkW0MIjU7mBDaonc
0rTj+wk1zhtsU4KD3A5qvhtKC6GHJHJ80KiYU7/C884fKpEoRwH6TPXe3ygXVivUYtIoWvwUn5fp
cCkPlcxl2B3GvhAsml6/oevtX7maLo0ytxHnY2YW0lp8zymapGZqGGXqsIqQKqj3yQyqe/9dLpxn
5PMURyjrcBm9Add+WTUgRBDKB4ZyUHuu24hrcEu/tdpbSlp9hZQW//Z5BmMBZSyAR1SRyENOV2k/
YpwrNfI08zpVHAApWFi1VHmTol4ju5y/GotmpiTATaAzs8TSjrWVI06ry4dYFhxbAH2pl5YadQxo
EL3lY+g6ZNd0Gs8PUUifeLmzDaEX0ik+fb/AyvxKVQLnoLeDMx5ixaijrdTkqdjTXvXLNSK6+ez6
hy3nIaXgYl1ZnOeHHNkdbQxuDJC26AKcPkAbqnKloB9+MBEbuOmtUnnAv6neZrVCuTqupUFfxShx
61fGPV+uhFJv/a+ZAUbr9HRc3GV9qlSFf5hYZes8ETVtYj+8ckedjzLfDlQyFCAvoG4X0yur/jjg
bOIffOAIm5Em59qKimtFKMqEPO1JXEivB/kGOktsCvgNi6vCKCG28qHVhwpkrX4crEHS17XdG/Yx
cHIxbOYiKeSpalKmu8ARqn6TibwoYBqV8Cg2cVVmHaDgrO7Xkz/JKPOpIrUL2cuQNIrv61ajIKLp
vSztCWiEtjJopBRupgVDvDLazv8imblEmWbU9BQHP3/uhHdSwYdUAkzq/aqs6lU7RMqwAlxqR56D
HrrxTcRTNqLQmU1/prkaJR8SEF3CU6OyNm/hQkQgSYIBlNtHJUIZ2JXLTjM2gup//BwlXd9stA51
2A8hPS7nIYmN+qdRC3S9QieVwru8sEt9Twu/bSCqBWW1mgwE/10dyL6805pMTlax3tZfgwzk5yoD
OhTc2bafYgQ6aBnK8jSPMqi8IPDuIiUt72R5SL80jSWgkFChij6ZSB5zpxA1Pw/amKr3YVKX0QPO
zMOIk95kf6spK/0pqRSwtpOTNIhQm30RbKek99s/U5AP0t0QD7G1H2w/kAoaIr6vHONeMSq3yIDD
P0x6J/UbAPLWs0bfzMYUL7eTfZHXRbXyAedNu8oqwelVaVQEqyjuVMvtCkdv9p0e0/DIRR/bG1+V
ho/obCjpqpSr+KtosjJEfdrKCvTtuKo8rdX0bBU4fvRchjI2vZVs5KHXUMlFzz1I4pVS13JNEy/D
5DlL/PrF71XzsekHCoOEk110Jzd6Ea5L/KVeuyZFIN+e0i7yooasYYuRCwzUyZRK/SDlndHjpWr1
KPM7NXHiOqRQYT1kmmQ2iA+nrfXCfYicppRYbQDcMTVQ3iqtSYu8QnKKFxOV2RcTwX3Vk3CsaDd6
3QfJMRGRSqseExf120A5LnydwF2pOyky7GKL5zAs8AHNGjSWAjNELWbQE2NjGXEq7+lS2c6mNpIe
50snsRDpoliXTGtbDqvhhp5sbe6TRsNf3TVSuwUU7nQNgq9NhT1hk8gSfbupx32gTpqkuTVTCxxJ
lwrRfhtHBdc3B2p3tIkSTURrTdXK/qZ2pKrGK1pDL+nWNrAsd1FJZLnH+CZEt6LO0+RgmFKj/Oj9
eoI7HEP5KA/tkBq9V2ALGXBfVL66bwDgRBCEgUg+I80Fvaa0nLSDYCwX6barI6fxrCCFBZDJoR16
EQVf2TUh5hp70wlVWMQpHt3bCTWFch8l/LI7xnaUrieBp4EH+hs+Ozelbq6gjVchFF45AvvcyuUH
M8h707V6mhsPtRBN4pqDnZff4qEKKdnRdhD5l0npTP/HhHIEjV2ypF64QxoM5SqX5Sxs9+WUmBpV
e3vQ6ucyrYzmMWG3j3dSSZazTayMuneDUABeIXE4+KVY5VNV/2jVoWZZ5HEhc2ZtZBgUMJknQ8PA
I+l/Br70MoTU2RIFxrTbtOWNwNz0NVSMp0ZYD4ETpjhvGh/HfmC9+Ubg1cKQ15ZRZz/rdsg3Ta62
K4c6vJt3YLWlQBndSBPttm7q+4l+bo5G5GaKAlzOY/UBBVPdco0piT+PhChuRE39pm3xqzbDeu34
VJnldspczQ/Ke79S+o0z6QAuqrHYxIWO5CUKdaCGwuoY+1KzKqfJdtOoeohKtANacG87uy3yez+i
XCeNxs8hEODKI/MQi6D1Wt+QHrOq0PcpCpta7ufrDnmH3aRoL7Po5yqxpDvNaOq1neflBu32/+Xs
vHbkxrl2fUUClMOpKnW3u+XssedEmHFQpnK8+v+hP2Bvl0oooedoMJ7AIkUuLq71BvPS9chBGDMt
pxkdDT+n7vTVNroHpLOqs9slxqd+LJ+9IV1O01yHj8mSpg8ktAManFiq0Denly20yzxkb1TQJfKP
ge62S3NxW5Ryc6EiVoDS+8m0RfViasXfRmFphyid39cOTvHKYLXnKQnrNxQ6oq9oKmVHMc1fW02n
zKarI14lqv5kx7m44C9+XtziJ0CHcz6G4YPZ2eEce4eqnjRU9wvcbh603sDbvLGLmdcgjbux/Fh1
Ua0c+7Try3cjmKflocszM39v2o3lHZQ60ZQn4qTXP9moJSYPTVQY1sFuYrd8W86wAL9Pi0CYf26E
g22C0pTuBOkwEePPuUGX/1eWzPrwwcvKqAtS4FVU36mUGJeqUWL9Z4HmJZp8amUtyycgmuGA36wS
tcNTDQK/gUU9qc07tSxEclQ50SmwfgTZn4oZkCdwGzX/oLDPHegAizFftLQvigct1XiyDZSNrHPX
5lH5C4Vo5H4OMXdt6h6LmUpZD0J+Mp7DyDG/a4uTeP+EBOnoZLdq3Z9sWBmwNoSrjSn+9UlnPKRA
o6k2cqKsCi1fS88PU+gMtq+7k/11yJV+fOb2ckLfjdMYbXQ9yoKynbzmRKHKNSGqDN6XAvFaLlyl
LX94HsA/3+2QZ3jjFS2c9Ak1htHHYA+LUsoShfkQawNiY3gDVFDJ4OXy2dC74LWEqDdm3CFg4bGw
as3vyUjz05inyd9c6Ubjo3ldC1xh+vgphjMK/6I2kuSoz25enOsxV99NfWd40OB6k5n2pWJ+Mrs4
/l4XI+w4deBWea41T3ANulzUR3fsejXogMLloAkRYTiyLiRvszuBg4KFU/3oxjbUjtg5YDkzRTN9
sUmJTfudmIqlefCSOdHEYVLqrDuHeezNlyZcvPi5mWJ1jACjaMb0nHYIbWAx4hQoseuNpjy6U2SP
B7UxjPYgBuDgiM7UeWf6RT557ZECmBZNfl+nXGB2YVnv62ZC2yLSevGh8ij5cDOr2fw2LkjbjmVt
teaHXrhR8w65irQ5LgmymPhfjDNyIE3XloFXGXB2umb0ePRbtV0jajlq4WV0ylF/cpp4UN4XRjXl
Pma91d9kBfa7GD5ZBHtzbD1AkVOfnHKS/L/J8tXiqeZI8qDXjbT7gQIKFsVTNIDZSeDYLxcuC0S8
0NPPBlAvWdIDplxCS1wm9JTsA7Sx0LxgQtQA1R1KVQfakfU5EZHbxDcmJOoeFDdt4jPOKqN9hICY
i9hv685W39AaG2ffQ0TXPjdErl/zoKfJI/96Akqy7b60DcSDwR/gprqnuAGIcnCrTAkP8HGhSmaJ
xa6xTAnlFUZdeydnxgLsYx2FAyYbrdYSJrhaqvYNWkPVD0smmo/DIByBjnWc0miZosoaAdIbyXip
S82Ycf1DWedcLcJYLiHd2/6iF0PKsRBpVxyKtMiKYzNi/PzoIdT+JXEKOE9GWTooSKmJi/5JXZcX
FwrYD0hW2Nm2jT7y8bqQVnNTLdE/lE1qgfx9WYpznmZ6C3QVCoN///l981qj4KbRwpHoMVpKa917
6vWJqyVDHKCFEwVpWZXEFk285SILT4XeIf9h9qOxM+pN/eb3qGjakvxJQv2qyU5SnzXl3Mco44Ti
EbpkckqTyQHevWsffPMIl0MhZkqBgcoidcXrZyEFdA2G2xIHHofGbxQ1e5nhASZ+sYT6ocH56nU6
oyBXeB3SFUYiQHpQr7mmToSfklXqcTAVhvM1AtTwLfPMPaGHm3eoHIVOLQRD6HwIU11PS63BTU+G
E+P6pNftg2JVdvjWmxc1Pt/fIFsDyfKvaoAsBrmzGmiwzaHJqi4JasuoH3WUpU+g2prL/VG2NgTP
aojQ1CkBQa5qTVXXxgq2jUkAZiV68IAhkGmm4sXJ7b0CydaGYDtYtFApVNCHuF65vJlJ1scxCSy1
+dDlCFOZIkOgz+y/0d79+h/m9ZuCI88W9dfrwdIydhqQHkkg2tx8q0Zj/X1pp+aA8NJeoX7zQ1HP
QmVefq411EPkAr2WLqc4qRkRl2wzhO0XxXPi4dP9OW0ORPGVTgdhg1L99ZxyM0mEAZcnCEPR8dRQ
HPuLoY7enpDl1jgSKwCCiXLyDZ8651YwhZKmQVFm/V/ObE8oWUKV3+Pr3o4DTEoSmEzKdbTiVgWr
pca/cunZEE5s9cco1vTz7Ljxx9euGo1VVFhNJMrlV1qN0nYIa6hmnQVuM03PeT2oz4Wd5TuAn9tz
hAgb1SKEC6R77NoLJh9oy6je4Lz0Za4eQoAyB5IgGAQi10+vndD1UKsKldrmg1uhNUxHu9dealW4
b2lO7SkF3H4ccMtkGFIfmirx+gC5EYQRU4zeS5UqgNR7KLQhT96dUvftsgEvoAfKHmC36evW8uDl
pqnlTRRUAxyVuSx0nvz4Gkx+Xnvpl9cuHFRPLj4PTApwxnWB1BkcPesLLwqUPFKbtwKMYPFCi9c8
3x9n42q/GmcVueFxF16sFHHQ6YPrD0I5ae1PxcGI1kFe99y6Uff6KI7Agk7n3CPmsf2uI0M2dW4i
E/DAnc28P+jZWDyhNqEnDyO+X9/vT29jZ0CQk7JysJ2wNFmFoVkfUyWL1DhICkcLHK3LHLLkqfp1
f5jbrUG5GEiZlMOU2lurVaT4qXoN2WrQRnn6bUmG+mz1JW/9XNk18t0bSxaF/+iFABDH9tlesgAj
3wX9Xts8lq06nnJo5zuf6nb1ZFkZNiz8PhAiazpyT7UvjFCQD7rCCL9QGNDO9Fed1zZbICvILh1t
Kr7TTTOisCvDbJIiDYYsaR24OKPXf2hAsw0HL1tcY+cYb06KTwW01wKKsg4WaqhFjoWGUkBBjorA
NMFB1vo9oTSZi1yV5l2AXlyx3EwS8bX2XdVlvd9CCjQIh2TiMQiMBDXHxMLlT3XL5x5t7OdUiZXA
NMuJ6odWuOGr82dGpotFYitb1mvpD6tNqQPNdRo4LSVzKbgDZ7ov0/IvLYKVdLx/BG56EXKeHstJ
xkmCtuYbmpFZjbHSpIHZG+2ZVxBNTrtC7tLM0ic77bs3kWj1h8aj43t/5I0PyshQmjAWoQ3prA5f
MiSJlxdxGqRznh+9WktO/ajPO7t0axRE08CySRbbDQbHcicsPeouDRIwj3/ZahoXR/4Q9c/7s5FX
/HrjwBSC3ccY5Lmr2YSUOkJrYh2hSS8f7c6sPqY4wx3skFdXRf13zyN0I564JFCcPehBQB/lD/oj
nhTOPC7RqCRB1QK4nV1lOOfYOz51SKntpDfyt9/MjSBsy1sUm7hVAi8Ebr6pGSZBFrX9mTMRgR19
qQZd/YKRxHBMl2Gv4bc5O/nByKpQF1snvCPV+DxREsh8g2aeC16STwieKn5jOO1OtNw6AXQzSeDh
Y5PHrXKdJunAbUzEsT7p8o92XOdv6k4pnsZOqMdBs6ARIenhPbWZs+dwvTlLeARyopRDnBW0aKIs
DgkzTPF9s9u/Da9LYQy0kItpLoTdXnd8c4vim6pCAGfQtcd7HBf17DJG4PaudggrBCDjJctOYtDE
G1tdzG/3j8TmtvljvNW2KaqGwhZ1r6AYZ5NufP4z6lFLL6YUP09Uvp61LC92EB1bKwqpGyQhKoQ8
NVcraog8Hj1FVjbDcH4TpjGCwUPci29hDNd6J3auyfSUA/CA/GO01dah7ER3C4HWQGvayjxOou59
mn/hu7RPpwueoDE9RQrBc+f2jt86hvgL2siwE3rW3Nj//QwYLxLIAoJyXefxwnjB9dPhJh5HKp4i
d8SPGp+Dxu8cg4rtUEZDfhA2TUNaWMj1Nwibv+sTVOsLFIkfp0ZFP9MWVrUT4rd2gC5VG4AoaYjR
rGKU67ajHaZqGsxaH5+yMh3bs8D2MKHDjDbyZRTOv1z21U6VZnMTmGRQ/LcSGbXaeEATwrDvaYT3
Fr2eUqD5nobqqc7tPX/HrduF9xhZloTXgxC8DsK1qzSh2xE7jInm0ADH/GjPw54IxlaEorglhblk
arLGC3QlitFtP6dBCXAmUGO7/ZjHQ/usm2PxYXE6740RIo+k1WH0Wpil3OCwVfl2LiUvb7WSJuIM
VSvgVGdeZp28FpeJSEenFsxJvbNX5P9qfclIowmUYyXl6AZE7eJLTxqeBcvU/Cw8tmqHwtTPtjb0
b9T+5kscu/O30i2Ln/Q891RVNs+QQfoDdQwgt6XLrfzHdZqrUc0/CbMAyR7voiioCD0hG+/FB32q
mo9ZlXR/OYWFEk49aj+mwvo2i8E8V25vfGxUhe5vbKGfcT+Cbn14WCgWGBFwWtjOXf8o9JkbSsek
SGppUDxtNG05h9XS/aOP80CpLhd/01VoPyiabu+AJjeHBrHF3YujElzj66FHaMFeqQKHc8pwdA5x
iuG5XyIMFx2bQh3FUTEsGr94VDglVhQofV7uz30rdhiYO4LkkubO66RDMcKYx0CbBjrOxW9roBWf
4RelL9qE2VerxtbFiwdj3omlW3ckGH64K5QQ5Zm+njZKQRPVtyoNcmFWkW+VZimbV7HydqBS/mgI
TTnfn+dWsEJWgHobq032IT/EHxsvmuMJTbglDRpDq6PDWPSld8wnxQp9J8nzvWxna1l/26TQGABJ
tkYzo5+uFm7ucWXFjcs4Y/0vmiPgdrw4ic/jOHq/Yl5aX+5PcnNZYUsiDk1fAMGV60nCluntBJJk
0A8T/dQlygta5vRcL5Ig2Z+NXms/3x9ya10lbFtWgUlZ1+s6dWk5pzBAg34yxFvsE6f5WDXREANH
N7P3/2EwlG3AbQMo5dl2Pb8kcqUlTMfj3mryL1YPOvBcTkn+b+NkNNDvD3aLWiUqMxjmfTbMS9Ri
rkfDG7CtUakF6FXyjlHSbKQXP0YnOrLLAcu6w5Cb2vsEXv3RSfX4OC8O7Z+odRBzndDJu/9ztgI3
oDxuCFBTFBvWKRflsN5Jiozea599C4uuC7IypjhJvuMGRjbVb/s+C23foO/6bLk0AXZ+wS0TUi4I
sQoiLjcVMfx6QWroQ7Wl8BOarDUxIWjV6XkZrPmIK9bytnI9JTks8fiu0zrzWUkczVdjrYeYMOJ4
e381tuImCGn6QDzJKNTKk/DHcR6iNK4NHHWC1IzdM4WrMj6YS1S/6St3Pvd97H03pyJ/qcrS3tsX
8ruvr1DJCgYrgdTsTR7YNkgG5UqWB6IAneoTtcyvnZv2X5UOWcYD7ow4Wg597KLqX3XVIRf1ZAH+
hUm9E9S2ogyvKaoYsEHYqKs9kY5FnmVLnwWoMwPvSxr6SwczaWlBLzMV/3OXReEvRcnVZSf32xrZ
oUFH/wzF1pvGApZbFW6QaS4xPprjR5VQ41OvdOaHvAea4DcxPme91c17JfOteAOjWLY8kStDEPv6
w5uTV87mqHBzWGX+rE01GoeqqD8MerInV741RzicbDESM6aqXw+l2EucAOWg3QC4/YyWpzhQ1LIf
wf0qyHDEX1IxqDvruj29/z/mKtNtLRdYYCWyQKUy9macow9gCcSbsKyKx/snaOuuoGpJz9qhhwf5
9np2JRC/WgVtEIRl7UxIX2CWc8FDBn8URxdR74+90uxkO5tjQkZE1RWeG5D46zFDz4CihB9HMAra
8aiRLL3ic8JhT2WGdyoHZ+/a34oTJJQyuUL2xVrXaCeUAevM0LNgSsCthUVlJgddhPWDrmf2m9GR
sh0tt+QRq+u95tvm/iGjoqwis+21Qmc8gN4adPaPEjVPpRoGdjpB6rD790oStse52KtzbD6U0Yv4
fyOu1ld4Tq65U5oFQgc/i02femyrOjwBKG+enLYbjosjvhX65F30bljQpOv3rJu3nmpIvtEClA7p
xObrT0zNFjBsxbbSMc25JKiG+a4dDjvlxs3PKolpv1EJVB2vR8mX2Fjqos2CWDjZ2aK277eZ7R4j
ZYifByDr56Gb3cpXZrC398/N5gn9Y2j51f+4eezY5QEVajQz6A4rvoeg+OfaBfPoq44EEd8fbXM5
peqAPDQACFZfFDm2oTHbPA9mZQkd3x0GMquqHqe96sbWtADKSaQ8KAWkE6+npXcU5LVEPszcCr3i
1LamDvCvVlBQaPC23MklNocjG6cnhJIrzJjr4SoM8ZI0ctmpNh0HPxF5/Rcg2PaXYod9vnNNbi0i
bzvZmpadmrW8fz6lsSIWhVDXY0TVgtc/LOUU7+zJzSnhfCphvrRP1iR5mAFtGXlJHnT0NNSDieS2
fjGQHfo4to77SiXW38UoUkGY8HCYEPZYJadKS5fc65s86Esj+9iZ3fytMbz4K7IspntAD7/+D1Um
HmxoQ2jSQha67fUnC4UmULZY8sByFIccv6gug9eBRcyBph/KeDbf1WE7P9w/ABuriggcXgmyAC/l
wK9HRY8tdw1BsmUuRjj6iB7nNA/Bp/mu0uo774utDBctvt+PcZyIoNdej0bEDu1Gp/rT5ALexmDj
/mnm+WM9i/liR41+7vSweE5BniHh3aj1UYGp+jXXWrGzmzauSmRL6Rihu0CYWyMq7DZUciJoHqSD
iQ4YUtogCsNCBSvaJIvxCZXz9u/7S71xX6E3JMvzsLrYVqsz2QgIC8MyktNRZ/1XwwfqAc6AeirU
wXgL5Ss8A4B3hp1IsHE4KVtKvipnE/u81ZK3ceWV/aTygcUyK6hIOzjqtqPuZqf709uqPRHhpCws
CStVvlVuBQnRUUp00gPcVs3spDUeDThbL/PPS1fyXAbSnz6kQ31IBys9kTYUx7iOYFijuvIS5m39
YItJeXf/V219Z9k1szjF5JhrytXSeGHNC7oIAD9pp64ektxXtLK+QKRRHyGjVt/uD7iVJOCuIIt/
Jg/pGzKmHo7dUCzEKTKg8NCJzjsslT7DdFBHyapQDxkN4B4KDKhYlRX7pCqZ2Jn21l4jVJJ60o/h
Eljda/SXgAd5HGvKqsunpF7+cZV8flDMwflYgdc/s932JBbkTlq92xDNkt16h7kgD3p9uKcsN3FW
6/PALYz5Qx+p9vJGmkg1B4+awhGBor8yWlIzSJ8+QoAf0b7ly/3F3/rapIOUsuEV0tRfxdBqhFhi
TZzqSZsb269GYSKUyvPwp9OIoXuDGbRV7jyVt5YaKU0UxdAagUq52vZNY8R2Ztp50Cr58FlPF+Wx
UFPzxZmH6tjlqvIQo/R+vj/RzUEp11NqpvGMftJqrSdrNpouKgJHH8oTBC7louIw9ajlav0AcaH7
NmZKt7OpfjMH118Y5CPFTKrLUEZlrPkjN1PyLsw7xSoCI03Kvyj2JgcsIccvGByOF9WI6oObzCdp
pOgrZhgdbRSd8NB0qkdt6WKcnUvzgo9qery/GJuRx5JC1Ow/qUO0+gRhqSTEbLUIhAuFYFA67wgs
b0wOLpiAg6LB+woNWEIDMuBHU29pgooZd8BEKqvPDeXfeE+aeWsnSmdlOLWSAbH+SXM6V6gd1kVA
m9kZ/WmAisrq9JKEmKgNt8wwC21nIbZOoGw7yNc0f13XK7SujEPb04tAmSvtbDW1/ugBmXmEwl9j
lANmwHMVDCmKKYx8uHvz3gbZ2pZovFIFJhlEaGIVAvJkjIWg6xzYJmITx7GnT+cPhgGNADz7cvHm
2Hphcx1qGJ5o2FD4tiFf+gSV5tAoWf2Uts38K54ATflT45Y/wi6qIC3pY/7j/qaRe/V6L3Pq5AtH
dhsx213dxggDNWYaAhHtKxUHC9gS2mcjb8xl56TeJljS5o5+JpGRIue6A5GlE5oqsrfW1VTtZv7W
4hKs+vJJyxHo/fnqWcEUBCQotx2DrU5CjTMbdAUbMG9u4uxVx2W9XMwoqfeUjDeWD8Aj0B6iAMnj
GrdhVKIwRUJX3M3AbhphWRwRV9iToLt9h3KbIN3NjoZySmdyFXB0o2W2lBdogOP/De2pco/ASJLe
F4kRfykUUcCgQ4eUhpbqZcM/95fz9kAxvk31RoJv8TBfbRKXvAJoWJIFIK2cdx7MpeUkcBKNvlZK
g4utDfX4e6s4CVdL17XtaVTK+dVsdRRUqEFKfKkmIcDyR/4RdeuYjkSijFngoJ59yjO7G2nC47PN
idFmEE+1y2Gpc/3b/cnfhjAuNMAHEkTNGVmnTmjTRCWpCs+6ZtLxRq7iJTpNrSvNYAuGP8aDWb0e
EcqgIF2x4QMWhETn9WQFcpCVPvHFGzNfflAOlH601nAxc6N+5mGefK29wdv5zBszhVhCg45GixSl
Wg2qKJFd9T1FT9scPeq8pO9oguQC2qUxeQlUqFx1d9KGjbgg81EyRY0rlfb09UTTOI+LbKHEsqjQ
sY99MTjZQ46BuoEwrtJ/evW3lE0NiaYk4CHIfz1aTTWgDN2Cx6U9GlCFBfymxZ2Uz27bjQHV9m7P
0H5jfnQg0Tg0LcIr4K7rEUugFHblhXmg6Z1qPy6dWo+njvZL9QW9h2bnGbvxBXlQgRVHqINy67rD
v5hpb826IQIjX8qjisZCMBQN9DRKWReTLsXnV68nRXnEm6QQPvXp1UU3oy4tXDeHCZva+cPSYX1X
ePr8U9gt3klIdO+qcd5erWgsSjEQie7Sya+v11PJYy1Nll4EECt0BQP18G2IcIdf2HP+YA2998bD
vmUPnrcR5ikPEICpSFATWWNyqFXEgGcXERCA9M8KhLl/6zqeH++v5uYoSGEhAAqS/kZVSWsi/FGA
5wflVJan2GiHg6uMe2nixh5h7aDusH4Sjrfakai2itqspxJoBu/hs5mAN/LHxEr186K7sX5u9Vnb
09q/HRT8K4xAJHp4mMBFuf5sBk4zmOd4Ioi7xPqA/bT50UB04OcSh9bHvOxt6/jatYShxIsPkKiE
ua9pSqmQOrSqUQa9bSunvoIeHg6dstNH2ZoWsq1U3enSoRm42o0iwmMmtl1GKRyYibp0FyvKEPYt
Pontohvn/zArCeMAAiITjtW3S+fQ6VxUAgJbGY2XuIOMaZTzzjVwe8T4/5vy9uFdBfR8FSQ7RaHL
1mR1MOKg8STCJT+F0TBwzxY6cNs2mb6GkRvuGZ3dRko5LKUThHBhxqx7rVUIVnMyvCpAQGV4a0Wp
9kRrHEEA2/Yy5fXbA5gROlEGaBiAIauFTHAhCPUoroPGHr7ja9JfZkzpdu622/OMMCE9fU4a0oE3
u6OGGo7w+9gEaV8Lw6f0XX+dWyp/p/u7YmMXklp7SI2CO71VY5tDYUb4jXaBrkMnGyonesJv+hf2
dCKYFGzCXjscEZgaPv4HAGuwy7o+yzPOYEOXLWMQl9E3RN+dg6K2721rcA9dPu+RAG9z39/x/ncO
Rl14rfdWdLVQ0baYAq1UbPBqoVodQjXtshPXt/cshiL2UPKqi/o0Cm/ca8PfHgaCJfQpentcrFR0
rifrCqD9IqtnTjjCz8Jt/uq05UsEnupQ48gmKrU+v3J5udSAOkqcCwUGHmbXI/aWAd2i9pSXuHGg
vU/mSdGRtYiFy/22aK/NGH6PhpUNLxiN9V1FME1t4aBVmvKS5Lr6wAOtg4KWdMsDF76NJwTxYWfE
m3NOwZmE7/dDECuMdSUWL0q1zGtenEi5LfZxKhWl83HNcX40ajxZO2fj5gwyGve2fDQxOXLp69Wk
CWuAopDsmWEufXPqlfdmP+8BDrfmJDXyET3nQGDpcj3KNDYRfplOEozTgrwHNn1Ht3CVJyUX42uT
BCYkqW/SiFh261YfLI+tVKCRnAZ1OVVPIHny06yN+k4LXW7rq7IAoyCzKd9zJD43FFWifThYaDEF
PeWVTyWAUXRck5RiYldEofh3FEmm5n6LEkv0pjfCqfSdrNG9PWW7rYUlj6XZxfIh07da2FhRQzyf
wNRTcgzLU6/XZXtE5sEaXlLP7v/DZgGeST4rfXmokV5/Rq8drN6xBl7zAqC1rqplcuxK0XU7t8/W
rLgRJICOTIyWxPU4YzMXMzgbADW5ky4+rV73R+Lqy0ELUa75T4OBHaEAx9NujZ8Ou1CD0cFggEAH
qgZeGp1QC2g+LEUxv1qn9vesuFQB6slovcodRpR2OntU6E4WtQfXymq6BHEII/0OaTx5q9tF+urz
wDpyEdHBojahrVOiokLMhMpVEdBHkAyd0RHKuStK1LleG5fBklC8gt5B0IPGcv3RhlSEsdVQVWzy
bqhRkdEKxUdQqZRW7rjo+nUtKxD3B725flhPdj/gVZ6QTHO1/+2F92NSF1EQlaYSJCpW2ArqV2iy
NMXDUrXf9DY2dvK/m3SC9hyPcRlgqCHfNLBSmhdpAiY3MNMpOXVNZX4rvXr8QExPj0qIJuPOJG+P
Ax5q0uWDVijY5LUZQOWW3jSNtA6yiarE0Sud9ruiRvOnRpnRbbm/orezo0tBb0T6twNMd1YXOtZy
JraqlACKSVHKg643anUc8aXG3afDydhPrKLec8W4/YxIMoBVkQBsXkBraYvUM3PbLro88BYrfEJZ
GfGufDa7DzqJnd+lU4RMWZ9oO1F8Y66gKMEOkjbR6VorytoCCNvi0PXLnOVnZ8TJr1yI/otrihoA
J23nj/fXdvUh6avyDPpticUHpREhf88fJboFBGGr6OX0QhwKD5rsebmoER3jztlTp5an7Y8LSg7F
XsEcGDI4h38trqwCOFIr155fhOXaH5uktKlCLslOrrI1Cs0LfGf4xZSoVsevW9BWEt08vahmS42B
mH1KTSPf2ZKmjIqrycijRmUVPAcEytW9Y4Xj1JSxNb9IDkx2MLS01k/Ca5A/TGp28dEbWmc64Po9
/4o6vSp94CH2c8SDyghGtAy/aVHpfCjVrp5OrSgM3be7fMJGzm4T5cQcVMWPQFENflsAIX0cVWS5
nswyVbqXdmDvHsqxqPMzHVtzvOizUcZnNQ8L+23fjPVw1M3Y++k5hTnTshh5Lvmz6UTRc2o7bfyS
VW4rTh6mceMhUhtcrAqTB8+DClRlfhReXXzOsthZ/LCpjOl8f8+t9rjcCBSFpekAVSGE7VefCCPZ
CmEjV32pe9E+hnnlnTR8wM9oldcokdX660g0cjwKzdJulI1HCFldA1qRKaZSjNqLMdbmQTMq6yQB
gX6/GOnevrjdFq6mkyJwn9JYXacJVPMHew4X7UXNOvxMI5ACSxvt3WtygVabzwVoTYeOLYgg62oB
TQdFt6yZjBfsPhRUCZspPI9Oq50iLVMO+tz/6lLNLs/zAO3s/rfbOF4spExKHAA/N61yQxmHIpny
6aW2RHEUiojeq3ru7OyQVfDli1EKBKdEsYsGAuU7FuCPqGSgOWlPiIW8oE71yU4QnppcFTvY+GeE
FIs/h3uvgdtpmTonj7aaBB3Q9rweUBH9aDdC0V5SpPYe2lR8ns1qj0a2OchvEQwKCzLhuh7EK9u+
S+1af4k6YO99pMVn4sVyvP+FbiM69WSdqidVGY/u0yqf6/KqMxT6zS8AB8LyPFRLa/kAkqkpo+C6
y8Db+FQUniSFXSpO3UzKcbo6nMPBfJliT/vWo/b3aEAlf6LLH73U0NnPUzanO7fkxhzBkDIsdA+A
SWuJK8XS2hlxO/OFh6Tyw3Sb8PMyJpCi8BqpX4e3Yi8ChOa0mdLhhu7OqsVijbOWNKlrviCshR64
YmVHs4phZCGbdwxpZO2csNvoyHiyaSX1B6glyF30x97PCnuMQooYL2mYjccptIqDM7XoLpZD7yPH
OL2/v19uP6DMVX/7ZNCuo1l3PV5SJpDt0Jd4IUt1hkM4G1X36CiuaB41r3XqNy3cFgDueZFZO1nk
bRyzDBpS8ABM0PQUM66H7lSSr3HRrJcEGc9DOKnhv4CHARiBLbpMTTR/MGEAHiZt2BPe2lhkicQE
zsqrGWalcT1yShc4ml30dehBjscqDTtEGOfQB6Hp+kJM9qs/KpUGIrVF8V7eDqtNBIm5riCPUiFy
Isx8WctLtiTxwUjybPDrYR5+3f+qt7GG8dAJ5/EI6JQk/XqCs7fEZp50ygurb/pdJ9DScOu9kv0a
FsnhYBhoR3Ji9AputH2mxcyczFZeLMUKhJktx3ao/hkt9ZfVGfjjJt3HJHbbo6POb0fNenBT7Hnv
z3RV9/jfT4DuwSFltsS965mCtQYkSWYT9Kbdx0d7Cu3xY1ZyxpBb9NwODVW4+MUFPew4/NlrGkqL
jooA4U7cvT1HvLtoXvAa4sFJ5/n6dywmJt1ZkkWBV4eePzd9pdHbbqt/7ArSapXC9jMx3NwrTNxO
X7oD8iyiusdzZS1JPzjeRHOxSILSnu0HAPXtfDKrolL9NtbtGUVI1f7H0GfL8qvF6D4LrTZ/3v8C
t3uN8j/FSEM2b7isV8fYcRrVSUYgXTHCTC9tpqUnS9Tjzo6+PbLUX2S5HHsiNtwal5ROTpjlYGwD
oeiqP6bjE/0W1/cG5Yne+94rfmNOhESqj+QDmE2vDyzBqqvTqCsC7GfEt8wQ5sn10vHh/sr9fo1c
Z3JMCswhYoMaPO91rTpGf9tcdKUMktRdbN3HrJVGXtNQTLz0vZb8LIWJvawnxgrJTgUh8fEpQkVi
PLoChUe7UgfnYBc4DX1EGs37EdFZ0HzNA7J7SFu1Lo+z5kXGIxHHSXf4DltLRIWW25dSuyy3X2/4
Iu2dUvReEaRabx9omCsHp0QV9/4S3V71gIKk6yAkHTC6NwW+CVeX2QtF4Ci6iQemax/HMLcPFdDh
8/2hbiZENR3EE9BXUk6edqv8rA8XuxJOWAad5iWHcYiVg4u46k4D8iZOMApnhT3FG4ie2SpelWHa
Cy0fKw5skZzrxiCVaGZb8cMQgxofAPlw7m093tlqG5OTGhDkS1CcmebqBjKMMbdR/6iDzu6WQ6v0
MFVNbTq9egl5X/EexkuWeuK6mJgXU5LNGAcEY6gNh67tIp6dVXK8P8rNnkDYTUZZumfcp3iNXO88
FNGtpE5G5oJs7sMy2+lLTmpzpCaz16i7Heq3/Ti5JtxWqGKrZZsW7FMwya6CZWztS9ubznGIbKh+
SvzqC4QECLoGlAbqahI1dj0rKjEZZtFpHfTapP/Ft8lQDsGm75TW85T49diHSMUs+mvzWzksnldY
LP5G361mqHap0OOqqYNUNyChdXOK9Hm4fAuzuDh7Ra68kuEDE5IBafSTSvPWIoG4nmfS1bISIepA
dfPqwQXZfImzrDv1mfPKVtnvoVhMiZeky0o973qoydJ6M280hkq06kFNkbdsE7M/ZdSG3qTIn76/
vzFvDxk6JCRDVO544WGZcj2e6VSpp4RGHQDptU9lYYlzoSmvBGb+b1ZUCDkCwOQpoVyPYtW9meSD
VwfIdqrHyNWw6B7t5Wzpc7WTt25OiDIkrSUsXyGAXQ/laJk9dotbB4ulhf+AThrftd287MT425DI
sv0xyuoz0SbCbwC5ogBqhXVIbKebDkaqN3hJgAX9oVjj994e0s//4WOh5C5jFZ9s/bCrHWFpkKGb
YInc6GmUKuUGJhCvX0G2O8AP3pHoEqwtjy2zC5W4sZugRw6Xo5xiQRIn86sjIhmJhANLuS6oequ7
OETAvm5cNnobpv/H2ZntuG100fqJCHAebilK6m7bYtuO7cQ3ROw4nGcWyeLTn48+wDkRJYjoH7mI
gSAuVbGGvddee638YCK5esHjfX5xkPR/fbxsd25EXLcpOq29ujwRmz0O2S+m2WtpL/HoxZ+LblGf
pZa8i2U67jxZd0cCU4BCuvJVt1BuCmxnVYPTonipisDt0YXUksw9yBTk//Gk7uzz1UeKexeGyUp5
vt7nhDGDMZZZdxnmWDmUjV6d9Nj49D8MAhK5oglULLcRbKnaAg/Pqrtoa2Y/lMvkD1LbO0w3cfLv
nUDou3ZYAEJu7vNuRJu+ESMbjpP63DZo47cS2w+CtfY5Lqs9p+Z7X0lfySVrFLtaQV4vnZOCanlC
Mqs0mjPiQCmUU6WkQyhGqxY7e+Leh4JtB4NrFd4AsLsezaA9Myrl0tEybTTnNFYx6rXwy3n8pe7P
6f+NsuVTRR7tXOiSdpc+TbsAmL86tBl+LnUS/3o80r35UEEgiCEwM6ibX8+Hvr1hAZjsLp2Sjs/Z
tJiHuJ+j4/8wChkiH4ntd0MTjvWqRrzP6y4NcnBBp8mfWokTw/8wyCowQzWEiH0bqaddOynxlPeX
SE/MIJ6G6ZxI6+1BOsEzLx8fB1bdDV8WtT7XE27dXyAZuN81Y7S8ZxNzS/38P8yGptG1L4y3fJvU
Yt802EtU9qirYsDre/ms2n5XVe2e3OjdHQAV9XcfFsWQdS/+B+8bPGugCSpl2UopA1IDx8fU6835
LHc2LZRr5yqCUrx516MUwprT0USODX8o4xg1PYZLDvSFNy8aOdoqRIN8E9x/fTPKCJ/Y6mxE34pR
O2RZqgRGI95+wxGMwMFYHenWf29GicfMxnbTgmmPfcOrnqbqT7rHjI/xMuTPM5fQ349ntcZTV0k6
sBLzoc4H3AWqvnlc3WqsndmFwLw4jSqe6mRolc9TIsXyIZpk3X6o5iiyT6mDs/UTJeIhfnOIDnII
EmwQI63y5psJTyVLPptjc8m7Hog2iWPtV1PgxHigo0r5E1EesXcD3r4iIDmMuGoMs2e2AYXpZfhL
SZNjRgQjDlWlmOUJhsFyNiwMRHxHL8s9OPh2zFUraiU6g9wQKW1Ogiporsygll1iqU5J4KlFa38r
FmOMvyhmpxh/N3kW74AY6995/W2vx1x/039OX9xP4wzmO1wGoervNWzsAws88bvMiUEfb6Pbg75e
J1z1VNw1hO42X9F1l95U0EW80OWkBHMH87ho42bngby3iGxV9M/BysB8NhNKR20Y1b4VF2nkX0uz
Fz62U+/Foj+LrN4Lbu+t3uoQS42bll1y5OvVq2ttyYF0xQVztv4FEa4fsIHl2V0w9H68eDcjrbcX
OxrePmUtnpjrkRQD5K8Z5uHi1o0SZChs0sRj9H66yG5nqJvvxL3FiwzD2CScuelXKGVbpzbeyJeo
QikrzzwRZEOzd8DuTIgoENI0BKiVcby5kPt2HrUUMzDUQtJW9+Mh/WfOoxKjcAvb7jcvHui4DWGB
s0yhc7MnTFym28nVR+hBdk1nd0N/J7ZBntYcWtwe96Z2c1/+ZqHr3FNrHgw0fP2tiJusri/N6aK7
E8+AgJ5XHXCYsLsnHLwsysayx3uKUt34tSXlEzuByO3SEoiuCpa8Q4BdN3xLieMFn1i92EWRHkeg
lkOvReI8LdaeRsFN5gpCzMakuY2zTd11E2xDO1qSdioNmLEYc+LfVpOduNkJO2Pzohed86MwovSt
1U8KZtzNvEmrXDKp8/X6uvHcUsntnItw6Sc4UwGKrTM65hrWt6Mi99SKbs8DqCuSxewdqmXUQK+H
mycx5vFQuzQEj+phSDTbV/Xd2/H2o61GIRTh6Svj7G3TFsVAE8wzsuVSJLRjB507sDudoXcr3BIR
29o55Ovxurr3EVOlbkUxDhr+2uB6PalGy1ZTA2lcsO82g6SG8mRLtzvp1qzixNzqh16k1JMBgZ/6
Vt97C272DT1tvzWnKQZyy2wlYewEDkcpnOWCMFoXn9ypY4je6IfiHWWuzsKMExfHYEnwaDk9vgxu
TidDQxqBmwL2TBplXM/c1BI8KaNaQ9nbbZpTNhqJdvKaJNGPnNRxDnh2LfdgJXOxHBulN98oULMy
pkxaYgFE+NIID2wSxtYmiqq10bxkC45tVu65r1pCLJVMvfYZ/9K9IsvNp4Z2BieHXIF/qIRubtpB
lF66LLZFX5HSPelKlNvPVm0VlCl5I495lWJ2N7UO1Ahz0HELM8mUjePjVb85ROuPWI241w4nh9D4
etUVWBKlLHILgAGxGq6k4mWpLH2ntnBziKDNI7lMvgLGqkOYvB6l7JvFHV0ExaZEq18m6eRBA+4f
CGvXuv3uUGu5Fbo5l6y3OUBUSkhaNDe6WN5gytOA70p5iLHrWw6mQEPVf+v6IcMLSs0/hMFAyNcz
c4zWKedxcC6z18S+HSNP3KZps5P03QRPqyAcyR6cT1CUGznpRvcoNuWucxnB6ULH7fSfDkSW52bC
z9srK3VHWOd2EdkUZMvwLllIPtz1rIpRMZZBuN4lkW5O6wYSAgcKusVHG6myt954vE6A7mu1fu1/
3/p3dLpVYI3ZRxf6zyuUyRXZBUrTNUe1Ny0sNrHFhSqpuKV+1JTELhCMN5ed9b0zX4pPVDxXqfS1
eHM936yxXOopbJoanfSnWhMiSMvaPY6OkB8fb5jf/dZXN7xB9AtmzetM2Rm28vVYtlGsHQpTHnaR
1g5+gmdwc8748EaYq63ojnbKhRtgQYjPSEekMJzUruvMczNKqTxxIxZmYFtxT/fCtHpqZkaSyS/o
olTdScnSKfL1arDzd91idGPgpp71b9e3Vu3XeCZIzFeLchx9u20Qbk5yzxBfO5majIKIeBdkohBD
IIusRtRIcppMP487WhHpjKqiP3LTjKYnNa/d2O+4UBR/0uz+LAGoowNSPKZxzs1hDrUS8v7HyLOj
6DkT0OXea5PSdh+0uO26oPcaNCjmKjWN50q36gxnTnMoIdAVZvmNnjC5nDqzi+aDzJa5/EM4NLSe
u1iN42OmD/0SqBZ5ke8W9vw3mihVdlANDsQxLUtE9ZqMZtejW8az60/uYrQf814fsUbubEt5Qok3
Gg+csyk+sa6qeVxyJG4+iorSXe9rUk7eSU2dvvuWiBypa78gGzOQ3WjbwQw7ZWr/Enyv8Us2dm75
fdaFKF+VtAMHjps4j/6YW1zFMGKP5iR6cY20Eq/RrKvyk2fUvYSTkmrx8zJ1WuM3SDo1ZwhOFvEv
kaf9EeKsWz893nS39wfYLlgevG0Kk8Qy13sO7mmPu16Zh4SbxvepbZeviYExgdG45UlRm2onErx9
y8leKXDhU0htBt3M6/GqWVsQLxqbsJ4K653Giz0GEZLg3wCfk5eJSu0HqFfjr37W5p3E+d7QK6LI
U7VSULcJWV7EJb6gZhtWNKSNT01VoClJT/6CZ4c0nPos6dsfXiZtXrzzAvC9Q+q9jaAofpESYvnN
T6Dh4nrqkWH2clTW98cu9AB3ovqPTkVQ91gJBascs688C8w7G/98/IlvH3Kge5YblSy2rrHthUPW
Ie3wLspCpc0mrIzlZPqJ29rVThJzu5UofKDAiuo8hURYCdfza+vcVAWPajjlA3fAWOvFvwU9vl85
nNCcukKzmuPjqd3ezgzJjJgeyCrk+eshjUTHlK018lDJl1o/6VikF8eKLt/xPVIPi/v0eLjblSQL
Q+Vx1TZb6cSbxy+twZBcFb2DEkXqYzFK7RSVb21jJ9qEhgCJZ414+YO3OZLVPMULDYzRJTfM4dxA
3fxUi2V8UpGxO+ZQNMSbIxUG5IOtIiBroWIT3upmZmYYvUQXOuH0s5dhSYHB0xt9Fddp0SEJiYTH
9Lea1vW3KkHIKttOs9DjlIfGktgHR4mdN38il8ooDzaJJtUWb/2E/0HHRiclYKqNJkwwhjj2WEn6
jR73O/vudiOgtkHHLtgme4FU83qU0urLphDFFAIsio9NaY7HLNH3quZ3RlknAQ4C3Q/K1WYuRawv
oAb2FJp6JV/Qh478EmDmzSuGZd6aL5PY/OZ1Xc8lygHxbauYw9/0zrZU0l9z0yx78kK3RxXMgbNK
yMgeQ+L7epgKyhgdQeMcZl31LokU55APcYbdDE01j0/pb8fE6zhqpXaTkZO6wA7eojmNbc3ciJkM
i5o2Fpj4cfKptSUm1E6x6FUw6tPivjZ93KlH4g+rfZ1ze9D8iVaV6e+4VMDP2mmpYj+zhOIecbqf
3ltTrFj/LHjQlDub6c7KrD1GxHy02vJ7N7eK4hSxRtQjQwKgFYks1KdZG0ToOkQzj5fmzo5CmZ37
ciVzrYWI648QG+ooFhreQpownM6PYtOpjoo9df3p8UD35kSgQ1aH2g538yb5MaK8m3IrW8IxF+ML
/YPlQQIrBu7iaDvLd2dOHsnj2saOIg3Emes5RV2uxOaQl6EqVe1piJfkEOdFvrNyt483DzdXFyLx
AKBkXNejOKlqLEo8l6FoR/GkZ2bzlRZG66gAB/oewo9BIYTcqaLcmxrM61VdHGWfm4x1FU+PZ29g
0Iae9SatyoMONLp3Xu58LAgYAFlojPCGbgOEuBtFpmRVFaYNKIJH/eIMBak6TKqRv5pyab4LeuZL
n16x6Rx108usmtN3M4uLlwJLw3cUzbtjXMNus81yTwjiZg3AKFcd4pUqQg/ebz3C/1zoqBBLXTpC
C8eyAhuw3N5XFUd/frxfb0dZkXMYoZB6gCq3B4NiHH1lMZ61iYSqu6S5dnSh2+9s1a2oIyeOq5bo
b21DWgmom12UkerWuT6IS6GX0vY9k4DwF2oIon8fL1arfqgEmewTlWhJJ97iuM25UNzFfWnjKtYP
kciy4Yhp+TL7sz2NoCaLLPc00G62wypARLjNLgdrhPR5vdVtjdqg6Dpx0RW9xfLegF6H/o2v6Lm+
s/Vul33tLgBZg/IPRLzFSCAPkHfRWH2hgNIdRiepz0aWe8FbP+56ZBlhHWTVfbme0FiOtess7Yhw
gqyCMiOzQf5Zf2sUtbb8rnQcCMaghFsfX9XMew0KvXpZFFt7qce8DFQhlZ0tdBNk/x6FJhDgQYwc
txTmllY26PEdo5A7+CKzfghjeapbPFrsKN7zNr3dCmBXbATKEmttbovOWVNGzlkYGhC3F6W+kdMF
YvVtDMBdGN8ef6W7Y60l8tXCCQeQzdmoo57OTZQhL0qVIcTdJeahVng3PBuc9/FQt9uOaa3uMwh8
wV7dxvFYyxUCvQLtMg2xfdDUOArSpd0rDt88GXwqKL/0DSPWwSW+eWyXvJgGfWHxsF+rg0lUElhG
KJ8Hg46dzqibk2ane71fd6cGYKuuCdhtkjnbbtKDGGqXRcr+ZFRAgUku9pC5u6MQSdA6Aq2Zd/76
RGliiPukNrVLYtjlQfRV+84Q8Z4HxP1RYM6g4732amxgcHuY5dxC48QCarAOUZa1z4rS7zVW3R2F
9m5uIfombkiVuZWgZild9l3nIHWfcS+3g7LHALm7GWjbWjteyFS3HMRS5pU9AkpcMFxaDnqZhrYa
/VHUxh9Z3XwYq+htrpa8NGy+/z/eFr1P1MzCSoYvlDXD9yrGFUR4cRNYldgjgd8UK9aRyLcodQMg
3bjY9CgNC1Mq2sWY8K0cdfcpjasnJ0GZw2iXL+1Sf49E9BFrhDdKOvyeI6tJAyxpOcXM9cv+JzTo
i84aspT9gTh4dNbFKKEWe9VTAbT01niWSa6sKjg1ZBXg3tdD5QPbYlnYJInw9AOe0q5fewYg5DTs
pS/39iMXLvxvnhEiks09qIIz91RpdRwwPQz8vFJ5sWmePj++Au/dtjYI3Mp+A/XbMpLS2RSW7Fr9
0kWOe8Sx5lcEKyJw43yvtr71HuMzQQQCz6acC5OEWsX12tHD0TeRqJdLZeQJUp8zlCPZ6Ieidqrz
hPNDKJZk/iBGbTw12hCdgDmbp2qIJ9BPZ0906HZ54YYTR6KPQTRGb9b1rykrQ1rmYi6X2YrloSo8
dKmXynhzYEP+CfVqpepQtt2KM1Py6WIUOfVLxbIG8TB+t+Z2T5Xgdipci+xHVHCoG9wIRlLpzQFv
DXmJlUY5afGIZZg7mDs75SbiQEsECgZV7rXPnMf5esGiKBFa4iXOJW3t99K1Pox0cPoJSldUnfc2
y82ULIosKDjTGAkVCCbG9WDejPLmmPXWBfUpM5hKE4eY0thTp7w3Ct2UK7OQog7f6HoU+L5j5s2j
dbE6q/VtffROZi722qLvjgIYSrsqLASIHdejuG4HB4f2gAvd7Sm9woqBGXwcfX58kO+MskpSrI8k
agDUya5HaWBbmAu9oZfYqJcAz3TtOA7KHDwe5ea6oBJHCwyKtitN+yaEnqU39LOSuYhJ9cPntqBY
lBr58BM5FLFzdO4NhdgSfZl8npWZeT0hN0X7uOOHXEoxVn696OPZMaktpl7WvbX4zKzgMa1mocRE
ZL/XQwFHFkg7lRQYlTwJsCpFckRFyrsvlz022J3PhDfQ2gxKWZ1ttxkqreuhVHpqmbGKN6qINPFB
cwf51ld/nRBNQ2DTJDoUaK8n1CXAfKmRMiHP/CvFQfnZEB5qA+78VtBw1WuAkITbGrEmvWbXA1UD
8i1pXMahoWji6Db6zxr9tp2Miv47/porJI9MAACc3A0Y77bxSq2IpXRbuJep62QdNLobv7ZYus0H
QYnMhN2s107IY9oWQSLzKf6aynp2PzrYKeovMQj+9K1I1bw6yqpFh8wmfGwO1Bb1S9PlY/RNm6Zm
8RNjoO5Za8po+Xo22sZzYylu56OpT4eKP9j9jLcw8rzVGY/QvA9KT8rCr101VgIdO5n5kNtExKdo
KHrb1/RsMo+1Ok/GqfSmoT15Wj+V5xgjwflFjK7dnj0nKk8p+l6O9ClbzPonWdbL9CccN+qqdju7
L3GemO0TeqVe8jx5ef1vwRn8RQBraKdlytz4vVclZnpatdjF4M/moqbB1EBj+TTPxO0fo9xMkrOc
tA6MRkll916fXAtnAMBYHFW1qph9o4+873Up2PAEqJ5Kpz9mCX5aVyXG9vA+D3Nj6rlfo6tbvecp
n7tTa2bLJ7Xonb9ybSpqfm3RJMG8KOZ31wQ8OLqyWvTP9mhYw1OKd6x+oONL0X1EIVp0gJ2osfWj
DXGh+acvRf4Rgoimof5B6HWqBgtX2bLDbCrMNITHXmTXTNN57nEmOuUZ3eBPEdkhug8olY0fp1Qb
/1IAd6HI8BZaxcFLlMj8BfwYqwd7mQv5L55mjn7IcO0YDtVcNv2hsLPI+bQQYnmndjSb8VCV4zKe
La2ysqfBdma68MtaTsoHnkTaGM3OjF9rlij94TlTlB9VULPk1Lq58WdiVaZxoKevaI7elJfORzWX
BU3eY5R8iifFKw6N3TcKaktq2wajk00qG0OMejDNSYLtJi3b5rs8H3PtpZwimZIoSi97HWhOlk9m
V+WLz8dQqL73TuseSvr65YEaf5b8u8h4cA9e3JU/o7ivPtkxBl2+RazVH5p4yj4JaczqH8UijA9S
nQtMgtlpmodAmK1mB1lZSh3gPFovz8OglkNg956efLQWs8iCITGVNNTMQsnOGbllfIYcYifHRald
/SiTQUDGWD/Dt7bRev0EQKBbBzXLpuY011mjnqGGCP2g5U7S+tS5vflM7TWTfpIWy3dU9exxdcfg
PPlmG5lFkCIv833UMPYJeqgQjU+v/qwHrtFqVtDgnm4du6FX7V+a1pbqITE6PYeW4emvraGm9qum
1n2d+zRi9X/mnFvtYFt5rEMaK7ThVPem+vPxy3h7sXO9QBCjokvT3A0+Kdo4BVzVKKBP1SeMUZMv
CiKVn944CK84ILoGwORQbdoyYSjrinTMlyocVSq4XY8ouaMr0+HxKDcvrw2itArI06EMRXQLWGiT
Ok2FUndhDIR1GrwmfbJSRf/aDajfPh7qZtXWYAW3B7hLhMnkj9fvByYdVqL3fRdazWA/JeNUHoxR
M4LHo9yErusoa2mL9m5ekG0BrRro/8Irugtb8qAXiOwdjYZkOTDOT2iE//N4tNs5wVUCw2TliMeJ
+K7n1CpepBZTJkKvniQyZHbtq7HaHt84CnVH6qi0Z5KOrnTQ61FQMIgocYxDmHujawXlNKnvrNmb
3+j6TTMUTd0g72w8GCLAwNfj6L0xy4aWNZQo6cps8mQsfbiW2RdqI+Zxhlh0im1RxTufbE0Gr198
SnfoCMF8XJ18to0jRZrM0TCRbbTOGD07zo9MmzAQi3t6efOK4n4y2L7eCeXN7UZQHekqpw6OTjGy
Qpv5xirqT0tj25eq0eazuTqmIaH0+fHHu50dkSbJ9u+0w4LweL2onbEY5So+djHcSDnZimm8yygr
Blbjmqci198VKRo0Xj8Zb47XiHFJd5G2JOghdrse2BAtr6UxeJepZf1iyGPvevzQduLpm/OGsBug
AlnI6gB3Y/RHXtW2k614l05E2Ucvd7KTZjbKtyGhAo/cwfLl8XLe1lNWpBMBWBpuV82TLTGXPkpH
xFxboVTKavI1pcJrqm1i+sujTNOFn7uGmxz7vBTlP5onV2HVXIlg0uVT3b+viryeT0VLv/iH3Cks
4WN+Hu1V8W6vVX4kMDov48qw2rZmag1/cRJ5U8jtqxK1dFmQEQr7iZj3LFbvDEWCR3WJ6J97aFt2
jWO+bjKrIiwtOQbI0eVfEMs03jW1InZqk3eHAmGGrEjFkA7/6x2lJK30psQUYZfGs3PgUgDSseJY
ECuqXWufdj71ev6uLgZAlLU4t3qqkHyY6+/5D9gnm2JQdelM4cBXLEM6NhWcpJbCQgjSxQXt0Av+
t+fK6hzdr41Rbb+4Jva2kBqbzEEpW0vjJ8zDqZhMWpLuYTE3mQo/D642dybbcHVmvf557qQMA3T8
MXQULT0YU0bcShntfap7dDNbLV2Zs7JXYbjz4gBI0vxDpznAmr7+qP+sSWIg7iEpvIZcpiLxMYex
XiPWZGftbz/1+q6xo9buxduMXBbIbeblMoe6oCR8MJR6CXEs9dJAyMWMd0KDO6P932YXZ2UZ38CF
skwXDexsCemLlE9pKuCuRmn6nhagH4/31O03WxskgVnXbBktqs1t7NV4wJYymkNebuUjEo2x9Qxm
rgdV6RrlCRWYVh6KfOqSw5sHptgOiszVRcP7FgwonBimCQTVEPihCYDUFT/RlCkQqleHWtsWT9Ma
zz8e9OZyxhBlDboAy9eXzln/+382i7Ogkl2PsQyrQnqf0nGJ31WK5aHSl47v+zJHfP3xgHc+JOAk
CTpXBJaoW9FUzRQ9mWHFgCz+h9jJkDJBpPtLFA3p+fFQtweBxw2ckg8J1u9t65R2FWnG4pQy7FU3
eadnOeKDZbpnKnBvBXk9aRNGxPQWaqtNI9bIzmRoRon86lhpH8SaVZxVkUWBQLJ6hzB6Z1arYiRt
ERQRIU9tvljvdfhgppUa5pBRP3OvlX7spO3XN68dfo4I26za5itJ73pfABDJKpKtGhaiRHfPSJuT
N+h7mu135rJS6EEpKRdyTW4DkLIokgrx6dCaBvM5nzz5ARhnT9nh3ihcwmB5IIfkYpsVm6q+pzLd
aWHvQJTIi2Gml3Qug8cr9tsv7PotYgYAu0i+cudTN7xesslJY8V1IjUcKRcaQdQY0OVqMBdkA+tZ
/aHMLiT2AZ7vR9klrXeC7N/HMYBRo3hPslP1/KBH3vxVOrNc/tanqnCOleoI64CJ5uSGnV6pxUG1
IRW+5FHX/XSi1B5e6jYd3S+koY2KmlhKkdKwkiQ7yWRU3miiTmZG4WI1M4Y/x3JuSRMDemzFWLVa
aJapcyGtQWM/b9KVh6hp3x4v6Lpem/Vc2xs5vaSEAHqbzTF3JfdHpmoQ9lQ6tTULHqpPN53xCkbc
9ceuyHR7J1a93So8h5wqgLDVqW1bIHUHBMvmucJdRcn1s+6mUJgWs9/ZKusvv54ZQDaN0yzj2qCr
b2aW69pY5cgyhJ5djz8Kqx9PbFzjU7UAacm5s7+ZuF8/a1I1d9jut7cvCRzUUXJslCd4+a/3qIgM
2EIJexTZjOZ90Untq8hhvkwS/PLx57uzlAxFCRh4goanLYGRt2ZQ+pqhIqOYPhhslZdUF87z41Fu
X2uCAUAJeki5QFD+up6QM6BSjVm6EYL5dkFlTdapnCv3w6x38ec8tYt/PBzWT48HvZ0aGtzoqMFa
pdcTsu/1oGgrF11d6UZIAcY72F2efnW9xHpzLL2SoPhKiMBTQd/6iMkmM2WNwVKI9WH6Hv9ajro7
2R/s1tlj+95uCxAXaKZcksTT/Pl6QuXseI1C/TP01ORHt3jDsyoaeZqSfq+Ud+eWRH8OijSlKQQK
uTCvh0pssGWzNawQQniu4PxLS192zDOknp41E1fEIDWnhn4jrIe0FztZlj5o7bYOVa91u6Oezo38
lqazhzbpaK7FrdlUs6fYGdPXVuaxDGSntP/gjBynHx0oIvGTjqhGebQrNU1oSnKxRdZEmXo+dJU2
ouGp6OVelLMu2PUJ54DTeYcqHHsAnOl6liiyV9Hk1kbY9em/9dAaB8cUz01Ey4+e9n/LMXmWeYfz
l7ITvd7ZmmvfDrk20cjKBbse2C76ZQLw1kPDq+33i6kofxdWp+0cgN8UvM38KLLzCKDCwjhbpG5E
g6Vb3M4KaYJyD0D/1qVwbRHE2TB81Jy+D1V0e8/SEvVhllPzitFAGtT2sOemdrtzV3Nf3nTiSSqR
2no//Cd+JX8TKcIDbuhgNOEDVCqHbm5rgPslP7711K+9futh5AFc9bWuhxrsOi4jymihqbjp0cDO
goIIVZHHo9yZEGxieCsgbCu7ZM14/zMhGauDm9ilRfqRDIelqFS/LlOVQpPt7SQct8+QsxbwiVlX
4PCmFI2cW+6JprdCLXaUQMZi+GJr+XiIOxfQQ3MTegBnTWbBbBTNTsfX7T5lbPBxLm52K4js9TS9
siPkQ+82bJQ6CzAqjc/uJOXOJ7u7mDgY0GoLGo469fUoLi1UbtqPVjg1UPqywYlCYWftqa29bOe2
vj3xTMhZOeCrOQOkseuh2k6ZMR5VrVDCxkQtlDfik5eW/beEbRvkhlH+U3SZ+DMCCoz9OLa9Pc3S
e5NdbWwxu6TicPNemKmZjE2jsKT0NnyelWT8gLpi/I3NtAfp3Tn/PLnI88EygYR9405SdybiFJFu
h0j4jM5TtIyK4+et7dEP6WSZc6i9ZPpa92lXErzOxXhWvT5tP9id5i5BCxer2kn27q0/ATOvGMk7
cepmQ5m5dND87OzQjHsJxF6UVFzlH03fHs3atvw+0n70XnzS6uLN0r7Q5OmUhDGigUBByr/+9Asm
J9PqSRMSOruHMVUjyOhxd067QezM8t43XpVWeENZfhoArofqqZmAoiZOOFaz7kNnskNlsFElySPz
0+OL6JahxbSQqmFDEYEA9GzGGiacy9t4cthPw6gEYhmnX1nRostYKuXycdJ6KX1nEUUopzydA/pq
o/w01IP41GelPZ+NXE/2QJI79wZ7m8ALAAH0cEuhGqt46Ns6ccNJ7cxLDYv7wwyR7I/Hc78zCjkO
ko0ooK52TZsvaqdxQ/uI8EJnEjN0k6qvv4+WLd9+168tDLQ+kWXzsTaMI7tOHLEopcuLUuYwjqT8
NFnadNIS29yZ0RpwXD/YQEpkpnD7VqXuLSjoZObiiFF1w8Idxi+jlUTvYNZRuXUK1VfNSHx98woi
XQMTmM4RCp3m5uatlLrVgbPc0Haiwm+Ggl5ed9izDb9zHCh8ct5XYU3e5c0CirE3Ys/NvTAvK3GM
XCEOWu2USPCq3U7Ic2dL/O5Rgw+0ioltVVZpvhTwtAovtAttDEaTUlM0ptXOk3xvFKBiOhURveRe
3dxisap0Cj2QbLzcbg9WmnoHQzXFm7Nc8jGOEWEMTyOR+PUtMmtJRfyRx69LI6xzVU/CV41or6/l
zlzgUbEL2G+rldwmNLNREEZYAxGoZjKKg0id/DnnhtyBw367zVztbM7pb1lfKsYEZ1sbUTebNKfE
ePbVLF2xBJJLa/mi5X1V+Dh7ttFz5NjdHJhRZf0cS22xXyerVOl4rvWq+YhsuT5/wlkS2gURVlcc
iM2xqF51JZTMt7jl/kpVVFb8FqNXL8DfyePPuaiUpyICq/rgulMNlUN1KioqqWWVXzqUS14HrpYU
V1p7UH1PTOhuIacgix81tpbdh9pBQ8HX4rj4VIlcyD+mClH83NftzDQPzMDo3zVdBBvIiJUUSQVM
Lz0/163s55Rjwvkpzayhfur0WreOJlJG07sZESvHVzUw4r+mTk0XRKo0ab9TzFRzwtQr6vY5xTkh
ogFlQkqq0qVHaXHpF+ljfzE2voImad4FMUxB84c2YL7z642XggOp+De0zp13K6g1EgEgDyLdUPD+
B7ZRxsFQohv/eJSbq24dhZYeeuPW+GQbifWKouk0Q7mhW4vs1cafyC/H2HxXGPN8jKai//PxeDf7
fBXZB3N1wFXo9Nne4p7ZejX/VQszkdanVkejNulM682zWjsNiTGBHQC17c1psmjXUFGa0MMudrqg
drLmRC+a8s5qZuXZ0tu9NuPbVSSFXNuZ4UVrYHCbbKfMVEXYXW+EGC6ZrxjeeYmfwNL+GkeGEvuq
wPX48TquM7g+yMAczAydgJWCu8WmZO8NTW6MRHBdWTqB5TTtL3OSSXO2Kyt2zq2lzNYJl4XZ3ond
f+v7bYamIQcuK4xm+oy2ZUt4hKsJneeFZT8LeWlmr/iZO1X+Z+dMeXxycl18x1+IGl6Rz/GMpKOH
nIrwIvGrGcpeefYKvKJ8wy4UL2BPujAGDerOXxLb7fUz+WK3BGlKX+1haueh+ctwyhjlOJFJ69Dk
nUiPNWBPF4jUqofPXmTb/0b66HyjrdQY/VQiSeircBD/HnuKtjtP2+9ncjN96ErUuujUWLvwN3tL
UzQpbLrmQzQ/Gr+l0hZm3mSZfiY964cxyq+VOwYSIf2fXT32f5md3exd49uPv+J3hHTAPVC8Ceyu
n6QugcqFlIEXKlmenqeh0zoqxnqcH+SQ5zso6E3iS/XEALZb9eDBZ7bs6GgySD273gu9GBLjRM7k
07f63Z4pdVRKe64q/WPs8gg83uA3FwWJIQ3WMFjgeNACth65/6T2o9HRggI6Fep6OZyGnpS0jGkX
eesooCEwH4BDye3tm5XsnFK18jR7ndJa/DkpdeEjX/x/mPuy5biRLMtfaavnQjb2pa2rzAZA7BFk
cKf44kZSEgAHfINjcfjXzwlVVVeKypE63+YpUyZSCATg7veeexb/8edX+aHySnEVqCU8EC1wJx/R
3UhZ5Hi1nJ715LSbhHnuEerJdg2E61ft1Q87Efp2XAhIARADoGkfd6Js1gy+asBdugzxEbH5ZNoq
KQg0+MM41b/YhX68MehbL9gWzikfLgsfrlbV3IhKyurcz5MsJlzyKDsZXHls/NMZhEA/wMwGPo6b
Aqjkf/8+MGNgi4fQijM1AjMe1bP11MGG5edP6se3DncB10RgEwAj0TR+fxUHWB0qHYWTsCddgbqj
3glaZZufX+UPvrZLw4QjChNsoNUfcEdVJyJp57rF19YGVSlFJl9SCyFvTjWv3fLnV/vhqMDMBCct
7iiBKTAGGt/fU0SaOWYzTnc3qmweMVipZcp57+V0cOgkNuCS/spo8Q9uECch+OYwermcwB8uOWJH
im07tGcQ3OWORAMmX8vgdFhdA5k+/fz+/uCZwX4DwBAs4sGu+MaA/91OUSemCt1KwiVK6OqUwY36
noZMrP78VTB79XHKX3yePn6Lk78AkepSdoY3LLy09JCtpmz51bP6o3u5TF9hVIllBUj6+2dVV9Tj
sCxgZ39MyRrKlPi1QpL8y5+9F7hHhSBIXZzHgQR/uEqskYIRzISdY2JaJIggNK0d4Ej586v8eHDg
KhEeCmRi8K/8uGJt4lpfaM7PogvshkHPtcqW1q5h4TTsQsc3uYJh+GFQLP4VAebHVx6N3rcICXQk
FynH918jmT0J5nTNzsJLpvnW71lMr6CK8c25RyYXv198Ob7FkkT0Tzu7f4tgCGCbgqEhAK4P5YGW
nfborMW5q+M5LYTMkDyHVN0/v8QwPMdMCKURniAsgb6/xa5ZSGLTSpzJZDncBZAYGTG4nWVdnPzp
TfFitoDzCycXjFo/1poBZQLc80GcubTjGuBIfBZ0EL+oK3+ESS+eDhBHwdsG1QsYNt/fUaNpMDpO
J84Tbedt3Ibtuk4cskEv1qz8WcYlY+DNAh5PC4OkqdWUzuEVx573i+35xzMUen0sdYy1LwOMj28P
1nYHmDIRZ4lsnc2seJyzuearwOlJ6bUYo/18ofy46HE9qPWBGgJ5/wHHEGqJVFRReSaioRBpqQUh
wvxXhesf3RWaWhzYFzOQH+aw3O9CbF+jPEPXUxU2yGjBMwI1qU/killXb39+V3+wBiEQBPEZbQro
jR97IrQutl/6RJ6xVIICx1OwajDdXmcd+I2pdeGAoIbq9ecX/YOvEvXBBfK8KJ4A4n3/DmHfJrBV
vNgRET8rCOwvo8JHBZv+4pH9wZcJZAsINvRbyGT6SLfwwGs20eKqsxi4+7WJubhlbcwfNSL9Vr5s
/jQrFSIxCLVwliIGEVZ0H+qS1O9n7NipPIOdG+wvJtpr34SY0gTh88+/wR9GA7gS9hXAkdi+ULF+
wCL7XoHyWeHOAMMEK111airQ7UBjpfwWFiZNx9yHeIFmO5vqYddTKX7xCf7gxQGYDKkaWGjYQbOP
O+joq8laqs/Y40Swwn7d+6vAm0e2z4Qn1Q6uBs4tF24kftENfFMuf9fbXagzGJDi8LiUgB890+u6
oeAEjdG5U0jOSHBARRK2qfA9kNUejp+q2WUSxKhjDUvz/qtMjE027syovuOJhXgub0Vs469erIU6
OCbIls1gfKUvyiSX737+qD6+hNAu4FXAM7rwKy4t2vcv+ziDaT1ZrztPCdflZNt95ZAzD6snzI7/
bKd0uRgIOMCKLt3gD86qvidGL7GUn2uhPWS8dhNSV90/277gKjBrxiZ1oTKhV/pwS7qT/sD40J+R
VxgXUeRkG7xqD1EmRQGmxPCLM+fjy365HBh76OPRWWBGd/mGf1c6yhCkzTRd9LmRTrIZQpwxXTZ5
K+jCpmJOTbfRy5yu+j6uCn9R9S92kY+7FS4PVR6KJJRHOMc/+t10g9QDCq/hHDhImwk6r1o7MQR2
P39NfrwK1vE3kwfsitiSP+wdsYbhb2Cr8QyDmvSkIHljW8PU/KsK+dtY5Perx4fK3QMiAjsE4OXx
xzoh1p3Ds3Gcz4CHkJvjB9SkG51Zdw+HWcvXXWrppzBylHdT9/CasCWUSzCMBTNggE1S6o5aAcHw
oe7tZNXc0ylw7QbqPGqKdJrhLrNMMJqBUDSjNB/bOLWbirD4rU1cdt8QYBM562uKbOW0yp4XuL9C
1eA6D0GsY/oniyLcLGAD9L0Xu6ILSPH9qxO0ECwaxc1ZZM6LP4X1phY0/sUK/0GdcblKil0Q7gG4
FJb5h6uoyk9ZIxcgs5PnrXoTDWGuQHpbSutwGD5lxgAVc8yQwZ+3MhU/dwFW/4ZGVarXSLam8GLp
Qa3LDWxtnBKDpmD+k63RJW0BbzKWLQa7QFE+dHtSpTNAPyvPU5ai2GZecuWwEYP7b+/xf76b/6q+
CHQB4Nlz/ff/xp/fhVwgeqiHD3/8+7X8wu+G/suX4fQq//vyq//zo9//4t9PDeA1Lb4OH3/qu1/C
v//P65evw+t3f1jxoRmWm/FLv9x+0WM3fLsAPunlJ/+3f/kfX779K/eL/PK3v7yLEVsX/rUK2t+/
/POvdp//9hfsAb9b0pd//59/efXK8Hu79y/dK//8w298edXD3/7ieMFv2DMvPEy8LRe6GDaA+cu3
v/LD31DsgRZ3eTLoxi54BhcQG/7tL3H8G+L1IGYCXgR/qm9hx1qM3/4q+O3i83WhM6Pmv7S6/7r1
7x7Svx/af3B4MIuGDxr38v0eixLsm2HuhSiHbgX17WV7+t0eaxeYcNc8rFcjl1kBzbB4dmicnABi
8iueKLtSAx93hveTk1sAStdhHRgG0cnEDjVIfOuk8earxJ1qiKrxih+mMRsRNm2mN1M17PMUN/ZX
jjzfyC7/3ssunxpir4sv6cXiAn3/5a5+96mj2GiTIACpbDzE5zYBMnwKN6PdrlsoeZjHZH5o01Dt
hhDh31M6is+YPDlvFVxudFGNlDt56vjVNcvc6aEfu2xLw8nFqy38A/US51Xoib04uo9eTct/ReX5
Ni78/uNfKMdAyXCqwW/nI47gWTE3cGlzSr0E6UEMEn5gPoT3h9Sj0X0Gw7PbxXL6hDmfvyFu3FzP
1oDHNDdt/xh3fbtpAhWdrBeP29bIHsJ741y7sCuYf7GPolnFV/ndZ72MaS5++KBtXqDED3tcjHia
tBnnuIzDins4ALzAeYF+pWafMYwk8pz0E/K2/FH7/MrXnoRL8eS4eBQSo7vV0NB6XBmgKtl5IF03
BTm8oE1f2lE39Qvr4C98hUbSbx+4k2lWTlEVHX1kj4CLR2zU7AKTCLGl0xyqe2jvfffgeVMPm7ul
wUQCNoEQnpeqqie+j1qELewWWsm+WOQ0klLylEbHQMNZGIpsaMGfOpJouAKM/bCiEMHbh2VMdZ8H
phZ3fi3cW0QKyAd6CeRYCWe2u9k6Xnh3Yep4Wy+s02Vlworarawm8RBamt2FdgngV0h7+6kBW+BL
peV0Z2HWDkooLDCOra3HNUr1LTM+KYmmZMzljG2nJKp24KkgRhhL9sEbw9rpcIz6/bkHf3RHvD55
rhK33k0VSbcLaGx3DkvSdczi8aZKFD+4McQNOasrNudxrGCEMMI26hSC2f7cWDlv+yGyBPHBdfxw
ca0+NvEc+tsh4ctN5zbprRkS5xYDWPZs+dg/xyoaINIk8ZaboH6fKl/MRRK09tnCBRgJVk23gho9
fHFxtvFNXffV3jGJe0ThEq+7uqvvanC3bi7pHtD0wwxyW3MxXMuBkj3QKHtoZF9DJKFhQzlUrV8m
1HYoH12yXHWO163HxaMnyAnYyW3gLcdsyHkemY605Ziw/gGU2uiQVL65oiTuS4gKxjyaYn6QrpMd
KWnCqKwdX++TlNpPgkv/Ns4WxBpkfIwOzZiYk2SLPxSuyBSYerRB87SwEb7QsBaKpyneI3llZIVx
uHyE+6qgmwxprhIlkJJmZYLI6U+OEiK+aaI6fkqaKdhKqNUPIyYluTO46euMKdz1JLz0nAAJ0mtj
6VIfyBDCCb8Dkfau9lC5yn5IT3TOxrs50e7zQCeLIC3MxHfM4xPf9E7lb03Sy12iR2eEnW0jHi22
hkcRN32SS5P6XyysfrKyxoRkA7uE8WIOO2iaz3Pq0rxijVq7dUpeDVgse9BYaFuiRegOk0zIRgye
WsslmIdjH5LhlofEQCIDp9B1ppd2i9aZH9sM3OJCzgmbV9mk02yrL95DOy4dj5VgqHdHlUQ94rG9
pRwwf9yBmU1vXeJ6hx7h2KuUQNm/xfdMh2IIUhaXJJiRVYAEgQSivo5n2a2SWf3VgLgZrOSgiQuO
VoTxEsmWSZdwylInYYLqVozRdFis8b3St6ZaOcSjXyPIyqocicXstMCeoRy09m+mPlle6maUbwLP
YUPh0PuuHO2veMK9J24NGF9B25LNJE1A8tEx/fuQJe2bCkx14zWZCdcLvsI9My6ypGTSIA4eBhhb
NoA3O9BUnLSCp7Fc4nStVMiPVd3TFy8aGpWjuO0R8pBUwx7NzbQZY0++QfSOJRHV80LX0WzsMwFE
vw1V190HhiM1FdlYQYdoidSDfYTfdjepioJ7tCfDg206uQZP+RKexavp0M9UbgN/JvdCIbkeBTiB
HUcdD9fgZOubQZD0aonI8KobNz12U6Q/Z5BJbLEDkm3V2O6lQbjOYYCuBntfXLEXNclRAdnCqHYz
U55N2w7CwrAMvaFWW6Roy5WT6hrsw5HDcjqWyZCngW3OyM8lWdEl47wjDQilWxpE80OTedwtWm9i
+IJhM1LGjSB7CYv819hT7sM8D8OY+8qNjmpqyGYYIrUP4bd1mGt/yCcyyAWyUo7Up9jrg3ENla83
5eHU6Z0bG3WHJ5RmedyQqct9O+huvdiJ3HaW6MPscgZmJnfOw1iLe8R9m+PkV84N75COkQMyTQ/E
IaB2iml8azjPZGngyrI3sKTN/alCKjTieoaiGqpxB2aLc41dSA8Ha0GaKQ1IqZ+q3g/XmjrJXLSi
CffOXMk190HCybGMxQ7aqlaVoejJAadD+zzO1fwIk6lg4+veyiIlc3Vy+0rFJZ8hq6Vhy/dO39B+
45ulh0dTyNs7uBKHYW5jGW3GoGIZwuBjf8fcrsK9K08+OqEA6ySwaHeuPRymdwx3TAobhfpBtA27
UYEc9vBT8JN7OAwlOCTFVG+8YHGvhM/I/aIUDifZpymsoaL2qMe6vbJKyKeorkAEwBnIH5qK9E0R
eWLaJsPs3EzQ2OxGPGPnbJNBP8XIPcE7gWiPdAJNnnSpl/teX900S8zScmyddGsaxldKRR6KSZ/f
QuXMccWxg3vYrO9A7w2+oD+G11LUtbJAY7h8Ae2K05wiDVLjq49SBKM483YkvD7XtvPWHI3k3ktM
vRzcOsDoe8DmW3Y2qU6VJ52jdcA9GjKib7uLr08JS7Z6hu1KOx4Hb0QSCtHK4ysNM8k1SbKe51BM
OfGqlVFzRYOh23StGk+9Q8OVE/XNlYJW5iBgongEIdQ7RYHy/WJGf3ePxK7YHtq4IyerOm/fxot7
D5yYhKVo+uo+CSw8Mzpk2N4iL1SvZlARcviqzp+HyrHiKKM5bkpFOLgpyuWQ/nS2P1+qhB1UhbQu
VUsA+AGwYDsJXBEK/xkRCnttGOdrM81668DXvc0HIoVbYP1jG7I8a+/Bn0rWSdyEhyU1/mMvKnoI
Ol9sSTj0T07iTO6ugXtSaVPWwkEee3tXNKpl924IOoih7lStJ8/SR/zveIKtlFinQ+W5BWN0fApS
Ox0ajDp23ojID0TyjDiQDcKScFpgYn8yIgnvfBY1exJQeWgtA2a3ELfFnBga1kM86WWVoGbaLSwK
N3Xc2h3LeNggu2+279BBePetdOULQQTOFxSjWbqDA828qi8sjALGEmKPE8NsEb+K6Jte1XZf+5d5
Fqhxwe3UGXJwlIwAaHvRupERbI7gWrvF1+pMcDbHaaD6ODxLfLrVQHwYpYFCEpO81VVybHC6njW3
zgbJNc4OyGy2CeqoWsPDcrrCR+/u5Bgas2apY79m0MWvQVdUdylch9bOKMJjr9rmBCuu8aWtdHAc
WMevQ5zQYPyiWs4dqSdcgPFo48/+9LmB79cBlPNqK4Jl3neRGtiKtIScFQwRDgp2i+usgZ9UCeFd
4xXgyvMVhGP2Gr1u9eZB1VhIjwuou1t4O7UcxcSSqh4bOSKa17pNmqhEOlDznKSOQFRviwoUc7o5
7+Gg8YrRDeLWEAiAjiqMsRVwWBttZavVAYS79sSICrc8FHLXZEF/WBa/fXfiJVmRiYi9A390njt8
8u810bBtQv4Nc++geuFXrsCROfQ2fonYbD9xKKPiA4XHq9z6okZV7UzV174e9bUPi6SyQRrTqYZa
9zGmpjrC5UI+hGZw96F2l+1k43A3udiDNwlIZLsEAqhDiPz2XTRpF0nxE2E3bSNSheXuTCclHAJ8
Bizlg6Vd02MRm2UDM2tzm6YcJiyawsuDunP3FtWNvIavtbcSKA1eNPaXd9ObZBNEQh464bgit0KQ
1dBODUK7+qZ+rYK5CYuUJtOn1qH9EemIwXpCs7UUVTqqTy7R7QFRxiIpwLxEIrIIw4PrpA4q5gGq
uJ7BNsvyDr7pYdfC0akiomjnkNVXNuiys1tPLVhLrA4oauoKa9dPhtNYpbJfL0GmHi9hZVtYWo1X
yH513ZXmLoUbY9SznQoycxfTlD7BnwS7i6w1BLwwdNrBGPgLC3D3gyXubVONcE9pNa1WEIc0+0ZD
pcc9pm+IVE3ZcGXvOiudN62YnVYZgf6sjMfOwHgom91PKhWwphVCqeYOSpsl10vdvMTuqI7IlHDb
VegYdpNQzAruUzm61+FEvK4AQQ72A45O6buzKC1PsCzI3sXszCi42yA5hF0SiCvhpupIUcq5JRNR
enDnpt6MoIvqnM9e/xp1CyLaAX9Nu9FVw1eik/GVdrM+aBiKf+JYvACOJ8wUt/UymfWAydAODam5
Ewle3dyJU/ZWA0/e+6LqkX7osXv4P/OvcZMNBzb37HaSHjPYwi8AqVcPBwgYkVfjQEIV5L6TDjuI
fhiyysYIrniYZNyZZIFhXYxh1Ityhd140cLaIoGN+Q6mfKm4oj4K1LIiiStKvAM1P8BuMmpynQKy
LAzg2i0W3oKSfiRyfxExRPnU+91x6XtmttR3phceE/7O0DN4eex16UubGrnxZCa+JNLy58ZZxNXo
B9O8rjJfXDepP68z/PYjiXHw5C6M24KCDW63H2CCUuPb5Gzltam68WNGE+RENWQ7LhqjOniz8beg
7sU57EeUjfXCbiT0i58Dz8h7arT/MLTGqoJU7oSAV7WMepPSzPvaVEF95mgGh7wCcvTu8ATJP92C
AGk/qUK8NZjkrRDuF6y6RPu3XVAJsXFJAwzV1xDCggmMU0aMzpWNib+BFYrctj6m3itX2/R1VKFo
i8gi/ymXkx54TrnQJzLQ8FZ1qlnDiUienVoz2KVY9Ajo0lA855jhS15UC1sYYO7IrtHkO9eh6vu0
AO06ukt5FkylquPxQnBDYmSByMgUPfbkA6IJwmZFedzJu37qaLCOFTIKc5sY0q0FYCUMcvEftYph
kNqtg9rUJ9HiVM3BGnDr0p/BYCorh457HFr6EUd5dgpTqA1zwEbOWlUtDG995b2qUDmvxg+WR39c
kvu4kdVVZqXaTwOV1zOMfvcOWUyTZ7w3R6o7tmGSZ2jisouR6QW0ybk3h7dkrruDiCfnJJPWnKFb
bZuVmkcx59wdIl2IJYoP7jKlz3VH0d4hIiE7GRvZR4Xmftsq0Z/Hvknep3rpHxQonNkqyyrrl8JH
qlwewAB2O2X0CYrK9qmOF3uYq3ba6kF7ex008XPvI68oT0NC7gJftM/poORWAmTUpdszcYOBjLOT
kAjvItal4YopDRyJ1xO2SJrAYHSUSj22XehdDglE7uTA2ZK1AP7X3JgwTOERGWVAKUBdeY6deW6L
MLBmm5LQ3sTJ2J9QFk5vHsuGFq/JGCOk/hJ1Ohi+C+BX8KLQADxH3LKnLhPuehkyZ51UTb/mreF3
4yzgMN7VFu1KXfVqXQMIiMrFac0BEysx5BIhem3umhiphnFQrVs4vh7nIcHLsjjKDXJRz0G4JxT1
RU7kkqRgzyMEZS0qj/arNlSzUw7YxN6SYZxPjT/BodDRaNygO3Da3IsUC8oG+aUO3LoRDFNWwmsP
Fdhiba6Srj37fWp24zyjsPKmDuJux+d4X1M9Z4faQWd1KwkcD8vRwevzpVKZbW6HKa4ik7eobcSq
Q8rcsgMxx/oHFsmsxby5DZbrhTICGdyMiRbZxg5+9L2jFdILwyYjUV7RyGyTxjqnqPa85wQK3ljm
f72EFIHOF8qVVV5PYJko5RPMECNe/rWDnaNbj/64guDNnBKmknPrOGFSzBAg3P4V4sqRMItDSXuR
swKJsTr3muLMRM9yF4ejvtOB5xecOP0/Bid/aqLx/5xTfDfb+Onc4//HiQZQ/v/819Tgh4HG/xk1
ihZQO/4xHfk2AsEv/GOe4SW/geWAbEGIYADaXqgV/5hmZL9BBX8xy4KjLajI0LH8zzAjzH6DnBBu
cBfPRRgfX0aP/xxmhPFvUOlffBUwPwNZFS58//pc/4tpBng5lxH0v+FqmGwEILPEmJ1EuB7+82Ge
QatmqFNrEIqZTeiOAONlHWrLOXkmVZ2sg0TtYbixcYNNIN0tXOKHFY7nBNVmMfldXHQer++zaBnh
1+nU7cNMxQoRSMVSmXyuwUyr27yuow0JRJGxoCq8JgLZAsYheeebddPcA9MPSw/bF0Rpqz4MULDV
Ve6BY5lWKE6yNPfb50FH4hhkb30/7hc/zXlN2jw0fVuGGuLyqoU3X59XRu5NfAE4fP8EJncR6fRG
wWONh08OKp8B9WXnJDsUZLSA9dd1jTVfEsQbIUJbFbOBBChxVoAr4dGa9wAXWUv3brd8Mt485BSD
BGAIa+XQoudYxJo8T8hZ9duhBpw9rpqIlH31grlgXs97T74MQ5bLJn2OUc3JNh+DTyP/LKWXc/M0
OaMPYr0fbJMMML4GHV3Het+P7oPCecT1/DC24butrczbrH0Qdu8vadlkbbZO2+HYaRfIDNLancAc
stbZJhMvIDlcjxji7Ge/t0VG62043waG7MH4Mo8JzAh0ep9AYwbRMlr0tBiZVxhhrntaBwWq13GD
DggeOUl9owBQw0B66wQQYPjs6JqXGt3dTYfD+FHIVAEoasYTgrgfhwFpQP3wwjIUGHP65A0y71z1
yQ/lfmgRJ9vf0VoXTDdVbqu5AwA/VGVc4eQmvdh2wl8l2ZtNnVOr7WHozFRKI1fazvsILLuyXYId
vHPzKVXNYz/qAoH1zObU7VcprWGestzNIVVvVo3zl1Q+kZEBAl9e+5aiXEzPI+3OvT8XnboBppHD
8C93OlJmgC5BwwMbAyqynuYJs0cfzj26D+9hNIMKY+QPiLzG1IRxtoXkn64VJTwf3EvWDmBSE3gF
xDtlwqci4g+wQ1zN3gl4IapBeYgJXHiYFcWQhkVNsyviuTmB9AnB7FtGoxskAjwKga90UXnb7sPO
z3ULVWYWb2bBdoShfalOMt6RmBZwisxhrbA18OetgG73PntIkbkeJZ9pxYDNHdqEXYMwD/9gmIhF
h8gf18s0HXwYj2aZvvfr7K7p3uHzVS30wZcH/OgpDtpxhfK5jKcXy94yfROHdB/UY2nEZgTQV3sm
r9oDpMm5GQU+v7ccYG735hFIzpBhUIT1DaZMOQlYTlVP4Ebb4yEDrHJ0wVXzoBb33Fv6BCXLlWvD
tfW73IuLYEEUY21UkSb7LuXdERHnucrkvYqrG5lgjtXt0Gr4JYu8LdNIBUQXDs9giskCKg6MhAKz
dbTz1TRJc4hSevba/hSo8evcNC+sH+FKvNBnUYHUVNfuSk3BVebTAdB1o0pOo+Xdg8gZcxqZ3sC1
mm8g6htKF/vGigfefR1O096aVF8zm41rR2Kg69bOvJt7UxfQt045z/qzr6M7ZPfctul8arN+QzvK
v7Z2iR67ZJ49IMSgOPjkPgpa/LyT44HJRt+2VbOOdL2vwFScaueEjg/4vs37RL/YKa2LgaEUiPw3
BC1DbTgc+sW5I0NKiwSsEzYXtOID5oTAmninx8JJF29Vjelchg4yEpDIVKlXYsYcLAXgtpN/zYOv
s2LlTGPzDHNpgdQZpGlPT2kwVCsUM/XnmcyY9EUejLlBdsyWrWmXlUtSXQRJz2UOWuXLPLbJ0etr
UtQ8FatGD8Mqad1sozleU5Uii7TVESa16rqleinphc2ek6GCREo9Mz+9r73e3dDM0TgnrPs+qTQo
MtGFhbZqWcGaCaDnE9SbzxQGnDkhzz0Dzpult6r5LHWH9dwhKlLRfMEio9sJi0OanMelA6kj4I6h
ysdsMwTvoi+GCksD4GigDksndpB6vsSU1SVJybargn2r3XV7SQQVeGWD16bGxl2BGtssBSSneTt3
JVmADprw1M0YUBALc2qv3rjLs8Z+5ifOJxhIloliVa5ZiCwsKxK0ZCLJF5BHPAhr6QyX9dQeJaO3
dRTfwWakagq3E91BsvQqkc2LNma+mH8eU9zeBAbR1N81/lFH5QhYDS+J71qgjTdpWH1iTVNWM4dr
KGBifQzDO4X9VQHYq90KEXy69NsJ3Vq7qYQpZujaMpCFUrHT/VFXz2RQGNNjUaMVAvIedRhhsD6f
vGSVMVjmQ1+I9MQrNQ2bRKAsNd2nJjG7WD2wrn9OJYZA2AUxd8fcda6C5WJSBkYhETSXcbeuM8Tb
g11YF/AoRyRIj+5u8OZcz9PRmdsbH9fehVYOaA4rjISNLVhyxRHsgnigAhQa4DkI0pnwlBfEFCz9
ulLw+k77FMmbQ1XUXbcZp+ZgkPw0+vUlQ/vyxiYFQPppl3FdgdFJl1KG7SfhiHsy87ewkwfTJxB7
MYKsN79geIMdG68FZEx3I/fWdZt+9pH4WfpV+HmIs6cB8Zu4vWEfYuXnlfZtblkfrxffczAICUnO
I7wqGU8LF9YzTvfJxA42PGODFcMsMZy7Z69azM4ojbXopwb0CQv/eNyMO90rQ3ciyzDcc5q1l2B4
kvTPUcDuHY/ceNDgrdUg17UiWT5dHCeRvdpsQmxV9YCOGyd8K7JisNAcx2ZNzGYMaCFGWdB4fBwA
6CQsxJcv1YjcQgQDumgWGitWbeodhODXI91BckVzd/bdjUrw7YCiHfN2zxMMsVr0WOF8aPgG1YFA
sNEOh5iP7p6saQd4A0Lo2DTXovfz0XW+QNmWS7icZEtz4zF1JwN2szjjtR+bW6cWmP4S9ikI27wb
47v2/zJ3XjuSa1eafpV5ATbozeXQBYNhM9LnDZGmkt57Pn1/oWlMSwfq1vTdAIJwTNWJSga5udZv
2+FdFH8Rvu/G+ldC+wveJMWfsTYS3F7tZ3GERZ4Doy12KAk5EY6NyFhXnRIqscyPSA7F6QUxhUM2
lpOW3tyE2vpaWRAlgJx5FlgbpyxNlQTguYL1ouAFMufPvjQ9rVt8OT+n/MZpiR2+Tr471SW25SkD
q6nqJSAGltdF+ZHdB7xBrOTXrtBcOdKcWjFtczZtzSSBVJ4ps2bUPkgbpqoptbHLPmazqXtpl9h1
lP2KJo/SyIqpzkcw1dpG83HOEkKujAP1A26ll+J5WVo3HdVvAA90b1TLm1kdYL32RSXm1GXHL6zK
QX3tQuuhUa0fdOoWe3P5qpo2mLexstEYOUTfhHKq74uYxEFxW3xNr5/NrPcGs71J/UnuuA0S+WFM
fw0xdzcp57QVw54gQWWrrhScwmSUZmJ3Q845P760scT8MXhRCjuhdJFHsprfpNaLOnX7lNHpLBRp
Uzqkqjh9zsEJrsUvVJPci6dy0W19bR0RByWeQBva1/QHcbTLPlS00wg5zKGj/OrR9kz2QGUTFOTE
yWjcrExhRV5nVopMvtb0XdhT+aA13ReBdoNrUTbj6Et9SDPhBgP+sayDtwE+yZ1EAnC+n+sfrW5d
3Fkp0yUcRyHO7AGL02vZ47g9IySmr5QLWvd7hUbJZJOxstTmid6KUOq6l0HdgtRaofHml5yWqSKV
DrwnnJmUzawWDy3l8KmcnGTUNaA8iy1t42HpIVwbdZo5sxdAUYMmSXhOMhhlDmK58ZosObS66DXo
0OElkU50klPW41PWb4El5C6LztPKJRfm0r3DbVa2Vcepkk0X40Zh69PwbJYLs+4oJt6cbbtMbe4h
N5QfZHe6mi1gHsVvRtfuXa84//NFEs9xqascHmgiNkBEB+EHRZe8dDU3yiq1cyhMXW1BaA9Ub6RB
LK87+hqU4O6824NQuOkQPRb6Fl8LVB3O1HfNc7d1nLhJXRILI6xLjmM4W8BQG9FHPVO6ltaAFYoq
s/QOPwv/BsmCDqhmjAWjf8vFwPP4uph1dBVkVr1Jke1iGxZ/jZT91ilNYIza0yIIZ9NsLW54kzuy
ob3F74RZQvGiT7Zc0W1psvZBRHumkQivick6kFVG9CEgmcK63tmyxsQu0Tu/Zsbmy2D0+wItj93k
gJ6manhNXYe5Fd2MTiFiq27OqEEap8Lc1U1R7kzVDxkLXtENMioufAMtpI+TldWnpGfZNSV8/kfS
tj4wC7NwkLqCvTC6tYqyObORCTuzFvojAFbloCJmMkhTp01H66gPvMi6GDHdIgqhNqlPslAkhE+Y
tVOwaWlV5RqL/DnJveLX1dgGqUqzw9zOlr31emkbU6fsmX92jdRx+DXUdYhNZaNKJnyo91H3g2pv
l6HN96nRPfQitnbGvySNbNK9fug8tWd1G20dvjxqpV8dLUq16RdjbJk1eVhIaXTkkulxkGh86OpU
d7a5Si5LtfW7WmXHHQa+tmirdKfRyt5fO4U2D4B6dqL+o+nkt7mTbkojB6DfR8gNb1Cqy8KdfcjT
31Y13ztxDGbL+K3SzM2r/E83aXZKmj+eyEAuv03rJZ6lF0XqH7tCfdKWMgmjNfkWDP1T63qqafp3
QxhvqcJPL6jypUy6woMm+2xiHgUR0NBKGJmXYd/LjavUrZ2mPygA1gOtm6lr0jtIb4Gi21qv6fZ6
jyfPMy4vg0Q2bq+dCFlZ34M32rUAVWjOggDu328PcrMkgVJ8NNJIipc41XaqDZfaaHVPK4oCbqc/
bUWfnAk2Vmxtvdey1P4WT/Ymii89rxBw5qf+vhKm41dC1KhtVFvDQaMvrjlk6BiIeYzj16JKHuuq
OEdaf27k3NUKhqlm+5nS0VZ48TpJJ0UEkUByD7yuF1Rd+Tp7qG9csch2bOW3opn8Ac8ZeMb6ieMn
NLpoOhpmjLvHlSUobZww10qcyMjUW5dvlqXfiHkeqzcquX2RdhkH/zxDe+VVnfnWZXA5uFwGG91r
ZsNCwHyT+Sd9pNlwTZMINk23lfuLRNZbrzCzwkOTyrIau4W8hYVq7bpe486XIMkU+CiCZ4rxWZNL
sq5LYxcthj+ZkptLM3EJuW2k2KwYJW2Lkwp1AMK8xYb7UEBR5FcATnB6FXhD6lmzG7ubh30y6oxS
xqea1kFp9iGZHM/m0OxHBUhjiYSCNJb8LjYqjjEj6gqfdlXwdw9mic5KeEHnPFEx27S8cTNTtBPG
1gCifTwa9Zowii77qVjxiyREHb4yEY1Hq5W/Vd519IO60szohywdLG2KtfO0zgv4frNI+0RZ0/Ns
3IcTQcFIaW+NuTwYc1zEYO/6/JD1U3JHMx6VtkHAISrr29DI4dzkgFJ4m+wBubAzZv1Xq2uetfxk
i+rm5fBEbv15SpU/daUiL7o3bsdKIzSOpnbrcxxRmAMghXrdbXnzqt64iivqvwJ3rJG1qESFXrwh
ojjwxx7oQ8L4g2jS3nhIPHQriDSRyUz1gIiqd7SJK6gQ/1DwzQsWsDY61kRM/bzUIZ8Gs3IJX9Bd
dbhf861wzbl14rT3EDm+RFrtEb9f2uOsaUcNMOeM6kd0JFZkJVvfmsLcd82q+pXat9RfzGqI6+jW
jXl6HNcFxUNa+TMW4105LOGm8FLOF2Oh1yjLn9qO4JUSO4Ut4UN3hQZSzwUKstNy+S7r3tOkZrhm
4+obd5QCMo1NJIBicKNp8qVSRJ4QQR556cJtP0yxfuaQz19NGWAvYxfgvH4fV3B7uiVsbdDLXYf8
yUZmv55HrV+eCalfP4VCjH9zhAnReG5LIUjb+FuRyTaPm7tiLsfhZVLLjNQ0DYumo5NID6fiBZmQ
h9jLiZsJK+GoPY5G4ojDEuRYfHaTsu8X9ZeCUSAi2qMRhjwsdeUr2eZPUcxCZrWwMWPzKijivhS6
28xDbE9tcutFiNo40n6HpNvdZxTaz7xIPCbZQUBMW+uqo2r9TuqKJ1P5VobJke6FVep4syqqU8tW
OaFS+5FnEmbktt5PXX5IjbII5C26ZWp7amVpB2/DW2jin06INJzifl2SIr11pXgqDWvxxXhSbaFV
UqTE7322HOXhZpW3Vof83rp9BK96AZiCwwfnLHZNtmi2YbTSx9YjPu8zDT+wmLlNW5zVfjml0Vej
PFKPJTmTdk475W1tvE57k4HlgPSWrUTchz16ERyq0NmEE8EVKqjulqhlMtfewDxCIvEDSQIBIf0m
NGrefoXELoAOBV0g+1uqvQtiOdpVrhPOxoAOSg+7bt6Qw9jZoH+sWFd4b1ue3skIbwZCa+asPaBG
h6RyNc4yHOgueiavilNEEFJIS1ZIM5Rg9/fIWpG2LoY9uZxBEWR1H7P1kMnkyDMyp2E1X5co65CV
mPYsqCWbdG03wtTa1fDeC5ceUHqFE2woTePFs2oL0dGRrfcZCTQbx9EWWbErxsv8VqnSr2DEv/en
SifVgg7gndChnS04gKdquzUoxlSlCOfK7ao9OGjYG9peT0RboMwzm3aT9Zpz7yyR+DCW9UcO8+xM
U4QvtNhbA8fxPDzW96NCeKp1y603zZm58NkynKZJ3bXi/XC2dhWqEKn46K3E3aI3HVBinPx5Nf9k
bDgC4Gc+lm65JQ5CsB20Y5gvdDKVHuFuufyYLH/k8rMw39ZisqPkhyP7YHWTJ9ElpufvffoMoiGW
6a4Baqf/0gVTOMPB+33PyiDRCAwpmU8FkFrVH8r4F42lnUvlqYsWu47FnTlaNkn+nZ20KlnSCgOb
5kiiCeGYmb6QvBp67rPkcgHVOJSTj0RW9lVR7oXpWkggyDnegq5UgxTGsdX0q1Y9mspnMaJ1WBOP
HI4b2n1IBVXYjfI02GqXX/o0P0TsbNCqiifpBWmrBFlvINStMD7o2/xVqvFPLfEWJOnwWpiym7Xx
gzaZ4caJ11bpHhcaxARSiLAT5ddGSpA5Eh10rmBBovlFUlK/iX8XuIQ2dzr5lXzzedBsq3yp14WL
26Na2srrJoxiOKvVXlhu+QQVsfT6Tl8Gr8jNUKUPQuxqAOHYnRRk8sM+beanQv4o0Ohlk3GbenWX
kYerL4krRYdYe1dTM6iaKYNzMZ5HDb6c+fmoEvCTtjDqA0rlEaVpmoA3CUGbGbZUL2yJlmtEj2kW
HWRFp5pP2Cny6mP/8vCjYu7GsauazlBd28RwNiHiJXib1adq3GwcpeVJT714+BjlcAXsHfYCJShG
NyANypxJDOF4pO7IHqVKhxLljMilA5xMwtzc9+m2F+KwYjpOCKVmUEy9qnoptkuhl74mfgi8wrNj
U4dLbAQZ80OyPKlTdppTrxBXXiAR905oNYqd5rFrwr4X3DL3tVAV6iDdfiKF9KhseSjqEtPbq6ki
dqJWAYXuCXy5nu+w83aWNFZIeiLFKr7KluyhKt5lSkCv47lrT1oOg1XnRNipjEkgaynpTMTK7o1W
u7QMS9Erx78dGZUntgetOmjFSWf4FIJ6ACrylVSy6+bPUr0o/asceZDlvtQYt7bkl0r1CUXyUyYX
QTHpvrDliV0KL52UeQPWAmcqyeBR0advu7VRgnpGlVuMkDvnTua+jXetNb8r2QOx3SuOIeAVspWa
Y1XtcMQ4wMODwsGSckbJvmoxMIm96SRGFdtdeUVMI8NSwH2Ymk1IxEGQhdaNyxL+Ty1P6EXoGLaM
V4LQFK/eUPqwezE7eSQY7GWJUAMkfoRV2AnfYNHWIzecaHimEhnBCpuRNVtkT4kpc9qNkDUJb55C
Qjtqlnt17dnNimMjgdcW47En4Sggle8yJNEnqqUPRWC3HcZXTTXbV5oDq9Ci5dOPpbw5rVb3ni9v
m7j1ttj333WRHhECOMqYA/SMDpJ6z0wQKJh+KVzyaLDv+Dh9obvOQCVJTE6zXiKRH3r9EItb2q+O
KjTe2NbpM4b9y2qox7UlDpBGt0UmOpDSSjSvsviUw0O0W695ZZZ6ZBTZZcOvXD/nyiutF/L92+ys
yJHNhG5vQuvV3KIrmQWRfCyV6Sr137Mi7NO628vmpzWktwwQVk6vkThAynSesa27WBs85oQ5r/dJ
sV9HL4ne5PmA1AeQ+9yVCIYxNzvyPdlYI3rX7tvhcSsyJGqD8m5pMxbkd3Nqjo2uuIhMM5viMdto
TU6Tcp8V20lclZ8q/lLBjjEx1J4lL62dREbqt0Z1Bi5QgKIaClXV6TiJ/CF7MXWqWQtKrc8vFYaT
d32LdD9f5SuPFzYlaBJvS3YmgIQlvLNm80QZkED9+I6xwklIbVEK5SEuk8YW9fQPqmZWM/lkTfEW
pkuFUjEO2l65+1GrIDaFxiXXmIVQApwGDXWF1QgmQ7DglXMI3k74QtZzRgHjToKonovcMg9mOkxP
06Z+Eo+D5s5abhLg0GJ1v+PQ4rmKBJvI+gHWC8DfAp10ugFKZFkeLCsTPwdN0IN+G81Q79gotwFx
/+cKz26ThbqAFIGwxJNe7tFMnvpRaREhxkjjo3gBEkzaB0GLbtQjSPtRS54tOVYcgMjGSaJG5Knq
4yArJeWhlPzIUhKm68uctNxb6H/sMlU+rWRLQVFjTB+wH5eWI8nGmzUHNV04HFxiGr2yF1rcQtaG
BzAesAZZQli2o6R5+hrnvgHy7qplFxAs8BovfBvtrC6e2r3itQmERPukVMfPkc6AHsovsbixgcl+
X8ykXW4XfWr3EMR+bLZ+h8WnkcXjYIlnI5nsIhN0G0nqEmabaDejlRyXvLtL2QUaRrmTroa+HjCx
TaZdVHG8r3Kt8DGlrI09ZUXxKo+NmtEoYHS7vlflxBXlzBjZkhRZ4FSJn9J8bGTbQOoOoZXwuW62
ZrtZL7y+UYZQUDTdg8RRDqPKz9RDOgDRDsiOHZTkmh+hKt8hrL1pilzdagl+1MLYdGliud0p1b2L
Rk/lZwP9Zj6XCNXnqXY2Y8YB17DaTAht0W2CVGyJODy2gC4egL50nQsxiYnV14eAihmo6nEpNyQT
cro+tFMLRX4PwfAbmdVYRCtsl4r0mEfN92iOEuLkiEYNp4hr5X0ujfYXJ4lkxwjRsCsBNKHe7343
6pFtFGrjH57BiXeJMl6Q5RmekneAK2UGF9wI7ank9yFkWCe2Kix/M/tLrNLVIpFuDpP5MzX0K6OB
k6+dbrxgpt5stYkCKkhIwhkr5R3GHV66bsbLKG+Cp4oSpwfiVFdsxMLXttR6o/GYObcY5g+iLv4k
dHENQaXPeGD6WfnsED0eYuQOfxhiZ2KsWiZ7UUJwMguBFRG9YFtbC9CmJyOjB56qWcR3pAtgTnWE
IRF5Zcq6EVZt92eYpOaiWQmLI2wkr1w67BqJTCI7FiaV0W4W99jkNM74eaT1fNXepsqibkDqe+tX
TBeltlVRmHZy0fmgHrPmpVm9ugkLza6hxUdyoqTtDTuGzmINLtbiT6ca+eOIA+FGpncPf7LVbjpv
H0NUlb5YbsUfK8MN4aIj3WBip0bhhZxW2UM/IoUTsIQ6EvwRX7LFcjeZObNBKTtWO8vvUjXKl1aM
5PeBvWbf5Fp5wh/Q7uROk88l+wNDTsNQVfOCIQA3kyRnyFv1briKoD+LqEVuLkn1Mcss0ME5MXcN
OSKealYd31sHnxLljb6rxFNuItTjVlTNn0abSg9CW+xcHXHLRawr66voBBxlm2B4U9Npp4gACV9k
RAgBqJmjeJ9eyBJcXo1pWR25k/VrL629r9M3BFbZoLDsOsU63+XN7tQMCGEUtgrFIl/JXtoZKXik
U6YzxxrJ64LA2hIVotMpXSWGXW/y/pRj6SYNcWkznxm1hwA7tVnAVswmNBcjusBcFStDf0IRohI/
Wa8xss1B9tgzp2uuL/x8gylASksGemCM5ydNggyOlZwWJJ1WQdD+YUf+nRY7QiO+mlG0UYxdpkug
Isv8mPIhnpx7ax59z2Iq3IifKV3DEH7EqFxAGdbop+xU2S4rOCeNeA0vRUtVgVBE1tmKAU26whrd
ITNMvpZU20u9Ri5QS0EzHGbqRU0eg2zoEptibUivahEpV/Adq0NWhI/sjHR1FOyMYGFWhEZycjQk
niCYmcQzK9dHoA3g70ybXMKzXFOuBVdZM6rTm3jdLdGcHcQumzzSUiUnJmwwMLHm31CEpw9kJv62
slGeM2ZJNB9z9Js2HUraqI3NU1On18Vq1h1h+Y5UdaI/Ggo8brQBEjcYgtKpid/m3FDDbNZe57pq
MXyQRSHLw8ZxLZOao0sy1zqKAjCk4YC3R3q7H4W+ZrFGyU21Ps/ixJfAPXHDJKvt1o4a92lJuYvU
Ttyrar0+IUoGdFlKiakQDU0KPPEgEt3xAFCFJ3oil3nGtDpZupvMGX7RTFC1xi2G8jmBSIhMAhrL
opwPUb4OoTn3LU8Ehe+LKZl/1DSDpNFMOqUbSN97LdwOmyO3h8Sk/4M/bj2Bx32hhuUbMYk22yaI
5CEHjSmWrTobNb1rRCYy4aNRVfdUdIiBvsjcwrOyWy2EMz1WHsOoAfxNo3VqsQ1bVu2HplLHE5yl
6kvtsp6UFR2rMBQ8Yxm+b2x/+m2JKv0km/N4WSc0p2Xd5i9mnQE4NZasjqgUlvGsQJK0Nq6WiHln
yq/LsKR+cgdjBzmhjr5TaLiYMWMznCgeXlsjKJLlhZCo4oEqufE4qUb0WgurCOCWv0ngDPQF9JK7
LQuB1XXpW5NKxP3UNW7E1PhMSeWbJYsYe+c7Nlqvxfhizkpi2HUb6yTq6QNo0mYMTdC1i+ZoSy6f
MrrJKdFAacz4A42EKn5nqvCUG/zoxdAkVFklKBBE8mHJZ+Xct3rndPn2AdADPlPPy1cUKaKjFrhV
llnHfUWhj7c03TbZeMub4v40yl6zlMR9CyIadnTWqDIqI/WMe3w1AwNWj5ZBpMr7xl/HaV8C5hVU
lLHEbNEH4bWSyoGtVyonzhKhOLbyT1xGFcHk6AqU0qKmNE/v8ot2wbmhx0hOhraM/lSxZB5XUL8W
aY27KQJCnqxwKYI0HFGcxZAbNA8sYmW+SpzGOxFO8oKGQ+GDOmNH1psOyUMM9lmUE37uOg+iYewA
YeJF34vzBAeEM5jteR2iC3cbq3natwVSpwhVM7pGRkxzqr2skdNgYP6w+VjztcCGHbQI61bikia+
ltiUjMnFOpzoNqjgcpHzcQA1QsRGvEUhXbu5WvaEOmXoPcdxc1Sjz14bdgQkX20qu40UL79z2aak
uxKPhMoeaDpPlh7gwlpCxK8QOgn/PWT62jZJR9Ns2muurtFXvxhculrHFbNiMPlZh3r7zYuiDsnn
WXPscTQp80a8E7BL/IEAg1IdTnJixqQilKcprdHGaMmDsFaVt8XScJhHUPI5GaRgW6b+fYi32I0t
jWlaKZqbNbbpCRir9spZZopOlveC/YEnsRYADAc0Hk9jtGy/RZ6VJyuKJr8uNqu0ZVnAn6IZojOK
CP+2eum8dQW1sPBWoopI1s3tthYRazmb3WWJrWDJ8tJpeCXtdbOSQpkqOZRIS3XC7VMh4advcqlR
83SpcYugJ/3FULL3xMxbMqZYXQ9Y32tXWHSvE5Lto40wmxDwiTorq2FcCXF4EXtuKntJxQ6MbjAO
VG6gT5wfcDaDGPZoEcS1O1P4oeyGSh4vixhBT6e5YT13+tgEtV7MOxL1W0+ox/5BIXnVq5ep4C1k
lJykw0YCVGeStNBvq3neKjRXPDPCMVEk9QsTb0pgikwBIgXFsOyEpXgmzBCG/W1+2LIMx8ekixv6
Hj2rHOISTC/XMumVw+RrhFTcwwpbtgq64M2zsPpVumSnaM14RqI441mYtW3+JMbAejDjUxHBfCQH
iy7cMinDuLP6n3ZReTtFxzbfdsDZtqHf/dVdtPmGdH+bb8KBjAwXh1gF33LQJkSH3WATUoKitjyo
VTq4Q2dprJMR9nooEyXG3IZJGm/Gpn1DSajvvDnwy8djkcKVGNo3QbXRy1hWSVAAZ0Cew9DjkOpE
gcE+012jobjBLYqKonhMNY5sJrtS6oKYljkRBHB0zE2Kr6YSmoZwwNcLuNfNcMd1t+0LowCmiQFi
UjhPsh7fRy22hXw7Uo7xIuDScnHUoLoGyNfWP39TvP+PtP9PNRav8q8BRf8g/P9/swfs/tT3qKD+
r/+p/x+dARqJgv+1NeD0+f1Z/6/H/337B3PA/ff8hztAUv5NJwMaGwCCfiK4SIv5P/YAYoYwCMDM
QkWI90IDfs9/ZB3J8r/Jkkr6ETmppCERivN/7QH8K1T89zIM4ubulYjy/8Qe8LfKkf80Bwh8iqGS
tPTXzMI4XzhprXY6GJPKrHzOa+V5UU4zZgF7vkYa+aXR6x2+Pwz3uAvl/e+u0X/YFP4+ZEn5R1PC
f37uX7JzEDf3g9zX04GdchvDQnoU5xp54LOUmIGI0uaiDd1nBKygg3X0BuYZPLQiQ/qtHYKCXyAW
pqNvf0SiPMaCJ3dteK9cZnD/WTUR2tc7M38fcyevYjb3Dcne13//ZyeM+h8cFf/5h/9LbphhjVMJ
LDyhc9gv4h9qxYv0Q1I8dS3Qp7xri98235X0a8DYfkt6kPA2mK8ixk9rOVvrdbY6xyjOwnv6xd+V
zIL1FmzyUZKPp0EI2/LRyJ9zawIs9WUlhNqbYwfFo7eE9Uf7y3vRJRaJhO+gD6pT9dGzVNiqL7rA
J7s1iDwUQ27vES7kbq5ga8fNTm1kwh6eAgd5i5t71UWwvwy7tHsc1HZyzI4yU4kKcPhKshSEvy8X
T/J8RgeRtaTtvOvNuSieqyUsRc9QnvOWHj7Rm4tXC29d3o82um571dxidPrpIt57K/xJcdci/OgB
cELYeC2lZMpubwI9iT0CMCYw/oc2WgREOQ+rhaAJ3BZ1zUO+XtrChSk19KDonvjACSl+J7lSjxoF
fWIXqu1xLs/q8NJWYb4GihYQ4qEnBBEFy3Rtx4sZh1K7E6e9Mv3orOeyAA/FPIymEgQRemi9sf+i
wnIwh5VgKF7zlbjjMzkUWn5LtpN2glViD1C9wnK1Ww/uwcbF9OgMhEuc9J4ZcnXV7mJ1+EZ9Kayh
REDWWlDN9H3WSRJELPapfovfcEMDsbUGvAkKUbIxbElnUkTY7Eg34Ad6se0G7vG7ji4mAGnxXu16
LmyvQ9ME82P6tsiD31rS60zmtBif+2i39k992TqbVDEzIIdDC57ztQsnjLNSfSjzyFnTT50Csdjp
dqyaXKfEWwyXNIgMAYfh4lrERYwSSXnZ+D/LkzO/hGPcp+vLCPys5Gddx/z6Ap/a+rI/eQjqvCIs
ntHvhLR0+JoveqhEI0dUd/lXlZ7/+0dMuh8D/+xY+otXadElbCOmNR6Ex+IahW0oBclFOWsnJQQo
PldhdZKu5b8oTPpbsu8/+7S/pG5nS3cvSuLTqiOiyHN3xfr8kTzGO83Lzt25fF8fK687med/2bB3
j7D8Z594Pxb/LqVNXo1iA2YZD9JFDKNQf9n27S655Cf9aF60sDiLRz2QX82z8vQvrijdpP/FZ/Ka
+fvPnKCBpUXSxoNyaVsH7aTC/YV67tU6pyHC77B4gk9m0ylf1lDat4HubT7WeV8NOx8vVij5zBX7
PqyO1jce/mN3JbzKTw/VFdUboGvRB0l0wgfFeHcPzWjs2G0lJNKoceG/PGo+UBimbEOrY4Byl14i
u0lks3CByDf2SESDMz9QMoc5BjV2u7pj5mSe5OlshrB6zvFc+w8G5EhOFtZeGxztrTnKO5aHdjkO
Eyu+I5LaNOw0PZD6ECcwG3x/ZK1A38Qasf6ijbxP6S/5yt8spQODBDSp/+o1k76NN/hBPAGKapVt
fra39mwdnvodQhLmf01CUerkpyHoa6g8e3zraIC80iobQfegEHNGPnLPBwCi2ihrvYz1xyWfRs1c
gTiKO6TgGkMwxr4p79oyHNs/Fqdv3fxab3n/XTTvg/IiV7+xuO8AXbJg+ZZP80EgOcHR6M9U3WxX
ksEVB6Nod3/Er+yk7NNftFZq4Xbf8df2PhvAKO5CnujXchUfXlJ0OTXL8cc0OnHpdooD2cBfQCF1
kR0VAXmn/EUzMFDa/S+eju07Pa8eStGgfVHaB4uBGmm3w5dEutVhPeSVPb/qN/EmPhT75El5g7W3
AQ94JItTHYwOGQ8vg/vDTOtC1bjxxbpy9aWZ45F2eSdu6dvwC5ZCzl6a0veKW/j5rgq0U+cBHDso
UB4gm0lu8hS79fJzjcjYaY6TT7zHRfxNrofYzezOSV2+KBta0MYqsy/eWs+6jC/s5nzDkpspturN
J156eyI4fDyGIT9is4dbxK7Pze/y5ibz4XW9SOf4o893g/UQA+2uLz3PQfxU4U2sC+Zz3VmrL/EP
CSO35r175yYAC27x+WU7Cn/YlU3LUVGuOJoH3Ks58a/os2umz8VBFwTfnPZmtRuetA5Xw0VCgV/j
HsNz6PIfoNUR8ZJ0E9dHEx/8g3g1AaYgE0xfuYl74aH7zM7aQ/smPawX8yh4nNCecpS91kHx58Jq
u5v9hGEqqG/Cm+Frx/vFFJzEicKPYW/xqzGyOZVb+YmfnwC67XfJ0f3xSfeHXeKtQeu/L8734pk+
cXw/7GPpv1P3Jctx68q2P3RxAiQaktOqoqRS38v2hCG5YQP2BEmQX/8W9zkvnoVtbb2D2Q3PHGEY
BSKBROZqvurX/BaYxIfxy9TvoWiJx4W8VedoOm+j8Z13vp7jzjqg9jXs+KvC0zGHOBvMTQ4bCnuO
vTcP6MEDRetjx+XFBNI3AF8xLn7a7TmwOD6g4/fYdwZ3MJrvHNncLtpFJ/XJdIFo4z8AiWm+0Aiw
yYtQzntkiqgnrnsUbOTJ8NBeyeQwLadb1/pATptLRCKcGi6rLIYt6k5diphcQ2KJPDffgM+5BHLf
jPsKlCgQo/ZtdFyw8f0rlPCBvoVLXI6XdXTigzow7NU3Hqdn/JydFMiW5NF78V6gRRbD+gGYxlOI
bHkn4/V6BPDrWp5Xz+RivZ3vpu/oF5j+DPXAHsIq0AKDUNmGpdpDSaf4XrSHCjxBPILhvwZK6ym6
oml5zFG6hr/wBKrnZaguAE6ax8Ng7gQ7g1zhqm8BXF8paCUgtAIqVULZ7RZigMDIrafGi2dz3r7U
D2AfXOjLQZ037bPvfW2Dt0h9k+Ql+JKuAMzQ4KzTW60PULNmNzymyy/UMWDHXTyVdwDPPsJE7y2A
chlYNyiQo3+Fk3I+K65MsUOCCjylDFHI2AGOAzpn9oN8QbfzNnoBxAZUxK771vjDZRCdyBZYQeWj
eBDhwwMa87P6GX4N7v1beruAWWdAo9xpYFW+69f0q76f7tIv3XxbzvoUeO8YveC92TiIyAlRjO+6
sxJo9vxbWp5upIgZaX6709l+65X3x0wdUZ3LkUL19zVJ9/oh/Kl/cLlD1pz3ezVdjtf6hn+VD0hy
xuULJxJKONluMP7RgwDdgjPCgLr1muc303QK+nHkgyd2wu+bH4CkTPUZYEvtQ/hMpzc1/Fi8I/lS
Pesv/I5ixwHH3DUDsjdo2O2jN388gGHVYH0Q4g0qOtm+nZ5hOZHUUFXaeR3WENlnmxzQ9rhskQqn
4HqiNIEOnQCvuT20M9hE+44ds6e2RIEFzRn9wg/BFbrqK4hYOLZxyApAlU5ldI9Wbp1cMH3bof/H
bkZgC2jcXyB7HoBhu+Rn6qZ7SE7QIsyeRbYf+wMKcdW4r0EwWg4TANwtUr0YVXsAqw0S0TTm0wVV
J9A3mXlspqe1wg4DAuorbjf8tOSSH6K75Hv6A1woAeTUc1vfLtVXCcIfBDxLQNyW48RPxIIc94As
c07BIwdFecdwQLBd9RPOp9lwKrz7NbqDjGYwgKyzfdPiF1Bw6ta/1HcL9l57lvWvjF2UyWXF3yD+
nOABKI5DeI63ndc/5aB1tJXeRfMZBLlKAxzEASLbSXMQ3gUrQLl58zIwacE7HQGiB3Q9U88V6ozS
/MiTR1ybARIYfUJulmecjXdQ6hsQ9eSCjddivFZ3PM7v1au4ab+w5lv5BbWg5iV/aG7Y00YI9PRz
Ue3AsDugx//tFmdSrPftE2jpXdx2eGllJbBCCLOzWsVggaNDJEEWGw48OgtnDXLRLqnnw+K9jEV9
kaKpSie0io4Lbr3TNVbQb9iVy9nyljZ3/oOI4mpS+wzPk7l+HB/QDpaA/r54V/SxgzwVgOIo7cZ4
dWws1WVn7ubvDNJp0CVHAx5yiOURnf1+P55gQ6rvTSwuweXnL8FjeAKTArEvThuIruKZoHfqQX8L
gR+hJ8Q/jdqLgD/27QWUm9BU2qxWD2o4K84gHfgGjGL5BGk/SL081HflTwLv9yvs8BRsPuRhoEW9
5b+KS/MVNU/UxOVTdqlekmvUwwnbobLvpWdAla8/uhcYzEAHZmm3xMb3z7pgVwKMh+sbDKUTeo/P
HFJwLvb/k0Olq4DtMHRuEsjYEBxGdGRnMizuyBe550/ZxrXYqZ+yOEQwh6XXxXBFJLxbz3s8l4bh
2TcHgSznZAYkH3K44KMeUOo+BZ4DkK2vXvc6lmUMo4arki8xntMRmk59H5vm11/p939VPPv/q4xd
v8JX9lfzv6EwFv2jCPjtqwI1+PW9bvj2T/5dFwuCf4UMrpoSvTFoeqPO9X/rYpL+CwLy6AnBQxTm
9f4m0P2fuhgL/kXxTwS0NGBxy1CR+H91MfavAMr2KIhBlnnT2uD/TV1se2fa7zMJ8W/LysMr4KMj
wXyJ4U4Y7ssIr5R5LU/++S320eBW7UvKcjQKXbrYI9WzH/Enn/enbkNblSndgH8Jmy+4xQr0080G
PYqKVTqOvv2g316taMXmkPhpZBxKc9Py6ILlQ7lzm7n1Bl+WUIYZ4PjxOJFvFc6JlCL1cBvbem2j
wzuoZCQiBqLpoTTqFbgOx29pPapTTjq+mkoCQYdkTs2JAM0DrvRuE98KkL8tOJsGAklq7JSkhXZh
GoDXvlB5cBp8U6V5N3grggXgGIiL9VW6n0fxq2OgFrsNbnl3RNEM+YASS54OHPD8ihhgF4jbolMr
OgMQXbtQo9UDYDEUVzUNj7wa9WfG7R/EJ7Xic0gzOYVmFLGoxq8JAPGyZU9uy2LFZzOv/VBBBi8O
qgVakrpDmtMd3ca2orPsy7pcfWBEgdEAhhVk5l3f659ug1vhmRSjSfqkwff06h9F2V3mVXfrNrQV
ndglkAXdzqx06WLo4x7mIfmksrct6x+OcdsTauWQ8PMpCJ4F02SnWbbepOiboR6SXLlN3orQjGWk
8JYcfRKPHgNKLtL5h8vIuM/eh+fK+2idaSZib5bnvZhAetRO57i0jXWmKYNtW5mCXlbR+VhBhPxi
9PxPvH7/HD0w93g/b7kUHSBZiYG1H78E4eCs6nTstiRWYK7zLGizxT2fFGqH/rmi85nb0FZgesmY
UyhViriD3OV5GpABirVB8eQ2uhWaQO1PFOQS7JJkeeFjfw0HOMc1sQLTl9UIxeAcMCDq/1hnqL0L
4n11m7YVmZmCJroZ0yWGo9RygsZ4dPAZ75wuN7iXvd8oddjKLp0GE5fg0CSROF3z7tFt4lZUklqv
HVsMHnOt/zQLjrdfWBycxv6rvP7bnVxyIP/GfDRx3gkosIL9qaZP3L0+CJ3QujSrVY4QXJiXeMxL
vBR1cV3O0Q+3aVthuQCHNDUUr/sa2iu7EDUPwcZXt7GtuPSpzDqZG4PzhKOKEUS/SLU6rokVmANA
D22jpyXu6fyzJcNzyr65zXr7Cr99yIobb40KrHbvVdcjjEZoCst7t7GtqPQKxiEN2Zu4U7q6qHM5
Po5Qz3U7v0MrLiUEonzVwnBjZuH3UvCHqow+uTE/2oJWUPaN6BY1j0vsS5R+aAYKd5KFTkkhxDze
r/i0euAWTY2Jk3E+9Qb/fqjNwWnBA+u2VIkJCSTMFnid+ndQxN7JJHPb3ba1dpmItQOOCRdaAOnD
XOSXsBJJHedthWWR9omE8skSt7n6Ar3cC6/K3W4G24g+DaO0DLddompSHqIJD9mwRvHObcGtuEzC
Nhk2rZEY0o3QB8pARQOS1C00Ays0We1XwLhho0wjWEs1+5KCRuE2bysyU6ImTjxscLBbASmtUTpj
0IV1G9wKzELBlYMwGD6Urf5CIX4L4SR66Ta2FZllt2YgEeBIaXqIGtUBO6w5NA/dBrcis2tApuha
XGpyae91mn0ZlXRbcGlFZuFBaCXDOscMyew9GfLppSh7t+PKtrPtGFM81NUCrloNARF5v6IC67Qk
0opMA4ThEKTVds8rEE4m4L6F26fcoGC/3zy8NhJGPKUBxJidV6hye+Vnff4tQv7+4pG2pWEGgRk6
+go8JVGjIdVWj+DAPbqtiBWVqRKwNYLOQgyniTUutbcHDLc6cRvciktkghxWa1AhHPvgF7h9HrhA
U+04uBWXs54ClbIcexBykkBg168dTL7cJm7FZeZ32dxRrDhcca6Y8tBDzN3yb2lFZTRSVmZwLYCm
G/lp5ug7p6tb4AgrKrNGDAEweAtUVCaYrQVoNHYQk3FaEmHlsZO3tBqQZ9wN9XIPHBvUb5T6BBr0
wQYXVlj2ZQWdNBDIY7ggdicGtOAjpBWIW9ALKzIDqvsiBEsn1hmN4nQeIblA6tztehDWnRmogkDK
CMaR8wqVkdLT0WuSzPPRbdWt8ITYpwcpHGHitRFPVBb3gXYLH2HFpmbeCKMRgaoy0Sf5nLNdz4hb
tQ0a2e8Pw6EvOwpY/AqVCX5XL0DH9/Unb4ftq/3hMNzAuL+fs8QvYLFJITVKxzxuJxpTPb9BTvjg
QVrTbdGtEOU5JIOXsVlj02Un3mZ+E3pue5FbISoFdBNSgtmnYD3BDGd8gja+2w3ErQhNjZ/CA6OB
1s7Ygo+p0JyfBPnptCbcClFF+0VCLXCNG4Z+aT9/69pTt5Gt8EyCMvMnn+Ecn8sfpQ5+4i373/kj
/xvUC0A1t4Izg617X5jVxLRqvjZ+AmeZN7dZW4G5QDyPRmuCq63Qt0NRv2Rr6rhHrMgsaZ93IKPj
uk+HaW8iCMkuvWNNbAOf/x4+DP46SwFFoHjNl4e0bh8g/OSWFHIrMoOsC6egJRCVbaszXsuHgbdu
hxW3I7JqZYgTBQgpTZBhgYgX+67ztt11J01IIibEZAfLSNg4PkaLYwrOrJDMVkjR9oIuMQhQL0ia
z6XmbruEWQHZlBSEfdriQ1bBQ5HK1xW0UcexrZCUOepsAWTtwECCBDWXQb/LM/7kFDnMisl0hfWf
otA+Eq25MCG9g0ivU+FeMjso877NKccOrFj7SLoBkqbjJBwXxQrLokk73kLBI16a/ApKZmck1W65
1V+Eit+qVlKHeUMrDO3V/pecm4eQQyzebbmtqMyziINQi9Axfl4Ba1JcB+H44ja2FZYTHZjkC4SI
mnwB0nX9GpKyc7uEfeumhOVGPhiFOnW0qBvI+k67BQ8fp3n7VliWoIHVfrK5FowlUFfTGZj5n5xU
W/j9IT3xrbCUoYImpNzo/kXJ3vIp2UPU8ywApi1A6EOAxjGMfCtG/R7MSZBhcduz8usMtFqpkx9u
y2NFaKJ9RdcV25Hi4S0Nf1pl+MVtaCtCAzoY6BVgedJM38NfaE+ayHFoKz5TOU6wo0e1MKXjTQop
s7LuHIe2Ls2C58sAgamtoNdCcUFAHgdIMrcVseKz18EwZKpYITfRmkMBX7djDQ72J9nytq5/2o5W
hJYDJFTKoMeJSBb9FaSIAZaGYNU7zX0D8/yeTJglFJCtwYOzlt53uM2nMKyVr25jWzHKKzG3esuU
26q6g0wKLJ77yO3cspFAhkeBkRHamahzZjvIpkw7CnaA28StwBw0KWiDAzEOpuDKb6d9ypjb/eZZ
gclKP5FQUUHvDljKZZJghQ/K7Uz0rMicIRc9Q4gHCW35UIfda6Wjr24LYgUm7vshCVi6xnquw9Nq
rIuLTT7gkzXZfvsfdrhnxabP55qyFssNrYEBzipZaW5Kser7IYuy7ODyE4Tdty/mYBkmgZ8gwu6i
hb6j14anbkNb+zxrWY+DPMPqLN4r6cl1sfhuZRXPOlqWFt4hOkQzFlrRkBSlzXcQwNyORM86WDSV
VdnNqIr7VJ8WXghO42eFvQ++qI1hqjNBvbXBzR8ORXMUkLGcgP8PJEncDkVqLfnY9LLMYdkZA4X7
kPnkCST3Hy5fE85h70/EAC6DHs9qtKzqURw5myAnk6fGaa8AJ/l+dBgO87QtURkvs+FnlIt+D61Y
x9Y9tQ4XmF4MJInwvKKQqtokwp9SWnwSpNsh8ocgpdbhMhQhWyC9jJ2YRzDr6SEXDS0XtyW3jhdo
NdXNInEoQk+o2nmZ/D7LKt+7DW6fLhBTDEIoBMdVtvmSGjB1IIHqOHMrPvUIC6p0Qdk9gYc8CKD6
tIMLjePgVoBmJILotMJeqfU87YcKaloTI04bUdh4oGHwYL4iEf0zXc5SMAyqfrp1WXGggd/v8ZkW
3QJtMzSrabvvovF8UsWz29DWDocelZ/D4BpPZsgKQyaOgWflZ07F97/Qy7/nQlqx2TC0rOM+UTcw
ib/uhdt5JSJrh6dlJsq6xmp3snjzkKh4VNy5LYm1v4GkC/MIEiOgWCWnBh+zDMnRbWhrd8OKe2ma
YDaxtwANvYybBZbTAQ4bxvd7RMrJQKTfw97m0HUa1PVYRCdOs7aRQE0y5GO41GscEAZid84upqB0
m7YNBSJ9A1BkLuDP2MFEwCQPQ9Y8uE3buneSaoDkhIcsIgFw9ixI1uwYjrPTIShCKySbhUDCKYIu
YCXIabtEZx1JY7d5WyHZwR8k6jMcgZCWbK+nOfePZWfcjpLQunWyFap48Lww0M0H/WSoFtg915/R
vf98pYnQCko8IAhEjEOk+R24O319kTT/cWSFpEr6s7n99734u5DGR0NbQWkgWul3PUMCxIzeAT//
K6jdXicitKIyLJgsdIc92M7iWufDBRxOP7lx/C38/n7LCxsKBHuJTGqYWsVCqnQF27uEGATE7aJz
yvnwMPGSXkHfPLwj3gKd8HK+8kJYdmQcirTdmA5QkyilhCSBYXw8NVPdXs3+PNwwKiHg22uaHFEc
z+6WmZLGCdkqAitwGq0HAzEXrHXAXrifXIi2PnPa2zZWx08m2QPpNsWFVz77vT4mCkxJt7GtuFmy
tm5LBv20NXprO3mnV7d3oLBhOrOH/q4mTQupUGgYLvPBB2fdbdJWyJSmB38A3ulxUKvLtmOoAEu3
qz2wQoaAdyUTg8rvTCRcvLsc+iXB7Ha4BlbMZIHGfhvWNk6CAVTnJIQBZj67EXAgJfb+MsszONUp
jVXpaFWdrAmU/0Plf5KobUf0H0LSBur4ZUK9pMLXhOVech818IvUC4TYgxMYAkZOjUdhA3aGIOka
QBfhdz3rHPoxiY7gFLr2wu2SsHGAUTCrds3Qj5VzclmK6TyNvE+G3uLlD+tj4wCB8mg7TXEchmQo
nnuClAUS2CGkbP0aq+a0723UUbJEeT34HcTsWmjLTHMFRrNY3NCGwgYeNVExcCV62O0mUKssA30K
CfNHt5lvy/ZbY2KBDyqMuDBzCj6yov5JXXTf3Ia2Lud1mr0c/orYNPCihArdOelap7oH8vj3s65I
mnsdICoQgx9EuQv6CJKTBrBat5lbZ03SC9Jg4hxAQzgQzqhkQybTZ24JqLQOmy5PJbxjgelmy/zi
F2aXQcDf7dawsUcrNJTLAZXVeKX9pZfBzQyGb27f0wYfLWkrwjpUYCqpsYCEcD7sSyMcB7cqNhDy
6RZoW4oYFqyQF8nXq140bu8UG3yUBtxMQYhFmfv1+zDVxyAP3S4OG3nUcdYpFa5gQRECEvg8gB4/
wFzFaR/+DXlUsbLPB4ye+yomS3Ges/mTa+ODDNS2lW/yZA3gtyRACg1fMgkBI+NGlBU27sgbgsDw
BHzTLBo3u94IOuXINNyWxArNAmw2L+wxbzqmkIYIribmGJc27qhPvEExBdom630Sd0UF64sqPLjN
28oBeNnpsZpaCcv0FVJ5uQ8/9KV0WxQbc6RW3wCWUWDwtn0eJ+9lrSe3jM6GHE2dX7RzCxDZOucw
/oaydOTW6xA24CjP5URZjn0i6yo/LBCi4KJ0K44Jbr1o+RpIvxrA3QKHGFYfg3ryG9jwOX1MG3Qk
1lSlEiLpMQRwr8OansDVwPFTWpfmjMtBiG6VkPMo1qPuIe4HF3Lf7ZTl1r2Jj0knnmLiJpmeUSN/
aXv55LYmVmBmkCz1hfQx9BxM8G2F0FMfuN3HNu4oDMvWLLyEf2/TXtClgzdi4LjeVlzC3wpitsUM
AnvgpTEM1O506Xtu57eNO4JMZznCWErECmq1eQD98xZ+MU7r/TfgERWAoo+YOA1XdaCoXS9wRty7
DW69mYM8rfiaGxEvEGCScHkRVXPrNrQVmHoUskrzCVJPc3OZwFZCBW4AZmHjjjKiEgnrcrBBEZ2n
24GSeosb9k3YyCOdlnAO5VgSMffPyUhh01DduS2JFZWyHZeFs1nEoOdAL5PszdQ2jlvQCstgpL6a
J6xJuACoWxX0ecqq9ovbxK1MNpmHMCsDfMveQNRHqBL6dq123OBWZIYeqSejQLonXXhVLdHj7KhE
IGzkEQUBr6mqScKTqTktivw2D0O35N4GHpE8oAQo600qoIVuqPBkBLppk507rbgNPoIr6qiLbYsv
XJ8IQ0uo/HtuBEVhA44M8YKhWTB3Tp59DUvWiIxuPTzhi/cvNg8A+lyXKBgsCX81CuXlqYrcMPTC
ty5NeDrQOdq2ykjm9THPhTylNG3dbnvfDk8f6ywIFBo8z1wzXl6tjg0U3wpOzwCPgSCSMenH8xXe
TQmMFNw2ihWaQ0ebAXbJMoba/9XkQyos5I7rYQUmRZcNbtr4lAGXcFpnQ37Sm87tXWIDjhoI5voD
LBLi0k8vkrF4VBD9c1qSv3Rkfyt1VGmde4HOkd8LcsMUtEQLlQ5uN6YNOPI24mNSI0UJ8jU/jYb0
uPR94Lbif+nt/jbzqQkM8WHMAxSWKWFOb/K3JSfRd7d1sUIza3oc4xyiL20Lz0bBhuoWvbfE8YNa
sdk2nslgRgbZpGKB7RbKlTejasSb29yt2ExG+JWMQARAMgA250Oo2h28At3qBjbwKFkMvC5GDK6a
5LsJvHFXzavjfrHis/XRp8pTPNl82J1Ak1vVoBWKz15t26f7Q9HTxu4YTgK0UXAgVpxlVyu8kkH2
rRiboAo5tW6ZnI3i6Vre4TeAcargFZ11MFegg1ur3cbvSBhs4LLYToEe+r1VD2emWS6rW85vQ3h8
v0HtusWWhLkHfCuSrtyPZuVuGYAN4WlrDK49uICrXpznWj6aOnDC2QkbwKOqNFh6gWWB+Qa/zmTV
Pms1Zw9OsWRDeArQrCK4o2D0UHyF8/BpWw9u9VpqhWlBSiQtNWTCdD/CDSP3kS22jWPRk1rXaGDa
zXYeywLyLFQltRp3s1wd19wK1L4pJ23ACY/HZIRAv28AgQ1hXum25tZdSvraD3KC8kpWwHQ91GdS
uCGyuI1oLOeczKzExMVWVfEyNaCz77l1PLgtRjSbtB+iFjVVcLJg+bv68JNOk53LqgCr+z5ZhNtQ
Av8HJKJRytND4nuvZePWR4TW4PuxCyOzFaZdeGwt04UHbbZk+Yy4uF1pfz91eWRfpESM/9kqEYxE
J/YLMqH3biti3aKliVKS+Ji1kjCaDbL8ex3CDcBtcCs6u5S1kygZdopej1EOKKbH/yOh+SHS4c83
EYffybv+kiBLVQHSDA0lk0F/dq2TS9xO+UkzTW76JNxWJDI+nvthjbUZOMjzvgr0edTr3ilr5DYS
KYyMzOuaYuXH5FpB9s3I0Cm/4DYSKeuUz8iKoUP4IHc6fCuqyQmOyW0gkhcABpcHWBPYdFxNKPQF
sB90Sl14aEUn5a2qxwBdCTIs6nw2a3giVO2mf8JtKFIGJY4MAqEiLkn4bGoUQiIauAn8QJrg/W6s
U1EJUHfQUIG757HxgSLFW2Zw2yo2GikqEl7529ESwZ83VXMPCqPfOQ5uBenMs7DJNQbPQn3INbsI
1WfQsg9i1BYmavMxTSHNCgF1BcMjyP/6w3dTk7DZMa09x0PdxiUtsMJM/AH/y5wWxWVfQ9OXm9JN
IIbbyKSmKfqu8LEpDVuW/TjJ+ZD64pNM94MFsuEJDUDfFAZ+aCCSqb5fsu8BvMDKQfJPxv/g4rAx
CmXQoiyfbJNPxwfZdkcYTjmlL9xGP3GekCqdttpi60Ocv/OPRRgNbheHjX/qUy9ZtJeKWLf1VQQ3
pIyFd053UmBFKuDSVWtgJBzDTZdtnuXdDnVAp9IiPLTeHwNdA6jjUqOWmwCwFlcwoa0JzIfdZm4F
auHBDHpu8DHHprnSXn0jy8iN6sltEBT1+UQaTiAHF+XXkqcwzPrhNmsrzV3LYaWabod6yO9HWBGH
daAct4mV5PpeGg6co0xsshaerWP3YpbRLfnnNv7JkL4HVR9LMs3LQ6azIwyr3YqW3IY9CU7abiGY
+GBgs91XD6RRbvvbRgx5Hoc0x4zTMKj9DRu7nhDICLrd0DZgiPGkTqdAwiUyhOiUpCQe22F1+5q2
VpGXdSZMauyUPsnupmqEO5j35LQJpRWXeDnzRvSIS4AR7hdKh7gA2ebwz4N/cIjbmCGlKsARAFhB
kdh/SfxsBy7cadWvbmEvrUQX6Oxs6nsIhMpML9BcqPV9y2blliramCHddVObaHxRXRp+mNIIgK3M
/8xKa1vfPzxcbNQQkbRWdFuaSnX3MD08SurWsOA2aIjUwwwzaISQUnAOKjJxm8Jp3m0r2opFEYyk
WT7j9TzBHreoy+c1cwOvcRszRAwwyyrC5xyrqN3l69zC5XRyC34bNVTzqey9HrlcO5NDp5uLpWZO
lTNuQ4YkbERZGyBVYc1aw8ejUPtC/MdM9MPH3Af7xAYNlUUS0Ihh3n6krtIOTrTs4Z+D86ORrUtT
STqtxfaGC2HbGjRiBcxxdkPEQ7b3/XVPYSYeeKhTxK1Hrqr62fD20W3a1q2JM5bCH5Rh5Ei+wZD8
57wGb25DW5fm5JV87iFIGoPmFcHTT0/x5ChRxm3AUBmykaUN33Lx4B5dqJMh7904b9xGDI3TJLNm
8HEQTjUFtkf5O4B7nQAs3MYMZdE0GTliVVIBf/Ba39SjdDvAbcSQ9vM+9Re4gq9yBbZc93eD0U5t
W24DhmiW9SxkWO9cw/GlbdluYXAcctopfIup37pDPBxVrfPt5lFdf1coVj6GsA53Hd4KTTIpTyfw
PY6Liu1z5V9VkVshHtJv72few3m58oB9wHmyNHAfhKXBRTgDNuh2P9i4oSEikILjsAhd1vmaD9kh
ykK3c9bWK/J6vqqQ9WjJjbAGa9bse8aWZ6cPasOGVhGhnwof7rjys+uJSnoReo1024o2bmjqPBpR
g4mPMrjWJHyA+HjsNm+rMCTKxKf9CGDzpNVEdzrtxmMRmOIz+tEHlwSzSrdCLqmQCaBfwTA9lz5s
4wIYSLjtFRs8tEpAp6sMaESThHHH0utkdpNt4zZ0CMKvpOYdesNtN/nnckzo3uPV8kn4f5DXMis+
NZFKz20PnKCfwfipaNnP1M+bfBfpLHP8slagZmMPQSd4goBPP4e7LoBBLgmaT37AR5/VukRptqx4
awIFQcuOXzUEmsQgzLjRPTmz7tEmXKAzMmJ5UD67WBR7i7qqdpu5jSMaPFnk+YAOaCf6cE9VeOyL
Zjo4RZONJKLof1ZRieR2GeRhypJiz5Wc3Ha7jSMSsNMIM7oxHJQH27FiyMGnGtPZ7XS0kUTVMExV
53ewfBjzE5pWD+vqRkXiNpConTwyQ00HrcQkVLs0r5pdsrjpq3IbSKSqMvVw6AKQEy16H5brcBhC
GD26fVErUqWhZpoDGGHIIIVDG1xRpVvDnP8NSdShPKyUh3KZLGGd5skfs3bcKlZ4Vt2sVDoDHlIV
Ubdby0LFZUrcGqDwDXufAiyp7CITBjhZ+JztGM0viIahptOC22CiulTBknpUxjWEpq95nY4xnOV6
t+i38USeP4xMGA+j+7rf0XyC5W1/7zZz6ypda1O0UFKWQMkt5jxYdbjLTd675QA2nqgTGStYtaXo
/Xe/iL6UoZv3CLf1izpTy7TrNlTykryWMhtQOsvcxKi4LWCEt2fVrU2Jmlm6Aigb5Et/SaSJntzW
3ArPqCWV6tEfAr0RYBaqxRlUgVrHrei/3+ethL9bnXRbC4GdQrA0Hj9lgH5wf9oiQEkb1iW6ZniE
jiK5Wiv9FrJEub2KbCSRRnKhvBG5KBs7EtNm/DU0ej11WvG/IYimIdVJr1BkGaM8LmRXAL0RuSm7
cBtEpDqj+ijE6HU1HFTBYU7dONKz+d8wRDprFvxB6WmFaXLhsa8sm5zQMtxGEDXNqCI54kHXanqh
Ov81TJXjim9J5G9vRQ+WQJHY6ohektxuQ0sxO+Ge8Kp6P3SURjXVHU5ybaJD2BZXKW/dqp82fKhk
tSRiDvE0Tya9N0iFopJ2bse4jR5qhmrs1g48m1oVt0ndXc2fveM+yMxtH7M0HSK5Fisy85zRGPZ0
4m0cCKo5azZHj24hZN+fTUIJwRMrBuThmAwMfsOog7qMzWwEEaFz1aoqwxfNlL4r1eqdAg5Vf5IN
hdgXfy86MxtBVFedYEmNx3mZmOKybvsEXusTAJYgWhD4ipd+cFkG3PtlWsncilPMRhbpKpmKbkrx
tB6qy3WrwSRQOfvkjI8++EXW+7SXDB5tOa5VkIfpY9WLyo+LKOzBCTXQZYu72Qiyq/t1aPZJEnAI
HjIyOG0EZoOPmqWKhjwkDGrBabCHyepzpwX75FvxD37Z9ve/HRs0B6V4qvCtWl++NL1We89L3KSf
mS1+xMa+5FGasNgMs9qtAfcPZTQGTuHNbAASGuskXxZsYlHQG96u/plcOu50MDEbegR1ZpNEGlPv
lv44tcB7Jp7Txcts3JExNa+JV2wdHxSYsF3nO+CFy08EHT4IPht6JGHDG7UFTLQNiA11nIde+ERV
g5bvpHNYcuLKpN1JUJcL+h5jFfZOVxuzcUl0aAy8IlHCiUYuYBbCSXSZePVA3Tbq37BJ6EfCyANR
IAuYgNetB99pT7mdhzY0aY0GTYOkDGLWVv7jxMfiJp/6onDbqTY4ieU0VSTHZgpkth/ScN0NrefW
KmM2NslvtT+nKRamnOfisGTsvE0zt2oCKtnvjwcpSVSGCwb3oqI7oaR61evihhtiNjoJbyzST2Q7
2LIwOS3r54E1tVM6xGxM0gRYSZstuA6SaLhrVFXdeIp6Thg8ZkOShu1wz9MSNqZ0Qu4pw28bD+ef
r+Y/pxbMRiSZxltKRSPg+7JufIMRUUF3SMw7dtBtuTz883/ywalvw5IG1WaKEqyOIuYZCbTeebXn
9MCFlfj7LUMH0IiWCccylb3aVzmAyXUpHHe7DUyStIoaM+DwlIKluwYKkie9XxWfLP5H67J9lN9u
Q8OqXGpYWCFzmd/8RF1CJd3t/LKlgqAoxUgI+YR4Mt4e6svXTcqdHv3MBsoEHnrODcOarCtFcThP
fUgRDW4UJfhVvV8TzYcmaErUtsqVzbsQL3NvcXPrZTZWplkprWgBrAzRwyP0DG+agOSf5GwffEsb
KlPBLb7vxmorDysCLmgY58n4WcHir8rEH3Lc/8PdtzVHbmNJ/5UJv9NLELwAEet5IFk3le5SS61+
YbS71bwAJAGCIAj++k3Z492xvpmYb/S0sTGOcbRVVV0iQeCczDyZ77UyWzvPXbvEUD/0E+uPtg5d
lge8CeJDL428HcKq9/nIsYMWrGmzTwEUpEtJEjgh5LoXjS0tRHBv70eC0t6pKvpXHgaE/AaD/YNv
914GV3O2hfUCygMzSKy6rE1q5rxlXRTkdrZ1lrdTn963tRVNQdIxGY/DSNdRHaJltsuWK7/BDRfC
qM4T/LcVUx1dTJpTazP/w7dDxnOop0VZ19yelnGO/L5JAjGXyg9QI3tE3FvYrFvYxSUuGOCxY9ss
r1LVP41bl7Idd+3al922VKKI7FD9mixeDWUrhPu0hkrUV5AfZjavmG504f1i751ftuxHJPqqgQFW
J6aLYezdjUesX3zdNYKllzDj2urLLUlndhbB0NSIsd2m4QnsY+bO3nXj2OeOJHO15Wya1Iog9BCB
gNk697CNRAAUW/eI1t4E9LEjgYCQymo+IqZVtIfRAQB7Nj7y/OA9k1ExmamqPyHHUd/2Ixq/m40l
UuaCpkN7wcO4C6+HbiK04Apo9mUwNr27TSY9rDRvYIuTYAMjIwcoKpHW2hdSSLpc2omv7RdHIqJO
tRepJRgiS6f2LqBI2blsos3CdYnYMBvvbGxrBdqWQKadR9Yt5G6y4WBOqOhrlvfryAwSf6Tf9kiX
Reh2mUyVNLu4qcfkyzwETmf51NlI+tKEmWEMjufCOCQe2F7wb07pivxA0sKkH2kG5dOlkokbboI4
C/h5cgHvbyzbFtwAtojK5khtXoakwLi+396+JGi8vsgw1dA8Lp1Nxpu6S1gXF7FG5JbK+5mM8yWy
BFL2JKIJxJM1YquaYxfiKmNGpK33rNmqUeUpVF73tU2Iu5n7HiBENjRLV7jeDeY7H1012d2sB3j7
00mbM5TObKaormGJGWLceV0ehqoDrwCTJkkeZdXQqFRjzcrJqLArg60nuOtJHCKlb4jHpgg3122g
Z/r5WmeRvq6XNoYlYt3zlypmqr5IWTah0zNVPW34hYJOovfT8VikrH+7OOow4iqQkhI3mXIWSfsc
buNoDpT3wQUQySkATNv04c5PKr4luienmS1UF0M/dlFOfG+z/UhrwXIeI046Z1oiI5PHSTXmyyKB
TUvEO7z07eB8zmpWk7wPwFcJE04HhpCMPSzksheMfoOzVdM2FkMzt7KMKzf5nLBeHSbl6Gc3pT7J
TaKUgFC5Za5E1nFtDyqJ6fd2XgIkoXbpQzbxcUQqdLdVZZLF9XgctQJLs0xbnYdLwh+pT0w58NSt
ewO7k+Z6rXmwD5DsMJwgLzQvWpP6orVN8zUSBN9KCNgVFtKljp5mXrXjvQoQ4VU0BJ465SZ7zXOi
ej7dac/EnRwxJ59PriK3ayVYU5ouDFmZStYhua0fTyPf1F2lAjRrPgmqpZwHcy+NTo8+Q8JWudLM
TfugH7zazxPxbofqORE5rDbs61QPNLwKGzE2ORQoujvXvQWHNmJAzJ2GTozFVAVyONKtGswOZ643
V1AFnwbmpley1bg6fd2VJljqGvuMpicxkvlpaGK8HIyFnosOPNFdg2l8lkehT27XRWfiAvlLCbQA
dWeSPY1X9iA0EfYcG4VRoGZUTuyt3drgcpSdNUfkzaznQSIuOWcKrkzFUtPI3Ua0g8ch1Zvc95Nf
VyQ/h377pAa2HjJwJJdt3HRDSSgGjJMYoMYl31IZFmvqR0xLjsJcytSlw4/JySHb14nN1pwLNkV5
MA7teqd5Ay6kpluP/48xsQwGUDCyIy6pROn7YYEiaOXtdj8mjaMlbIQxWRfaabuP4RIUIGKCK/Fi
+QyrbCTiLbRsh8ZdVVD3guBm8yp3zkfUF6yFFVQubCrsoZUS2bZ5QheZU0x6nwlt6H7pu+mJe2QZ
Oj+x6agFFL0Xk/d+unX9oCpwThD5pndq9J29wllUJVdm5v6T54q0+2DD4PWhYwE8FwqhKWLREFKT
/qiz1GB+nIe0wjhgK/iFtDDnOw1w5xUi72pNVWlnuGBdzUvLW8RCkbA7Y0Xpq4a1LcbaXV+DfUVU
z87rhri74S0l7YYm3UgLKxT5EmdwngOc19ewmH/zTfnEVKYbeaY1y5ISNphh1cJ1YyZli4GI3TzW
PzoVzE8A7LcSwyhY6A3nuggyeNmhPYizOwnO6jk14/KNb3LVOelsxouKV8lJtVTBg9+tV7EJ7X3b
YTanGCdYAirR0bNZlmXIYzf2ZyA2dTFjjK4gSoan2Az8vI7bHJaOpUgyZHhR96JMo77EmN+9FaNq
1i6PK5WOZTxi3d9DIGbi40S3cMjXzITNvpOCd0Xn5JKUOrLpC6l4CmQ9mNetwFMdB/kYWU2e8FDZ
qly5CPRlLbcGFnrdNu6Fqdr4AJlVp3IsPXOWsYEjeriR7tRQBAgXAbOxzmG9lx3HptvmAlYUU3Nk
gmdXSJHTNh/bQK6HpOna+IK2C1G2mNbJzy6fQm/ojRJNFhduQGBRyYWs76RWqS6VCdvHOpqMzMPK
0bkwnZzzwSIOLJ/SVLjroOOZLVrDxWkcZN+f1yzb5GHORGDuo4hstoAcB3QfrVGC1My3dM+YCsZj
23UZkB8b9zl8fr73ZBmG/ZQknSl5UpMLsY5de2DIr9G70YVtKVNmChovKKeMSMbnBenGSz4bnAG5
J/JFsomfW0yE5/DCve2ERpBtS7sIOz1GaETZrISZfYSKI1/xMFY59QSH9BKy7nqVTZ+3oXAhssCX
4yzQQ2SOZDkdCc3xN43lxKub1bafvUJsMF0TelzbhQGFUSk4bzrjHLNxB3fPYIUu/W4ObZ9cVLZJ
6mJZlbFX8zZVS5GaGoFKSjdBuqdKY7y0xohfZHMUMbU7kXDIdCHnvhP5Gm2r2CuWzvqaLo21xTz3
tD6Om4Cn8NryJruYM9QjudZqsT98JBOex5tEtN+CItyVpnJMllrXUVi0BLUD/NfXcHpmTRWYUhNW
2XKsEdSJL7SaR+Bkqi02mE9foqjHzD5NquW7swz+NGNchW3hBFbTOc00vwYiu1WHIEFxdZCjSfwj
nyaZYC1HLiyGevb9rW4W+lklKsIz4oMRFQqvAl0wWND24MWjsS2NgcXbgQZwIdjTisfkhCxIyUug
DnV9X2P2KbzuebJlOcqB+tgPJIhwBfpovmYRmoyyca7ihZKcPNssWAWwtzYVwzGwSNnMhxZ1a8GT
tqfXEgqFphCtwdzNshpxs0QzaNAmholDnm6Q6h0T3gh51g0jj8Dml6zAvjkcsoiwm2714Vx2qWrN
/UYmd4/vHf5KWQVTxBGmB+0p3JCFksOkli3ftsWzaIc0b+B0az87X3ZZa7InDBen0zHF3RdZMWWE
17/afkYy6taCpc3rdeCPCRvXDqbOTRruAoTitoUP5nDY1wPcdUs7zdaf4TFlpyKuh0iX0sLJrkDR
H1629bAuqH6NHM49fK6e4ZTCwnxUFt6TWs0rjEUztX7l0bCSBiIT54ajWbBBH42ch3FnJoHpOHzX
hSNfvksaiCNx9O4s1YG8wT4u1ofRYsbovPkGvWq0etGf1jXhUTllyGwqq5VsrCRzFMfFRlIdH1sX
Mew3S9TAsnue/XwkW4o20HVIP37CPafJGUni/fSqBhyhhySNN/1VRBgvKmhK6vXWJ40nd3QJbLOD
TVDFyqEL+30aZ+TzGJH5uqE4+8uIaJugW+hnzD9QDBWXMtbVVvJhtPaozNrRksXdEJx4A7XdHQpR
agsEbbbTJ9ZvSl0JuL2h4lqGFdBHM0/7EJ98PVQbCsy+b6j81EVJby+7Icn450Am8fh5ifowvSHr
7NjRE0YfF5pQhXUm1c24TEl7nJDvk5Qoq4koNPz+h91q+RAVGH4I+Sul0BaOeUs2B9mft8FlkKXV
fBEr0B7FJrVUeGLUuOW6SzgUvBkkd9kFVj3H9YeBT3DThlUV3CIXCuVAVwV4gnCzuyaVGKfCfdpT
H3oH6gTmZzlJZxtiXiGeHuNZplh0mBtfxxc12s594zChrL7NoiLbd75g5ZofUYQHNXzLapQTWlTO
0qqwMgpt7rNxpTuj3yLi2pa7sxVm6kq54vTKxVSjua3buf0a92n6eUWA1xsqr+owRVx8hicALJGr
97bHmelLGuDfFUIAhHXruYqdHv0tQcJl4wu+ULGoEntBM+CmWgZLlA5N01hGnUH3Mjc+gi0fOEi+
g82vESVthTcFchCiMIcSp1bYFVa4hCxotp8WgaFzgNAYTeyzEmVjCLP3NKsgBs7ZIn38mUQdzVBp
jCQo4ka29c1CHK1fsc3qoXQca2nfWJ2xE0sWhbSFhK8Tf+HNFJl72wAhuB/GTMnCJOlQo8uoLYKE
JcXml2EfrXYJIXXLIfCa6XaF25q25w25Jw/RkLbdgSx00TeBoSQqF+ww3cU4aveAAFQktqrBNvGd
asWC6hRYQfhqYepGdlmI0cIjRE3LVkwouZcH40245MnW9/LCG1cth8YQCppri35A2ePC3I31+jXE
EMEDs7XFOEigzARnU0uHUo42VufMufZ1GHxlVG4ieIuhhB8FViFBxKHYOxlmHX5LBq9/o657xcYj
HkL7uQllxXK6WHaM0o396MIM7WoayiwpPMgSs6OizeTVjLuiulxoC5Q693M/ynzrHMWdsFtyi/Rr
DL35LV7zELe3dGaOlzJKdHSb8jkazhR0HUXtg+Mtr+WQTBBwShvBetjg0EPyJaf7SMNTdcdVRMW3
ldSD3cFX1MSIN2wIx7OFArtQagKvMgchhkvWRCY3EUe83W2CxKyxoIChh2JDkyzLdptNc97WNjHY
32RDc4ilMSTeov+cTxQG9Ffe2rrLkSrl2KWJ/YQeKhhpa3KkyqbPiTTsO12DcH4JiTHrTZNhEm8P
UBemstGYVPgV1iFBEhjUaU2RIoj+Dh+hk8uFBWzGPkSIxSWHixz8hHvdiWOYuh6B6ZaNKS3gXUGe
SAjkKV9hNfEgSAZUBpEuFTrNNR3ZCecNxgljiKVOQNbHFMFmgnLgObBgKMJATy2kAtjmYPSyrGgD
UhXGpa5G6NhsX+vqPJFhQxI5yaqoQIvH7l2jeZaH3LGhUMy0n1OYop3msZqioo569qmyDGpprXjz
qGudPgubiaQgoWi/Yvxre2CIicCXdDjQ0fnEPF8aym/TpWq/ZKGVpAycGE74S/wt9TTYYWMVd6Lu
5gjF0ur6wlbMHJJ6ncNT33koqGOGpVEokSCwpFsQhLTfUAbUe5hpqxrnnEX6lKuwZV4Ekxubh/pN
+PtFCYUyJwITE//AWG7dPPSQ14OiITilgNcwtA5tBaDtWvBZXhqfhLvOBrDxaXE59G6aOsHuYYob
uiILIuy6FU6twZagz5OqnCyKe40FFhBAaYGc8mQFilRsa9PDdBroSJ60607w8TpKMv/JRcIea8lC
f57rcZi+mTWscFj081xfBN70mIIMWUv5kncYqbldQ0plwYXudR5nNAhuqfbN1UwbFhb1rLLTxtag
Oplhhf/3KKq6/dTXSM+7rVgbR6hRybIWtq3ruzCLkMDEje2vE7NQBJDIavRXK5rqE9VOn30VxbZA
7wSXoaTCQTqjJRO3QxyzX0kvZVuKDJVJPiYtfwCuLi5AhSvYWNllQpW5tOsTMJoBFXSAQVe0Nt04
n4MpS0HMTs4/h6NzpyqYNppLXnXXahn7H5JkmR6AQxDsFpWXW3/uFzR852VivMvtRuxaeLGiz08G
GcAcKsE9O7BOLqbJYaPTVg9ZUit2DrqgvZBKSFdMsViDi6iyVuFqZvMrQgRFnSd2brKcbLHXhxgm
Uy+WretSoI6rbtrIRZdxxe+sbSAeheEdW0tsm9uVoa2KLiVI7lcM0md3DAYEL56hubgYGiKr40Rk
mBzCOPX2gJiXac5n7dr7BOOJd/FcNTqfqsy/YGwx+xwNbrgQMx124bDsfQOsJRm+OYpHIo+NcZ/B
H8Q51DGo1sDWY+ccw+sa/eUNBf6N7CwDicBuQfn01JBtPWmcnXeYoTHBqU9XQKQyrdwdzE22i8Vk
SZv7isuLWh2+qc3ls0fS2RqHrswOM4e1RJG+IcEN6eqHSNbNZ8KwuFrWDtAuxYk9IDsSY3kT5Iuq
mHuBW9Ehhuja1zK6TuvNf60A8n3qk8rceMVncuQDeeKhz72bfiT18rhJSQAsz3V90SWbUID8kuac
6KY54cYEuTIIWYGOxvW+nM3k+hyXP/lUBdu6lCmK56mwgWyhFQLG9oNuMJjD00CBQSPJkd9zNM03
LbfsJqBdb3Dq+NrkBMsWz6nx8q4L3brsN0VjsWtaD9x1CWP9ghSXMMLJTSnQ+T64IzyYT4SGM6Jd
Kjd8i5PNvzK/qBAApE80joSe/RjghPY9TpYOb031IooK+24F3APQPJDIJnqIagDUGLFz9kVHQx/l
bqAwM5DTNFflyLNuyqM6qVYUh369tOvadkUCfP4RKhi6woknGGo0pcZ9AUSohv2SavaKBys6pul2
PQS0v+YdEVd0mxaRp4raG53y+grbdfar6BFG/i9UF/+EbMre8eTwdZ6NSlrI4rMlOmF21RcUwqiP
6QeydxJTGQLaiMQAxQiWeLCg3JJR8PIxKvidCLxuVauX7o08JN2xW7Adkch9LOoGgdJ/5g71Erej
QWjwbl3f1o9Ccni72eBDswj0/dw3oaNvKhyjO3htEnZs03C7iAyY0A/pHun7wW+o1TsA3pBUOpfe
h9VlxLvPH7ro74e+ve8AtTQbVFexybc6vQ3S6GMr8f3EN8glDHwMWCt1Xf2qXP9CJvavhH3/ZJW/
H/m2QyYr2uCzk7p6NmwruuxjEXz0/cB3a1qZdCvY2iYYviQ9eKx6+fKhi/1+4BsCLE/hDABDswFJ
DolLKUjQ14999jthIJ11w9EVYii7j143ECxck/VjBPb7gW9QRxiI0W/jmVnwK0Li5pLUMv6YCO39
wDc6m7WnCQY04X7TlR0a6CdQaPpjioTk3XZIYw8A0bwtQkuqSwKoQtHtox/+bjdssIu7XowQY1pz
nfquiJT5kH0MfR8UAa9IAO8phqfieX0CtIgE9eb5YyvlnZyXzeDKAoLBqWry9LYVTZy7rbYf21De
j32DFk351jSYsg9A5TgdnLKu+ZgDE30/9524MORpqGDcRYHNgruAdAF99Yeuy/u576Veq2yDfRek
d/xp0eCkANB98LPfPZ39Cmd+IN2Ql0zRUWZ2JwfysbPn/dz3km66yhi+NrDcvRu6L1yMXz92Rd4d
mhPsM9PkzVgvo3YrHBX+2BqzlR/79HePJvMQFtQV7B07yw0Cw6eSIJTiX5yYbxqvf6A7eT/2nQDH
gWUvZmGks6gda1ohSHUKV8guqAIvDFirE+rYp2T9W4TWf/zJusL89T/x52+jAmaAbKZ3f/zr49jj
n/98e89/v+bP7/jr4XW8/tq/mvcv+tN78Ll/+3vLr/PXP/0BkbtQyd6BDPb3rwYpiL99PjIh3175
//vDv7z+9imPXr3+8tO30Q7z26fV7Tj89Lcfnb7/8tNbPfMff//xf/vZ2/f/5adyBK3ffsOa+v3D
/njH61cz//JTkJKfoxjcNwiDNAlxxmHtu9c/fhRnnIUM5oM0o+HbIzdA2t388hNJfk4xDYCYWkC0
UUbeHnUzos377UdRyDGJRdIMnOObHdMf3+3291v/+934x/GYvw2j/88KwUIA2/K2a2Q8BXOY/j+u
2qHD/oSorzICcbTfOrTnq4yhTwLBvrZFb+m85RkknCaPpR84MDlpyoRUaalRuKvczSF7FUN3ES8e
qKLk6pYMa3Sw6JCWnPfR8CMaA4C0XCgoTUI7x7TMprkD7eNAhaeB10XT1TGoHgdAmy3+WY3RGIGX
WfonyG6iT4Pu7QG43HbBdQtMdlUjmlM1oX3XvwWiNNu1IrO2vz8+/9Zavmq/TaMZf8zvV+qfFvfN
8gq6Y3r9y9VXZf6yt8P3rzOW0fv3/C9c3W+z8v98dedIO/j6p6fh7fW/r20e/UyiOIVhZ4z8boLo
mT+WNmM/Z4gujVISYVlDfwP95t9WdsR+BuHBaBiFsNhLABz/98qO0p9Tzt7+lzKSYigr+rdW9m8z
lv+ztIOIwHYu4/T9kVBXQxWvcxIdkzRwFyMw6RLAlIiKNtD9EdqA6QJAbPZ9GhrFCpZQqJFiZAJ6
sLQ9mT+1komnIEwQqpqAxG25mnkOcM+IfWYaBgo9yZq7eegXIFx9tqBLSwNyxwSLVAm4mb+sRDVf
XDSl9yzgIIfyOCYclgTUkjaPR8UeNmcAi84kyOrLfuqSC7OsYBlVRvCISGju8iGwaSHACLActvpx
hmduVRcJBM5PmkWVP9IhSSH0SpsqLjtk3e5JrPx9OiW+vQ2ioY3AOmgAe0Cy4GUVbB7IsUn9nJRW
GgGWImbDo+hJd5cosd3Gw+guKJfmWCETrQDaAJXHlg5XDVnllyWt/UUCm5tL4E3tMUUuTiGVC4pm
MNNYkDYdf4Wqc9h7ODAUetrcQZBmvDJNv0K9I5vdTKKD4nF8h3Ck5kpnPZ1ykHN9nVO62UOiARYA
4s/tIFTJg+RpilOwR2ytCqHeGK0kAcEJgV76IlvQ9qLGlrFmqz73ujd3KBIfMBarjlVV2yK24Xbg
qZ8KoHE2r+Pkakjp+q1aohg9u/fXsTDLRSZnv5MiiB8VcN+bLYEaLncYRz9QCO7Lni36eQZIdqFl
N4mcuDk7IQOonmAwkw2nXsQrzsGF3LChjj6Bv8v22WazPMVWdbdhgghYh3iT+QUAU0sfduZebSrK
F7KAVteGj6aED9YG2lmM+RrIGOsn1GfdzUckMEKUolV4Uh38SMdFxGfY/MfPGRrwconD56AOl7Mn
Ir5y/VI/V6CUynCbYaYlUL8VE3Q4v0GtxdJAhBHjAuSraFjR9OlzN4Jq5q6Jj1lq4RQYA+SJcw0D
rgbAhnNzkfQBZlUA3kPeXWlWuXIc8MsA2Rzj73MzRC08JLw6gQBudx7jLQcOFR4kq2nsr6rOBxCx
iBgcirUTAC4/YUS01S6MACNj9CavwefeujSo7tstGdR+w5mC71tJArq20fTGejhg7+oGaO8JiVEZ
y6HJoG0J9b07D01PrqDk2J6yJMgg4paIfoP6tyaXMLQPH1ueBtuhhSBshzjlIcqRGRuT+4knGtlZ
PuLRvA90R+YiMEsU4J0aQkIhwAX2TTJeOLWu+6FmfQ3ZYBzcRXU2lVEUZQeQW2+PndPhlQ+S+bmG
H8hVC5VjgF9ytLqAuoEdMoglDvRNaHtUG5IHiIu7q8CCRslCN5wl0DxejkG/xXkMNDxnsC+BnHYD
EuoGj47BzE3wKSR0uJKLBTSLY/Y+TsYImxJinnM0/9ZBhYWAlzRZkhMFZfgj87y6g2NoP5Ue0yiP
MzUQ1jg5R6RsiGfZrkqCdQS2Wk03GrnW0L1WMBcF8aoicQgyu36zQSZPKdtw58wcyNumm/2FlVAI
513rwjpfjYEeOKLQkG4RCe7GFEG4wbBpkSdNbQ4hKs6TSntEYoPHBaurOpmFOUDx1WEfrsmXmQFg
LzQHouy92y5CyiaJQMoVT2qHGdRbLC5/GelMV/k8bqorRToFOg+njpcapwtgt3ZpIBdomzMdaXQ7
yw5rLtWRLCQE1CSHdia69AsmTYqZiW43KMYcMkP6DEC+qyDVckJeJxXJLsNFe0h+e5KeDPdx2dfJ
uOMr5DJ5pG1/BzpxnsFvzsGJBMvE825g7RlUvbnsWTA9a2gZEEgbv2m32sq/6a4+ZW3WPqS8X18g
mtG/ssWBmMa1j45LtbrfIY9/q0j5v1Vwk7cq9Z/XJJdfR/P31fZvL/+9JCFhhsKZ0oimcFNG8YzB
0d+rbRKGP4cMVtpZSFCKh2/Vwh8lSfRzEmKR8ZBzNF0hR4XzR7FNf+YwCoXlXsbChKCo+XdKEpL+
Zm/yviZJUdij6vn7gRbR1IObwAic9DYMBaZt67FkI9Ffhhjbf7vF25qn8RqcWhfYKxoFsSw7PFTL
aZvXfi2SlUEohg23+5GYuI1Avk76avF8mFCXb31T9Ogl79Ztg2wRmopTs4ZxCy58mj8rL8mntG1H
CDmhy15gdachRqv7VYLAqkd5vULy/RyqyV2E8H0pUQUs17qDWHeswGPlfWJ7jAsrjqwq6C2ZLgjf
yJMaA7OXYPVBVMdr963SQ70PrVfyWBMX/QiJUKKEu8lwhGmfK5qRz1cy6Nn9tiYpxw7QuasozNZs
14BeuguQAAxc0Kr4gQsxvBFqEtO8HcRRJkd8i7kkXTOdrK6h02or3ZRQsIfHtF/5ZUhX9uyZW9Gg
sDRIoemBECXtiH2QiE960vDG/hI74c6SQ5W+eJ2du3izzyvTBMppCmOqgmnw5XmQgj7XzbioAlbA
6Q4XIwJT2m9gmEY7/kpFGlU7l07zIXYhlwUInHSfaGB4o1j8zcJIf59VG3TzSaj2cLiBE2oXdqk+
CtPY63adovuBVzhps/otoqPtEeyAX7Cm90JFc7luK75/1p5V+6ZUIA3PB6rDc4CScNpDJKoeEG4O
i0+CMNUv2m79la1lcGgAmX1B4na3583cPZrZdGisBghHpPwiB+2KsOJqT6HNumx7S6Cs4NDG5Gnb
Z/nKQaGHDcQtySLae+tlJgqGlJW3bX1t63xmhOxtuKwH8ybE29v4kWX8KmoGJIuqGYJ14flt326+
rDlURvWAYzJ1zIDvTfX8CLdMyIml45c489kRSfPxUwva65alZv3abdTA35rY28jZxgCxCC9mobtL
ZqbTjN37DJvD7QotZ/0EaU/3TS8S58CoSFVSo3sIsv+LvDPZkVzZsuuvCJrbA3sjBxqIpPfR95kT
IjIiksa+7+zrtfypUHpVgArQWJM7uYEMD3e62Tn77L1OIr6lXrudcBxMUl6DgWNv26v3kBoiOG9s
W4vZkOb/KVXOdHvq6wyubpUd0lGucSO1Zjyft0lkrhOSoEyrW2/q/P2mVcs7WPFxWYFgtFv1U7LX
jANPXFnibx54wbc7rM1pko6tw9kdqOWIo4/vI0aD4F0NN6TkzTpsp1w/5sFs8jRbYimJJSxNBAJ1
wc1QEhnVGd7nTKcfxtQmNyRTjHuEBfFMTMGOiJpnD2QdOzghbfGemHb3ogsph0hlWOuOVKB2vDZB
/YTnZnzUsvafxdYanz5P8hilhjHExEeKfYlF8ZxwL91UVZUelsqsWHh1dY5J150uq5goPoN1OWtv
wWvC5qrXZmm9uNha7462ap34GxcM7pwfCk9rsCmf/EzN7T4u8tbC4HO7GZYd1aPd3c+t8h5J6eCz
z7ArfZoV4/zIb5zmfhksTC/jUAy7dFirE7/duRsRHz5NIlNvU74lXNmOfkoKU+zcLkhji3yAFxqA
V3d+oNKjORfEulKzf0AFJJHRtut7Lyv3l4EDjff3Wljkpq7OQZHN+8WZ03iWOJez1PCffdfp9kvF
QNnLOv9taKGvidXdYpERVgnFOBcXbeXLz7bmSfWcsEjmZFc2Q0/i2lT76WsniVnn40VXN92s01tW
gpNtUMsqIl3zW8aVwn1KViMslfQJCXDYPWA83O622U9D7YlvJccHEmrqGU8d2fzBatTPMiil4660
POAJVq6JLCzmk8Rh/GPVuD/YbH5p59S6sxBTYrIF3X4msnCfm2J4rC0am6GV8tDMWfajlm5+cEuP
dBIrCI6raW0f+Yirnd3AVvvSI1mF2qkUcBg2M2tj1629ud8s5qiRb2N5U1ug8QkzAPlNVVQVmAVr
dSqzvj5lPfdt2NZdS+hC/9JYrl+muh2dg49L4JTj4NthAjZycmed8aKxpp1maY5kUkSzU/jPjhPd
101Px/vgCJY64X4llbl56XAz1cv6gncru9REYD6Hsm33NTfWXZFm6c7qBr7ky5zqm9o0jSe7mykQ
ATmVM/IScL67zC6zZ7o0Ouk87+9tawoOaSbHlM25i/5bt9aM2ESPETLMbXedRZVnOaK77RibZ7bV
iiiY3PqojZzlOEMWnOpWNwernZ1faiuDV2vxhjMO4XnZmTyXL4rM3IPq1HAaMGBdcDiIAyevsQfm
YNy1XpEezAZLIalDg0TUmgzpBQ+4e5iLcjxOrbsdnS7FXJmu/T7o/ezddCzsFF3fPZeb4X45kzJn
vm+Z9VI5hYVeLAgINOlQ32AwcG6NrtI/szMQCswkxp2qa0YmBFLEBpa7X1gkxWFaLOs3bS/OPLwe
TkgD7nzwI6SHgjrPaO8Kd7tvjNU5FgUWfvxiKAIbINt9UunyPDpu1GizjY2+nHY5a5qPy9qqB5Ne
4WekiewIK2Kwow3EsjJySHXRgobpk+SoiifDb4ILaUteMe6B07Lp/sFUpnEmuGOdbNGXz3Re9q3n
NOQDfJNledXWYdWx8+aA0WkzQyxE5qE1lM4ij7TOE8Ak/88wI+zai+RJJWTS9GE3o8ikjnLdsM18
9ZbXnXVmUN1/GnOiD7K1pcYqUnHcX00iMYz4tIny/jqEK9micRZKdHd5J93LlF8dNVWS7RBCbN4X
jNOs79s6djC7TXLv1qM650M//sFap094/oZw86ryp3aMKjbGXLynw+KwctZJ7rqp6GPwo9kTPqzi
rxdM+RT2ZKi2yOrFdJ6sU9FnxMm+yzWP04smL9bkUXed3WOFTuJBJ4RCFPtD0yqXX4p8UkN2Iqg+
+4ETUIrN3A1JU5160hH3mzTEeRwL73HNhLNERYV5jURie9M5iXdUpejbcNq0be4a8nkXc+qCE4S+
Zc+Xsb0TnpoPMvXt3VzY/onpjfoztBt2a0aJQ+z7lXFpqy3/pbjf0tCrKvtNqSE95GXZ7Jp0S29L
zO5HWTqcqutg365mMJxGNRPkYEs2lCFnWUieeiWCLt0y31/XFTHmAfwPlcq3lwle0HkLAv/G7s31
CWRbsWu5jOOEj/zi9sq6t4dtfeRqq0+YWLtH5ficrQk2nS1WlR7YQTmZ5wEXz3aonX45tL0vn013
yd+gPxb7Ymx4qJdWDGf84SLbsWmXm7t28zJOWmfsYlrnHB8ndwmZzN8IEsTZdJGeV0JEVmjVM9cI
QbKTk5mCWcMkfyvHlC+6GcfnobPLI0HU8ctZM8pEp1xP7ZYLvuKl/YniVO6RjRaErmWnr2GpouBM
F52t3ChfWYjgjMNyNBJzPSuSc144Sgw3I9zdSDaGdUKVXG5XH69PZGl7Ppq8/zsnWwsCzQ6JqlUZ
+Xe5mfNjIZLkF7ui0B0sx781hqpzwkIXyU3DbXgvBCknp0ich8zrDapSYtXNNfPW96G0/OS5sBRn
jr7miikR7UO6OWRVOi3dGqsrKZprvywPDqBRuCBY6/YZZEDWRs6U1mjzyUnlarlT89Q8tOymurYV
Rrx6nXkbpLnMuYZwtfFftM2U1upuloRfOoNyLPJ92w4toni4kZaJxwbr0jGtpctMm0lxVNfYRlt2
xu+GLcs+BKaOvT1t3kNCRj5erXI+6m3KSL2sTbHzAq6FqLLBCc9uIS8i4IgI3aZczvW0BbGXl+mu
BjR6sfO03PWlxWlfzmy9abeqeEPB6/aKKA7LQrE/UhkPJEhVYZqPLNx1731YqBGZaOuYj4V8NHon
zaKWWMWT6af1OSFCcylLn9zvajQRW8DzXRB4+S2ppWA/mE52mior35MuaO4zHlECTQb/AltPm+Ms
Xb7p3bTslgwh8qogr98uK8t2POXDEkog7zsL2NuNXw7GwRfYM71eB07UON5tpbwlEtpd/7h9mxxo
ZMaXNjEIay3zAyus5Z3QZp2FfuJoVhW53h6fKId9BrfvbLBG949d0TnzPDTi6PLleiF9v3yvIOWx
sLryESoeEkzuBD9yyobDOE3e29rYVMDF2saj39dfvrEWT6xx0vd4ofm8Dae88YhaA5LQJchBrvx9
hSr1Wop0/JnTJn3kHggO9qKH23Wuhz+OK5wz3wr3b7laBW201I9EiLqvcjXk2+LmpowNkgvI8kwu
3oIBX22ULkUXkiPRkTWW3RCSx8r35eLWd7NOkDjx4TsXMQz1vV/MdDeL4PsH6h/NXAdkA6jOBgTT
3gyhmHtfs5vVvyBf9DvefBB1g+VFG3rQ7WaO812eiuxNDmCvxJJa5nXZm4dSb+HFJY0VoNL2bjQb
11KBXvWh8xv+8bpfrUsXzDIepRCHrnX9q3jWaJAFXlCwpqdYjgwP1LdPxH8J+dAyFMA8eJc8kWyS
Es24L5uxehXJsJzwYgWvRI9lPJhoeJHZ5EsQtv7mRZjxFW3f6E5/aVvXMexKDHlOkdXf/Gwf+mVL
Ho0YenJJJIa/0Ewb44bVT9eOESv8JjyifubgocNlVIA+8Yw3kB3+n3QSeX9ZAVJixd3WiyIixiHT
EnRqe3uo2TCULk9lNfkZl5Zod0EtkRbSlVidPSrrzjR889Yq6K0b0gB/N2fybtOiBtDJJPUydqI4
t0pXMd3Q8lCWjvzsUr+LsUnu8dL2F8vDQWd0W8e56clIrpyysQsO7Ny0znw/ZlV3nCyv+7QI1e4r
CjI3pAML66IOwHYQxud32xP66iYjZijJa9Ck3a2nHXkLhpw6bjXM/YCecW+5Yhyjog+ce3xNabT1
Qsa6McxX7df9Ya0g6K7+NDx7uTBugkSt76PT5IRFUTpvmQ7VZ0siDztzaJWU/iXB9T0horDMTy6N
bcieFr5H3lD83grylqEe9BWyMtsvsHSGE9Df4tlfKhzxbiDw1ZsYRo2meCNuq/+2wcr3L5XqblvS
NiIpx1fUd6vfC3b7NuxcDg8xtNXFM6s89hPKqWory5vCr/P7ark+WwE+9YsxVzoq0kB+rob252hq
t2Dj2EmLi8VLOTirMe2DLLDfaP2Z6GSpOELhfVk2gZm+JnWVjNA+atzZt3UBZQ4c4rTHnV5VCLqy
Pc0Eg64eOQ1C3p6j1LSyu6kn6M3/3tI/ft7/km4HM9TpremXMkwdZp0wPqySgIioR3cMV3+dYhSd
+mMakudmutZBnbndVlnDtCMbSP0pXTdHvmxMrEQth4KU2qaWMDWF/sPusdeByOFO2GTR9qM3YazF
H3+LC759n21z+MnBi3/DROZFd/PQR+SQkr1B2n+3tWA1mP/PjIT0yPgLB3lVB+fVHNRBN9VWIxhf
/26HAcWl8rb6uHKmH7fNE7eurBeH8V6QcBFbTbRZjfe71yYBz4Lo8KIGxhFzXx0aQU+QrqK5Gzuv
BKIyTbcD8tjdHHTTGtuLoRCY6YsRJjqsjFm1kEzyja59GJjgQu6o2MHHXlvzPLt2Q8iInOkzhJ30
Fyn78bx24xzzjaifypmFV9KDux1ZqlU3nqXmlFm7yv7IrLBX4nMlwTy0dsqCZJb3dtVYh6KiweQq
7XZGa76nBib9xKnLP761HC1hJrwJzbCSedjmxAx7Zdg37cZ5cDRq6n6WhOslWq/H3J4KlVzIJMtl
Z6129z0pUokx3Gws1habqLlFFpkf9UrCT1yzS/tG9qRQ6SaDY0VD+JEbYn3KOlacM7Gw+agTURin
3EZp64uc7bVe45NYzKkdd3IySR+ikHDT9mn/IXlfTOSsqYyJNygbBdCuPML92YSYVK9eddZrZf4l
9FS+L0ZCLjN3TIg2cMXGsM+S4ceTVzs77SqYy7X0H+xpyMy4ENl0IXNvWx9Ig9uD8vxk32+5tfBX
FJ4MO+RbXuCq7DtIBsPMrCwzLqOlmThmfVaHmvOV+qVL5odt8HgQ+tl8sWlo90M9e69pklehKYW8
uGZRnVsKyD3hdgrXljvljpxvfQgyRxBU1pk772sNOYWxX7O8W8jNxB4CgFdRM8rsUHcJ5DhyZvlL
uZI5jD0Ut3k3eUN9oPG0bqzULEWc+Wmyq3SxPBazRVjDW4bvuqKB2nL/uq22ZCTls0N1N9em97K4
TMA7Vmbfk2zkop8T5R9ZHmveeChQBYmreXpZ7MGDc9Oru4pNyZ8zcTTemiJQUbBV+rE1nflxVd3M
J92QvvCtqd7nLG2Zom5ex8cxhaNAUCLTMfM1acNg6tdDHuQGs7Zp0GfXJ02QjWiXg3B5IFjcBwDA
9bmB46puUpK/PBupKfWzaodx36+ZIm9SC/GXMTc4cSKLf42EHyR3OH4zADYYl4sN1M7EN52XgzJj
tP5drSf7tKix2U9k78uIvQr6t892todq9JLQqibxvaDv7gABKNJTdrty6C/lk9Kb9wvCRPfDSnT1
C36mOjYk1L5zWyW3Np/Rrw7pkhUnAWnpTEDzjcxl8y9p26IedqX5MDlmSgqPoMhZl2p6y+VoH/gM
5jhRFcGSbF3yMMDOBgvA66nDydsO4biCHimC1j3aqp8QfdvtD00fcoxqy+ohwfj+BSbW4TCApvJb
25LmNllSeJIAWfaEaYbdthTrq+cgoKQZfJjUleUudVBlCjv7i9F1r73xZbrxRTQ1AW2Vd7Bn85wK
Gpwq/22NWfZNwIb6N03829xLUnQBg16kmDpiZVPCDDanwY3SUubElgqW0ZY0XTpMp21joF4U7lvX
e4zuJEPf18Ga13OQkUyPV6wfRHErxwl9OXSnLe14K8x+9X71xHk4A5LSuOeqhPeSYHm5oUxTX36G
mBnWPvAxnebLaSVZfjOZvjrRwTExRcGcNj7brt7hnErKyGH1RORKuw8iYbAZPkSRLttdtQFCEmlJ
lZcY6bhvHav8YFNX9rsHtP0s0zp9nrYEBSvxzZut88TJGpt2v02GfZ5yMtJE2taRQt/KIqobLyBu
siqG656cXozckTvS9tUFDhIC0USwJ5SF3s6W349vvcbfUrvjeF1QiQYVSGvHXDp9KOCzPAA/qo8B
eI3v3CzbO5Z96R3lXHNaUscGX2La4LrmCUxO3dw1c+m9meAcTGIsY3B0BzJSsp7Ltzaz6leVuMb9
2mpuxHpsg703Ea8Mp0mYnz4Z1KNjB8meSKHxsbm0KSOZ2R1zHRgt+EEVSADlWffAhJ49boXYlc7w
DGBouqMlWOIlnVbkKse7c5fKpRGCkq+0td3WdCefpWtku0kjZ4VWnzt7BjrVmRRKA6pmNI7sM0hv
PD+jgx0ke3B00umn1khN1HMLGNWxa1mDvbltyVOEowy2iruoWAtjXmK2edaf1AsVZ+ciOPhKc/Zf
SoMNfUffa9FPeyGAYOaNeUzZb2Iw5nAzADBjMLxtUi43zBcZVojBKRnGuAO53qHG6xL3i9OUh4Im
PCfMxIF7ajlfqfRau+BwIkRnRV4yzPvRVJgoWFZlfmabmN5WpIHYXqV9UVPdfBEvmvZWCSYsHKeq
ozrPrmFt15kpL6TtD2iqKpf+fvRFCfBk60e6XICnkbYAxHB5pmKKjXUtnoOxB27rsJCIv7OpN7TE
QSSfLiwJ3ppRGzRqnbMEcU4miyqm5+yVIk/vGptekQyrxU/UhbOMp7kfAK0I3EUvjUNQLgJFGnyN
bAWHggS1TF36eWjcY3FljtHJcIABErCmKgyCBul79a6Ts2Sz/fc5t1u4YAOpiiNz1OTQwDJJL9vc
J+4HW1g4lFvtk+7DL7Udh6sIQLJcaHa0THkXDKQidWEoFu/2PWYMHj9BPtuvfopeqfyJmUdzP/ZV
uXw50HTco2ekNUOgMl9/MM32ZQwqZ2ixCvVLT1XBohPmsj2vWjWm/FoNsVR7tSK1x2Pms8Spa6xl
B1KpLmOtFvkkgEAcKigXcI6k2XSH1gEEFPZ+2puHhiEDkzXbc6O28p0jby+jS4NBWh0MbXpalUjy
fedN1o3uMvW1jNvgxPVCwKn2uv7cY2B4pGdCQ/ewLEWU6c17Lf1cX5hutE99W+bfmmj/ARtH/+Dr
hLc41UdqhH4Nt57uEHKMPZ4WAB97NAmuM59pXgZ+bp3u7NYpPxxD5+Nx8O2lArpDFJ4QZjrgo4Bd
VYbcKxnrNdnjRxIcK1roX/eoZBi7OKJWD01tGIb8ZrG9YcabQSlUqzp/oq/vMDz13qnui0TuncQC
dGI79idChY1Nbd12dsdLSPvUvUgjn971uPV0Dx5CeLeKGTZBEfytp5ymOV2z27HthiGUvpWzd9KX
7ynyBCdC4Zd/J6Oqfo3KlBChcoIL3BwwA+DADxBrrM66NRqf/rlscrwojU1MzSaSmVPHVtZlXhr7
iVGxfL7Ovx4W5M7IFuUoQrPZ1ne/ypy7FdcMX7y0fkR+y89L01qHRFnTObtSLVwAR8zfzPV1Q469
2eSGC7GQTG1lbewdD9VjTWGGYHYo6GtSq7wP0nqLg0Hba0hxI9mZ5G7B8+bNBTPcDkGmnk2m8lT3
dp+3tPl25MhU3AeisI9ZUS9vtLvktLO5y0/eOGAI7Nzx1ffslt6v6MYTGpG5D1ALPNiItlHsOytY
zoUwVi5Wo5z2TLqW3artDZXU9l4T7W5NXBCDuyvhGb5CdUTu4QUxSACRPt9cb1FgN2ZixaPTJicr
XZxbi6WAcV0VUA9QC8YHRdR+i+U6uV+B4Q/3VbJQLprp4J/NTmGuwxlWEmCs2E1+T9QVuKMFFrVg
XF7OYvdP68j/x+4ZLC//d+/M/6zxc/wHrzo//r+9M5aDQUZ6EKNdB1c6zda/e2fMf3jSkiCrHTzs
PpPKf/fOCOcfGGxlEASWheHGNK/Oln8zzwjT/we2GgOjr4Gjl/9l/7+4Z/6J8vw/3hl88jjiAwbH
vEbDxjz8n4C2jWJsxr7Cvcyt0Tj0pQ6QjqqW46Q8+HZpPICed5+3IcvdmP0f42kVgSsiqwu271RQ
KZF19avPbrNtGcI3XD96Duf7zZ3F7zGDLRJb6B7vfS47Jxo4Oe7QkFhnV05cDZETzB7QkqoXXwDP
VQ/LMA9WJvd1zXxGSDfgft64dctiCp5zd8Usg25urOBOmo3Vkj5u6AMcpDR4NzJEiBBrjfPSuIXR
751CJX9TFoBVcYEvZ9uZ5bQEEfic7I2QYtfsMobSAQtZ2vwFwX0hTSxcYFBNyYSRWSIeznjuDWZG
q1v4TkSqoIFv1HYGV18N+85ZsnQ9A7CrKw5jWnnmjI0bjKFclyW9FUVfHiQnSrPGdBMtctMirDzb
VS3Eib//8sj9Wwjhv9VT9dAQuB7+x3/HT/UvqRQ+SNfCLO5jtAo8F4/W9f//C913QSmxNs87ZTCm
7gtDLu9JsgZt9F//Fjzm/+G3YCTnoPeDKxCBCPR/3q1AjwlC1TLvF4YVdsxSb8zfPVE1dWRqnGUP
//Vv8/656vBfHk/TcHk2eSr5hW5AcuM/BXhrOuEkyaY/ONMoGDpuj486kNVnFgRDc6Sla9Q5aOAk
7eTgWTVDr2tgf2UEuuxw2LQXECgkivWoll957zsqZmETOsZPOU5sJ/xIU9xeh7Y004e1mFDhx3T0
kfjHLfEvIMSwenpUPmtoeQnPXkqzAhKE8RO+9n5dz1z2DMNZxqBy4PPgSgNTifHBBv357jvw0EDO
jPYSI3X6SKGpY0al6Ng0MunFpWBYMtN/SRYbt2rZO3a101LbgIn8to9ZQsb267Ud+/ZY9vaynSX+
gjYWbWWbe4B707dRKfmx8WwxPuqpTcJ6c64mzszwjpOmljp2mSv8gwvz5Gf0lXte3JYafCmmQjPD
E4w/x13HnvB1i62OLMk8RY11dbXnynTve3mdS/ZXoEqIn736U3Qad23acQmGA0XIHDt02fIQGBW4
x7oegnMGFAAXreYtoFwsij8jekC992bvCjyyZGHEElsynl6nAWSRUI9/mioFpjEVFX2oJ3pm6AP1
WbUvaUetJw2fA1MLdg+gJ20z3Q1MTNwbb6zmIaKZSBhEJikmtZLK49JbpW9FTGemdygjVxEERbSO
Gp/XSWkDiQIVPe9u9KLK6pQzIH6BbIYZS6SBA1y6LOx3PVuDz9B9EoyQc2zHOwgeAFwLTB3Xv+pa
TqxDt4znUfi8FR6EoOc2TegkVdra2TWRw5292Vc6JbvAM8BVc54MUed3VEkZIqw823Uhb1jtU9Wx
wlMlTmoschWnmrHWAaMgFikwsABLcnzR9W4y8buFXZOZb0U6dz8L/Nwf5rIT9ijsRYpvo/Y6+Pg9
c2pLTIAf/QGLEUefPo6GK2/8IAMhpXGGMH9x7yx64PrcZn1u7n07L866AwcRDZt2321fr68LbNNz
ZSzjrl3H5WeV1vSe8S5asXQojiLXIwEfp4T4LIbr1VRFMFWdYVciNj2ABNn8aCmxZu5wXyMBmJPP
iHm0XP9+hLvx5fEev0MOap7wOLPQnHOlRyDtzcIHirzN4qDTXonQ7SZmrklGLUPMgGonNrKGEXsP
P+N5Y+Q6EcD1kRscymtwhWldx4kxLX0E3T8r9mibqJ9kGuGLOMxVc+bgJvur3Z6hgljN3RXL8GKq
Yv1xJyRewFXecGJFmkhxG0qmShuXItiQtZBxsqXXmVUhVLuDCdEwKNi85LEBFQRhQDOXJZ6lxRA1
W7mioXjZ2Mez1fjItlN5K7ZtNS+Tbv2/ysqcewcm6Y/SDIR3jKeZBWEBKQVfsD5DIoNUqvG12sWr
0lN/K1u9/kVDGa6xhir5YGTf5SHPSObHqdlyVmksos+BM7RPaOb8GN8kxnC4dLIt3rJW3qdGYaVx
mS693JeMxOq9v7XpV83So3dbFUjMI1vboHwIC0yf9u1xYTB9hQNq6vHjgCfG3DdGEzwlfm1UYS0z
gzdsXide7uYYXVwnRveacEeScyic5MeDWJ2HHnqoBzG8NDZ8f7N/M1p2409f9VoXxAW6DqE14Znl
Z5ah8m+U5TWPxrC2Wai6teuPQVkZkx2mqXaaA5sUCktfEgxVzCKmEe1dg0qbz91kug1DH6sTsWvh
GAahNEuiQlUgLwUwQ8EovG8fra3Fhkcrlc8xgMbsnoE7q9I9pr+3a56lEmyH6/0uUqPyj2Ir65/M
Q73Ye6naXvtOJF5o+gLIm/L77AiGlymc7RVwaRrELr8/1IPd3gFwnSSSQJ0Z0I82aONlkbZVBPzM
a8+K7rtCPSyaNF4SHIrIT77xBgPL/OkJh3y7zPL5PLZUgVe1xMcKa4SHPBHZ3zzdcEUmXtnRCQ2Z
40Utb+SG4WGoABz5kzsRjJp7PnuKG4czwJ0bNkQrVPTUCChEmJ4Y6Q6C3jCFgF07tGOd4OtY1g7m
qVl6DomaxEu2cA4C7oCMbacvqk3FF4EB51egx/Gef0/CG+uNrzoBDh0GamipfWzt08laPh5WWiFS
L2ZvQEcFDddtqP4grSPZJ/k7yX/hRBBL3Cx2ZrrByDbyxICSVWHIzBzH/qO8yiJmAmmJQm7DMcyQ
arxPOIRr9MqRSgvor2Nc3Kpx31JjzJ5HHvg+Sja3eOxRfYoQ1Gtyb2HPwbQogUuzRCTjc4IEufxq
09kto0lo1cTbkmgVO1Vbnd2VrxfhCnWVrxg0PSz5wOhs3YLGZZW0Gh9MnCpVjM5eflVoLIzoKJb+
doSFPoo5Tb79wiiH0MtT/8OfJz59sxaGF6ukSjHEycb7LpWL29Nf281hSjDWFjrI6r3ovvQ+x3RK
f1Uj37qwHqCVYmMeunHvGhDyQMZotZK6E4ZN5xdQ0RCSmD/Y0ud9oJ5oF6MyaFiGDyWr5MpLsSzt
ciX4pc3VY2I0f9ldLU2ussHCo+41v5tW2l/YZcikKm5dHFieVmmcVzZc1YpllPMNSa6y52ZfVP8w
kDr5mGkFMN9mRX6sgd2oG4HYsEUkneoiWvERD3uZTEW5g7AMsW5IClljTvSLNkqw55B1aTNt3rj2
quVBjqUYL4Ee2vZ9I1aNrUtkYn5aVR0wvIRi+ewKO7HuFjGs3bEXeuSJrB1r7ek5Gk0yMZpdZzTn
qCWqZ/5hY2GKXc6wIKTVUUCRSXnmdVsNxQj/s7V14WTJwGl5GUaq34uMwvLcudiuEu519tahaqUL
O+YmdFg+enjmOvuTuUo5R3hHTOyaJkncG6YxnoWYXVmSUCOFTlJBO9mWdosExYQFW851EWHLsijy
JWKGKXEde2VmiYdNg+K/8adAJGm0GozWvq3eLcW+qp1cPiCiud434Wr+Hj+pM/A7JUgwH1TSbARX
XXctjCnSYH2tCON6k+2vaxbauOlW/go38zcaGhy6mzwQLuqy1wGIgksCovPz6U1v7KR8BaTEfgaS
i0byMuUVyVIOBo2lioLE6o9pMOTwhV1kH+sxU0BkIGZJlwhmpmlB0ihTjE8V2o/kGhU1rzZeEV6Z
hXNENsMrmugEyXlQHsBkaMZa7kwjdYZboRpV39RdPy+3g+wkiMZW+AWGJTIWuOJAHHfG/dQ5LltW
THwJj207J9azNRD+ua16mFPRZm/zWyDwB2PaTxyPqFhFkeMvuorMJHfs90Wt29/B7AfAd0WPO0pm
xJlwddvLxwAmGVLjGsyXziNqFw5FslCk2D3XIdMJ8SKosFeMrob2kOur3KTMG630JveYPnFQbtqI
mqBYDhWJXch8/mJ9IJ63XdwPjIuOnSJEwoIO7banwFUBXsmlU8zrVPa/qDuPJcmRLMv+yvwAWsDJ
1rg5hXOP2EDcIzxAFVzBvn4Ookq6PNFOpE1kFrPJrIzKhIGpQvW9e8+tC/gH3HzerwAzQNk6DVtX
E7E6LcmhkNdVmxnYO4OkSwHoszDfxEIxyzPyT0NUxV4Z/ilwv0JCdHPk8wWG0VvVomB4GBuL/DZ4
vizwASe3/uAanFlxnnQiNPl2OzSLWbjHbBZ6k8VwRaEROYdrZre9Zsk5WdX4PbH7DZ8VtYqfs7IO
b8DTBcQWY5hETmw0NeES3dD/1tVOJ30QrV8153gjVOUVlyOXDg4YEAKf75xX+63mlYhWyKrig1tj
CoAf6lpsKVQ0v1QWEWUcu8iRD4NptI8Wn8EEKmSFaCrrYvq4Rdz0Ny7KATyV1Mx1SJdG5q4V9rwY
JlVwilripO5G9cLwXq1t8WNivYQXky+EsiGT1sh2VQRtd5tF4fQ6OQlixpJeT7WCSko1oVOH2Dzq
VuL+QvMe3gR2PASbBJchpocaS/4q8wyVj1ICVoshog3t/ztXfPmW37X121uLLf7/Ay+8Nm/aPy+e
Xc1whv9zXtRv/6ig/f2v/u0/M1Q87Lbj6Txa6z3tAaf8f2nUeyhKUPdw9DkG59/+M9P4L8AttGGo
oWka5QNO4t8lNAM7G2ILvo06R3T46/+mgvbPuovy1xDvsv7CXfePegs+gLIP8ZdTjkgOFSbZfUQw
zQmBc/PRF2U5hHaq2gSVcpMnFksB6IbQEP/1yv2DKfJ5xeg/Z85Ne3/mDfswii4ivA1QJXlAXTeN
5VgnHnwuIL0rQxlt2VZC7wJyAZKfpa3TTmHW+Fd9+X995osal4HCGcQjZ970rj53JM4VDQP2u9fv
g0LaP0tc/7ktC3YMFHKzRHAf3ppoa7ayV4qXLFe9TdgJ/fj1T3z2ziwMiz2/gCGDn9BGOZwXBF84
rE5PyG2bX5lFqcwtvXQIaZjfTJkNqNs0H4dWZcz999D8X9ybBd+pIX50ov3n3ThdQa5JnaprS4sj
GhzqN+/NPGz+U/D777v/N+zp3XvTFsNAphUw3JBd7mVGOfNQW7RYBytuEW7hLs41+aqozimRwtyu
ZQx65lJyofbi3iD7upqwnNB8I2v56/v1yYNeAmAoZIKHtGx0yqH9U8lgWhS19fT1sf/eko9u1WL8
pm6NGr6R3U1TaXh24m2PQ8OlL9Q+utMD/GdIvOskvWaly5rMZt11yOSvIDgia+KvhfcrUL9LOdTn
H/3oZBbjvSo0zGR0IG8kG0B2GrspPFfEbZ9c2mG6sYzXAaHEwG6ExmrnPjtoMmdmQlZVZ4F6IbyU
Us3fv1WdNf87oDNWUYeKVBm3SvGH0IBvHsmHBJP5gS8mD9WtAzFEXXdjKNHRMF5HLLc2d8QYzut8
h9yH5hg1i9rdTNVOARarm2xms2GtojxM0+9ym/nKfHzHFvNM5gmMCjrdZZUMtRb5MLntK1e0e8zy
Hd1ObkLvPgck/YQ7rSCnTL0o2FnRnMVJsw5MdigtkH37CKA70FHwqN/coRkk8+GznM/43RgUo5PG
Uinjm0qwe8K+fOwH9dmlcZMaoH6Bdqz7umDNWZZ3GhzuVdZ0+U1gJY+dW1+QvPonLr2LuBTPnhHf
6qNySeHpGVHhg9LAnJICqPRwhr4Hgvl47mrKpUMkywph8xG72IPd12BLSWMJCBLNteFn1ZEjkVUb
L4rO50psHMDXdZOzaJqu7Ha4Y11whlNhLyV2gyhcR4p6Nt8xWqXs8serpoPBa2o3idL8jGepbKmp
K0OvDl5X76M4u4mxClFScHcWPGOEuo+90u8ybB61lUTrtq/QfwxnVlyeIc7fN1117mLiNjQUnVm5
C7s0R6IW+GiLTpwFF3O41gPgtrDo+nrHBy4aBgzso4z2EPkF5pLcvCa+A70TcJGvJ5PPJqrlxD5M
fPrHhGuoyx0i/F1SidM+1ir9zfdvUwLSxoRUVfpmzwsxtTab7fLHSaetLhZfNA5IxCuNyq8qHb2I
HVy5bnz79bE/GQXqYunVKY1IStTRvkYfHdfZYEU3SVYn15TkPXHafZ8BZu9vjpEbmM/CsfHH3ruR
ZnYGM/Wb5tknj1RdzMhO3WAHq5zKVypFrqasuCWUwtycdnMWk6gyIxMSI2z8znNxvVgpYg2qB/u0
VfUT35vF/DhYRDxXNu7jVhn9iZT4lY507cT7rv/zvkt6pzmdSlK0HL43RBHVSJ/SaP/13fns1i+G
L5L5pGEf3fjZkP1w2Jvadvh22qEXAxXh5BirkcTZ6VFPC8bJN1VySE45uLns6joI2NquZ9rJAkBB
HmdOSp9z0lhFBfHPW54YSl6YXlv56eD9mrLYYzuvfrMW+viGoz7+57EzHbW3WcStLxp3n9f9LNip
xDeT8WcH/x9jdGyqFBeWr6OwLBsdXCUY8c1pt3wxSgNrQNlnEK6pId8+dLaBvCKos28e6DzH/s9V
mbkUA4hOpFYfN61PXjn1O3LGuiy9q9LkXMumP70Zn+VthoU9gTB+2vUsRi1cQsph6XyzyvQP79Pa
yIPmpEELr/6fT9krnDDtzbb2KW8y23s0dPBOH74+8U/WY6a3GLQtHcUQH2GJV8/JX3JhKT9owjeU
ngJa9tWg7lJeMxhIlX4FnKMOVtUY0Aq2tFuWDNV13lmgK5yR6tVkk0OF2YoEd1qFYCzBNQHWuqhH
+Tu1UfbZnWaf+AItJoSWohRtCpXEGNd9w+ulrWTXfnPsjzdj5ixNev91QsoY1MQY8jBJejsIay6z
G86janZbu89Qa4sI3GypNsevn8EnI81dTBFT2wvMpxW1SnQ3dIugwrVYBE47+GKOcHQzyGnk86ml
UbsG3NeuoHt/F8Q8j9cPRpq7mCQ0QyGRUo6tbxGETO/eEufIdMWmwQRz0gfddBdTBS7JhkzDtPYj
BdoQIl9z69g0hk+7PfMzebfoD0h8BLniNr7TjsTVWc1vG+39NwfX5kH00e1ZTAvuoIwijuvK9zTP
PJLEpJ23ffzL0T1W4hXy44SYg6PrRunlOJNLSG+rKNIS7nja1S2mjsJBEmLYde0TrXhLl/1c5t6f
0w69mDcKJUH3LNrWLxzzFxk6v9Wm+/31of9C+D+6bYvB3QeDQeRNXPtJMcijhsRglcClY7+qgAhE
udttymQwN2niPNk0pTZ9pVUr+n3qmdKSymhHGc6kKUi3Tu/JO0fkCsY93FG9Jwp2NyOOPSJlkUZD
4SyCtN5P4AIguqnens7kfUUjC1t6X20gS+nbTpkqOg2RhaCcZlWnteLQZg1ZjkNP4mOcERGsVhXZ
I7Q6omxE7GvL+IoW2NwWD5qN0Cf3OfUUMmYjEq6NMdXv0Pi2z0GKrEmj87Yh6xjjn6v+kiOIJRU/
2macTe9Tr9GLdWx139ves9OJYdvrCHAJvSDRauhegTBU60oQwPT1zf9kMnIWA6LBjYBIo6j8Vgzk
vo70UZRWfDPTffJhXkZpoOlxzS7tSp8kYrEeY4+0cjXHkOpQc3DzLFxBS6JTkrDzmIoo/GZh+sks
5SwmdLxfZkMyW+kzlUfHJsiLFenW1XHQu29+4bO7tpjC0bZkqe2qpR/UwYUiNOhFKHm+eSTzZPrB
cHAWU3iq90XQqWbpA2+W68jDet7RSaVyoIxHbVTSb57OZxexmMyHKRWl6miN35TVNX7Zn2pe3H/9
Vn32BBaT+BCnwh2rvvJ7um0/3NoQtzmB2dvGRg/39U98dvaLuY6GWYocZyx9NVIvaEH/Jqzq6etD
f3b2i7muLkeQTSFrpJrW9XkrS301gsm/tNgcf/OMP/uJxZQnDYT76tjavh6r3kXZKN3BcEgaIqJt
OKlC/leL/f5TJxWJQWDUbd+mbb8azPEh8foTkklcAzzzPz+jk0MmWldybGK/IJkm9WXZnFbZN+3l
6z/2MkRLbvuEsNfWHpn010/1kxdm7p69vx90TIkzMlPbz7r2CGXjJSSV7bRDL153fQBBUjeq7Tux
p5CthKMx6TFen3b0+YLerVlqmv7BiPTbJ4Fa3XjFYK5HLToh3mN+kosli0FGVGVlwvYtpUg2ddZe
BaTbfnPm8yP7YCb7+8F/f+Z4wnWJKtNHQ15e9QGNlNBDQiY9rV4bgHtWldMr30wInwypZRAPOora
IdzN8l1EXWsPPPHKdWvlysYuuDvtSSxGLd6zVLdMzfLx3a57u3pUdO/tpEMv83hIrx31sh55yAAq
UK3hqhksmPqnHX0xXpH0Qh7oJCc+zvZON7/rIu20z8gykyeNPLUyYrv286RAGeZEVMzN56/PW5/v
7AdvkLUYtLbluFECSs8fkou8BZ2M9jsbdnp+H0SQrMpLsis3qgYq4003XjPjSTWnc8M+Oogn5n+q
znDt7abgm3nvb7/so/NZjHQzGrC2IYvwoVmv7AFnxpBtNMDFo6cfyZWiUWHKawe3VNpd5Xm9LgLm
x8rcDxXF5rmJUdn5N6PrkwltmfvTJ4BdbLBXPouDXZFZxmzEkycefDEv5GYbl2wlC8IUrUunqM56
XfluJv6kjWbOhp/3M1oUpDYp6K7wXdn2v4hyl0dRhi8U55F1zWY1HZ/aEUPDaxR096ZWPpa56t6i
QUJ4NMtERWgDBAfjt8VR066KTgP+Uur9daeZ4U2B4Q33jUuEfFH+iBsCbsSg/6TZcAlM7pRANGZO
a7FKGGj+WzKoc19RI4KFyTr0EP99c/vn9/uj92wx00yisCtV04SPqPGyGFsUEWzsViAMXjDEnTZy
l0lDPR0kJPJ95jsk58KtfbX7x6/H7Sev5jJmaHKw7VZKh+d/8LbCS/wkwOP59bH1Tyb6ZcxQ3EZT
FWGK9yU9y2M0TNpdCZrjEgRFiwA2Do+eQFy59tyqxtOpDFe50Wa34BTqddOX2a5P23jj9on9GsUF
jkMD+2QYUzps2QmihdDusWjqu2B2AdQG9Lae4PWNsNi1iPi0jrxpLmY2YqWh2qC3pBIBzkSPUEuf
WCxbplfE05STvxCmOPPHve3kj1abfTMhf/Zg5z9/90VHvMbOFYCeD+TnDZzzs3ZK7CLDyVxMOIRV
aqTjFokf1la4NSEkkh/X7L9+Zz477cWEg63BNZ2pj32BbXerhRWEFll9N1hnldVHo/Xvn7+7K0aO
Q33SBg7v7LqR8Aqnpzh2k0s8szthoSGBfaIWL2Q0gLV4A+W7F6bHzv44t01SbdpEmUXyN0Yi+xHb
1s4SwwoE8iqA9l9od4xTAg3u04DaQPmEsIE1Mro8/S7oqi1A6C2/1LrPPX9qtbt//ayGB/+0m7eY
i3oVF58GhtQnUu01xY/fqMp3g/mTB2Mstup0ozWgsUXqg9CgVz7silg/7Zn/jS1691BiLw1tJUXP
jjz6otCb61KeNm8aix2KERJ4hD1snjcp+biKvQ2H7OGkm20spoWMCSYaLVv4lo0s2EePfNpxFwuX
QsDH6O0h9Q2o1xsPWdmxlNhiTjv6YlpIAzyhbDg5elFdhoF8pi73dNqhF/NCXlQiFbUpfHUiZTuE
l7lXsvSUGExmHWMxMZDT4dpDp6f+5NXFpinSKwgC3ua0U1+sEIigAs1XycQfs/BJs6Nm3cD7PPGB
LkZlMPWQFKYh98cyh1wHMMFwitMep74YlSCJ0L+xqvW1hGC5rgdtKYC7H066LUst6UTVKbS1WPhm
ZT6JJH/Nyff4Zq7S/pYgPlg5LbWkQVimqbTz2AeQvmcivmDYW/Yjc61VYScgzSgWx4b4aOZobB3b
qH2yqcXqIxL7cNrg6toAS78Ju2lrSGNfw2sDSmWk9xwhozCMx+FC5yh2SwqCLQ/UflemGI+GdhHP
3muDl7R4Ij0aEDVwxRRQSVtjKvWZwMvcOhTy2Km7eapuMHiWarLnTyZeC6Un7t3ZQd2CyfFzKIh7
rttL/k89NVkgGEBCR7wRv1X3QUPUbprXbHYv+BjgQPqNpNyxow2zv8LDcgt7XSXR/FkgTgbzhLnn
1/Ed3FkhfmEuJC5vE3FMuR4legugkAjvVyOtv7/DITVqwUqARC255F/D6U9A59EiDtVFHM79+3sb
AfCqtbFvTdYvEGmbZi26K64tCd5kR0iAdsHXrFPLs4BQIhmrm1lNntfVWatCjAj5x938jcOeA6Eu
u4bcf14P1VMAqouvnG4dU8LdJNsaTcTbULefOIeQ+kqYiYOuPdeNvrJz60dsivMgb7cCmpetRtsp
1FZNe6nbFw4NpAg0kE0FVYKTDFUNEoWO6k0e5luoDeqaTZlUd8jnN5x52/5IAEKp/Xiez6z7CPlg
uUnL43yNunyGSXJJEWClTuqmOrGo8HeT9O47FcG/6j3HSvwmCaEiB9bPsLG/GQ7zF+mjwbCY9cOo
6QQ4PcEis793WogyCakCW6PgUcZ11K7jsbO++a1PPuX64hvgFrWN6WRIfJJKLjqreDBD+4SETmZp
IBD/WHVWaVWmObgF35bkkrhFgMdxIA7ktPlo8Q0o5eDZJL6xj1aKZ9EPl2krvqnBavMZfvQAFp+A
iqa1Rf5V7Oe8+/C2cAf2ZwywSFpb3v95xdOkNz2vHkb2aNKu4Cx8fVWfPfrF9wEAdQ7/O0h8uBZ/
6HkpPsjP8l7gVP5jAIK4cuX4nb7rs8tc6pnrEUNSOdmxT5h7dd57lnWTNwSc59AMZnrXcJm7SbwO
k4pgtUB6E2NS846l0bhgjjV5jJ1Q++bz8smFL6XOoD+yrMZm7qtJUV7ih8iu2sbNnmN4fsyaY7iV
Sdac9u4spc8uwW/2HIvnW0P/UmXusxjDl68foPvxq/NX2ftuXshaYyKgJ018QKkW8zPUIS/tvHXS
GvERg5d3ULwMjoGmF99Utz4ZwdpitsDVBgdiSDNfzxMYUGpKtxFj59eX89nBl9ODY+nColnqp33x
I8/LF6HqJ6SCMz38fSvf3Slgg43imjLzq3R81OzuJ/XOb16mz856MTeMUknbxMT11TrqY9AkT1Vt
fVcG++zYi7mhmIH/aqFlvtepT0Hq7TJsr1/f7L8z4wfzjrYY/Rrgb5l5ZuzXZKWcDaNKJqQlzPtm
HIlKSvQZAJG7dJcLpcKM2483DkGYMB0tUL6RjEGKFRGcg0QRG9JVu20/kNEXh14FKnjUDjXuuhVZ
KPYu5SI2PXSlFMNvFXxzAZ9tqZd62roZu14rvciXBP2lVrrLmUkSeuV56q6G/Ib1zIiggr+BRCCt
kH4CS63efgKduE0sf15RTRiJ+Ko3k6+n9zidk0HhitI9f8amurUFqShiy2otqs3tvHTo3GA9r7Zi
4ydJExKEqoFrdmrMQ9v9VuVzJ7/5Lnzy6JeKXls4amklXB0L33jcE+fzzXP/C1T66IuzFPTWXlH3
VEcTPyNB9G6MS3gR9F4fTIKUDl2c2cTeePU21YRKpGAW7nNFV1CTe66x11zw4sitA1Y4NVZiqyXR
CZmFeITcT70C/GCISVsTGyyK9VVfxxS9C9tegVIk8FJGgIu9vrsaQBJdGBrSMBDk7SGHCAGH3G61
XQs+6LwHIUBqmNDP1LpkJdIkebcDlqrzhEzlgYCPWzVTNzAprqOWKAtjAH6cWQgy2gnArINHc+VE
JW7OIHeKVZ6DicEybFwokWewkh8LMsSE8WDi+CSHJk+3RgZGgOzE5MX1evutK7ryLSrJu5mMIl2B
rky33sRJIOEmcElq8ikgtXrLCIEdOzg5xWUoK3EyqBeAccKdXQ7Z0UgUd1MYBnB56zWJjHEbaIoC
JySrwfZHwxk6O0LWcz25wEwU4sWuXmK3BvPcd+ala4o39qPhYzRFP7yizJ4qYVrnpt4E+x6uCAZ4
4AlATRF+5EbfXedq1u77dpCH0Zb2JkOgsp60GMpLA1wUbQUr1X5SCGKKH8nWKa8ShdxDJQuqR/ZE
Tk55urRfzEozr5O2vuFzvYbCZx7Gygy3HBuTNeTDXToS+pG0dKX7ounXSUnaQeY44XWQNvE1UQwG
m3CodTJOfpLbIrZjyjQyCg+kiRj1Ta1gTE/VprlTEodxWpp/EA6R56OH+TWHRelRKw8yQ1CdhgMq
wQ4q51ncxeMRQzBABJnYymvSevrGyGE1h03cHgyCauANGnJH0BgAzjDqDjDdtSPoZJ7OUBewH2BH
HNU8c/a2QWyi2lvGxqtM75hgyt23cMFgdhhi1RWxt8U2a/mKK/PXCH+0tm4QBO0KWSZnARyDFfpu
VmXOON5neQYFWlUi6vsG4Y4V+bEuHE3mVuRjpb2WrYcCqWnZtUjNkdhwPaMHXQ8o8cLjG3pTt2b4
BrG32HZBZryaoVkToZ4GxWvayWQHhKvealJV90Wgu5vRIzSmcAdjzSbDeBJWY6Rr8JntS5IZzjHv
yzmgIgO8G6lWzKaka/6ocF42RqGmZy5+u5e4huBojuwuZQehd9SUdC+rUd91dpisY6CDWyq4IKmt
0stWnRzaw5Q1JXEvhXwJrNqC8eWQxVJk5cCIaM2z3ilAcXZseCVbKqMiQkd/tgiI9fToWNcglsRg
99CXnAmrjOfdjFmUn+XeZPxo1Ni41CZJEIE2evGZZGCy9MzC46iM7Q0MDW8Lwyfcq+S8VdukdcSj
1uXGhaWY9b6IO5OOWTY6K8/JjDfAZMJeJwbAeAQmzXktKddQOI21qyjy0uDQaTkhzCUBEed49gGg
4OXRjq7UCWUA0uJtiW1FO2pZ4rEnnmUvcNQ8tA2RR7i3qsKD6uEOWw+adLQqqlhT0SVhoJoinb1Z
VYvpjiwrG+ZDP/0mDwbHipuVo02YwKCOuyKBEU3XWWiIX12Fz49uFs2NYZehRAc+tL8SxSE4i0WE
fJReSlELHOifslaYPBKpDajNdEPeuFMD8lrXBcBS4pQ30qx6he5EPmc+iWTdRxPWwUCWV5Uuuv0E
bHJrleDeVqbTCEDDen6WxPpEz4KrySNgvjWIFnjcLm6fMTIuCLUhX6ohFE0UNUXMwlXbLbAZZTPD
x8lU6OWNSoEQO7mtkiSLqi3twMnFOfkcSPJQZaRO8Za07USuFvIta5yClejjtSSuKSDGaDXlFyVO
fILsJkRlOS/8sOpTxTmAF4GppIT9BgpxAerIAjEbdADNNjq9tFe3q3Ay9arlE/VqQ/Zwe3ODtwAv
XdnqO4N0vLUTdtl20I16K4l82yoAd7eZFk1rrQtZvza9vi6jNgP24kWwxZKmta+0ptDXFv/zZ9u3
8qkHSnYRIsU9VI4cSvADbnrXVeTfkmZPFBjKXHUFztfdSN0DzCQCXFkrM1eHlUjo2ZSgMNGVZS2J
Bbb2YoxW+wqSgeJFrlVXrVsFLNVDcUYkTX40ooEKgpY7cF0ZR41FIpXXGPY1MIZmWKV2wfJmpC+f
B3p4FtVdvk/1jhwKT+QPCrjuA0ni8VU5auJPEtnY9Ibh2m0C1i1xY1xzVcaanOz+LQjG8aZD5LwG
n9y9isR0dxN0qSeAIcoR+L3xQwot4+2S4WYw4C7hK7eJUlZ/anHySxXOdZQIc53AAgV8bE4rc+zm
RGLZ7+IsuOtJbFjD7OxWbpNPm86zko3tuuRrQePcSGm9AHYwoZNzQq4+ZLssp4fhAtLdYOAUl8jk
2muwwc2qmVhWdh0gRSAcM/FTiG1m6ApzIxGcZRRZ29pgbVelClmlGRLNqA2stXSctcKqdTWS9UnI
40sJPFGBxgVXD9gQn4wb1jO/1NxWV4lV2Px7nnKJc74+CtSxm4xQFBatA1oXfedV2XGM6hjU63xF
YUs6BhTlvRt25Q8iGfK9a7bOVQ0nZuelpXrb25m2pXFHNhK8W1S9KjFGcS9zfr9OeUNztbzPS88w
dkWjZayzpBIfHMPRo00lO/UYTLBB4gEELcE2Pbg1z96BJwYhLn8VEgbXOBINmhUpnzHW7lsyUaAo
G67k5R/EWap6jAjGaLDVdbAMTjpHXYKkaLeFbnm7Lg/fOg8gS+jEmbny6rwj9kcomcA5Gdf3NmBG
JisSPyLNC9YqmXJ7MsTHPZMRNTyTwJ86b3j8szeTLKrpzNA6x12XPa5R0Bjescsq4wLt2q1JyP0K
1lsFyoNgWQMDM0qH6m1e2V5h1CXjJ9B7dUU8IfnQrslOotDDdtNEMKYVNYVdZpXWHtSNeSzzaA6j
YkwLmeQrwZfkjFAIAilyWznPFA/USALjl/SBC1H2DyEkjjXUR06n0owftpdA8DHTP/XYOQfSuB6d
EhKYyUKO0ikRzvt6spQHU0mUFyqg6rourXyXs5x7EmOc7KwaGHU07iLLlT8aTnDdmFp+FSuWdnCL
Kniw4atdTHw+N7O/08vHOyaTfgOxtnuoJnXGvKfpcbSG6ahXYbUzwOLCXoTONThQj1Zm48V7I2u8
fR6DZ8FkrxCSPhj6BQzmYlflTrgdjA6nsFe3a8/Q7kB6sFD08MaWjWNfFMIJz8vETqk/5sZZwtok
X7V17q5YPgxvENt0Z90345zhkQMNWCnmEGBWw0kOe7l3WNF47KEUd1zL3squqkZvLuyKKCsCTDrp
T+7g3gO3kiTd67HxK9LJqLFBap13U3nNmlG/T7rusWuSYN0j+ydpNFQ3o6KL2yQtWGmgF9kmveFd
13AE31Qz7c9CLyadrlS3RhnrDxO4MUgogVkc5kCjQ2RPJcr+xLnMCDGGy6JSeS9kNF4EAMPsdZ5F
1fzNrlaF7MYVc2XAjVFgxsEHVLZMpfmPNG+JXCVzPSWsISaVC0LTKko8dwdM8mok5fd8Gov4p2kX
yR6Tsw1vRmQbJ47Gw+CKP9Tw2d/A8zxPmXfPJQ6T3dDa6iYI8rfMcto1MgxoplZGBo6hM/I1VnzE
PtaoTrVxV89hUJVteBggYCSamp0dNDhrm86MTLq2vSQNUU6/IvI6RpiMRIdAmPTibWq1TKNAcuaY
RtVs1xHRbhMN75bIuvJZAPG/SHKN1SGLGKy56a+CdNBdORbVVk/DgjdKnVBydeaEszxXWV3Unn7e
R6FYwSQvt+Hs7S2ccdgqcfpmqr19Yxj1uIWFnOyGfI7ykY0i7r3SFFggBJV1zvu3BLJ3jEG5E5mc
OLuhLu09pAhxrDLHY71LVgYR2Mjc2778UdmF8bMk6HRNEqK65vNpr+ogBq+eVs1G6Xq5F2XQXPSx
Fh6Sbsov5aAVh5pQVIhFY7Pq0MSvE1t6V7IzzIe6aMsLi1CSdYMUAJwNr1SIoWLlRkxvaltlbAai
aFsAt1wR4lAzSxXhVSqN+TsfuGu6Ds7RNsr80e3Led1gqxcqpwD1PSZbK2ZFbI91tB7yrL4Cwtmy
g6V3VplNuzWHItrktRkhSZTpXTJyBlTOHRILnSjm2SneE2n27GMJEPshGshrwI5C97FqnTaBlqbh
8bbU9rIGRX2dsfhYZ6Vj/pmoK0wrPaoJYDAI7LzvRnWO1Rns3yGhtIdCd+p1aqsE1A1OhDQhGnax
ZT8T8+mu4ZepK9NT/piGqu4Awhg7fQhM5lTPkZsK1/S9F/LVi7JQnIcEXZ2PhEdtysJLznuSNg5c
3kSGi5ibRK19puYaspYy11+LIXmqcyxf8Ilo4ygJkNupIQPKMvP2YMXNHyQGLxZcfeIw+yzaVpP3
uw/IeBUavKtM1ySMfL7YbVlyo2SjQu8H0kf4FP75urJ2Y8oM5cqGNGvJ7DaWQ7HuIfndspXybkdd
AR6aRMNWKqQY5CoPCNeDvckJFqULNem7OnBwYJhucZnPexILruMW/qx6VFTX3hpKXJ8VrjOtCJ2x
7ggUYp8sTTZ5o9IR68Lbd1s2RbQNMDig+OkcRoJt3BGD3amEfdD6MeoCx5ouiP9FlLdrNY3Qh4DX
SveM6jEZyNzFs8gOKYr/QM5t111bpquod7UNLqVsp3l6vk9y2e2Lzta2fYIzONfhCYbdUF51eh03
TMnln6gI4EqlMVGcpuI8FFWbHhVLn7frFThosAKgP4OAbIMZ4jTJ4hjp7ngFPjKAqDaZe8OzxquA
o+4HtZsOrA0IlHSRQQaw7NelHAtw81p/Q4+Wm19EyqHp9On3WBn2RlFpsYnSm/x4pP3T5eKXyGLl
xp456GVd2A/uJIJDyfL7vKL6u3InNhODAIXoDhOrDsONd2aCRwqzrHUPqp+M4swMbro6B/Vp4X8Q
LE9Y5WdRfCkLzbjV9DbYAQMLjmE11dgBre4BTzO7CnYax87s6q1d9c9kumKra3KKTTXIUjK3mgN8
2RGQJnT/gJYCGEbHubJ7Oqyyyt3LRpX5RTtYPYYbb4SqR/bOYSQL4TIXZsN7ked7raZkZYdd/KwL
bhP5jo5P9cOEbSB/BrGJt6+EmFXaFolitbitO/Na70ZvP4xRtnHbOLlqsOPNCb+6TzqsX7hCtVeW
MphnahHJZlOFKuSvwVHI+arcR7sALzg58bMri7WuJi15rdMbO7DnLAp+pE0m/rhQzNa1dDaxM6gb
OUgdzlZVRHDvh59EAVlHFxv4Nq3GeG3owl23fOfu6UaHm5ZCzq6Jy3RbREOHKaiLL0bwgDtXYSiH
pC1sGewvox6lAAARSPD1ewscBxToRP6V1rKPlaTXn1HouklR4VErIfk6Tp2asdraAxkGSrKVESiL
TGbWfa3X+lmRM1uZeX8Yh0reatOg7LL4tVTZj8IlK/epOfpsj5wDG+9u7cx4IpkVT0kUXpui402u
G5j/uk1cXaM6v9OGGhhjrnRvUzrP53qi6LeRSXSRbUjxWNeh6QdtrQLTrAgqKOtkCyIXlXuq2WcU
TrSr2GKDXABzQ3vkPTdyujIi8zww6eOTF0CewKCHu7Swx3MIo/GmB9PyICg3XKosTX8nkmyDUAFc
1bWjt2qj5jItkgfuGcxOs/ydtVpFOcmT217YNKSL9pG0nTsWZD4sAbbNmg6CO7tvRZ4cEfM6hFH3
OTEUFhmEU8CnZuipQvxfys5kOXIlybK/0pJ7VAOGwQCRzlw4AJ/pnMcNhGSQmAfDDHx9H39V1ZWV
vSqRt4nHCA5OuJmq3qv3LOaFXqXf8Ga5AbziR1MG1Gdai0Pb8f6ESymzmyHVurPGTg/zhgqSN6G9
H3I2r0VGa/h9li5+BJhF1fY27bwzcF/gh5Umj9kYDfwbe9msUEm3lE96GCcpw25vSF4MLwn0jKDZ
Qphh3ztvjm0/W5Y9v5g8rvvUqFsgWYnzxKg/3WpV0u+cPhWbtoxcfp12QPz7rgbF8WeIB4MQbElA
aW/q9TFxCmc7VRBwrNp0fJoB0EyLM8PAqLCfEJeIJXtqzHvN1DZ65bqhWaXtTiMg5aiRnbef6OeD
ukwBXpnMKPXEs/Zl25BL0pb21nIrgp9VmYRgH/rA0SAgVr0FbFLN5atKPAegMXrvkNgBc+Lssopu
2UiZ0TTo8VFvuqBuCWTn4pm2Fdt454Gg7/tVqOwZ4jMJj3XmnVxRqRAAC1WAJm6lC69+sm3eXm5J
Htg1fp9q4NvuaybbtdUBh11uObecQHF53ii4nkNUn6WRGucmBo6jgNOSN1hqt5G5fI5LnvhlQ5Fi
S8Ly67ksdpqVj1QA6zdMUmYHlvco2wHAbJ/JjXRbM0BXSonbaL+NVr1pydWWqKeXccbqh9yxMiU1
7meATMK8wmlj82UtJbEtsIKUkGc1sSwkuuHctqRItzwmm64T5662QF15cLTy0fg2udrU3Pj0e0QJ
6qNGbzB8jExTTGpQY47uLdujaV/LZa+XbfrqkFGLI6JKbhsaCtjatQCHqdt+L12H7FqPTbQmOcpV
HJ0OTVcYO2KcdwZTT2mo50QJ986tSGKuhe4eldfHvibo82aNjk9oI9eyqwe54wxb3fEOaVLPYZIQ
8wtqSg91+Kj3GEyzb2Mg6rbRn3kiuAK1NCVGtSeMU4Bh6knJIrOGWm/vjMV51ePPzoyOqqgvqiR7
udTmU7red6sD1n7epUmqkCcm3B7wKgPXdkAlWGKvBLmZUvM2BC9e67437MGPZlp5wbhw0i/lAwnB
R9fV8r1MPGiXlJn3Rb6GyvROPRdc37vbBW9wXK1juPLMb5KyvSV88dwSlXyU5fCMeHpHts7JiOb7
ruO3X1kR2wK5bfllsU57UoDvYqxQmzpLoU/Cg73Lc6/eTvM6Prqxw0Q8Xd/iSjTbVPtsm+yTtPzm
YpF24Ds2wojKJ/ZGF5luXdk6X3a5HuFEjPskia70ZR6VhDJNAWYvmhf4Dk8Fmlfby+fCqgLVxdSt
WvUuc/UTdwVOai6LqCqM61bmOeWi12Rq3GhV/IDE4q/Q80SrlwchWuipAjFtVUuMJSh5gX70m43m
3nRwv4KVowFqHxgX5LvMmdzAXasEmsB4pqc7F5PeB9Vq7Gd8sH6eR4kvOy+/IQpVu8iEb98AIGZl
+knhZOboKUnyrRLvce31BB8RrxmoeAah5HasPfQYpWx4zMOjDT/PH9KI2CiPuOKWSdKUNGBsYtyx
onSYQVbFpoLF8Upy9BJaSUS6QZecc6Xvpb6+sVWlh5NBmUSNN+znuPP8sYiYPi3zTdNg3jXmr9bq
9xSS2kbQyK9F9g15eDyCXBiYg7V7d652VZO+Zyo905+f7IW7P+qT5ikyzJOSf2xbvNZ6ezT1OGjn
W0qDIE8ZhsDnTU9Z1uMKZjRPXzPpE3HoVZe+Vk713U0cF56Rb1szfZuiXp6s2R2Pbs/MT8TKvClF
/cAs195gWX/KmbBv2mk9dn3b41BlDVozAJcKOb0DjSczzexv8gY51O7vrKU+dnX8zuyT5GTv06tq
BmCNn2CbV5vWKM+6oqVuU8M4JK3o/cm8yaM2DsaU5ZZxELeCbFIfDlV7PZuygxrY1fDW19LTu401
NbsFY0tFrpU/oKX50moAIVTCOoKI2MbxI6EmJ0O7M+AdbWb3g+P+JjJ/pq5oNtiqqfaGtb+ZJRQK
0Oc/seUNu6TmiFgs7Tc3tb0hHHVgR+VAy1MdcHplSC1D8TVFdaEdR9jr9o71mIxB9hoDAMQXVqBo
F3ZOIW8OG9r050bzFu4V14w5MuXs4WWT7Ucnpj+dhjSFymneJ2J8hi3IL9orakQESftmNBbFijbi
7Gk8BrRjlP7kLLBrargsV5ZeqaggaPfzJ+b7P7Dfmr3GVinAAxEUeXOvz7S/wi42ecqaZqLrdmiO
zjujcScAe/TbFd4D+O07oyIcLk6K3meoqUIzqsudir7ScabjGepAm8G7VVX+uhiQJ6yivKm8M/5x
3dfHMcw73rPa2IE1XOwHYGubsWh+Buo/XZBxRkquopKt8MgtOsqPbm01LOtaL5vNaDvwawj/jWmu
rhgJVnTK08hLNC6A2/T0lA/6SU78VbZ7x31W6I/X60yo+TTobXU7O/MDqzJhYvY7CadCeqkkSr/3
/pD0udMdLryIRghN/DsuAW9P0/KT5d0GyAYDaZcg77ZjYW0hCk0r7tw2ftAVLXdjgn6J8vkE5XE7
unUWLlG2LxstIs6nSm7sFISXJ/qXqWulvzjVDRrnFRSNTEJYfLSJKKiZznzVBWa4gbt1RbUYYnCW
qZG9M+piNuYkOcl4CG3DoIJOMzdOPVah4yQLZ0/5qM35k26bvD7dxbQxSETNR8/z6ZNg/uR2mR0m
1bCybbp+KMP7KtL8Q3jdFxrjGmquAB8JEiDggoG3l9WPwyrOmf7HsFqQ24md7S1c1edhymGgxVAh
tMqznoEPNKHZJUeDdLygchE1Ms1UD4uyiZ3v632Z9rROCaj6SjAXjzJkI81QxZ90hu5AQvxrM2p9
oGUMHeC+lb69Yk5TJheUFFXzMJBsHMQ9ZNq8XtpXusCHiBSpXd6YWDzlDPkY8MrejbTWT+UIDtQy
8r0zjC92rXUXPUqjcHUNrKh21W9TOMSPJO/nL2AZGQxbSfcIypFHPYmnG5Q/J9Rm13mUwyjvwZ28
EyS9UH+4BoEHwL/v5rqP4Hnb1mOppfoTN4H5IOOaIk3O9xFiAYk/rbsVYqBEIaP/TV9HtZNlV/Fa
c5ZH+mQ+qKaawr9KVU/lsRmw6TOcG67As5HCUbK6pX4yl9oKbTt7ANVAdAqBtBu6kipYjcG7n5zV
PQlVcZKQRLVJrfSTVdZqV1Ik+846EWVgIGPhQBBwpQTUNbCY+1WVT4tKe05uc7wvWltRHVb5htTo
S5fUDL/jgrwFrbsZKQ1OTiNTX2NvYV9rUR7kxhCxhdTM+3Wqt6vB0wuDUQud1ozfOLFj9NjuY1rJ
3tzUPZKKx+puANNJhLoTq5ORN9ZBm4UI06FcfIIYTkUpOr/KhHcpYk8wCbxSsk1W554Sw6rOQqwp
+SSkUsp8uReDxAWQ6yzcmUZGSqOdcVFGZOYVmXmLMWG+TxTsgHzUf82e3xc0VfPJMkEW2lqP8NgO
azCX2qua0QamnlD9hLiVw+RFj9KxGNuNHJyNz9vDVLwFsyVgvqA9k5rBYAmQ9pEHKKM67OxiP4hB
7Y2RmQHTRccGHeyupznhRRwXuz3E0cSTjE0mFoHFFR90nZU+VXm3HGv7ys0j3/5ukteRg0VSfBcV
FYWUlr5MA8mY69J592Kanpgu6DAVwf5wnkfDHjCtd5lXNz6Lvi+30VzgJ5imdjemar2HTS0UhRs5
WWBwopu5n8Hkzan5qVJrDdbIE+c0E5jzewslC84elwKx+rs+pRXJ0dh2qL4mv7OmtE6pFaWMYSN3
oyan/BN1FtFAY2lQIOIjETjEVz36mlSUH+CsiUOvuvUwicE6Eye92gQDZuX3xNvqlr/cWH6i9PXF
GXvSm4q+vlmcTn+QEHg+AISax3kCVbMmUfNquZP5hUjm4IGBQpSh5PnYu7grmJhaQbouyQ2TT2L7
41hcKrf1Nrapl0yQHYapKRuwZ1HN8w4VLAmbVLI+lwOXb4eCcd4yujtUaPO1LXXjbuSXchB91Z9a
qpunnEr+wVNZ+ycexSLZnE/NQC/1/iq24cc3sLikPdYZYwJxsmpDArdqUr/A08qdsTJu9eeonkZ/
jHIG30XkgSTJ8oK4GKUxye+HiH6OYwZ7dbbNBmwJcHlqeVzHPLvMjVz/mGvV8x5pSfMcm+Gz1RX9
RV15+3zRORnztN5Blrd+eOqH8xhb5Rb/ovuwjn3nuyYPPCpTCcsyw+f7HoskuWlbt9rmI0yuwKiJ
292g0FqsadX9nOwWmfA9TInTBVDmWniWc3LXV7Fxll2sBWUq6xAu7hb4EZIdw1B3p/g58eaYEv+b
mt3PAUTn3ugYXKcDOAVflquhMaAW4sNx4Gdt3KpefqICbyhqIWIpaODPUZPTQddN+SRVkXVEzFhT
IEQ3o9dw8CJIM+NjGuDoIw8AUDq3dtVvxpNrZFV3ySS/TGxxlvtpo7XeI4pWnwJCxm/tARrIsogB
m3Dtu76VHPRqjn9nx8of0r6UgRxMZL8omo4eIFO/aGuUHMPMtqVFmQvwYjkXVscGzjKdCsdsD+BY
sE7MuaNe15rLxyu+kljGAKaTrtiDu5n8SbXEs3pWtM9lHk643MNoXmqmShp7A/XksunuJhd0sZe8
4eb0counRI8eCy9rnmGFxaxpMNWow7IrnW8rnhgtaXz2GOL60ROcw1net1th5Ma5snvdFxNykCyw
8URMuz91zYsvjRyRmfK09ZF95e1gWkScqPZd61sFg5IOhTMxWe0fqyxG1tuYs2TZlZnkpvJ+MqjR
4inuISKgmtzV2PK2A7zax65rsAikGmYBj79Ns8ZRfzVub7u5XLfmyLejDXF9aNhXDRJYeSEsTlp1
WZunyo2SzyxHhNST4hWSgbapOAngZWsd6BllVOpDxk79OvGahNKeuR3YLyZYDQvQMmKrAQle5TuV
dJ9T3sZIoe0HGKp5x+50d5erqfMpwcUebl5zKSzHfJF53+2tdIHmbZmMpuaGSr+zF/qb1tjqddSH
cixwetgFVJC1wa0WJ+jh8BqwQywfwgbjvehTtEXFcWmdXRnKbDGDKjNy3Pjoxas3zVvP1dCLJ6+/
6dYc3uiMNhRHRDCDPe43CuHmTxPhr5sK5fkDxp9NWrDTsnpusjOjmUGXHuc3sbTHEly6Ge+EafFQ
ppUdOJ33AkSEdwL3c/GemG17W8/ut9Pr7VlMMYdCV+ncLKJ45swfw8Rh5tk/6YRAPVpLw6igrc1D
NMgCSI/MTwszsnMlUM37atR8Bj2/ZQmRGCdXeZ6mTFHeZmRyTlP/OOHPRFe3pxd7jjIETh19g4hw
FpJzBjUmbPWbVeRLABSVTjDire8UxPAJkqlubat95/GXhxXUbkDHVu7nstPfczcaj0sCkAjneMpG
TKw/g3/DyZk3D5Rjjb9McKLjKNFuJ7ubAyFhjeFQg9ZeFTkyI2bYNOphWtQWfXXc8eNnWDpba/0Y
4mnFEOSYvC2gIcukrsPehVLWNI13wfSfbXtJNa2hbvuAm/4kbuPuRo+hVZLo5d7UR1wRztCdHK6h
GqVtgpBbT9m5mS3xkIrFOsz1HO1MLXqLol7s5iTXznMyiM9ItfxR9csZVo99SFjT3ll6mhzytm53
TT3GD/nMXGAzTrZ2SdUIEno0x+++zJaan8169GZgveRur/hrkrTZyWhFxm/Hb9ccMBHT7d/FRbZA
yMphqduxzHxwz4LVLMM6Wph9mqDshvYzr6OZX+FAH1GApc4HozoVneXckdOJMT/X3oZ4Kc69QpYU
lihDFTFw0uTYHyGVTjumfstlzeBmxyBA/X7t1zczTmSQlNL0TWvpHsvWa5/UVLbbqTWtA5GcIpi4
G97TqdrieNuMbT0yOkl8K8VloenDA4N0xuCdaW0GrVW30WzkYSocEW8QtPncdd36fZlwHBriFgHo
T4xeF1pjOm6bROEELg8I4cHkLuC31g5m3koAUjLp49NYLCrUxiV9SldMYzIWwzfQOVy/2toe1dLY
oVwi/hinKBDUEPXGnq0X/ml3tLlz9yQ7fye4KHk9+3HnRGnxuZKL9zxZeb/lYIjO7TAmpwr7J4ET
phc6K2sPi5H3nwa+ig/N6lyHd04XBeWovwz8VDteXeshiuv20XNclWyadkhDVa8qiOYuiGdNhUtV
RidjJGpM9GJ5ZFFyIUPOMgMJ7Oy+NRqsUHmDJ15AC7qNPdfeE4dG7d0awxHjwvyw2qqGCLv0wQgM
9qZDlHqlVabDTOBYfmsz0HY/auiDGtive28Q/TkzxuWWDvpZmuWyI0zVJj44HtQ5NqbnZqWvFWpV
/mi6n2Nqi1NLHjYuGAbLCI85UiSuSLYNH8jQ+YB/+e1GccYoIGW+SlgDYwunmX51sSL95OWwcKhW
fUCvWnHg02OQ1qd/CRmZO3Bh2cFqvIbVNiTDaCPi2FR+2om5JQae/w2zWtsvdpzvXdORFy2pPrRp
wQO6klG3d7y0PpcpRDesjctBNl2GstxU6K/2vZk76Z0R1ShcMm3vl26dn1JJSF2DWsfKHYp5UoIN
yjPto5jdzMeJZe/tBunkingvd6QmxqfCtUE6gv8NzJjDgdDRUV3wLz8vml3vWqspDhW5mf5YrSxy
r/a7jXXllJaj+Wa72FGyZEy23hy9OMX8lRLeF+RlaYUYIlgGrHmk2siMHurc3ev2ZVoxXDhp86E5
ZXpRbls92K3DRem2AeYVA9Aqe4PJSkY9rvcY7WLjFNrtWgD4KS3zq+FA9rndfzPX2fb2Llb3utn1
F9HX3cVhO3EdnDiMJO5EN068G71YvjrDqAKjGRn2dpnL3TVU3LbM7YpS0uJUpel+e4okNpCEuKmS
1XLCxdS77ZzCJVuYU4S9jQm083DjsWn1Bve+8Kn+Cd3RI6kFmH6dR4cj8FZ0eXKncEC8Z2m9/oql
rp6EjhFD9oPxgLEj5yAaKubtmgQDOmavttaZOOqzcqU81pYA0z0uTU3so0FrjppHBxhWtiju+2LG
S8TMViH7RVJ9eYL9WOw6TdhgwtobSLD4tFPCsmsrxh5cGD4+WK6PqbZ2C7upSFxac5cwmjvMnkj3
Sx3xOCdGdyYXnJISIAEw8fJUFJOYkboiZPc4nh4HjHc7zF5XimwRhR6uxCel1wC+hmXZN1EW+waz
9nOS6rGPbYKJz0iD46CnbP4KqQUkGIWxl3uMaM0vF94ch5UBSnSTr5p3O80U4lOceTsPs90fhcZK
Ow6ycBFAqboxrV6UY0HEG1pmIf6ge1lgO0rs2CLQ3dOVkQrslt7iJl86ABAsXKa4bRz7PpU9dyUZ
Dz3dxG/HGP8yWFmaBbEzur+ycrGoDfh2IhTRXVSuzkVnE4d6Kq0epysQkH05ppJ9tnx5OFOPtcY6
YZMzPhxt1nGAZmXPI8YpBlLjdOrbBiNE5NXOVrQEbBnAgfhBcABri9fedDhXGcVn2A3iQj5IvcRS
oo1ik824+ahU9F0j1BvDx2TH9JRPComQ7InxD5ki5Zenz/2FHjx6Lplr7Tyoasd6zWfus5SmpOEB
bVNn2dMRCZCMZXv0BsCIA43Ry5qu4Bu6seceMgjTTJz46NR5dxzbiWUAmeHlmIU97ty8jC9VVHmf
48hUr3W6KJTl3O6TnGqmHusZeAUKx3GdRrFnZWOkeHWoZzxatGTBQznn8QpTy3LVe2tbazhzFsIn
TOezhB5JMgy70nub8gFgAuqmaaQ4jRK7/+mFNqe+1dX1G+Pq8mHusH3UqRadFPFHoQRiCXU0BrxY
DdN5HjBTEirKzkxJT2L2o4cGVjgP0kgeE11FO73K0ONK4x0jzZD5OZeha7bRHsdsvaumyDj0jcTB
ZcUmWLPYsR7N2FXnBcccz36b+4r3EbMd2+OtjqKVwJkLCYl3NhMRwq+8ybNLZGE+pUkuX3qPxIGN
mJyF+Y3bJaE3mNOtUFH8EfNxP3NHuuKMy7NuImI84McejdLNoHm7a9h4cROQPRn7hc1UIyaZjUQr
zlzm9Y821vaA/Ex0xDhVXx3IDPqBbNrHGLd9Q1uG02isbK+nU36oPLfbpqs3/0o74r3gcYPuuH4a
MLFGjrg6QdPQupGdlC5b45B1HM7lLi0Y1cTLa+ey+s58+HvVhyEcTZyVuhkviU9uu7a3HPWRCIVs
icEoxLgDEgFTysSOCPwN5qSseEg1/5nstdnEOfLnAKcxyKY02SnegRc9W9k2GvT+Dcm4COucjdCV
ZvWgL65zLBo3w0kQVR95XryPhs6gM+EMsSRLHVG9vGuAh1mNsWy84Z3mN/h5H3I2GFihL3grL7a0
c9wjwGqceODtYCn333dN//d/A0J1//g//Pm7bhYWjZL+X/74j6e65L9/5aH987/4x+6nvnyWP92/
/qXr1/nnz/sfXzf47D//8dffjX/q6x/CiinUcg+qZHn46Yai/+s7+h9+8H/9/PVZnpbm5+9/w8AM
E5HPFqd19bf/+NDhz9//ZpjsJ/4/MtP1i//HB68/wN//dlraeFm7/vP//0f/zkxz9X8TwrPBnEGp
MD3XYs9u+un6v//N8f5NOCTC26yvua4jr5vJ/8VMwzHHshv/5j8/9J/MNO8KWsOVbQjDdoVuGv8T
Zprz3xZ4Hc+FyyZ10+SLuQbM+n/ZIY1To9ALN1Z7ri+8fpAuA4ouj3WLOfITmQ3hP704d/++3fnP
pDPT+Auo8V9rn9cv6WASxt8hJVZz8183Yhca+KZxLNjo7dV4KBFS0SYKbRcNQuzNpgMM7eD8uczk
J+9zs50OUqZ2mNVK21P4NaepHYs/RSO024INLAq8/NFJjLX1G4uCus8UR1chJnPDbdDfZFne/iqS
uJCxWng0dlVYPyNc1HJDs63hdWf3NK8W2dBHJ2Psl1COd+VsviiIzPqG8yi9kxDVCyZRaca8PKqs
N8YM0behPO2IHZ3mkjlarviEWnRblQaFHd6K64YnRWwd73Wjw/dbFBdZJ8t0PTTFa5Nm1g+ne7zr
pqTa6qKsD2L2SP+YJfgBJ9GzcO2kcw9Z3tx4rMyEbSm7V8QTmNipDtCWGdfo0VNsUhQzqkcyxwj5
iPUqGAY9ebJlVWAMwymz6Sf1jSXSCVrGRJg9k9slWaVPqSKuWenV3ur7r7S9WqEwhgQ88EnQmlm6
ZWyDAuFk20FmZ91EhwS8EyZUt3iJnNde++5UeetSKG/I6hxAbHkadU+MTsztQ20Vf3Rabl/S9caw
9nHr/Ew9IyKVGQ8LglQjs7fmKufg1k42TgmqNxHAutny3YiK5nbGT7lWitVOWMCbVbZfk0ejjqtD
eVjdmqym30yvzM7W1XYkv9/YDbUtoAWf3J9T69T9IyaC5cXqh0Pu2WGFwS2K171TmryKU2jpy75w
csOnTEACiK1jVcV/GH0EY+Yh/w3sdZTqw8gwfi0sJBSudlYsz/gacNkNIlDlF+5PTV5Barb3g+jq
fe/an0PjYROy3A3TG1obCn7fvCK0EDv2+ZS8wVF8SWwnLTZKu858EvDWkW6GThIZfpaV08FyupzM
DUMMez3ptJCrU27g7K6oJWsmvhtXJ05FizwqDvZJ0vFe6x3Nzydzl+G+OXheysxLoHIPRMrVRTsE
5WK0YSYKHghiYaiiUJ2eOr1Iw3UEKHudiq4iKbdGN/KCKdwuRXI1GE5N7+sq005eKwakM8CcG5ZQ
zdNkDw8YDuAisycSssjChFbraclzmnho7vbN1FqPziSWN9O28YhO8yHFo20vdbeNqFEPdpT2F1fw
Flu7MnoZuCJfexsO/RLtZNtnu7hwvMexwO7puLZEhbmGsTd8JGwYtx9MK2eaQDZ6zm9kbLHyzxvS
RMvAotz3DdaJtr3TDMc2M4xfiVZ4yPSIElkO+9rt4lsSmuegxgPhG33KrlifZ/eNrpoj23Gr706e
+alJKNVaM59mYZzFYFf7vIOrFhvYO6S3HKJOOTeeDiTMjpp9AdXGl3N7Y9eFh/LW689X6MEmK1XH
gkeGFGD7RY57gaWggI06f8VkzlwEazMLIoTBB4rxbU6tyLukqkM3x1c1F7dFVf520HqhyJEOp3iq
7JH09VifnrMFSx+0W46c5cB3Ot9MXv2a9kUwpwwNiky9xyY/TtmOx25KH42BFxJZA64qRrBqPiaL
e6houwpMSzK6n6fsUizzsRtkyNDnZSlwI6tyii6LAfE6Sz7SOabsS/DWlth3UuDtplMce6f60RJl
s+iQsg7izeu6ZyyzI5a+9b0x57vW3x1HxaeMFd0Hk3KWTXre7rLXaJGyoNe1myvf9zx6FUjJtu6C
3nIBcte7CBNUUOprhzM154m/mt3xv/VsatQaAjk+D5/SucTdZjAggvqh4zLdAD/flwXs6f4aM7DO
yV7Xn7S+S/fGoK+cBunRbNe3Rtcw5Pb5sFNlS+m32G96Orw6DJsXdroDx7ouibKS6hYYfTDQpSeA
fkyThu4dze990XrgypwtQWHHlwzxbWMu4+ybqdXtpyl+YMyy7AdYygDu41Od55jLWGNnnuM+NWlH
1lTenKXd3s/6m0aIDMPYYdf1DNsZ4x5nXdLyjKHhujdaVmIP17hmPOcqdNr4lES1sbAMLnyRbeMM
2cUah/5YIjW3HrJ+MTF4AQxM/4XwEjX9xyJKhsGu8Wuyd/wxA+/c6Hh9HapQH3rCm2dEFSqD/YGD
KnQ1Vp8JhNTfGufUWp2GbaKE3I3b/sE2dpT7R6f/7by5e+HdwUFIm3WZAbUFbTaxLJh1B2TSeGd3
0y7WWe3Cu3yxTOuOdJKgYgniufbMZ+nl2aFrbKa9aHQBli35ij5+WjvQv0YavyaTdnLmKowsc2I/
Q41BpIbxmA+wDhlOCL+rU/u5bGfrzuyt8g6XIityDLIjLepCi/1xcowxbOT9m9KjXGy486xdEsnD
6DghiOj++ssjIk7m0KSnxRfpOlk+jKp0Qy+4TxWmmhTo/K4gGia/+vGSlI1TW88G34hBFna13LlN
81qg7Z+rrHgwpzTbtAvtuuj6HUL+V96oj8GbWJDAnobADJKRvL4tnuJLxXzeFObtopk04DmrAX2U
7DLJylttG7997h7MmsFn0iwJ20kje+sQY9lRAfIQlUbAysa9UnUJsY9tJpWp58Zg7BH3OOU7JW+g
ywumMEJsa5gHftIWA/7UUT8bnLa+kxm+NlfiIdZVhTlnRr/o+yzoIqfar7PevChTrbuEREenAX4S
Tz1jAbkXJW7tVSxhM2LSYPy2NSeLwZSbhs6QWkHjrN5tDge1LjHBsvd5dKwyxH2F80/L2Rgwyp3Q
EHhRwbdrgjupHepNgVaMDx2DVT5ay66Lo92MXsF60YT4tnaB1WMVsYcsMITaidoFOW4SS+1wMwkX
HyICezSwukkJx1rayEvIdJO5NRtBmE3jQGehJxwdjyN8ZqWOwNN9RUBB7zouSV09jHW8hj3TNG7x
IrCgZKNdFtsEK0RYG7cRZPpwyKgfpBcdWKDAC9pxGqPubJgy5/Tp+mOrzWeHVh6Hi3ERMTkACFwe
Ll0ckHGuv5J0hecPRxdGNr3YTyZNY0w9chM7VE2DvKSswLIljJ1ljg9yoliYhsXdIO09RdXVnDCV
HyPdxYGMfmJ4xuShSEQo18E6xXZKKoAm+5IFn1g/NAneQ0t3PbZYOuM1jlWLlty+8J7ZG4YZjJhq
A6Odsp9MJ6kNi47co7tGgQP1kONcfA2yrh/WRN13Bi8bS3Qy7KiwDM/FQFty+EqJm++RgnTyEW7J
UkBksXJnV8XJL7vnxr1WCm6ysbrpC3VYmcZNuAo2UdP9VfYUvt5ry1Yv/y9z57HcuNJu2Rf6EQFv
Jj0gQU+KEmVLE0TJVCJhEz6Bp+/Feyc3ukc96zM6p+JUlUQBmZ/Ze+2i3VroB1FX6gPL9F9/AQs2
pNHeXobPsrfDU+Il7YZcdAzXkU7/Ip1wtwM+l21V1IinbOWPe9+uUYspc0EoJ92Vl7KxkcLpT7I3
57OxULD1E4/VgiX6NWr8byexO7rwHiGZJQMqyIo9a4sEjkGH6J9NprRoTe7q62Zs/3gNjuZY5YX1
iZUyWJGGjNzUzdWjtEK9z3wmUJE8oN5/DoIZyMZssMfImudSkt0UWKH3M2QpKSy1V52NPCJtVFgZ
ZgHBmhYd96opumUPzmbBS9nYv31WJgqSd8u2wq+P84j6LnS+LZbQcaPEqSvIb02aT0/WySPEDrXx
6i7YlZFT7wvvnzNxa7AOeAzD+Z11W7hG/uPuvbp+K++9iV9hLsALQZrL0I/bwrW/0q7cR0IvF4rE
3X1eHGRIQQWDmRWM7FNlQKzrvIjNUdGQURqgLh8ljpiK46Z0ftPWp2hn+apd2R7M0HAfDRaeaUFg
oZNeDIUTsA+K7Ildtru2U55/b76F0nnBadxfvIhMi0h9hubfCI2Sy/7UYofxyNK0Rls8vy1Z90UE
6a0TzgP7l4pn3dKPzH2BiWDXBw7SSoABLBsad6rI6UNqgMff1qfZ8qajQxWDs3RYrqICp2j1Ij15
InL2GZbgtWJIwtS6NB8gLm8bZB1JxOzJqi7lfW8eonJjM0Wlxn0u8OrHbpsO97/D2YgirS/TkEwf
qGWMdZEa4wt9o8v9KhGxSW/4J4MheUlqYd28sZp+HKmKdUSK44OtTHvgMPCLL4FX6JwmzqA2FTPN
DUotxOpc9x8pdOBdltjOt/TG9tT59zFsa6NrVsaTKnr7sMh8W7dFtBVI7wdH/fNR03au23EpkPhb
huFbahpyl48MpcpR/XEtpsZGssRegr+ixskGRkAl8RgN7IWghRw85AF+hir0/qkyaM+wli4WUgeT
XpGoonCwx3OeqcOAkG7NmzdAWxRq67IIigU+1STjBEXRZe0D2X33LjNQYqRj7GwLWh1GbngiFmlN
GDscFg1DN5mXZbQeiloe5nzqdulcBCd7+HKqP1BQzqlT0TuoloEBZZjX4ptR0XCxyWYPASzAOZk3
jVj+sJMBt+/BOr1GcKyOoIY2anLcdxjbzx4DWpj4OUCTcLIOUzl/lSkv40p01Q8y4mev0dugcbix
sUYIfisSLjbHRu4+yOyJ7uCQDYg+8M+iezKKi6zQKXi+/XeKgD54qQW+Kdw76fhAn7ogyW5/2zLa
6o7jkrg7GjmcRRJN2Abk0XwSttGf897pcV1262Vk2ZRZLGMXw2d/KoP27JapxmdU6W5lm6TloqEs
ZnWt+2pb8DE+K1I1V6Xt74eQxXi9lPA6y5N5F+RjjdZHNureujXMBOlkh9t0UZ15t7hYm9phNjj2
vfOo59BZw6oIj04f0VmaS3TJBtpM+MrNrk/mJ0lP8oVUUW8bz3fXvTvlL9EdbtJP9waB4SJGHvga
7UbcGUrWVCbPUQTqaZ0UQbFhVDaedWND/OuH/mziewWRJSa5JUovvdlJ42/yJZ22tJL1Di1IdQhR
xu0jX3uxF8Lp4Fu0nK0bcveLJLo0OO7OBcwLYheEy5trBRMWqH58Vi3SSGH57cEDIqJGp9iig6o3
YvCKE4lS7443PvaqIVVwmK1LaY3tcxOo8+iklLx3vVvUWrQb2szDDTql6OSNzXFEY7C2akcT4IQH
0phrnDVDn21NfXcgTZZ8w6vJ013Xxo50nvHHzahoNgA7VhiqPgU4Kg54PnBKAPpWK7XffbZKaF79
nLF9gZpZy+pTJ2KHb3JVhUpTgg7HwCelmTxJi4Yd2bPfGfV2QIm5blxDHEuto1igA9kZSxm+zc38
nmrKtKLwMbZTh+HR4tWOBuNTK+6ZUtkv8PtPvZ1Xu6FlLDO3wGHIVLww0B9WJhY39j1GXGlWBUmL
U4YW1djOypevHUda2LJkYrVbXAbxg+KCq0ggQa6HsDqYWSNiFTAjsXL71RyUG9fCRuMcemQo4Bo9
mFZ0mTqugdTR9tpQNpp6y6eb79l0WQkZNeGM7rO26o8uFeMWfalJzzHgxbMaZ7fMCm0fTsssGleV
W6J58aOH2kca18nySxdmCW68wJ0tKKOyID8aXeQg5Ryq1eLJCwuhb9CaT4nR/Q5FvjVz8RKoLH1r
I8T3VmNY4LLKaYVSykYJLx4L04ve2GRy2U/4F5mBlcjbbS+udWr81JaRsYP2XgNYhSuYCM7dFLgV
WXhySh/OiRXF1PMzFN/8VJI9vo5kRqWDx8Aa7WtZ64sscJAPnXWjSkUrYHnmSfnhW9MxpdTYu0ZH
nNH4x4gXZCxV+BgE/kfT6RvL/wP3/sPQdxvd+du7IEDZ7r7zeZPZsbJxsdfugl3In16Sor3rVn1S
PzAt3QK0wHxDzL/8CvHdyDXBO57SzToUaEKLc9SI9G/iagaH6H0zUCtS/BEpW/2pu6sLLUtsO9x0
G93jD118FOnFcrPQDP5Niiy9LHMFQz5Lj81kovFIjDeL6eivqrl1+qE8ej2/o1VptW4cJ90m+U8J
lYYm0MJTDy2ElYifTRBXhuJtyMY945jq102Bgk0J3t/aKLDvVe626nGmShL51joL0U2z/N/IaOD+
sJ3+QXsazZp0wNsH+kWh7aYrasd3vsX6UDvuBxNevjrcbMB/vWJtTHW1SwIQKHYbpr/VPN0qRhDs
ybi6ApZV908kbhgXrOBVyD20hxf22rw1Lc1AzmIHYoSemMsx2FRgBrbpXF0dft7Mp+ab7XCkM9cD
TWdFu7xqf5jD4LEHJxU7CFDgPNmgbeAsbBYc4p8N5+Eq1/WL17oHv6tuWaCeinFW+2UOmicUWPRT
swszRD8aCZOaUQ5GnE5Osmu1OcXD5Ja3oZQImKYwoZeRO3dK/tRKYIzWCPkc4zYkqX0KuiV9Cpb+
2AcegqBsPiDiHgncNdbRjDwnE5g6EAAy8SqrTWqNx3bEXMhr/WqgD/pSCLYYURVM+RxGre4QnX1z
aq9TRc2+VO1eGeprWDBC1MPOwllNAg4Xp42opliWlSolCi7/tXL0v2wClEh/BXSsGuMwyFeTctsz
u5Yg9iwU3pVdRCspkmaNeJOgGyogpCNMUTZtFmm2qEO/N5gES8gld5Dk9NiU9Qn3RB9rwSI/8aae
QA5VH6bpWOby6KXeuII0Na+GyCxWVrBQE3HYI0Vj1JQn5xRdbRx42RpZAigNC9lPg32z9ADUYO8A
IFu5R77D8SGhd/Y6ZtWtndwboSlE+4enaBjrGxyBHl9uZVCfN9OrkajhFNXLUaAVPmHqFpiKaaDS
On9NJ4aIqWePcRTp4KVr75UAcrP8rgDtlnAvx+hzgZX4aON2TBrvoYmQk5KFeiLa8W8aEB07z/+I
qt4gfQvjJTePfoEsShCnvvYZPv+rEuupa4kDZaAZmegjQStum1I4K6f75w5BFCcGnyvdehc76LR7
177WC1zgOeolZkmITVne3NVH/crs2uREAmVxDTyjiLvGqX7KkB2GPd96Ida+P2E/yCzq9blX3Up5
aR5L0734U2LuZmE3m+Uuq3fzKtzUTXtuA+XuvLzngJsMTogOmUMD7l0I6pakXq55xcfOpSq39WRi
Bv3TB7U6Vw2i2axm+631tgiYnPtUoM+Az9SjSA0HlQntS0l67rVo5cl01X3MRR8DY5uZl52sRDk8
A655SKJxo2tG5BRSAxsY1P55Xe+AhxyrQLPP1cztck4mc3gK/GtqIa+xOlNsAZkQu1NnuNWF8wgn
qzxFQ7RsfaDgG6g6G/QkK9vo9Aal/nJ0LYQ77DT8rcGfj8yl27rOcIF7caBDZcbizb+Vk/06rR/C
uMifuC+LA9FEyArbWBYou8Lx7n97C1Pb/MdULadpgKlG6yd/w8H4k1AGrdrGcg9t6pvYDCy8QCMV
Qy53U2E8GZ5QOydrDn1uwalbxmJ3h5bo7JoFwR683jn0Ox9liV71PSnHBhynVYlHZadSGEe9JS/t
UlRXTnGcI7mZ7m1vTM4eo7+9VQlp7qK5vVuiPzB5iOPACAdaiHZeFf37KnWyk1/7y7polm0Wkh1u
9X1zprH49gvnWUjWaXysz6MfxhRpVoWMSmSs0dO+v6VWP65ZpclNO6s4CdsWLWfaxROFTVoTRq4A
h/4t+xnhkhr1pol40GxgEHsrIgbdmHT7NuiiYCo2uc2ziabphYXtWWXD1e5l8EtzeWsQs18GtDPl
g9f0HaUc6VB/JTD4mtJJ33eZcy3OlfCT26xqf0Ol2TEN8hYOKY3RaZFzu0vui4KmLIzbKJrHoDO/
XcjDG50BLAlzLGolntixcZ+RC58YTi4cn8POi3oO1Drw/hqu+QC8am1a5/Cu+i1D46CbgrakhUe1
HtHVr+xEf6l05pXXy4e9VPOuByfBaJazAJA9dAMmYWlzs2yn26qyfMQzuHdyJqWTE6zDPjQ3GKr2
Uf4qoRMwF7txJhrrDuXbuhPiBXP1ptTIcta5hYGPENgfIm17ujwnf6MjoF0ds+04gD7q0XZ2Nqr8
OxG1tTT9GlrQxgDFnnlDrIzxecxd+JWD2CgcHnqs94ayorUZjdcZDzONr72ui3xaLxnUf08s3yFl
21EU31YP7pRz0FPkrk2sTkz1MHe5sTOM0niYe287LvLSVDrauxOrBBejCHGro4dbYRhDRLmGE/vJ
8iDNEZ6jdvl1OG4rmcDRLyiigAaa29JrHpKwe4fGmMGJ9LC6deELaiowb65frAK4CE+S9NCdLJMJ
ERxAmHTR69ZyozfTacQm5UJb584I9OhRDe1xrO0nKJ7liivH3nQM91bWMobreQiQMAOiy5PoQYX2
NR+YamNNixc6IjWK2O1wjUCyAvViLniRnT4OlVWhtE3oF20GVEu6MEe48w5YnDjPiWn7sUaxmoqZ
lz2A74UeOc5d60JvDxKp9ve+ruGutbhBQjETjFA5/8rOZmCBgNgkvRjrerRNhjpx4yhc0oODI5QS
aGi67TgN6a6mSMTUF0xwccLchZ2grQPpxHh0wgxWy0xRL2KrLPLHPlNGHDaZ/cr69SRye+trAKdB
9siVue9CaG5JW+pzjTgZkCKOkwLXb8frP6P+ohfh23WrTYml4Y/tDTaZEeXHqJbp0TO1RPrshuAF
6hbFXS8sbyejkRzHEd3MJpytZAUyI3wyMnlNbUTAlWv3CGdd+zEhpPWz9WncO5WYJ0zJb8xrVUyJ
aqxTrOYnaIR3Jgo40XFJb7mrwa35yV/bcB8sipOp+uAnS7IjNQqGcHBjI8InwX5WDq8ZV9tkZxsz
QPw0lN6eSvO8NPeFwHCktWcLVMJG6yqmo5O+qqS4zZ1Wt2YAxxSVtEu93tU504fCQ26wrHDg/PG5
l8xifCwWfY1mMGPQXnWDcF58D87fwW9YKst8xIcXZew2vz334R7wMnoIoWbsYYrxQJY5R1Tcyz6y
OhgBzXgJfUmxeoTBsk2d7uJl6qSHclPOQR9L5ls3Wds/odVMF0NnOXgKvuR8/omWAls9qRTwUqCS
tpxIw/SYJEXKUY7rHrnTaKTfaqrfMRBivNpZIuH2p3MtLftPEjVpDFDuABEN6ltgTQDH+RhYPlT0
eRbzv2hkPWEaTEZc4xDldbOrHI4xgc0JjnD0B+rJrW3Uxmjch0Lrz9LFqSTR7bQqP8q+2kxLfcum
JDzeGf+Ix50jVFJ+WnPinFpwVEvdIN5l0fhfg9ZShcwqI+/RbUD6oI8rNxWa1DgAORFHZsPRGklG
aTIc3uZqimIfww//nVQoymWPncRI17YVnKSHPXyo9qFffEP9fQINxqvJDXVxHPOAORudgvaRZxZq
6+M0xCp/J5yUKg4xAPaBRfOGyvPSdM4xaFqaDd9Q/7wqYHc5RgZqlCC1Vk5tfPS2QvZ+z+FqoEyv
aqcQcVBJBnhGsfxUOazRrhXt1kG48IJXukRm09bRAQYDAj/yw8MD8fDOu2tr1BWzP4qdsGzjMv7X
hqLwCh+YRzDzoxzCrPyTWWhY9LAIbuDaf2hdhB87aTU8XqXx5ha4iOYkqC5Zx5hxm/k03Nq5xyeC
9nnAtZSexeAbj9Fod3+KLPCQ++voJxkzFa4WPeVnRhAmFKmQNcbcDHm1UkB0+Fc8ACwkE3gmqXPq
cOUQ5QB47KUj12NnjTpgH4zvKpgVUh6vWFic/JeFx8t/yENACpkEzHYau6t2dQZBalVg/doNcpwe
BqfQO5OHcWs50oeUVjkfwr7vcs1JPQQeXOUyaL1vreVZO9b4zSA3X8/kqBesjEgz2TfaevDqJjvz
aalzX0GhM63ZfMSTN0DxcurNHRvMFFzQSBkYoEdbrOEzLrA1e9Snzezd0PhaP6XvwUCvarzkczJT
Ana70EfIN9PynpPCf4+8/g0Vgc1qFaKVnJpt447ul3LrQ2BezEhfZpdngSco+8y8mdoiIAiifK4M
/T7epbsERgc7fIbQ7Fx1X7r6t6SwYP3yT77qx8L8V4lJXKsMV+d61Mk5asf8YTbDTYClhJkpkIxm
mxQD5bb52qkQam6nIaKsGpmtEXKBGMPWv56zBqeYk7KJaHDvuqVPf1KUmOPh0pl2KMC6d9FjLeAc
11xojpFuZD3dXzaC7TP0XD+u3RRrJgJoZmzEB1wPqOrb4lPaNLmjHie6O0B5dp5BPJ+ZQsgWhIrs
s/0gxcjMzsDsNrr+gRF+uEH+YNEQhLhB0xq26twqvmhOaTYEtuww+ohQ/qZN119ntPH9flI16vOq
zRjn/HexDfCnSN0/o6dHlCKKfYLnfo9lsA5Kr9yH9wFMuoyIiAOokCzc6JLNsDhOPcuxoA3EuSRR
74hczTjAwQ6JbhhJyvMaVtfBbBxz4P/o9kPMAG5pzA+tjvoNG4LqPkKGstRRR4vFnwH00/msBqzg
YLsGHFgiB3s+GM0I9aCDymjLYldUjntC3y83oEXM92XxfrisPgMnOqCJ9c7MJLj8G8fw/85ShKe2
qCquubm6MPLDM8fLfDa08C7D2OhnEG8JP97IYP7gWq8GlrMkZmY7nsdB1T/ZPHd7KwhLQqF6n+ij
qj2JZeC0qcAIXJQTgDlPkuEnI/f32fOH4QPLEw4LF1jcgmdWML63JwiSsVBJ8AKqa9rLAdU/Q6ws
DkR/q4qpfbJ81zo1vPgHbc31oeewPlXB1J4j6SJA8rwk3zpdSWKOWRk/aYd+q83JESXb1dxLW0F/
XUztcCn3kojcKdG3Cu1uPGVLOcJ+08k1dSt7WxpwOwl2gETYYztekJDQfhVXS/KT79XFpqRG8j8G
b6OFcdPoAnmYcsY2pZ+op1Y1qFp8NDBu0FjPYJnSg9eXPWsrup6V9iGYVoxTcB/NsHO7cXJWtiP+
FgruqLQqFHT5pA5e5hbvaPKatdu3EOID7wf0R7v2VKMuZLG2MEqc9JVFwhTEoTAk5Vl6Raxl3itC
2AHo2sV4qEQ/fQVDpV4spJeXup4nAsEuCNn4eVv4MJPFKR6XSI5/2n4ufvs6gr7Qhg4bOAcxD6MH
Mx0/ZBdW4F+MCFamlTJkroZ/qTcPD0lxRyVZkd5kLQI6D+bRzXYd2OwFOCqtx+wJKyHNZZ8DPMNe
zgRATHmCvZ1jqDN5rU3QomferS5eQhM7x8IUbI589+AMvaPWUsCpWHWaJPo6EphZgxmWSIBMjKnJ
qsWBdDDTdtnKnkBVEGDD1vbc4RROrUGJiLEzHRO+56LL4saA0aBkMr4ZjSyf+JPyE72e/+X5E1sZ
z5Dwqoq2tF5RDWTMIUvXu6bEPadB9+5mfXHPpXDjwk9RdtdhtE8HK7yZzM8gjMG7u6ZLNF4w9i2f
PRaosySW8Y8XJv/0UvhPnuPbcZpWxhVnk/dgJUZ2cPK2fFA1bi1kwuDWTZ+BYNDjb6LR4EIvxUZm
NdYvDxMN9EcPRZJK90tiB0wVsD4niYHVXZT4ya2KlcJSBw8wHOUJlA4RGQ1m1zuMW3MzrIdhTs+d
FfJIaXK2YDalnFs5PK/OtT/w32LVl2r6FJ5mVDg3zQinvY++xkQnz6Ww29cJznlcN030LaTn/cuL
YnzSzpxcO08304Y9WLFnzRCpFQ97tGchcK+QwrB4avmySbmtVPFTQjF4M1jXAZi9CwyjNsfi1b1l
sFzBTRTB32yAznnvcjZJ24QiTqxaE+DRlMzBF8amXqGuM1EZ666EI8MlDBKO5KNDZBn2y+KNEtZ2
K912NVBn2dRPiK9odFV4kUvtAmdzCER1xv5f5QLZnM2aw6RmcMcJyJcQpELtSxI8rsOoYQbIsosT
G/7UYKHlK9DhXuloU7k3GE3hSLeH4CYsDq+utLHK91EQbaoZ9JGsGTOOaV2p4+j3HNduhzaaJ6f/
6aHQQW+xOdCUywp0ZDR+YOc3xJFAsbdE+V0910D0HobgqAJPbXvdklIAkPPsjkmGGHbwRlZ4Pbj5
SZkfiYpmMrxSFnLdk9NiETbpaw2eoFhI/dSEz9bsiKuXZ8vLDG7y3KUwMoGxuXdpXlUSkuAi5Rwr
65SxfoCkikDPNRjYIxgn0FtM3ckap/Sxkg5JFgl13WhCWvSTqtnnRYvT39KeOEHJGfdsmI0YfZyI
q6Ge3qWNRURNEZBTMSGCkmb142R++AQsrPzWuHTBrRb3k9ZlutKV5k/m4bfaBu4y7TzExFt2dlRt
BVsgiqNQsv3BFf7de1USJ30XxfPY4L6A0f3uTMlymcySp9aNPhgLoKBBZigU2TDyu578de2glZp1
nv3LGrvcDXc65Nz4TYdzLGqeGIPku5bTd1s1nnqzitF/yJLHTgoY0qOjniORIEdkaYyDmV0zON0q
m/9qQzO67JhB+n7iYZmEHvFbOnbXrgrLW54lQs51Ppf6RzloFawgM78YCqc3dkJMjJcap1pfG+9y
4MwtkjlFc1KMCFCJF2A76z9gQwpiCAvD7+wl9n3jpW13rZrCxKzSsU2rwfiNJgseHv40QKmAfhdt
FSixo7/M/ZdlhMtNGJgEB0fjIRE9nynUQ2w2hvBigd14U8wTZU+Z6M2EZM1n99bzmI7a5Q4xWtqg
7ElrJzYcs7nNpPfcZZ8Z3xzauniRRHCMGujaaUozGi1SKUQdi3pmHspjgK0ws4dnWzINXdVT5z2F
Biuzrp2HVwP456sre9KQMI5j+Ul7pghaFctqrvQeBXt3dFVbfQ8u5aU/Az8pVDcAuF1wyqRN9NqW
g/9jJFS6STPvjDq1QKvIPoat252o4ZD1G50lVr7BQIhOIL2ZuWdsRMkoJg1gTzrRzONaht4HmiVx
puGob1axwC4X2b2ohHWwMkIdPQnW0U91i0lrCpDliaIubmbffIYdEtt5oXQLBKEmvOHRGjuhZonS
y3O2WMEzLkSWmq153+F3ykeehfadfinztk4xZR9ELR7hjtEpSj87e8rw/4yK2JyRiPBfhF0afjrl
0GHWwfyctZaBgri3bJbuzD4fISv1JzQCxrkokoIRuYMzVsq+fmBqv/xtylS+er2yrhyLFXBk37e+
oAZH314Rdl/IPObDMgb+bmCH9M1r135AUkDMOVTJs98vS3pK2vQPRk8P7LayL8FIXATWwn54LLnZ
30s44jdddTlKUGBMLPG9KyqfZa1Uah0Au5qce9aXhrL60tnTMMVBX3Esaj65tQpDBy5/kXrXKBrG
0xS4aKUlvxa1of+yuK1/K+FrtSsnqAA1wsOZGbVYvHQejwhYhai4ZgmG91XVskUJmVy/+DlnWTww
xKRDse8CMK1bo79UeduZ2zzpgTUEyCcRlBhQnUqDMBNagnQ/t7ozHiBVgJUjg/UepRJczDQfhq0L
R/DDcJP8nKAgfiqbIXgkmA45XGTQSK6AclsvfrR008pnyQBMAAu6SQO9cYZAPJvJEG56zJDHcfS7
1wRBDoBIlohuU/QfTJNzxF0DAhcHiWZcNZr5K3YVYJC5RZYLGl09tBoBRyB3zVQ+h3Z/tT0sgcME
fVWHyXIK8FG+40rGztMDN+EsIOo3s0GZCTpM+tIcFRuRd0PWAAnu5/C+xLcxUZtet7E0CQQ16NI9
sBn7pfBc6Bmet8SJn4LrJYb1avWGPJBIOp5myR89467cDgti7LQDibsEKW3ggoYVxJA09IugZj4p
y4A72jn2qxsBA8JSUT7iLUzOg4rqZ2Bh5U89Yn5albAYLq5nsesFxjxs3LDy7zsoUMkpkP9PB4XS
tWwTpDNWSJ686XlP5IEPjFOk+Zl103h23ZILbx7Mayg8iCGtUV6dqK8em1Zn704m+m2HQ/UcVaW8
TtQRR/b3jJ3ttgDSeA8p4lrtNiI08WHadripci+4RlOg42y2xUtDIfWuwCetZmIAwPCoeZs1fvhT
SC/74yI5/p2qcARQ30pgXA5BMgmknoic6HkFG91/cOYu+PRbEILazXO8MbMk7S7MagqyLEhfpSjB
tLYJg2HQvvYNplO1Zu3gHBgJJ39w+xZPwgmxMbaZ/Fj8vIyrOli+ROMQNpa7/SkzpmDfVXedlbuI
mdnySJaVwSTRlHzhhmdk3yVq1RcvLCAJKas9zrWjjrJauPEdLjxDI7pZAsuNsXFolPKQcen0+t8p
1fDc3SH7nsaCoIi8RQbkephCKU4kR3sXpTkM0ozeeuBU+SrbOyfYtS1sAREjQyXK6a9VRPKnlfmN
Yk/vu8kja4CdxDea9A6EX5YfEhn4QMR83j9u05DohR7+zN+QyJpdGpFmHGHN3DKj648hk6M1pyor
al7KS4frZV31qBpzXzuHCZPKJ5V7StS9077aiF/TnVFGHj5hEcwrGGwTKFw2/+j5SvEisokFPgE1
0d4JtBvPAX+jE7ghm8FJ7+jH64u28doAr4Z4Ggx3d7IfwM0qvYMx563NpUWWM31H8Gw1GUs8nGbC
may/nR25b8oiEFJD2loLX6Yvlqzp9HXnMafMmcOA4kZrpsTIBzq4+jGoA/9Hu83cxhWP7G7S80ST
kBw55G2253ZylQge/xkh3k6JobpgxzhhLmoayQNtESs9r8twTH+kV7l7B3vr1kb+zBaGtCErE+oe
QzRRTaO2Oja8lVQ3Q5kfMCsPJwYn89Frm/EbfFjyii/5DpmK2NPpIGx+wK8EWy9FmGYTexZ75mzd
lkIzC7HvU+BWt9f/OGVqzcK1o50rBJtjz5/PNUlZZxZX9pfpNybIGG/eY6WerstgZ+8K7tFH3ef4
R1oT3cZZ24MCADxnm6mXeuNH5OnVkRvFQYMoGW/NvGL/WwO0gKHkcU/Cf6iU8+VQRJ0r7A8H4AOT
WP2HtTXR6mYq9kMStftSOf2/bEGAg7CZo7IELrMqlYHaxJqGjW1aaLWGZNkMja5g27fGrkpFd+jQ
aceqs8HJDMtvy4b/wY/IhFxP5cRGZ6h86r7QctisAlt6GViFFpuchQQ2wYolcdm7it0vmx+UnJRF
Z9Mbiv1Mfuu5ne6Nc05iSSHmap/1DlEmLQQYKFlavi+BYn3Jc8jSivroiZLiAid++JJRrrfA9NvN
bBjpi+xRJW9UwLJdO0gZM6cZzmWD2j5ERxaPFa9I1+MdL7Xx4RcUkD2gwGMQmemxlm33qpdUY9ko
3SeBV+gIlLiOA7PX2yyb06f/3O3lYK8Due8WXNROY0Rb5QXh1vEZT0mFyDezXrmhWMj3d59DjxgB
mJ230FsYTf8NxwxdqZVjl3BUucwrUfG4BYHdfnI+VBsalWWLIdmJSQa21eo/EkWNrs3J32UUNrss
TVF4dDS3/+m71A9Tp0j3Gp3dYwa37cXw53xjudm0kzQiuwGz0H+nWv4/GZ8v8htHUv2v/z9tzf/T
1fy/ruq3eu7b39/+8lf9n//n/4cGaDYa/8Pj+38ZoDfd9LeXlfyfnun/zd6ZNMeNZFv6r7TVHjK4
O8ZFb2IOkkEyOIrawEhRwjw65l/fH8jMelL2e1lWvWuz2qQpJQ4RCMD9+r3nfOfjWz7tz0p+EQrk
lu/YWH+lJXEYf9qflfnFRcSE/9gjvhW+23/ZnxHNfUECLxE9O7YrJd/7j//FLtxG//sfhnS/KOHa
PG2WcEyBmvbfMUDDovvNAm3TR19SxBSvAS8lXYW/xNEqjnGyGgMyHM0F2FM9WCMYoXXRF8a05w6d
V54N9Mvnjlx1JEDdVLqIL6FkpV8zUvu+jdKbvhtRg14RWQE7gJfSlS+r+KbvDAYWJVEbhAEZ6yGJ
npmvbWjEvnmOVDu6ehfA6wkRJewk7xt63TZbsGvvS2D+csnhcgDrd4V/yVnpa9fUt/gj4cR7NLKs
UaIc6fMH1QUcpcfGespROW+xDU+E0UCEBDtnTH0Hp8dro4eErYEtVox6HVttVt6PoLSYLpNJjBMq
zbz7MidLhYFJQuYKrAPcJWZ9HRbMjMe4aW8NO2cFltOYy70XDL1e0TeqwydZqqJ7EIYGQhDXzRRv
2wFZ2LtV12iYQCn07WbhCBRrZfjUfUwShA1XjtYhoMF2ECeOZ/UVKZTApkD5pf1zZ6kJvlLC8SNO
ZZ+B7sLUvJXNiMwhrLrwHFn2cIqAyWT08bFfNBVHfdyUk5dvoeyGD7PwAVoid+32MJsbIIRs7yer
HMYnSZm9LX0nPw1wW/jdZzwFUFFKxudwk9RqMA19WGgTV9w6W/qTfIpQGynmG58kj47wcJJQD7UX
r4ch4CCLhbqLoKJM1i5yqxR+k2td+jaCX+i4tZlctk36ULt1CP2kuWdqBzS9n+ezKxjbosR/nm0/
OiEXSfZN7MNNTHIsDJuWYqeiHIwa8ew1hp8/wieTHsTOPCoZ7oV+O22MwlJ1+v+Acfj/bp0yISv8
z6CGu+G1eCfe/BP6sJAd5PINf6xS5hdgC6blu7bHMiCU+nOVkt6X5VnkgAiK4Q98wx+QBkN8MS14
Dj7DLr7D5k+/rFJf+GoUkh4ch39/lWIx+ssq5aGBsj1sQUvPhnP4ktb8S444mKhgopl4T2iKrdFE
oCQ3kb4fa9LvnqSk8UfBll2z9ZXnAjLWaRD2+GYW8CX7JIAmBuiKu1TpazKuxheimob7SZrywabQ
33WDno52liVPTNsfDBHOj2II8QdEOjwz4ZsvEWsBjJ4IleNQFE476jS89Hh3aMwTOgI3LrtCI+Fd
5G3A4aLNYhXiBW+oLippB9s6avuvqVeTv8heXZE3Q/zNNzsXJDOG1iwdxBVK38im9Gg52o2zCgKd
XxBuh+m2qR0iFmgNzt4ud5SLVSyjKYqoUhubiXHHgYA2rJS+jUESoLlVnXOFo+nYQml50o7gIFIT
/XjOB7ILeSn6lAcWQsIyELdWBd21pcLblJNdHUHkGja04HYhxiMq4fFG21aJC90tgmAVX9OmMS8T
XMb0msfbwf3qU2YQzrOaEmPEtFj/xDFiR8Zwhh960WvvrUknZDV6G+SXcxlfDH376OYmBNeu2Q6j
uzLN5t6MAjpW2CPrZvhalQGkuwpdeGMBTHcJP2iUpgWSOG8Sk8GVbusLLtUN8WP3o4/uAcPvLqox
vTCNDt8SMqA2UeV9t2WCFM52x1czb98dkALrKvfFy2jrl7j2QfQaKECIL41CVCeDmJI9npfyvTAB
dhXNT2sWj56w7mliHqZebNMG1SlpauvC4E8M0S1SD5SFaDbmR89B2ewY4FeHKQ/ktjGsO6fKH5ih
1FeJHF5t+BE0fFk68SG3VddthobRdw+4TF4qjnmrsYwfdIJSF/GwjURbDKbcBsxjfpYDnxcJnJaD
D21tgBWk3QxUHzNYubcJcIz77lirNnnCVYhj2kVyFdFu7b/2+B+6d4Q49w1N07B4weTXkRsC8HfF
4ZAw3cnTcltXkbceDZxcmyACs8AIscH/AWwLgRXal47QYBJDVqOq8/6Kk5x+NUy3uNU9mHDapeHR
jkCyshWJifn5SOpGDDggxkf3ZISU+RL4lR3l0EBxR02xzf+5/q2bYBkdmJkOln6W0iJYNL/DvcR0
Q94nM/KlbLKItKjOHbOvnT1qZlN+qi/p26o1Xc0Xc0p2DmoouLhRviK85EJTwW+7qrsqdBQdqi6+
Uh0QYo+IcvJRvavUkd6KWWO9swpzF2lbX+dpYxLElGJsRvm0UVz+Vdkb+FDIz6MxMS+C+gpDodQ3
tUg1+gH6NQTOWsxdsitjUTQz6qUTbTA+ZeqNOZqp1yopw3tajeAFplE+GLkdnk0bC3iVcimV4007
H3oR2Nm2o2MSPudxczSyn+2UiofMm5FW147xVDiWPkJbOURV/Vyh29plpCGtRyUOWIY2neN1nIS5
HuZiFNBJNa57B8hxADxqRa+dNIzW1PVKe4DYZ2UdwNt4O1EMYq+05b6JIHR3dDr7dVPN8mUa/bsw
LQ4BsV0ru0oOUTG+YfA+l8hDaeQBu0oQIJTtPaAMfz3lKTME6ouVnQfJvoMuB1//e8ClYwzk0uMI
7O9RTwgnuDw8HmSe6+/W1KVvaaEPCRgm8jAkwc1YCHOsHRYYe67/TWx114Ww7wwDv5hpkMooLaI/
PPOr2fA4mn6JHZ14RTr/Oh7GTdrDqyuaDH1ZYMNFzqpb3s7i853j69ymo5+IJDgYVjdsS09dhC14
KScYDm4o3IMVxU+mMwPDkPLFjxnJ4rqMgoe2mMMLTbTeDvcAci8nRp/aBuEjHYdnZnp7ok9AIzov
LgTG1SAwnh2QHaiAysm1niP2z1s8feqxGtAVBV74JmLkJxCAuHCkUeAerXGQu/1+wYSSPtNb9JLq
DUsPLhjZ2saRLHB0bGNkXMJfNLtXjvj5pSW69q0cnWFcgWazvxeSUmjjBtagNiK2l/5xatabfK5d
dElxf81BNvVOeLLEY0dM3Xq0EgMFPtBFwMvddd4XDZ5zbL63oIFbTsCN2LByY6NEtHUcIPhduoKG
LUoJhH2lr7PrhgBhfMoO7Nx0yHgwAdEmBkjbsYfPIew4PsypPe1HjkD0McKtlefXFl5zqHr7Kj+U
Y08qp0yKg5qznsASlkBHM6mHN3tQmfPT8Mv6kgGNCSw0cyAvjx4587i9Dl470Jo102Dn8l40Av/L
Jq/FrTZGOkkDl4D3wMjyiRSWgRcUV3ezZhQV6Nd+BuwToO1+NLop2I0uM83WbFsMWno4JBZMu8Cr
nafQTMtXg5i/h9BzYwzXfX6i1kyejHiIcGXiX7BUHF4MtCovUukb1wbqlLMRe9VLPDkkdUaUIuye
kxcc08WhBVTTAQJrFCA7zeKpFSUh9+Ro38ejCjamAxSVHCJz5+VecOt7ZrZxCjM4ajHN3z+Kv/+c
1/8hvL89r1+/dk33axn88fWfZbBwnC8+VSanYIGziZPmn2Xwx7/QgBOmNG2TEDKO8X+WweYX21Rs
Kz7foZRHgcoR+8/TOv9oK47/SCFoAGCo5Sj/J6ztD17YJz8OeNt/ww+T4rc62Ft6AtIV0pYLSc3x
F2bar3UwGxdZjtRtt3RgrY2MEp4J/TZx7jygmEbETokAzHJeN6jEN+mPxqgfDHPugc/OGz9jVQiH
JnqmBT1n/oxrruMEBs+IgNbvxizf/nOXYbXh8GTxwfzPh6119Pr+6z22fPXnLSbVF24UqDY2MwAk
AeY/T1pCfbFczOqmUNxo5vItf9xhfI/FTce3Wfwrxyluvj/uL/eLZQnuPf7Odxxlev/W3cW3/nZ7
uXJ5WRy++KHcWsL7+Pdfj1nYXq0a22sHtJ4eoScCSFwNySkVYY4RwNiUuaC5oqOSpw/KL6NzjD90
NXsgOVddwEGcpLLZf/DRglkH6m3UKHGukBbNXTGalzR26juJrYyUNICuCGMRGAf4JWeDrrWZ5jGR
mg1s9sdIkAm45mwjYM2GfRIrZAuhTQ3ZZnQzAbZ0cXlpI7TS4OBIQoGhqebGQJZu9vQiCIaQeGnY
Kcn2YAOA1VTcRnHV7IvchLAyWuZeo96I9oMBPkjSWFp1VjFtnLQGdZTj4b9mPFqY15D8BMYGXpV5
hcUk/Tr3pZ8j82iF8xUoSvQatjDjjLFdBkp1IW+RsugtZh+/bMgh4MFrsuCRBI4JbW9ON0YjJJtt
YTyTzOJsUteY1N3Q5XNDSGWOlLlpnAB+O2DQuyQvtEeWDxUEVVHRdnV2ZZaoLKN1EObqhj3bY3oP
5JOoviQQRfU+Mnj7UdeGmdiE+iHV3/RmYYX34I4XsphB0utLFTbltJvmSK0rNQ7vHP4F2dhg2t+i
2p1+thTdULayTrkYT6vMubEmtBU6wCC8clSQxzut7e7k5cWc3GB5wZBvaClvahTJxmF2IgOuZ1iI
6dGjS/0j4WSAXpKxaUNyUzu43hbQdfVQx35w0RiYPhfCJ8fYPub4PqSADkXPSXZCLqETPGJxICN1
Pw3g86uV6zLU3MWxG3LIyCrf8YmEySELnNAu+9hUiiH3OSeA81mSgqJszFuc15FrWpel8oeOYHJa
cuV6amU9MUlWIAx78n0rPyJ1y1BU82jHg4rrG6KhXnW2lbnb0SqBr0D+icRGWQrTcUi7VW8rhDTG
ZRc7ZEuOgePdyqB1gJPjGo/ISK1qEpyCtkMTFaFU3QUeiR0Ht0nr4qg51j05A2j32JgBsZWj3vet
D3Qur8HcbM3Kqa7IgYqujTzXOwRKDkhmdCpotRmILEl7EMNwaDS7PlPT/QTevtmW9tQcyPPumVZU
003iuDbI+2k0rj1dd2ecvcIF9iiLlFNWFj4xji4OMiptrlXBI7HVU05tg57VWllBk93LEh/xKkKA
eaxqaZ1H6VavAEWcF0TDVrP2XAN/k84QCnMQQCgJVY2qkT2G7srRVuQEbjzQUUyUIchwBNYpHk5k
Me0z+qDoYZywLXgpV7rpkdNqRB2Sc2P92Ha498b3iOhmqEIgDQhwyEEtYnUGJElU+VC3/XdWBbyC
22AiZ4IKPUFrrTHf52PH/Uk7M/VhApAINXqcd8y6RSMf0d+Zv2GB06QbRMT5tPe+TjBZtMjhcQdW
oZFAnCTvdS5zwIlMj8ufVTOoPqkwoKKhBw2Vd/FwZY4FrBB7VZUeucvbwkdzRr1JFJWPw9brauwb
nkNias3hgPCDXVOQZBNyjh6sHaaPws/WIykNhGG0ZvoQhPQ3xEkhCRqGpzyIvEmtLa+hKOAoFmXm
Pi40tEj6wBbub7rXtGO1W/TRYxmSJVStChTD0avlA/F44lhZOC+EQpfpgwcHbdx1hOw0Jx8NTXNy
Aj3HW58+AXDQcuiK7raJxm5AM4XOG5XqwCi9EZyEgsZ2XjuECaAO09o95KiM960K5aoszfxbxIfL
qRwI5sDV30RoEi9Unxn3HmqUNfqJBdMO4m3njKwLk7TB0kh+0Al2f3PhpY53FwG5RLk2O9smVk2G
DgbP5t7vzOLgjoN+UYojYt5Iv0HHN3ebfshyUnbAP2G6LcR+ZGD+FE1oEzjWFQO4GXrXsuRAotoQ
YEbkWmDqQcV3oPnXQyPTA2Qvsk0Qux/NaojDVY0l+BvBebTDmHlv8o4gDdPX+aGJ+hL1v18SbVnP
00PagFNa40ZC3p3YasPBYEHtyVHuZaFJCQAr6u8s1ST7WEbi0U7zu9kkPL3EVXtRdeZPBzHhg4sY
XK0Sj2D7omnU0Y+q4imbEoglMG5wMyv3rRVp3XyLQlbiC8z/ff1ODIhGRx6XI+2oxOUDd1xXPwGA
jqBYl2y2LzGBNCXJ7UWJfIdDuUX8VZNZ4XuKuv/VxufFlBM3VHhFCH3h7YIkMQJSOQu5UUS4dAhW
pduv/RCvPOEVujgjsar2cQMtf1V2TnHtpCDRNhaSUfo6nltMuyUhq18JM/RO2Ks1QP2UtbTOp3bB
cU6Md1uxgpqYkHvr59Nta8/QvxmdmP5m1GniA9+jUYVWAoHfjlRMtGZLxhQi4nqfqcr7ZnezuakH
C0irydN5zoG6wYNIlxPV7NprnSIXXSmLXkVmqOEqVmn1Oowkc5E82qa7gNiEajvbU0p8tGc6a/z+
7WuPOz8ODwUKeb1KQAfN34n3i6LrIA0Hdzflbe3tA/hVl5xH5RWJDDbz4wWpMblG9HOarRA+G8b+
xUHWAtO9/U8J/VlCM2f4uxr6WLyXxQ8dv/5aSH98zx+HNYv5g/DpxFFMuwhmOAp9TlZ9+wv1M9o+
ZCimZCf2/llK218cj4XX93wLsY6i2v1nKW0I84tv2pbpc7rjkCWtf6uWBkj9Wy3NQyRtwdHP9VzG
J560l8HrL7V0rkhcsFGdnqwEiRN5tYbfYNdButIa6A1DmpWlNmiD6gpH8qqLO8BHWAtpZ7k59Nvt
JEvDuWBct1gZ23KCXTnCqsa3OTETxIuu5rXhhazXrWWZ8y6EzvcWzVpjDZeaLjimVXqrFGoadtGY
WytcmU3tHj0FnF6TWjGnhvGt80uzenPJOoFxZgt6U/DY4eR4k0f+1cgWFd3DnyXtYfKkQkLsoDlO
1sv7n0kv77rsYXkfSEodJJJyzZssvPvQC5KnoCfpCSQGIsX5hNRO5JeoFrL5Cbm1Nu4TPzWdfT6I
4gxhiqCIrcXgm6/hSB3ixjZlo0yKud5csrYTk9rHSEVBwqCscic9UfN1xj2NPeC9MSERzcaszeVb
UgicwI+BcJByS76ccPaBEVnyZXCToTzzMvkb1pvEukzREtkL4FCmp0by7V+HFq7kZVO6IX1/fDUv
nSbxESQVg+sGdA8+uFXg0q2HGBekQ/dD5eVUnhAJCMWQt2qz4MjAHda93TYxhhC0nnS+UpGOZ1A4
Vk2J3ZbljYKEU50ChrAIfeM5EM9dY4fPtZWlxm1kasKMMUktDvWEccUuoDEBEF4WbE0z/3NZ29KB
GeCG0wAcAkTwU55P2XBjzHOS/PDBQVinmTA6vSefqBz3qebSvdQ0r4z7IbCc+q2wSQe9sZOs8PdD
ySeJ0HQmy23oqiTf5Sod0EUlQf0UhbTWj1mv4CeXKWnLuwjoKmaJGORo8VWJLoX1atqVfW2biA1/
ZHHFZ12EppO+K7PR6irqLPTsXOdoPqNQaT8+WG36zRqsv2s9dZ5OSaCDxZXpl8bCHAnAAqcse1pq
xcRKpI5ZlTdw2WZ5I4EiR4dCBggFgwmPwT6M2yhY21Ewc4MKnnJiSryUK14FkVabEultdBvqjIvX
sy1GGzvjWWBM4fqY3KA2XaahTySwEK5zFWNOz57N3uKwI/0i87EnOYxaJiNteaA8GM/sVnbYHZkI
8m57L+H39Xza7R3GWagHC1pHbAwqz2d0upBeCgsXqKiUF53Mcijl3h0ZAx4ie+gFOZ5Rbu1FO/Mx
y4//xjEqoKfELlrrndTfiqOoZaenzxddIDJCmIymIz250cifM8oS8wlWRORCWUmnW5I08KcFwuRT
oKlNZtQYoGVlKkDS4aHozZksnY87MpTdUFzOAdmhL2WTJuN5KjLiWDoZp8YBR9nkXDjJNBjfUBvE
7wTyRj6pLaGV3BVhtjAhOzs2cHIQPFvYlzh6+RH8KrAQE85ziBQmSGSgrWoOtrgJRvJK43TctKQ9
ocYKJpXtPZGGJhCVoYTuMiSGGx5LByn90+c7TcdFw9pBuq7fKhUu978jWpM89dbc5iEhL996L57l
lTComfdll3CpEGvx3oPU5JNJSkS6m4nWqtr7IbKaPWSt1vzKiV0/NtQk09o2HX1Z0DNIL904IxLd
LQtWIg9vS3eMGRynp1y1JUzozGr9hzJscLnjTDbbY4175kyy7sc4zalSwoBsbjxB5gZXRyP2G3Zd
6iPPjEdDOvu5Y0HegRsUPIFIG7sj3ZYq4MHv030Q+Fiek86Yu9t46N7J9yqjOzp+yXzR9aZkQsMJ
SR98GxlbnXWAwAYpmBfKjAfyJPzZwIxAEEj02s0qEnjsx4Xy2UnxGgJaHPxVlHISOmcJ7+pYjCX3
sjHmrKPW4E88PHnO677A2JKUF44ES8XPHkrKbrjwAj2HjZ6UhVhMtRE9jYk9OrsUI9d43eOLBHpA
nGXBKGi2ujC8TfB19le2Ny6TvLSVmG8yXNA9MWKEAOegbBwBqzxJDfsqBGGL4KXL+Hx6wxkbEoKk
PW5zjGqK7JppcaUMqWIViF3IeDdhRugwhBE1wcHTOhTGllvS8UmP1/qRSZLFuBSG7e7zy+uJESNU
leUp45zM3SEGojjpvc+tg/Vt+Xs6E/NEji685XU0kSh7LqraJZlb2e38iEVGk+OcVS0DzLFJzXOX
0f/ZpCqo1VXJECpg8RHMPjmqwgMJe1z9MU8pMlKflNTOHHvvDAUn7F5I43Dzm5kwhvRkDl5e3ojM
IcuRfozFhDiyeg/v4ejWfD6fD3+fVj1bX/nxE+u54sb8/LNuq964p2xmYU9S5VuQVpbopriEpncl
wBRFp8/lKvvY+DLfS+enz8ck7AO24NHhtEk/qC6WBxo3EB7KVabdmrNAGfZD3m1+KeX+uz72XxqN
vuRoY/mCCslWpot19ffiiFVlFvYUi4vPNTk1zOUJM4e8OWHAZ7+E117HF0wiWzgJTcfYycGe7R2r
tqGbV0QDn98sjTy95rb2qBJEY1/SapF4+eaGWMoyC0O8d8QvGSX83TZt8EdbYDhWf/9WFB3b6r8C
PVDo+YpWroBmgIDGo4L8/a1UhdPnfp5GuLtDt0dE4JDsapYeMNRYlSUvPDRzjN8hIWUQokKjkHuk
W6xRSAVUf+eVPAUXyYghIibQqMEKmrKSQafVS8h02ERFgKS8ZvWjZQqFzkUzHF51kU3YIa4NXa1k
l+UYVZ2er7faqQXF6zblAIpaEchVkJfXbJsiM4yjm+owvaYJwCrqKTPRLPROK+9DiMP2v/iQlUc1
/dulQTSEsNGiEJb2oi9a4ld+KYFn7RqWitJgD+wqmp9klcFjE1VnPJuwGNAreBmbMGe6yDpIAkHC
a5cGc7MCQMQ66qQkMpywcuSMO4rIyW+LWpHOO5C9e4L+UMU1M/86zNfWGCEIigOOpkC8vTlDCbHs
E3agBhtx86h+TFqG+q2f0dbRHwu88+eiV84Vi4L1UQzEg+D3zTEjls1oTeB4SeTT05Y/hnprV2b5
UhJm2R2BmfHyiMZgmZej4M8l6rT5qcWR1h5TrpOGxlfxgbFY8zdWQC/qTWpzgH2QMFnHdYXav7N2
dS/Zn9yxpiKJx5ZVeKI7mcD6IXv2ReSDrk+Cpkl7rND6LJst6qL6rTY9l1/x8RC0xRDPTzSavOEy
J0rOu86ES9U4svfTayl7thzofWxmn7+mja1loUsiILaolw32jpzoSgdQlEvpZY5zqV9aVdXlzYQ9
Q+/8suASeZgnu6PjhMt7q7oooj7/2Er9CMsAQK95uQztPHY/OGnxcHa0E/VLIFu+bagidvDkY2lH
ABC0RywsPh3riXZecfn5m2fMXRJmnzWNcMHrj6L3c//9vF07bLJ658JU1BfMRyuGDZNhxWa8tsNW
kkDXuuwfgPC4opXEjLBGWMFLE6qPKKJTonR32Ucp4Wc1YPPaY3p99hLoXmDG/QGHzWrIUyQgjtWO
PeE6bV2dewyNSzQCPWbAuZOLj5RqermZJWN5Ez+IEm0Jz3yc5c9cVNn0SEQChL7IpYY9kqPJdXFn
m+Wttmm/nnDacVU3I2wfZuI2nuVVGZXxuIoMo+ecUhUZ1n+iGJwrZSiHsFTmRWB9lNdnsl+5IWqi
tzKt+RzSOijTLYeGpaLpykq/fF6p3ir4mwCwfr7u8n4pXzmSvcSGUu1bxNjzq9XppLtggkEZznmB
D6SGk5lui1LzcrUPzeqIbGzZDeYCgfLez0XBDQ7xElGrN0o139UOkwz0C3E+bAtHsvX5LtXywcw7
XHnUyJp6upx6TS7pmCycSOY249kFFPgSjkOFn8Q1o9vPuyWAsuJdU+FU3026hc1NW7dDQOtoCvp7
gAe5frEwHC71CQH3HAcD3svlPEp4SThzXV47ah1hvBcoYNDwNGn8FAL6RfhWmQPQVyNwgsMQwE5e
B8PgmkehjK64wLYHyBAYYmNvOYcM8b7IZh7AP1bIXio+PRzCWQaOMGpzpB2hKx/GIOWZgKrGKj4W
DaLEla4jrhN4BVYPF28gf/V5D3M85M2jhePNRwn9Xb3q6iRGryxsTTmHBi9sYqyzrpdE08NQcC+d
acsrzka2pyZn06Zh9ohttQ/PYhhQ9mwQKvmgDFAMTMiK0Wb+FJ3Hy6boYJzmFdMFM4nMW4Np81so
eRmfavOx2NKDyGyuq02Om9ew939ePCuOBoYQZHKOrA01JWNpaRHRA+yXKnbETI1RbY6MQ9DX8XRy
U5vFCtqcCq7lPI7uecC9pS4jx2pw2AfslhEDOb8cv81MHEt6iiXjzuf8Y81yaSdjFu9BTaB0GxxW
HBwjxnyt+LmKfVFW89NnqZ9+nCTjDrjAidKx/I47WZYn07Ramy/HrhcEYuwPshTL3TrIpsMHREw6
sPZU9HV0cHgc7IsB6qFFlx7tFiBwofUU08FtWVnDJrPzvR2h1YRk2Bio4PquHvccOhy9d5x4Ki7p
1OblAe8qE4117ZLxssZDgyqxln2PgoRe7+Zzzck6vSyBNoMCQgKWrkLgOgEwd7Th1RYdzIRcj63g
G62uqTqWGUzE99jNUYLihrGC8dB5bmsSH9VF2UUIx6U+NB615orZQU5Way8SubeScW42pWeWTL5m
qnPGnu6kDi2EsvwytmSBrTutCpR6Fr76eK8snoVLzNLscC5SNGeP7CbpjtKqE3aJuE4yavrErKi6
jXECNmYQLcD4h08FTI8CEfXcMy3wthACmpdcJXSZhN1juk0Gbp6lru57uixtMq67CbcfSZY9Q7WI
8gwRmUOw0aVMJk3qRG3SMKNaWVYDJy7YJrmPP7ZJ/uNZQpDjPhW5fPP8aXmMljV+PCM/VoT6oE7t
9jNWfh6jwe1sGW6y3jPcc6Y76KPXI03+4cbMo7m85ThTu3eoYpfPIpiXvSzFJ4mmkMb4OO0YrUwc
ZWTupt5P1xyGOVsrwhmwE3+srJEQeYJltMupKiehZwZUNXeC2o0f26oMBevOZ5nyWUIQ58ST9nmy
HmCJ8upZyM3rAM8507iUxWuX13Zq3fVsm9aegNvm9Pf1qFzkJr9UXQ4uE9sCn+uiMPBsKrC/aETQ
q7FHpm7GXAvzzz4C3pQ+ZiHMtjvLNZv5goREJ1xDyvFTSp+UXTNisIQ2ZIbs/hSbDCNwwBPys81y
jZrZEKUoFoJfmzXrOnW4nD2nN7fHElm2zbZKfFIJmkEssGOKsE3YEDf2BoJ5oQ4kLRTpoWOTzP0q
iy84mM33jFLtY9K771VpIaS1s+uYedl2Qu+1SsjhGuP5q91zomtpYkA6TQDGMlZEz30tyvI5mxUH
P8dYBbbYyTTaEQR8y2PAJI1gG+1RDXp1e53VxrkDlKvS6WLQ+KbadkJiF/oArRPvpDoswLmPErNy
gMbOwZReCNvfDXM3ejRk44K7m+y6cYsA6C4A57XnOGFdQFbXsImJCCwkxShCu/7ct9aR5exYFM43
JkwEiwCuC8YR8lQo7oTVnwysLStbIhQ1HFgB2ll03FYLDUs4+oct3I4sIXJLnA08VHDbQdG3302X
gGhk7ZGn15/dQBF6XnufVzXqOwZq4CsOxZidRtelSCZiThknq4huQqzvyAaMel9V0xt5pWQHQZ6J
fe9HMvqvunCac63hfdkNkkvFQ7yyOxzbeMYg704JNIxoAEiOVtusEVdmEp+cSm+jvrk35viWmId3
7CYASGuX2LBMPTAlWzPsNFaMHy+Jxb3whvoWSbcGuNtdyMV5AwHne6RqIuLJOc+SYsceRyqqJk/a
Bfpr4GueUveWZ/ObYzj34xzrS8bgJYzF2VvT51VPaad/eENK9DfBWIRagN/M7CfP1z9NZL/bOere
w7B5lLBC1p1CwzKOw08ZzGfWRz6QzDurOSc0yd9GWRncY8q+jYzpK+Z7F5tNR3BQOl8QUEo4GMyX
dmuQhJztCRnOivVQCyaAjgZX4+3NxL1EUPgOyKa/or3XY1lO2CPb4UQkxi63klNUkXlDpuuMt1+N
m9y2vb12QbpY4geHwXOdqns7Db5CX/LpGaZBaW5j4W4HWbCp5DaiVzQE6yHtqCkAs8ZvpDsTmzBy
uEMGoNVMYosuYWQMFqAN0gXiNrgqa2P0L0ZEAC5w34CEJqwT8ZXlE/Z8zcSbhKk4EOKgFF2QLSfo
5L1qOaasmtBuY2KJ7WJodnhB229ukicnMDNhuqYidIJ/cXRezG+/rFQIYk1WL98RWCFdgePtrytV
33IYbLFRpnHvWodEYIijcsma4VTgS+BIbaLLKTas0pxgfdOQ9ds8O8QCGAMiWpLFuj7YlSklxlo7
Y+TeGVbRfdVT0FYrqzcUcb5WYrV7IywowPt5bJJHwTEErJxfOcN1WDJuPP6LBZjx0l/elWsqph8c
YRiIsBL/fuo1G+xiLjS43eehaE5sb9jg0k/MjWBlrl+oRaje4ykeo7s+gf7HCaYSwWuC+Qy8eJ9m
jD7X0hG+c8hpkjgrYv3Yvlt3YPuOPrrYzHw51HICAefv9vA1rqaF/b6hhqQmjSqz8O96QFz1Qczz
3Jxwl4nwGShdqUH5mD0sGctgv/379/5XARkpqvhz5IdTSCiAQX/5RNvZK4XojXE3W8WCKE4xH17M
w2QOB8tua6Q0DJVBOLkeDQ7hpjSOB93L3MMoiKTxX9xg/9cnQayrpUxuLMvETPBXb6PbaeD9VYNh
DwBC+aQUcFdwkBZtEtNmurGLMg7CR2hcBmSJ2AnK9d9fj99fgOd4LopQxe+X3A+SNJffbwV6R7nE
ilv8H87OdEdOpNvaV4QUEBDA35wza65y2WX/QW13m3meufrzAC2drvRRlb5Pet+W2+2BTIJgx95r
Peti6kuIhAV1ls8dVS5sfkOGRNkFCZFKDRaf7jlkIBN/Wg68W43zJTAFtcVsnuJZc2dd4X97MFWk
i0pL8uzcRpXtvCIVyxpGStM4vI4TyST0+VK3e87MmOgaTkslYdohbzPzFEyFbvwNVlp+BR9nE8Cs
l6Hzliq/N8Ef9DoN+xuiE/pxU7rhJI5xX1f1XQ3DX2570+bPXtswZSGD0fzkq30f3Tt/LgfbrGRY
S4awa/1R5dDuVijDObmakmfbCpvOvhBYUakLlHitn2kijfHw8f00rm8oEkwlXWHopm2a/P/q25R9
YNYD5qmLjDp6CzWK7vTnaGNJvYRFPVRHN4q84CZSMLewo1tLd3juB8llCrlOPOHBcnoURMBMtwAr
m8eI7Hb/mRNKTTZiMwYSxfmkkOAMOdD11iOE7NDlWU1U0aCX9mueRhPGHjuWsAVEr/m3dNtJlunt
HgmE3Q1Dfvz4g1938vjcjNHISkaHOj9KV8Ns9hY2cTp8F3ckb+SZ9J65VWakbv9Kv5Zt+eO/bpYC
vN9D0TabTM3B56O4pop9v2obu6hjxjVYgUfbV28jpxFWZ8ULGJQAED5egl5ZfJ+M3MHEb1ppc7e+
JMi1EtoFyoee95/sJn9elI0sAOwe/A5M21i6319UlDKVtvUqPK5N62QM2ECj1OFmBlHOtuvAg2DE
UKSN/8uj6Ub3YWqm8jcihnq6NZhEc2r55Jt6337mHWqjgrB1yoxZAmzYV3eGzLgw0iEHHKvYDZpf
rZYQplFymmeuhCYKim3FhGMr4WSJR092dnTywP9iQcgSYR7rwsj6s2u2XHgVc0b/5In5841gG5Zy
cG+ikHAMQ7/aAvVOF300+PFRpPBOvjQ2mDBGySiBtxR9FuGujquM+os1SovUYz9uHPupVK4Yb2xr
sEFn/T99YQ6NOjYEloQ5v6AM/v39XaTjjEqB0TFFoBw8cmiGunMfE+kXT0j46O/1Ecqfi1/kf8Ht
iIGrJ5HRUfQXvfWzB+bmGtvYRQxwRCKAiuHjyzPe38/58lA3EESIBoXWubCuvq++0ZM+dhz3IlMY
RqnTiAx+o0H6h63VdXUYcyjzdw0i6npTy7a/rxhz25tEKWgfY+VZ7q1v+i5SpbAshnOsk2ZzrjMb
aRbhP55Ue7Py+uzOzQrOvdDV5t4vja9puoWgjibRb0ip+jLGHrFrH3+2PzZPi/3aQG3KX8ZNuFbE
SJWKMLJlf5Ms841Alco8DQVUamY2raM9KD/nZ5IpG6w9cE6tvf34Av6PxSh5hplFSMwTQLOuHpYQ
erbhQVI55hLb870t7KA/N32b5A8lqKJ0bwqI9X+tY7mSX6II18SwdJYUXf8/zy7VAap9hEpyNjhf
3WuQz0FF4wqZoCPpG4zMeopD0WeS7D+n6rYCfQDeN9kmnk16D1tA+VOtvWRP56rAIfCYrzO8yTGR
xHzyfc3fx39nW9RzAne3jSGGaR0PzftnxZdRAPzTG85tphnWXz3Z18V3zego0+l7BzR7Va6d0zZX
rL1ggnxTN2G9Z27RW9Ae07zZ1LwxjgFzyfQoWnJcaL2zAnIpE/NO8zKo9B9f8/z4vr9kdmdsMlIJ
6jkMM+8v2VapkWR5DHvYGBmLulnL6CMCZtjuHcjXdKpElu7KpKEsTCdIoiHKnnr78UWgN/vjMlho
zDC4Al23/vjmsP6VlCe6OMNORaxDLIqLJRTIdX3OR0aGzxUDSvVWZxmUoI1esglehqVmKhhHk10l
MbE+RBPjGEbRy7iwIOuGsgZcJmceMhu8g4b7wiLIiQPhLGNH98p/ybKSFPjMCVz2rPnXwpmmphvc
ltWTiVYRfMVyBKOr0Zq8rJ3uqiooTCs34m/IYl+JM89EBurcHeU8ZGuKR+lqynih4rY1eDNGnP+i
jdY/8iW0JAiMovL263X6xcDf6juNP7yS78aPa5kO/guaBRreOBnEt8FU7TAbRor8JiWftH1Fe6vV
+/Uj+ESW8lsFMKDfM8BrfvOTmmtdpGk6Pcd6bH+03fzaeqyglSR/JUTOtduoDergTqsjaGnLKcO3
6FU9Fyogrm7oyOV4ZNquHwuIPiaEkzS1Z0BYN8V3NZ0QbWslZsYo2aPrlR8bZc3zs+XkaeRxZTwU
LdXHPuo8CLdubAU6cxVvEI8sK6NCwhW1+NVVyKf2iWtBN9FXOf3f9dSmD5prvYEBYfPW3LKDTGyy
bm7dTkWkG9CvBVqvh3Lkw4ZWyO9bzwpj3bMaNOT01r5XaazeKHFLHX84Y1uSaXwwrERd8Ge7Wcm5
ZgobLtLxYiDI2lIBO63P4Rl+QTge6toXydaDHeQdsh7LBeYLDv8P6+81nNzqnmWXU9vRbGH9UZtx
+5LGYqGst1IqnaMBXkiW2mAPLBdazl715ua8zw6p3pRK7KUHeuocJ55enPLlW4PNwsXpTlhEv/uh
9bVjTJaGQVQQuvDfjV+IiLXJp9+1psuvLEvfJxBoQjCUFEdB8+NZBFDt9rZJR/kOQXTm0Vkj/O44
uamJxZV2WQwP38naCzSLtn7RU1uMXxzwjsN3ksni2ZQA4B1nBRz7TECFeIGQOGjnBOHkmYho92mI
fIt4n/VG+wP6kIPmoD85SY/1R8JYpnf1bVXZzPHgSFXyK8xicGx7blgb3AVEdbTnuOlcF41SMZbR
b1WGnvWW6YPRn+OpU9ldIBSgH5IKbM4GUxbx3Idl26Fbn9O091lGa3un2wXEcyOzEuPEChiqk1fa
5J6iOSO+Y0P2NlhPJ8iY6gDjB93VomF7qfKKr1fZHStAAaSxiU0KYoR+UG1YRGJ5FhOWmodkpxbs
HAG1d0eqsVD48i23xACzcYyY3x8EPWm4NbK15huDIh4FaTrA6D/ZrZeGwPvtmvOpZei8SqlfsXW/
36591yqcsDfleUoi96fTmhEFfmQ3J7CDNm59DuX45Dv+WZdWKc4Zp5u3SGLzpimbQX1goIaNHTlm
OKve6BOTdO1rr5nh4HwagDm4m1nEll5GyXPznGmNFz9DP43L7cSJLTmWGkPKB5m2SblDGjW10Dx0
95dZZo19lBSLwfcJCjITWnR0GSDqfjZ6JSVwX+y5yhx3oiUvfqY10xHmTDcQMttZOJXugyCEYV14
5FA9J5lBPgk25iI7F+gBxttkAAV8Id9gKLZz+2DjV36IL1vV+FDQi6l7ogoLdfz41WRdV2EQXhh5
wEecJdI0Jq6OsOABo3hEAn1ev1yewNLA++D9QoHSkW2FwPNnGSdEApA06rwWaeA/exJl7CZiYqdv
ie+uMD3JQjuiayY5MSfQh7S/+SeaMMjNx7yb7HbfZK472z4ShfenD7JNRcc1usXHLv1tPqYyvMAe
ACE9y/NbHd5S1+d3ftAF/XOkmd2zym3ZcJplKMUpVzUvftcRzZRaLYI9m/MCrQazfYJx6/7VxLUI
z0Y3WoehEhkjyIwT6kZjGpfs4iBnShyJfgaA21X6RWUBzWpOtBOJYGOb9rshsMq73mP7wI5SeFta
W1RW5qSgzHsTWds7uqNmTgsk7n46idue7aqofnx8a/6othBEGdweoSwKij+aC6k/C1hUR6AWAOXv
oZhAMbq+zoig8GQ0ERpD/bXh3djUf338N6s/Th3ccKzFiOPxl1rudWnelmA30iGVl563cb8b3Z7x
gRuQL3NHnhFaCh99iXPCD9gSkOc6DSWqZxR/FYVia1ilK3rsME+WsDoImURLU341KTycgyCBAP7n
fMIclsNL2lujywHLRy/dhliUH/O5y0THtpiH5+4ohhsXnPz4Dexd1XPasi1mu0Ucqe7FIBgGl1SM
JnCVkiB95k+O7I7dsNPLIjyiwPbT21g0MSU7zkEUqXSm0KQQNcxHyfDeoUMYkKE+1TEdvGeF4oCM
BGSKW63KRPKgkXz0YrSj+71Urd7savCVlxGvwb3uYqv5rSPpmYO9puEXw8fJB9Mx8T0EiwxbofoZ
zwUVQnVESlvdAroZ2dVGlCknDH/uSMSeP719fAs5Ql2VnNToDOmsuUdjUXdeF+uNLIt6gnjBPdTQ
gjBTpj1BJ4wLWzvRgH75MUq4KftF2Vb4B72lHH+I8hr9oT/S+zraJpO9s8Vg77dGfBIGHM8F+cj7
Ph8fw8iLYbmKomCuQgBf/S2J0sFCRqpkRApLnLu3mBcJ94sKm8A2eCc1BvXWZHK2nlJyDZo58VB8
jg3NcNN7cItB+i916wrSXTn/+VvXBtCypVCt81M35JmDeXc+Hq1GACwC9FvYxqvi51TKdLzAtZ1O
Qno89V6SwyIxk4kEUdh1kXkvElOoMx69WfkHWJMFtsq3wq7UQ0Z2NEG/rBoqHLqSVghazQebbAi6
xsi9Y6bslHebVfnU+7YTbFMvTP9meRGkZC0yY1oaBNdvLG3ClhuYElYadkp0BlXVqj1Dec5qECDB
TitS73dYa0s8B44C2N8ZEXoeexrQkYcoi+I9OHnuEigKfrzKqVe1D9GS5e9I9ol1D4RcnW1Pixl+
F3XwZFdmmx3XozyiEgpXLsyf8g2abfgg1lTOdxYNsYfCX9T9VuuI39wKVC/6AXT2TjcSQT/RL2fs
p2vUB5qP6qxNlUGoL3YosTd1n8AELJYIuT5buFfrFuyY6Vj4beC9Al7Qrw7lNCNU2wG9PKwNASYl
hjxmtVeFzy1TFsKhQsTfd7YKOuZrXG5905HheS5stuvwk4Lk+vjIxUjDtB0ldYVxB7riu3Y5dtS2
8JWLvZh80mqPbqsz5txPxzgYtdTx4SaMGTlpyfEUMqLJnhF4t2hOPv5SFqDZf+sisIyS9oONrxO4
BJ2z99fRFjSAU7+0Dn2aab9BNAzaHgR/+mD0/pwBOsIuOarWCgjVNZu+IlmKcIUaobQ7JNNNs4jC
PFGz8tY2tL1sBMR1skdHUchuiPtT3reqGNs74MoRaLTRarOX1DZkCUOGQdJ4745FWfxELZ8VnzUG
5fwR/vsR5x6Xq8P9tufzJl2Gq4/Yeb7mN0lwicKO5qlAEQEG1ia05XHkuUZ1PfgIL4oMmf0e7lVT
3vNQocGim5oMWxzq8qFIZqo1BEVcfjiFywZsYjTP8uH2WyfDLSx9zmfo81PVTw/mXOpfIuosOF9w
vxi6loPIv2F0cu/Jz0KL13Mcr+8tzvRML3pXoMWr9Oqb1WH9zzeKQiY+JmaSvI41RfPFyFzyn6TR
vfpD6X+3GMvhiCQacvrGsJLiCB+C3d82KhhvzI5MHFzmAeUd5z8Cm/Dd2t0pcwn82mAGil4a8Mzu
VqEVcnaGJfg4gcAigDqJC4yaSqU7IvzI0nJilwvETmAQ7WZgLyACHSi0VxBtm/ga4fE+QV9sRGje
lfXVx8tKJjKdPc4WEYvnHBDbxzjYEQ7v4DYVxsHPKZW8OATW3PtYOm6qcgDx3hOdkO+MlGLwnIdu
sxmnPI92iZbAF8ASTl1I3lITvQSGoGRCnxbgAhg1FAQJnDO8N4MT/HKMNLrPiPJKHis3mQwabfBH
mGsmiEpDL3nScb9y9yVkXdIgU4e2MDrWv2PA4MGOiCC3P2n8LI5cgcToaa011k0ZsZiDjVlEeIIY
p9vVOZUDESWrxjUr1VTeKmlV/8p8fUV/6GFUJFz+ZDdocRgZEy81zy1+SyP2tX3Scsw7N1WknWgY
qOahttOasqFV/SGvPdPfmFqWj2fVJf2jhlma8NVOEQUXQ5buDyB+2/7kjZR6dzk4vR1wchBJQivH
1ybTmNCAMx3HT1pO7vXO5eJmpJ1omRynLGbDc93/H7E1BtugwfJR3vRjlf6NJjQaXkKCw6IdE+Dy
bT38Og7hHke1iH6yvpnUrYHYpLsbFl8F5E+TPpIHk+qMDb1DioL5KN6vAmF97YQGWLi+Zk5ON4mv
S4tvABMKcxsQ8+KdG7KmCRfR0zJ51fi9x2oUxniPh5EAoUi8TYXV8xwVcKSbs9c3UbMF1YFJnIqS
G12ViDZfKF/Mot4YOsOAEPyfRQevLmYOrCNBhW/hnPryAJxfAzRX+ANGyk5aDFmrFKQNCXEOkckj
1Ds6Y33QIwOfVVl1NKBB88dZihp43lwJNcjqf8K2y4CdR8zk75xplP+k4C3cvZRthmUnmcp8j+ye
YfZaNwgvRgLuLcaiftFY86pEbpsvlbAsfC62wt2VfY/cqmaHWSw+SO3nXjLvVgxA1gQ1Y6NXTt/e
kLqiiBQE5j6dZnX5N7szK3fDaqKjJUcRo0WPom78yUmkgps6VCr41jK7eetar88PDCfmyY2jBdrW
twtR3ii/cTUcAH0k4r3ZTG3wvF6nVxeUFJNUSXQcNI15YdGN9XAKh6hEB1yP7Cn4tskbah9UNRr1
J+3//2N+BiuFVzw+CRwBf8zPkMvRRBZZQopGk5VbnjralUHdiwcYsjV3kSNGfXFadNvYZGe3Dt0x
4zG13M57ZvUhbfzkLfv+xDUPzzBsMNCj/YBQQF034G2vBSPRBuVxrGxCE92Itb9B2jsRmSDaYONR
qdVoekL/NsEzxjhyvZuo/ZKjmQtCuJCgpQk8PgeSIpoZDdHyUmancS/R30ahth+cRidIGksAvd9I
iGNGvFm49Z1BilNhDqrc6HFjaxsoNnl1rJnYHICcQ5P4+ONe3QCsKuhtGHsh8mGWy/H2at7QFvQG
O1AahwpVTfhclJj1sCXrfv1adMIqD11keP3r2gdce3wx+VnNl6guqvKhatQ4fHLmvdIAcU0wteAO
OWADhWNiDXi/bXWa07Vjo6JjysV4h0Iz0Q0AO9HIe4XK+IROPsNPg8b4H4VU0QAUWJgiPuRY3Yw3
lrz0f7s1nJ87MTlL4Txba0abk92hDZnqEGARcyiAnFMTdb0IgXQT3fi+N1kcCsOaG+FO++SrnvtW
/y1uZrC2rQR/APA9BDFXxU1TVbXUhMiP6wCCIMTie70UZaVTUM02XVHUl9wmAvlt1W5HzAM5IS8H
VXpRzkPkuMV4GQOknsdxiIxyTh79XLJz/d7gSlGn2CiyGURZlL/vbwDEDykQx+fHNJ8I4W4Ic8KH
5GAC+65R3ATbMFI1cDx0xjbIJGwIiMY6UT95mJH8TdGZ+k2dQgPm8tABHms4CbQ3EyNHSY7Z9gHz
LXbnqB0QTBix9alYYOkR/u93vTzFCFfRkbGQgF3oV28++BL90GOzPWZxl9aX9byVAotlLg9SJz9H
mQYwaDWysAqT4Wk9UnV0RJFRk/yC6Z2DVLhLXd7Ne0YPA9lYxDCe6qFU+a6wR8pmYord+JylKvMP
IHMUr8qYJ+nol43N0IECiPdPQW4B+S2ss+7y8ZriZX61qBwXFBFbFtsVhlTmqO9vVY36tAOs6p3z
xacx6XqU3ZZ5EkW37RDjkYCLnGLxXFf56hCuLMQ+XwcktvwH2VezcVJmOakdoyHar2VGmt6u842Q
Z0BFDj2RjPRKMAM0v4bxvk3t2RWqQR3hHbFq3KfFPWnZdUGiaO/r5v2qbqkX/cA6UNJShR1xddua
Ln5jOjGoKkITfnLid/8UAbL0Zxz4sv2ed2bbXdIuLQmJnngjbLqlpyMcRrI3ed0jEfcJxmRdqqWp
YWGxxDApJ23kw1qdW//b50iKdL7adppG81FHUVn+qsxAtHciq1uMNp5M6PgtD6DCwsEZAxNiU/+I
GWrlD8CVQrxDnFi6Z68CPfwjRkZJ3Tgx6juur/91Ea3OqCLr1cwkyFpeVW1IqX+zvo7L1da1qEEC
28He4LuIsPcOlALMAU6uFV8sVzXaLmURIIxvIl07Y22HxzUlHn4uHkJmCKonenm/qkpGL/GjXYxx
IZrNDLz0tY6TIxEcsxVy9dOZ65R6fQDW4fB61TTUue95zCE8pxE16/85OZrGvVHYGoErixFivVlE
Lc3O/mIpauh51sW5bm0r2eI/MYYTM8qW6PeaqgULnIpoNOEhTtI555zIKCYOeIrr73GIPvYY9T3B
yph2ZwHrAIdKfwyZ/TsHfd2qV0Py2mZE24CFzu66mcGFwlgL/5GEkbf/wNAEQ7d1pAHiPrGnhIAr
YfVTCFmoinCy8t/1mAXV9jWK3NkMtcpZUtvmmyR7jit1STqCs9OKjq2oAezqPsigdzntLpQAVbml
dhEwKPJ9wc6ujoAfYvxUodXOfaPZgYS1N1MFDwH2hvnfRga/2GcW6+BYEZt6sx5KwFaj1ZznAPyi
dTvPEMub24qQXufs+yTKgdArwUI324lwt+zQ5FQX8YahjIsPjIy/OsA4MQtDjcXWTcU4V2ikjzLi
52WZp9+dvImMJ82ZlxVYu/nhhlg1/6okL7kBbVsY3OumgMdHmPsYiMvQSd26c6rAhB6b2A4tVdGO
Ng4mw2OLyAO0G/C7oLQ5HadEw4QiSScgupglFKttoBUekdLAg8pDilXPPuqtwWl88BsH6KRml8nd
uvxXDSq5NPaMdwgLzf/bSFtzeuaBaZIjb5MRuC6llLuvQ22sn3qaEMmGFEA5nnO9IchkozG0zX8C
TAKiRPAAccwbw2hnJ5UMJ652jIsZ9cDAxqxeXJH2z7H0w/Qu4Gi2WR/P1cQY163+NSZlwP7pBSVb
f58ia3xmvGUzhvNNbWiPSC5gV404VeRNGfN8bkepTZKBjD12e/pWDXnVRhlOp3Yx2DTNmDs7GhNt
eF4b272HkOOmDOKxfWqBI2zQdoiRqbOjpj1Mpig62CgLjcP6LNRU2scyyWLeUFLxrmltSuYNXhhT
7dgN6FJP7lB8h//Ok7NatNBscfXM5tpy61ZUeff/WreYTdMdo73IYxvT2aGb6rRdewoiwDLFJio4
P20zxvfTI4wXvOn0Gwac/Iz5izdlOZH+xV1Uw+ufly/tcWz2nvO9kmMX3BQa5vqnJHf06bg2YdeW
UtaZ3I+ZWOzq81JphnOAOhu1jIN66kyQdpNuY4KZCv5KQ4zfEZkAnoAwNXmvnBN9YjI7378rUTnt
VAgufCt1Nx4xFs0Aj0JJ/LJ10kbJUQam0hiXznb5+YNOX7FiA4DO0ILoFxF6IUTJsDKaW9g47I15
UtEchTkR5ayRsfvGFuG4YOWWZ3bxC64/Xs1QAXAU4+A0xpC+cm9K74BCbCDxrOhd7bJutEkTT78H
pvnFTsvRIeyDNNTaGySvgNxjXJvRNo/1xLjJUwe+eLd4rBMxxjRhkNqjd1jVsA6wfp4zpAazYS3q
Rau9JJ0Bv4UAro6dLu+xVYGQ6fkTp9yYASN+bqhbR++87sYqajk/pgszoLNzvlAb1jW0EHPipUjD
lN9soW/D2SamiLJMzziyX6LFYq+cnlb/yJef3kjB7OXFgXWPN3XZ7mF78EesD3FDBLkDEsdu1Gks
yPnauAk746UrSjkwCjc49pbEkGJg/Kb5Oq/o1RlkwPrhQ7QixfjpIcFHjJJbDhEBCxYDS7WZ3ClE
xLLZW0stljqh4puwkpFvoig4Wh+jQhvKgojJ5a1p9S6PeunUDa8tbz7Lr18Obl0elMgWXNxqHO/H
mNMKHHCY9ZGW8Jr7uATTr2cstN9m9SdHFlz/pnV9WiGUFJdplCdMkyk+YFN4bBBmGqdBjJ6jYn9n
DmG05JUWQ/ubMmTWMgxZQHFF85bjScyQNd8OIPfr2/WE5cvBMk8fX6d9fZ1IcQVHPbqq0GEtxLvv
K0VB6qMifKq6rMyRAQspdntMpe2RHb+AN6Bb1VPuS2pejE0t83dU29URIJN+ctoId+FaFGCrwwke
Q/aoduh/Uv9gx+4U7WbOS7An95UHFQlC0B8bDTzcwZ+MxjjlHH/QqIhGZkeOfB7yZyXiI6yWESdL
7gvnkuNQcHmiZ3dxF+lsc7kSOaBVn6SJ8gDUD8hr1ireHckA1BIaUVG/RmnhsaTLxIzcXeJk3bEu
nDZ7jkhsJXwD2R9RYDj1hn1CohuragwRgwGhyZ0Cl76N7LNVdGe/roq7uTmK/X/FBq1l7YjuBhv+
souQgzdvquvYaEhb6oIVm5Hpjkb0g+6GxOUKfyLJR5J8cTREzeu2mzLW6MruKFehns02f4RYy3ot
l/rCofJDwLc4tTmY8vMhYZDDFvNzO+4+Xg0z8OzdYZS5MupCpWh0WJwd3Hm1/Kc1GCQ6NI3CdC4C
UgQF/uIen5a9cG3tecuD1jdEGDCp9Wa/ZDy45o+8yfL0Z5tZP1f38KpfGj1mV+DzZs8WuSy3EUp5
b4tMC0jvMHbxbQjg8yWCaOtt6Zfrww6L7/z5sYk/BHTH9b2T8ibdkt+NLbwGrL9dHZe1Xc9vlAVw
VOqWOJcjqWf3hUdYim4lRNEmna8HF9rLekgXtpzcT76rP78q25Y8MWjddZSZzhWyAjyvT0xtql2Y
+WvWG8G3sB/o4o7DXen10X2lGvoT5CG1CLX6RVP38c26sm8iAIY/bgo0AK5yEE1fq8yNqhiVKOrk
hhzSdDiPtlu+1b4T5LQDkao8RH5CZ0l3pInegsoY8hZGmu60OhLadaUtbdvEDkVwrFN7yE//elUT
U/du8rIw9B0JL/S+1y3WTya9vTNGRFebpoIMeWJkaBJAmlj9V8019OSYLCby1ZT9ySf+Y7OaAdaz
7mDWbWKCu9qsiOo1RzO3khs/GFieSWDQwVmBPMrP3HhGyukhDvyClssRLi8MNfAfevtPb/r8hnwi
xnBjKiv71Zep0o//Vt1LeRI3OuUiOwyq7+2qxSOdHl2DidjJ2bMCBXmxy5OZBgFVvCFr/vqPP+If
q2rWOEGPx4LEmkKvf/UAio6DFwSHmybTA21HZEXyFAC1ro+haJCB+ryi9ZOdthIlGuD3z94Hi8r+
f1skLCqa5CgCmLK6Fgrs66+Y/QHTymgO3HsTVRvBFugDLeTvHr34ueNWR2kLAqENNHC08ORxoweW
+1BMWhA/kc6EVBCLGoVmW+j8+OOvZ8HWX10e3iTGpaz3GbF/1YPyvAq4idS1S7fciM6LqU/W5ooA
dpO/NFrhnxGuRf0OjAQjv9QS0f3qiAWEg/Pcm8z0kjLUGm6lhdd1P47hxLtMZNF0X8E7EJcxzmlB
rff64w8g3/OM5u93NqpATMfKAbfi+qEdxsHpSccJbqRPjtSuNjSfjvoC60sTofcHINq2vC+W0s7S
zbFBpmD2JPQ4eVL/vRIa/CTuON9YiXdJ47yyHv99OJeBlYZqVHtZmyvopUil8NIG622oOU11RCTL
KwS+Ed0ELZfWTc0xydw26RRGD0AftbkZOr99Jnh06tLUg/3z469gXsLvbqErlOMuoV94le3ryshI
Q8R7TmWR1ZfyfIqsSLK9bsxDXTDVs1y07bQ5QLMY9PqTsuy6hckY2TAl8kEbbOefbfwWZ3U5VbYG
6S0n/BW2cdI88LYQ7NGShU3kczzwUIV+aGa7IOGfNWb3KbQ+Mxi8/xZoRTqmMGfXJzsaS+r6TQt3
3geCU0WnxpND9NxruH+Z/uoWoPJZ5nmDYMr1dkFZy+aHV1M/AFcYi+R+BIORfBkqY4z+Kqs2dfYR
kk4UnKsoPKjKnBgl2pLHdlYqfvYAzl32/9495jKLApNWHIc17uL7DSpNOfVrtOmOa3sgU6Dz92FJ
WXaGF1OGP/6V3aiRwzFML9N+bsxcmw4iMAE3k8MefyZJu34rMCvHP0seAUYwNE3XOsWqRGYElZfe
dx9ROK96DJE3tv/oaYWKX/MEpHS06XrmAfsOj6EFTQz6iBcm0b7lmCFPTLA79PO5o8HNWtXwxDuz
f1ld6XTPq9Qel9RUEaTlk2v/uvpCh2zwKdlXKaw/aEQmTYtZsnNTMEGLJI4J3oLdshfZvQt4pQIV
Nbtv179orZWaNmThVdxq0JkLiGvFMCk/RfnbpGytlx5jLP0xg4S7LVhRQZKjMyuxmdWMDCigqqMp
t5bfsMqGu7pV8aPl1Z68BcDXRs+5ETnIJiIGm9usqMvibkpooW3WmYjm6VyENXRIvddnMdDSAANo
68/YJiuYPP+mavPIuy0wsHsHJfGkH0ChQyb7eJtYbtu7lUZwCf+b/ZMI1XhvvF9pQKMqkwdUO9Ly
6bIveTFM8sWMBTW5EiPvZW3RGK074tqRUKUMXcKCS2RS+6bs+UVTAnL0qUbpTHsCvXWyXRV+acVk
5zDEvtnt4o6sqL0WxXH1JYhtDiqEiH86QwSo8f6hx4qKoQwKnFCGxCQjFgzaf8rruhlGyM+af/Y5
1CewrlPY+zq8LZHE/tacSRnPilJNcUBxe57pVYDfRzZfsrtYof0Ine1uNX30huTerKO4KmtxFWg+
IoPfZFmxZFKEKz9j1IvFPfMh58WUelmeUZ/I7zEef4Dd2VzdxBPh7WcDyBFU3cV1HHscxF6GqKua
exoVLIV8qTTczix+hIrGyB77UUwe4XItgXLRPwF+RT/O/1k/k6Vh0meMRl2MQsq8r8Xk2zxE82WF
jqu655iGYLErSqTFeyeAyrmboz2rTd8L2TytxXRtzy52Rnhzl315asQUcDW2bQGEtj0lNVKop9Ha
m/wzfAFsBRh2vZw4VqP3qshgYHXGKfNjz1XzN7raHtanc2wDvgBaD/g0YtMeTpNvlm4PBkFY+VfM
PkP8bGsDFEryIfGX7i0FD/n36mNdfet2adj9vpr4wIdaNJr+JlqCvX7HwazNW2/ZVJk8tZUFugdt
WsXQC1Fq415AnPN9dJ3m9V/ScvBeV0/1eojM4H1yBip1toN6RPVH0y+E3UObWjjTXdKJMPkhmhTI
G2niEY1IP/ynIIU2e9QpFM2DJbQ35D6ue153qtIsWCzCDbhZTMbc5sZKjRT031LFrhvY6vO2AmJ+
D3VoEgrvtZASiXVfPCtrTdFr2Dj2fdpQxASTr/+NerZLj67sO3lSGeDdDT7mOStF2iVIHwl25wyu
pS5/kqKhzGcO6O54SmVAR9nHwMtHW+08KVkNKUFgjei+rj6QjgdjPPT5kNXAThcPS8SOax3ssHXC
F79qCMYLBPzKu9IsGS8ACQ4i9WZEPXvaau6R+JBHeNBjOJ4Tr5lpuz3hnETsfKNTqc46sQx7NRnG
S+KY5Va2k7kZ7MJAv27aByK7dgn6D7Q/3n3cw5ipUlf+4xtasK15lez7QpuFO4WNS0AS9RlrwU0a
jsUtff1p2xASuB1jE35zAZu4IQoAZE4TD4/IjR1Oplbtnxmf+fvErbx7K7T/mRCQH1KnahApD89x
15s/80jDBVDWzsvkDy0KNZfIeUt5N4E/iDtyxNDC4tFlLFcBxJzS6Z4qOTiUtd0+FTX5F0KMI4RO
Lc/bLTAj+446o9q1Xn6SfdHuGfph2s/Cbte4rYCaOrX6xvWT4EcdpdPFRlGyk3Qs99loVnd6MAWK
U1RhvhldKH7CmOq3qbDdrSgjieJWC+6KvsSaVjbyZpSDeYx0HuVNB2Dta2uORKiW5Rc0wBXqE6iV
Oxh90Q34o/EmB4h16Hhf3Ve8Fo5j5qUITVJzP2i+cajw3RibULQ/el6X25osmCev1KI3E63cGVWy
TvxdMccDjkAOW0moaqlzEq4rLY4xGAKKI/btEuvRsA8mUpyhSvW7ssJnOysdxElUtKAmd0wI6jOk
scMgYP5iE6blXgFHuWhG1B4ow+onrTGCsysps0RCwkHeGd/+h7PzXI4bydL2rUz0f8zCm43tifiA
8kVvJJF/EGyJDe89rv57UNU7TUIq1g4j2oRECZWVyDx58pzXFEnmYTSayytLAW5KuL3IhOAmGZt8
zwnWL91wQNzICNSRstGYrsQBYMvCz3T6CxCummUJkxYLPuVRBCHvoHkYrLjreH9gdBM7QifFj03W
v4pu3CPEQ5YamukLhDZxWHQGucR9PpS+7Ayu9jUyWm+jSb4ycZGINswzFqR5n4x2WXU3I1hi20OE
D1ovZg6WF5ogCHtlXDdDVutLxADDcjHgRULYGc3YKeECP0iJjPiPjG/TKvNyBa7niOWBG1iOr9E2
b7BEsbuA+DZWOogwhXZjO/rlBp0P4xnWHiKIUmJtsMd4LRURs8RQ0x3XKIbLVChaWxZU4TmL1PAR
Ii0a0G1RX9C8Cr+GQmPk9JvkdK+6sodyZ/OS1KC4PSUz1ymSEwvUjMwC1aYG1XuDyAt3tMHQSabw
TmncFXEbL43bDFJ1t/BBK96BMvAccJvMfCxbS+DakkdCZKWvUtN5P7pAvQ0jyf2RhEZ/o+UKOrGN
1H9rWi8VHEXvcMaWtC7/2oiR/NUdLQoEFHl0m/UVPhhSa13AXpX3ai3cufBil1il+os8Qie38Y1r
waD6vZERIktI9wURNkEeOgkMB23lqWq4HgQ925qxEF3BlinWYH7Gb9gVaNB9LHFZtsb4CLsl3usx
HqHUiMrNYPR4okpCfJHrLorzQm5tDH2kFRpq08UmDzUDw6M45odGXRd/Jp7hXdcWfSRJwlwl8fQv
alAoNwoZSZwhhahy+VmCLuocs8EoLjbcYVEowz3KLO4TeVvPy25BcEZSdZ9VcXXj0vNB6XzwbvxB
vFGLqHSauCm3YZejLVjVEuLu8KIqwUNEJcWww4nlCB+jyYMkH9r7IYr9W6XWX8126IlHrbXVXG3Y
KKj7btwmwkuDU8ygdxX3z5GRrirQAhddEKiOjMvJi15Io2zXDfakUFNjB4qM96AoYDYVLSsDG7cW
+UuhjdKVV4jtY2qF5SOmNspdongxrBLQv1d+q1Ogx53lexmnKVabLeUPtgHiSka0ziULxSEdyKqJ
H7SjBe3wtY+0zmZJ6rGTD5r5IPu6t3JdWqAj4YQsywufLa8ev445cJAJgx0vLWqWrCh4T99SNeXC
pmKYY9a+gcGnkG1VoG4rM827exxbL03InltskYsbxArra4RUwnU9kvyzuJVrDb4uNpp+vm5llIJs
rrftRRho1pcoQCwKaKH8BUUXfyWGmvK9oRSOaWaW/WiqxtwbRZmhhCv35ao00tTJxQbfZokJ1YXB
XJGb1E4stAW9VL+t7bGLsVpTk5ekFJOLsEAVFhCoJVwIQ6naUcvdCZGYcC37HSRuq0ecqs/bqwam
CCppvnWJzYz3Va1LC9VZZqShk/sUeWPhFJY/rtkNw3MUtlELSDQyllEhdqLNTgbwlsTG9y6Wr1Am
SJ/SQVQQq+ykcqGXGfZvpJeqkzQNWsWqhhE2Zc5wJYWJ9KJ5HnmdK+jLuJOFEf82oQT7bjaVCE0t
Vmi3GMKkp+Y315ES19+Kochu4xhy0RKOaoD96BDVq6j3zHv0X81lljeb1M3UtUs281WExK55SruM
h8RwOrPnEi/lloMdLbjFlMDOMZnfcjpWG/TgcY1L6uwiIhe1MeZCrlmKkhWHTrzKlHhlTWa9qk87
v8f1ZjPWEmRMvQrXzNOVgLzuA+5oMBddkExXQh6gZj02LRAjscBrBsbFOmnqJ40+47qBn7MFymUt
U8tX0LtBbS/y86eeEANNdhgXgabXkaPXWrWTkv4ZCQ39kpziauiICyAXhFWhy9vcl9D9LQxSZ9JP
B+x6takR+n7hJgP0egivXJIzB75UtjRo3a6sCsxdx4VqQQpgLBTdq57woYyvUOATHWoL8WXWVsIV
67Ik86n7xq51Cm89/DXOODmgIZd11Z/wCNO1aQwjliQetlmRBp9zUKTvmheKX/VE+KLL0XOTNcqm
QTUWMjSQpccmDruJl9n6SzwC0pcoatINfGvzVo0y/QHgaoBuWVSuUnpctmf03Aj8rLumEoUMa28G
3+FraWvLldALDegn2uFgxitTSsFS1Xp6RY+438AIQMZQSTiffKyHezAHA0Yje0gg1VWsqf7eBINz
Z9WttNIxcZPtqC+te+BH2G+GbRtciqqn3vCsCH2gSqEjrT8J+Cs4KXLwJBO6thPqrkydQkwbHLat
nvSyl6RtqbbSekDoehk2anAnBXpxlQO9WWJp9hQgGrooChiLNdLBTl5Y4o2sD+Jtlem4YQEkuS6R
Ot2htF2wRQgjCjTzR4LNeBki22Zj0f0kQZ0EjaJhr2xmzzr6yXZFU9BBwi9mRQ+oJnKNrAo3Wclt
2zieRu+dixe+jiaeIas6D5EipjHTboMwJ/cMzfGeclvyXdJL4QlTRb5Amlh7+l0B1pCFmkAlgkwb
StwQUvhzmwbDiW9uPgTrBjrFswUe8LLTivZiDNB9pkKYrgyI+RMuArM0ZKrU3kHyVFwiDavHNgbT
5RrgDeEscC9RESb346b8WCA9fJn0FIN4HcLU0UggcEQa9Bg31DiHMaGnk/tDKDLWqRFcd9qQP/cp
DjMoMCTfUtnXSLbJG6KiQ+Aw6FDVU9grhgmAwwKXU1qtvNcHP9+NY80JVseXGnepLziBVDvsAtMF
WbrxRwEjm4Y43tNYcWHeIgTVCz2e+ElQfdllO5QCwvXYkkEnxhtPY8BFr4Bhz+n5tZhqGHcDOOUr
+Fs9XQ7B3OqdaV6UDZyOTJEhbSfluJfNqrTzIDZskYbtnuYowvaxipJfKOn7wcJ5fKjS7yICyXd6
qopId8uNu0DCfFhYtF5xCxlN/1FKzHgXioK0cMtRW5kjboOekEN3A4a66MboWxkYPpjJKt97BLEU
w7m0XtRyzTtUWusxkVtY5gHyc0DVtHonQXBbUhdGXnXsxfwGQZfwIZINQIDYCTgUr3G/jBtfXfVh
M1zDtmkvRL9U12gV5M3TGKnjwoWusLSMMF4mNdkeYKt6p/pZ4d9FTaKtICoUCy+pvgyBaK71wJAX
Xe3/yAuvfsTjMXyBR2YtKoBeDqpMsgOPMNgaXSIs6R5gYDhgX2m3BnAN1cjRCh1xEl2OMCR3vgr+
aulFcfqgRblFZeyg+wDkkbNPDnQa9EnLqr2zKkMq/mhadFson8SqtafTr9dQayIk7Ly2kbEWPdQr
tSAK3HVpRVZ6dRRDE2ESJTddNBbiKofKnAB+N8VuAf7ca5e+C+lw2Y2hYm0itPMAa+axFCxqNVAq
p+GOFD8ctRGONb2x611hH8CFIvePwtBc4aM0LfjKHyTxAUhG9ijJVYhfk4CP6WPRa0OLD7Za6Eus
WM38S9INwkXVqlypCwte5x0Od1RUSoqB/SPFE8oBSqBlxVpsRms7YrnjrQOl9vVrAZtNZedGwMm3
RhjGP2TmaFlW1FYX9C0CcX8ENRxlJTxWCs54AOXSq2PBM8Dyr1pEeYENyAR9p3IELYASEzhIt95l
Sqpn684PvPS+7oEcXwtVw2iONdajnYHh9ToXDD/ssfSr6phqLTzSFHo4XBDieYGQwsqTJuUTTu/6
yRrN0t0HQzK9ykMRJjarFq1nE8owkwy26ttRP6E/lI/Ggz5gH5uUa44Fkh5XOMMWSgquFy2nKv62
ycAyaMR+UHbQRlv9+qidYSFNIl/HhYwYl5MYB53ROsQjVO9KI7nPR9EoQfPkPZ7i6FhqKxF1xvRR
g7s8bqEgKHhLGgHF6PIgu1cfXtHxrddgKN3azkECJis8ZKg0HcWUAC5TnAtCcXiZ5N/Cq8lnoN8H
5DUIRfXwa7ESa3VqRUIwVMVr4lM3ysmge3Ao5ILCRkGLwZ8kR2FiggfjaUeRmQxvKu2bNDQd3ZSj
esTHJeGfun+oXmtcw2n9KZoEB3TW/SulPBMaiobbI0BK9DjELr0JWrS22hxd8gqQUY5gP7ywi1al
3nDJkV59D4yiGDdA3hJjWfER+c4FzQznm5RZBDFkUXakXzLZkl7j9+qKG9ROTBx/sb+qVh9/CXXO
ZkRJgdPDQosftRV64zMeA/L/HfqbcrA79qRzSYMalSSd36wKGOLmrRao8i1a0/B30VZu+mVBU7z/
JiZc4DB5MCzsXiZhuXoBYpJ+tlzQSFvD6ILXN0ZNNt4en8yC1ZNLrytwFGoOjhOepsV8a0QF0Ht3
yh5e2pexlSb42KHjOaiBbC2EIR8WXqvJT0cUtwKmtVlFlkS6GKdaaWxVsVUuxSb2pEvc7IuxQn1A
oelYBEKPuQQwDU4BTwD1enQIUOJMlNBY6LUz/byZThftVPrUChpEFCxFk3vuDBFAY82UMrHkdD0U
NoUikGiEHKvWx9AcNp4kLqIa9TAHya6pgXPEJogB4JQzTQv1p/YuEAfkpGjey4g//tSLCnMpzeoS
nUWBqkl5lfpG6l1QFcuiFeraIr2lRDPbZ02lHnTbhv4E/RUBNAo/irQAkDptsMz29TLSbgVkWfvb
I776iLuM4xx5EQc392Bw5J6cY5OKcEfAUtPx1bNMe3JrwrwoawI3D2A1EIBbVTaWQayCAkna3Jd3
aHNwZcwMwYgIIqYVrio1G75BuhGhK6AIz2lZNjetRAF+W2uCmOJZjeznJTgIEE/aEMJxO0aZj7eG
9NPWmIQlpsaiqWm8ufn+zk08FvR6tPZ6YVGZV4O4SS7QgC+jrdTrAT5cjXVXSbopLWRwQA9FjeOj
k/boM120iZpSBIGPq/+nFB0AB4BqkRRG8+Kwot53oqJB05pcMdy9IhjU/ysaP5kDMwIbxgEYFhDC
OGzqP2TqF95tSssR268wVx6Upic5UT2jobVouJFRX/JmEnUFyRaAhFloNdeqj+fwZ4EOhipKiKpN
RjoS++L9YNugb6d7RXHRuX0TfqFE0hog0tsUXJDXkelcHKU4tAMe/ehBc4AQg+YEE6Af7OqOBxmM
A8CAfyFWD3y2o/SDdJSzP3BDBUUKhzX9LKNE5cWP4is8EMvSack63E1DktwtFMsrxumK6BYI9Vhl
vfY0SxacrJJ2zQGA5BcQVrYao8svKgXblBVAbZ/0q8va4bUTi6izJw211xR+T7MYZXP8wm4q3QuF
63GxAIwCOhAoa91BefGoWgBFC+rtEI36sB57S6QwguSF73ii2uFbnHZYx8iC4Ud0gZMqXukCGmAO
ptNosgK6CZw2ZBPaqucL4qVchi1OyrJYVM2F1lFDcHA4oKkDvYTgGVBZOQcg/QmpAP5WVInEdAtV
FRTp+9fYoaVAk23IcHbA4eoqkvsx3HbMHTLwhfTD8ugdwZSFO7hhbZKreDkabncfLyZl1lonrrKM
wLmBT0ADkZj2fhRV4KeAEQR5f1wtYdbo4c6T8ry5Vs3W0xeGQPrqQK9m6XhcGrMdNqDx80jPDQ4X
ZjCmI4bcwfGrIpfaYnoYxld6UGn5LfCO8v5I28YRje1uRCKdITu0KoSCYWrlfygNVNbdUa4iaTkM
L5Uq8PDLRPixR5tYE1+OvJij86Xeeel4PSY9sNASpLd8X8e6q+8TRWyHM6oEh6/+pj3N1KAQCZQF
zVkwEZoyy0XIkuFwRr6xLxRBSNaYLynrcahMSCkQEhRpIwVtJF0fbZ+SzpWMq8rwW28RwnSWVkcK
FFX83Fjw+nPcyxTABxVlANTWLgzBAoTZK1yUHWKJryKmqFKHG9q+YO5Tc5QWZSzxO2mLpuIicSUo
CRDZW+9ioCm5EyWxpvzsJZ3AZGoNhnEfr42D6sKbCQBzSKye9DmnBQoZbibI1WDrlwT60FIXyTA1
E5vSvOv1Pq/2pNRyj3FmE2U2IO1kK+Hq9Cr0KpzZskZ7wTFRl8OhjkA14Zy1kWMxr0N6gk3XrMaR
THgxCIqAj/aZQcss2LeDJksAtSmCYpiEriV5BiqYuC4oG7nF7thZn0Tfk4s6x9YOZSu9N1eZULj1
iiJmHdhZTzPJhvJR+yuUqdJ6nZlUGxfHhu6ZkU3r5e+REbzAAsEX0kS0CSdA0AxY45UFMTSRm92x
q47GVqXfWp7H6X7sAh91A4+ptiUlUb4tWJp3Q6oqT6STwZTk0Mx1/i/i4D/B1tA34VgFb8b/NEua
y1mXFuQ+SBn6X0qio4gw/FdVL+UVROS8gRvraeklIN/M24cotJk7vzD67rIVLWzSTcTtJsXeeNSW
TaY95BhqpJ5tFagPrgzqv1DqiloYv8Sk8dQhtEkdWRRy+l0GFbDnaAC8Kvsjy70DNZXtcdyA8EX6
VfqKjTuJoXzP40HJXz1TFOgEHs62cy/op7Uj494IMtMClkJyMpes1zW5tyiGdLsGsPFFZ6GsdJOP
hYHtAI7hdIjkNjZp7vtDCqemBXvHZaj04PJYeJvK97zdXN4cfXWxesb0xU5C68nShK79osoQVx6p
Y6j9ChE78ZrbSBpQ9OvGagOaJJL2BfCq/paOOyK0R/c1UveyueCKaWF216WoTtNdKib92aOdm9oV
roKjuhtb+wYrl281SinikuY8XXUIQqHoIHNQtN+hTuvFTjeFNoVcn+IIACWrWLSsWaZXN70VOCMv
fXSzPGh4+JCkduCL6fCjzsVeBg3gDoIJcyFC2AifJEHZogXInQrPMIA0RqHBWD5iaqte4U51pJFU
iYt6FFqi4YsZGANXsEM2EB2oLrqWF+NShX4QIHgaZIUjIo+YLHTiw7D2cfDke8ZNltLxTFlCG0HV
gnQZeQUMnZZxiYBdQkr+pBrRzuzzQViRP0J6QUeotfaBYYy0r44ERYFM3FhnQuIizHS8G6LzXFMr
raiDfMHGrPOuJkghJnKSLgSOiZ0uppEiDem9S/iYqtZU15Ygf1yV+IZ+lCNkOqp+bSUV6kWgQePD
DDUYSsxihXjThmpV4sOUg31PjLSWscuGyMem1lGowbI4XkUG9ZMtUViAWHzwKQQNko6LEefZWysJ
k3odjLrCmevVxYRrDoZbELlpuAGvliIhNlQ+WlkhyKZdVNWWsj4SZWVIlYCCqL+ioYzS8uPQSWO8
+IsrozUjjsBl19PzcisEoDO5T+PnYNSa4B6OWKLYaYJd5XVvYH738Sb7WTYfBjymROKkSjbFw1nC
UTdSTE5koaLtpfA04qwqbjXu+Q+CqLHj0fvogg1dsFh4qs0UvRlX6oaed8LFaKl3A4D3MMfvdYH/
k9RQfKeEeYnPJYsTGdcqX8ACjJIbKjHZDfqXZrs94t1zmRTBMXNXW7hhqt+qnaCt0HLKknXGxz2C
gwHnWJqYhN6f+crvw8oU+LmvqLh44XpH/J8nEtqo5GRfrbwzD0SuPLA8AxEwn2xUD+p8WVA41DbU
Kdk2iAYBzT1y5wp5CKKdZGrBnTYU1bBRix4PjUQQam2L7IuBRgKLC/Sv36NbqCl1uenwrItuYSjm
0X0cU99PPTfw/uNLsIIYlYVUEzdLCWmsWYWjlDulMSJX2nUCDrbbsY7ybF2Q0ozwcbLoa2+ywzVb
pDTOZhySkgYt6jKXZd41VF+zEcET+hOTqSdbtLlI4KOKtq+kUbOqBsHb4e1ojstcM00EGGnpPB+l
0CjfTByhA58OmBX6ARXKDfjVanh5meuRnfiXhEJ6SCatweMjRhGny2sdxMMDRCklw0lqyDMcjWq4
TEuKXxU9T2B7z0LsD+4PNpIx4sTT1dV1FSWZcC6vmgtCmKSVoFklY9IbAU03SwRQFDJyoUvTnaUP
Ch1nJYp3Itz8hwp4ePxoqNhhcy/q/OVopUGwwVvbk67o1aOAL+dhkN4dkZs5dR35Dghvd33E9X28
bn/SCLEUY8oACXqTPhcz8/5ugD8IXGMBL42oNKm5IgMGmjsB9ICrjJ5RRdSUHgBgDx6L32mRbH/0
0KSV/jBiYtefx+rsx2NS5uhkmAGyDogDcQpLnWps78ekeCJHluBWu6MhuMWig90YqQWi6KFfTf20
LncXuOxWw07IB+xJ4FDkdO5aCA1LMvY+BguP9iL9RhXKm9InkrI/6k0eoaFZE0iTeFhbB6ujZKQE
KAQJ0KAu1k3RDOjylST1aTJK2WrM4A2vNRqQMbCmiaxw9B0dJtKud+DAHoUXDxPxX9/7//Zes5tj
3lj963/49Xd4TdQk/Xr2y389ZAn//M/0d/79Z97/jX9dBt/LrMr+rD/8U+vX7Oolea3mf+jdk/n0
v0a3eKlf3v1imdZBPdw2r+Vw91o1cX0YBd9j+pP/1x/+4/XwlIchf/39t+9Zg+01T/OCLP3trx9t
f/z+20Hr8r/ePv+vH05f4PffNtj1/WM//ef+/9399PdeX6qaR0jqPyc466SyT/WIu9dv/+hejz9R
/kkNDJQ5+xM80CQvghVl7f/+myz/ExM9CldUYidg2FT0rTLkmQ8/kkgJYK2wOFHiMKXf/nd8797j
3+/1H2mTIGSa1tXvv70PDsLBTgZS6fyQED2fekjZ0i/RKgfjMSulGSucobSdevh0Qr2BJaPtlKSF
3Il72Hc2ithf8sDbtpa8/Hh3vi8m/D322XHQGjVMUmR39xb+uQVWfBRjPn7ye9bU30+emb+YIuoC
jd+IMODGZSzjiNVXdjhma0h4lEARW3v9+INOfIV5HSQFy4c1HB9UmpdSeWGoxZlvcGLqD/nQm6nP
GnmUA1kV942MY5wMkEmwYCGM547kd5fLf0/QgUL45vEBTDKhK6YJ6hd6/mjkLx/Px7QZ3txa/37w
7B5NHAcknefSXlLHlYqHnwUiok2EVWdkaOu116DuoY1BOey9DQKHN0ZZIN1m2ch4X/SWdu1J7lKI
zb1Z1Jchms+yuEMiJaInmm8+HuN70P3fQ5ym/M13z0gPWiMTxX2vhd8GF00aFFXH6E8L+heGpGc6
EadWxvT7bz5Filt8UzJmWEqfFdzk+/DMrjm1MmbHKzDDEkwdO94Q0bCIbL0HFPwfsQ3/nprZhvf6
rK91kUHDI1zmCrbTGfCL74Z/LZbyBmmTM2/g1CqZ7Xy0/WVUuUYRYMyr3lMYoq4qVMFyoBRsa26y
jgVzp2TGQoIon4lgH6XmMYnS5YBOpYeXdTeIC0/oFrgTQgrOV4IxXhc6YPogWviat0oQYYSjBXql
W5hmhMZaV2560XKQSYDpI6w4d+2RzkfpWQ56Qgu//NIPX/ESXPm9tnfzyxRpH67Djtb6V4OYXje0
X8xiXHGZc+i9XXV9xEg0+p+7LJNXE9tJ8uqlEZVrAs8ikPVtJWbQxroroXlurXahlz+ARthtgCF8
qduu8YPS7QJnUmc0EttU70IEQ2qlvP14kk+tk1kMTLtQ880xFPdDel+Uz2p4IZ0tm828hv69UA4N
2TerGz3BEhIZe0gvIjsZE1ut48BOoFmMVbjph+1QAxFVbwKQFI3sr/JUWyqDuegC2DZ9hLjwYINi
fVBKb4Ma6Q6Mw27gLFtAVHGGpj2z0Kb07u8a2t/DnM6HN8NMK69o8pL13LY5KqffwOAj1/4s0SXL
ym/jaCLVZ5yL2NPi/dWHzfJztmU/SkIt7hXT/TqElHLNG71C/V1U7NEStkP8KoUGW0u7rvU6sWtR
Wni6sVeCeuGieNqiERM34lf61t7kFU5dLAW4qyFjUtimUtpRnG8MlDFIup02GJEXM50w3FmItBrq
E9djmzbchQRLWcv/lHhI2XYO1Ts7BNYF4M3her6mX+DUukm/476TvqDiNWmI6O6DGb1mUmUndXfm
3nIiAEqzkwD0ETVbFA/2cgMGUeydwD3z5JnE8d+vdVryb15rJsVII2H7vp/kxXEepqkj2yLQ/ZLv
KUEJEByp5NxHoFp6NoeNMUa4L6sLuRmcElyMPn7tjYDf0jheJECxtymq4Q38pVQGmfnx/jv1/WcH
gJ6FSkEBbtiTA288ldNM+P7xk08cYPMLlgXnxkU6iKPFv4BVthRUfHp/YPMtJdKZ/OBE8Dg0ZN/M
MJCJMLA6DpkacEz0pe1eFOH149GfmpdZ7I/ypI2qgXVhWXbRboZzrf9TszKLd4gLwNeReK5OGHGb
xpYqBHPKLejpDQpPHw/+xLzM75HwqLHWqPiQzr3BXiMsvuvhmVLXiXkRZ7Eq0zsdp6ZB3PvlIsWI
XVt8PORDKf4XcelAPnzzLgurgB3b9uI+xxM2CUuQgdxTh3iRisjPh+bWCJ7KKrfl8jEItxVGJGGm
PnR1vTByzwmEaiGpsEwCfO3KaANIFSivtgvUZKHJ5cpz4eWMxVpIOqeIJNtH9j1obioq0q1xJWvw
KJKXSk2XwgBmwMmRMA28JbyaHMC3F57J6U5N3izYUG3ok8E1SIpKYaXQ5bOETz55FmvQFavKIEim
S8pdOFwoWXwmPpxYrwczhjevJfdxiUJWdtxDgIDeCA4EbLKv3/auaRuobJ95+78+lETlfags6hGR
U3pt+9ZfCzIw4TMb4dTop8zuzeibBAxvTCl9j/yoPXoXY/h1HP4cvAZEvnRmhk691FmkUDE21TCM
GPex972R9m6ROp+blHmoCCkoygkndUkV3rOL/MyAfx0dpIPA9ptJ6XofXQNXHvd6la90CRcUfNQp
S35m1D/Jc2N4gSIsfm37pAbU2a6UzDozH6fGPb3kN+P2IhHjcESZ9viZV5Vgqy5ZeJedmZVfLxUs
p98/XZwg7eVQkuwfCBgPvXjjq8HUyrDl7sfHc3PqG8x2aYDcfwNmn8+gdaI+GhGyFuDWP374r9ch
+ML3XyBACq4ZGnZqli4K9ui5O/6p5872Jm3LpDYTntu8xOglnUuPTj1Wfj9c4B5CUFjauO/EjT8s
MY//3DTMtmMPK7MvY4Zbq77dSfeVfubkO/XyZttRkPNca6YHe951K95K3MGUq0+NeQ56ipsh6NqO
uUhzxF+gVN597rmzw1q2Kppn06uzuNeMG007sxNPvDtzvhOTEUZYPo3XXxt3WbP83HBnWxAl9aos
ILgRrS8DxWnH9eeeO9t2UUGSWFY8N/Fue+W56F4/99xpet4EJPpCgatbBKTYeOlpEoTlJ+d3tuXE
Hu4RaOpxb/bg7xZYcXxuwLM9hyvI6KJiOe5V/V4e7zEP+vi5J2InNeJ3EwFKbkBllIkI81s9qm8b
RO77zluIpYkc/DnozqlVN9uAXu27QYgc+h53U4w3dlnvfS50GrO+S95WRTtWubgf/WU9bPv+c2eh
Mdt/iR9E/KOwoOMNZjahdWa+T8zE3N63EZBlww5+3A9cGhqn9j6VRUrGbAMqo1QISkS86JJdqq7c
z10aaA2+Xx/o7UnNWFj9Hgc6DZjruabjrwsn0kEd8s0GxBgyM4uMeRitl678U23i9QBXWHGrhVU+
qF6xCuqbj5f4qSmfbclIguXYlsbIPZlSUvMgpX98/OBpDn6+90jGbE8mRZcbdc6eFPOAe764lgeO
AW318dNPDXu2M6ME8XrRI9dDCtuRYuxLnj/34NlmDMFA5KnB1E/sKAN68+cGPEfE1wB5Urc3SU4N
0x7l6+CTA9Zne3HASFYikSH25TdKsm2aMx4bJ2ZYn52FJUT90PB5f0BvoX3Z/hCeOQVOrAx9thtL
1asUa4oeloruKxfbRr5JvXPR9OAa8IuFN5dyEw258/DTHfdS+Ixc6Y2PuBAkjgEMFV39paU9Zqgs
FFHleJPUtBHYnnQXw35UV4qQO9IgbnAzPPNdZ4yI/y2WAXB8HyICVNsEpWQ0VWs4bgJ0GVheD8Aa
xLDFzqhD/DONu741PxfzD0D0N7GjzQI+IYmHvRv7N/gzX5dngv6p1zbb0H1bokAT802MBuGQCDH+
a2iSZ0Z96uGz/VxXtK7gFpLdKpJTxNHKFO8DQT7zFmbiVX+/hdmujg2kdKtS7vdySS0Fl9Sm8FbY
1jl+hopbsBCQ3EA7ZodY8x6hQIwGQ6BdwQLGjl3nBtQceZVJwRWEjkUc6jZqP7t6aM8M78RW02bH
9KhLlZ50bOGJKqSFW1BQZ6b11JNnwaEfEXUnWSHqDI6UYb57JpqdeF1zIwsV7Q5wLTw3kHbAusG4
Dbbon7PEmkmp/vt1abMIUYQlFutTTOuq2A5CIHeDI/aaA8veNuRx3YfKn1b4VWwt7Lz/SI0HVV5r
Ha8p1Rdp8SPu1H2rrob8K5ZDy6qKoPcjEiHri3BEqiNWtnn1RRPuPj4xpkH9It5o0xy92XClGFZA
45Nhn4s4iAW3VZfbkzUA0JxPvsVZDKHd06A3OMnwYK4Wxn8O9edi/Fy2M9a03A+AiyKktRy4mHzy
aq3J76cEhE3kwbynTkufRIAnPejl51J9bRYoghh+AroCw37I9lrkpOe4Fad2yixCwNsZMfuUCEAG
BA5c6rGv+9zrmwOUC7ylMNPNBlRhkAGxm68fr7sTI1ZnexvZN6HCBG/Yo14t33jl8nOPnZ37Aj3f
QTLVYd+lC+3q04+dbWkrxFY9Ktx+3z6MQftHHlffPx7viVA0d83NNVC2ZU2jtS03ofAEsXSJS8zn
Lg7qbOc1YR5oOLAOe4jA9AzPGUafenXK+/3RDqTG+KwM+x4veMy7Pzna2bYDtgm5M+OxqErehf0n
l+9sx3VYb+SofpG9+zdofj7HQnquSadNu+sXsfPA23wbO3Vo6odd51aZI7VPFkezVjsIk6z0Ef/a
ATV571YMkckoNVvLVHuoraVvvlZu6tRZvozce0HIV1m2t8xbFq4z0OCQH6Lyq15wmUaltwqxtsnA
xY/FtkdgLA2/d6Ww1aRhY7obrbmrOxD2m9zauqht2VQal7GE4UWpOkOh2KKOlgFis6NoJyIeCr7k
CP5jKX77ePWeWAnK7OivNSMp8ZzEXNRwKlS3ysXHzz10I38xswdJ+Tcza1hBUAweRtzoAu104x6F
HyeSxFXSfXOFWzH4EcevQnJfdFijPnukPx9/7qnvM4sePvpB7uTYuTeFZZpu1OGMQO+p587CRxR0
Yoo6JhWHlzbbDJ88TZTZ2W2g3ISIzfTYP7Vsh2bPx7NwIiU48PfeTD4nnoQ4Km/VDb/qJHPxeKfr
393uc819NKvfxw8lGT3dxOGGjsEXRbfBSX887ukt/WrRzAIIkFsU/suxp7WdQqJw+Rf9rfBOS5/a
5FwyfupVzuIJthTAk3uKgKh+ey2Wt2eW/ImD4MCVejPphSFWbalO7zJZY+wHmdRyVO9cc+nEqOdQ
w2gwm0SPGHUGgCPbdvn24yk/vLNfzPkcaujGqIMKdUNy515InnIrY4jeqQt3eBD9Rx8w1og2nthq
qzgLbwIJvr6Eib2wCuAphVWxgZC60dRhl9K4VLxoWeTNQsyMW0nQFoLALSWHhv7a5JsyeBAlJPik
yuloAI0YgsRRf+YKI4knpn+OaUQAqZ10tSlGV/pi9Lpl8/85O6/dypEsXT8RAXpzS7e9kTc3hFKZ
oveeT3++XYMzqNqTkgA10NWd6GyKCkasWOY3leqazJzH+ncSSE5JfykMFcbDCAuJppdryCJMGKpM
G/hZttbjsEm23zZHJCOApBVohvU+wkHrlIu90T1ZXADzhKDUVFcBulXJxV4v9pOmOiW8ACtFekZ6
mNTfipyAuXkGrn+nSoOvyTnOab/E7tHoZa/F+yaCkKULuq8UjVcgJDer71W8jyIBRIuOmdc5ip6y
xDfV+iANizthUGtqm0LkTCw3Q8ZLohdZWphEIUBpmg9KlbvN9JZlvTOILxnMp1bsGMWL1JSNI8wX
4dLWMXHZCvOHRTsbpexAO8fkFuU/M3BRnlvEB8QxnTxUvVTUjrr5aCp7pDjtebZca7Y8Y1wJgelE
iXg2EwS/dMFrZMku8w/IK16UvCpdem4VPGfr9mcx95+Wxr8O1KIGYQntiT6Ngm27g+3N11v+iqrw
v+XdNYyDobKZGXCbEFO/L829+bvcXyRHYyde/Epah+kmKL85Xp/symtYR6yFEYhCKskg22K4i7jO
Ci3k7y67T+LlNbZjkIS+ROmCHqcg2XrzZpBmzB+Zggr3fVZuLHyGlZsuQz3JeG/DO4SQt1l7J6R+
jjZhHRnOoDeOVte2pR4omtZmVt+JPSxFdIOQ7oL4VNmBeYus2WPUYBWcOXqr+7mMhTKIasHyENHC
DH47Aq/rPfniyWuN8Ja3UfIYGzdFiELlSqi+o+t+EgPFq0u4Q1sSPqHIhhBTOxCYgt98vSM+e/DV
NRxkTdyMAusIrTqez81w//VzP/n617Ri9HCluL40Vsx2nzTbKVkL0zdY3UuC9rewffXKwMNrbc65
KodUBSr4Gw0rp+iQZY0SfyBizxA3R/Szv/5FPkko/oHi/esoBkpaIug+T7s0OGvtfYMIh97a3fDN
L/PZ46/yCVOKqwVvUvKVeLIbIfaq+RVvA0cfk2+Oyicn5R/A+r9+gbYfxLS/ZCwiYrHITlrmBjoQ
WxcS0tdL9MkeutbvQdRRgOPCBU2ppvR+Nno/e+5VY0DK4kxJK56bav4U+Xn3TRT85H2vMbyjIvfI
U9Dx1NPNBOFX+6YI/ORbXpvpFlXVSEUTzjsaqq7RFMCnc6dVzz19tG8+5id7/5oK1wj9gMwErz7W
j1n9qqIaiRCIAu9XpgUmzhfA8XeJxWfLdBVzkBDvhSKhRTV1hSP35gqg2c+ijnR1hHsURQs1aucd
OoFhvEu+mzZ+stf/8aD7116X0gzFlctUEGfaAzxYpE9ip+4lVgfKIL5jX29M5ZKV/yUEXQNRMbvt
hgzJlZ2h7FH3Rj9tbxk18rbnpbxI4JSryvrVzWcBLL0ZrxUV39X2pA0YutaLjUi13c1+0EiYTNQu
wuyrBsnoqVruq/qhULsV1jO2WfxJ84NgprYQN9DDHdwU/K/f/7Mu7zXKFVEKuMQNJ6vonrO5RUxx
cJKeGjsfvCL6leQpaY5slwwZanRJglOm3xjmrwbpP1SZkAgEdbykrpzWO0RkuA4tF3nZLkRSPLqR
0sd8dnPjuwj8yVXyTy7zr486TYLZWB0DRzV1x84dVkrysybsNRLRjCSEtC+XVNj86qceIZL+m3P6
ydm5Rh8GHby4CNW1nWG+F+VZGF++/nKY9Px964mXLfmv1Vg6MUJTkAK3YVgiI3YWNrfp+JpLp6ag
TzaHryETgax6vdHsptdcQ91m1aMUvir1DCMBEz2aHcYirlQ5RuvgA7K4LSbP2Vg7sAYgGb9IY+lm
mdfWqyRE81rArM0YHLnTvMFAUT+UEFuDWDLNfwJhnzW7KNmL+a1UHTSMRwu85A+ZtuvmP7CrK9WX
hBc9vYuXs9C2sZ91F9IuTGdhPqAvfms0Jju9kZ5SNaW+2zb6yzyewjRxNfO1a/aNju7aU5HVsRNE
yH9WrZcvH0Z3i2Sy3UWHBdngCI0BUQXxjrSXgr6uasGMbg9RJwKFuzfm+7g6y+N9Pd4u6Ff24Vks
7hbMv4ONKBzTYh3m+6o+zfVdou50ZYuOkYuLg2uge1QnKOGdUjmke/yQqrtK+d2i5apL23gOVnEy
uGb7G9sXDxHTk1m3TzOkp0h/ihDcboUbXl3tf3/95T/77le1+xAqY41mHKcAic7uGAs/PANXl6ya
63izTzx3lCGjHJbvQvGVgMH/LzVQCfnvRq0hg0S40vFgEQMrVN2E3nKj4CbMBTvSHjLJVdLn5Okl
8LVlLxgvgvYepIu9YI1hPunxH23Kb6smu9GEtTak68i4k5LG16hOyxCC3c+AUWis/fc1A7Ebq1gC
hRFUyCgZOzH85qheHvB/74j/I19TLzHW7jBjdkumMWvHuGo1IA46bQfRnYjvP9kW4jXGFHn6tG/a
jvy9Zn7uUp/87LlXN7SpFwiLVRekQLrHTSAb3K+f+0nf+f/YfKWZXvwPwAZLdLtJCkRr36LBl7lS
CiF1e+l2Ct8V472et0j1YpzQu2OJO93sN83amODLtshZKwwnh8CWll/NfKSlkZmT3dUirCZXLY5C
e1QQVZU8LClszCG8WP6QrWRd5DjIV7g0FMeqQZld2iJ77ATm4ofxYC/VQ9ucssDr+gOC35py1DTf
0rQffqmrTN9CP17KA2r6ur5Npb1BA+PrJf17ZEB/4L87OBkmKUVSj66e7OnvffxNkvDZY68CDk6A
ipBfehCi0KC/+BzQufrZC1+FHOTDK6HH/nenvKO1e5yM5hvQ698zBfEa9FrgYCGOeAPtWrO0Cyrl
SL8fpuGbdb7S+frfiGZehYqoiBQx0nCCTIXabhA6U0fIVJmIAHjX+aHyx2SAGRRT62gNKkFpRroi
5nZcY7dYyVzNwqtRxH8sQfxR7EbI679ffgG6nkNymHe53v1WniJF/f2jL3TtNIZHVKpq0riAXLcN
PNW+S+U+2VPXCmmhKceV0vDcnnQ2cqM/P3vdy4/7V04UC4yrkhR8jKw/NeL2h6Bk0bw6sqWS67VQ
8rq5bqOE1n87+/j78A1p1P++MCJJfRX1vHAXAKswUGTSH7A1tqtinxqDHQ4fxUxh0blJLWB/cEMj
00lUmKPTbWG+R0hVB+MM3xcl7QQWSvZ8MQsZoVF2WeByywQ5jD7MXE3JFrtyjaRyPDwv8nEpz2G9
yrJ1LyH+QrXencb2GZGQzc8+xFXMSORMVOqKBVNfkRSux5+FIvMqYLTzlCyoLdFgSE/hsBLbb87P
38tF/Jj++xmiQcHbVlKY46sXafsUYwX6IxHOCSp69Oij/2hVrjG7IR72PWQ8wpJcuIOBmJ5x/7Mn
XwWAsl00sTIu52la961r/GzKhbz0fxdGKINwKU2eK4n7/nn8ju/w2XpfJRWTouCaaAyg25t7HW5v
UTIjfehDr2zvfrYgV5FAKeVKF8Oe3mCXH/qWFmz/TTr3yd1iXMUCrZ4l/IF5d115qQtsU5R9Y1rf
XC2X1/tLrniN2FW0QjXby8MvcoAzvnnfPPezl746j3KlooMWk4NqyYtufaD0bzdG5P1sra9OZRyU
2jTKbJIaNjayU9+99CeLcY3XNUTyZqME9dD56rQuqtWPXvcarYs0dCbqPa9rBG+htFfDH81qxGu0
7iI0jYVePTEvoxHn9fUP3/fqDJoLCtOdmBL00HZGojz7Bkz62fJeHcLZgNipGAkd51VwHh5+trhX
5y7utUZcdB467BvvO8GPz9706siNqFotmfo/b0rb5+s3NT976tXdG7QFNYA0TbtRq/CMNUGY5Pqv
UeqdUm23Wd5iObPDd9hPMgWPQ8GOc6afRcgU8YxdLmaqOCyUVBjJDSbTTlEc6uIxr54zNVyPRYiL
EE5C4fgOWA6luhRKK9ILQe9o6JA7mSJvWyQPtPjBjM8JjJNmow1HRaaFcirlYdVXmmM0T9lQb3KF
9nTyAkLEKcRF2aSRBvxVzyRkH43OmUQsFcJqE6Q5/lXtNopQl5jm6tB2x1Eutma36oLbaaKhgivi
GlO3ldz2rS1NMlBXLXRpXLpVEJ+XEflQwZv1cS1zo9jYI9pqvuBQOW4sC8evUFohNu8Xo3VvYehh
V1GorzE2cb7+Ip98EPXqg5ThEhvBWDIqSt2gtCv1Z8HvWqG1FtnlE3ZJu7jbt/KzbqQoT/wMlCBe
w6dQ8YurQuF0VtrvXr6b8/uvF+OTiH2NSmqrVEyw5IBdMfuDKXlq/9ywqb5++CcrfY1MavNmnDU5
5JqBx5i4iF1+/dzPXvpy3/8r/24w86gGiZWOBhSfEzvP/UsW9fXD/9HN+MvlqFwFwibOmg4BJe6Z
SbAXRXK7AocX8bGJSnspBqfpJ7uVQjfPZbc3PwT9uboYGrXBSh2GG1X9Tufks9W7CpxY8SCAqBPo
RfNZKB/zH+Ys15ClWIwlKwTtsJOrx9Y8Kf3Pvva16KTUtxj7jIRP3Fwe5l9ff41PFkG/uvRLzAqU
yIoZCvnhYf5m/1y+5F++8DUKH7cuq8YYaN4Zi+Wq9LSXDoSMoIP9+ybqX3bi337CVemu4SlfjzXU
DCXQ/QIZJFGb3IxsP27vs/n5R2tzDc2PgZWqU8KCZ5v68LMZhXgNyMdxE9XPCwYUoQeciPKH8Gep
sna1nTEf1dAEF5hWqp2XK7cV5Iqv1+GTcKBd9s6/wkHdjw3+3cy0u2bTTyojJGD5yXcUhU924DVy
HnwfCvI9713g2BLdibDQfvba8n9fWzaWGfdgomNivOI7c2NmeILIWf7Nqnz23le5eB7USAfH7I56
ObXzsfoO03MpVv+2ta9OpDCXU4rAJ/kc2q8VKDWGQk4KiyYPUkcQRbeRY6/5jv/9CboVgcf/rlKI
m44+tEyFlWi1VJbbla8TnTZNnFZj1q7UfHCQkvSqpqYpy1SmP6eB+/UH+mQFr2H3il6OYxsTe9Jb
RjbfRIZ/rpG/rJ96fXklgMysiuBTmOEu6r0Ojf7e1E446TlBFrv13KwLVfMqcqc5Lz1RxItO2FQq
qBP8UGfThHPywhOcsVil5mMunpZym2LKMA2PidlvQlgpAQjCQBp+jcNb2t6l7VpcNn2NG6iB65D1
G/db7+s1+mfU/bdf5+q2THJlLhQNtztFotezVUGMl1XujUigiX2xA4Wjpps5PcFeyFvJaaWbWL79
+md/EmSv+QBJpEF5Tqg28+iAJa4dLJsWS3FrN5o/m6titfDf3YebrN6xD4CEPC63qf/1e3+2r67q
jKZJ2ixTzGmX4USHIdYwf3fmZf719+N5DRhWRzA3WVmQ3WqD3fX48v7Sx30oPpvt+wi6MFfW4XBK
Lw6pxtsQhQzdt2BI0ATFKzg17GFYI1luVhNaZU+j8YRD0yg9s2NtMRdWeD25LS50HXJreFtK7d5Q
Ngr/l/5cBCDqNadXmtVS9ujO+1Wpr9F3XbeIoXXR1uLfmX6LCcW2sqqd1Lwb1mDHFe4limQH08VA
70+pYZqK2HhjHssOFKV6pMXumZq5wqlwJceoQOBVPJTz7TLJ+NJtu+CMmx6tR90NisAVhcBphHVg
UFrpFfxvE5tXFNTR0g/H1mPk7ECVd5vkNqcxkS+VM6FeNoTjbVSJviY8FtWfypAYaPMnazVahpOZ
mScHd0W4DTKk5sfYn5TzsuwBNjtF7SLXahvCoSzxrpScCP3zbvjArk+OYqeU1moS+o2as5qjjeuv
Vwd/xPFtnEwb+WR7lpKPiiXSLz6e/egJ4tHK1+KYeA16+qkUQqhqJrvCg2KYxc20tKtZRNJQ+DPm
03km6tYFRq3btGvXivk6XpC3cUkL19eYpSXyU17trPFPLG7a+FEuE0fMKxqNEYYJx8kcVhiAP7bB
bQqGv2nyWy2H/MsBthhlh6OPHoI7prqr9R9jiXJ7V8FZlFeidraS3o6VY50ttkBYspH4lkLLz0Ic
xo3GQSrfFoLG6ayO935Pk4NaSSuU550K9oM0Va4ZL65q3NE1o2NktxM25jOeQXHmWMzpZHnX4P0z
pH+MGjvkBfks2JyjcsTLwDZbzQGLaSvWWzatwB9jlqWvlkiyjT73uEhBg+B0Xlue6iXqnSafW+s+
nO6HZD9k52H2J/7YXf67JlzkJJ26RlnyoUqP/LPgn8O9teq9pfaZnDaW56SRm9A3z8eO3vmqlRtb
ps4ehuMADiVifqcf82ZXy8/dXIOqIRAXH6b80qbvSvtqmqsheJmDF6n/yPjfDGmVIn0XG7mTZcIh
S7wkOwTLayCvEw2ccO6Ew3nKTlV2lLMN6bQjsKASlnOhBBrTDcZDnh+a2BvFWysW8SwAMyMcA7AU
SVR54nyij+OHQr2uzdBt8+chKbhfYEqRXTSvebIp+uYQZDNChZMvyoXf1YArIL1EgrU2C7x11ROA
YKcTjtpwGPXO6TrsJaBU52+mdl/MpWu0mTs3/f2EdJlMTwKVvAN5ktdJpzzkhdttswhOnj4t5Ubr
sNMId30pu3pY27G2bYrBxk3CwYzUnog6ghTY1mUwW/sygciA65cYdoswvDSw5GOS2n1r0RoBYLJM
jim3bm2ulCC1Y85UlPUHKz5r6skQz7kJLtsFkM5MTOojtBPejOZGkqd9qMq3uASvVEXFBfUxoa+6
gHQqmO1Sp5vFXdrFa6sRXOQjPARS8WC7WLWjE3mbV7+bKT1jzrJNMvx0FFx7ldvAxDg+bexSQCSE
AcnUKiDNR1vONerRHgPXe8ua7apVPaN+wckKZiv48yp0Ozw7cZC1+7JxE+kOXV5bU0esax/6FgwU
Z88MVdeKJscwjykrYOVvsQbwBg31pMrXzPgdAaWPHjKzou11kP5l86BK4PJarBmyjQbv3Bhc+AYA
rVK3UR4t/S7AhDxujjLSkyF8RwtYh6xUPtB6r2pfw4G+S9E+N+L0SwLRZ1jCYWq5BApsKdDOdEo9
t4OmXydi5oRKt2momIYUDoJYvZRA4LOptkVAEj2uQhg3ot2U+mp7P9eFbfWBP8292yyxaxSan8yb
Nut2VeZHod8JtIj1VTHdLQO01MQr+l3WPo/qqa/xl4bAfyMUT7RQhWqrkfDwN/CAsRXhtYhuRnZQ
HViUbxfJ2NxOgNSnyklix8j9XVgyk5dDXx9WEdai5SkZaVQ9JvGdymGJio5R/TaQrR3DMQcreldP
X6ey2hKsLThnghLRoRPBX0teJd4OkrxKuPkG5UExbpcWsGXmZiPMs/qpDOB6Wik/aTOGh7IoPbVW
aatFGHJP97HyWjRbSaBdG1VuLtCNg14GSgsFWmF8bavfmrxRWpK+alNqN1X4LuEDaoFymsZ1Uq+7
7JfUbRNeqQy3gKU2OkbwBQwGTcaH/H6cV8LQu3PwCIJIKiXXUmW7qnzRAHsVv+OS5Vjjjda6YXtn
1c+N6efTSRi2vRxvuu6WZg9XaDaP74sq2UOTeLIgYDzMLnrRi7eWWiqSGpp0xnYgxCYVggrJRk5g
VR+KQkJVoST5atZhOdt56WfzsexxSy6IXpHbSmcpLVcFarB1u/iBkdgSlg6xdoYMuMnC40IHO2vX
o/BHR8PwYsVYcvolGp+NQ5uQykhDoS+E4FcUs1Plln2JN0vZOkHb3fdc8u1NnvpzeFIVd0r3ETRL
I16JyorLGOyYk8aVHWeuKL2J4nrCRk19WPqTpD5K2VnJesZjN7UAgAsCc6/agXwaTNOXmEGhg5Fw
HY7RUxe6TbFmlISow208PAjcfY2JknpXoX+8NDRv+RlQP6wiPIUhWOpE2DXdWzgIHEzVHodmc/F1
TgCWlaI3WCRkw9oo+4OZtdhx5Q4+31691CcZnyA29DHLmUOQteRp6iIvjPnFhvB8NKpdT3Qqq8qJ
w9CJrHYljJojGyOpFrKqxeDJUOP76s4SQj8dDgn+2Dhyo5DX21bswyM7RzSvopb2LGPfOPoQ50Mq
7/LyD1KRgnTOom3X3wV5b2v1S7cEXtie45oYPB2q+HGJkcRdGtdUvI62tRq/tPlTIvvpmHH1+j38
GjMlgoVc733iG2i1lKNIAP9okjVEJYyxYjaR4bbUMAsRYHqyrPvMWC/dsdZKt461VdbvSis/StV4
TENwWggDTUK8r9EU68DbCzH3iz4ZVEZ/YC6vprK9reraqYLAjZdsFQ3VO/5m66n3DH7pwGqcMqj3
+cVxULwhOSQUmBhenfTsTc5LO45jd+4Ety1bX5LvQf/YRZg6C+a12i9Z2uTBZV2VcxvI9sAZwoh9
17EEOhVGLKwwoUBPelWIlV+k7wv3W072spDTKyY9CDaxQoZdK5E/pporz78ELjgdNeC+Oc7hW0ky
LaJQYUTrhVUu6taJtOXUa6JXqOrlAOD3uQ5b69BBdFK030bT4klkYv8NKywoNt0s2kpjOTX7JqnK
dSbhll65etaRCDjSQeoUO9Bkr8EqQ8L3eWjXTVO7UwaZULhoYWzT/pDq/V2if+jqOdBvseYhAe3a
dtWUo7ekOysEXiLVTpmsEYlx9B7bg6UnvsNGyQ+ZpLlqgo2Wrh3UMnXbmtywlPFtxvNuwbon42Kr
s1VbQwfTJI5G6ciE505l1XoZWpW6GrTfo4XWH4bozmBUT4pxVKaHan4mZ1jjIPyKGQQ/XtmFUurA
SyG4jeC33udqJYaal9CKXfTjNBi2JJPO92xG0vKqHs5xnjmtfFOMrWtqFQejcwQSql6fAGmPFATT
SjKeolzxl77YD4VmzxG2eUV906BWGTXSWdW4csbebut0JysFtYDhhckurt2AXoSVWU6LM3WdIxKm
q3SES9tayG4a02ljwzHETd2QLaY8IGdRmtbVUn8xJlSlq/Pcn+qq8Ku0PcRG4eRmtAZG7gioX5g8
1ACfkVQIResLQz5zrVQpZtbzBidbdxGWvVWAH1O1l4yA2iCvI5EULfJHB9FPDwzbKvNNO2407FRq
GESTRYaPEI2sZZ6ST7fpMq4KDqdZDoiwYB9HJj+l0dmUpsPSIb6haKLTFb91ozzJ8a4p31ol8HRT
5vIaXX1u1wZmLnJ0bDHWzc1dlQo2ItQeSnrUtvDccAWneAk+hiB2g+6x1621WBc+8uU7xdrye2TS
ExabqwgL68lTlMkLkB0alNWcm3+SAakcCysxY3Kj0K0ujOl9P3Z+OfudccIu0zZh9RUjQPW+P9aV
gfXUrSzPq44eUCmaNkp8/hTLN02V7+sOQGQDhNWkcKxcWY8Yjj10lIih/hjiyloDjidzTMLAM8PS
ixcDuuq4Gcz6w0Ab3B47QpvRt4equkO9xdblm76Mf+VqdJ6JNLAgixojsNgBvpDj4BpN+0IaSO6Q
A5eI2nE7FZscYZlOKY+WiZcn0bvK7FEv4GyVoJPNdVDdts1hxNGzNZ9j6xfCfJVdIeSZxhFXGhVQ
3AHhJ4qjCaz00nE06fMsTehI9eRLYummjXLAo5wKQ3E5W6tqeShgS4ZcvNp4h4yiV5lIlQfl/ahN
9yL63X2WOgx9IDauWmmVqfzARbDTad5bwugNo+HjFQFQwOnHwKuj3taTeynEp0y2nHmmnqCQHJPF
GTmCU1B4/fJotKQEuerkur62EokL3RJWBSDInFCZdmjvN9PZUrhdJalzay14XJrUybXouKiWK4sb
MU3PVv1h1qqtQuBslcldoCcvYM2nSXU6ioXZbI/qfL8op2IMdksne3LFedR2VnCzUJRHUYcTLVVw
WLtypzr4zKzwgcZ+YthXpfqhokqPSn9dnjvFN4pjKG3RhLYt6UWOH4foZrAi2+r2xC3Q7E18qBPa
GnUPEtrXkdbXxfleiBInCGQnLbMzYy7yh8pmzLvSZ+tGSaJ1MFubLg0Paj76Wij/TslQ9SHaj8bj
PNRMq8gYrJwWzGLHjeJbeewUUGOLlOChCyvFirYiUKx2mCnIaTCg24Y4tGwrCgo8eWhX1BIMeX09
EDC/OypUGq3BMHm87w3MwFPKfmNRVqFyGHQIuBct+3KyM73xZKu0NbNyUqIdblunWIgOIyPjUXRV
qGACmU4ewlGSXUHGaGDWXyfzw8qiXd2mthT/6or4ganMia4I4g3Stoi44bLewCm9uW+7YAXcjmrh
bJblqYpukun2Upg6Oclw3OENNx6yggGzIR/0Eb83tSM9W6iLdqHeHKuAa2B5QxbRMQrFlgvBW8xX
3K7tkVNE3wg8bhYxIh8WO2NCXLyWGbT1Sycnuu2at4R2DV6pZGaZW4cfuF/Q18KUnrPWIlQ/K28T
wEiZqa9uvQdGdGcO7OAZeyhzrfeUKrWyj1LFxY+qZmpuxo0X5doqt7yGNzPGj9LQbaE11lp1pOPo
SHx6pMRXobmOCsPWs8GxhNjXab2pg0qBz5nAFqAz4WhPl8CzUcJ2jVqR1j0FekOQ/VgInB2UzyQI
j7kwrEOS1kyhnpBSEMiJI8fZB5auDtB0zAduLm0RiXtsVLu7RF6b9ZGhGywYpM2KP3H9ZrXBLha7
lVRz70jzuY5yz8g+hGWl5ZovB5vMVFZTZGFh16xEdi2W0446aWuN7IHaWFIWL5oXYp6obGrDpK4t
3SQP13k2nAvrtZD6Y0k3StMUux/I1UPxuPBqHfTWFiuG2HjOl61oPA1AdELhTzmfaWvM5p3mpt4Y
/25kc2/RFUqN49xafkpOVYwpLO9XWXvLg+1Ipx2XvK5YtarfwkUW0kNKJje0z0mxKWliqL2niYcg
7uwOWOwY/SoQUk4i3a44TE2s4l77MZGwLFSXE2LcSrtPpdGraRAniCpp0J3orwHbHk9Y8z41CFv2
aXFMiNN1hnlCnm2iGkYLXnlSAhytuimGyU1jxS6pS5cJ77Lxgv3eh4O5NyJlnZPC5TpmqtNr3vU7
MThVMR56xakMTVeoe7ez3tRWRTUrPiSMLkTeN8SZUxSHTaemJ0GryYw/cnNwumDwhprsr2zddBjc
IYzx9QloVz4ES7C2zJXJjEvH1Sc2sl3ePFZF4FgLuVWp7XoTSo1IJ7e71JHaoY7mrdXik604jQE2
Xc8dIQNa0ubODE7dStV9NRHErcbWo9Yry4lWkwT5YXRysoKpVunYAUTFcKUe2IC1BO8FpjKZU1Ni
M1Y8GuFFmj45hbPhiRpRQ7dcrcbdrRr5q70bJbUTyeN+NNkoeboP5+MkZ7dJPZ2bqYBpTxBLBF+V
4tVQBvQB4PYX4zolVDXGq6Gndg3+RWW7yCJpCKafkUzc0J86eFmSIN3UqvWooepCd+IBlq6D1vuh
XqyHtBg3aisdOnU4zMG0aoHSinS2ZWGTZ8ju04C8/PVEFcjGC8+YEjsbhA3XoTw3ETUm6Vg4HLr5
13Rrdsqu67oXeQSKIlOF9sHoh3JAS7fU4AMLd1FPi60BjybRHNEi+Sw2Jtlvs3DBo8lgDPF6nJt3
0apWuby4tQhlL1e3uSR4XakJqzF/XQJ1pwE3mDWsS/DtjtMQBhTkfzF05/JlagFF1/NRDiS3GPYl
Ih3Ti2JMdhrca+Fz2Fjbvkp3aNu9RAuR2xpXzTI7WsIB0Z/MAbsb6aMenmr8OdTI8BYBE50u8KK0
8nJ5PLVNNtmGHt1SlIAOcIeCQt16jjpzO0bF2zQC3dXLw1xrGyltUJQQhdROjI6RFHMoCqGRQJQm
4OBH9tfsjargGPVekMa90rDG8104703hNCV8snUb5ZEjhg+J4ZU6ab7VYVNgolUhl7qrag1mLouI
ae6NhoZbLyQhSZTmLMHxto6Xj0pdVfjI02yj+9ZSZ1hN54/U/ZH1IDa3RlLeCHXtWamMB+FM/7r2
W2R9QgU01HRnka62tbVtKpnajB1mDhaCQZWtx69je5fTuAgszLs7g84mlq5do5EzLaUrqMck3YSm
ijiRygZoyrUs36jLMQKLb46jW2LS4ClZnQGnvtVCaCxD8WZemI2YZkaWzBCs9y9/xizGV5hV1fxn
x5Dg8ucLVzQoF28hGRwl066gqXX4SFP3oJbEg/NeIkXM0JRUL3jsjYhci1LvOxKGdoluDLm3BQ3D
W0n7mIISdSGkaNrcdPQOTot+hs7opox10v/H3HlsR45d2/ZXNNR+qAtv7rhSI4DwhowImiQ7GHQJ
7z2+/k2kSleZoST5xNZrVjGJCAIHx+y91lzbLqEIU7KV7pXyXGXGsu/KWUfX2e3FhddQf7KuvEBx
REQvjVjY9dCciXJ5yi38B2VqN8mjS8u1/66VN4b7MjYsk4KxqLV8WaiUg2F9tPmrkd8UJKFaLWtu
NS+7fe+ni6oJ5kpzRcjxwuCf5+Mbp+N5q+WbpmqWlaU6wF7xUFjkfnvbuiFHal+U4dIbHtNh7Wvb
RE5mSbqz9LtCrOZ5R6L1KDoCVYNQnJsiXk1JtgPdwJr/VDH2c0q8Ej022WIfnlEwHvBSSKi+JH8Z
COW3oJXv8k6LeR27JaWvU2KSSbmKDG/e1etBG59Etp1lXwOawgDprd1u5RbFqhEAe6biwg+oUjXN
wpW0hciLMHCzG/+1j9KnoEp4w2JH0DuW2leTiNysN+8CBcykZURnM5RsKUJMT6DubAzlPUCYhRdJ
7K03bbdl2VgzwJd1Ka5LiXkgar/rzFJZla9G6cYjukTn+xfc/SFoKDG6hjOY6lNdtyjlAmLL9ZnS
skZrKTStjALSOKYrQlcTxxBVpx+PBAVJtkW5r++HeaoEO6gtRzJjdl0V7Ux9XPmBvHYFcSWmJqc6
decH6VFCyFXX1dLlTNAm6qKI2pXakjxC20KK955yGw33WfhihS9h9+SxBEiwTaJdrTxlHaX2+srT
Dp1+bDmzpbCCPSqRFEwEIZ5H40tY3VvDfdR877FbpcNBbVfU8JEJiuaCCqria3M9wqawn9rXpeRh
wbymoSiVKVe49uSjSVXGEtdCvem7Y1TuvfygxnvJ3wfSXhxeennieZ8Zhk6bR4tGEI5AQVOmplEM
7djFmBx1wzcfY2dlHFrtKp5WwJvCj04DsdNNkczjorW5Ga9Z9lJqi1xB3lix4vbz3rXmfWAzE5kQ
XPyzzn5Xowif+jA+PadQcpLE1RmAwI2hcgDDK6tslPgwHS8H6zoSrsqG6lG6F1zlNCrlTmNJ81Ra
gSuw5LTelpWGbZjd/3itdWs3+Q6kFLnFrhFfJMFbKQovVLcPQ7LF7/rgtiSuXdpQKkihRkXdxKmp
trK2zBXLSbJhw/E/NqfnvW0M5SAEh6q+0lTQJXR7aaZ5VC+3XbRJG1N5CEd5ibtoG2ePBLDvlOak
Vj0s5lSERmM9NVlzpZE06Fjtkybe1b604KS18KyAxEPirmoSSJ+Z8wlOt1aqoOwnPE7cHE3/PmkQ
tje3QnCX0C+qz2buhLm5Uf2NydZ8pRqvQnfWHtJwLZTVvBrUZSUepOQKKz9tDbtami1yU2/uuQB7
KuVmSCQ7Zj7u3IJxe1Di9hhEB6Py5wDSl7HsPuj+0WdGIPyYLB17pGHAwc8MZqmxLNccZxJdtRvz
3AjxWlA4/4h8UE4y0w1KybnYUJUUzrn3mnjJi1Vk87G1dqLibXV53Mk5reeqIu7dQNsLgDVmH24F
5lxj+g6KhU7zkSSUgCrAOeJIqqbhoquJ0KnNZl766JZ8xZHbW3IB4QRX9Jy3Yv0il90C3dRMpvQR
U8jQEtGpJeHc56/Yr4qKWkbOT9Lwtumys9mcJVH4RNvxjk7hB43g5ekUpB65qNL/UX2vKpsOoWBc
OQJpyPUn7LH3rnuhTAr7JGP947omMfTWPje+poy/xIKJQSBm2sB1QxqZzUr8omDyEgiWEmEm5yYK
sKEEJs0j+kQA9p7B7xII5iWF0teJwKKk6OsweGyFdi7pEmssHVlZXfZRYXuxvEisN9Ptz7FfzXLq
r55VOh6W9/RZj6JPvss7z+QHueGnZ43LX4vD6W8sNFpTTvS1R32J5WmjTjejjEciJoeBVhYN8C9p
aKYk4J81f+aoW22QJDiGJKcJ58Fngp93pKGX+J1AKc3IlfE3s9ikWrJUzAPH9pkbj5+If94BVJMk
/Os3D0SvFtpA6KCYUq4r7Gasl17OHpvmeCutjVCc9QIZhIqy5sS4DTRtrsr37hCzDb1KLXorLfMw
lRHJzQ5i2V7VySdOjXe/2qQp+mkQxG00ir6H4jih6k1cLF71FewBL893UfNKD3pdNKu0vkXto+r7
HIS6DsVCKAwwDtEs5gzBSYhUwJ2b3MjaF+27l7gfHkdGMcECU5s41JxJSv3aELoQMhZm0lSViNK1
pjU7yG/N17js4r/xfrIyM8qRC6tLoZ6R4fOl73uJ+zG6SFIFSwfZKNuiwjHU+dp1LwSJRqlGRReU
fN1BdjzUhxplkK9d+kIcSCKenI4NTsS03orxIui/NtNf8nx84gRSrx2GrfQy3mevH39Z5R094b/R
fAJZMLTBYDpWUWch82i1iUZL+aQfAxrX8VWQKGwB3aMlTD1rwCAl/cUu3uXqAy0IQdip4SZgN5GH
xGLJ6ppOxCIiKbcYX9MWrGzXH6bufCBay1b6JrpPbXGyZHGpCze+1yKI2kijDn6YlymRTh//WZPk
/DcCzUt2kCGHviRT8d/G3XmAVdKVLVkMVfeg5MVTkPMn+m7/xSF6MYEMkZboccFQMsKrsVwY5t3H
f8M7q9MlkkdJ1SaV1IDZ3ttl4XRW+Pi678z2l9xDXW1yWJvcm1bImIhJYRRcCksmCeCfAWJ/JNr8
5v5fIhDbUFTEQuMdCGXfHtNjmu1E9SZrH+vYosro0kBet8quynZG/JhWVyzrWXpfCAJCt2hGFZPS
dWxnxUvSPlrC2TXuA/mBeHV9oGBLogZJ6NXUtRTA7HiUdrJ4kRVvCn1SkrB1OWc5vw2iOy1w0DLP
TFo2obWUgC8ZhW/Xxl5ulkZ3LVJHFJ+D8KhJL9b4QPXZbv0rqb8e9SmL7ToprYNQbvvwEGTIDrKC
JuNjTn1HL8prL1XQRaLg8U7gDM1yJGM3O/eq6OTJXetuCvTZ1sZr1h8/tfc04ZeoRx1TWB02MIkm
NgeHQYRPtGpgaw49hX4d8aNla55E4kbm5JyEVYrvlud/CT8nXqIgq97KhA6j17Yv9p676j6TUr8z
yC+Zi3Lmqb6AfmDbfDdv8k/W9PcmtR8Q15/W9CEQMrMtkOun7b1GvChSUMpjNtQt1cP5W1GOa8pF
70mONOgzURxJmKYj4RlOXq39aM1pv6uXWjxQNORm09UwNHnvZeM3MaiuLDVFbaAfzdR3IAsuJYrL
faCvvXGVeIrtJ8FuoJ4cKbuEbJZA+czZ/d69mv7/T39VrcZdOkYSe4INBILuixQa8WJv1lZ0s0uf
ywYHunHBZ8SUdwwq4sW0OGHPoyRhxLgabblXjBMrvfziWihenKaCqmvKAvbcNhhhMMyT8JON6ntf
+mJ7JAkJjuuc6/peYlstlQ7EJN1XshMJmLukNYnEdSRiA7RceqE7+oXTxnTRC9dVJchpFfd4RYxv
7o3+/PFs87uhNl30YnsU6V4ltMh0JjZJFTrVV05c03Uv9kZ6V2VuN92B8dt4+Iz08bsFbbroxbEo
aUzLUt2EvZxVLEsLPToaJENEJmHWztfux8Wrp4ZMKF2s9NvssXHSt69d9OLFC6Exi4HJYCu/Fcac
Ks7XLnvx4iVlYFhixj4RFSNtLusTNsN7d/nilZM1rxQ6WeYIpzQrAwFw4uW2USlLJf4MwPveR1y8
fZEMW9NEiQtXnqbEW6sfQ4LqregTctHvtrqMk0tyUSOGviJINfPn0O16r51Zcbc1KWcO8jVmni9s
06dPuXgfw1jt9D6CnCsnyMxXVu0tvvRcL0FEcqG2zVBJeOrvvBvhawP7EkKkqxkNW5EWgSa5a4r6
eNo//ra/m0mn23DxUuquB3pzOq0E0SpC5MT+KvPT+ccXf2d6+oEd+GkllC0ihRPcjlO1tmvXg/LF
u3HxRuZDqFEZ5xZX1WKY9OKzj7/veyPv4pUEYVDI8MMGIuEQBdeA6yM0c8diCOeuOn7yIe+8Pebl
C6pHpleHfAhl0UnXQX9BRfWlVF9baC4BQYpGXohXwXTQiyqY6arkZMgNP75B7zzQS0iQp5lS1Jg8
UM2FBgf54ZNd83vXvXgZTXjiyTDwnWXN6V6EcPnx1/3B6Lk83zC6L5M81brTrMjq+q2IJ2yACRii
Seu9XQidVehfR69F8YivqMKrMRSO0ItYuNY6mktRnum0s+IMNdeVLpsIgLF5FP4yzBWansmyG2/V
dJg6/VvflG3EkhMdVMn9WytR5+agL7ORqqyylPTWoWBmqyA03PR5ckcIkYhU4XHkkEWaw04H2NeP
8VYVa6Sa5wppd6DTP4cmmxhPtOjnEqcsj1KfTsvFj9PlGPdruS7nNXw/M3WEUd/F3rC2Qn7cvGk0
U+vbUfIWPs6kNrmu4Pm76smUUSYkMn7UWwB2qAueP77NmjGN3d/d52ms//SiYxWWJPamHeTuGq/t
ndvfauiNBASUmXnOBu6P+9iFwlK2lPVg1Ys6KjdDpdPD2Bj1QF++WyXGPnUhl6NPVSGX9xat8nzW
mq9TVSLKNqWBmUjOlhOCpFfmETIAT9wgFVx6KoYdfjqMV0X0GspPWB9wONykNA5TdTXSe+6bRa+i
Yxk98IZOVyROgM476F4yfF8gjGy1qmYxYmGj7/EBrVQpXER0N0ZESTGNeu2V1Gi92yrNQxtby8Ts
lppPkQSF9vCcyc8hSSV9tw7RZUhXdbwQLHQ39GwLyS7zdS9/p0xvd3pzG1XpVS7U2yGiqdTSqcSk
XCmZXSIpc9GYRAoM2O5uqFBKt9cDknkv4U6EB4OeHAY1NFJQ0AKw+0JzqvwCDZi6in3V7gfhlNVo
Pp8kaZg1HDZzP1tEY3TXk/8dB3fZ2M+zcqvoi0ykVw/PsZFKx+CHXXI3EoXcad1RwEFeqPyyHLQo
ZAXRURCMN4M84zXI9QMcrFmfr/S8npXVkQANOw2auaK+xMVOGzQn1FNb6aT7tCqwKaJJ51u1gfKs
g3EnamoVWFDXu7ZZiCPJ1nhSEr869UU+qb8UrToNbe2YOCkaWXDQbSz74BrdtJGk8xhAuSFIdhe0
6xYVvmfENrGSY07shD+uBQxW6oGAPSdGjm5pEUEZpi3xFTQ+ukDJ0npIsaYG41xWXUd1y7XkVou2
0yGdWhsJq6fl9niqkrlv1KuGXlsd+PMYsUJU9stC/1637iIIrFUKW1P2lZfUQzqNQcujQWsm4lwP
ZCeNz0OpTIgYWxdA+5bxIZZfA+N6wMpAkdSmHII01SI/L7FNo1nXvmYPk+9wdBETfYut/GiOMJno
oGgzAT+CIOytsN7nNH6Lfp6o3wbid8dgZ4C/a1YchK6pl12ZY7eTrJPkv/Uebk0JSUKOsl3L7F69
EbtuY0VLKkr0Rd2lht6Cj5713oIunWHptoUGHVmQVRHhsO8kEblYigizmHfxeNOYGIIKZKOiOkt5
Ymp6X/b3IiMRaVRPk8BtXTtxM6RSyazyBLscYJAQ+zJaxkzp7uEeV4FvRz0WkwRl6pgsOmUjInPQ
ax85G13LHLVvjAngKYsUbIXrIlRmvqGQkwjmL8HZWO6CoV9AgQI9OA+jc5SYCAfeWsWckVAjVRsh
xZxOnahveeCtbivwghTxpOG6xrgDPlwGn1Vpj1WWLHy6GWZ4kwynSkRg7lk2DwON1VbGMWyl6O0t
xjHFyDq6F5ISMpGCF0NexZ159DTr3Bpb5FsJsuc82HQQzfN+oZf6vmGCNqpvQownMMIrGlSOmANr
DtlaQdyibYJ6NvajeVx/6zXezwaZDokjrfIGsdGWRQxYg+rk2lOBurXu7+o+XYqBQe/1GJlgM80V
4iCpjuzGJztyMj+20SYbrySWMCm4rxpU8eGTpaurPNeRG5YryxCpzrWzDCtnjPBTEHnpMPxc6ckx
ixjGvTYz0fWL1mqw9q5BXFtlQIzO7La+NSXUm2jsnSzy38Qw3nj+OaG/zrs0LYidhgDKuFe7lCky
nY+1d+/S7aqRBSdWste9R9NDCs+Aq9HPdeTDzAZEQzmvqGjehSg9UiJ0smi81gvxNkETPyTYi/uU
eTm0HhOBGdHvo3IZ97qj171datSetTJ7KFt93Yo7RKk+tBgYD1iHIZDq6UIJtnX7LJX7IN7L4oPZ
9YswY1XuaUpWEzK328oqy/7rUBfrKleWUXhCazgf3HTPCcBWeW6kwZTRWcthMmMDrC30tTXNIzdZ
SYa1L+V9Wz4XdOS9zq6B1+s1HEMvnw/mWiv7WWHc1uYjtSUnDFqn0O+05Luin9vwgdwwR8VK4rHp
aNJnAx/DSPKOXBnHMrzOK+JSvHNY3iXBgjdq2blcTYuDvRcN1x2ZYIGwiToDLR0zMBpc2Ko2HReM
eKiaorDCE2xuqlS0uwTxQFKF8yY8uVm9bVN8GmhxdGTeBdpNnZ0Jhym2Sw/ucBKjFB0uAhbPv/HG
M1/DEREdiWb7rLTurhSPgnrbBcuamjBWqj7o1rGwMVxqwtY+ooWUI2KfcCnJYLw0GStO+5bhzQuG
eJE0/a42sLpZvL/FN9eS1r1Pl7VC2SkwWGNRxC/jzjSadFOkrRD0bIU7NmonrfmMoPdbpgV/1GUQ
s094ooshpttaw6GuJCdgbq5KnOHFd7ULlylbqxqhS1CmhEBhZ8c/QPrv3NMFu/PxvgXfRzk5RS6L
m3suk8RJNI99nuxkvJ5hRt3RXNdNi+gKw3tQ26UvrMomQxVu4dU8WzHK0DRb6DWiKoTBH2+51B8A
md9tuS4OblntN1Hut1R6W/SKMa534DXF0ZebVSUUTsBkjNN41SnLIh93pvRQmq9oYGdyrDtG1s78
Ee8lRqwclUcfajiyr0gYmY3YIroRA6kwL9Rmi6ww6I9hHs9zkPN6dN2kmFZDeVtNWsKcDSqtvlrF
FW/kdpzeRNKxBnww1p1jZspcdAeHs+prggnVisZF4EGlomkwHAlMX2QYOYN1h08sqK81VEzKQAaR
eNuCZjQwk4TuPvZfkNJqebvp9FPIOhV26dzjLGk2xj6MUKRRzXfZWWFgo8+QRcQkdlinqw2kIGmW
FAGW8kWJ5b6jO10iCmI6GMvHsdjC/GEnhF3ZyO5FAfQ1pcQJQ9sIO63wTjUT14AToK8WVrG3tENZ
OnVwlLNxJYbrgede4eZyPVTFQrZSZM9GnMa+YOPmSzdey11l67rvjExnmoGeE7OFqSLOlvK5al6l
TMpi0czkOmMWR/KJkUh5UptTl5x8/GdUYbOpVB0cc4RyEDOs0loEERtQcyno+NQUcRfEh1F4ZMlA
kdk5CjunvD0NIX1SbyG6+5HFsyzO5mg6nrwU+ll3Mqp90Y8zd+q1iFtvPMrpjSFda1E5J+x4ptIk
D5p9Y3yr8GXG655pTWe7rEmM5EkXD08g4rmPwaMJbCLC9l+d3e5OFI++99yW2yC8d/FWB4yFhPGn
aIfce7ZKvFRcOLzJymBKvGavwYRrYt2npUW+guuZ1z4unN5At0wQ2rzBiFgm4k0fHzP66gbJAwht
52Yiry1ZWpi6eyKUex5ZW4IwzKhc5Dnye1ne1Zm/Tjn9uEjEs1hHOcXjsQbaBcVdVj0m7rkKbqXE
2mASAgio3Lh9800Q823MK50ZL6PeH1uyP0leIObNSQk+q6g/NdmNWjNDiBgZ/Gzjov5UAm4AbulA
8M4IvOwKm2grsggMxyxxiSrrZ617GEjvzFG6FU+udGrlbFZixLAM+AXqrQagNglwy4rRTs1v23jZ
9N/CaHCyZgOubAoKZduKCktlYpSUfcqrqORHUodnvGR44PExE93Ay/4khaeG7YXI07du8XeRO1J3
T6W7VegKy9eUS9juz2WExPW419Rd0PZL07QcCCC1uB1YPxL1McTp0Ft3qvkmEemnB9nca7OToXq3
KWbtAMwIDJQaDLzTuEjjfVagiPOnB9t7yf+UYqAOg79MpBe3HuZmzzYAVbhdqivVXw5dgZN9K9HE
jHXOvtV9FGYYoiN0cw2mdjAMbXVrCtVWzAiNKfyaM7Purka211lTffMBZOtWgwfLX6oWIAO6RDoe
xLZG55nUcw/XQaUWN3pjrWHqHzpc/caAqjV2Eh18moTxTrLsjoidcDqKd2yFcP83+rWG+d93D5OL
BniKay7q3qI3xzTu4VYGLJCM/gJDU8EZoJs2c8TqWUK/8JH7pl7vmJgmjGoTiDs5u+spoCnxgFFk
tCOXHTleDkk3T/lITsj0PK1hmbarql1Pi5AcF98DNV6FrmJjObfNEkOEeh4oISRUmwQsWWPsORg+
QFasgwYZtL7q+00VmleGmmCsDfaKAiQ3RlRY1HPfW4ZAV8wqObmSuqxxwnhlc3BVZQM3bTn4SKc6
wt7KfjWq5tpoxG0VMx6ZkUxAzJ32IGD7cVMmqOrkIfAvy8e2dBdGgr75hsyefHB3Q2qc46hbSSbK
Q0A4nyxn79QPprrQT/UDnEvcDDzT2wFjIb5ov3z7+MI/dC2/WyYvSoWd1OqdKhf91mzqWyazgwum
p9fZhyqAIciIGtj/mwmiT/MNXAN7EN3GXLYdBekq6s21WI13vvk9tLyD5X7/+EtNS/TvvtNFmbEc
rQL9vA42LFZnEZugSaLc5dkn1dEfSpPfXf+iwqhGZtsWMS29XFScehRvO2+TykQVdd8D4ew1Eo35
tdShNK43HWtiM4SH2DgUn8bv/pD9/O4bXHQIAJRnOmOQv5A6yojDXh4S/CDFHCXZxu0sXBekTGZX
PTkKAU7nirUqkVll0l2db5G69lAVTFn8Wq3/kqLsYwQLIhrjW19YSt3tGHxSX2R1/f2jvAQpG3qK
f4P1aov5flaQsUs1Dl/iCmnEmcMz5pB0ywaIKI/YTun6p8FLEQOqlxxxrM4ZK8roq06BSY21YK5i
le7xLcQpx99jmz8onrrQ9GahjurGz9u5LzyoKMQzxbyysm9d3tqDF8yT5K4YDbuLcMPl66raucNd
WhcOdCMLR6xUX5VhaCdARUoKzYV7rZgbk9mUOc3O9R3Ov6K4j8SG8hpsG8KEegxlzO5VhiEoGm0j
fwAVEru42TZ1C5FbdFCBNInB5hGbvFDf+0yUPY6jPkumSoLtCtVsogwUTc6u4iny2SxGCHUBaMQ1
zlDf3Nd6vxZUFP0TqWNuxjtLnGNiVUfsisXBz9bV4NoaJUKZOkSvJKsQEFfEsSCrMdNLazWPZgDd
8Khmw21YZ07Z+GvDMiFtPRgK2/ZgHRWbnBIbUUuB9zT239PM2+YYfQof/TQuRggtsrLUup0Frjoj
14AW2W4cg0MZBKzG7NtZVTsp5F1JHK/HAd5hZ/SW7sLTJGhTBo8a62v/EKryPs2+K1mxis3BiZvJ
3b/J/ZugHB+ijs2Pjm9Ql+YcOe08YMXBplelN220l6M9QlHgTm64sIZnJZHmgxiejPrN8l9U2Xfy
DnhcYlD4CDlrRbNSFu0+XQn5qTZyZ1Ty712Vrmph5Mz2YKhbhOTYXetdoihzeCYc5FUbqtKs1ZPr
ETN5h9+obPtFl7kUkOIdhrcfCeOeHz+YCAv8OCMz91tEgbiZ7JWAFI0xpIxkbBPp4I/7mt1jOXi3
mnA/hOXWSt8MH1etlji9UswHfAVNZx1UX9nUnvIcKFQgEG5Y4pvQKniPidWqNLC1OUHr9yG+Lehi
Tb6w4GukiXodGuInfZB3mjn6xZpSRGHLkHE7dh0tVcNz7/mOYCIh8XHHjZ8pHN6Zy/WL9QVaayoD
Eeq2dXSbEDOsVTsLW+vHC8U7bRH9YqGwxpRDCjupbSauQo/AvH747Pz4zrx1sUQYnhSoVHa7bV/t
m/bMCvDJhd/pbl0ycXVLybrUoFLegIdo3REyGBA5wo5T8bPl7Z1mwyUhVzPSuIpGjQeLkyOPajIE
dcplmxBkSRDe+uJySE3mmcC2VPOTZv07j1m7aFCloyQaw/Rnlf6TYkw7Qzx9IAA+fs7v3DRtGsI/
bX/MyPeTseE5e5pIEvm2l2sMqEDoutePP+CHpv03C/IlOTd0a5S0msIKqA/TTL0OyuAQ5eqz5FGk
J5o3YGatpRej7TnexofE/WaWHEmmJDwMd1CWnCYHHOYNqyjnRCtmz5aerGv8ljTvFmUrzcMw3qbs
pj/5xu885csoAVEfPNHNe1qNOAx1n7aCnu26+Bz5D13+zetrKGvewwiSSwX6YUUwfQwBpFk9EzpU
XTnWzgozkpmJtJSeUuElBAL/8Xd777W86HZVbihBlzOpJaI7ZBEZqA9+fGVtmjZ+95ym8ffTSCg4
B0uNykio0/A60YZlkXhzq+7Wsj4sM2xpgpTPqix2ANdD+YHGkWZ3FgYhiaK2l67MsLND/VEKUVJm
yoZu08z10aSGdmY8eyEzd3QuJlAJZU1JYptBJqiIQ7iDBeVV4LREkG5utKrMeq74D5H7FGn5HH/c
Kh+iu2zoVxFy4zi4Vmjmp8SsNtaj66p2ZS3TAPTD2D+rvXoiNZoqgfLJXXnv9Ziew083ZYgs3ytA
8m+lOKMIEts9wGDC3ujk/qlf/6+X/r+9t+z6H7e4+vv/8N8vWT6UgefXF//5933wUmZV9r3+n+nX
/vef/fpLfz88tRjfs8t/88uvcOU/P9l5qp9++Q98ZUE9HJu3cjjhR4/rH5fnO07/8v/1h395+3GV
myF/+9tfX7ImraerAdFM//rnj9avf/urbHDD/uvn6//5w8NTwu+dn56f/u2fvz1V9d/+KujKH7Kk
Ug1RYJmz31Z4O7u3//2Rxv+yZNnUJE2fXC5pVtY+9ivjD10TZcyaOr+iSxPntcqaf/5IUjVRFFXN
MHSF1/qfX+yXh/Ovh/WXtEmusyCtJ1/XBFj+12uiQbjVCDbHpyJrhmkSE/fryJDCXDdG15SdsQbl
MkTGSinwBoMB+C6PpDd0N3oOIypUOtyD0hrGWznvjfioZeVVIKopqKgK5kcr7xVRWcSCou61+h9C
rP9oSF3lb+m5Lt/e6v1TfjlkfhlkV+1bWTfl21/4h9VfaAS8PtU8z8vf+f9wmEmTTvL9YbZ/Kiv/
KY7/sq7ip/S1+nnI/fjVfww5yZD+sEwep8rgoU067Xn+MeIkXfzDUnWdmETaViTf8LD/OeDUP3Rd
UiWL2F9Vt+QpzOHPAaf+QXXVNCzDkmTNMnRWvv9gwP06A5miKkmyZKrIpAjH1LVLrX8nJWBsxCA5
AXUHfFpIs1E0z/SQp1YVjKufbtCfw/3n4T1tKv41uv/xaYqhWLwmmqUb6sU6o7Pl62MhT05GUAGy
Osqjd9WhD8iUep8pYFUM1QhW//FnqqKs6zq3mLrupXw9CV06CEkfndrBuOoDK1v1db/MoY6KLYb8
QI62AdLNjz/0N7dVFSlVKZb4Yza5eI1bvbWaTIrjk0yw2aqtaaj01n0tmNs44NT08YdJ2q+Hde4r
MF9d1vnA6b4yefw6a+iGkpohAUgn60prF6bmKBgDoldQKVJPcyJ8RcMP0/Fb4xGzehU2B7O+UtKV
xuHLpdcCt8kepScYLKHrYKk3vVczu+2Le6xnEzal/a6oa5P+Ww0WcBGHN2p1pfvbGBabNg9aG1Jd
mSzN6oGWKTXEfNaXtnzTlOvKd9RdeMx8wASvA0Xn9uynh9i/Go0HWsdjTtV26Wongn1z+Sgi6NE4
j0pA/GSZdtOxFoUlPODGWNGYl1fCjwOPYSsnE3HF0tgoOeC4hEL3lXU3PtGcSOBv9vEmeFDvo2d0
FpFwPWovsZDsAz3noEq/8BrKvK0CNBQfJlCO+VSEQK5aUIT5US6eC3owFS2VXH5r3cdac2dMv16z
qBRyeNJZSGqpQudvPLqpU/kL4DYzbeqVlZotDN8MsuAl5V4ItmW/0XW4SdSoLWkr5htO99V1Gtiy
C0wDuCgAFwtW5Bx+YxltEXAY3UMjAFRaeoITZGsgdZ8Mk9+NElLMDE2RDFWS5YsaVhF6pZd0ln7q
Auj3uu4C/aIm4Qwi4sCSTQ+0s4DIc6rCs0EobrJa/cx8+2/vBUsrKyW2WqrEdJcvTh0DEJMoGnT1
VJtP9VBjienITdJzCmgyqqhPttq/+zSJCZLXXmFJ/+Fo+WmbpQlyTaBBqZ/ixrp1fTAmhj7RZ2FT
96X/mUT73yY3k2nZVE0+kffevDyRuJ3RCo3Sxzc91TY69IWj1satkbvrugNTZwW3Q4nE65OH+msx
gFefTzUlrghLWdWNSw364HqpqEZGdFMO2kNtrPykNW+t2qUFaUbFXArJfCp9vZ9X1LgNEFMe4ZQ3
QdIe9Y5OXgVyYJ2QigBPoXWAXpw+/n4GO6Nfp3xLZdeksmVjIVSty3NmIGtCQsS2dU7zvQF3hOIb
zHZzBfLMQncYzFRxNUQradGvQc/nBFwi18jnwlvEILRINZi12kw916tQsMMFLO6ttCnW2sYgi2jW
lDQTbGuvw4j1bf4h/Ed+T+ocupHwLzMKYDNhoy9EaFTgjf4vc2eSJDmWZdet1AZQRN9MFQpo31s/
gZi5u6Hve4y4DW6PK+FRzxKWm1qIK3PGjJAICY9IVxgU+P/99+49dyb8FLb1OocoNtP39Yd/CdbA
z99QgrjBAuqeIxt2JjD7hUY1987avyqnL7X4n/vf74X4ywb4+24YhiRSMyrK7QboF6KJmjW2LuYj
PDblh08PG4YrrwDGQNX2Po1N/phAYDomG24EY2MPWxeGAgRkDNueSo8xj11eEDVtol/5Bz+HgaTw
3lNlfVsqbq7z5vxeEQPQT11gXaJVsVXHWU8Yy6py802+FJYc2spPiXv7Eu/BDJ+6F+mQbcc1FNiZ
5+1jeeEFtrcLVtbS92z5TGZBbo/0LPOlBbMSTEs5B1dcMEuG26Pa5vDYBKAzZpz4hmam1TY7WGfO
YifoZ8bS2Hir/iidhvOIVQqwIHo7qKoaRN152S4SupzTgdzeSXNrb2flx9F7F/PXBtpyadMVVV+S
vTdDzbUsFtGp2MG2iu38Uu2iheD+/Wm3rvv67ferqYpCHL1uGeq1ovvzYBdLspV6QWdewidxLR2k
1XSItvU+3UOUXArP6hPKlVN7zRcGCD/z0cM0MwiCneUiBGRG17+lg5Nktpnb9bCq+mOFWghlB6LL
GiTKLKkW0OWREkzaAqkk9FkYULRfx2hhajajpjZD7ehIgV1vo40GkOSNfQeGrRCsy4KXzk3eyouw
blfmc/SmP0u7bp+6wpGNB9ZhBEDQRojWs3hcaJ9o6sXqGJXNeR8ISFBU+t0uWuZ+gj7iJCA6mlkK
ufmO1U/52oZgTePp01jMFIN7iVbxZqMaI2qclJrn4u28XfjUrpVV8Ej8zTzZ4qIUB4IbSHdwAwQJ
mW0x0dzpWAho1mzCRTm3TvlqcGRXdcVsJj+PTMV2+Z2iUrpx+JmipsiWzGJP6W6AxL1FIhRqPpST
V46nxETAu2DCE3FMq1yd9xGKBOv/JkYJVJMB4q98n7jzVWKc9O4EWE+0QGBu6gIF1aPZrOvaMfyd
NuIzByy+jFB3/ihMlzl9k6+bz/EQeHMYBcrpOu9A4gak7WeMruTdPxafsu60+aM/0t3CQOrw7+HC
J+OVAjn2aLLh4tjwmHPJrWgmyhfgWiRyjFDcor2SOlUy90I0fAwUlo2RUdsEtsRrZymHhIwN8dHA
HsQ0bYp3RbmAw3ldjetDSGbAlO0bpl2tAUk0e9SVPfkMvJhd+4uLL5uFITrRmQDG9qOWZijGYsQ3
spvHpw653fgxUivqUJKmet7qGTIzFNCASiuMXwk0cZWLUfOKW0oliMiSiAvWSAWM3ICdEq5fNC0b
lDfaXIcv3wNLr4wtqF0jOHbtrjZDtwMAZTzI2VW3zN26l557W1xoKscY1nBRUjAJmOrNq+6lcq1P
UyCeCfJkqDJEK08fGdN4MkPv0rizc3z7NE0GomsqvBYWL8htcSGmkarnYVydfdP8WVeUbkqM1k4s
6UsFhXxnrPjbfP/nOqZpHFU1xZSvx0NDE28aVE0o6rWmiMj39LSEjlmSepllPxRdvdb56yAC1R8a
q6zDS+2XJWN4f65OPvrMwlhXAGfu1a63SwIlFWcpDqqUVqoq3SYnCn2khmIwiGfJ9J6rPtBcCkdm
ivrWV1AtBT6iTIVNVUhPVizsw9I4aXp+VTSIJ2NUk3/zIMvlUNZolkLVZXAYv1Y9f1SWrE2Dn4ry
dPaqfqFOLc6/vpnpJbDZSRLmU4pAlFus3an2vjbrWXRoEJkG5YPBgVZVrJtzHlPMxjDzVjyTT1k7
YlyLyO1pBw0FT97ft7LbalbTdIoUqhQDpAbh8zePt+AnEIly1LFNiUM5J3dlMMipnXC0m/GbokT6
HELGnf2TUvlmA+Vjea/4g5+Tj/29NfxxY4dKLpSqKORzjBCYiXq0CtSf1jWrNd9PCSDhZWvtDf89
SzuQa6jOsZQo4t4Ud/hiZkX+qpVIm85e8ZSJR+w3RF2MBeaDjxJaXDBcgmTbNx+hvmGgSLUcZ5t4
WpojEvjdOC0ZG0jE2CjwkhGUhkhSXlJj3pB6Fq2MchkjeFJrTngmvAXA1csqwjtwMkLe+mPW7jQd
POmriKimVIV9OS3VEUXpZ86ZY4KqXiOC9qDxsfWqL7p/bq2zkT+VBiehJVP12DwQJCArP5L8SRud
fNjX/rzXl+xxnXFKxJWlbap0LmWfFvqlqt7q1sFETlSkcyFBVt2BFV+z8k+CYwnPZvQoT3s5OHPC
Nkhr4mcCTRoLa1n95bULrXuX8n2mnMLyIeF4q5N5IS2CvmDGviKjFKW+LWKmELZh0wIWMJ3K9OaK
thtzt/0R5IJtZvgyuKdI0MEqolou9AXptVCT8vqUjRx2lsxSGMwUJv6EFedn3Xjo2oeA/zSM0eIo
l3q0ofS1lispjqws6VGEHgfn61pdF44SEeJ7xxR4e1ri8WLXNlRTV0TN4n36+t6WYdb7hoZzKAj9
hAM7lNaiINMny5UCHKhQ2aFU3IsU/VZNa5qBs8hQZRZSPva2VghITWohGIKa0yGTzNKK6fLkiCQB
mfkmLj9rYY/oSmU+3/onpVn76JuyheTt1PKpSV0WlHp4FUw3MXbpsJPTfSiLs1g7gaAttdMovZGb
AIe5oJ9A0VitYTNgB6v09RgdazWaKxF3dlyXudtZ824tG9tsliqPVHXT0fNs3TpZXeuIcJ+Vuea7
nYJ5hWwvuzbXU5fNCnGdieuh/uVjCdOcJnHynx5EXe6duLZOzPxJFoFyeQiil3wEmpZA7gpR8Lfb
ST1dZ6VG9WQoa7+zwwpNrgtKNQs3f1+v5N8m9q97lsFGrOgKh2GTjt/NmcWsy8InHU8+h4yJyAVB
IbAlnufoOYRZfXZ4BnZTN6teVBQOre2N6NZnERSGzjuJ03rIyxnoL8UejF0RbBP14/oP1wFTmD55
OtamOSKWCaA9aOLBtqjYL6SvTOvI2AXZ7gBFF4oHIXxUzepKZW9Wxl9D1zix8tKa3IKcv23zYZVK
hatcLcBvVvg+RjuLno9le/liDC9B6MjDUvgojlK9M4S55G8A1WT6kzc+dm1nm345k8d3Xz0pRcdB
aadOiGcPBXRS6gBRSu20Z0GoDuP4brZbi1FhY5wFeF1iu+2wTdpec0YIHXb4y9p1ZspkFkE3A883
JxcoUGap/4DHxvHaDyns5xF2Ua16EC1sga09ch5sY0hv/NpO5nCNMtfCdefbZTzgq5iPT9K2lXel
spB7nH17NTxX7yQ/SEeQtsXUwi7dJTpzufKgeXsv6udht9CqnwprWwAaBTdV09ler22z6lhrTxLA
jxiTk1wcUAO+azH4vfYjH7Rt24SrADy1SRBSMXygPkqNXyJ2lZLENRCtrkQOTkX4d+kazQ/YjUbq
sa67ipFfj0JetRgn2dEr1sx4nAnqQ1qsvXFFflPR0tdr26OvIODSP4rkp6Y8oAnq8FISGLaAqlqh
cBznPtQiNEEDfsDZI1/mInt7kjFDusG0SD0XSVF0Fh5bcS799CMX1mJSukrvQMq3YqcadnFAwN6s
OzV7EqZM9KK85XM2GmJVVmNEes/iKqbKU6eM12MyLx4JQ6Gt6ibIlR3glkMxU/yVON9ii+oBsIC0
J0Bmh3ktMFziAOa1w/rAxBMh8Ju/sdx8H78LWCMItJx158FpV/0SF0V9aOml6is0AME5ePNxJBEm
uSwvYcTVjSp7mR2uik30DFTbs8dTpc7V5+zOmU/6XuAaBi8tvUnRkDlB33QGc2r5NEZ6QmRBZDok
dgBmA//JARHtrqKGCM4sJxIRqw4GfS2fNCErtzaJTmMnLPV9oEqPtWBsazG+s2d8Kz3pH5qGrKiW
pFnX0eHXPcMqqzQUvHY4R6SfXVn9qE4Rdf+7FSU/usIpwjB01dClW9u60oReiQ9ZPEchVUWhtU9i
IB5VseOQP7034nTsI+vOmimZ14Lxy5pJr5Kmpc4YijvPDOHrz8Y0U5DJNJbOeMpCBFcIwMQljahw
YiVwy2xO/xtrqi4tM3mP2zXgOZ2eEtZYuvDFyvwFgeiD5QdGPi2LNtkY0tkHojwIrwaK5qHbhxpr
xmYMfiFNnvpfUvpioIlOPrr2WEbHPHrKus/JdE2kz5Etgc+YCNibMWmIo3mr2dScEl148Ekuz0AU
uCDBq9EmxCSnkoL/Va0yYz70c7m18aXwxqAu49Vl8hAkaAJnsqvZ6lLe0NBYUoicaofDpE2/cE7r
aiG5o106KAAdf2+evLf803uMP4uX3NHm+YY5Cv8dUyO3dIjzeY2f0w/ptdxIK/ltPAn8XTvCaAkx
hYmMUWZI//kz85eThE/13AnLMVspxhY+brYwlWWRfnTxjzHdDfJG7Fyh24nRASmEgKhBYvoVFstO
u0TlVsxfUlJOtrzgk+yG5VoiGogmjr9KQrKqXLyPGHvYsFGr4/jjr91ZfChfY2KQXomUNHLboN8p
sbKxBBIXNzNew4+/b7gcdL8/PIbJGFm+dkC+n0bGxuQEmbTTOcBZRgqUvoyiraq60uDC56Wo5NdV
fCzhihHcTCxsHmz1jWzQSnW64iEzPtp8Ty/eRIJHYT3OVGlB9EtBnh0hKlgTOL5hiS7s+py8Ci9F
auf72qa4pkOQzPQLSPVeIi7BkQ/eZXzREzvGnU3owEl96Z6kz+Cc4T2jb+JviyUXtC53gRvzG1hv
CXZswiS23qF1SbOZy6vsqXjXnroFfi8IBpodX1juPzXAXTxw5P3oGJBQDOGbnBXL4GAsyfsT37N6
biz1FbahSnrQD7pbrIO3LLeRQSdOvWo+6QSyceKIftV2RA9rO2WnOZYtOOkC/+q8dv2tPmMzsUW3
cjjBCO9QtAg3LNDdv9FrES/e1nsQe/oddH3En/IKTTw9Hgy65L7t8nW/V5bdUv9Zs1o7uSt/yM/R
Bnm/dspofT6U/Yw3bmK45URAyUmFGNcaPVTJwWkhMrPqfhbGabyiLC4BSCltQO3nRhgoNTtUSeBE
5zYzzuJr9hzv9Ne2Bzo583eElZNMR0hH4fBn5c11Yann7oAjrIEJZgfkfObod52+X1r1phM2Zrcj
noxu3UuNnYAeJuv7B8FsCzO1m4muvdODCVfm3SlubOmx/6n96naoxkJzRuJ1b85SZpSxQweJ2I5K
twn18a5iOSzBC7nZx8kO+p+hEpZgo8nN1FnwC8hvVpKiYw94CMa5CGVEW6OIryJU3K4muZ6yknDf
5OsAgDUtVp9YEvJqqKcuCiPibhmWi1rdYceCZUH4DfxuMjj5xdaYET+DOq/pWepmgPNjD3/OnCFi
z9SC8R2TyNnf37fvPRldV66THjQqKiWudVPfqlqVmhiKpnPaGkRO9rzhXoixPe6YdwSxsW7is1Rt
dZl04JwQ35RoAv5np6JGi1eJ7+zY3zZsLodtAzWMLDNfux3lVUo1oKIKpLP0YmXWSCQFSXlFzlhj
MO/sU4z6vi01uiZTGcBYYpT3rRshJp7SxVIxnQkEWZbrdj9s+yfZQWHsQNOLqADw+dlpsG6HB3zv
lexItIgf5aP6gBDUPNIlj7ojnuSIjrnAeYSTsIvf+ZqqFS5MpPk/pkdsezaxKKmtaHhLbZwkCUQ7
0615to8yoKTmkJCb0Dm4k9mgsAYPiLQ5lpFteYw+ry/6YXxtu6USPRClPHaOwvJ8HI/FRn4ls3GV
bhtnWvuLcGGd4wV5FJvxCIZ/QW/1mf/uwPL+lL3322Ivuz3rkrJXFfIf9waPpDfHAKthdQMzgXk1
JjfsOCC1VrmOuXpEy03HVy2vy6GnMP5yBOMkseVItnqNC7H7o/B4XRt34pHL999yyvBH8ch8TXxR
PgXWyGRDn9jwZ97rNM2Zw3AgYo3Rj8oZt/KcYISZ5k5b6luXlMW5PJfd6ROZv2jNhMfsw4pscnO4
3vix570zZ+UvbvR1qVlOa/0lONfk/z3kDxyFhHVxSkpe0C677prWT+vYg4CQ8M7N+PX6o2PRYpRE
6IU8az9zJ9uVh/CFtsna3Ldra4lx8pfP/tyvq23yoP0Y1/Iu/rAUGscz40hTmL8LyGcfFVKNrLna
coRGC7rBeMirekWLdCeSewi26vHHuKA4km45DtuhO7XNMVR3mBTCym31uUA6ETE7JosOy8M8ERbE
QFrKXGiXeC5CkgYJSyPfCjbvGw1rHWR0NCetUYt4WmbxMwaUq7KAUA5nbI5Fu5Pl5di68niW1V1M
AKFORrstZFuh3SXNQWg8O9ZI2H0qyL8m6fpOX/cf3lkmFYiQFFk2dDRrX8s9s1UMkBDNdCbZuTiA
XM82XSoNM68bVIfgtvHfXiMs2ZQkRiQqs5JvgLSIwJGo74X47NFQhj5hsmJW5D+L8c+RSLl7TeJr
Jf61muXjGMyIliSJrBM3PUsLkk3XBmZ8jmoPJ8GYfmhy1h4VI4aV0/wg3cbDxe2goMwdC+GDEUCF
ICCLLVVnu2rAQYKMYFQ/CtjDQTwUVtu4ll//+PtSfvs1cOfpBl276zACVFm+6a6XQytGTZSG2Ogs
sk6qlsdU15s5hx176uW75M7bXu7180xFYSZ5lUEYv08BfzRViZ8ner1OwjM54P0mKcftEGEMjOug
nofh9KPUOVGNkRJi95wYtASm4dIaJgJXTaoNbGr6oWSz4VlVYSlakClzDY58EcZ39rjfGL4/v0E0
b+gnUFGwq3BvtJs7U6dC6ZGsN13kNxweAsnw3Sx5EA7qQrt4C3OdOvmJeWlw8df5L+WZpZ6haPhG
lBDJxtQr8P716KjmbkoBlrGaOCRopTRcQsJMXQJeKUk00n1o/UiYI5VLq16DL6xzGhF4uSHfSSsR
+s/KxI6AhIwMnFzLtLvJ0Uwc5slKaty2oohwr7JifNlYndJdJtO8PQneGXKEAh69dOgJUIjAICsd
BSn6R+6MpzJlyEVcy3WVoJPRkWDNEIVyiVqO/YiYJXg9Tktwa2QH0byiCMTU19+5xb9FL7e32Lg+
e8wRDLrtN2tArEsG7ddEvExFtUWqShyYQQhmErBRFsIgz3hr37uM/bOIqa5S8aBKHnbBmHRxRT3+
/U24fWN1SSOIVDRMHm3dNMWbmoajcKDzymYXWQ4lpjjJAVJSt/DCH5JMWkX2OHb5MuoH685Scf19
v94EPlc16RcywEUJfLNSZArhxnodZpfOEtxGQtRVDBHOK93DtRdCyjL0+s5A5dtLz49qSYjzRDoJ
+m+B6J8jI0GVYDUoZXqB39E5lQFJS/c45FHNk9bl/v2+/sOHXV8kmEfM0k3u8teFfvAHDdi0xn2N
ypcwyCiwFfNXLrWPYxLeq0xvizN+e5oISBsoB6/byk3rRikVkea231+8KabllhEXIsqMbP7+I/1W
Mt18Z5pFH53RkIgsVrp5cCNVGWqp1LuLuaPpRut1NjwEEZFbsyvzIKXoI+CQxvPSTI4E3fmio1Hv
IGjNHttwlWebKDgL1qEYNhCWIm+RW5ibEjfBSJ7Oi8ZpAUaVe6V6ALGES1mqF4NAvPeyjsEkuJq3
aSTH4KBobYCPjapTTUvLcyx4M9Vc+uQ4ydT6N9jF1v15+JA+SE9kz4q6o4R2saf24t8nTzGYBLAl
gSORNkH12dltY+eMDJM9eImGSPmUdDy3/32In3wbOFaH9KZ0S8XxjUW0aUDKeIuYCKVdtmjv3ORv
OwV7BH8oiI/RgqHU+/rcqKKQBmEithcRl6SldwdmfLPJksnQbaqXVssPAe38v3+xv7+4r1+sbmnM
mXmMrg/r7+L/j+0pM4I+SzRdvDC9iTgGDvMxJWRS0YjqA4WrzmF60xLCyJORUO2UOdEvf7+E7z+2
wbFKQaKtWbgDfm9Lf1yB6E9+0GtDdkkE9SkJyQet1IDkuhKnZhPJMtaTz9bIkzs/+fe3lCUYPSbY
SAXxtah8vdt1OxLv1hXVZdQrjKiAMNDiafCzUskX7vQX/+Eum9QABquCjLQGndnXDxMaEVNflfNh
vXkpRWlZZ0nESOAz6I+5kJGoKpF2MlmMkJIiv1MI/sOnozxVDJnyg9LMuEWg5uz3QRaO1UXIwPEL
+kTqnb9TWq2ca2G4G7d9SZqSrPhPTOZe/v7tfr/NgBIlFUvFv9wbNw1cWQ0L0iOz6lKnNRBzmXON
SBxs1RK3aJEg9PdP+76l8Wm0xfCEXFX9t41sqxcrJH5afUFa0SyvacAwEAUg7a2sPylyENhyRo6e
pMTmncfpJtnGxFqAKEDmK6aRiypFkb9+xQE/jSEUTMDSdETkVokPAXrorL20jbDJKoW3WGYkPTT4
yiw2BBuFqOmo4Uq3fCSYBSGvmOtdo1dhNjJn//uNufG2/L48zVQVdnsG+wqv29fLg7kjIMb1xfNY
NqbtD+Nn0JW1q+dFTWo3032KAQPpOqNMKx5YmRsO0WXw3IQywy6VBDSym3KH0IMY2MGZcG2SnFIU
b0V051K/PTHIVS2Kc4nN2qRSv7nSLpt6fcj04mIV6LenmomJVUA+9OT4B/SKu8wjfvAvC+BVk60z
90BzIVGa3awDVt3WUuYb+YU4DAVJObqVxGuTO++gdt0gv36MqSKhoW/DIAAl7s3i3muVktdyEl5K
xGohTDP5VZEGmIsT0Low3+oqajV/nBgCq2Wx0TWuwxISZTe0+oFkX+uYe1bsehPynsHQ1p0e9/tC
C5VNfAW26dOLaqaMdqtIP1gBcbHt1EruJP8wEfIKgfdBKoCw4jLoltIUlhPyOUqNbndmkd5bjagN
8FXHjSqshdjLz1aazSOl4QuYJmIoDbE+tXRHvcbsTpPhJJ5snZEVjFqTH42yAYYV3ilP/+GRNVVk
iPhj2J7YnG6+mTpUSbkjGPdCInZk+yYj4U4s87mRSLktkv7AmAJIv1h7DZ4CE9WukqcMXUXrl9iI
u1j2HGVQu2cVBtdU0QqoZKtyVdTBd1Yd+fpu3365nOxQ1FCKmZzvv75cRL/4rWVm4UXrhXCh9J1y
kJpcgHnTyPg5eaJaL0dQUHAqyumdkmG4ECte/6AtBVBNBDUKdYcg0EvdCUvkarLCbWp0zSpW20WY
AGFQBXIiPUle/n1d+Lb58ixiCbCu+y/uAP2mFlfarBICre+u0i5rofB0bBmyAaFEw25aPdGaJrlH
//5nslJKFB4GaiP55jN7WUOqa3bVWY4a6BT1rzRInhMvXqWmx27IAEwQA/fvnyn9NlN9/Y4o/Pmw
q6gOA+Lt1gAzt5L1pIFzGc6VbKerF8Nqseg8ZdkVbIOz/EVLAShsmpJoPMQ7iDQBW3kWh1VoXOSs
hlhSfYw9Y2qLmDNCs54rHNlqOB3G1Zo+ocmQPyDHtsSV4ebOlU1F5w8TkNwdOpmkG3WJOXZMz/Kw
75D5FDEEgyPRmQa5lDGHTk5ET3VS2l3xmEoffenUzPFabaVa5Kh/ov9NAlqE+sKjtZ6qj3q+NJ8z
fd5nL4qy6XHcwCjr7PqomU47MhJD+cO8VHf01raiaNYOn4AeSAyGZDbPhlVs7FT9YMDvpZGnP6sJ
pOH44HPB1XmkeZa7EJagekDeGov5aM6EV5ZfJl+hhvnRNa56U34r4Lm4LNjXUUQuMBT//Zv7vh2A
mOTlkkX67xRrNwtnIo792OoyS6WiIKEY6HJ64d5HX5v3XXzn0WQx/vYq83G8CRbbAng/9frv/6hG
Q42whrBU+3Orur18yvWZNx1qWGyJWIJjcMiOQyH/YpjvVrHz+BJz7xI0L0G7rpVXRf0lqb+Gnl5X
cfSLX4mwC7xZOTlq/Dy1pIswdNt4IsOYR8l8HEcivqNnH6hI017pfrobMi8TIsKxGW2grugQj/Tx
ygPkFuxymfB1IoTRShU/ZQjUk0Ijg2+IlE9b0knRLQue52fLW49BNdOw9ZDjbI9Eypu0VIa6WXWB
4Ch9Zo/Q5YD29oATVQCJDR3muJmPHToJhmpWjrEhIhAY8uoV06ozCLzm9AnKL0n7GQrk7EhH62Xg
VFVhABNQ9Ge0DfyXMk8XHZc+0tiu+LcyXqbeE2m0PiGPmYnhSCI420rMpLt71d7wEPQ05atZ9NSh
Wkps2TxVxTmKf6pMkWMIPsWwMqG9WP6D5Z/C6jXXzyLSmeAF5KBFcr3FkRdnEYo38MgeF6NaKytf
tMUrOir0zMM8UZBR8MS2CxiyJgJ1WtLlypRn0xPpRJntETVg2TRcGKi1j/KndBmCOaNwiSBK4lxl
LAvkwHDBARyTk3BiPAjLcjOkNo36EBO9rVYgjwmQm6noOWjcIGOD5oikj91SnMfmRy8/CZaT+w5D
oTSYd/28jR0iY0ooZCQSRUsQ3BaHZG8domfs36ya3uRKNlbwVaIKkha2PNAxhM1Fv395GA9NhRod
o1w9PIsglyP5tSU6m4Euctw+mBtP/c/JIMndac0FLkMmtZX8YMVrD26QvPabF99cJdOb0b1PPJmg
dTqTuuM6tG7x97OO8ZwwHrUWOThmc24OG4TxLIX8SSh3JVxiJFLxisPZIK/jBAXBNm2dqNjrKEay
+iO+DpZhjterTDqpXLxQ/OykU5dcCHeMmDrWRP1B0SLhna09jx+zAFz3XpEWsr8I0rUKFiciiW8N
J7Zsr+d8ZVoik8zA02YbnWhw1U2189g/4+hTuscWPOiqzQ+juRhUtwhhruIRPEvtsUUB4D3LvB7T
sNIsxzK3KNpTbSlnS1jFAXqotc5kMr/TcVK/1wT4g9nmrnI4ibrvWxmbNzme/e48MQkMEZkmEejh
rBnJGBAv4C361VTq/UFtSnVWp/42G2DieZYXLAKRdkrZyjSI48HiRUA6V8bUwUanNLahk1loph6z
FHgJ3YMZZQ+Ndx3kyrmTGLAp86siLEO11aQBrOnBpxXTFaLb1WxTiSXGRLc/W2BJZ4WRlshmOwwo
pqOXDWQ+HeHnlC/iDo3W31fy7+dQKiOsh9cDoSWK2m8Z0h9rq1BodSQFQnKRPbE/6gFEWyWbw8/u
ZlMnsRl3uFpM/2MgrZB8Jr+9dwz/9p1wAVej4NUEeT2G33SxtFbqjEnTkgunOHXrF0faAqMLc/Yz
rNEQNk3b4vKhSwx0urezeIIWbzF8KnjQ/34vrt/+l2rkeiWqxbhE5KSK+ufrNtNPSWAlUZdepkR8
9bWJvXvk6JVT84JD3msW6/rfP/F3WfXtI3VFZHIsapwDb07iWaok9SSr9EDrHix6nkEcjo0fSmGZ
x1Ql8Vtv5ZVeQVQ389qD8F8dqkF+UNgM16U5Iu275jQT0ouDcKwogbLObioiLeRfxsCmhQ16uHOX
fsu7vl4zdgOT6pTqH3HabWEdTl4Yj2EZo4fj+eikLFh0gwj73mu7Ocy5ximSjmBln3OTjmw3slL/
2FwD4Jk7tlnSuapvSYtRFNuF3Kqwgevcjltfcn2v1l0NJucCWiFmmDRClQF9bVFLhb4cc+RXQRD+
GDOj3o4SAQ2jfA85dK1cbn84vJl8JZqKn8O4KTXqsSC/Xp3ii4y7Ytab9QOsruWdb/1bPaOo0p8f
cvOte74Wy3LsoagBtIa0zEjdUKoKBDX8RQWEmRm+7Op6Qk8Wxqmj19ZL2R6yISlc6FmVm3D0lnr5
MJgYhfoO7RfjJ1tE0zCfohHBK3Jfb8DERJ40Lj/BXBaqjz+hEAzXmvPtKvdK+e9v8bWrLtPOMpWr
LePmLS5CUw9IGRTOeoPCKYcX5pRiR5fA9HtA9RxadOqC1t9qw7XP6/tQOvj/oNTqzTsP6A0UkbYK
8wQRmoLMXaY2NW7e44YIqpFjknBuy2ShNUq3KBvuojCRiKnJuBVkIqsn5HnwkogpH5WDFTYUCRgm
HF+jCNNSRi6RcU/R+I8XJl1ZDxAfRAVaxdcFJiv6LEqqSjhDCZ3sxu/PylSuqA+SOWsbLuCsee2g
LQ8e32EaCBuRhoJtjMilOmGobUUILnk6vNx5HK9nu5tnnrdZ5k3me+NUf3P2q9oujEa/8C+JZ2b7
ifOsrrQQjsEfTZm30j0CnwsibexBHURCTgD76nWhbzQNJJSwGfKtwrhUFTNh6ddNSq2gf2YWwSDl
CKx8wCDx+4L/LdzK/xvB569Qlv8PAStsfzy8nLb+BllJ3sf3/9i0VZj87//5v+r4+k+Lanz/+f4f
/+M/lu8fefoe/hOB5f/+3v9FYVH1/6T5RQ+aIQOepv/m/mBx+k+T0CDeIMPAz2XwmP4XhUVVrtgf
iAmWpmKGon383xQW5T/p2PE7ciyklWbRTPs3KCxfe8aoJ+kLXPURUGHxp0i3uozRiqtEzsTqUffK
hVaKm5RVpahZWUQQwQQJxCne5Xy8AxKkufjlXfjXB1vXqaSpUglQl3x9RXUYM2XTKM1jQQlf4SFo
VPUxZGEQEgSFnJgcoa9Lcmi6XenjqQ87DPV53YNJx4qJW2/R0zWo1XqtDrorB+kbCRdOgJA1kzuk
3KKTRC2juGLVl8Wxzz+kVFuMacaITDulSfyQFx8BwfR6mW5VPDF1qj9EY7ezdBDZljY58UB6Ef2F
ZhoWeM5eDepJesHWA+01wjhKEb5vH30EarEQ62RvTcFsVMN3xdfaVVeZD36K3qMC9ykqjyphMwoh
WEkY/gwyjyG8f9Kr4dzpbcyZoiA2A/5vnxhQLsfz9besm2rVMZmY1UK/iivz0FsdQBDZQwMlow7y
VIRS3Ky4RiykzYdWWEeyOm/o0zs65vZM9H6MRVetsh6nqxD9DIKWGJ64V0mBLV4sz3MKZXobxkZD
sSyAExkEl1LbkXXlUVTzIxE/iCwV4P7sM/u2RBmVVfFc8gDFM22+Kt/pRdZr4jE4j6RbyRQcbI/k
6ZCQo9/rmt2MYH8/LjKgoqtoHJE6EK2vj0tZlyQgSEL1KNJ4EgeN3PYrTH4ETooPibAMfL79QY7C
h073N5SXDtHRdgyKN+w62DHFpWgM1knicqewfvk/1J3Xct1Il6VfpWPuoYA3EdN9cfyhPRSdqJsM
klLBJYAEkLBPPx+kmvlJtqo0NREdMX0p0RzCJXbuvda3Yjk+0OTf6ErtE4P9kNAkpIhtYvVMhdxD
UNg3s1b7VERHMsAwelfyqvRr+tDjQ9GKVZJw2TP/wvGaL5boNs5ARG88ntdliZiM8KPl6szcxVWF
oKInFHW0us9YtLhmobNNY9KjZdKvpfTgzPikWcivAWrAXHoXdTv0694ovg49tprOw88UdJtuUk/S
a/BF5Vf08w+dE9/ADTwVmKoyOV7Hznit6vo2isVGSuO8zt37BPABXs77vol3lpbrSRSngMdkTFxg
CQQ3u+NlH79iW9v4RUHThr8VPKCMiLK2uEPQnDiyOIYle9EmvEhm8RuHg/Vj0vivd+LPC4uplsXP
QcnNAPj9he3zpinKwW/vGzO6U350l5kShG24m7rmS2PCNh2s8Todva3S2aUeFD2G6rNALo1KSHjj
dTaRgFlnF2kYbc0q3imaN7ayLxWxMEOpTr4w7lxYiqlEN0QV0Dn+xpQzgmdC75oaosfo7d2gx+BW
0tGnrA+Gbav0o2AlbNlaJo67L3neMijQad6D+a14ZyPFQdzrNNmLWJydPeYiE+1MXQ4PTZhh5nH4
i6gX04KqstvkGjnXVO2dmMVqjOkS2bvFV1XrYm2My6lXp74vD5PXXSp2XSMw4dLMtwGrUKXLtVbt
Zez014XTbbIWJ18wntvNjKWo3WXWcMlIZV8q4LEaK1bd2CseiU1VRVdJ/eAyTReDOlT5tyjEeech
Mx+DlRm+NjaHYBOGgnWva9UBA9YpS2gvaaJtlMPKL4zfDDac9y3NPy+451D+0IpGu/GhNsvYwftI
RNp7zvVlp1lSYm8fT5hU3fJQ19N1NHiHUMQ3MhAnFURbI1N7bXS4oDiN3ByqrJ5cxKYR09UFsXtQ
s7+bnWbXUIJDZ1+3Q34VFt1mrLrHNiyPtuPcA3h/XZ4Sm+c2ZtlvfOxeE4T7Krxqomj1plI4/bx9
39JWfnWM7GkYwQLIQl60bH7e7PVdadeBn8/6PskCSCB8Jtq6zdRgkRtF9s/K8J9n1EFww4ydvVTg
fHyEiK431MCr1KXx5hXVLlgxzNRkfTE1qb17AZt26r2LBmHYuPg2OizMVk/zLxC/i6f8Ael9+zwj
bloOOKS6ZbbC9vX9oTteHgfMgIb7AZvenNVHI7JXcnmp1qV/0bMTUaT2FdLdN4F76JU6DKB+UQzt
Cp4nM+82fuVfZdq50pI36ijOErpYVVJ/GcvylJXxec2KavekVESIWvvqhMjhlHrNIxSA8772gKza
94XRs0HiMKGoPhYdwAljfGikc9HU/i7O4m9FUZNiRlN06i5Nid0mT7+3vLVtf7xuMz6EEqgIy9t8
wqlXxzTxpqAGDwMO3OJ7VrVQT3Hh3Lh8A7GTrPO2cdea/sXoJOcKst1vLvJyx7w/rYgnflhe2Dgg
RVruuDd3lLJIGUwSTqtvOIeGt7gjxc8O1X9Btf+Xe4L/Dyv9pTX510X+bZP+28VzmT+/RSguP/Kz
dg+tT0APWKuWyoNJ6UK7/0lQDKJPVPRU76AEEfy+Kd2jT7AyQrzWrKWmT3eD7tefAEXvU7RAPJn6
MWKxIF38I2LnslC+uSWY09DOoh7yqaGRXbgfFlJVCt8WfTdurab3KAXG+lz7Vl0h6yQg581Z+f2C
9vOzQiBfCLMgSn6UKWH2yMs0KMdtkMNPSh2jvJyVKg6CEcwpz+zfUQx/dWwAJgG1uSC8wPK8v92D
0Y/yMlCwwypQBP3gUoEVecH0gqiXvz+09z2iZfC7rNS0VBBCBJDePjxZbhoYre3bw9aNRHSyjLZ5
6cTU3QUD41TmMkJc4gut8OpmTRv8fOb+Esv1qw9fhNEoj0Ft0hZ4f5yjkUbtVBvjNvfK8uAELVD1
cjbL68xOq0u6yO3JtLPwmEmRvf79cX9YUX4cd8TmEncLimcO/P1H27HlGPA+x60wMka/xD2Svkcg
wt9/yofJ84/TazEHoOuKFtwFRPD+YwI5SW+qNGwpawSs0evuIhyqbK+K2r5VjRtuc007duXLKT9R
KekVITTTac6ojn7zVv7FETNa536ibw3j9keH/s0aKrSrs7EA4lQbNZqDChgiqWT/UHD284jhAEAv
ofO09JvfH3FsV2OahVxTm4TPeVdYuXUx15L5eeYa01ckulhMZpIGEjRPfuNjMg7jOyuU2vrNyX/f
Z//5l7gLRYXxMcvRR6OUGzdRn2r+kqhr/UPYF/GDM3XTuT3EmIaGful/omT5+yv+q7NMK5BFiUuO
oPHDxj4M68FQs8SWJbJxG0fxd2uK4t8MM371IVxAlGYus+r/9CGRVkEeksK4HUikW+U+rj/Wo/+H
GwZNG4JUE4EbC9GHK9l0rkqGfLlhnCg5Zwq8DKd9+Zs90C+Ohf0sMlAb8whIxeUqvrktbX8Qfm8R
SDrmOV6rMMGuahfRb1bwX9wLTF1Y5EK254ygPjyHTSB7Wk1i2OqW/adlxcuGvkur+4kW/cYbNWis
wP0dmXL5rR/eUUwBod+iDsQZ4304NicXuFmaljM4TMXOlRhUmfiPW7PIf6d+tJYF68NncSe4KMyW
1t5/UvPIWrll0dLCaA1PvzhSEkwWzo3prKzZrcv9yIQt3RuyLyUE9yn7brWqvY7bqvTOwmGMydKq
LNgIf/84/OIMRIjr0PS5PrfSx8eBKYGTxrajt42nrTMgqCWEiC46Gwgk+c0l/jBiXJ53LuHi4V8o
dixAH66x7s2eSd5AZBj+DoPtG2+Wu9TozyyTeQCWySVoZVuo5Dw3RP1PV1caibgkqZLYgqAw+vDc
0063JppA7XYIQELMtqAmDt34N0va8jZ+d5GR/MMa5k6CYUkv6MMj2Y9RE+gUzfxs4ESuVE28nYmA
QUK62Tv0oP7+6tkfJDGcUyjZJn3WhXtFB/cjgyEWeetoI0P8iZKiWMtRdvXapJro6ZuRe7cmT83+
poyqcVcT2tGU+LYgTQ+mCjCd+4MJ2iRuwxCDtG9O8ZkNqMUGMOF3F7JgQHKIdF+9tpoZ8Cbu6jIF
s1FmxELYHZCpQTH628IC7gj2HnsDVkLaxhk2e4GLKB1U718EXtt/a1PldBDqmvZz4jRkFARhYT4E
WYgTQYYi+VJ00rKxnPIW3nRFmMQ7LRH1YQJ0OqYLXtja90xMmLhbiUcDIygrPNF+b2fJqcxVNTGi
qPzwVI++cLZTxO4diVWWvNpsu/0t213xorLeeICBkp7VYOO+lGPU3bajld3moaDnYS9RD6vBCKLi
FhJuCky+7GznK/4wbJOMzFCF12HPGqHCGqWgG9OzWunWx63QeYO8DpuUiJK5ytUJ24dBXkbn189S
SNipJtx7c60CPo3N4oIB9YLsWegWH1eD+e57GxfgIegutd8Fw9Z527HqmpCd3SQ5iqhOL7IumlGH
DV3lbQ2HZOep7j0yKfIwJxU97+bavcIbFFfntee01YUXQJaZVj4i05SLXBsOToq4cc1N16N4Xemo
x2Qxhxn8ANnx5tgEnrKAjbIA5MfeEK15tIVRfvUdPaPDS/MYeXHZRC9x1VrJ0VJ2HmyrmRTbxhGm
PmPXbV/Zzhg8aq3gFTReIDJgbNwvn/uo7jMC4G3jJjSwWm0qUVFMOWQA90uOnZWTvU3RgUxOg3wa
w7brd1giEVlVYRw903rr5L4ZtY8eX4bNQMqRJie3z2sitWU3YRYp9UKGKvtJ0E+g5lvXMwG2NSdZ
oUfLXEzRrhbVudMbC9qb1YcmzCTcUx7HTnNm2LUHOoazeTfJeazO6CuSb+jMeaPPq8DtrgvXI8Ir
LhAdbkYE5UQbjgTehzJOzC0RgfZ12ov0YpR1SwJW0pV/UARMj6x5SblPvaR9gsPkylWtRFCvtE2v
b5eQlRbvcbBnpGiS0fGqwyAbVnk56WdXKs9az0t1jdKtaP6QLATwa6SSt6k/8jtGVWf2NsmSOTsE
CfmuXmvW/u3oGAYaphBuysauuLTbxtXBeJpH/K3Are3KSjbaQUYXYU436Hl4reaOMNu2I1yKN9TG
7F0M33Zd2R2zD1OGxyr0MfWarA0I4GxZG1d6kqp7DeI6Ke7bMSKoMgIjfU8H0h+/JHHZ3ow9XpqV
ZjGEU5A4KfevErPYGR53+rockwTCE5N17l8GTkenI5Y1JVpV6AsXVvOj0zpMtqls6LjWpjve/lg/
/wt6Cv/dJojsFt+8SpakkXdJIKu0+be75yGVbxsLP37mZ2fBcT/BFOA97PNmYRO/JC/97Cw4zif0
OSh0lqkYPfFF9vHnVNC2P6GYoZ7H3MGLyVmGZn+2FmzrE7+HL+I9BtSJt+efTAU/7tqYVeINopfI
9JyKEUfW+5qUSiO3w3nC144NynoRfM+A2jCPmj+Eckj6gPLKmzheW1lODC8QKHfE2Tr3mQ9SrDX6
PN5lReN5PzcX/+h++u92pyw1yl93oNbPxUv1LX3fgOIn/hwem+S/oJJBLwD0l30OV/znbcIr6hNg
UlS6i7Uq+hHu8SbCg7uDWoxEFwqxRX33521imcyiuX0iJAP0oZg7/5Pb5Idd/E01Bv7dxYYQRbBo
GWwzvXl/m9i8secM1NwhbzI0VEQ4ZqukbWGezd55rfrhVA5efAzyQR60x/+hrA1vWp2Ft/TBwZd0
gzzVRmxvGYa3r0YtjUMdLPmWuo2HFdr/bFtHjXfT2+zY47G/m2kY4YN25fHNSf9Fg4vn411huRwK
m1YTmsiCKaCGfX8oFFtdkdZJe6jZM39zGgRSk1VVR2eAtjFIpLoynfJtZU7eucNRf6k8Vn1T+sGN
50BkGCfTupp4wTB6cA5sveuDsgEtJxnmzVQY875xKAuZSiKadarmaWjN4TXELbuvMr86RmMy3phd
lf4GvPBx0P7jwOjxcJm4hWgxLdumN9vLrqlqM4sDmJhBVmBhGYtnk0J1q0arAj0xVUdhm83eFACL
0oFgiQx3zZmKLZ8YCdLquyzu1G+q+P98srFAc7+gb/NIK/GWKv/N34TNM7PHxGoPxMCle+Yv2SYW
TLiGaIDt4cMEz1PUbn9/iX/xodg4McpEAXc/XsD3H0o10GE/U/pQcKGfUq2Wanq2rBFyUO2f8qns
DsZAAfCbjdGvPtd3eIbp8Fm0nz58Ll0QLy5nPreuJHc2+tKzwajuqdW5O0yytFND3vz9oVrsrjma
fz2aiCowt2P1ZgRDYM9iNn9/tL6SbhnNkuSFcjyr3BzJfBjHJgiXRH/rdOa8Bo2wngYBzlyjFtgn
va3uGtynF2Y0MvostAmEwBrw4Ay0j+6N0CUvIKU3ylgnjZq9UlzizWzMaXjfkwXPSyAdb9PQxEKi
29fWT4DgJr6zGRKEAx6trkNNLrncta3ZPiLeXemhr49jI6d9miXlnXDDGfaqHr7KKUCE68fBs8yD
VYPKbpWj0gR62Nrxgw5KlCFuwUgLQ2OIIANMRK4V0OOoCuB+G/SCli6Ac0YW4PJvJ0bg6lThlG7g
anYo9r1xX7GenbOlls88de4WKaje1E2D70j7yWQc5NQPX9H3E7HJmK+BoVAE9efSKsDPJgYQRE7g
iF+n9PGlVOWYXkc96XVNN+rrqIv1HYZISAvcyOdGNNS7NlPWaorhc4pihCBUiABMqpDnZsI2Yl2w
/RyhMvj2tyqozZ0oZXNok6HPtoptohCieczN5otbI+WBTQZRFi+IKm6QpyZLVnx3J+02PK8apzqU
mQN6jRpfbZyEFiP7rOSm75KhJSp4CoBscRZay8ILUefAcCZdfsegpy7dBCnfNJCUMXdc/6Bo7bPS
LfU1yAIBcz90KZV1lWkabh54qjG3vLM4ycS3WmXunTAK7zwqiNhoxxFbXUJ0IGskYQukn9N7iiVu
isRCfRNnaDailjGsLcKIUWTpfLXwW17QGNnkQWqje48D/BHGqfdNfWACPF+mY0zod+CdSo+dZEm4
H1BhQGPsl86MMXmZcp+c7/pb5KNoIa/32nFYeOcsyLe90aLvH8hhN3EXkjqrX8nkdTnqINx09nDr
eEmNeiCUEP8iHBn5lJd3tFUhkfOlk+W0gOYaYGJlp8ZkpdKE9PJZhxsuc0KwN8PX1ZSIDstL7jJg
zsV046LJgTbajSdyptod10jf+YlBKkLAxehWUUGvmGvJMzi7UcXVAA5zjDtfM9ifCTlqlQ23Js/i
tWfX7sEbZ+M2mE3nZcwi48CO2TrFKISuG9eJLiPFfitQDqS0WE17tAmVv48MKzuVQgU722rTa39o
IJok5TfRG8nGzhOxzVkhridXGV9RThm7Pp/BvYKZPDTKNFs2cNP3oCWNXXf51zQiB8QtT1roo9tW
BK8H7mNt1tdtbTzYI6yzEaDvRkx+cldIgDsZSvzbCG4iO7vytSZ/8GAWvJAOjQxCyM1TBIxJgmXt
usCsV56TEP9Lk8dfW0GjDk4XQK6mIwChMsRbkZ5NpSBuWOU7qRgHWwEgtRA5Lqzcebz1VWhvx7rl
6Wl7VFITyRy2nckvdR+lE2DeboST5BcAtuhLEK/EttAkGCnWxqZ3BkfiFBlLvVreTVtWvWpd4CA6
lHgKPicCL5HdAXbkAYIWaXZQ19xSXGQoT9iLu9FZ0wnfuUBdPz/S9QCw5KYv/diYp94LC//Qt47J
b9XemR6Sc9t2ppzcM0Q/RhoTXD7L6Kq3Mn3TprLcmEggrtkfk/waj2dj6d2XdjyenNm4sI3G3bXM
Eq4Hsx7P3KB80f0X10Au2lnuOZpxA/KYW6V/xDlDadKL99QG/j7MkLUFCAnWBS/bTVyrazXA1Zvr
yrtz0GNvXXpTmMTnqzCouAIhwma7R/9t8dZ6naqquEawWuKNdDFfCZEjl6evNNVrWr8l6LHOD8DH
FnDNGy/OtpNVw8cL53gTNXFjYKR1zLMUJSS9HaowdE0V0ZMblD4Y6yI/+zxyiPemEpiT/Co/uEYZ
raWFRztMgnPWNYAbXZqsqqS0yGeYTLX0NOSqcTAocSmrx1qY/o2I2gKGQzFDGrQD4l+NqPnsNiBG
vRxxXtLz0HdiG2ajOhuqqb2werfcazbuV3Mlpn1rW2eVnh8LpoB055yDM5Ug7mbeQnMBUX0aCzB7
mTUfHRRTu8yr023WpubaLweaNIHRbFtdDU+8S4yNX0/GMep5d2qrnC6NMs23TmOf1OKga7OHtEtu
Cm0Eehs2RXIV5jCh6At6B7ob6y6LLJBSJtY/Q8vdRD9qXEvenmW76PY7ZlgohQZKFs/oIYkawnqV
OazY1EnbzyFMjc8UrPeNHr2NkeZiD27CI/sOL7UVEO8KWiPclkxsNibGj2Nlq+gi6+tFWTz2qyAU
kEwSX/OeMQlPctKzMbcf4qI8QtaCYP0UAciBcsKy6dQMlEIiMWZioVYoX1eu0ufxNP7RifQmL4zL
rg5w3QV0+kIRhmvPMbqXYuBW0NLX+ym08tO8LEdT9zIoYUAGMPpth7wzAnVYy/DFrvp44/T1cKT1
558lfu2ds9wO56qjR1p3h9r7QxS+f6r8ur9DJTpuMh1hBAXmfBGHMM/ncgkQsiExha1zYw6G/yUb
4aYamc/+JPHMdYzI7Erm9QxYOkQLzn/lI7wkZyIdfZpgY5ShVR7SBDRTYkQnFRpfqibe+8n8HMo+
O69d3uE9qQ+thMqGRCC8SekY7+IxCmAr2XrjR5XlrDPQI191N9gET6mB7PHgPs2bO13pja2a58Du
qUjm+ZsamttyDuObEGo8237vsq6rdtt7NuBuS9EvrerLomn8TV804LAtyS/I53rdpFZ0mOPgEM3C
X7l9bgMQtopDonRwJNMjeQZtqHfCRO4uolBu6gFIhJU/LX3VKsj8B2k6HapK0P+hoF9WSHsd1Asf
GgfNpSvS55jqat0WsKLi1PxMf+neLkZzKyxJSJ+HYXcyx0ft5/VK2Ml1a4HiHhq/2ae++qPHhRIx
/l2TgnpmkNNsmrjcGfkaPkUWHWuu07H1Sa4zvbMsTL+YZgn/eSSoi4bqKggGKIJTXOycIXrStV5Z
sMM4B/FC2SNuRhHzAhY08YNxF5jUnIN+DPvpkvyMM5cnfd+VSXAhZOwf7AIAWhpNpyUi7gI6RZ+T
3xV9zdroto1ahEdSbFQVPDU0JLO2JOmsaaMbO1J7mBLGSnrWg+UztXOAtzZ96t5X5mhvkl7PuzlK
Bh4hNJVubkLsaotmU9lAT6MuIMZQ+D5Dknh8ELUktMeln+Jld7OFSLVvLG5sKKjSonE4qOhblwCj
gPGBmdJ+sSPDPDecKL/CSmDvo2A8Yh6bL7PGggwgCXuG/TfGZ40MYbRO+XXFdvy8n0b3hjnUtWh0
tk/gvkdU9KtZB+5nxcU/dqlRAzWdcSYOp1S8BDksdp4ASIXMJmMrCTaJKeJNiBBq5YUlt9icAiRu
mL2yyUg2pu6K1RgvyT96G5nGWdk5+mibJarH8lKOIAsNyznrwjTELf2KUs65iwUF0ZAV2SnvsZar
tjol48J0pihuy/SZwV68iV2ewnqKbjs2HNuyb9JD5WXpV3BNPL8NxolmprtdNpbY19MfIwPbJnnQ
7BliLyHJatTtug3raEtC5tWcdCE92YayUO3KgcTZ8mQN8yUtE3hLBirbDuT2uko0bNtx9C8qhF1V
7u8HgwLMNnp4uS18t7zBUzliGTddRXfXMJKEcILewmJoxbsqksOzm7Uuf5V21tzZxlXiA2kwJuvo
j9O2pV6B21pG4DcaRKe5v+msJv1cRo2B91nl1VNptwVaCUZJ9lSAG52raj5mtt+uZGzd5sG0Sjoi
UVb1aD3QfYCOYe7sQRdb+tSv3eCcBWMqv1hNQdTo4B9SSFacBoyspuy+NVF3DKZ9UGLITkhMe/G6
CYnNjPfEKIEfWdOVisdiKeiX1IzGQk7nHmtA/IWBKUAqVjR1ckAA9JGvzpr53O/b+7Gp9oj/Mgi/
91Mkzq3ZPus9fEGseXdGpsOdKogBgWXhWh4hnEsG5DgweSH9xIC+UAMLyOVg7GRVhsPKHmzYIGgO
11nWABso6+K6L1zEzEl/1WJ8Hlj24mHTQ28yqhzs5mGK5GtFkvnQI3UFtTdE9cPs4OkOsdSW2eUQ
p9eJhsCgNt34rJgCrJmdj2uEufM2tG5bCVGa4HBlIVusEpA5QJEFNacXmw+snQ2a5LM8W2y13kFH
mG8jZOPufR0UxSrxY0rf8CTSe8TNIER69+h3zWdHsfIUDXrIfm9ldzxkNgS/x7kJqmM6OUQrJFe+
e1bVNvpn9dUfASWFzpPKPEISGpDNoFbN6mBzd34D29I+9kXpX4lYHN3MCjHA5iSyZerWINid5Q+K
dZlgxApEHGIsjVBDizQkekJpxkJxh8J9Fdo5C0NEz2ru4VEnufojRZvSZZO4DKKWjU9j7rwgGO9l
W2xmF+ywGSDSHAc8yV0IrZCRDgZE0EJslwznwotEcGOwtK16IhGi9cR0Y6OtSl0MU0y6q1vKDcx3
48j8Ib6YynIjZr84K/pqJPPDd+dNMsb2JtCh2kqb2ncsRhhlBShm7Hg3CIyG69I1w+u4zolwSNpv
MEeA48RcCmcuB7xkjtjo7r6dEbwQlMVmpTHIOGW38TSY8RIsMGH4Dger/yKlYxwsYUS3OL1qSCxP
ZpUMd7VPpSA6ix6U2+gbwJ6KujjRO+T+wB5bRpJMpcxwHeSucyTO2zwfSmNaZ524dpCLpCtUHsFn
4ADesajaC5ut4Q2PfoPSmmGibeIWnbxEHzHOxZf1rOSOCI2vmV3Mt0U0ZMdpTuebImTHTsSNZz97
YgJdO/c12WNuyXTfawz7NaUB4fmanplG1ICGbCPIt2H0BPpgEcCXw7EQdXmL+dM/s42p2sZ+PvHK
QADcBkN84PGJ14Fo0b1PMfgNq8Ea4E9rK3fatWU7rBihmV3FqRud2+CHDhZ8rkHU1gVzA3Xoglnd
pAZ/pGv0kO+1ybhwFaRjT2SA5e3T0mV34zNYJnSxzI81+2+4n/VXBtBYffukPhfOFGOgiP1t6qnu
+xS20aut+nE9TL2k5tMwOdaJVboXdRjnM5LlErSCMcFdjq3sfnTt1F9jK6QUYN4WfkkrWEb8/V5+
yhyoeGxd1KNdzebdBGo22WRNIq+QuxenFLnbc1SW84bwomg1O4Z7StGWn8UVxZ5XBAFhkqVjwLtn
+srbWAztoUqNW1Xmw3nQImnOm2qMIJio3txVtYctpmJthr89sWfqCvvYCRFuZJG+BI0ONtyP/VXm
2I+B0wTPyECmVejk7nfTLBR+9UT2V6Syg4voDKTNVB1Wv/RAiTBxMX2sB9MtniWNpRaO6g42TrdS
Tl7ZWFGn4atdGFB+Ksci32hmm1Co4bapBpAuZBhor8TCgNGVKPemI205BwdaqfExDRcOWkg2idHZ
d0kyObsqaeSjIAdI0pfccvofYgcDaTH6SMXdaDWhNz0vTGahUrF7p173jt1UC3ksemajgTtke0/2
7cG35xsf0y18icK6mbP2obOj6IqKlhQPK8qICoHN27P/2/UBV2XOnGhfR0lwKePpPC8RU/QuTNNl
O77xptm95ibF3uWnxrhKYJqdoiSPrizez+YEJ18lrvfCVazWfZB/ZQeeWLggJNE7oxXkV0ZjO3ur
iQFa11SodDonj6zWpLY3ccIct5/yy0Tr9uCkXXlqeml8NgzpPvIeqG8HXFdrXhk0qafWieN9P9gV
0SBmRnRFZWTJtyky23Blte5woaIov2bvnq/Z5Cw0FHO4dRunPYtd+PRuZATrvBY4YtM6PBhGY16Y
Rgi+dRDBhZXnMLhIYmOjLIq7ilVWr2O6fTvZwtuesROtzJF6rQwDmpK8bSSU+DYjNsudx2+z6+kt
+wZImHE2FF9TQaUP6846M+YkB/8Y6/sfHf1+6vV9PQ8QsRjiPeo4wd7utjQ2ECZceaPZIQysIXjQ
E/DODdCMO3Oa+icx5um5607zjv3SpQ4L9dTN2rryVQ+3EH2ZWMu58B7DSjYbdzCMkxiNYmvGvXry
AxFesqHGYWQ1kb6wDDk1sHOayl6pQs+vjZvTjxc2gop2huM+5KF3qscJ1EmXltvaUvR+YEBd1mlc
nifABuk3Ze7XNprkZZ9k5dZsHZf4yLgcXos8Ezur0Na9Lwf1lE8xERsGYWuQ3O2LeSzbhLxY3ePa
C+gnzE1BaxbJkmQdmytNinFe7KWXtu1KZ+awL3C4UdF3SfTdMNhCUHxJKs9EXU2dO7xOsajAzUzA
TsMu+JzEcNI7w1enCcTbvi6NlzFtJAyZyvHO6b86V/VkNbvYqQhAsmfg/rOXBH9YuRy3mYV5eQOb
tToViDYu1UQpTK2QvxD0Xa7TtghvVGvZx6H17RerNuOjMVgeWFB73o1eaV15JS/hKRrVk1HwTzMb
XaY7ursiNmMRVyh9r7tUXLSVd50FWt5j8dIXhamnYC1ME9Zk58nwRiZLfEbdlXsvKDlJNPKqY+5H
xdYVJT56NZByICdAyDNb/fsu8wjfMkkmZarSufHl4BBi1xSGe1u0vG73uiM2MS4XDVNoS/IeUqcj
oUHO6z4bglc9sS6sukCrJ0W0dHVKdYY30QiKYGf2ZXAjgkhbtPlLjBeTCrdj44TPwWIjRaTRYslK
ygjZVNH7O5fpyFXZlThiRjrkmxiRE7AfbR27ZCJ/isn3NnGt6YD2a7rnvU4570QDUp44M3+y7/7R
xPqu4mkt/uc7d8QPz+5rpaYmhfr9H39pqUBK/q/v2n+vrp6L7+3HX/XuN7f/8ePL8fdqUSW8+8e2
1FBXbrrvuEi/t53U/9s5vHzn/+0X/9Q53E3q+7//j9eK07j8tjityrdah4Vc+NdTb6Yg5ff04/f/
OfO2vE8OPNZlGkv5hFni/8y8rUU1sTge/Aj3WBjwlT9n3t4nk4vKf2McDgASLCy3P2fe/AyYVibl
EBNwcUB8/icz74/z1GghM9KbdRblMdN198NgbVbw2VxrKI5zymvRie+NJp+2sSDtFXz7wwCJcBWB
7+mPCpXrMcD0zyaZlSLKvr45Zb+YWX/QQv78S5B1o3ddnOLuMgJ8M0Xt2iQvhEiLo8qHo0AgKFcQ
R5/Ap1i/GWH+8qA5h0RR0dB3IIy+/6i6zRwzKbriqE3xmLjl1h5t0EI+vdEmsXZKCHhH8SCvDCuG
zUUVtPUbmYFgtNOD1UF3/PtDX8Sk/5pu8lQjOODIua64Q+hdfxCbBpFR8dI15VHwloQlEX0ZwoJ8
NOUeE0RUm6L6X+ydx3LcTLK2r6hOwJttO4BWFCkaaYOgHLwv2Ks/T2v+mY/EqNlxsP63VKgaKFRl
ZWW+hloEKenjxz97fM2PfnbRyhVWqqtTPWVwystmW5iY9KjgQ6mUO2c6uH/5tm9f0F7gXDt1irKU
Ws5FFA3fRRijCEUy0832zyw++1Z/RMf/eS9WMaYMDmSl42TyeZet8aBxGwXuZ3ohMqQPAxuNssEI
qAnSo6sa80mbJi931d9NcGEelR3BB0SGtpeG86JNbeTlo8e2PQQO7j6dsXPVMkQUz8skZPA8L9Lb
qBxnLi/argprOOQTdlWKKO9VgAt3XQGcqBXGdzOJPtV4v2/KRH0J+Ph8wRL9QNWH+faYAuI+tFb7
mAgn3vZH4lMeYY5HDYFTPw6+EiD6zxbtAJOG+JbyPFbtmkP7bdL2gx6UT400qnjT9cVXDd/LCUXP
S0omXxT6Dwcz6Z8FeprGFNv7RtMeqFpM1G9DpOdGWmucoW2ed5uAagBFxmFzZLOonTgAjHL8BLYr
cm05VZKQjdhGHYkH4neyzId9mQfqg6tXV0ZYpJ+G1Nw3OkWQbOJ+20U0shtq7ZlZHNpY/iIn/1mr
VO/qNvOkgdVsA6m3E9FXZ7YPc98d8DLivkDBo9HHvRNXj8qQv6hFi1SdoaJd6ZXtD+hMgGtEjKV3
g3p+V1YVUggQfMfW9dtS84kTL/0kP8Wp9itNkBNs8Cz2nIlSVnBsQ9YG7ixwIjZG1/lVcbx/D/pj
qI4eC+W7CCKxaeuSB8u+OSWWA2GNd7usvbmd3V1+vLrmIeGI+mh+bXbhiyIDxetb9ksjaYA3CJtu
DMd4aBrO9CKuMZyl8QqjhOQ8RWkbWdM7zUQcb+LU3pTWk62yLtypI52Mc+dJdqjka1PyTSsVbZMH
gFYBdHq2Sz9mnnW5Y9LTDSBV5PNKTbscHSpY7IMnoc3fgda5IEuHR3PGgaQQ1oQspUllgotvgR2p
4x6tR+3Rn3V9P1rG5zChr1/DAynqCwi9P0ZaW+QaXYoHu6rQqg3xg0YQXkYRBi2RvBR5iLxYHV9x
ew25Oim72RnuA6F9HiOqJl1rf8pbBxfVStkYmQALKjG0RC1glvH9nOB7PlJ3VcbMdzPtCeHiL0lQ
XRKdt3pP0wtRuDF5Rlf6qlUfNLe4CMefYaRdZ9SwqjHzsn5fdSaeMahqFN8VyiomShBOgHemPm6m
7FsF0DjW6P8oKMmoDyEBvRyMfWHNNJKQlU+wyLJfRkrJNbLHWh1c5p2ynVA9hnruIPsJqvV5JLzi
PtdhFOEe87XiYKkbOEGXeZt6+rjTxI1jAoHvPN1Ib7usuEbbZm9Ft2EHBfseuPMFSPW9wiVcoqg1
fgtbr0Nzly75dVd/Sqv+UGLJO9ffTGd6pWFRdT/F1G67AdF9WgDJTylQ+aADrj7O5KL5uBsrlq0G
OJy2dYVVqqh8C5nF8GdSNNsm+j3ONjDrQyV/xsNIPo9dtriSWn9wqssxvy/0Fg06dT9gzlmlmyHH
iazfGJa8LRoTOw3s/ijEClopUdQcIH7vhfsSdd+yEU2McjNpiAKkzjZ+ZnrddrxHQwOkP/YgiBVT
mQyQGFVpSEW4cFIXUzH1mKcHUdMRUK4Mqp5BGmzc2riMFcyBsuoyoZWfhizhPj+ULXr9ZbTV6x/H
zuakU6drPUER0cEzyMmjT1qPh2fBDGMtJJtuf5zLvCx28WAd6ABuNcmupPpcU0nv2KZuXVDJOui5
dm/W5qYJHzDM3feOs7MqCOsK8oYAG+oar7MJXVXuL0XwkqsA52msusnesOaDilzhhN6UiupjStO+
0qYrR3uNmyv6tLskRjzfVa5lpPq10jxZKDA6hXGjRdnXBpRfYdFfVK6nvPFM9JeFhbiLHW8F3k6F
su9S/Oga4UcxigYCRuAei/p7o4QVgYhfDixbm7uDMdRgC17n4QFdrGNMuSkofVoGDMpvKvarXKIY
5UYr8eaJo1sXW9jiE3fEzRz+MEvn4FrcVaXcJqW9AXiwM5V412OtSAVIZuim4WGG6ayJG1brBtQU
eOzazFyPBJcPlpguGhCZrybKBSIW9aFU429FQx0uDpKjrzNCklV2lP1EvVQJQ9x8pQqsCs2mtO9v
hnxuth1BY56wgxvz8okm3m8IkJSoo/kyzoaHEQ23q+DYAyqzNL+seqRn+y9T4PzWtf6uwefQtTxh
hM4uFs1ViV3BiJx/NRy1NkX2K6A7u0ma6pYz68pIsp8ljSU/TrrPICqvGz27Vts620vlLENPOQIL
3ycVEJ/Q9rFs46h1tcS9xWprytgEpiIpTg7xVN8nge+4KtYnedrv02i+Ag+D4gg4tnRLhmIauxI0
+5VrDUjpGnF+NY01gmZyLD45Ex2RHA2vrD2obctZ2e8DN3mdpIYVeGlRCg7gZ1g7h+izEd1T3tv6
l1pYzzJIor3LvlWrnxUo93JKyAskjjdfRiqMW67n422Q/bHG1m6M5AIPpvi3qg32ndXN+SuzY9df
5+pTQz86lpj8KSWP0mKwZbRC23XhfI2CIZSF51B3G5qYwyZyb4/8APglwJlsJF7Vmr6l+zwXKRiS
kOMUM+lNPzylWAqVfXdh2TL4Xs4ZR1bWP6gQZa6MUtR3Ts7PyEm17qK6SW6A1eD03FN6i+aq3ilR
M33HPad8jtH+GnCSl62EIGKnn6XliN005S+DGWgsaHqmCtEESUyKfzN+tg6hNXSqrTIgIdjN5XfN
sfZqknV3gV09Dnpk7M2pmXAjshUs7KYY4yA3t4nwGgr/7gR7MG9pMwPuo8E5Ooj90+uxG1SDwNcK
vCpdjDzysubc7ZH371FcTRDkA89SB4U/DDRLxTBwlGgtTUJl+lxK9bnUSnPbNcplAx7pRjQz69UJ
b+2gon4duT/tJoSIbeYJ5Qh6MqPGFYyGwkiFJi49rvDOJYkXjdYAbVqnEeEuD4nIhBBik0tLuSx7
Py/15hO8ILrnRemB9/mRuNUtcfB6nM3HaVYxHTcudA2kxpTn33RbeWpQOQ5FhbbIPFG5naz2AkBX
sUs1rfZCpe52KknrjWIl2SYfgLNw7W++Baj44TI3qnyBscJwTk6z+Jy5Q/dDpmX/UOjuM4UlQeuU
g7IyXkIw4NhNQqmX6vVoZvoGFcfX2UpU1lqVoAA3gjyiVzOHR9V30hBkkHEwMD0F+ZYd1VuUuVX4
YVKL6p2QxU629vNIOU7p9f7FSbK6+FYGjjXt4N/Q58gBZF22vDKSIcQTgBFCySi9ai0VWs2U5FAu
OsOfRSplveWG9yNtUcza0NQYftG7vbHoo+PnpAqWQo13e8KKUczXRLlMUk+tox9QBmJ3byfhl052
1WuhyFdzrD5FBcwuUSHAgmCIn9TiyPuGrLw1OuPCbL8VA/FhO3VIIQ+o7N82ajc+26N6KXvNvkvV
qdtEtTrvqhmNpK4Lt4IGOu5XRYn/fDVdVH0RXwLO6ibHHymrUYe6UYX5YoSCDs0UYw/YGjbdQkS2
do7xTZNJc8MFiaypm/YiCLt9ZuDEWN/8QWwfD7TZ9bqRrKCdnZ3GNmJjX7RHv4TysgXMYxk2vcJD
ndnZ3tWvcva+a/5Wk8MIJZAOqfEdrT8xpMXWrZ979XvZ8vfxoLqolCiFp424DY44HdZfDLQI51R9
rnSUFo5K5NVDaVI3zqILN76r52lThvpVO9d3WpPfqPb1UD3X/ZU1TduULMLQXh1aJBiQ0/uHfwTd
sI1fU0TKc9nuzI62cIEbWCq9uRZfMJoBHdoCkAmCjQYaC3BBPBeXZdTRyYqAJHAyFrjEIQxKVwL/
IMArI6pFSuLO9EQUdNpT46C4KKdWyt6NU7pr3JGyl274lbdXuozwJWuybQhIQxC5eqW7Cp1umxbW
HqbTZQfM1WyQIj3mVKTRO52MvhIXWMORvuaJvRN5fiXjzDeMp1y1d0FsoIEGJiLAaxH54AgWAppn
udzNs5dNX2xCRJd8SirjKuPwzvovWRR/x4SqG6+TIpnwZgOfA3+uomWW3DbjjQhIw8YaO15X4AWi
irsI+eEZpMnN2HKghhpt4CD/BaVTJ2AOA/ri+m1TqDQWo3/JUfz/euGZeuGRkHG6XngzvRb5a/O2
YHj8D/8myaj/oyIKh9SCSrZBseXfBUNX4x9MdECh1qNmDEvmPwVDzfkf0kUIMoZOOdiBZ/WfgqH7
P2x08pU/tP8jOcv6vxQMj/XAf9Iggfy1jQYDjGX+/qY6N88FFeq6q7AMzrB7dqR7bUin7s6U5t5X
wv4ZflGGLBIqKamSVr6ttVA4kvF64prlTwPs0m3Z2pG9HR17LJBdKs5QSt4TGv75Sf39G0VaafdV
S+8XLHI9bLPWkS9jlNYW+k4AOf2uhuJzJ2PB9efNx77712y91dM6NYfHFPPNHNLgMUurnksfrF1g
bFFkqa6irKNv+/H4C77bP6+0KKHWRP3IyKbSN6DDdhdahSyKNzRO+JyFmjVcNU1MXarUjulCfZ1P
iXNXiV78kFErlDPWP++Li/88w6LUR59RsEK72reM8QgtUQwM5JIh6x51uKyHj9/07z+CucP7mQSM
ZjaZtJEDDHUSj8FRf5MMOAZymAJuxMc/8vfPxd56/yNjlcCFAAnnw00wserVu/JL6k5WvWo5UMZ7
Pz4K5fClopKZYnPdlqM1fDaB+J7xfD41RceS7JvFVqIqAB5WYCvCR39Mp3zOPe7TNrx+e1Y1b90c
LcICXkYR5eyg9NW+L/cCpxzKJpl1Zi2d+gLHv795hyQRhRrbCVp/hJ7Pfd+ALUXqzGz2Hz/9QmH5
34sVS+z3P6AW1WhMoqSukqKk/CmMzUm5SLhtdDvTAua+rauuAkerlP19yhUzvlAHi1KGDUe8vgaQ
YMT7IZBls5ExLI3NmAKE29hpoarnHvG4d/878MK6ev+IU1wOJapeUGZmR0iKJkqLrYMRGvkhUpJE
gfqVzr/UCltvWCF9hCSDjhkuclO59Nq6sPuVH2MRXEwD8o6ThrUPQ4MbS2fU9r3gmvT9429x6lsv
4kaXzRVFzKT2wzIs7nUlDR2uHdRH1u22pZJfGFckoaVb+ZkJH34TqEX+aOeR87Tq8Zd6IXKwulFP
oqMDQ5Y8iqhJfgxTnZ+JdycmZymq09GGyhQ7rX3hTpTGK6VtqPFEtr1uG5MivNtoGbA9t4icyneQ
A6Zqp4b1s5Zoszwz+SeCET3Ld+NzwM4BZKLanxo5udvBHmbMvmZ08jdcTsTvj7/B8Wn/slWcRbjA
n8GYMkQp/HCox9tOidtfg+hU56pl6Wa3Ywt4/8zZ8PfkAcvL9y/UuZO0A6kUvmEP47g1VSOVD7Y6
jjam4wHSVx3vK7giazWQ6Y9f79QiWESCPlJqVQdfTxXdStyDLcea6zVecMmZlzo1f4sdrjfjIEd9
KP0wrZCnoAKs0x5D4SSvdnmmUvPaqJaczvR9T73OYsP3jqi0YKxrn7u+U+zh8BjBfsbD+HHVdNmL
HGGs4HgbcED8BvI/eregKn4amUJYWTf+Ij0Q8G1EUaPQHbsQphBHqHecDdmZj71QQfrP0WQvsoNy
bLW8QenCdyt79vRBOtmPKFRj1KZEGmlfhUAK8HjDHOBD5lEKHN0MhklsKgS9z4T84/b8y4ayF2EB
ilZPMZRPJKrefQlyXfs5KDPaN7l0xOd103j87TdnvCWEbVGHJg0H48f1fB6MS+Bj9pmYcPzaf3uF
RUyg4JQqto4zjgPfvaUe0xp02DOB6HVYxmiy6m2M1xboRmpbtMDSrzY4gB8fv9uJDWUvokQ04nhS
G6QXCm5/eCNjpgEgVouk+BRXYoD8GMmyvP/4x07sJ3sRHiqhwTwoMq5QrWNeYE2uQkNrxvmcx++p
8RfRwao1EdejrH2ZTWIHRw3TO1n3/sdPfyKgLhECuVtF3XQ8niPLKMROul1PSyjsi8uurlCQkXps
/+5HM8nOHEknXmdZz5/MvLYMaGJ+rLS00e36sekQm/74bU58+CWgAzXbpIXZRF4JRbc7REE4Puj0
vSIPgvl4JUrqQB//0on1fRTHeLt9AKybZVxyLx/MLIf5MDvKg2bmNI+yQqErDqP8UQrI2dS0LOS/
sZQ9q1V3agoX4SF3Yg2ULul5wXX2woo7J6Gcr+ftmVk8EX6Wehwu7DW7BVjhV1PYpNT4VLTMnUpD
8GluR8O8+3gKT73G8e9vIlCY6ZUGFBN6bl86dDqtYquz6M68xKnR9fejlzloTPe4LUc9CB7moFIf
4H7XF+uefbHpA1DqqQJy06/CZrg05fAgwF0c1g2+2PGRaji10CSDjxMoB9tQDk0N023d6MvzHzJF
3mMp4SPapF/ZkJm2OpIS60Y/ChK9/ahQb2o3R2vdp9NTvyZhRIm9V2l0rHp4c3H4I+jWZgWkBT/J
p/JTaQqsG1ztbCZ2YtEs5VusWYDsnXOefhp+60mqblMBrnbdsy+27VSkmWuXBTehJi+9LLHQN1Rk
6q0bfXGeJwpSOAWsUH9MaFn0+HWr1TmI16lpWexUabQSeyoCQmQbHWKsQHakZeZnjqBToy92ajf2
OCGrXekLJE4OUm+tCzzls+/r5mWxU2Up+gwkBGIWmBwgGyiLTVzi3bpu9MVWtVH5afSK1B3Kkv55
VtSrkKzqjPH1qYlZ7NTCCvt+pEzi42ldR3iUNpREC1XB7WXV0y/1sUVvZq06mVSRnGavDVDFLdL3
dQF46QJbw1Szo1YrfeQB74ymwmGzXTfrR230d0GmANJGe58bmTX3GVAFVv91kVvNsG5JHi2e3v6A
Y9ZJNdRN6afS0mkPIm6dbswOq9B1E7/YrOY4mWpTlKXfymoiEJftfTcp0ZkK+4l1s8QWq/bY9WXG
oizruM1uBivHd8Rq1epcgnDqBxY7doqQuNQRHfK1VK0nqPc1jXyjA4W9LlQeuypv599EE25WjyEh
1wud9iB9bDNxhnWhcol4jhAAibKAfsBRmX9n4wSxN4OwXvnsi10rzQoZM5MSBYszeQgM81otzOyM
89WJmdcXx2tVwcwdRMvMR9OAJI3MfsD+pcX58bo8HqN/ubUtDb5LQ4lgG4/MDFw9Nm6DSMpUvhRG
RI7jfp7rCZG2WppntsFxuf/t5xb7OG97PeoBZQDOqhIbuKJKX7UYneFR1DJo133uP1Yyb/LMGRnB
PkGg2R8FABOlCo0LB4D/ulChL7aybI0IgD6LiQ1tH6qq7C5QxEzXpVP6cR28eXalCXrdLQiilYPk
wdiVzaXtjCuTtaXliyZKs0ObCwE3I1avrbyO4Fqhq39mNZ1arItdjGhKouqwqP22BTAaqsq8HxHd
Ojc1p4ZfnL0VCt6tnraFD3czx2BZs+oXAcyy2/doCdUbjB/67nIsA7u8TfKw+Vyo7T2KpsDOUWy4
LtQwMrelEUN5ngwdNaxZirjYtmV5rOa0bvILDaPos9SaILmhSk6hqXMKNIHBXzkFjPnU5FBusFT5
VgNYjX26D2P6mGJMiyxbVqcIL+lOBS5kposB68RPosoUAO/AO9zoYJFREw/xyvWsUU7o9yQYXP5w
g1DXLxBmsX731Qi8d5ynENS71djjdooBH0eRlnbKmW+00D3/T73rSJN5u8IKNxW4CCiZX086btgO
EnTZIWqhdW3m2YYaGBYGtkqKNMLqWuuMJvASMMAhRFUxjL42TCoawvSvwcZ+HISOsexvUWERQKt2
1FMNvD93q1l+kYUW31Koeg2G5uhqoffJJmlT3UEapnZvg6aysjNzcWJBLUW6pymKizgOS99KcsUL
5LDXsiI7E4WOqcNf3mrpVGgWA/KPaVz6cytrG1MlbdqRsOfWZiizi66Zhy8fT9+pt1gE1bZRHCvU
08JHmDt/VFV02mcXssPKSVqkRmMLDAKqXu5LE0S4KDB9UzJXX3e/+yMV+ibeZdCuRa8ZmR8ZPWT+
WbY0ouzOqb6um5xF5iLLGVmdcAIFRD3Gw6VGbmUEonnd6Nr7vQSveRjsCZJ7kjXW1yBU3E+12tj/
J6eHf3bqIt4Fhojl0KaZXyk9urj9BN65wFtz3bMvdh1weGHVcKx8nLeKzpvaWvvZw+YWZ8Y/cdar
i8wFp4AxQw299Y0xRaQnq+qeLRynjktvNc+eVr3FHx3+N+tHNeMBlXX0V9MSCcFMqaYHJ4vnM6Nb
f9/D6mJrRZkxgkqNpF8hNwDyVm3mYJOlOjz+LrELjAQSuPHr3uT4DG/epDAts+uSTHiK0yF82Iqf
sYsj57rBF0F/VrukhUwVeMWUjR64m+aib6JzxienPvUxMr159NRs6cUVWuMryEJBY8yd0Nw7Qe4a
4OgDaOsfv8QJ2I35h2745ndkVdmZG1foW6LM31+kYTdpnpJp6dchxS3vyjRapP7cvkp4Rw0rqJ0B
M9+8HBF2LW67aGzmM4/y95hrLHExlVXAasSACGnFqIbG4SrlMye4MM4cHqfGP+brb97UxF7KUlxR
+M6YPfc971NawzlA1t8HN/9kBm8GF2RpSmy1SPfUtfEF669dkrlrN+QyaGH/wE2lZnCs7f3J0eO9
qslp1byjVbuYl5bPCZoy9NOZzbkFJSq/ortm56vmHbu19+M7soNaiFyU5zSKsk+BqSJKbZS7jxfw
iYlXFl8V9u+UI0/iekFsGS/DqLre6Ij5+ePRTwQrZRGsxjyAhCtQ60O/U1yHY1qPUCI1rDKHsoSO
o6uVqFa+ySJYubXVp2C+HVQKYms39hPf29X7w8dvcnziv6ROSwykqtMElxViM6MSmPEvGzOJ6hI5
IJR6BNauck99bygubUWoTx//4qm5O36xN1uiBe6fIN8aeAiZqduixTBzo1dxbYCoU50jzd/qw/3H
v3VqFejvf6sfnSiLzER4Q5DMDqSPAZhzrisIza77gUVWEjUj8nypEF5TKI4O4Fym6S4f63xe+QOL
PQ5eRWuqRARebwXxy5AX02elUc6RtU/Nz2KP16ZWYt+BVBhUUW5n/aTuEqQfVs2+sQQDzj0USc2Y
Cl9A4P1kToN7aHP3nHj3358dDtX7b5vmdYqjDVdUFAqCi4Zc/EbKsxi1U6MvTnGUiXMTwXXNUwFK
jlxY4qLZG3ptrIIy4nf3/un1GjA0YTv3kVVzTbiswfCdjGfG/xUY17rYAdPr/a842TS0CLtmqCAl
sY8PnXGhBHGw8h0Wi78IhSuANaR+bsAtQIRGXmeQEr+E4dz+XrO/DHex/KvZjvSeoOQbQ1xdSuwL
Dnkjw9d1oy+Wf6ANCrb3VuIPBeWMQ5GNuFiSoofaqt1rLAF6edOZdTXyA0prd09aXpT3/awiebfq
+ZcAvSSGAZ+LYPQKo5xutXEa230Bpi45rBt/ccyVGi6b8PYSfwbCAjEU+Rzk2BG1O/P8f09mIXW/
X579OFeWlQXxcXkWh04xlGwnhsmctmVpWWc+8qkfWexk+Gi2ns0B30AtI3rhRpcHW7x7zHirh5Rk
duvmarGhQY62iqaMCYLYlQFXu0amuVXXdSBxZng/U6llZAjkN4lfQLNMNmaQVw9ZUlsv6x5+sZO1
3h3ToWD4sdFe64iCRlgbqzptGGC9f/QsHBDMt3M2WRshRXn8ElMdn9thp77uYgsP42zMbUOBMIxq
e96quEmP2yJ10YWG0rmueoWJ3vt3SEJjrqtKxL6lREd1QQejhm0hdGdd1w0FnPc/IMYBdQITic8E
ESaUkkF59qO2KpM3lrC7yo4cDAisyFfDSXp6jTz7iIXLuiCxBNRVaT8AAtJjv+stQMiWqpqYSiQU
iVetzaOi0Nt8EQ9FLWuEGUG+EMgEuuJabZz5Yt3gi107AggeVZTjfOQJkZosuO7QPtS/fDz6CcAj
9jXvnz0UthpaWKP59ly72T6snKhElZIbbF9XCFTHUWd8b9Mwj7+MIhGvqCAqCJqis2hL/+NnOL7J
fyf4xhJCJ1MxVL1Fgj+nXf1qDjK9LcLEflw3+mJzqzrG1indfz/DFOLCbut2Z0xQmtaNvtjcllXM
o0mFw8e7yL3SB3T33Ck9C3g+MTVLuFyZCTSMMj65MBL3ygzpRss+KFe1E7EWff/tx6A2w7oqQ191
g99mi0weNZNov2pmlhC5iq6GISOu/nVHKV0JuPqPiCWemfcTQdVanMt5N0mURXGcCQoa6Yhm5cFt
VAts+3AsbPUzv3Jq+hcbG1NKDSxKy8ocMlxDEjfHl6qbsvbMwX9q/OPf31w0YR1aiR7OwrNDU9Be
UrdGMyS7dR9gsbMhy1A3KjrhzVEL0S43EojVwbpdZWnvn7zuCaWJw+AQB6NdU1bpVTmhiLfu0Rd7
tsmqARMLAZ03xlJTH2cF6ddiHX7hvxyZc7puc1k5MLFlbh1sc7IOgWzyddO+hMAhEgDlXhahr8vy
NyqW5RZH35WVxiUATsMbFWWJlmkv3OgaYShnM5ZF7H087Sc21RL/pteNWnQBFHUH4aIJDngTIoLU
Z9KrUNsaVk7QYuvSZJsHqAfc6DEn9Pt+CPdlO3TrcjlzsWXR46p1N4EJbidJsg/wbvCGXCvONGFO
zdBiw6rOKGeJi5IXNLVbbM0eUactIMpe20SFOqyr/hvmYuuGKN71EZQgz0K0cpuNkTfS7F4X1JZe
bjb2NfDJ4uORlaZI+w5okwTOOoA3BmLvA0NcJH0tKnoLjaUOL40NuXiOdHn38Qo9zvNfUgVzcdza
WCVlcaIH3lANxgYm8XM7SXVdErrEw5WVORbNzOCjiDSswYInIxHfVz34Eg4XdCUgFDcL/WoOkKzS
w+halCAk1n3TJSTOnbCasZEY9gyl+KFM9UVW0c1f9+iL/SqdJrVwHXRRRknS67YpRLFRYhVs8rrx
Fzu21sMe2P4kvDodzSeEGVwM29JzF/gTK2aJhisMY8AV0XK9Gbj+dUalzI86beUZayw2au5MwzSO
HIOI3TUXeWqIzTSiRfPxzBxn+C+rfYmD0wrNGNS4ChBCy/XdBDKEoIwi0qFK82GXRam17o6xhMTh
4FUAucBcSSsg2wZxejPMcXz4+C1OfYHFno1HplsLiPdZpY2eTO37vDt7Kz0xRUtEnFY5CcY7ZFDo
GMivDipHKfLVk44GTAVH49qsx2gdFcdYwuOSDBn/AdFjL6tVzKcM/Bps8C/rvoG+qGRZbj8ZkCB4
ExvBcjT3QqzOVCdYl+svYXBmbqC3hNmgh6ufgmBOEv+gKBGuu8ItYXC4Xpa9IXPij2ndJ41SbgPE
inarFtASBWdbrpK6Oa0szYnrfdyp8S7DZGTd8lyi4HSsFzOcjITXy0nfJa1r7/RM6qta7eDI3h+H
JV4Heg+yjPqnXn8KrD7YNGUZritv64vDNrfnBpd7mkcz9lSIKg5FZm7qWS1gbtmBnaxcmosdHEK4
j+yAtaP2qNjr6IZeoNton1mZf+/vsQzfT1GNDK47Q9v1YhnPOZfEXJNXMkzDdpfkEb4uRZsJZVvk
aZqcmbcTIWmJxpKuMGURD8KLtF7euW4/+GC9hvuP1+upF1rsZF3G+mxA7fZE7CS/y3kyv1StpX4+
KpAr6Lll1ZOSZePLx7+mngiB2vHvby6RtRMQYNGd90pM5aP7INJLrKb4seCuUur8TrVyilGN25rq
dYSBG4JIw6y5B6fU5+dszN14G+b4Bu7xqlT6+7CLDbnLrChWduAorGHdMb9EGjbtRIkvNISHNJnx
DQVXEJKKLcunj6fh1Cc9/v3NLBzVglUVlV1cCkN9M8nM9VGAXkeXRRjq/ehGlZGQG3XAw/e/XSP5
NdRptXJiFiEC84w+RzWCy64y5r4yNOGFFmYrC1R/LH7fzEudK04bAsP1RN9/sjLxOYhRTVs354u4
0GqaOUx273rZoP4IM+vRDOrfq4Ze4sWGWOKA7aRkJEEHRrLPpouxrtY13Y0lTgx6aDzKkgd31PZH
rCVfEqs5k7OdWIdLkNiUNvQCodh7OB3El3qKg5RW6P/PEACdfhT37/6V+53XMjL+xIA3X7PsbccK
lIJzNi6NZ93GPZACjOWtm/RFJh7ISQ6lbbpeEUpUVFXsb6JmXsdrNNTFDh0n2Zh0w12vsppfsmq/
TX247tK/hIIR8JBHrQCgqFyyngu1wJAv7FYef0uElBNFAdl9JTxVOvFjHAXtcx1jtbJu0hdneBK0
NLM0l6zSsSS+wKL0ZivT9+tGX2xR1w4LoMeB4ylNYT7Msik/IQBSrVswS4CUBmkc2yoWeyPLLtoK
N8LSpVLwf1319EuIFI5EXZr3RIHQsiavQY751sqM8szcaMdJ+Mv9aomRins6okOIDu+IFuEPGyxC
djN3pf4tQiK68pJwutOUCnVhPX8Nerc/WNmMjYwWBZPYji6SAh4snx8xukDN3jK6FEEjTtgDOP0i
x4vb6I5ygo35BQ8Yxzjz1CcCzFGN7u1Bl2SjiXd07niTblLXLfGlLTZWOxbrUvkl3GocRZensc1R
FxvdgV60uWnLIV23U5VFEMj0GluhuXe8cIjJO9zwNugwSVy3XBandOoc73wT3o32RJuvrIA45eZc
HdaNvjin016dAwebF09OCNuHahAgI2+ukyUz/rgrvInsvbQTVc3NwKOeUOGGFDkPkT5P9+uefRkG
ErVA/rbj2dVJ28ShhXJpK9aBMPQl/hUPbj3GtNXxbHQVX5U4lAetioKHNc+uLwXhOqPEY9chnUab
6inQcGqf5ZTt1g2+yNUrnK6UXCUTSDBRQxPfekARdB0yDlTg+63aWqLEL4rMTkALONgo7tyMc2c+
rnt08/3oeh9pmpKQ2bloNno57KJNVQXncHfHUf47NupL9Nc441tsVB0YyKCXzzqadq8opYuruhH1
OsKEvsR+ibicrXZwHQ9x4eyiMov2ujTNdRIQ+lLCDVubqSgLzEHjzvpmqNlXO19H8tSXmK8Bz9Fq
kBWJ72zZV2Em8ZCpUmXVdRvB0fcf1oFYgG4tSV6VY2A642dOwRVDoXUcHn0J+RoSU5e2yEnzYLzt
hKJcQ5c4Bzc9ASjQl4ivLgNjZKkpubXSIGI8OCMb1hyD/+XszJrj1Lku/IuoAg0Mt0A3bTu24wxO
nBsqwzkSCDFIiOnXf6vfqxO+OK7i8qTqYFpo2Np77We1aRtsIfxc4LDnMuNJBd/YrmnaEyc8moEY
7XHXP7Q09uA2IFdwJzZzDKvdxD+haNOmBofywafvlrXnQvgDe1tcIPsCJwDwuC/+Nq2HLhB0D23T
S7BUsJ+KC+Y18C8Hv3kI52OlTxhP/T611skjmink8jsJm4q+JJ9c4+pDxy/dK8A8GU4JMciPMp0M
JxehkXgJ+/INKtaf4x64Df3+6lsXboEpLWL8QSwormpydXJ8PjZhdkE4+h/QJk/GCLaMQP9nq67g
LVN22pqDc2a3psU8rXpiLi66sQOD1kr9QWo1fjr0+nvxV++hjXQjQ1zw2EgQtuGm5FZqDt1Q6F75
hUzcIlSEevksu+pcV1Nzmu3yFrTple+6l35tpbEuCfFdubkaFNseTTxoh3wjufja03dr1bZg/4LE
i3GP4vcLDJQy+IUcQ7rQve5LQyxDINOMiqG09RfIu+nT7Pr+UCBOo+tP+k9EaCjQBH0dhtB3b9VT
FHflS0K78dDVje51X8R3/tz7EqdjnNgOEI1legl1hbj52JTcLVf4aOJyBXu+Ip4XJ04V7qAiA1hU
fDj2/N2KpaUMIiaQkWtjx18aFphP/bKJp2NP3y3XUYwDGwns5QVOpY8kghW3nPrt2HL9f6ou2ERX
MUW8XJJugCmWhdnq1B/Ls8DT/Pd5E5YbqvKLjIoOHOpTolfvne5L8/7QyOxlXUOZUFVLFhVXRX0+
CA++M54Kjs35vaxrarH92uv51HOa6xBkJ8L99diU3IPNGF2Xpl5ws5316ERqQI660cZ23sHn7xbs
JJza/P56uNb989oPL4mmP/4+6q9E4+H+ZlsuugFwuCxGU3VfQBne6iKB13RQJEYejGr3mi67tc3s
1cgVzQrx2NhrkbIanMu//4RXduKrt+Z/tzNk5gyEkmEEpxOqcNVKYLCVyqkup2PhR7hbsxEMGCrd
4TYxLMGQTlIXNjl6lduruthC29mtUQw7vbhWOdjbISyf+xj+5IeGZ6/scsrEzWhihH0RjOPg6RZl
MnH62ODvlV2KQh4SC+w4PSimmYvVV5j7vYWFf+XL8v0ZS13dDwui7XUODPD3UOwBoXooYUT3eq5B
jaACjEgYjZunUw2jvVxs5s0m4uum+IdrLt+tWaBbw0aXc1JUKpHiYmvYGN9aEi6PXtyr8jYO4LsA
uv/wLNZpc/AwsnWblp72vyY9qk2Bo+P4GUTO4KuYQS2/lCzub2ro534uZZdwCNqb5effp8grm8Be
paHn2tuqxuDYmJvpM5+8QKVNNSTwD90W7+vf/8hrH3O30wza0UnDO7toO7QI5ihlrDITpizpwYlO
ft8HeI+XJTNi1aWd7Gey8vY7G6djam+6l5/FBqlRIQiW0SAfBr5YdNBs348NzW6DsesKO27bxgVx
fDvzqIq+WAB6jt379uqzOMBp7UPLUki08AHK2K4qSsekh8rk0OvvJWjIgpCmBzSl2MDBeOEs5F/j
lk6fjz19l0hrasDFwZLDtX/Zqh9TDddiC4+oYymRPZGtBC8FAniJXFepxAhrekiC4fFY8fjYBrn3
Jl5JZJakw+nkweSpqKghwDtXb20zryyqvQhNDFGiSgc9Z6dGGGDRtAcJ49i479ZrAuCBi/yWF+XQ
63Nkhlt4N4QHp8xurVLZLmIqPV6gRXlGwSEYPlm+DW9MmavA4w97L9utp8ZuEYUzcVSQvuU3M6xn
/iGjsX5GeXeGny8YQ/NH6YISjBx9MFe9F4yhLx5M723gRezN222iWbyk8wIPuWPb214ktio4Whpa
c+TCFaKP2F/5i2sC7Z8Ofe+9TAzkdigzYgyaj/xKRukwZtTrj1Wv6V4lNrCBLeQqtaJ+F6Zy7n6a
YHkLNvXKKtiLxJqV4PTs8HDGQHFPF6cWGK4OETuWxNnrxDZnYJSxoGugjuL+EcBAGNH2ZP52bOB3
Cy1GGZXB1zQsbEfvwcvf4L1q5fnYw3cLTW+4Dc51FBbdugYF+IrwbQZb7ODTd6F3uFZNb2IWFmBh
96lg9FcJR72DE363iquRDh0dA1Y43Qwn3Qho3ej0/tC47LVh/dKxdQQMp+CreygpbIttL99SJP1P
k/GHDWgvA2sHRNzSlGEx9azpLih6jrdjCEOOlMAZ8wN4TuOYcsn6Pq2I8so0Divj8msFhAH03ash
TWrV9WkULds9jBpaGGb3Xvmo49aH6+4Uw4z82EDsj1dkDLQ3bEhQhpCt1TWAsLgPHmuQBOxuF5NB
/w/tlwyLYTZnHHvPitmDL34NZv+TxUJfajJtHJnVeStJkcjBwWYTFt5/H5b/CbD+9Amve81/Hh/6
7bCyDTHZhEQIXLdXpcULIG5WZDHAoUPqKi94X/lqEOio5kLeTlWL2629mo2lIxfOP4WwhQzhlSzV
kk/RMH8kZPTHk5oHWLTDS32ZT2Zblx8+jeEjSML3i0PYlwatp79HrfbNIVUiCjq//5bAi5Cehwtc
MSdSDpkOACtMW2rYP38frOvX/MNY/c9r9z9j5U1DK/sZCcUN8EQvlUTGUca2LfkVRh2DHbD3Finr
lZ1+X8xmDm7wWhpeTKqtz6F05lsyBuZgAcvfbTmAKUaIdghyi17objgw+8jTHWxkJ/tqdhv3dtU+
wQk+Y6JmcFHtHmLn4/b598/wyuDstYSmgtYPylAEVV0k0mpZZNoRfjDvSnYnSdVhAiU140Vn3M8A
izpFSupYXxLdiwnVNacrtpAXoSjh+7qJj0kQ/zw2LLuP2kQj9RODDMsUc3vXAqyPJenHx06pvZ4Q
uWISRMaE4KnJ8ZGMHv93gYvMy6F33+sJeWXraOMRPilcb3/MCu+dCwjF3mqReW2b26sK0YbqNPIP
IQrOUfOOqnl6UQ0x6tTKUiZpADntJ0jA4we9NCssS/XYjl80bwFeXdD7/rHZSPtQh3FvcuQu5vdw
CJc+DMPVsqVSrLGXoeZoUaj13fwAy0m+ZVM5dXVOr8x6OMEDG/TG9H+lQEz2eg6oi6sQrlcc21wd
QYwciu1f2RHGUmh11uhGbKIp7yVgYc+oDG3vIIOB731QBfqYJpbuVZTo7hIVK9GqTXyP/28aw+r4
6EzbHXiLKDeIxEhUKGq8LQ0a7YIskNVB/w+611F2dEqg6EVlxY6MFR0QMVcj7uhYrLiXUiZqEvD4
8HmxxUD4aeCHb2FiWR+szO+1lCswgAi6rlkOvxY/594gxYn6h3+MUkH/Bwv8zxkXCWfGaV44QiQW
pTjBka3Rcjg4OLs9qoe2vFrDMSxKiaAX3pSifZF9qY6VuPdyyjVyKD7bEWOvxXBDJR+zKBzbg+HF
NQX6n6HpYbvjL6PF5t2sKCqiZHbbDQebJ0El+P3pcChrEArFDDfHEfIO8ERTOLyI/O8b7HXx/Cl0
2QWosZ2GbmwxbZj1DcsW2YKYTND5LG4Vd+G/f/8rr5zM/0/6uI7bYGfUcx0Zpo/LJGFT3bEA3tN/
f/4rCY+9+BGUSL41CseEMdF30y0NyKF+56/Zhs7BbC0l/yfyu+6H4shgom0c4dnf//CffxjZY86a
uKaIJVde9LX9UZfJd6MPQhjJXuTmvKCJ437mBVSw5SOgzS2ao61/aMWRZLebJoxpxKwIZzYXyHcx
E8HFSa7e+CCvjcv13/+zJKTVy9S2AS1il0wPs6zNxyQu6+e/j/qfJy3Zy9soC+u1FRWFqKRv1kzK
qlty9I2MLwNA3suhBCDZy9wAo3IygZd7ESOwTMuh+si2nh+cOLvMQcME32ox0aKsu/Ik6mq9BD07
dtaQvdCtbMolcEHLijKsg7Oe/A4Nlf6xzZrsZW49CNWd1zSsGCerh3TZPHOZAnWwnEz2QrcQ2eLR
E3h+n3jmfuU+1OBwmnsjTHplau4lbKAJ2UCKmhWemUIIktg/9upB+veZ+drDd9sp3hxkGYODZq62
+i5QVZVS04VvlOyuW/7/36zJXsE2dcsStBNS0r7t9JaZTtkwA8doBRuMxD07W+LMVzmR8cfff84r
iRz4Sv6+jssSLmhbEFNI9gNkAarVcpuu6AD595qaunddrNX1vjI27hwsZdjX4GAiQZjT0qc23ZBj
Ck6Wt2RKt7ZT3QcXD/pOlbXfpIgWo/kW3XQoh//9dV/ZF/Y6OVnL7ep2SIu5DcYlDSG7+exDkvCj
H8QxWjjZq+VsE22J9mfsCnAnz4fAssxr2yX/+y94bf7stgVSM6/b+EaLbSbTxVCnnzjaM4/t+fEu
ymrmOAI5yCcFWCdDDs78eNsOpjoUBpG9Vm7uqTBDx/D0qdlS2pDqnnoHhfZkr5WjDsqhMGppAZYK
vaEqIU/xlrzVb3Ndn39YWXut3FSjXmLA1i7aPtHI3bSq/9JuplEpWmNclzM/tMe8rcgemmZBTrFO
06AYtg5TH1bg+kc80fXYFNpr50IxlvVSRqSIJbhiJyY5nOj6sbFvYchfmaN7+ZzSHfb96yyak6S+
wFSgzCWkFQdfn/6+42jnD5Gw1Ee9MI4zycIox8c4pqQleyKaV5kW+UzYxc8yGk9r6fO80cOxCjyJ
dqu3sYuwIYrwBcfxnqEEBiSnZofK2EhX/j4wjddEdoNlbUE71b7UsOtLo5J2nw9tPHvl3BpLxXTn
B0Vo6ukzsvb1vVr0W85Qf47PyV45N7Ux8iGdDQrRD9CrL4NtP0eCld9Axxi8dLRe6VLPCv+TL4dp
KgTIpoc0tmQvq6so4Ws9zQHkkjOqHSCAZigajzfHhm133s+caTbXY1CwsauLoeFntL0djLP2srp1
FHHcLH1QKOPmT6yq+XkifDwWoofX5f2fEN10Ea4zGq/eiKj65XfBqtHdDUjDsZHZreONs3aBAwhO
A6T8n8faOrSnEvL92NPJ7y8vXTz1iED8Am7IzVkjZ4CioToGkCd7RR3F8R5EYewXtoIYM4WNr4Wv
5MYP7qB7QV2zxiBaBc4v5iYo82iRMygryTFJB9kr6iJuhIV6KSggA6h+9DLkqNscTTSRvZ4ONla8
m7oyAFpvGW5neCYVNqj9Q5ka9Kf8/mEjXuMW2s74sF4ffTaGNj83VU3yjVn5yjm/V9RFXiP6SmOb
qzSglanvJc2STh6UTampbf2CDG24HFtge4GdZNYTIEbhJFvpegMexvoghuktzdQ1ufSHiGWvr9uq
OoB/lOcXiM+X+R0ldfQYbmwFVp/ySWSli9rh5KMJheTD/2LVQytvT1BTk1ZT37Z+UcEq78Gnm3g3
OmmORah7hNoWRVPsC6DXwVITj52F80CzrvPBybU7n12lBWhhFcDukTOngcsfMN7b3pha133zTx9k
dz7zYQDzecO6KNk0/bTrpj/xsXnLq+GVp+9FbEMbU0u0IIXRzE9hGNhlSdi+JaOCfdj1Nf/w+nsR
m4fCuga9lRQSfpwGaoCpW3kK7lPduBQqq3k4LQJ+LDf+ykCv5YualqvGxGvydSPh9tGBxwxpLYBj
v+Jmo2NasRXJBz5HCclW0+rpVA5tWKZwoq2g8uNbWL3bks5VKTT1Ec+TcSj9zEbodMqQrXNJFg5x
5GAcN1R1Fo+KrJlYan8ubF13Y1Z3tlsLTifqLolAhuvkZu7ilMMgzwFD7NruvFINscq6br65RUvq
ZO5MY3uXqRrVnPdGwIj7witkBE7SbfA+UyTkYVp5NSF3bpOg2UoxbRIVy0G59xWMRb74iPLGb72D
MTUezCeZETd7S6brzVc/6cS2JbN6qqZUgy9YfUgq61epvwYhKxSuv3M6Q+zyAjUrOE7hODQ0LX01
rrfRumGCwq4O7SkfyzYAiUyNWzVceOT55R3tvY1kGkWc7Z7DT63OV39by+9t219VE9jiF5IuKokT
uCYpo76DCa/+wYeLy1NCiQl+BKQcywcaNyHONF4vKh280QtS7fsM9/PSDs2tG5EJzBaAnP0L8Pt0
uAmADO3wir6JsyAadYswJwy+w4yRrZkHl8Moq4UXfCDcY8l7DeupGxhCGn5ZAUUXsA+kS/m8EeZP
94aQGkVZZAMrfks968qs6oTPctgNtb+qfq7bk/D6OgFjrArGB6sg/838NZnUaUQs8ShmBe+vYNzo
etm2LZ5SNZfleAKtzGznUQzka6BkONyKmQG1RuygH5a+lM94wwp6LgFs6EvPlvW5kuN3jqD0u/LA
P8qHfsWK6ldiPrWdWz/osWHP82rH+kRWBrGKo7Xu0r6pPaCcA1Di0kaHJHdR6D0lwM1emhG3CSQ5
ksFkw0jWDwRaEnIpqxEZE8vDmV8a2bYkDwxHVghEssqmlVwr1JHXLuwvYWDkPcygm/YTA645OSWD
HL9AK6mrfF3Devxa076sznSO2vU8xEFMPtSlnsh56euyPivUMTFprT+3H2IieHBD4Wy1wD2xMTZf
4tiHrp57S5Uz9E57qbaLrU9JTM166cy4NDc05JiSmLuiAod6DMoki7G/o5TuqbVPGxkhSznUFk5T
y5jUQ1axPmAQgjQzyT3c/B/k5mz8YW6H+naI40T9Ws1EonMXab++YxKGIwgHpUXhy4T/1kgk/iBD
yB+DnurlFG34upfYaXcv2Brie25LPZzMyvrpadoYcS+cY2gyZSDhhTWiceu7diXei4vUBiAEyPLh
IxydK512QFp1qZ77zsfbg2zxIEc4ZuZ8xjo/J7Fr5/vGjImf42OW8SmwMvpVdm3jXlYUVsscSrc4
OgeJ6d9FiUMuEsoI7zsaIIIwk2JpkNWqqj7JSR8k6uR7cnoHtyeUfj0N/v+d7oxKHq9+vtqkpqdX
80wxoHtiZcZ+5BhCmbPYb7zMCqhM71a3rU02hcsCzFTg0R/OYImjR2e47iZdEMrTleY4nGeJkX8q
t2pmFwpLXHsXsv5ZKu+kq2n97osB36UFGHTOYwHngDoNeXelbnZzROITcx6D/WK7hPoWAGah8Mli
dAQ54DWWd7ELAlR/SjJt9wP8sH/ES+zGuwqy8ulL7Ujr7mtd1ctN4wV8ttfTIaqClHWtQRo4lhCU
+lvZ6GyJxkln4ViGX2KOpOXJ87X55Zdqzp2HzAe+/1UaM57apkzypRrHIiI9fNtH8OnDrft2lRCk
taNDJo36V/pQCKawWYDqP+ZfSzD2znRBz2eLfqy8miZcIeM+yXztqmxVk0lxG+NPSFN4eTtD1rwk
ofuxjrwF72T+YmBfRtIIi/lhDuIhA4GqzQWqslkjZ4SDscdPmDJSYCiYxDVbR+Kult40Z86E3iNc
SiGPtvGGYZ07dH2n1mcS5CBICFJI2N3FBHMmYIiLI8CIU2QczeHb9hknmLxdTEcyH1RFkQqR3G9L
O4oUlhdBzlGtnUCZ8z7OTn4nLCi/w02IPIVNCIf1yevTzsdxI2eCHd2XVca0XT8MdrQvMG1yd31N
/K9NL+0LjfoyM1W1ZT6Lug/GaPzAxksuNFi+tkv0wcF1NNWR0RkLZZiDBENSTEpy20AbBRn+EgEi
XNefAW+IHoOp++bpCinbVcPBoZ7nD4tGA0CYeDaXJVgsQ1+iODUmFzUhFcobSA4oLZ+6unmijVqy
WLCx8Lrxeai2b9z45LSgC7BowZdMPTXa27D2MMN7Xf3jjSVPVSue6pB9N2P4CCOquyQJx7NZ2sdt
W5Ix3Sa/+gkYDtlO3Knkc50wgSwRODLbNJ24HuJLY2G0XPeo19BhaLJt3vQ/WNlhkG3K/Oy6DYw0
P9a3CE7MqZHmnb/GOKxgU/HCYBj7rXT9DSXLY6PNkgWNzx7CuSkGtj0ptHze4KDw30Wh3M4TJyb1
XTx/cMs6vRil1rT2xjjDGnP3JcU4SUQfaVup8tyFuMn40kUZgg35pdTr+qFFmfs28jB9KzCi86Hs
mtQXIH5Pk1mLsSffNhFi0GaZ8qSxaUf1ee1AAqKAKxa0p+tD4CUUrU2lFSnkeGMmSEC+AankfkhH
f4CZRTOIVWzh99EXaB3riw08gFZgTH+RcE9N0SK7XcK171UaMVCjsdAwPCN5kVUCwxFYLmDS2eox
Kus1SuMkFi9K4EAbQzumsm9NcsIcOcWiM7nUkjyMvqy/s8EO91vokXzS/plFYnhgBMHkODa3HIFa
FoSqP/lh7cOWSyNEIhP7YlHkvphWLmkz6BvcjPm7cp4fKul9UpKwCxbPKRA8Oq3zWKW6DLZ04T7J
1CBvzVh+KoWaMgqb9kwFi00beBSiSlFXt7PvY+d29Ctr3XcKhE3WQ3bYpHOwDCfUDMbv6OXUeRd7
lUjdXNlLpLDTemvsPwA2Fj3SQDIcFNv8ZYPSPZ9kZ+GNQ5N0rITps211c52thNh/Kuguqtx3tquy
uYlkDqOJNh2BAsTe0vJvgi2xKBZUzBoocwRlBXfeOGQm8JoLMfGUrbJcUhpwni4ICzKyTd9wlxwZ
NEZBHKYdmtEbSF9IbODastzx2rI218q1W5ZMUZ0Rgy0xWAJx6+DHtDygXbhKIUoMcx8mobm76jeB
JCNoFqS3VRnIYu5Kk8m2+gbmkkrBPBHAGEZBvkSOfhrALsuqFRZD+CMk2i49LYkDVp+xc2LUcMe1
e5jW5HO1NQ+D1rcObkeXMKnG+hm9psk7xIOse2rBx8AhF8/jV1gwz2vmL1Q7rJYewtBpfuqFWus8
KAccDpz2CZC8cR2cNFJq1btps8m5HU1w39Qtlym8icI4o/PCupR5bYKbRkIRX2jsNWk1AnNsMBTv
SjhqfRVmCbIBkf8HnsR1Smffe9du8UlW0R0CoOHeo9rKlE12Pkk//uqEve2aEaYWDYI0hdjvEcx5
dhq8teit1o9APbyMFLrlpNdJaqctGlKY3sfZ5CtcXtqKZRGPLKYGt4iSfP82EdEQXDamvSgdFr+7
xe2EaEhp+fpvBdhMsZS6HXJlVnGCTc6QeqRd6XlStELwekWix7FQ54qxPnOKPQwooaWekE0akUGd
TTREzwRFQdhZwXN0AFQrbUqG/ws33bRZW4yd7kf/RlaVzUucoC7zudouhmCeAkpJOTrwdPtPQytD
sioQ3Ydyq5Eh4biDpf2U6CQvF4AEbgyP1PtNLe6UuKXMmxYcu2GtupeOafeun2MHsygl4Oaw9Xkb
TPZsmhpBELoIzgGSdp9b0tsLdo32lNi+PSmc1ydPLtUHFSTBU4CYAqHi6rWZF0XJTbV0+jO8xiFU
g3cuXE+bvrpxbDTvcUeb7lkQ4FyMt7gdYYLa0oypCUM8VTH7OJlx+GcewWwdVEcuRNHGT8u2j24q
BOLvAJClWbUM/gerZ1VQFaBBxmHiB9BiAlPew8bGLjxIA7AYTVq1fffLD3ClTbbpE18Sntem7pHT
aZtbaDdrdK224rkpgfZEd18n/ZOLAi9Mw1rVP62Yu48oQ+p3Zp4QHUfW3pKo7TDFhBzTJA68m2Sj
Mp/rxbul5VjftEEXnZChjdV7Mw+uPqk2CiPs2NECHRDwaeXKhMzBpi2fZ153cYplOb4kq4QhLLyY
untIU6rPczn6XzkVGDtpmvaZUhvgIu0ZD8F/GKBKSpovYduafEqu0bXVTbilUTuGN76w4d0wif4b
Fyj0456DuAm3yvhUJuBzWQ0GvQe63rt+bfl4Ka1rU9LWerxfKAipKfBSXjbG46QyOXobTqdal7jv
hEGEGkCJ+xNdEtxfZjvdLmsbPyAbEHy/WuKkML4cMJmFmmErZMTttAQdT00bmmccOnGfhaGFxBKc
TBGlbYK+RD2PXbGgM/QGW1z8sZaR+hI0ZIaZg3dfWojwU8M2uNEvAXbAsp+jXNkEOyYblvaMo3ju
s7pyDx50kzmC8OQfdN0O3Qmz0tYPylD0TV37mbJ5QMIAIvUIRy5JHjBPfqClc4aVfPK+Xx3m7Vov
Jx66pEvrtccOJ6Ot/gQzwbtNw8BTjN0XR5FESJfJ91vwwuqengKmyFMQ0X56mRreLmf4HzO0s6kA
9kDdls1z5b9fGo2dOCRD5XI1+xx9SvNIvvWJWb/OnphUunZd4mFjKxOI9CqBm0npiU+SVyvSINSD
Dn/qhXeOaZhsqd24fZDESpfPMcNtEPkQ7qeRAJg4nZAAOrPVgy88JGj9czlsNo/qEqYwHJKDu5U0
CGMI5b86BCJZ35TtSWJneVATUfg+lsJlrQxEdIlZud6WaDB8nlBdOknKpjtu5DMUSPFdL5EwUtgT
UrSPqQ1wOSRywLoZ8g6g7hsWzQpDVBFx0Z0SBc6R+n7a9JiHZG1zywQ7174O0avlM5GWs+dOozbt
w4AiU4YgWT2bkPRng//OkH6p8xl2vNfD0CDL4BP9DWnS6RsEh6YIBy1yamd9WrFhZrQfxQ1ybLje
rcijIvUCQXC/Xhly3DzVIEHkkQzVx6rsB5VCOi/7TPr98wQnhZRO09alQLeGZ9j0bedBYUeeAtvn
LgjpSYPVezM5R9IRO8ojj51MoRzGDLfNXKegIVKVB9hkc0vK4KZkhv8L7Si/IFBKblSPiyMe+MQU
Xgkce5MjAuSnwFXPuLeSs1Euegqj+DFqe/HF29qvjtWovzQq5zq0gEc15Se4jdU34EQ1Y9osMElN
a+CLEfaxKkMbBi47YOnFd3KkdVZHcD7ryIxdcAa7FJm79h70F52SqJ6y0UHsuKhqRRe5Uz8mHnSZ
hTfAnUdGclYeK89hjY6PYSz7F2FrBNQL3FsqT/B8C6Q7Ae5on1pt+fseZ/Bn2AwC+zXQ+TIQJCq2
ubxERlYPtZEaPeoANy3N9GljgZ8yKM2wh7PmtoKx/Zd+qE4tgs9rNKbSrbLhKWhxYx9RS8Dur3Jc
mzguW9VT00cmg3WyPC0y+BWGIizGFlOkIsOlXkiSEooQLNia6QS86r8b4LPfY1wqbkMG9zSmVJP2
3G9PqCaYx8BERa34kplIv6yDN12118MZltA0azpepZ5b51NT0ykvR/wsv6Zrgcx8cKOS9f2KkKsw
VmLTpd1dxNjPVc+u6Kr40Y9m/ALRv3cVf4gYLoozn5A2Cr0XkXC/YEmNrCoQgQ/TEGokRpDiTpUR
RekRNOHEDv046GH9NLf0IaDXAIrXQQZ6sz5BpfQ19CqElLH6Rqd4zIIx+lHV3ZQTmIk/MF/NWCXW
prXd3NcGpZpTtKIDq1Ikm9eOZzM6kIq1bVUmOlBt5RKDJEq35h7xCb4pDgcY0W++PiENgKir47hL
AAmIjzN6APz74lyuS5xpg76zHtTqa140SDttyJfa84dbf46rHP6BbYr4YYVmpX4xg0CmaVH8ZFv2
2E8KYWndfgqW/kvSRR0ihqHOJkEaaAJFe55MY06tKr81voKoOGSnCaTJB0Fg1ehNwZOB7cxTyUJ3
ktOECE6qOm0b2LRRE589sSQ5DOnjSzU0QSqD+qUue36OwnmhGU9K70uIj4BU9SQ/AR584/C508SD
BBhTPjwHrMR+0Hc6s6QazqCTf4hR9ra10Okmp7XFGd7Etw6eae/95P+YO7PmtpFsW/+VE/WOOkgk
EkPE6X4ASErUPHkovyBsScY8z/j194O7+h6LZpvXfrrRHRXlksUkEpl7WHvttVPXzwodk6QGOqCm
qKz3LfPjL2u3VttIhaRHZYPQ2thSNgyE0foqrfurREv7yrNQ//lItPOJmDW9aGUy31Sy13xLm+dL
up2iO1HXLf6vW3g4kOKy8bRRyRtA1vS6D+WHZnSy206G9rRixcX0sYYP4I9GEfDFU3mD5tvoDTBh
PJgew6cpiel/sZOarepo5RlHwOo2T0Z5kQcufnmArKwBeUX2nQqZMXA2oTdBF3XXJwkoeDDcy2hp
y92UpK3xEsZL42ulI42LQo294ScB2J4XGMQ6nhULt7zJx3iMrkytNTyyv3zDm224gvjc9NM6hSTa
d9JmyDBC5YV4HHQ3+TIHxWB/MN01vPDGTDk3ZSHm/ZzY4UCYggP81OXZYFyAow+2T0vSeoEhfe40
pqkuNC/3tkksW+rVxhQD6egKx723yt5uNvgvEwae0tRVJPQmeQxsOyseJEKR024Kwyq4Y4RwddZr
CTmybFNSzT4fankdL6q5CBxI11wEdafrvd57LqWi6H6iFbEAqRvz69o0m/5sNkTXbNq6KcMLPV66
6rHQe/xsls59c9ZKU0+8dDKm4K82MEWzBQKlvpJ19TuILgYZzRpleVMimLRWEwmU93prKDoc6cu7
ReQJiU6Pms64s23A1pe2Y+775RRr7bIJZ+Yee5G29MNXkS44Ye6INe6cOG7eta4bnvdBVj6kslzK
S8duk9sQr8TFsFRU7zutiZ/6MiT5N93ZfHLy3HpsjLFczsJhjS7C2Ebal9sIJlpb9chcXKTlTTK6
yTXvcqsTt8kqPb9rrKAEfu+mckavD5793o7MJL3Gd9fpuVGhYrzPjVicc77wXsUAEymJ8+E2Ay94
LkWXXNGWWFHRygSNC0xodxxGtM4pgw/IlyKvtwojYcJDliSbvFRBcS6xFoCkcMXPWVY9jmQyct+j
6yrPNMsq7wzVIiVT9sFMo/uqXIyFCuoXlGC7p4T2sIdmyo1pE1a8IWr8TfPSqV7XNqTdhnbH2HX7
PE+FDUZUmuqxMcMi+ToWJfonhI7M0QlQgm29gK3P/MAepe+aEzWIOsnDkUitCj7GfVlE1ykzgM2N
28Q11yTSmuKy0NLkwq3r9CpDB1LfMkWl6j2mgAXWnW21g5/pXSVvKs1sus0cFW7lV1r0Iil6pL4U
QVJtmcoePbjKknRL1+l8TiJrCK9XBoBP37ho6Gc4N49aTfo1FAZVkcitxg249jJugjGdvvZzYz/S
BGnMu4Ri3IUSUaZ9zQX48TZy24Ym6TiJz2wasS9Sstx6JTI57/WCWuPVHHfz6FdyEt1zOceWEXpO
kozNjdYvpba3FkuX96laVLQdC9TydnleGRfYanu4qEI06DxXjE3hz2hVKn+ypH3Hy1AptRa9JhDJ
HDpxEdFwmk2eqAfmzjQphi4SIAxiMYHXjK487616KPyUWAxiUj0GcXLZmYGlv+hgytaunPvQWXU3
EVl9VhQ90kuKJ7W81zQQoE3UGVl2V2QLJcIJ33NmFVY3r88R7dRS2Mj8mTq2M2lSWfgW08zfQymd
P6ATn187w+js+nwZ3kFIAMBucd6Xs63a0qeNLx49rQgKRv2Yg/GlIGR8qKiVPVVDn7v7LK4G0nuh
2/pDo5r2WptVlW+4s9Er72D5OCaOss+VpWkoPRZT4Rtaat72UzLfZxN19ignu/S0PCGVMHIp472W
BmBNYPtRToQKYLPJRWK/d0Xb3xL8yzvKQkHqRXHSJ2iBDm79QVZT7PiNuxSBbwHhrsFGOLSvQkyD
tpMiZsyp2xnufZT0y5lNZsDg7Yh+pTwb0xvLVRQQxFLv9FHNEqs5OUD7kRCVrycq0/adsEVM2bZu
jRSIpUq1D4U1GLy7EjlUZvP2TnBFNTnv7+ZG2KD2S2/pz7Eq408ugO9VFwy25ruIX5iXVWFMsPvB
rRN/AkKipJg4xnvyuLbZzlminjrNavczGfB8ZluJ+16WI2kt2knVfg6XPH9NkOVE9rlo1mIvVYFz
fdIXcqx5SQmEHRU+xbVsvEBoerRdrFUGuRqozHvDGLSPyGstn13+GXhLqHrpSfq6X+Y00ouzruPU
bgfC1IcKFIJcLY0bb9ZSxT/VVIuLEBuGCZgdILEKO51skbrOdD9LZtqwIQ2W8XkxqPlxHEP3S56k
hO+FMXaPxKHRowgyNiLop4KGRAqxzzmskdhLcQct9XjdcbeoAJLdKZOSSxYG5T4Y6en3zGwu78jo
l8tGLfblmEm06hh/kipjk9UyWPyyysQrvVAq3BljFaVMbJgzBvtBJH+J8qJ7NsrKqNfyetHvF9DU
17oIkmArciDpXSvIYEGac3xv2aY6rtacxENW1ADXwq6aakM9vUz9wrUwF7nUcE0LFfsApDp2By/U
AvcDwFwYXoYp9gM4qtTCc/h0NbzPeBQk9nWYfe2tpP6SlgsugGrg9DLUlCx9pVfjvRHPo3OF86Sa
IbqcaqCMhSSO7ca9puXquhnLqL9oGpGYfqTljNhpu5nakUis5F1Fhc7gRMN8PEPiUyzbUs/aFwXy
+azltswvXfSfg83cRuDGWlxgwwFYw+hMlwgT+25GUdvnzgpzExaUwwgjl/hdnpn5564YKv1iyYPU
2QWZU75QqR9sb+ndzJepY7ys6YfrQ8HPB78qg/FW77og9VtFZ6hPIR1brwfdeyuHf7GrM6fPz4Je
wy2bKqjQRF4sQGCNYjfRlk0v6SbUxzzdNgjBye1UAIBtic7zvybKzB7WxaSq3ebVzlHpiKVNpuIG
I6xd6qNGRdcZpi/gxm7pC7NfACb1oHpk7Cgnpm51jS0dB0s/a0RLP/WoNDsEjMta5ylGekDtMbJS
ecLSOtjYIk7e2WOvv280rc+e7RomBw0Jy9ICW6RBsVmmlubvPq+c66UNh3Ej6qC7UZE7fFnADhZ/
jotZ7MpmJEMspqyjQDwq9M8Xhvn49JAJ7Wrq9Yn0Fxxp1xX9fDk2/Oot2BWwPW1riXNeJFlZXKV8
/RmrmHAjIruqqGZkFWSPuuBkkJdPEyMnRo3plQNxZkGejUzRa+JoJGF1a065p02uULvCcYuXPlDA
AToaN+bGXPLhieLxKHd6lA7DbtXWCTfaYvcwZGRRvUfKOFzOAlpWn8NBL3ovtdzG2A4dwZuPUGWR
3WcibqlLpDHIn5YASnCs0wJMJqsh9/IqrttUxFeVmUNz11MrmL1W0Ga2b5eq7SiP1MTtyzDKeutE
Rfae+6HrT4MzGyX75DTOZiL9NnxlGCWEEtKMD06xCPe8G3VEpGKHiMYLaMtrHqZ5MTui0XSsvooq
n90dSzQfMW5Mxo6SjJpVndcmtAw7HO0tqvRl7qESENsweFRi7gQV6N4HvyifWzka07blJAweWC7T
MfSRStbWDDur3ESaxbZ29pIRtNvL/ByKUKrrrCZpI/2sumWFpqypv7GB3S/dgiqYP0kj7bZZSMHj
TJ+D6nakN/udE0SrFkjXmX+lpKftroUVMmzqrFLlpicL0T+gVNe196KcR/syqkeTtmRAWlPttC6c
yb2L2szfUR4v+C+V5eQvmh2V+g1VAGfczRp9qCURKf1THrgAjklasnA+xClhBIwThFEvshnvsmFI
m0mi78D38K0QR3OTUwjXqIfEWucraIDh9ZxoGE6ZafWjmRXmX6Ux9Z8ggo7nblpGNo+3lHAJDCMf
9qPIzcyf59xeC3OzYzxHST5IPHxHRLcQ7bFDZzJORbN4nb44+bZYUsPZ4CfXekRW3zEXs36Ki4iS
tyaN+qbRYr60VcZRBCY89O9rLUSvsJ6a97NlyHjDOJNm2TthXn2cQtss/VCfosXnhWNKGcRuTYTo
uTH6SJlAKtOHPiTcG03TvLeFrVe3sSqc4XzGgrtbrYtL4eMBqmunSBzHs2jtfAGLGQPfJiQHAEia
ul1nBZntxuinqrvqiyS+TRZbad7YGCS/I+Z2g4kqlkv8PudZkSx2XmIBGEPncx9G2Omp31e2Hvtx
RqeDV04L8FUpiVUv3CLRAabnIa8vjLYnHST1xOw6SzVlHhgScoVlxdHOhWbSn5i12bU5zNl8FqKX
WnzsEmp5e6qHOBUbPtLsgcSKYus4waCvkzaGbLOYmRA3A3uBPHdgJK6nO3U3vOt7NAcKL3bRqsJt
JFZ0xyiREC5e2HVPKE2J+8qR6V3qRONntoqwWNE20O+dfo5SIoXK+gyJUEJTsFQ30xfdVtaWWqjL
GLFZBq9ZY826P05RpHxAA/uTcMOZ8mhaTFy7VFuuWnOor2aVUD6x+iHelkZqfGqMbH7U7Twp3ouG
st156wZ8JBij3ZyPOiPEvzp9ktFoHPDatq3eF9ZlqBdiunVivfnaq2Z+dtJyCGA4rXm6hi0Id31p
GBN0Oz3NNp0tjU2g52Gx1RCb+eoIk7q31ZqV5uFo9b+gDi58xzyxGF/eB33oM0TRPJ+TgPlclp2e
OVJ9LaaRSTKDpekV45g1nJ5s0SPxJDIPcpPC9ajugq51kmuD621tM9cIPzCTpqyfnD4AQS8Yyqg2
qW7KSyKwWn+AKkOU6wWzir6OQVXehLbhmpulCfFzxZJ90AdTln40T7m2LZpofrThDgw8REh2EoZl
km9NRmGGG0MuyvYrK16wCLWMSsb1qaLxxsIC8hT4qcgT1EcVkLRVBvuu09K/dIqWk9e3dSqAr8Ye
iZguqadtE+kUdUZu42Ws6+60TTpHXltRnX1oKoOgXm8p0xu6HSwQ/maqQuMiDd1XpCyPQdLOcp9o
bRRQ3amD4Byiy0LUZguDMnRITfKZ/ooSHNnlOPtmsyh5kZbrU5DmZw/5pFn3tZuCOSrJ+9GDZFMm
RkyFvR2cfZVAGkP1qavZBtDVLQPV2xEfLu0GlGuS6Xmq9ek1IVc37gaUuh2+pCueZaDip6opA/CL
SWsA9vRW2+F34mKXuWYGYaGigWhLndr5EA1hQ5netmtCMXQ+awqiKvukVXr/PqtWSAnad16cF9FS
RAxDqYAmk9aJm50rhqbZRb1mxxtJLSGEtyIzHF9nNU/0H8AtjZK2WfedNP8pc6L6ce4ZZn8fKMm1
diyGZ3mJSdedF0EnKTaWW8evxG0ds9dkzfZ3KiJcd6yIVBvE0Ji32AhQ/chJExDhVjM/EbmalLGC
WCF752TifUDYFQMfik6CsFZGtls6e7opGLie+O1gtJ9H+JAfgl6KHHxDdhuTQZOmXw81EyJKI0i7
TRoXxCjzVPYUv0ghsUSjkO9srQM0DtOqv15HZCdn5Ephy7hv6s07KnNLeREVTT9tqPGYFB+zytTP
BbFjslGztqrAL1n9Neoj+2GwSEahIjiooOfFwsdqsmHzFyOLXF8FibnXmA5QX7rpbPluSM/UtqtL
ULiRhut80zqh8aql2fS4tFELn6kR5bLpYZ++ZuaQl35tKaYeShUBoPXLFDCg1tX6FhLs0gKliCy+
jSASr1tvZc+plrafgsrmIumDgnyFJMolJLci27aONX2N26YdiLwqBFnaOSiv0yCThq/1tSY2LsOU
hp007LLehoNWEqgRtFg7AK6p3cWDmxUk+YtdnY36VE+UV2Xj0q5fFvZN4LRBfBXFHVbJKHI1UTY0
q5AadZqnDC0dl4cSGaT4pneKyqCQZBrTTk8Tt8NDr6F2rvrQ9DsEPsr3OezR6US77H/ilB/0WgS9
EjyRuzZDVBMRNpz1L6ZTtK+/1SlwKC06a8s0TTpVik4s+SrHNFzlUylPdF590005RlhXbztF6Jhn
oOYc62dWQMC610Ju6VnnQgXwGG0W1ZtcmsSlpMDzF5Lp6lnUmdls4pyhpLuIFCvf4t8Lez8pzfq9
ZrNDOVKqiHFpw7rFiECLjqNs3ojk1JyO/9C7cjgSm+DfSB0FYlIXZv4xycf6ywRkvnhmV1fo4Yga
uOn3Xt1Be1UY1XZauHI5E+MUXs5axr0zG+Px9z79oA1D6HJE4q9ZzoyZJkwlB32v62X8e30Y3xoc
vutrc4tYDw0mV5/NSaVv9U4UOwaAid9r6jlUOc0at9SdjO9eCjdH8tEybYMpPEl0osX/P9zJQ5VT
bR2x2NjjfEbB/oueDV5fF/e/te2HAqfkGbJkHupyxlX8K3HdLZOky987MIfyplXd91Bj1wJgamXM
5TTElscof0+J41DfdIJVoSo9Wc6Y/pdclmHd7OrF/L0RNcahumm6VFlMgDGf1W0Tv1hVk902soz+
Ho7w329Gi7b//B/+/FxWcxPD2zn44z+fypz//8/6O//377z9jX+evZY3n/PX9vAvvfkdPvfvdTef
u89v/kB9G4T8vn9t5ofXts+6b5/P8NP1b/6//vC/Xr99ytNcvf7jj2dCgG79NIxX8cffP9q//OOP
Ve3mv7//+L9/tn7/f/xx1n/OD//26+e2+8cfAGZ/UkBwSaeUpaOHTZvw+Prvn1jCMXXH0KVYJxkX
tB5E/Ir8E2cubRdKoWUpqgZ//Fdb9n//yFDSgrvLz0zHMI0//v2d7v7lJ/71Fv7D/Ne1L/V/3YkD
C9TVFZPP+XJCmHzyW7cS6o7QjTHMb0dVddSt+v48QHb4yxoJOl4oh+JDDNXDPQdjz/bjQl+UXU4y
3LpJojpILHNzHhtolkbltK27NHzIXVd7kPpM8pm7xod50uInQQvAp7Ac5basqH73dXoj0CsaKB2C
kc6p+S7Upv6SQrn2oBm13MRTML0T0MIIAQmLryIYf8+BPu2cdOju4ymlfm405mBvDXMoI2C0xbnI
jYropERMBYxrrK8UDbh/63r/0rG+jp8bmq2+doeH9s05v61ei8eueX3trj9Xh3/z/8PjbeOX/vPx
hoPEs3z+/oSvv/CvE27KP0mAFLUEh+Nqu/97wqX1pynRkIMMasCuk6s07r/PuPOnLjjFum5I4Uq5
Nu7++4wbf0qL2Xeu4m6YigEFv3LE35xwsmMHd2c7hJECXVUivLcnPFZalkeaY8IP0Qz61YW1TSft
1Pijt1EKH+uuV9JgHW4txdiDdsiohXLZjcr0nDSrP3b02Z5DdxwuopxI2rO7MT/h79d4738v7rcF
pcve2KbjWuv9fftYNB/Wub2kUKbrtvLcya7AVsaOCqOVnFjqrXP+eymyd8tAKUw6h6o489whv6DB
R+TeFp/aYq4I+Kvo6bvz9Ldp+n4U9TfJvoMnMrGVNseEk/SDKKiw5jASE2NiUTup7qgul3QEjVrz
aGgajTFZWb4GHaGuZ/aG3E00te4y0RYfW2nZOxPu0gmB7iM7zNnV+R8bbBrmwcFpZTyWbs/3QQUV
QR+Djii/pPvkc9gbpwQ6jq6FxVfKJoZ11cFaYZHC5k1GWmss176t6rF/quxUbWKb3qMTQcs3WcrD
jaaFBGYc+BAF0PUsfxcyjnFD999YocveJvJCNG7wZEH82TalBokWIuRduqj6ItI7clNGFEZeTe5N
vwYFrIHJEn6uD9SJSyMZLpMugzZZBd0vqep8O3MWBCK+I2qtuKW1D/y77zjzohf6Di2vhiOyDeDz
epVR9r9+suH7Oq6tm5akJxMT9P0qehH3NsiD5dm1NYWevZhPKUXPUxq6b5vW//UwFt4f46BbSAgc
GIfYBahFOAputAF73Fr6cJ84ArrGnDR7yWAtB76VSQsktYUTScexW+Xo9NYhvLOeLbGevO82ktQb
wY6Qjlm9iVAYTzo41W6oU98b7AAqJgXKhalhhvJ7yyEKDN2mPS8sW7RAKWP5OlCJ//Vd59TZwrLZ
exvz//YrQSWoLToWsZUUb+/TCrnsqnXyE/bkiEVmuqVt2krREYNhebuKRk9gAWEQuw//73zMFwGK
ESNA6+UWY1dM7vPzzy3Y+okH94rzKoQheDiBG3i7YlBnsBziUHlh0yQ++xj6g6nU5tdXcYn8BC7V
NQjb3q4yQv6xl9A1PTe19G21ZNTGGQ+8+41VXBbgZqyx5sHNoCBniCmvlUdRbbgTZRZvnXqpT4i5
HzF7DpZIAvJgpJ1DlSvNWERWwULyCCzMM0H7k89I9HIzatqvaQN+u4Mul8DgJuhC/mD07IIagNbl
yPRC69w4UxpsigDO8s+3bd2WgyPg6pLQhQNHffDQbOlTA9VZ71iFKgF2cgQWESm4rLUpARTof479
TDp3Q+SeMJhHttIVumvjQ2xpGoemzFFNVmtVrDwEeuBGqDbfURewACQLzf/5Q67O6PAhDUXbgqPo
hxSH4w7sPLW7CVfuDUm5y3pr2NCPBxc8RNSoMC7qFjLjz1c8crNcfAGZChEPXuHAgCq3dGij62iz
RFvEm9u83UD7FCee69gWkgLRACxw+GjMvr1ZBsykxRht9KNRzTovaYbd9ZDrb8aehtafP9Cxc6J0
jJKpcMEkf2+XCs0cDsComd6kW+HepRt3nyOZfeZiXK4SmWsrUyl7apZw2OlgzieWP/akCr8n2UsO
6qEYUll2JvUOKERubuH2NDO7pp7eXWeQr09s6rHDougzU5YwLYL5g2ADbRtq5Grg1TXjLWWwhzmG
vw8c9tUKkiuHWYcnFvzxrKzK9HgXaToWUg4HW0urO/M2h9L0xiCXuyQNjMs4hlX88xd4bBVHkVcQ
nzjkPPLtC5wYbNEHQUHvHQX+jd3C/C+zwD4BrP74nmw+nfzfwg7ToHuwimoZDwO51gQ2r63HRI/c
574cu5cMbfCznz/Qt0z/7a22dWwXcbcrSIzt9Ym/DxTSqOFRyWCIDW0ax2Kn6jcylgvZuBjUrQsl
YfIjZ5XHyNUg263iXzMIJ6PebTRziD8xmSOlVdGlbApzezA1eONTR8MfCom0PdEF5ieizw26pfP8
r3SMVp63lXXDroTqdz3bzATdGB0cDEg1Wv3iwsOgZy3SB0ajcGUnGt0N9RTMHXwdyrtpSZ8xfI5d
F8fqS2CJ7qvEKd4qVSQfSgcGvFdVfGu+r2GNlwqJ2KeoUIT0XeYW7S7kC/+1cn5zNAJidQUtLeQR
rTq8CGwk4jYcawr+o9uuTAealGnzkwpJCT1j3tMvCd2tDoqgAfjUBiNyiBLXs/Dd/mdTQlWcmZbe
0CrjOu+rT84sgv2Jt8yHHLxkJBuwOsolV1WHXiKtaOO1hZIejMf5MoH7fo6SQAQdJWtPHagjS0lS
J/Ald72KB+cpqSlw0wxi0oGWZ2eplVr1Wi0ONzmkAHXCQRwJc22B6yOU59KTPR54iCIzopLebuUx
09R+ph4s4PVllXvXTNWYI2ecUZyz3TzwRaNDmIP0OL/IqI3PwilN7mt1UiPvW2R9uNeK66TT+EKN
/RB46CtpdgjGKro9jAwdhCzmJqm6g4K0pM96kTnXaDKxK1B+IEePbTjd1E5RWJ7pkDL4Yawgp06y
IA2jrTq4rycHje+fH4gfzTOv21yBG5d+RpCat6eudIyyLSYClgDphS9tjcBEWjHUgpzfeIVObd2E
0FZff77oEbOGoBywj2LWtfmDXrMdZfRTrHpLVankVZ705ibX4bQvXaqd0L469nwOeIIOLOU6xuHg
p1QkCelVoRi/RB6rO3REQiK5Z/rtK2SOGxuK/okdPfZwDmVE6ZjkH9ahHZVBrvIkXNGSfqzP20oZ
7zP+o7/0E5yOX99I0CYaV4klXCUOTz1MD2Kwligd3vte0IDqq1FWV6ge9L+zFCfZlS7YHFft7UFx
cHbLQGXeWzoxnqNww+nISNw681Swd2wD17NoKv4BZ+TA6SFdMSfzQBplzrrclbjVjmqfk+xKctP0
xGMd8ePCdXkoeP36ahnfPlZkS1cVAfZotKv0ep7MZUe+bH35+Xs6soqBX2UGkAO2Iw/zHBHmgmZI
rFNUi/wWtaryfNHpJ/71hzFoTNPXOoPtqrVg8b0LcfURBv3IcZhANfZFZMgrK570XypLfXNUYLlr
TOKS59IU+XaVykLDh3oGV6prh3s6mucN9FvjxMX9MX0nV6O8Ya6YMtDtwbOoUYd5nGkK3WyJTzTz
r4Ho75hJeQWx+dQs6SNHDiskV8fr4DwOxWaTpZ+DSbIY/kV+pBHd2bk6MpVNZPw6sAWSSu6uk2iY
yjkcIDShRmUxDFtBDgqdq3aZnJ0Ttad0847snmQWEfkZodx6k96+I9WiaAD3D4gl0+lI1pp+j4aN
+Vh3Do4FSukJrPSbpTlwdgBo1Ko4eTyffuBHJre1Z3YLmKkqglUTIjU+KGF2Fxp49P3CsN6XOF3E
o5hTBkIy4nw4H/l+Zz+/Z8ceGz0akAQB5sUBevvYi7SmICDC8yCQL2h3GdXWhtX9HjU1xEqCbjxx
FY6th+Wgfsd1gOF0YH9z7kjASCQTxEcv9o1jWDt3jKJ33RLAU3CVdv/z5ztyTimI6NKydKAZcSiR
2wwTWPg3mBg1uR3DJsRGDKG1BWn7+BsrAZ5hTixbgUm/3ck4MfXAzqDJ0F5MA6wSCDwnQ3GZ9cP4
y8gFQ7NsGn1xz9/s8NulQrfUBGwooF7dvIPtbb/Xwnq5tpzpVJFmff0HhxTH5VLpVO5aiT0w9ioy
3MQIWKkxhvQOr/Do2Nq8gSdDjSayrXwz6I11PsIE+3XLDMIFxCXXsi6Q9ttnRG9uTKmtKMbJT847
fFHgQQtbThyPI8fRXGtcfHMCD/7t7SogGq6j0ZnlOTaUXIcGKKYQ5l4ootc2OKUqemwxrDNiScCD
Qh5CGLVcyMsMbKZFQwC+wIVEGSGEMif6uK0AU04ckyM+lLyFEhRuAcTicGZctiywyC0TtSzEDR5Q
cc7O0A07daOPrWLjvOj1sQHTDp0bwVZW0RCs0CSI3qUBvdIjzLQTWdjRRQydCgwxIsbyIMKh37yE
XUoaWmbRfG1VvbqB3XiKs3PMWAD6A67yNPYPnqYoZS202lHeTDKLXJtlXky1CSFVJNpvHG+gEHgJ
2N7V57w9eJFJBw6iHIqppQgrMDzXvUp6TZ1Ai38EzTBIpCnAEyZZy2GNFUICIik9J2CKafMKGxVu
ndYud4Nclv1Yl2qDrthVo48cwhJG1K9bRKI3wgP8Fvbj4BnDWMDAg0rpIQmsQ6Rtw89x7xq3EMeC
X04hHMIeCXiFqbd/SFr0pA/X0SOEi7Sf+K0WD49R2WdnkxzCE0/1o0lkKarvAhButb/rIfoOdRhr
I1og2gJYawOzYGk9Kvy+rtXnWJvszhtWrBzm/Vox3P18P4+sTN5CQIwB4ZAeTlhr6mWxNKeFNeyo
gCF3KnlMS+W8Iwd14LCWMt4S7cUMF2RMyInz+uPVICEkAKNKQxGdEtHbp3YL+gVzsgvaKQ3kP0jM
zrs0CfdzaS8nlvrxrrtQY0wHmraEZ/ONz/ndBgeB06jSBNGytd6+S4ux2wcd3Ws/38wjqxCNwwcA
z+XOH5otMFaU3zIeyJxDyMYoZSNXKE5xDo6uQhFzDQq4699AmO+exYElhmEmHDcyrTtHP4a5J93J
ieRHXg5Hf2UmEeasbuzty1FWybQQ2jm8IF/0rexQknHnJvTb1lxOGOLVIb4NCFypoyxJtcZeAYmD
+G2ODJQcgMlp/m3jp7DvnYc56vrP4djq99joaDtEhvhlR8ai1CRxZtRpMM5vny8I6dhBog2Mk+Gn
n+gVi71i0MIvv3wiCDNgpFiAO3RAG29XEbNmxraxcCJIo3ftQuc8NaFfm7qy5oI8y2qSSZ/I+Q5X
qUor1RL0iZGqopmV1waDIYc++/NnOXYigC1JzdbCKqWZt8/Ssj1R2iE3QtVk2YJaLr6E+ewzqWk8
YXqPoHZYQxJBm5CGCPtwau9I0QyZa854DfmdlqMS1RvNTuHZAyOI/YQH+IteV2uLqGSzGeFUv5Cq
uq5XT2ZzhgxBBhVUjQ9Ji/gxHd2/Ng/lXzsOX8rC/4HRI5T2di8aq5xpDUb0T459fm4yppdvEp+y
Wj8Gd+wC9wHAh2opm/l2lbAJgthNuYOhHVofpG0XF2m7NCWCClHu4yB/jb787bFMatkMmFo3H9D4
7YKzw5igquYVV6GlX68N1rtIJfOJesoRA0ZO/A1QIGuTh/UUQ+u6foktSct3Lt/xNT6uDVMnbt4R
LHo1xMoFUoVzQZHo7bNMHJkZhi0XvKzM6zyh7c1aiuqxbboCydE4LD4w5Krykaml7UIPs5cljfp0
g1Jee63sKD9h5Y5cH5CGlSgG9gTEe3Bk5oY+ZRNP6IUklw9mbsdnpVV3j2a3GCec+pGlcD5gd6s5
QIPr4DWamR3qjQG1A1W86DZP2uzKmrN2x9D25kS95NhSwFAwUSAJklIdLCVLG/3YtQJXl079hdaj
Fgo8OmrDkKHn/XMDdOQ6qDVOBwwkKAPmePtGEbyfA3gwoBsiaM5rhLpvIs120WK2tF1LV8YJg3fk
nFIyBWjF5q1p4cEbcxkmQ/CSm6DygdomZRyfW/rcnLB1hzvInikSbh2HbhEGyYOnGjuKEWgiU/FD
6/q87hBy1J0wfkoy7VcphFIXdNutZByTV/XDiBlrpurXphn1bop2vkar+XZqu+rEa/o2svh7f74u
AxSsE2YJCs6HM9mKrl2GdGAZJw09lTNLFJUOGdNYioZV39jbheEME/O1PITBdq4ZvFvQpV7+D3tn
0iO5ka3Zv1LoPQXOw7JJn2Oehw0RqYzkYDROxsn46/t4qrqelFKnoMVbPKB3BSRU7s4gjWb3fvec
DDgKU94/v2f+fHX5Lrziqcp7PFc/VlCYDJ1WM6B369XQ35wMPEI9DeG+iRhQ+/lH/Xi7nCNyXF+q
KIQyfJbPP96es18PQhYEMkLZwsOBFXuh7OrvOvl/9Sn0Guizfm+wEzz/w1HBqUAUFzz6UAz85d3y
tHrp3Pr1H/8UbknfJWnKHpM7848forsxb0f44jGMkXqTC8hfLjTHf3rBzvcHt4fF6ZvC04+CLr8F
k7rMXDDhhOCQ2ddeeHUk/u5T3B/XDUqCzBrzoiFoTnvm+/36uw2zrSY509N2Yp+sM3QmId8nGVTv
q48jgMnAoP02tNHyJFpcus5sdR9OAco9JrOHJyQnvcaELb7ynkUu0LcseF53MIEsn6ppMYNHJAit
SJi6ZH60SKWB85wR7ENQtMPtaE3BkhSKftCRPXB9WYMqpTu/TM6vumKkeVtk2oCW0jgWqAXtjKh0
CojbvW3aarvIPhg3MKy6y9ybuxZsVT68Of0ZWoLpY8wOLWiUPuEdAn68V8aHgsch4mmS8EEW2y8A
PZiVyPK4CrWGRZIaIKkbNqXZzRKN4rrSgX6eXKsZk8FrvJucB1fBAa1LeweHfG1jy9RrfzTdqktj
uLjypcG98xDqotXoYNbiSvad82iGg/XRzrYLE6PqFjgElSVBsLF1Sbfw+IcrNgTifQ6Hbtll+eJa
uz5arOiqK1PWvbywGegtRV7ZMORnF5pgWLrtDrNuZMTCtdeV4cq2lpth8etw05ZePu1t0lbZExCE
ZUh6v5UBwcmpupALffwN0yZwotIOEnfcGga4bB/m10drttazo+duSkSeRoyG1nX06HoLwJ1cNeuv
DG6SuIMlCROO5a2/Y1hW3LpT31bg6hf5yralELComATGMcOoSTyINugSr+hnM87CitFmw3FBI9dM
oS6eL55N/jf3+TD5B2UI4O3REnYjE7TldEbgpiz/INsUg+YSdsa+WUlhxzVQNriLZoutruhs/0ta
1vbzlBZ9c8hGMEzxxBSIZo/swQHL+jy9IlgFZB4yjfOYQd1etrYs05eg0xM4S6vN74NpDG+BvzNg
zczwscjd/sQISJ84pObimSj2uzZS/5kSPuw+EqgCjgczxz18D6ekBVR0cwcFnnHUmFSaXPaKysZX
cwlEsWnlvHCzh2FhsAj2xhfebeJVmCnEr5IZWiDNJD6WJIryGVTUBKu5a9lxxiroOrD4oZVBc7DO
5TFOv8KEsTIFz5NqSgvOTFf9Ok3AaPcA3JbLOgp7FXeIKQ6VCQc25tbDvpGWvRXFddgtX7GLBF/m
gWDPtlzMtN85bZm/LBQbapBhENXgvLjhpoJx6MTaWkIkgVXdukbMEN+Yb2lXrJd9COjyhhiF/5Ej
kKk2c1R73Q7U9zBsm8En4ODiSfIvSzss5xtP9Y7z6FXWmidMpmU8DF01AANwS+lAvI6gmRq+COo7
YhLqLT+3qPZMThQ2cRxvSt9KR5kSXF8+T8lk9OK1d/Fxx1jPvDWByKNfKqU7aP21aMrwHYzHijAE
XvVlDfxyPrQEDxlDppf11ucwFLg5dMX6AL3HSoSHpyFWy9S/ApuZ7jPLa5Y44loca6cMYR0oJtBP
LUyYdTNA0fVj2VbuHJsu22fiOtXC5otZDzwffVaETBb3QwA+ZkqnSyaipXUAZlxfNl2PgQQUAH+8
tXLf4fCZD6z/6r1loNjaQD/3DsT72nN6qW3f2kmDCQWnBGTDyW0z5FjViz7Jonm4QTTswVQzVZ3F
JEf5R4+5jufzYPztpP1igOFnr5gFaFGDFylDPcCZBF1bgRnK3KD6sAo3uxVp59lxIU30TelScU0y
s6yjGIh4WyXoes60jDVsskRGAAy3A6rvm0F2kNWGap0xX2kmDMG76mjeDN+5TjJQFeT0ZWhH+0hd
tMqgK0b1/Kh7WJOZNQpmTvI+dJ87xuvDmFEt6z21XOu9H1kKTqPlLc6H79cchY8TCO9534ZReqV5
fiE+1739ZlhntGBvF3aQEPg8M0i1J26pp3FvwvdSxU4wSczFtkKZQtav1F0RgAcgZCFwldiK003c
VRG+mNkC0QkgbVo33sR2NGksE1YDIGr32oAn/IhKxIQpTIbGO/n5OH2S4Fq7xCyc+UHohbTGC4Pr
XX7sht59knLTtr1/GgE+fUNp1cLOzL31BFodQkEdIXSBKhZ49pZHQ43JyHm+BgJicJ6NUjMsksmx
IHTlpNOSDpX00RsM09rUZme+zyurwKZEhPDFyAnu8/uW6rN1U3sAxQl8cqcodjOWJl2CvUWDhcaI
mvyp8ppBAjkIK3eb8UBRC6+qok/WtS25gWVV+FuSx8E9mN7pLhgtJ9uQyE8RQ5lCJJ0Z8t3drNQR
LG2//VLMYzPuQ7I4UBRcRMPxiu7lWAzhnO+cTiqKs24Ol5HrisVmMSK5xDNUgH03i+JusIp53fIK
6zFQhNo7QKqLHkJTyIw/JBAJJvrz1dsgl0Du47Lk3YGxg2Sci7F1EzYFcOazKFinMxfZuBBLi2Oh
XbuxOjD+G92tjNO6iSm67nqslv56HALAaeAy0q1JDD5Kukb5t9zo65LUNS/4Xy2kwynMDEb4rvVC
yO9KLaJJb5DI4VKLhzENvrmVZxg7+DWheWORii23igkT932pgHLvua2D4cYcXZgAkcVdemX7eWkT
gsfqcl+4irWv8P1R7yCCu/4rwLwFwMQI1GBv99BiSbMzvHxlVLa27qNo9vB1Avyzjxx5mvGIT7tq
d1ZezN4OFkg2JwgT54++HebxRpejc9+uaQo4apG5Gx6aapmsbQpKhPcSRe76bSwm59vPN8R/OkZY
5yMaWQGa+BzXfmx7OUIolnPNGIOem21uSy8RbiZuAn/Obn/+UT/2V9itnpsr50MLuX86D3/ce2Mq
IjfirG4cEDLlveT7G793uNfdIVp2kEnHU5Ep+6havW4V9Pvtzz//L38qoQUKfOcc5I8ZAnRYucil
4hhTrNGuGzznqcMoA3Wj7/6m7fGnsww/lW48R3rmbJm+/eGYkQt0FDokldykNIANy2Ucuh2Wf1ii
4IKGVJtMZn9orxB2++GC+mYNz5Q3l63AqpcBu69xdAdCU9gCfn7t/uJvR5zzXC8gxkS34YdqyMqU
/jqspHcr4ZpnliXZWMRrUDhz37lmISt25drmV2MZtKfZS8Nff/75f3VBvzdziDzYFIB++PyuNIKa
LRyJ8jDt9hqq2Hb2aKP+/FP+6g5h6oWqBZNDRJDOV+F356kWTignqdmNjb5pt+5iqK0bsLHQcxr9
4zuE4jzNDDoQRKn+dETsBxerYB0S7UAKtF3pClz5ygs/f/6D/nzZzp/CWANvNqpL30f1fveDIHuy
g6HiFNsFsWob9CXShXL4m8v257oIo92Eu0HEu2fGyXly9/fXrShC0gcZHwN2aL7h/B1snSqTYFfA
g2x61YbXi0KzEelpufYBeG0bLYQRe4RNjqGaJgrNWUF7Nar/phlyfgT+ULHhm1FlJxRBM44n5IdH
RGrAgA0baMA+vvmRTVDeTF7AuzFlix4yojYAtcr/LgjyV5fdIh50jgpRqf3R/plGemx4pZ5XOqtG
7NGwiV9y52/Ws7/8FEbuaMnR6/d/bGQtYpwHVk6UgbUMwenNL+YZtPjzO+jPJQZGU5kDY4SaoSN+
zg9/WrUWmO94PxDfB6M0WONr3Si4WUoEd420/q33/f8D8P/L5d77fw/AJx9aftT/AkP/UX9Vv5+D
P/93v83BU/L95dyup/boRgxAfQ9C/IZ6MELrF55BHnbSCyQzqW391yQ8/xV1bBqypAIJsHu8jf7v
JHz0i+1/bx4HNuEKOnn/ZBT+TJT43dPGICTN4YBuNG++84TBj3VsYHYz/tTc2gFjGvZ1ZhNGbZ/F
BEmnz+x8n/tBlQwgi994RX8NZzu7DcwFzAkuFLOz1qQVU7qJsgYeBCcRYm+ak3lbhKA45ZreioyA
ejB1h3xyf63GADkYp46dgLf3N0va933Pfy0cv/0UEidsPing8Zr94b4H6AYb2OnN3erAHsnEU4Cr
JLbZ/J5rXPl4rbXeI1sZ7MTGvoSbpqUG3GBEPuSiL24ae233lbX4l52xOCfThFzYhufkjwXO8YFd
anu/rO2LWf3drPf3TMUfvjoxtzNv47wY8840f2iu2SGM0oz1YqdoD+dby+0fQ8L/GKW6qWVuFDGT
v7TNB52++p5ZcMpMhXlVc6y7LmQtkT45dXk7mbJ9Lru1OoMUo/M66Y/UgCI5f+b2FB0DbT+b3Tpw
2kFDBXZeu97tqqFbG6auUaSawRG8jx3EEftyWI9DilqMMsRO58ULYzlpxsHDSoESwviLKKMP5Zfv
T9B/x1oyffbD2H/+C5aG+tdurL9+gLys/ydgNX62qPzvXn7WxcfvV5P/LCau/4tPt479I2ladv/n
gN1vawm4jXNmhbEanuDw3Gv8z1LiWr/QAznPm9Dvo+B8bsj/eylxwl/ONA1uN/YTbMW86J8sJfT4
/7CW8Eaj1wDowmXBCohD/Tgt2fsK+nOApyvs62KXqRbFq29NHMbyIKHmniVe56BwKYLhyZklFQHp
v7vQfstCXOWG8JMleJZrecx0++Jo/6Ty7CJAeyB66zD0zqFpuwMaKNpTzuLuFjdljarlswDPeCHK
9ijgYCoZpfAfe39DKap6d2Q0XKPx2gXVepf6bQqbCcvGIqwrc8k+LFHYW69vqOcuaKqYEiMpv3yB
8w0V08hoTHXw951cPnSgV4sSHvg6qmdDFxmK5nk+dl5p3+a9hWlxXe+HwTvrHcqrwq3De7+U491c
rmVidkO1XSZlYSvsKAn5/VYho7gZmweko0+mC33TNcw7W2RDjDx4jEGST/GSRtSuC3kkitTsypSa
Rd370ZMy25vsrGIBi3vdjs5wYDqi3dHSqr6oydzhUi2PUzACZ5SjSqwa9LU0iuNc6jeKSF5iOZVK
VrlcMtONAMJSEMJEtIOVO+ypPZbQBLPxAoNv3Kbkr1yYmHjYYqHKp0Xb/UE6k3UH8tVHlpKhdQL4
h6joXqVvVD+muMfjwSgwEjM6gBveC8dhDV4ATX469jjBp6fnxunIpeJab+ZgRus67BlTecWRnsVW
vr6nATJcWVWUMSjsxEzoPdhFPWNlUxll7KZ/4mhcsxutgKQHg/lqAHlkh2M+ReGNGebXepg2vlCv
dRvd975/iqx0PvR+dukPMKGhQfYQR9M+LrGQDNrsE3cuKL8b8/A8VWF0rZRZ78y1fZfWMH9xGxsE
glE9TX1wbwwUvOC4r7ey1Mu2CVd8kX4OknQpGSw07EtbLXpDNIbrGJCXXpkCreSZcWwjCc1q4xbP
xGcdMQOnF5G00j8BJsMmTG4m7npxnZpVYs+IZEsxfinN56Yvn3n94JYrx+lLTmKMYUyBPq2fGQ3D
znBjZ9QbpSkNbFOzOgRLPj2TWnFOtOX1FoNdiRJL3LdzaCQdxcFbQGJoOSdkap2JRAiwQ/pZVNwx
BZglhoucbVH2zrXjVEvCPqVL1srwN+Ct7UM29/mW8pe+Z9/SxZAjaKLQpLGS1CeFYoe4IiJsY78K
OxBXk2VvXWxe8ThhJkqP1P+jqwr5Nw9p9bTSLUtYvhJGufd5kA136zK2GHpDJtxI3j4FE2/vHNYc
ZJeSxH4VcqPgR6idTG48Y7yf+rC78rKs3mj4N3eerb9g8Zvp8DQYnhdVb1AWFlujhRGYeBUz49Qt
1sqnxT0DWa6D7ooRPMxdqa2exoKK1cy+5xQEXv0CzD+6VSYjOghJe383gz2jN+KNvxrw7w86X1ok
RigZrpZmWu/gGpVMxuKQSSBvl0+WAU5DwLWfNlKfq4VyHSF3N6G/3DtT4T8JrvqhQmd+H6BAYaJV
hx2dGQzqwNPn7Kwh8/MefQ3Mw2m1ve3cBfNThBx2pE2Ruu/Gkhense36NkY8zIOE7TTagMqVNk9m
73wUWZi99EFbOTtLu81WhcO6tXQpKU6L/MBIOXe9Gy7ySAeXIci6MVHZLip/liBtNiuhqHgysYX6
FQr2GOostrGy8K7KsJtvFzzZ4MjPTUX6f8fVK4YvKJGYs6yHFL73WEdHQBGsMEYnvrjYIBPiBeu1
tRjo3vzs7HKgUpdeQZ/Nd6s3Rjo2bH96RlmWXSqv50oykSs26HmD2AEzvEOgafE153XdOE5vXfSj
IqPP7z2aXb7cOevi32O07DFoevNnF1GuYrxvzre6B29jRrV+ohdqHGdtLzIJhvNgcliOQQKO/ysq
ApqpwThc9ugBdtKa7YTpnGhn5GV3UVtGsJEsxde2Z4SvGVqQrVEP876Yaxzx7exldDtKuKx2JdOP
rss0/gO3mt6Z7glvbDsbDsCJ1V2GlJEs01TtU5a4pOpNN4mEOe1yP6+eGBMytuNqjUffm5fT2qJN
FrxX93T38JUs2ppojsjB+5RRaV26SGXeI3bhViytotjIyuue0MEq/HiwzmyVmkk2cg7Ma30exfEv
h3BR+CDJpdFS18jZ8P+ERy19+N3NisfMHtXey4d1n9s+pPuooOXh0q2g5QzxdjQye4s/Wl02AmVb
O+X+hdkE40uYF+tdBmL/rkizjwGD5C7TzGlbVYhpbmnq3TKW7ka1hkWfogleO6x3X7RRlI+ZE+qT
M9r2xTmluyUdi1BQL3O7G32vPebWSDsDTVxz6Eyv3am2rW7hnYa7Bjz/tceG2KP5cgAb5CVtkBJw
9115x44o2AzlPO+XgBpbc1ZHVi3QbjHqKk4REG1yRo4OJmzeTS9D4xDmgb3LREPjcaUJnWVIWOg4
hvSD0pcuzPQ3V1ry0kpX/2Ascnqi32HGSqndgjDJaoa31OCV3eoo5w+xO0tVjuNMXTgwH1nDtsJF
kUDcrdlwS+4dpGdc7RDIPlZod4DD7KYWnQxEbhFJqY2bYVai7QNhvrfDnZ95+3zyX7PJWXD4TekV
XzUJvfFV6WaTusgSo9FfmN+2q89JreK+ttPyeVg4l42qUK+pD1U7MOobqX1jD6/auRJ6NndV4BYv
4TJF97pk8Jfcjrdt/BkZW4GazmtK88SO4d4FYy3gyztkPvb+Um+tAI8dU+o3EjCG7MNk5dHDy4kk
tcn9XeUb977s6dR37n1uuG/aNIZXLyvfpLFYl17VFQfADId2PICp3oSe2mH4G49VmG5ahzRnrQH6
D5KS5Zq3x6nLvhmd3OQ5r9+uRogL8tuJ6zwdNlKhEXLLgztMcqd8Wt8cnbqE5jmUGtk9Ei5uDwEV
ydgT6VbgnptlG3IC6j7ROcTD3N0v8mEMZlyd/ltUYPJ0nGsoBRYCagT2q96BvtmP0Vc0XPdYgOW2
myMmh1niGRHC49HjDgrb65Et1ligC5jN6Vbx3hTlVO2yWsW8SfdD529Dx1m2/mgHm4KBtYuikjth
6vF8ZHsy1tVK7EB/M1UzbCe/quJuohloV9nCfrQsIPQHbxyC9+Hkb2v2zCdvyjZWIb+dxYCeOz8A
zVdnJ3KLbNyxd623fFt8/TSa3rqh8IavyyK5kWV7zG3q0vdkSmatBVs9qfFg+7Tv/M6O9ohu85g3
nfFq0jjauxn6u1Fl+7X298xpb9YIMxFdh/VgmKt3HyKSbtU4J8rFem+jZIkHwmZ7AHiIHNzpLqWT
dJN5YX3yFJerbosmLrR70fUDfgD6LWzasBfOG4rwqGlAFT+uBuRqjqD6QUOA4IYfz+qW7LICGjEb
wFAjs/g24ELcZPYEvbtmiEVXTZjgzSAHgVGBF4W/vmTkG5LICcYrEKrjSNfMf4dPeBHhBDkQMg0u
vEnWdSxCo3lB2kJXb5Hz0aOJeuKrI+ENRufY9H2/78/oHO7d9MlM6YxNFWi2Mc+HpATZf+ptnW8i
m05aWJxbY50D7qJt3H1WobnomvwGGLd5AG9h31qRMV0xpc4pdxy7+xSj9yvCO7WzsU1cVDJDFsxo
qmS2lQw/QQX9mBLmaLc2WPmkpXWXBCBTgOQHE/qOFEMPBulrd57CkwKfSVeNraeyyPWA/C+nzxmP
0b4c64UUynoLuEmYBBtq6xpwfbgNWmJic5haF42Tpknb1URwZtN+ofsuLu3KL2+pfDcbqx6G67b1
2u1g4N9uPV3eBU0ZxDbejVeWgPB9FAKFnmb/TvpvvAgHLs9skyXSWnzQvCGdBMDt4AadccgozjAo
9hWXwQGDJI1Z8jBhW+/LvNgG9p4k/EtT+Kdw/Zaeox6h/c02izke2g4j23mWc8QnPaQHu8yuUpul
V1BOLZt0H+KaF0b4CDXuk721OjZWbsWBO7/1blrs+nK4ycWtttaD5bN7QvW7l11+fky1KDdkmqZ9
z9RfkoLTPqYRSC3V8xadZjHd+COpKcr0iT10t7BKBmebRes55Z3NB69dslfgWMMJwFi2ZRg/3DI1
edujIOPzBS9hM2frnTfG45SizYspFGdfzUK021EN60b4U9Ow50Yt3fuSsjxO+btizP2bwpgevbqp
yNbTmQMBYzvd22hTLY/lsLRnr033ZXRG9La1KQlWqe5VGUidYqdJ632rlmJfqbHfDhYlIVtCRVV1
m3If6FmhluS7idZLrwwmR8DkZM1zK4Lq0u6aJ+KZw4MtOnIJlkEboM4Wden0ES+LrMHhqWZOewB4
aGyvacQxXLuBXuKsI0xZETL+KNB2WqzVzrDvGOXYyNBsdkSgwm9L6KIKGymV8rP84kCiSe17VJZb
rxXlvk+r/rIucLEuXjvucznXx2DIm2eD02xslU3wsAAbROVMTwIU7LQfoqHdlQWuBsTkwRdDDyiw
arO/t+HpnqM51sVEcqA/TWh29z7rxtECe3gQuu2O3ey/OpO9D006yoAgVbDx5opUkNGH2y4q59ep
8Zt7TDvrdpS4EDjGKEVCAgUA5+Np/VizUPWbXgQ02eDdbmhxaFZmMb0oVoqdQW+FTQl+D9rGao0l
OtFd4Q+Qsga2jsjdw8uG3Rbn85kwHWSMl9GPpvMTar0ZIbtWtBM+Rt2UgbCkt10KeVk6l0+SV9xJ
u9V4ykNpfg3SUVqxOYzRCdtrgKPDUyJOkXFcT2hItmmfunrbl356IqJ25eug/bS76tNt+zJee8/Z
Cf4xcaqgvio6fzopBjq2C8FhzVmwnwCXoMeu7d54RDdRfivKKEjMs5OpTkPvrWokLwNjqO7qarQv
bFMV2zEzx6cSPK9/9uvUnOtKtCn8uT3Os8JU+6ib5iKOkNW9SWvtWAHnurzzU7YVzFoQ3ijY0zLy
EVJdwot+Eqk3XzSwSg7O5MzvaCtY3qAIk57gQg3vud1+CnO0bzvA9HumDbqrKNJii54Ul+3qVGRD
WrfgRshnpos9jUdOf9jZ+jZ56W0GJjymSnMxVGqjEcP9VrD+76h1/g8DB8OP+VmN8wpxOSvgH4qc
3/+Tf9OxregXOGS2yTwnPODflTnD4BdodqR0CT0Qn/3eTPk3O9izfznzTs5pBWjD1B//U+WkAApf
0zy3oAGVUFUK/kmV06Zi+scyJ5/OIJrj0q85Y3xs8/zvv+vQpgP2C8ar5FXuMgiPyWkIzWTpbVmd
aylqxiomS8g+ftvJeXxemNtfNmsh4GHHKkS181Q20Wx++rkVhjd+60+a+ouev9idJYMPEaVsEkQp
Xf9DtGq24qZzpnVXZmpdT2fW7niLlVHUOxGhc1B2z0GOBy3dmx2D1ihN8kFyHG17y7rVAol7IpzV
V8kywd2ulOckJScm+aiI28+3/oCS49LgGb5n8fRN7LIraEf4s+qOjJL7LBiNNE468srmxV0h0WWw
Ekd1MIwUKeJWGJJg6Eg422F9n5UsriwGcQ++L9xhly40Vsl8Lf7C8s75L8Nl4gbEReehC2HNG+Gl
XVoTWNnKGRnwm8bpokpzFPQpwuiRKbJ6qK/wYo3NxTJ5DRpJ9iVaHNbZCfwLiXt4ZRVr5PAqZwpO
wImiIj/ajFiqQ2a1tvoqIqfNjjknc47nFH3eMaiznxSFMd9YDJUin0EPVjzBT26gDnlem9hhq3/1
3VntR08te0sOc52sLF2PszkE3S6UmbEhhVwdu5xNbRJmXltkGMBFfXY3z0a+ER6SpM+iaCdNkpPx
jU0tBha6TKqVIbJ1tlEu+UXohdwUfYcQTpXrdUbmiXcC8X7n0p9m1scEPXsB1VN5GlgQohhGXJIC
z00aG2s/9bumXpt0syi+6Z10qHCfOAShaROodikEIply5ia4504mnimqrBse7QBaXbfVVDTGBylD
ofdjGDDeFfuIzftbL2yz5nrwJI2GpBwmJOCb3JGja8VRxq6m4SurebiuQmmJl85xay8JuzQaNpye
CH+TMMkj85C6Yxh+nbJUuEe8i4v2duEkKKFNs3aqnVVa6bjzEUkGxI71MN/LIRwuV2ua3Te6TKPz
MremYOKSetZo76ZllB01KAsP2raehO08ufNoihMIZuljqGF3HXtTncpjthhzfksk2Fm5+0VvzNtm
kh6ZdXpmCz2HnIHitV3m8WEYiWEeNGY1tk0+85co3lyjSKAULnBxqbOiRF9cTf3eswsF/aJm9iYd
VTsn01JOmYidtTes1z7EmErdvomyLrH45XqzVKqN+JPblVtemVS+FkywSxbiEaMf2+Yn3ywhNLGd
Ld2KZgkFnj5AdtmWKzsBJgxdhw7KwlJACVR50Us0mdEMAYw8n/4M8qXxvhCyg8h8Nr8KNlgIdcuM
TVk3eQMV3Kb1nttwJfmUGDoKBcEtNIfBVU5AwUCuSTCy2bXUqIbhVIy2aJoTEhlfoqeqFuk9kKgP
lz1e3N55bx1ilwcnUgMnLBPE9mMqrc5MOmugckSWdqI8jl3I47Ti8LavyLEOuOCG9D41gUnHrp26
kgO/SY0pdVzZXES2YLg8pwYlThyWgug2a7Ti2pdh+5UdZrild+AaB6Gwi3I2KA03UXj4ug0oTveR
YwTiO1UXZb0rChOvkA5U4bwiT9QsjETgu/2oQzN45agOQ1ZMpou3OW31q18YY7HvlsLsHrtG62Aj
BJnXmIC++yobxHPdYi1HV+RRf5EKOV6qRZVXGo/5ejmDhov7sptJPmfQffd+M+GRj2nbGWxU8DIS
6ZyaV07Z67XTUMOxOK9deEibblTU0G0qVmHeuLJYsyRXC0b6ulj8hARoEOdt2+zWpjDestUY3oTq
nGNREF4DDdEHDv0vP/xqSqF7aiwIz0wdlhs3UvXJn63pyOFpikOrTW+6FVYh7bApew51kG0EQxD+
gT1nty2WVdzN1iw/RZiur6lVOGMsPVdTbzOaxTuOa79k25Sb2LlRnU15wM0XavuaalGYyLH3rlxO
MF9QSpmvYgFwloyqy65sPAwaOvsor3yLwLk5dBpJcF12ERPirqmpO45opRJRTOFwDGdwlidGXQz/
ilmQsbnxKZ4/UCmzq2MzK5P/K8+5R5Cd71J71tuRRv2yDetW1nvdSMKgplGRKV2rR0FR72wGDh7p
21sokFJpcvvl5y0hEm5vTvLeUE+ZTSmNEkdRDi+a0+dz5k39CP+fMinHvCKg6Oe2V11r6TdZ6+44
B6K7yZiC26TZDBQBdMr9AobqVBVjdtkh/Ts1CCcuGHzq0wfXnYwLbKw8kb7BBcmoYc9JJydMGall
q70ySkQVovbWC1M7xhtC0v6SCGB0C8yKjmc1hFfznOtTLyqM86oqb6TFPRkOAao3wlH9RajMlV+g
1NOkIVn6vTauwtXIaRl59oXvDg90t2xuMlucGw+htdG4ZClA8BLbFmNvci9nzFfYEtmL0dLVJNiL
Klbc9VjsH8RcmnRay+HoOkbEStCT4G7MlIr3uFRvtqaGRYuae0c1xSnloP9mrgoI77jO1zb2wIuz
IZl+41wdCe86yRxkxQmsDgosTq1rrG2TxktQjc1GM6VyLpYE9/66jvjZ/G6iIbj659O2uUsDtI8M
3CzlB6F/l5ZsgznbZJojQi47codWZvRgNmt5Yy6M8HWLE17QcO0OIyr1vRxW8cShuUlSmfo7EZTR
tT8zz8SRwPpIS1ofc2R3DyloICoHk4he7YxaBu9065runTh2gt0TQ7HOJmqc6Drt8vCDaNWnoDO5
5dQZ3A1k6PajVYwXrbStQw6K7a43I3GPrC5PVmaPqxgmjnMz0eK7roou37T1/2HvzJrbxs51/VdS
uUcXhoXp1M6+IMBZlEiJkmzdoCRbxjwvjL/+POh2OpaT7excnqpTlYu4PVAkgYXve8fsXMeE5DHJ
Gj6JnrEfMEwhR++LQ1fY7g7OqzhyGCt0Uk/RluhadYNhii00wJeWoJorsNPWQFhlFO9Gu7evxHvl
HjuUdTNi570oFKU+69QBU9LZBByXjcfHhHOI0Ot1lZN2biF2ew5ntl8+0JAshQ68VNW1K9A+YmyR
cduwIfll4RREATOSYpTeJlqV+UYtPpuy/xIFk7oNLSOAXE+SXYtKDxy001Y4mL8AiyRXp9FYbnms
7pI8yThvJ33dVgY3WVQfMhmrN5VsNp1r5OdpHuJ9a7ckVcekMBo5ZIli2FBQQbVtSWW8EV0BPVlH
CkgD5Ep85powyo0ZGzCpJNdbxrlM0uZWUE/5TmxM8mKUXXlv53a9Bk4td70VTTdJMNKTafK0GDns
HDvx8jLKv9Lb22CNyOqtilCHD1/FW8eNvE3G9sHRYwXWOrN8WYiN9XvDeRDDueVZ4eczkd554eYv
BOMOpHorAThoLEVyDmnQpVtRCnmpmAlvCP02jyXRchse1lQsNnOzNuusMT0lItjFq6LGPRqo8PcF
3exL3eUjc29yli1+4rTvsmhnUIMTr9paTMccq8caZLQ8iWkmMiLhivUwrjCHB3Vv3Eo5Bqt+jCmX
xxnthUP0jTJRuYVz5bkTDpP5IJM2ghXtFeW1Q1d1DICHbhuM1HQLzlVHLzMoPFBU+SWaiGVGSpJ7
Wd3Uj1zWFNyPGHHSCdcLhdIu1Bhi/tAG0xhGW79traRd44sGwx3D8lSazG4m49C2TET4rkfsAHHq
JiEwlgWnwNayjSrGMvYhpkIT70IYZfwuVYqbIYqdY1ul8XPfDgB8gRtsSqqCTyP3XDPqwrcL0e6V
SAk21LS2qFqNhGbP2Rz9Vg6YUVBwIVvSLfMl7OtgM+hpd5wEZ8zY9/pnJ9P7Pa4enh0Wtr5Qt4tv
kVRv00RMG9wDzSkvMulHdjMdddHlG6duxyMQxZ0UmnZfmR3UA0XP+9ydnU+4bR+LqCbGL6DCehVl
0biaHTXw4RhvSkavfWgU2QaapcD728BcKIF4iGYn2rpW2z9oov7UpcTEzjqTfdc2yUahNGZdLS31
ZdEUfhuNBnnKeXMPkoH9AjTLK9qUZSFL2lv8aw4f0hBMPghdSYmtW+x1cvrWOpbEQ1vlCrh6Pn5C
jfpSu1F2NFNA1ijMLW7y4rMc44ipcFa3FC5axIYZwzz4xmirvjRmsDWrd27kmGvHKI7vZa9peGnK
wNprKRexnugPqetUV4KYC0omRfqJ4/elwBi4DTGwecJitlE0x68hTTxLOgYsX/vKBTbtkCrNa7Sr
5f1UVrZfZnzWjRFAHVpBCmieR17XF/lJdJHAC9w0oPHVA9Ioxw8NMR1M8F5PbZb9NxfiW2aE6mrW
xmgzzbAGqNywESPDgZDmMW6PyqeeeXgFUZglgJVmciyyTNnJxJh304xTpJ0qk5VDB8xKqzy4HYai
zzwNI+PGga8+oAyck1UzVz2VqkATCD6azDNl+KraI9XM1ZDui9YaEFe79QNbvuaFjBnLZT3krEYG
YpZouhhJFV4AUpUHWRpiOyuue5Rqm/GHDarNFc5SLwuaR0hb99XthuoSl+yJbKisyO4MboihR/ks
lTzdJCQurFpVRg8woalH1HL3INrpSyvccFjpMMVACXVJW0tMvJ0ZQl6vqkZN77KmTC/8IaLU5sre
cbgm+znKi0eW3f7z5EzqOcC4doTENNaFQkNYG1nJYSoZQrIO8xKnQ74lO5hq8aEoj0YyPgv2gmeX
TuwXR4eJ0EbNXnNr2l7PI2YdWm12mPGXXMqygyCVF61JiWnvkxEieKxfwcLnA4+ZbqeplfiMn69Y
Z7GL+qkvxydyR/vnqkdauXIbproo6rojw8FTXRKdFpttRtQGx27DHv2KLWibO1PihxSEn3pb9PBY
Vni05rHcFSqLdkG+9wE9+rSecvOSj7Suj65MN2OuTxv0NeamNUrrExvKeMLmQ7my0RrNVnIOHyrV
mU4yaq6zi8NyNnXOzrBVvXhM4HJldBwtRdxI4Nd9l1agHWVHl3gWdH4VGuhn4WGIg6X+154fK6Oo
1xIpLqcUcELcyDsO7OF9bsCqV+TxF9sYwnxvVMgjKuFmBPqY2t4e5Rn0V9vaIKxPcRTna61aHiqW
i5AokO06dnA9BZjwrqVrXRJDal5U6OFen5iRo6Z1IFiMfBNXurtGdaCdXK2pV+XAXq+oandubBta
npY3KiuGiTzqSGsIq5Zh3VCrnWXbyTVu7dJcbtmK21hTX2s1CHehg+sk4JtAv4TpOGniZjfbKR7U
Gs9UF43Fnud5B5LbTpfZteNL4KTNsaY/dTtqRsOgEeEClEVxoKUbz6VR1Qye+tWsWmPtqpiQtNRe
taXaXV1ZZJ4zxMp1btv8Hnl95zt4q1dmWIuXIZ1glaus9uMiUI6K0Ft75aiwDpD74V2bBdA+dvW1
wUB3DJRiWmtmBbnFuvsOoG/4sH4pjA0A4QFDOjqsmKHNL+2I+juikTYj9+JRzO3AtNmJTzpV6K/Z
XNvuxgFp9MFtlkwSqz43TZXccuz2cJQ2iUlLbD02/TDN4JJU6021Z8QKo2KuC4qoGW8WPRtCkxzO
uumxSdNQDQuS+OpkuR6ra3HI1LZ7zhO85QZzyBkti4acuWi2qm0GTzySg7ViWOlrYgT0Gc/EQJYo
w5nly+SoOqO2gxeYfSV25Kp2DPTRKtQmjBDd1CAuGQW+an8Ug6VuQbM00qtn5YCP81RNoqd30Qru
3GYeVgVCvQpaKJvfcZsvxfEBny+xtsj9uvAzWEpI+FTSr/Hkw/5V0s3PMUZDxHJRhz26bSaffpjX
Jqq0G2dw4009VuzQ5Ww4a83lvo2Tuvg0Jdp0Uqsu3emNqnh9UsuzORZ0BkwFd+pYDN5cTMVGVJFg
bjb7l0lEk7vSShtVDAbIu9Ge9WdJpxcsRlReRcyauGrUrDllttvBpsXmHQ3xdMNro77Suj7/alGI
HGDdxD9do6/4XDjKeN8mzteAYC3Kfedhr0fAMqvK0butnYfOJs4mSFsnJv2b9f5kNbXjT67bb5Qi
H9ZWqDgIvIaBYCkRFA5RVopyATMFB9Ot4ULgUfwQ9WA+oM7mVpVivpVRgXouydXZryxjXo1tqF6G
ZpZHBbvyfUQT9A1NQBUR8ehEkIzxdHZ7wfgTpvaGmItoA49FAgF7+2asetfLKVFfUd9ovTRylH6b
2M1GTzHvd0FNnhZIW0PBfIFDts1Q+4POd1savIdHLU55eoSGoeirgFp4v+lIpbcUVnUFx3q6Kt0F
5kyJ0uGZZCjO15I282rBdsEmAHSsvRp0iIqGANQVC063mP8N1e9NzVxbI48uYPiR0HRnjDFCpcBw
TqJmWz1krZ31XO7DJApZjqKGeIEunjeT3bdvVk5RFWNop70qrYyuFow4rJYxo5xvWWeFXjpbaxqz
Y62pTH6w9MlKNCNTNFRX5gejuQSOkJ3ihfX0OqDYuu0G5k2dqC2/VZzxgcLqbJ2LOXsvFdnD3+Jq
AEfSXsJYwgSCMF+EVbk3PTcx0qyp0baOFZlPYcmmnkTCuFMRBp6QjIZ7y1KAxzsBYKxR4+6l5BvA
1UcNImoEGbh3Lk5WUmnH1cmeasJMklCysgL9JbfIVq5iho4+VIvntoezgmstvZxuAE/W801KVhIp
DHEGzGh8TZNk2DHavjtxd6MkaGFBjb44DUYCvvBsNduNdp6NigwIS6NRMx2I3UqIP6B3JPVBnfVD
as3NxuJ6XDEXdCuyGywPxSrQgvMkRg501FZcbH11EXF5qJbigihTLnpFcQbD67W3Cr+YEFmHyue2
NJic5tn8nCf11zBKU8AKR2MCSaqNLnCjTBr9oAMSxQfGCLSKgJnI3wz5oGBxiFZu6WTeEKT6CUlI
uFFKycprpexVVk6USqZlz3MS73STQ9MygMWjDlCnz6PYUwhRYu0vjMZeTab2OtUcFyzm5pZj+2EU
4BGG1SQ+YNppljVzoNqqyn5sEbj1FnUjE8KJoFc/NbDhTzXUtt+olrUA5gQuNCAdjTLH52aIqpvQ
hFe3HMNa15q4B0N/rENN2xAF8kg0o0lFOiLWoYL9B1H0yVBwzqhTjqWljrfANg5XGrvo2PWnFKP/
Fyk4EDu7GgmzBlFAeMgaFGAGr0I2UqTY6kqMQ78mdiK/d5LUedE0XGcDuZ/roizb/ZiO7Qs8N8x2
oOus2mZo7422eDDSxjrOU9ru1aYeNoJlb0cplgKEMukbKBP3bIVadrRsLP5alNp3BfZLnwmrvVeR
C62CKhnu0QmGJHw52ioSoXwKkjRdsQplz0O6HLLocxGkawPomplrhhfESEFXscJNXOsordUpR4df
BcM2qehkR9WKLJx4kBdHA2BFfsQL4gFf1VqhvLVAAhfLXqL3ci7gDgncoVSr9kyl0rxtwyk5OfDE
1xDJzZaAAOu2DYwYFG3Cb6PMBMlwnkdIUdzkPDhRt85l1ewS1uMrRFS5rQDsDtKwY7RC1rCCQDP3
OYKBU1CmNwPR9yjmQaRFOeeepubBTZMN86HrGSYL3tb77NjfIG+iVUIbUEuoNDoQwkXc9Uhw9/1Y
RpxrSWdtlHgIHvOpAKlN6pbvIMqkp83NcLV1pM0IUU332GaGZJcg+YQgVm302krjPA6Eeeozc0KK
GAxdjc44wTQxLq6htifbTiQVTD6Z77ihDHGCBAN0yQvnNktNPVxXcWt5Ydl+tqVRXniQhIY3Okik
HZ4qeGpBkdR+BOZuO/usGg6HA+aPYhWELsk2RXUqKLZbB2p3K/T0ITDL4Ey7r3YEkAhskDOZ79K0
jG/BdSPPrrv4KqsJGXZmzxxiSkwbmlOjcOhA11dGEV/jXj50QZbflTHuDd4I81FLztpW4q/30tAE
3cyRevHUn8ptH3eYjGVWntCxmbtUJw0ihKc6Oci6zqibxKseKSCeQB7jfSKIRuylU+MlGPqdQsbA
DaxLzgTYIaVI3QjFSPdapDUCe92ImieAqQQxk2FFd9KKe98kxOlQVTwKV26FfDYtp2KHoa3hIKtc
f6be0G90E0cI4O8q04bkQgZHmeIbDqydU+uXstKGL3VeDLdT7yqgZ80nOhPo3VLNugZ2b99wzAx7
1jsCdSKGJPJBL7UF71uZ5QmRq7afU7s/c6mTY8Oyig1BJ6ZluBB+soA3DZkn8XpOBtTgABrIvHn4
BVV1gVTO75M6ZP53U2FcWewtcVPkpfU8JXbQxF4d9kXptTw2Na+ORzP2dH2W8ksuOxAVRR/gYBwz
sfvNbLvS/FTUHWFUlD6LmsCVrGLBEo1GmEoX61+0PHUhaaUe9GfRa8yFUaDfEyOjN36X20O4GUsN
le9o9qixERpLdQWVMSQbPesAk9CN3beyzsoNUpLysWx4woNUlrU/jlNxhokrNiUCzYMCDRbu47qI
pReNrTX5UxShRRNK7q7g1vl10Q1cMBbD9PJFP3cyNE8NCeIH0LHuwpEJvqA5urVSch0/i1pnDwqC
8C+26V76arbfSCIr13o0aB4u8HPDhbTSitjJ/Bau4z7OLSTAgRpMN1pJu8Gq0Frjqug6rVKEBMl9
lTWiQ/QalO/kLw0XtTe563s2tmGvBLZ5aeiT+oTglgCWLqmSS8ICmwL6DCTsWJkTOWTVlf0i8Yvm
gwrA5F5T4TSgOhFnw6uBgAulXRe0WOBdJM2elUArcP6yvmZYg8pNB4IW8egWaXXbRlIBkcKi9GDX
s2ltEluo/WPkto2yx40RRl+kIqi5yxSuHrNEhVvEVGCjP0Rnawk+19nQ+7t+CuNtGjCa7bS+LT5P
PLw2VpombNHSzLZmWSANK4YOwWcax/1ODZCxxZZibvjAdBq+VcrfogHML9O/ioEDfTkSzcZFIx+g
x3eU2rw1WRX2I6Ebb4y8qTcbzcIyk1ElhlT6Os8Glu602bSweyRWDequqMV8KuNELBqp3FN7Y/pG
EoH5kOtuoy8BJNajgw3/kjJUf1GtWVznYXCe1RpxlKvE5A0NKUwueZLRTadb+aGCr/5SmpXcTElB
6bDVGcN2qqFqod7NHPVXVt/geCIcO6xBflcOUPPJJtbka9/W+a6vIafSoX0WfcdhatQHs6xREtJd
WF/R71WrMavGb6Ceqt+2y3g16Prnshxfw6otj7Glad8Ucnv2Uer05ynALkNgMNMuJ7RKfhjDpp5I
IGFcQQc16J1tTb4baApTb85V5DlNX16madR3kWKVpzpE1b9SMBT4OSIL39KQLehMBicinLR9bmvP
2RjpL7Wla2+JxfWTosi9jgQd3bqNcHcVCT+ruqDJshcTmV5zkl7ttJ/3cDMPjN0456bMHrZoEviK
49k5CYV4MZxAk3OkR87ZcfXbD10h1UcCdNKLU3bWc1lMPGbjwiixGlSYR8IeDUNcI+zliFJvUc0g
gISjfXaqNr2GTTSeVH3sfWQP5QnL9CMnkn6VdREduhx+1pskOyviRRvO0CBv1U1cHVJGDgg2gKdn
y0Tg6HYHdbDtByXrTI+gxvugVr+OUziQ9BQDOmigrYdCnTtWNNOFXoy1NQq4gCBJJhju3QJVCEBc
Deu2IpTy2AKL+oQsOLsWT+8+zUyVjduoLXx64+SNHLpPqOnnjbTLL3Ooc2RwOKJ56y39PpbIiy0B
VDPZhr0Jx37ultFmuenS7JZke/fZshDFq6HB7RUaDPvhYNCY0UTRqdFqInBC442sFosxNCkxWDnN
6IWyh9ydBLRObrY7bi99B1VtevkyxGdciHedPhN57QTuOqqwqgjLuKRG1z1FZBd9k+WoOR5ypOar
24/6CR1u+TbWs/EwcAQQzuZq176Q/Td0CuO32i3tXa4k+kLx3Qujq4+VGow3is5t5ob6fahr58Tu
zMfYDdY8FVTGPyPbp4H7FpZR6Dl6XR1jfoZ4W5CZdwcVVfuKif6EUDnEjMOs39Pm1ZzJ2PsypdFr
bxNZ5mW6W+zmLL0SKrl0AbT1GdyyHzYVvtRr0Go3oTND+orKCo7uiOFsVYvS2Cwo7EqxoVhjnp+7
Ri8cL+rtFjZ4hAsYkRbjpDeYQIwSw2mYfHLwImgeEhH5lJYZyLNIzSuXxsRzW2DucCxrl4acGHVf
8yP1s33ToR8D9DP1DWY6sUb94q5VdS6JlcoNbKS1m4Zrna38RJqwca7zZOtIBKWToQ6vXPWKPzOh
PSRln64llYWraODvOhH2RrNk/NA6KV5HOIOdZZB+BAFEy7ENZf4QKmn0AFU0XE0w+n3c4uBrZM+E
UGMvXZmiTAYy9Qr9uYRK2CWZ+0ltA+tgB644NiXROArZje9My+CxUa6kmsdDqIBcKQcz+lqKPCPz
Ls7n4oYcnWAr0wbVNffszcyHcTcqIZ4hVDjWJowJE9m0cY8RII0TTLZp5XOVQVe1c/3A1RJ8lrJU
eHMyMu6azpLAeUKHuFeMCPUo5PHOnXV7r9WEEaWKwI5j4bOtjETeWFbcxU+5nKKDOoeZb5O3v02r
sF23GIROhpTNqdBQeG4b6JbJj2u10A4EmkUiZqAeKBZPUtEHIE7wP36vqwo2rBrlxgaGpNhZlj3f
ZHqCtFlTxqbfyNky4s+JCpq92KPGeNjKAh/gt9zpLIu4TtRNK7rRarSsfahLYmNq82qXqPJ84rE6
LLjoz031SaDAdy6aPYXGDcl8VJlEkLtoZN1cTXmjunSn8VCGo6lcB1w4zqlLUR0dRW4EvW8QYkVl
O4FJ8k1OulDu0JJl4QUqdxjWshZCfpmE26fIwGL8i59mpSaicEUkaoHgCYwzUYtV3xQExb26laql
3yJlUII1pC88bIbXw2SCPXRmPeerCRvXSvT4cSylnW8LfZw91UmwAgIuP4DHoI/XkBYes6aYblXu
+V3ktE20n4LcrX2poZ4Z3SrE6kHzONUnqd/Hqut3qggepK7TOE5eIhPKaGrpTQJV/g0sqXmxrcl4
xbuS2YBnupX6BSbcdxCK6etcDdpBklf72muGtBHgE6d3LieWrU2h9AltJ2XNNUeRhv61iiPFq0pX
Xdsoo6BsAnIhkKop6jY3h+mbFbEujUIEHNdTjouwFfHgrBHRZAzJeo1YsTPATFaKU8bv5Qz9tE9l
gTwl5fn2jcjjea8wjexcIfmzuOmDbFva9fJgd0eEXz7V1O64dWx2vg1ZIISIYUUKy6V9twminZkV
TX8nMgULa9b2saZvRrBePV71WZiZz3HTzoL0NIlM/itK0AiIDRbUmvpnRRkKoudFgZazuWNeTJgS
zUzHeCNHV5drUU9K+iZl3nY7dsnYTDaOI7t7oVeqkSA2VM1s8lCNhBAAEYnoVDrYUVxup3DMnu1G
bx2fpMGx9W2bGiEA7qFVePW8mu4jo5GeRY8BtEL/uShnO/GHMEBnYLhgSpOv2SSpRWuyLPLwmaMy
S59R0DMYqqLNdu44NQSrskSWu6HHts2QrdgS0UZWYjXmGWOEWKOckg8nGbImvaIoMmRCmkfQK3/k
n/1/ifZfyRH56y+ybR5e40L+5Ry/NyRsEG/zFzT+3XtWFj8GU/z+b3zPuTGt31QS6SCIiDKxBWPu
37MpFH6L3JvFMw5oS8jMP6IpbDTbS5bdkkOvLkrvf4i2rd9sU7WFTeYo8dKL0vu//+vL+H/C9/L8
R3BK+9Ov/1J0+RktnWz/xpv7GIZmoiYnT0ClE9NVEXQ7LiEYP2q2hdIZUczQvo1mA3v8ED/zmpu6
zW/sWIIqGrOK3IUAzUyTYBTRvUzH44yTAcVqso2WaM2umbgpl8BkqRkv5hDzHFLrNUEPePfinEN4
PsDvbbB4PXRl9jI02TdBcOJk2sfOUg7hWIBrsx6sIAW/djyBB1c8OVHZr7RglGu9Kz8RLPDkapXr
Lf8HIWcKFo9AQ4zhW04a6i5e0hdJBxpXvWG/zVr7zoKtrAPwY0z+jrJGVkL/stAuvOFbdLkvsarv
FmkoDCDSVjSRPFONxotE63oZymFfBeg/zQhIeOCnp2YUYKoG1k83Tr5hCQUWTzn8QrP+lFX5i1vm
60ILDhxpLanDwWHqbeIReXmM0W8qW9s2DwxsT+z6f/xYMbnjqwbvZNYXlVcm4aOr3I2VcZ5nJ13u
45eBfSIKAcBbGX+NAucaIqU4zepY+oXlopWW6lMe9dVZ1IGzUoSSeePgtCudNOrOTr4GI+bgMn2D
9c+BvYmIHSqgqFJ7zlvFt9PhpbemJ9jARXBiIRLNozdsv/vZSfBM6U21nrK48hh1bts5XydRI9fI
Pc6KOz/PA5+TbvId0Um0Mrvu0snqnKo1vdUT7yd1Z9cbsB5s9VnYnqPdIHKXB8QxiAvrTW47n6RQ
PXQM/SbrLYUrhWwPZcYwID7bKpms6IJwSGOGQSj6FhAccXSUrFqHna6s3Umkh6isEZXabAbzJC6W
itAHhYwXa4pxaNox28fobO8FdO6mwJ7jESs3HrIAOrpN8Rm3jWC9tsb1tCBUxciPoOT9appb3UsL
d/IUt5NrU+1aWrT5dIqaHu9GNonHzRwv7R5UaovgwCOELKFRbAljTlaxMLZK1hNjnsvbyZaSNl0u
zWyg/S2CFwwts1vZlbYeDM0zEmIA+LKEVryglBj8ghkQdvKgifQ+S5qzrfLtRxB4uXY7EVWh1+m/
aaP8mInG/U9B3BKH7wqTcDnz51Q9q1BLEXZ2uHWyCuQPKg0WlnGGIHaq7v9Np8hP1ZffX43CPVPo
vKrmLj/NDw6RvtM0RYmCcGs7JSlMoQup3G2VsviEYpU8g9sBOapkXeWCbP9NXP7vLVk/ZEn98VY5
VC36IEzKBn466goAdcTgergt0/SNPo6SAW0inmXR8+GI/eOLwF7mBtmNs1g/Znvzw6Pi+/H743H7
0SDzx9unfIAjnZNWxSHz8e0L4vUwS2vhNu37ExzOTRhZMPxkTohsXQbpv/m4bR4TP2aYLe+YjDWe
FxpmHJP3/PH1CkNtmz7gy2VRIRW1sZCUPzXpnay45SHpEzBFUtVTPLOEQjwlwmJxfdPrZpfR357K
EaQm3piyOFIQ+UT5pJ93xzrpn5zS2aCK36E3uGVo3c5f8dkUHinavg2rq4HrrYrOuBQTOnRkgPuq
jF+TASFa2B4Ri645jeDXo3cLMs5vu4zUWsVZVYZ2Q272QnUSbRr1cp3Umh84RH1E0fBaG+41xzOA
jNJojjoYpdcP4qtdN5+SFnAJCqzdVp12iQQB95nb4OoMUb+W0/yk1xyfjv6UTs41mtWnqV581o1D
ZAW9caUTHYq425SVsquow/R+/97/o2npWub87+cULp7cRK5NTRxG8r9P8ZemBCmUv/xT2/fy9jV/
b3/+Q8tP8+e/xRDw/afzX+Xrh1+gOIjldOnem+n+nY9W/n1eWP7k//Y3//L++79ynar3v/31SwkS
tfxrrKcf56ClJ+V/zgm8dv1r1n0YnJa/8H1wws32G2vnMu1Ql6tj+fr74KTZzFTUupoWRXyqShzm
n5OTYv5mse4ubULMOhxtLtf891QvRVN/o8fCwuym89eg9P6j0WlJzfvhOEEBsgSOLbcxef2GEPwQ
P55lrS0qNgxTPnZLpPmCEx2xm48PJnagXdy1tEq3Y761wqY8671RHUQVVJtssuZza4z9ETs4ESdR
sQ3DKMJpVac3rivrK4RkcWMTsI1OaAx3gm3mGGsz0vAK8uimjiBypIlu+YeP/l+cTR/fDu2aOkVZ
xKtaDgOp4/xctKmKxrQCMscezLQL/RASbJ04zhd6spX9r19pyez7xwf3/ZUcziTHxJvq6sup9cND
oMvbRWXRmQ8YA801qhBnP489SJZZ5UdUl9ap6qDBVi4B/X84Sz/Mvz8ewP/iTfKKlmkydbs6gYIf
X5ocinLEAxw8mDHO4QJtP546IWChrWn963f5Ty/FRUaTocp7JKsSbcbHl0q4bnq3J2FDGSy5iSbr
lSgsdclI+H66/I9vylgeXB8+UARUjK5chgRS26rz01PVLlUL/GWqr6mtbvKw3TOSocKUN0UNcDjm
G9yhaMP2sK5eL55rVbloJXa85BgGr7n9LgSSZaXdRYM8TPlZbSKaocQ+F/kmzx7MLnocSTcycntH
lecxyeNj04dnYGw8EACVv/7clh/245sRKh+XqlusP4IL8ePn5ozMHxGSyKuWDjCAalt68KyYmyeJ
HUgoxebXr/dPVyO5tjwnKZVBwahzZXx8vQpJdgpSKuhGUS1aK8Z55yroX4Y8KPZwTO4lVYjH0Zt/
e4V8zLzlPuCV2fwoBka3ZgDOf3xlO0lGyw1jce0IKF+jXgzwrOLR+/X7+6mlb3mZpaxUYIw0BFue
/dMQoFVamSjKqF+nMNBoi4nTnaDSZpvmtjdpsHSUeGDPCxGLho0Vk7+3AIlQieQktfHFXWKmknGn
dzW+5T8P+39x4vzTJ49TeJlP2Ds1B5jqpwO0GukaKZMgfCQVCSdKJrs7W4NEDaoe7M0YCUpFi6wQ
TnP59Qv/Pvd8uMZYn3k2EJ/Ohm2JnxO4NXBJNbLM5lGK9dwQ8GkCV7NxFJe6nZ4bo6fXayKdFcEh
RI3xJtXQH4zGt3OSFUNsxnCRJGlP2mspK4qz9PcQXA0YR7xRpusLB0VKVa9Hkqt+/ZP/NEDzZVLF
R80ZbKsONkCX1cdrRqlcB71LPz3Wpn4ibGlLBINfLrF87nBMCgFcx16oiGdSsn5/6f9ohvnfDSh3
/4+Z8jmgBdmgP3wTyyT0fcJZRq2//fXIWNaXP04qf/6lP6YVXfuNkd7lu+Gst7Xfx44/Ekh19TeV
o5n/jDmPkPulKuC7NV8Yv+lLyyAYkMMVCQT056yCNx+OdRlVNN1mtmC6+PuY9v3O+hXMwx318XFk
E3fNhsfmYbH3WMxNvN0fH7rEqSQEwqeFpxZtdB6xpR0UYov2dYNfOpjbFEuBHxVduwqnUt30eps9
2SZmUwCbnrhEvZOvoOBkj0z5vCY/WLIssuaWJrv7ONvGZewJo+gQcPqZ3r6SEUHOnY0XU5smfPEu
BFI93IUkOW6MIngayP4LCf1fFW1+UTQjBgSfFI+SZW+q6OVVQ+1O78Zzrk6k8vYkuRiKdnKaWH9o
hgNekcOYNOGhUXg4xfJdT9heEQp14O3oopQCNSZyEXvFEzPlN6j2sKLgTXP/L3tnsh23kmXZf6k5
cqFvBjXxhu4kQQcpkmreBEuiJPSNoQe+vjZeRkZQ9kRxJcY1jBV65qDBrsHs3nv2oXJgiwvsYp99
/7PuaDfmUIBBMYVx6Ir+Wqtx/Ri8zA91C+qOXX+AVF2cyjTvDw4yv/O45JelFfp1qOS3jlP5eGzd
0iFg3iWJ9UAJ8bFcbz90H1f72auqK2pIAR4p+XGgjnPkAnBfKIZyQ65qT+bsjEmTdYJ+XJ68tDi6
WXtyKnCAumiHHZXK3aTbHzsg5Uvj7Rujpa3QwafJm8C+GMZjFE0XUQ97D2GI6gG07JEt4hfTYAaW
YPNU1sa1q0b+ALdybWwc62I/CRe/4BaMKLRDK62f8izkXwrn2WuLkq5k4+PseNVeU2iq1G3t5BXN
sz7pV9YcIgFZ9PJuNrmwpqpyVFraaUKDhxmjl4xCKn36Jw5vyIZL2FWxgGiTtsi24vCxQPtZorAj
cbYYCN2oULTIay2zIbWUgjtxuAj3+SF3s2sF0zS9FLTf2XdJTrMwwBuIlBU9NFhYRVl7W4vodqxD
Y6+kSICVhhstb+OzRkmG9A15F0y6941mX9HJ/iNxQ3pb6/CI5yH6DmFQa0+cU5j2L4Op+SmlRerY
M37sWPjURXYyaXpi6eYnVUe/TDvWORVgOlVj/pqr81/eGJ1AUrYrydFf8uKj0mb3hd0HQrPREw8o
wDGkpJqcrTA4HXqpjhNVm2qnBAn7LklrettM95vAKIsmOaRzpa7sVa0sUSclJLL66mZ0AAVo3Ydp
gAFm2L5RTde2Au6H/jb6aGnY29WmkV6xfj6GpXNB6ysO1NU+aC4lhQxdoAI7+1jSp5hNBgk93Hnn
JYv2WGvNe6tfdWnWym4ojrUZPdZldhXVFUWf8NM4A9nilvENKys4lPGLqSsf57IUN3gzHmaA5Yvj
fG3a7jbS6QNSWwhlk/WkN07+0tvJo9WE15Oj+YY1+waa+WwWZ50sE6QrcRit5ES5I2jK+uRk04On
AH9wZ8/HI+Y5phQYUaNPKuNR6NFDrSkf6HjAZGpt0ZszvOzKJz01UPJl2pWbzydbpbxp5t4ng+an
PjYuZht+pSiJ2MQQD41bHZCjktaoz0taYYyV4vmtqGctXQUGnnUO6+q70+XX9KoDk1tbWavHUVNu
WsA7KDhMrIcacpRuySaR9R0fWLsDTbqK0wrzxXWa4ZpsfXFVTx8NNbrlKHNoKQTvLTofdshUnvgf
0AF75zjjr0Rh/gtLNARioF8KxySrKgQcdTYcoSg3mt1fhYaeByLVymu7oRUI/Y9Y2mfct4MBiQva
wvaUVZrYd2pXILtQrdMIa3iHY8mzq4xoIajCZd6nJDUOrk7rH9dn3CGSc3E7ZgfP/uiVz7H7XLiU
JWdUorUW4+oyGg9DQi2Js8UdHTK7YiJVAtet8ziUuvML3IA9rU8t9uI4TiTc4M5txwlNy+19FyEb
BbGmphP8AhNAmpHYt4bt3BUV6oQeSqZB6O5oujsA23i2nPLesQi2fsGtPtRryCxhZ8P5M65JJH9J
HOuDmSNH0YszVPh7dIWfaCTqD6Fh4XAXNd6OsuM1rlKXeDaobS/Dd9ql6xPkW4NscfoAIvqvAhjU
iST1+v7c54aznVeP6ODDytrbVvEV5ST9n0XzUAkuTQtKbzoTSTtTJRxpr6GqSTeFWlZ0tyretxGd
x64Hfj+q5T1bAZkxZfxkZ9ryOEzxx9Ysv9mR7XuloJKs30dF/pnt/LoJ1et8QOqY9+iDtP6j2vSc
pGnFCPvm2qkANw8J053SQpzXAGH4dsCVJCu7o5ekQpc33SDJ/6bYJMPteMBhDxJgnXd3s+6+YGxZ
HoYRAaTXGB+xlgPbCUPvGKZ1MI0mXyYM1Kjx/hw1176akQGwy2v9DjFIhMWOPeABF/01jepnN0Vu
Zhanhr7SHR83WjI954Vb+W3V10Fi0PO/lEp9VQ9TvfPYGXYOzsyllgrYm8l9YswfC1X5wXldx6kO
gTyeUR22b7vGds6h5zwAC7gzK/LYufhKE+AHfdHQF7k07XEdRmrSH7p2unXRJ+3czDlXo0a7YTK2
x2Lyzp1jH+MewfmYgGhMDf27k+r3vM5nNq7Gxx/6nBmIB4bQrfd13X9wRmSHLvxFwp0tg7apPVq8
H1OkPXYhurNOGW47r77w6ch2ed25LAsVWA6S566lVQj2R6LMD3kDtnpsXXFlVvRAuuYNaEwEhhkK
DZoTdoA90AWYAiXPGH1r6Qze0bUaGGb20uruTeyF9HmVC3QMTBfYbGhnsD3n02ha8BqXFsUScpAK
x0KU3dWHpC4+a4YAmejlZwzl6P7wUIQsINFdbbgU67Gr60EO5s951f5UPLDvi8jRHxg/i2o6wmG7
HVwk0kVNk3g/okYyB5ofIg3Iqd5rd0n9xYZs1//t/CUOczZcdxbtO513irtRHLxumXa47LA94EJd
0Bs5O84+9rprK6K1UMuWvxLb/TYD/eFq1LuwytRgdtKTVy9fqpD3BF0dUzFoTpiy8kqyr61uxrfg
UW4xuwPD4A0fDL3GvywtTkbt6qz7luVcGn7SFpAZlZp+gL6v91NVDKdSoEXwCho4jQXPzWS8oy6n
HgfbglFEprdwYTeZA31oAqa05RbXsyhfxGDTh+olaxeftkdJhelol9DzU45XlDBh6lvZk4LAXrfC
9MRG1iNVMF0qOIk4RlWV7GMViBt6Acjgq4bQzVs2W8v0RVH0tEisXeMa5b0m3FPJ+DROq0XoLIyT
YXX6QehUBgsujHCMc/ZFWhXBkXCXpkTM3+2CaakupaN/1WqafiFRAe2duwv73O1gDD47OYpAPbmj
Memrk/O6uMypO6p6CmwjzltdSiNIBOKo65SrIkPtkKWTdRRtHtD/YR5zy32mr/WD3SdfxmW+g2Xh
t2361ekd0CxOx9NY2UBnLIJFq2vBLHjJioOtOQqEtDbA/U6PmEr+qA0g9uyLCaz1OaBatTNFeu5N
QdNXSElyGANFN+hgEMZDN7Exa6V6GRv0WKbR3bpT5xx7RXnEbPQ0T91toRv0E8PbDXvje+2AGnSm
8XGpV4g+vTmK+3NcTA/pFaBijOW6KgT6XGeHxSoqvDMNQktxjnnBJ9xwK9gZZTZhvefQZKxWbDrz
+AWc4b43nRAz4NGfGzWEuMiO39Ug+ew5xLgu/DDOQ84hGQG+16Rfs6n3Na3l5q7hlrno48V2eIg2
pTnWiNuFZBoN7PSu7TPRP7D6oO6H+vcO7iN26qs56wHH0CNKW2AY8/Lkum6ImkE8AeOvgekat60+
f1Ycl8uPAS6pAVaqh40/pcYT4I0A7tCHtuxvWcMFr3V8os1a7MFYfGu94a6DgbSPaLEyULIj7bg1
Y+M6Iv1Nl366MmGt45xyoDKr/n7IHSo6hfJDrwSSfA7DS43byZB6sGW7AlfQ4RbpcbbX4WuxiOGM
9FgaKrm1YqDCs6V493rtXXdt9BOPy/5kOcYx56uSKmjYw7aybgSmTJkbpdRUir96JTtS075WqPL7
qtsVJ8rc/Q311IvppfmR2aP1boFGiAxSWGeOXUejjj9XzsSugzrxWs0BWcD5Ha5sADdnUQPD2Kmx
dR1bbNdImvozYj9O42yrNzAQ1GMX5uON0ZQ3wAueQ2HeAh1C6pJ4X4eegyuEGA643tp5Y93UPVSV
Mm+Vq6RXco4p6ozHG8KEzmOptp13MxlqdoULSHJQx/lzm9eY36jWfWzSTjq38HNIJOPZ2H4yusLX
q+SjK8rbJHSNY1gZzrFGLwpBDsIQsknAujTs05jNf9VwDMTRsjHK5ipV7PoAXm0HnSa/H7Cz3Cdx
WO61USQPTZx+0/R4uTV766awjGg/CLbEyVBOOIghTk1p9A9trqNOpF5w2riPY+trZ9F0kDjphR50
GMhNdaVYYletvzhaD+iQd9niXkxOsbu0YxC6FhpFrFrWz7qGJiMsoKUUsUFbkAVlweYyYw/GviiS
Z8L1BR+wIKaCvssgx3Mqp521pgVAWeJHu3yZjfyTbTSrjLm4Mjlbc4MVcGumjDY6ZeU1Z4v2V6xV
JXyhOqaAoc8sRMXYz1kNL9XTvmox7M5Q478qElsl7xI/dksUs0eDTF9yF28KurztGTmZ46EJS7V9
YWJabPuzq3xO4wc6sw6o126tUgPilJRPS1fsuYZAa0euZkTOTtOBtiTDd7c6LnO6DweOIMZ1aHb3
NT1uiJhoK4lMfJeyD7YReDCY9oL8DW0TeNvP7XVdzzfwdGCQoVdVSKUnYbtAlrCR3isjwzefsXUm
a6JbbIqgC462oid80c2HTv08jSK81mvzquSSuxTGtV323c50xadpQDMCY/ijoIU+NUA+sXuH43yp
UMuD9DGC1bGy8pyTVxbXUzU+lHA893qXXJaKNvdWvVMt446G+F1sl89t1TwVtfXoZdVHbdTOK0R1
Z2ntuad7No7nJ9IIJgLX9t6pE8wKPJ1TkD7mx1z/ElYdqId2abjs9p/T9EKD83ODb+8hiluEw/aM
0tu8ES1XU5MTWDiu1/iYVv667xHj0NtL8hHnbRT7eTMmXIzLm4GyDrgkGlMi4hhLhOSm0+l9Dl8M
/dPIhjgsAoHgyu2J8s+3he3dVXVxNwzajQqeAyVCGMQNQCjLDW9KfqcpZmNv2fGP1hE+IIG9rRYn
/Co41lnCh3C8Nx3I1nbyeSm+iv7eqr+asFanLisPANivupoziZqqILhgECZaeE1PBvwkiiFh9WHq
MfUoEzRR1hQ/zoaj3Kpj39FhRwuuGAbO+jTVz475VGXus9HqEOf5B7u5aTRUTeuR8pgb1XdroQPF
KZdLAyNr0fvx1Df1GUegS02LDLi+s920T0lcNVfl/NVKra+OcJzrbPqZ5tN1SiahKNVA1P1ysRY4
GZXyXeOJ6MMCQKS66IiW6tx32fcKNSBN8DOWsLMVwTaw93i6jgdHgErsEsxdc08FE+OR5ncypF5z
TLYupTOIRrIVrKCcNPJ8xqoAryoCxSsT/Se8jYgpW2EJeheegCand4PlKjdW66S3dmfgSaCRBgAM
kx1MOnSQGVmP/z+3jHfP9//7f0zysP+uifwjrbyntY6iyX/X0v/nn/93QlkzzP9aixQ4hKokiSni
/E/12zH+i4YOTKmoHK2NOzap3H8llC3+Lws3PRUfAl0zaTv8d0JZc/9LQ0z+LwTs/yKX/GvVSmFY
0hmG7kil024ZOG+7XnSvluNICvfvW1o3v1OgfWt0CR1LPjtspk6J7vGbhMuDvwMk8iZ/p3zy1uhS
jW8Vhhersj4ADJ/tMeKadn1o1udX7+439ay3Rl9T76/q2ZGjZ7ZVe2ZQh7jadwpXj75x9tsGX3/0
1eBxAU+TLjArsHBBMDjc24b5L97ymwXktx5cKkC6KeU+YepmUMTxaTIqEkTaYdtjS3WqpTHGzEoN
M4CP8mSFGGdlBU3Rfx5cqob9Zy1KlcOxsr3UGRQzmOsq+xSvEqVG7cq/QOM4VxVF12NeIVspylYn
Gw7axqns9O7PP/7WpEn1abJ6yP+RxwVk8vmcpxbqFf1l09hrZL9+2UXo1W0ItCuwJkolmG6DF+Rc
v21wKYDVTFFqjHOMAFBrdoCwGZR4U20cXIpfR9FnQCm5Hliz/VKL5RkgyI9tzy0Fb6dB13HoAAgW
FOvcB8e7Gvnftp3BlmK3ws5tpk1UD7qUI1tFyeOsu1yutj36uoZeBa9q9yD+u1QPvFE/a2P0EDfu
xgmXYreGRoz/pFvcF/inHSYOtFf61P/vnJ3/HWBrYfL1g1tGbqsdspl7fGY4GdDn2973M44qG59e
CmDL4HzlDE18n850levJzMm9rZ//POvaOgf/KfP/5+mlEEW5XlrQxqL70kqfkDd6h2QsLGiRKdcR
jdrg1ai02g8bXhg3ZO6DntvZ3KWL6bFzU3TsSq2/Z8f9xnYh110dvvNwTjoRhBqWDTFYJx1I6/Wf
/9K3BpdCGjmNmixODGwvDx/JYqGMJImzLTQsKaQjaP9V2tVuYAnaIEBEfwO4/Y6l9VsPLsU03YTk
UGqX1DLe9s+U9OCBZeE77/+twaWY7pdEs5RiQhWZ2NAzTHw3Din5P2/b4l2R/q+DQxgjvH0QOIGT
9ckNOnGgJkNsPG17p1JgeyKx0Q+FVVDSOUc93RzvrMmYP/959HUOfhMacg+0MaKXdb3WQftUj4cq
MpLd2JfWjUX99PDnn3hr+qXYNkBsAqabAPiP1jE0aazxjK2vVopsY4zDphamHfS2F682YagTdJyH
Nj25KX1+q9mAAgLSKhCOfmfTBS6i99rt35gU2UW9hGirL2paBXoqMEZTrJ4+o7AWp21PLsWqO+Yr
fFRzAoNLrqs8rdnXP4/8xoIxpUgN4ekIlUJAgAGkeQyhVnzUhzxGBdNrz3/+CX0d6zeLcr0zvQ4o
W3Gp4zetGxSOS6nM09obEXWPded0wFmSxD4gkS0/JhVg+UX8XNLIgJhrLc8kAHU6LWrt1EW1p+zS
obRvtCTGsTkUBT3jU/YQte03+mIG+DvVh75Krt1k4lpem911I0Ae3EyJ/vHPf8gbL1mX1g/wiMxA
k6MFOLeOV1aa21cJDqXvvIk3Rl/vdq9nSXWGqBFKWAadvsz7giLcoVTL8B3NwFujS9vOWCVDLfRF
D5I+fRnG0c8G/WHTtJjSYQLMQx5HivACh5KpYU8InMrv24aW9pq8LEGRL5UX9DTp7HTcf0MHSfG2
waXNBvWpGacTg0cI1ezbUSve+fqtn+ffrHdDWifQ43UXyIoTOE6uXqw6b4+RSq8z71c/dmMlvpI9
xThC0czgz3/KG1G8JhNerx2j8wA+ZLUTYCIz+yLMsxtvofsjonJz+PNPvLGADHkLMhGOC9L8QUVY
kYTK75wh33bnWkUCrx9fK1sri/PGC2zNS5/QKoMBDtGXb3tyafsp9JAjOn5WlGPEDbXfv2o9fudN
vzXv62S9ugAYKHZNyiVu0CCOvlgGymlQzPotSMDhnY+W1Of779OuIUUueJMeYILhBkOWO18ygG2Q
onVlB4K4fepKq3pA5z+cKV6G7jHWajp/kxDf6go0GjA57Z7OanEoKorsoOLLl22TKgU9bawKlQbV
CiYjhrlmZifNrj9tG1uKepDMdMYYKScMLzu7ahnt6xTD3G2DS1FfGqZrgCPjiJE1OoV/Nb2KB++d
49cbQaJLcbhoGBjgf6lx3UQrWMPD/zS4Ubhto9WlEMR6vFb0MNGDnuQL5ccI2GBFE8Smifn76/1q
LeOtrDuDRtUSFGt3XcTNM+TmftvnR5diMI161LQWg8Nr+GAXZNSTxtq2XGQVHNh65PApuYmpnm5T
rwaMIM5/nhPtrRcqBd8wWKZXRcIOUojTt41LHwhuzhTLQrPZp33qGJj/eahQc3pB4CE4j8j+X7yo
LFYKOBg7e3I/xbit2hvfkhR3btZPk1FYeUDbKo1Vg6HTsTKY9sb3JIWeGkFoLSoAdDRmnvjoflvs
Xtv46FLkaSJzodjaeRDRg3A1gsTYYXQ+bRtdkz+6MDEVXA1yzCId+84FLltFZrvtA6VJcU2VsrXh
XORBUZqPnmOfQMYf/rzE3lhhmhTUVJAtGMcMzUHYB4NDQ/PNtpGlrypGV7ClbC0PPDX/tkCIbeGJ
bBtaCudiKYq2c+YlUBT1W9nooJa6Odo4I+tMvdqIMrdJ1WamSXIyS2D/KeYxoyvMjetEiuiW7uPc
MNwwCOFsUrxHBwPAft747FJ4Or2tzZiRLwFtyt55yoG6R3g6vbMdrWviNwfLvxXQr2YGTYuqi1B1
g9BUfyxl0R1HyBUfhGNWZwNML2XxZbne9oqlaB0xZTEnx3EDWqCj20qPCjww83bb6H9jK179JZ5b
KXluFVlQ6pznlbB7UtP2nVl6I6JUKVgx26QDlW69AJigc40yPr6CzDts2wpUKV7jAV3nAnc3UPAM
ORX6cIWUQX1nWt54wSuq5PXSB5+u2WndhwFq7xQC/pz3dxbOfeau6kYYMJDv3fWgFafbokGVAlm1
lrE3wpm/BtM9jK51DbOPuda7/aZVpEqxTDdxWCOQS4Oup9OsNsXVHCnacdvgUijjpJGNwNWyAIcg
QbdbPO+HzpreWUZvVaFUKZZVUCGpUSkkXUTSHxOnTPa4lGenolXDqyJuuxsB34ojN6ZEVeOZP7oK
Ou7GFyN9iJswxMTI1DDB6miZBfZueM1l27RJkZ0JoQqVJoogQhyIncgPwBaftgytedJHuFBiEY1a
u0BvEgoSDH3f9ygltg0uxTV0jcnUijYNXA3rEquM8LLX3wm83+8ZmidFtc6r00cMwC+6an6HhDjs
K2Ftu3L8g4ox0RNX8y2bAmccaJsbo4s9Fe6mCIMl9OuWwYZfTmqVptS+YzgnFPetLx3dhFuGRwcv
xVhUAXWPofv6og2/J5X2Qkbhw5/f5283O4aW4stamPRM7UI/HszikOBlf3QML72kWLrsIbMtgGqA
9v75x377gvkxKZ7ywo4mBwijzx2YnGJS3luFs+U0xNhSQKWsmQa1QejPndfuhTcdoxFl3KYHl5OO
XEBAX6xgAFin+VWt1peoDevDtsGlkHKNURf4rQPrx+T+4I5uegQf724cXQoqnKyQLMBdo0EZoytF
w8IOdmG9cWKkbyVtE308wij2zTodqC/1A7366fO2iZGiKkppiUIN5/l0933Ke/V7Yobv5OreWIny
dRXXlyabkT34MGqBYp9B42058OuWDF6oowlh06J5vqtUd4WA6TlYzZbcA2NLwQqZr+xN/LT80s6/
xCr+So6rbMrEMrgUnC4ym1KkCxIx0eEDqkz0U25rXWBwKTpZdhE+Wqbnk+q9lFh4HmI1TbYtcfnW
mVChoPobQVJPSkSkIFLTlWazaRHKt86WRoU8S5Ad4RJzaxRUfqZNaQT6WKXQnGJkHLYVozocI+BY
2njSG+8d9NQbC1yTAhPBmTYtS2r7WfuxM8sgq4YP2yZEisqirULVSRPbx4IUBr2OiYpZ3m8be/1r
Xt1I8K8DUTPTh+x1iq8MfxnZ8rhtZOkTOoUaDaDaOteKrfog/ZXzhK554yKRAjMvsnhu5sLGUNK1
DjQATXvyLO+dgdeD2z9unKwTKTL7IodYh9E3IHCdcIclD8AttaPrIQOgAIz5u6fQwURzkHWrWoX9
lVguznPL3hOHgupzlKmY/RgdLfCdojswrS2TRJ0ea/hW5yFka6Ft21hV6VlXGoc9ejnKb41SC8Lz
q03vT5U2EDvqK2p9jAuwEaNkTOp3ZbrlLM78SmOHeluMjW44xGF2GybCoEvd2Xh2ky/ZY43+NdZm
29fq8YXe6i890bhtTqSDQ1l5guZ/z/LnUh0PidrQMkqj9LZdVb5jZ3FatVoUWb4YTHhFIL4SxXqn
ZPPG7iRfsSdPq+IMWKefFN6e8+WLNy2ft02KtD0p/TI7lmJavicMA53GgO45czd+JP9xlfYiTmZt
woMP9o+BTl3gnc1p25NLWxSIY03MJLv9xMQjFsNKhBGe3b2zRWnrXvSbXUS+See60QAJZ7WMeO/u
UAeg5bdrF1tEvm/7MnKN+wge5ZOKWBj1SAfZbdfZwjuVczfutU7Mm5atKd9Pw1YMKiR+3Xcn56Is
NVByY0teSDdl9FSS6BUMtd7029jwi7ryEaFsHFr6WGMi2Nv0Ahq+OmAyr5QlKO/U3hRrpoxsZE9L
1L40dB9TxYNh5ycNnOWWVUXT1K+f1K626taqZ92P4BTgCn0bT++xsdYh/rmizJUC9/prDZLaKzuP
mbYrbNb4GP00WksclkzPj9seXgoJgZkfZiCK7nOQvgY4e7M12kwZ8gNtPlWLztT9rmBObPWhzr2N
S0X6BmocBDx8KkAzYMELTzvBqzfatL1Bxvt1zlUrqetao7/AEyI9eDE6mxz+xaYtCPjRr6MrRq1D
s48xxp7073Mj7swweefB31gsK2jw9WLRe8ecnX5Z/CT2ZuzK10XeIeMdSA2/s8X9/quCrPHXn7Dy
aUHBjhViZdMd4YXhlzr13rtHrwfn3yx2mf/WNLg3RC6OdiWmhU+lGaUP+SjiL0AZ4AcK2vw3/hVS
wC6JnRPF8+TPqfc4zcpJ2N2mgw7SlV8nKNSLaB6hv+KQkM9nBSE2Og1nU/FPp4L/6+gqXZWNVjG6
h3F657biKk9Uc+PKXL9qr24Ga50rw22GWekL5G6dF4hBy96Z8rfWphSwC+CIBqzp5OObruwLrczP
beJGJ1zU9G3bsEzcUwzMuF3K+z5OZ+rOybN9UyF2+/M2+cbzO3LYqngv1LM6+s7sRBcHvJIf5kYS
DOhvNp2/TVmZFMYZAji1HX0jFhhiKoqHBntjksp0pMgFv1nllcXsGNgi7nKMhwyn33TWBAH268rB
viudiiif8AFJsZOC0ogl06Y2ZZ207q+DpwD7GtEXk69C6b6ipJmc1GKst31IZKpgoUK9rLFb8m23
PDQJZgrle8DmN/bKv6nGr+JpAPMbIksd/FKZ7908xjk96ttti92RgpV0XduZtdr4OW4zffmCCd2W
EgHzLUWqDm1wyJep9U1Pyw5RWR3HAbz8n8PorTmRvq2DMKHtzErjm0oV7c3IfVDSeDluGlyWHVEe
LvCOrVo/9p4zFUqMa2cb59uWvq2KN6hmhHzE783qSxK1H5Rm45ysYL3X+25Ou63IAYv42qRAIsWr
yOjyd7atN+bbliIzLjA0t6yo5YZp/yxiPKUVW7jbPhiy6GjG4SpqhvXB42HBaiXEwtvQN77M9S96
FT1ThhegPZSNX2fWXaY6X2cvfdy2TqSvKGZFuNPqEHdCb4JRZnT3qwvltrGluOxFz2fULRofR5Uf
4WA/qfn4ZdvQUmCSOW6ysWPosM0v4XxSu3bbddGWorK3Qrzl9KTxYw1mco7Mfh9HWrFtDcrSoXw2
Ed1geeC3VMHujBKW3ZrC37YRWlJgkqSrgLwrtT9705NeandxnT1tmnBZOYRwvcLxKqp9G9g1xFn1
Oyj9ZONzS5G5LDVAxdyq/S6avuml5/fdu4etN6Lekj6Z+HlhDzknFWzI8c7GL34ep01Jb1MWDaVW
nLXVSvamDce8RdSNubZWWPfbZlyKzHpcst6sx9rnaItVl6sfzCnPD9sGl0LTyBMslkjU++Wi4IkL
bubouOI97vNbcy5FZ0iH0hBNuvDn2bu2LN8Y7HeOKOt34DfXIkuKznKgr4QaRul7mFd12MBUEFNa
ta9enKmLH7QhdjG8wZp228qU5UMO2hgn1jrmCRegY+j03j5rm6+bXoIsINItrItB6uW+0ygvonSK
nSvCYts3w5S+pOG8gFpXPPwomupZC132de2du/Ubr1fWD9mRuoikq3DTwMX43LfWIQ8Xb9vJXxYO
WXPi0bwPn6e10hLl/VjuXJWM4bYpX/+kV19S9kdw8Xj7+lahAlkemmwHLyjaOLoUsoD04sJ2WvCh
kYN94eyHff5eYfDviu5vlr4suZnqxvXSKSt9Zqc/22Edl/iRNvOhN4viEoU2rh5CW7Bgd/o7etHn
Y6HhbGqVSsre53TXXZPkxWHdDL3dSPNyi9+jLW4Bpg64ezZtAo0T41sX6jh2SSbHAQyMhrtlyuaN
8yPtC2qvWalIiF5jdr4DaT2Jft521jCljSHWnXTWVruVFo/zqlaxeOzNbWl4XLx+XTWFuUxQi8gj
5Xoo8LsNwqx57zL9RjDJMh6MYQeDvWy+HarinGu98hOPy/j7puUuC3i8JRvx50mXWwV2Eh4Nh1H3
tvVimLKApzdDQZY6W25jFUgnqF38+RKzMZ82PfrfdYVXkVpNmTu5ODDe0oRwwXh03KVV+nHD2DC8
pV3AjfQW/xY7obU7PtVev1+cass9gKGlLaCmrCIi10wC1ZlVHA4ghSMXSJSNw0vfbRzR8nzGLydI
prraLZ332E+YKG6bFik8tSbN4ggrsoBrxsfOJmlUatOmGGJipACtY2VBohRNwdK67VGfR29Xki86
bHp0OZMc13S/LZqmBbmTmt/BgDc7kQ/utvUiJ5OhGc+maNUlyOPmh6aLwJvfa8xcj6H/2NVBEkqf
ad3EnFWthy6I5za5DxtgVDVQu+cGk8ktkcRPSKdrL7d7UPWiCxw7Sx8UEWEZVRTmp20zL52vm6nS
C1z/2iBGCnNuoKneIZtx30nArM/4u+mRIjUmB6s4GNAFTlyaX2Hr5wcqKTXWnGHP1yPKxDtrf53v
3/2QFLf2mFhh11RNIDrVBonWOF8dHFU/Tu4cfejMtbGq6s3ovG3SpDDGdKCOxNziVCVA0XnKXkm2
KSm01Ufp9QnHSG17idVJBGo/J3A1QdJjB62/M03rvP9umqQoTjPaBaNCcy9ZJfxKe6S/b0sjmwHU
6tfntisTmIow3cuS9v2+BTG6mJz9Ns23nE5OStcblrjksQ0Ti/SMo3Y+h5sq6Ty6FMNmGXJ3NQzl
oljxvmrbPTLMbfuanE0uDW9SRlVXLqlTnfVFuR/VZcthjKeWAjfpw2iqkHRe7GICiw/6GA7otumW
olZxdWfssXK72H35qHIXxO6733Kv4bGlQFVTuBxVrCqXWLGMfRxDC+yK6r1t4I31LaeS6VpI7Caz
lAvGzgXO2Ng+J/20pWeYR5dCEzy/bTptr1y0Wh93SSVOoZnaG1+nFJnD4CWweE3lUinjs6Im+yiL
tpQ0DLSNv4amHqUhhEdepwC/iQPPdVqUXzatFDmVbPetZtOGrFxarAq07mOr5tvmQ84kD1rvWQP2
IxdVLfxhaa7qdlPhl/mQPqiDazXzEhI5ZFAehsY+uE638Qwm55E1tc/6oeWxp0jcTf10zGv757a5
lqIy0o1uruh0hE7gYhRi9V+sVtu2e9tSVFqemIuhZOzKBFy5jNO9qffP255b+ljmFKXzsWX5wQz7
0Bc2UIUB8PW2waWYtGH0ZkBhWYACTqelnmnv3bgCpYi0w6bJ9NTzLjRnwGeeuWv05rBcbXpwOZOc
FYYQfTKyUKrpbFvKAdHutgeX08gtHsgroTy8dE55bEDxgC3ack03cLaTtpJF0VvL46njobxwflCm
+p2T4hs7t+z5NmZj1DeYol/mtLJ261fYdPE82DbZ0reyGFq27dbxLqaYn7XGxO9mAWm/bXApLkVk
jjhNpyIANKvstN541hT7PXLT+oS/ObCtruOvj4P/j7MrW5Ia14Jf5AhZtizp1a7qBRp3Aw3DzItj
gIs3WV5kefv6m80TaLqoCL3OECq1rLPonDyZci412hfH9Nge/ee6YQoCTscH6EoFfvHYZZ8y02zk
sHX4gaHe0pqCubpKkF/5nY1jngxCdyGUvkAqVlVl2mioDWGKzXNxx0BZvQL3VvPhsRE2AiRxUlCG
W/2Cpls5bsULw1d0YOfMqnMlJ3EfC3JtgvzCu8gtHStCo/XoqvExbDb7D5OKZpDggA5JCyEL1XNC
rlzOC/fHLSMPIHcfYjx/HnnULsiIMKoKWnCI9iZJAhv781e+9CNOQC3QY9/Jsg+Pxoj2KYYQ0VtR
N191fbArGelLB+wVM3Cryt3QBpiLZ+ASepER3mmUiNNRxhg8G47wA5jcg9MIYdqbTZOj9rteLrlT
LSAXH0zBS0yMngtZAPUaTN/+fGIXvF3smDXI4sdVFKN+hEwkvbMY6LqZ2zjyi+ZuqZk3LIiOo8Cr
o9zk23g67sdm9+MReFHB+80jDSgu4aldvlCVVtW7IS7IhwMlyisNoksH49g0TcoiKOSxoNjRPENI
5O/VQufU69DdMnAJ8swuoo0Bp1n7NDbl0wJAs99lccvAq56hxNdN5pGRkaZDO9yQ5vDpU0ahWwWe
J7oCMdiZR1LabwWhT6FSnks7lgtdl3JcqDKPxvblQ0xHyJUFob1SJrngF6KX//5rDdgAP14FYnnU
YtFlajq8P2qyAGK/zJiM9/uqTvjth1BBKhaTuoOARFSi47ehsR/81nbMNAwDCuEWQNmhHv8mKPjf
NrHf/Zamv59NgIjCgIAQ+WaCJDU2fEhM5AXDwY1xbJSNY5WES12BRgSaXrFuP4DD2PPKOBY6g59v
WdZiBb2OfWqP4h8I2Hj1JCCz6bxUIdvDy2YLZD6Ns4Sqg3nPhG8txiV6muvD1nboZF7VuCj7rKdT
LVXkdw1doickC42ZJz0/HsmL+gp6h8307HVV/sPyVC5004A6PvIeviXeIaiGSqefU3RZnsalAIpq
lNNjxeTfZQzJkx51PL9Hjjs3G8UMKVpyaFBIjU81aqVNdc00L2RQ7uBsj6/ZQutMP5I1+d+gQ+gM
FcnfFlphmM71rZe6I7RMblBg3wP8Ckfno5mTG46RWr8w7Y7QAjy0gnS3aB4Tvcx3MoSoatd5YfNh
So6ZNmoxIIYawDHAk+i2hmYKJGaYH19L6M7QdiaqmnWpmkdacdC7g8wj+1kn9Lrw7hBt1/ei0v1c
g4FEPgcQkkFT248jJ3SnaAfGBBSdSP24HfXtwYpvBzRw/XyAO0UL/mE1HYuoH6mu3tes+cF2aGP5
nYkTS2kboinGl/rRFJa/k/Ws/4b2VHAlUl9Iu35yqf0SqWVXdwGB8NJj0gQfAEn+Putl8dy5E0S5
qdsgqvv6sQd0DpGOzKlRtRfSPwrdPrOJBtAkR6R6VIL8JVj82SrI0/uduRNGbQKVQyHH8hFiqV26
ljUmNwovsAk27hgoMVD1WMwL5X9QF5nYSigR9vKz187dMVKQk9FGM+yc1FufCdZBz3JLWr9zcdma
1DFXZhFLkUu71BD2E/IMkIlnPcWdJOVd0O8BwA751sh/qLBvxrB78jsWJ90NSnMA3w9OgbhObsdo
eubKDxoaQeP194RuWZJ9GTAHAgVLRs7NNpenfoJipN/OnSw3juuuDfeeozwm/0IN7jQsySe/pR37
HKypxoKWPG+7tU9VuQdp3fqeOP39VIAZgAz2FhR5rwNzBwX3W8hue7Zh3enxIdZgpzIt9O34Jv7Z
mj35sSWoMvs5LneIHCgkDGFXTZzvwyhuJhuHZ9vKHz6nTv4z1lqZJljnLcrRk/3E9+HtMSxeGTpx
x1rpAVbzZE1oDlneIe0zQC79EnTici5BJbcJwHK15oGK9XkJtzSxVXfjdySOdR5HW5BelGser+Jt
EL8Eosirmgcppt+v4SgbHS9luOZsJ/IR01sE42blzP1ozYiLSNpHIXpwf815fbQtejP1mqnZfPY7
F8dAQRNN1IFBijwKjE6hvPo/uRPPa+jY59gWM8gV6ZwHPT1vVYlhs1b4Pc0xfuScegP5VBKFc75C
V/KwwQdbXEv/X09YiAtHYoDBDBtqyTlmrKs0PKC2DYiS14OL/AeNFIkYypFqzkutb5JOfpGVH/dH
RFwsUm2WeQMhusmTJu4gFqduoFPhl2oRF40kw8hi7pGbfI7iT61tn/jS+TkVF4XUrtM0dH1hctbE
4DEIhQ3v95kxrwSUCMdAm9omoEQTL8tX3zuCYit4QfyCJ3EHWQ/Q261LzUw+RtWWMaF4Bv32j17W
6c6xhmJpGxQU+3yjkmbCVpCHnACo9Fvdsc+YmQP23/R5IZd0t+oUxuRKTf2CCblII5AezRML6x5Y
CXoa7L8Ur1u/TTuprZVdx+YZK5tkK2+6chtOJY/8FneBRlDZi8e52XS+yaJ76NqVNpltVeUFvI+I
izWy0lZ2OajOobhZjKeGxma/hZ7F4QfcAVmD4xVVuUhCjjnXh3rDDhudII7seTou/mAnwbwqGg45
OaBTejTt+6CU3//8WV9s8b9NGJK8XKRfHonB2uwTns5Ym0XiTTFH0beXFKxPo7X3DKQuFusQhuzR
GOl8NtXbxZpcC+IzGYYP65w7ejlmYQnTuYoagOVDwFchTMuC3s8RuIAsupWRgvBvly8DmrVZNG36
R0h49OHPp3/BXN3p3vAA74ko1j5nauk/B0ORQH67o34JkgvLirrRyCosu1x25rll43eoiv/lt3HH
hR2j4sM+NDYf93+0Id/imPvFJBeQdRhWBKrFyvMaZuyAdOxO/Pwud1wY+og2hoiuzRcyjamOSdaU
k9/DgriArCbh5Up1MeeFZfobCkbHJ7ySnr2O24VkiRIyJlDN1nktoL9SRvvH5GBeIA3igrKSWZS1
KGKdD/soz51R2x2aFteYlC/ccBeENESHaOt4nfJwSgbIYi9rfzzWvWHXlLYu/YBzE4sO1PtmOqZc
lAEb0gHHdN6DOPrud/JOurtHgFGv5TrkR1I+qmXQp61r/PBwxJ1r7W21C94cJm/q8R3dgse6aLxw
jcSFIomOdbY5OuReS/Msl+mWscnPrbhQJKb6A93FFm68CXiGh+NzlwRfvY7bxSJVzbyMmtZjvsQB
sCVHdL8ZkLH5Le4Ei8OWRxVE5Zi3Y7S9FwU9QHs3lFdSL/56JP3PUCt4dCE3FAz5rInsT7JfxD99
XW0VpNC5zdhkVdaA88Yz5XAnXQ+zjSCq68Y82MI4A9nH3pwFgLHT6c+ndUEuDPH/99RgahZB4sJM
+dCCIubfIxzJ8k7Mhf6C3rWwn7pkXMAdtjYl17cQ+ISiFfj+yPB5JZxOb2LeR10GjXszvEGVG4OD
KM7ZPZ2HtkF2EUZHNssG3O2iXYLnYmxLlduJPG9mkuv9Wuy8e1sHc2RvF13taVljejUdg4j3ntfB
8RyW8n4HydGQV3y4Bab7y7Rde93/LPi+klYxx22IAhNkVTCMuR7tkbzZZE/E3yyo8fwR4Cd7EUrc
zae+39v1frB6VDdTYeyartCoP//5+11wjC4bsinbLTLAZedtMd2gaPkVPPl+Mdpt6ZZ9JRYDed78
aM1JyP4mrNYrb8YL+ag7TNwIvRaTOMac15OV51nYjZzmo25GPGcC4YcDIi4SjPR9OJg2GnNxxCcZ
an5qwXN3xXIunLwLBBsD2lnR0jHfyWA/hIqP58qWxu+7uugvmoSQW23nMbdNNT7rrotu6sC2fond
f+aI+Xoo6D2aPNqLPiXYdQJtjszrSrqIr1VgCG+2uDcjmrBpVIg3igd+d9JFdh1LsB903nHoqsB4
jVxUCpkMP5FW4mK7SMJsNeptRIWHmZSW7J4H/ZUjv3DlXWSXLeZuKZZizItDsYygLHXPaw7ZzW4r
rtzIn13WV/yRC/CiSsUEwpgIFp3s/m21+bF0hb6Di4eqwVFuf0NTungbBEV/2jayp6bt7J2VxNyE
o63ed9FSnWY1oPO5NdzcVwUVbypIhkxpiP915SAu2I2LcNFyiEIzwG7Kqv0xKQU28WLbbv3unpP8
J3zuWhLxNl+i+v0RjdWJLYCXey3uotA6LoNm5bBJvqn/VeV+P4x+UmbEBaFF0dId1a6mPGbybJP2
LZRmvvvtmv8e4HkAwXhm+jGnvRgfcPEkiAO6+cqdu/Q1nWwrOcIetUV4ctOs7wh/Kljg9+h3IWjt
lvRFb+WYyzF8Bvt88hhg0tzvxR+9/Dm/FEQw7LkBx1uighZh2r7Yhc4gH/Tsd+JOSlXYChIRLYpo
UvdtJiqhUitgRH9e/eW7vWLkrpBDxbZ5CspyyolFITfo2PKu2Yl+YxhTb7o46j8js7JXpgYueC0X
eVWWEJLr2YSHkQqKrLddm+5BDxwvoMJ+4cKFX41chHzahiGPw+AN3qW303T4PY9c+FVUdXqQBMlR
zRf2uUXN4f2WDLOfr3HxVzHrq6pV+MwQIw+yvkblG0wCfvHfxV+pqa23NYDV1kvQ36h15ykvxdc/
X6ELRusisFAmjeuq6Ho81/n3uFybdBu62nPnTsK99mWxkxbvr2QKthPUjup0XJjne8hFXmGqJxhp
a/ucgG31wGQ7xj7xXPc7Fyd6HKRTdjVoCPRH9WVAMm3U4ufNXNhVgZxIttui8mQM5jemlxna65Pf
PXdRV+VQbCvm9/pcRPEJ3MV/tVp99joSF3R1VGBjjwWWTgAXO9Wq/NYf0m+cj7ioq3Gdx8K2Ax4v
BPrLW1L+Yw7qmZ//VHj9xcVHPYFCcg3X1c+mvaNx8CSKfr3xOxYnfphpLWQXEZ0vlvfnHfirU10L
z8/pxA/IoQwDa1/qgMH8lVflWz3yKw+vC5bvYq461ixq2/Yhl1UV3a62BAW+GPgbv1Nx3sN1sEKd
c0MDJmwRI+oyuNfjcCUSXdq5Y5v72K5RU646D4aTimOGAfuouBJSL6ztYq7iXggjEsQJUH5/U5W5
r3fogHmdiYu4MtUEXTGJ0mIT7SmExrKp9MxHXbhVVS9HEjC4cWv4Z0bTwxRf/DbtZHUtEJBLqBdc
k4TKdMx4nEjP83jJNH4xy2JYSz3UtcqFwJrDXKhsja+8Di9kKy5pv5hpS0ud4I6UEpkKb+z2Y7LN
mK7zsT77HY1jnHLjEDycuAIQbVbnQDSPG1tHv9jpUvejji5XKWOVa1TMgri4t8X6l9++HducqkPv
lCC2cdG+ifb4puDj9z8vfenYHdOc5hLDjsPe5wNem/fgthuzBmWd+5gfPpun0oVcNT2x27gWSFhW
Q88hE/G7Zhi8aFqwuvj9Svb7RDrUift8EvYm7qYKyBFV+3hcLP6Sxv9y38M9CFFHK4dcl+y2TU66
8pq7xcqOkdopaMugrascMCCSKm0+zm3t422xtmOlVidswcTMkAfjbkGOxx9NGPiEN6z94oV/OZEa
ZPBxOMEjoobzBcRE7+pp8slWsLRjnKaFngvb1ZALZT/bXXxgU/31z5f81RiBpenvu44WEc391L+0
iGaoIUkIIYzsyom8XLT/POmwtmOb0dCubTd0Qz6GZMiSqIo+8JA0tyKZ5UmwYj1Bji7IRig7XHm7
/CzivvaTjs2y5ehqw0Wfq3Hev+xmxWxv1RXN2Upev+3qEL++hFM6BPOh0qmT7Qd5EKSvPR/+aiax
fUj0bDNUE+xjGxbdbaua/Zl08Xwqa/4haiaV9e1wZEbK9mHGPHvatoM9TWYQt/UwNbfTuoqbZi/+
6U0X3JJ9I6VPiKHSxfUspGDhPu9dzpLkvZLyW1iEPkOOWNoZcxLMlnFA9JBHZIbygIpsOmnop3jd
MRdhJoe6nCAVhuaSwWOSHPxIm8mLKwdbdxzRIgGfJmU75ElZQivZ1NnO2vbkt3PHF6lGl7Tgrc73
PTzznTZpIbkX3h47d5xR3y8cvMCbysMOUrwBE08yqv/nt3HHGfEmXDE/yUDjGI5fEibvdjr4CTxI
4bgMMU5dKwSMhjfltzLovtJVnP227XiMHfOesrA4kiZk803LzxtKDzd+azuuoeZzWCwG+gJtT/t7
Snr1EC7SXLnjF3ydCwJLeLCsSvVd3tBQ3e7rru4OgAWGg1dZy+PgFMSQ3VkX5kXcR6WLCgt63VYL
+h35tNClOluLQTnWhfBFXsfl4p5sxTvohGoNl0BvI44ZmWDovWCh2LxjV/vOk7no8BRc6vpTEK/m
NFaHvBIELoQ0F/a0F4OmkH5v8phMUbo0pEpr5jXdg507hnUcaDUQWrX5iJJzWkAqKI0Jf+935k6c
T6AONCuwYoNyafxSbzFN5ay9qhLYuWO2UHUPIuCp+7xqlgLP+ocjHrYrl+XF2b4Sdl3ckwFYg9Kq
1ADHFXt8IsbWGaYJxmycEnofd9a87UvtmQ65UKiat3aPMScDWH79seruwaT8l9cHcHFQLdrdgG/O
Xb6vuk0jnawp2a+pB79c7lcOycVBhUOg945TINp2eVNJeWKNuCVS/R0e11ABP6tAr/2GEw11zepo
PmL8AbMg23lN6u+a6foJDPHNY7BU4fOxlsnbMhRznLYLaR8isDzYtLPR+BQXHDsZwrXes7Cotm+L
CdU13PDFrTk2D+qE0BKgzPI6PMyYLgOiqSqL4aHW4BzJuqjryc0U0/puwDvltuJT9BDzgH7Rex29
4WMLxZ9VVe96zpMTgF9j5vfNnTAsaVl3yxh0+cF3EE8ThWEj41V6paBj+z29nsmRxE2MOGwjKW/Y
SlW2S2Ax/bbu+AuwfCbB3JsePGpLhTmmVZ8K0LZ5ru44jHGiSWT1gLJDiCnv+ShtuhnPd0fiRPoY
Za4ZyHo8fcnK06QcE/CrRlfc0cvpvmYFTqjXRWX3hJMuj4416xX5UdDguBLoL6ztYtNC2aAo0KEq
oAzHVdFxk4K17cqL6eXOvbJxF51GlmEKkl6j91I2VXZUdMv0Hom3m+q84C8Q13Q8hNKg3ov7pM27
WYjTNHdvlr2+dmUu7d+xcXBx1QnaAR0m98R6L8AcmrVjGMGYR+73VHGRajUk0iXvmy4fE2Y+qbV+
ioJZf/YyKBeW1oKyqSMgKs7RjQwBfZOfyxlIEr/FHWtd0QnftF6x85fJCd4/KBE8+S3tmGq1xcsk
ii54hyp4kjakKVIuzNc/L34huLtNZXrolZpQt7maNx1n5dCSmySMms/9CJIQy5P9YbORn2SidDth
RWd4RRfaQoTFdtlIpmejuN8xuRQEe181osFUX273qs8Q+GQ2s9nTM7i9MCAGdLI3KywrJtHHVaKi
ENJVXbn3F76CC8pTHWpAeoJp7Ud/LtT0Vhh910fiXGNWjiaVXwrqQtj2YZKMFLCAtiy+yFI+QCLT
CzFMpYtb6wpJ1yMSL2sv/4tJdVdK9vznO3oht3JRawuU7hQDEhGFvRGl/Soa9D0BBOhWt1b+VUIJ
/uOff+ilIvKKh3YBbBrc0ZxsUuUSgtZTqpJ+RMtz17fzQdZ7vY8bsPlbP6WiIC0wQAZSCH/+5Z/N
rFd+2m2HSqZ1hXDfoYo+LO+2dScf+ByDwGgp9c08BzYF/ENmta7BAwvVnozqpn5ONK8fuiPwahHi
I7ounsC7rAk+og7pl1q1/7SDF00klnYysU1bcGW2aBPEvLtpO8zy6in+98+ndyFsuwg7udOx7w+s
fQT7e6hSRemw9o2fZ3cBdhDJ2OqqruFXeP+2KFlzEnUy3/jt3PHtKFn3C/p2SCGhepW1dv4X7V/P
Wo4LrRNgyZu6STR5XVEgJpNlTqN6uJLNXDpzJw2DTkTV9mXZouG7f1vDac6OtfXcuYtaA3qbBhBg
RcFlpjfLHHyd68WL3ZtKF7bGqmpckw3fU2J0Ewxe/RdTMr8WhMudtiz9Oqhxb/NyI9FNUSQsA5tr
fet1WVwNjQDxNOJQ1sp3MwUfoVjwpg+X44rvu/A9XejasIX73sUIcPF+VHe9FOoeJf5r3eoLuWPk
pEdK9lDmxCRcXpG4PrMEDMthwsrzDrE6z9NxTCnivDwWbts8GsFxuakPmC/x8y8u/HNg0IwU21Kj
1zE8b1P7dbe9X6vNxcKrplvpuE5tbjZenRfT2wxTPOWVsHLho7pw+FXXfZCgypqvm03SOpZvFMEs
hNd1dHF2u44l1EXw/KVx/1ZyUuGuMy8CIowyv2RKvzTcCKq5dFjxymM1UAKSNCmxiP1+O3fCHCn3
fhk3FFIAQmAPgiqZkj64BoO7kK64GLsxbEe8iFgLJucwDRb211yYE5m6T41sVs+/4OWD/3I8exUr
FP3jNj8wFTvVoMxv67/9DscxVQzU0HkcJOyo0Z/AW6yzRZFrozuXLqRjpIwBCy/LGWn02AwpcMlb
WhSzZ1nbBX6FKg42Y4Gk7sL4NLHo005jv1MJnSuzxD2lRsA9JsfyBerR3cr9nIuL+VpDFJw7EBHm
zTbeq7V5btV6ba70QkLrEm1NmzDzQqcG3PPd1L0dB84/lZGuTr3WICYlTQUuqCQyLOW6ol83a4sr
L5oLHzp0bpGIgo0aaBuDKR2ae1B9G9MjsT+8rqiLCBvjCLRkMsIVTSi/Rb0jvp37xfrZVhj+blvd
KBU0arY2DwJ6t0yFhgy8b2bj8nAlMzAhsSVIm9olem5pH5+oWZYrMfBCmHVBYUk5McaSCo+wcZN3
SbWXTxJo6x9GwSllXofvgsNEbDYoKC74CyZlUm0VKnx68zt7Fx6mDYMm2IR8eGDV/7pC5CuIFz03
7prwikZ1PZkW/V60N7fhtmkTL3JwKv9Dx9WLI5lq2+UTBFXPNKE3IY89o7gLEVuXY6B1hxxhEsGU
BrR8GvXhl38Qx065XdS6ljCllU1gtQEZQvPvaAF18Lssjr/v472e4gZPd4pJzcwkVvZpQ3npe18c
W2XJHpouHrq8TuKPpF4VHu3Si8EZH9V54nBE2XqsURsrh7DNYhrolJXjtaby67Yq/oMPUwKSxy+Z
HwVvxn11zMdd0HY0Yy0NbnxOX7ggsWimrNnVrHISV2M6Q2qIhNekMC5t30nQSgqQLzqBLWr8k9Kp
Ye10HttNv6+rYbmCzX1Z679FEeGixSpSKMDwJ5T6yTGcBfQJM6tDi2QNF2jl/IstRy9NEipc9Bjb
18Y2EcDusiT8ca9Edy8gUOhlB8LFj01gpVUKGuv5oobbvvk3mTavFF+48LHlaIMqWVkDEiZmz5DJ
ZLfBWHzyu0CO+UbTyqCmgmdbMfM+S2gpTlu4+Uzr48Qd28UowTp2G3xDQWmXET7rUxDZL347d2xX
d7uSojiafIuTb92wr2Dtkl66ZlS4iCoyznPbJTMKKxgkv1NxMb+JlfYqrAgXUDUBHh3rZlX5YIo1
XWb5tYqM3/d08VQAOomVctLkVszyfoPGwWkn1ebnblzSrkZNnE8MMGPKtg8jXZszlKv82qHCBVTx
iRwTxGbbHORL5ZsqmbonU0njuXX3PQXFqsEQNM5W038XdHvbi2vyCC/pxStOzEX22bVPSBM1uOYj
PWa0WiU64UcIZTaONs6d7sNrctc/O4mv/ZRjrvWxHSRIgLDalVJpUpdF2nIi7hYz23s2geQckun/
iwZpuixWQZx2hJsU09rmroM80MPEaXIDKSl6W0yNyEJGqqcosfFpt8S+lyBJAi1FEd6Bxj+56WfS
3BQW76KMGVCRn+h+rOeyKKKbVQ7qrOVSkLQe5/iO2xXjzzNYtM/xsX+qAt3dTM3Wxzfh1g9bhvY5
lHLttoIVsFQDfW5r2olsm4NuOQHhGbyjxQFOPwgqnAl5mZ2qQfZ3283NAJx8dXCRioqp+zoZQg3t
pDEpvsQ27D5CdwcNjhD1z8+Cmv0J07D0ngskOoTw4QmUr/pKqHr9vSNcerPqSPq9axFqQd6QU3qc
9KSvpGgXIq1wXNkKnpckCCe0P5ba3CQY2oPUnOJnFizlvZe3dAFuNDLT1ta4o1QcmPgYyV/9MF/D
D104mv+A2XjccHwp5N2cy+zYov7crt3gM6RGhQtl60YQWox4auYd2HDTTySmXqMqWPnFoH+psSzi
AGfKjoKiaffoDgLdkBLD7fR6jQgXyFbtg+ihgYoKzmJ0JkAAeV6F6f2yAhfJVk5LM0TDAJgc7XUW
WfZoMGHu9UgTLnsXCzhvUGRF6heUd4nUVYZ6i19GL1wkW0gVanNdj2n43dxEzfIAAI8fyFq4SDay
ALPOACDO93KHsGdAyk9yKePnPxvRz9rGK+7Xha4BXc3QmkR3u45L/jZCXvw/tKGj0wYsXnrsBfnc
dmbPZuiN30Zwhjd6JVGVjeGe3Dd63Wr8S/wrvwvm9q2YChqSiK4G/L1vHuKCfjVTu1xxGBeCmoul
S8IiWmJMD+ddEJQ6o2Kn4EZFx+k0zi+tUzpCAM3vurnQOhF1a4LnRZOLqnjoWfUkNhJ6ru28YmSk
VvoiipCv5dEi2erwPO0187NCl3tRo85D8ABrMEdjthQDezEwRZtXr0m43IvVsFlWcl6DyCcioIsv
Efm62C8fcqFtdbWus+LwTr3sw6zQHFF0W6+9tS5Zisu9xqEXJdU0okQe7+Zj3WzsdgeU6AwkshHp
hGLeww5tpnfd1kGCoFPqSYvJpJhFLqZsYMo+btMaXbnLF+Jr4mRNa9yJ8rAvbzMp/jEV6EnLQQco
kW7mSoy6ZC3OS2dBkyeQFatBONHtGcEMLkAMpcZIjmBLm1X94AeOEy5vW7mFxXYwiYJvcjws+NPS
WkVX/ooLcdwBx/3ZR15aQ/weU/nQJxOkLWHLyYpS1togc2ut3yPbRb8xiyaxtMCGQzAoOcuR7Wfe
Bp/+vPPXibOocCUjmyNZN0Aymzw04Zoh/wRPRrUsoCGCTg4Q48rcTXJUTXrweE+h0zi9C1owl/75
5y8d3Mvl/SUZoZA+6OxQw5Uw+m9TtrdwXF6leohW/L60jnYxJwke+Sq27/kOcUOI93lJJOPUnPqi
GkfkqiO+iTYbyNXm+dPWXy2m/0RfvRJxXTnJal32vQiQ5vQ7URBlHIvko9kwDZY24tBHumrWf1O8
NUVWrCgnn+qoKYasPch8Fw5HfMvmIvhcLi3sZFLFiRYRfbMDxgTc/yxSCOWNX6eCEr+Kh8unRFi4
chB61DnY8G7E3CvwY5RPXhfEBXvwA8JBw36UYBGKeCrjXaTB4VdMiZ0XSAQcw1FFSYVjtpna+0+x
DfyWdpEeA8Cvs6rDKgcJ0nGa57F5QMXJizqAChfrIcw6Blzh/VhJHT3NG5u/qpa3nv7GcesrHegU
2L3Jk8U+i0aDhXdTsV/65mL1ujJiFTJfYA7qrN4w1cgYvVZ6vuBMXKwe32W8Nng953al+3mjdAEJ
ZHnFUV5a3HHxIpyGdowx1cu67vuOnl+BcUa/dM0F6CHr3KwAWWEeB0OYJqJ8nAl572dAznPPrjGA
Xj1S2r3p7gsEKTQqfI3T8d6MyuloNlXnBR/KTM5hxsd19bspLvqNQ/ZgK62s86U0/xraLGlURsvZ
61RcRBPgwczgcwJ8zJKPpeieejl+8FvaOfC21VQn8YallR4yGfXiZCLh6VecExeY5Ue5OgneyaYb
sq27HTYz+x24i5mOBkYbMIYG7xZMmmdhUNRpPAy73x13oVIVJ+2GHAk7V3P4wGBFz41dZr9g7zJx
ges1KtiyVSh0tudqOEnjxaEEX+t4w/aIEC2rqcpjMd6O/Xq3x+tXv5vixJ+4G6NyoWsFDvudn+Jk
3jFhLja/vNYFSfXdeHQkxMbbA2+MOMRbZ6pjL6owKlyUVHxMKGgqfE5breRhjRuSCZoUfmmhC5Nq
JkzfN0sTvJu6uriFEOx+soAOex27S0VWcsFnqNYU79pyeAq0fbuMiectd0FS1YFpRfD5wIZajdim
MKUSDJPfJXeJyDZ70ATDxVUeJPSOhX15N2yyuvM7FSejFUOJSF8Pdc73Q50bUouM6f0aH+aF6OlK
QMqoQ4K+YnWzPu7y37n44bdrxzqhsltXU4h0Iiq3uySx78b62rzvpZeRO3kxLLwLkzBAetia+D0D
S3baUlmexr4Vb9cl+VG2Wr8bi2rJA2uXzC6jZ1/VHcuYEekqoFyqfOuTA5yIx/J/zs5j2W2c28Iv
dFlFEImcUtJJEm23Y7snLHcwGMAcAPLp79I/suEjqwoTDzzAgUCEjY1vr3VStq2OXoPmQvmbaInd
JqHecAzaVGx1Wi/Kb9dxWbWA4CsPLIYSSlj2BxrsL5aGyrPjztEqWqWNCph6E4/lsWfLgfn5lEex
i6sli5FIBBE0nYsqrdr9Ky0Gv6dPF1cLB2hnBjXarkdxScrhe9dC8sHvWzrLdjGiqKENrt5EgyrT
NrTVk0FU5ncVcIm0yjSBrdmI1mezpiQRpzZfNs+uO2u3roVW0dKqN001hWlRBeKwzLAp9RsY53CF
6TQ8LS0GZh+bzzAV+5TMhZfyYYTn2Z9TC6pLGuB/GiEeSPUnlrefCia130b8C4hG2tE04YrZElE8
MQYvBtyY15i4GFqHACnqwxjHqsXjQx7uUWrixfPpJ3RWJ1ftIOCbod7IYOOH3lAEkcXI76z9a4T7
Sk7ERdHgyFFDvyMJsiogeYonwzEdYm2PO+SLPEf+enj9kIyCiEFiahIF2QybLqDHChrxxvOO5xJp
cdAlYtZavelW3h52Wn6YyOAXSLpaZdFC8H6toyQrEMhs1foUk8RvkbrukDVVfdXh+T2TkPxD/VSy
PM3SML/MkYuiNWW8mrrYkiywvT40I5HHId8++cx26ZJoci7ZgIdOvLLH0ykv7XmU7Z1RuU7pXyej
dAm0JqohVNabIANV0D6wqTPPVU7n51XM/E9kqqoHr5/gPr9DCL7J1TomEBBQx8BuG9RYPOFO6cqh
baWR8Y5rXgZvseWlgi3dE8rLvC7Y0mXcYpXETdAjyM63JjzNA0T01jagd8b/f9eM1z6Acw9edqlK
vWCpIsFbHcMw7F7qrRIHU6/frBmx/YSRzaDdWaYmX95JNr7VbZgft+TqzZ6o94UR4tFuzXrAsyx4
jm7/0FGuD8PAw8dFF1/0otUHXg5PZB7fThVkZOD50qVcrsWFkKYC2RV/9vrKLkVn7KbwjrLnWYEf
FNkB1s5i+OjXNv15TxNRBNCLBHG2ldFwLPLiHUCae/rX143xta8Q/dz4Xum2tMuGmxRrLrGFRlaL
6XnnG99q3AkPunaAW0lIkyzv5WVm8ZUO9twZnNhgboMiaESVZHqkZkq1DYP+0LOp8ashki5JlySm
GouIJBkkXueDWZK/8NzvtdlLF6SjZBnJItc4YypU4jivpSkPpA3knQj+uoRe+aguTEdGhsdCgz25
rtV4yCHO8mT4Up3IrHa/zcEl6qLCRuU4iyQbRZjpoQVnGzd+lwTpEnUbL/dt1aj4gGCMaFIU0EOe
xSa9Yl7JCekaYVZJD72L3CbZPosBwnO6fWiDNr7zbHtj2rtcnYzyRTNo+WVqse/HIPxzY9yz485y
NfuKPXLvsaKi7di0p7AvPM8pZ0HtOyQ7ad9hQTH2wEGWotCB3HugvfGsDprq520GMENbr1WFL7ou
1dGWS/wwRft0aHLbv0RdUR9xRupveCoKo1SPIn82sg9Og0z0Y6VxXq7wEr4zdV839oB+QfxzZ3JB
5CJ6mmeyD6eXPq7bl8Qg2ZaWe6hOTazZgLuMGj+PZsybAzByuqbcgIY6RkSUL3ivK481lcOSoth4
e2nUPj9cn2DLNCzK+pHU0ID//d5/YyW7NAsuyWQpxiHO2pm2pzya6WVvrfgIoyTpd7y4EEvDoLov
DI2zUrF/VNR/Gwbh5WcRSdcnL68aqFyODY6uomOHsBt5ulrhFetLl2GZ7A6eYKrjTHXRJ46izMMS
9l9/P+43lrCLsIgESCmoIZkB7hCnQu+PKP+Zjl6Nu2CghSoWVUucZCELzsm0PBKu3/s1fY12f7j/
IGQLJJOINoc9+tSOM1xp1tGvPh3arz83XjRYCbuekowu7H3dm+cGi9Wv39fv8EO/V0GjkXUztsw8
fpc30bc1ifx2Y5cJFFU00Ymg6SnaXqo8/h5U0rNpZze2c8GhI4WlQ3lbH7icoVYIWSy/IXGCp6Ic
pm7VcZwlwtTHfAEnbYf6zh54Y367QCCjeWM7pNEzG4POCutmh8CO9JuELqKVwPuRhqBIM7Lny2MO
cTuUvLIPvx+W60x+JbZxAS22RtbiCTrGfVOsj6apwpTJfD9qs2OHqUhy51575exe+zvOt4UKJcpq
2RIjml+QSjCw2iugkk/6oxBh/RQmK+jVAs4Tv/9ZNz6IK0xmg2TYt7qX2dCHfyVt9VYQ4pUBlC55
FUO/JyqCUWYtHhxTLpa3O6/feXXbIa/+TyQx2FJYzmQjtx/6SX2Dba5fqOOKkglZzEJVEc6lqcu/
LqIoP8Ho1svXMpIukSUiluy2RsfjLV+PEJ37MnDpx25KF8jaqzXq8xyN18Mep5eEASb7/XhfQ5RX
ZqUrQ2YoK6ICvrnZUFF2phWrXsqqWh8pLD9TTYfyoSZL8NCGqr+z3m6sA1d4p87nwsZmkFnZcuQx
hzItG/VdWppJvNwcI71+/P1Pu7ECXNhLl0mMe+gis62v+Zs+mMhBB9KPUpMu7UWvWtOFWGW2Swnu
ebiqqNrA7xxwYa+9HhYgXJVAhk3ro1r0dJrWe/qdt8bFOQeqrhhHIXuRAaS4aFs/tmP+r9+QOzE/
L4u1huCuyGhcJse9St51V/dor8ZdlKdepmFni+DILGC3xg2x+AD+Rt15kLnxtCdd6S0O0Y1orjtM
l4SFXdoWfPpSJJy+Sez0tSPDdurqfT5hsSzpYNf5jGDLT1EMAdXP0coSh5OFpBjPUKqkjnNL6wcW
aeZ3Nrt6VMvaRWrbJc/IllMc+iF7u4cdvXeluHGAulCOjooRFrVSZMlYQGJkE9URGtW4seRjaP/Y
8VTkGS+6nD+KZPeIxyHPBGHTey4me7Bc93cO6BvrwkUWS0XCpqqYyHiRxKcRuok29LwM/4Iszops
6z7zbG3HF9XTf9VyrxbjVredNafDEpXBKH/OwmlbTjza6PPETX/0WnQutFhjyi8A+69DbpdDxxp2
5HAG9mvcuTevARVD3TCMijF1isxe8EwbuXu27iwqNbb9uBLMFkk6WPvWljwiAf2PX9ede1G5liiS
rxJsRgF8k7sow6ufX+2OdPWplmTXqi6w0U2iDtN+Xx7GpvDcRV2iaxxmFK13O8/UFITHXOeoAYCD
tOd0oT9vZHyw3VYKizE35Xe5CnPoFSpl/MbciaC7HCUmWjSYi7qtpkM4gxIVOeN+1TfSxbo0krPY
HDXGfd3eh8jfpTNjnvGhq361tevYkbrlWRkG+fM89v/u0D322+FdrkvtHC9PwOWzZN6m53yNuwfI
f9yryryxw7hcl4zqco5QuY67NPkrZORih+nr7z/p9ab/Svj5C9Q1zahjjfcoY3Ud/dHasH3ux3x8
Urau/LZ1F+1CiGCGEDY3eJfrAyiOyRT288LvluWyXQxVT4Q3AcsogeyP4t0Dr+g9qfFb4379/x9y
GHTc4yY0AxovzZxC+vFFtLvfPcv1mAwi5F0CXlznegjXAoN8O7x+PVMkLtoF/ionUMXmWRFDtKjR
BxCpnh13oteFc0wZ0fEMljv/jVX1tY74nZvJrfF2TtK8UISOGr2mdfx2t9XjSu550d9o+hd4a8+L
ti/KKKO640drhj4dusCPI5AuvKXzwsiK9VEGv7avpAyOU8i+/36B3uq4c4hGtuV8KGHQsyRw54B/
Vpt2iu1Hv9adU3Rdox0EcMeymbRfEq4xywG5+d0XXHyrX1AAu+J6m+E5wKZ1pVRaxsxz5bsAF4/n
HoohK8uggN2nsN/9e7fNn37D4pyi+yDVOCWGZV0jv0dj+D0e+Ce/pp0zdCy7OClXQbJ+hCNpCo1K
/bll8eqVYxS/8APh2K0qHKJsUh1PWRee62T2W56uWNkYxWJEXBThBA2Poq3Dgy4KP2YO9l0/77Xd
bMowVy3NeK7/ZXhy0dpvBf0ChkHokjCYqmfhzt5BPPackMQzUnS5sGg1Va4GQ7KZQZBCrhp5XRXn
fu8hLhrWDkmZbGwkWa31gW1Qdaz8pAyky4V1AA5qSgY0zfh/iSreN1DI8JrhLhTWRnjoA5wfZQKG
ABDECP7rF8/MpytPFo/jWlKzRRmp5vDUdPHDmhS+jTurPmgSVQ21olnRtp/o3kDpspq/+A2Ks+x7
Cq2ddUYdZTdZndpRvOuRhj74Ne4cyVtnoekQ6yiTnWj/pnVYfFCk+M+vcWdh7oOWW9UtUTYGm32i
pv6jm63fqwUe4X5e9XkeslCthGTbEGwPdBqCY2z86k+Quf65cUY3OlSQcc/mvv24ygE2P7Of55pw
UaqiLxvkWGaSraoeDwpOk+lOgGb4jLlwBcLUnjfV3ONSq+vuu1UGK6jzU7sVLtgEkadG7FUUZmXV
8EcZNPOBxqhw8+u5s4bUpEpVkD7Mmr09zjq6BKz6269pZwkV0Kbpo1aH2A33rODx57UxXkUcwpUH
M2M0DJbne1ZbeOIeUCnLPs2LzT/+vuevX7JE4iyhZmbwNzdhmC1mLpqjrMYOKcycBn+pYmjvZFtu
yPoLl28CKLvqdldhRpuS5wdGe/1ehw2MJfdOH2LI66aWtVAnkzwmEXwF4EVpA2yje6C2f3hfFKff
/9zXQ1bhyqqETd0nA2v2DEo022MciK/DEvvJjgqXtIL0fkGXJN+yvhrscJhGaPCmpCUxLDjyuPXT
FxMucNVbKuQUJnvWbq2FYIQRh8Y37BYua9X2+dxPE+Zbs5nvCQiUA6uLOyfNNXT/9UYvXNSqXZNk
k5bsmUyA8bMq0l+LRUWnLWz4yzJ2Ffdb6i5yFWI8VBnJHVkyvn2VJR8PBLLx954DrofXa7/D2Un6
fR3KuCr3LKHJekIBS/VfOcTinwAU37OQpsBnD4fx1K07OQoOCxYmSQA/sL2iXpGMcA0qVTQWE0QU
w2xn/0psxekYln65BeFSxIrYucPjSZhBlowfGvjA07Ie73T8f+VQrw2es+OYgMgexbp7tk2hgpgZ
BDAs1M0vc7F1x7yKy0feozDQ2KY95GwnqU6q9lCTDiZdZVKnYso7PPFHU5HGY0BPkLHFW2qxwoeJ
Fdv2WPUhbY55OzZeF1HhyiWZtemiSdc2s3RaTlOCd+093PzCdDh2/RwJ9GUvrlXoaL1VRYqX+fUB
70/Gr+8u0hUGY5OHVtsrRYN6zk2nRaw8j2sX5tIRMORpj01marxMtRrikjCU8Ou5C/GBuE3qacM+
FBCYEOfVU4d//LYHl8lLtn0uyqTbs5Vtfw261OBJ+Tu/E8ZJirRMxEaRds/gqvVtfbfX1T9+DV83
1R8yfjOKTcZ4n7Axt80ALwCBdHS6wO/Sc8CvEcIP7etw16joLvaMQXTwHJu+P7BxuedazV7fMl0l
tiVf277P+z0TbI5SONe1py3q7pEKt1p3NuR6HqJuGNB6GPE8FcUQpiuv/SIwlysMUAewFVps2TAr
/rGayPZOTFPgNxddsLDjMWuiIN6ytuj0SW+oR03Y7FczJ1y0MKg061oyrNnIyN8RGatjVxI/LVLh
oleqroDRDRZ1E81aHSaj80dwi+rOQXG9Cr1yTrjsFSIaGrXFbDMiavlgc031MSlDedE1r75xGY0v
ViqQBMk8+/4iJ47PY2p6CLotmS2w2Qwjar3DzStjIlzoCsmMcmCTWjKwCstzTgl54CgU9gtsXe6K
MqNFDpXRLBoJbCZLKR8J3qj9WnfJK9OTDfiGmLK6ZU96/gA83gu8Ei54NdEkmveOTdlU5/+G5fcS
tnh+K8ulrlhj5ZrjZpa1fH+Ad9qYzib87rUZu9BVsO6oNonmCVTtWda2TwFflXf6fT0pXpn4Lna1
tWPFUaI3ZUk/jg+83+YTgA/6RGHu/dKuefRNqvVe1fqNnfMXEGoluBQX+CF0j0nKm2T9w05T9Zff
MDn7sk7m3u4zHVGTs+zP4NvXFHZWfrCScEmoTXQKdVjNmMEl/D+ThxlHvbRfx520FW1rMnWSDRmq
ZT7zwP5VJoHnYeVKGs31mqykxZRvp6nLqkj0x+u247dUXRKq4wHNg2Ads6RDrRoPwzSxpZ9chXA5
qLYqltGi8CnDXlad5Q6URAe9n6m5cEknOtWBVbOBYFy1V1DkXlAIYec/vL6oixYCluv2BL7pWV/P
D0HY6BTmlX61Z8KlqCSu+mJaxZDZSgZPU5U0j5uePNeoC1HRgKhcROWQtW30AUUIh8bab78flVuZ
GRebsihzwqcchoxGk3jKrXwazIqjozvktHsXEH4aE/lVKFO86FlVZ9YCftpsc+8d4cYp74JVW2GR
8jF2yGKitx4lLZo9TkMc/dMWhb3AlVWR1GhqvpVDUXlOBWdxw5wa5m5x0mctmaZL1439qW3Z+PH3
Q3pjR3VV4haMWx0j1M1CUNzHNZi/9NrzDuASV6FZKjLpuc+m9rNFgiPtptbcOXZu9NsViZMdj4ak
ZV0G88/jSGZURtzL+9xq2rkTbdZu0LOoMSQm/vBA8I/XULtOgGMv463SBu2i4AcO83XKAuZXrCpc
0qqnU5BwYfsM29zwIKFWeqKE5Qe/rl+H6ofbVs27/H/BebbInKS9atIRNaaejTvHbg2NtUUHpMvM
oW5DmU5b63l4ucJZYBVmxCe0y8YibC9iGNdL1PnV2QoXsmqiYSrikjfZVJLnfZ0/NfaeUvOtKeik
WSCn3VS53NusEvFfKENT6WDK917f0iWsatHkoEG2LmNx9HEN7KXiiMH92nYeijpQrWGJd7ksYKLS
adNX6gIhgdJvK3QZq8QuLNSR0Flsl+FQ6mo72HDzPBZdvKqIuy1vo6TNWJJ/C8p8T5d58lv7Ll0V
VVFRFjHVmCsTOe00mI41Kf2SOK5yVpfPDEWP11EfwydcUT6PBX38/Qe9plNeie5duKqkrKwI33SG
SgfxZxcH/Mh3vBNMsEm9U5F9Y667hBX0fTaa5x12chZ8hJkFBGeTwO++5lqXB5JGlRW7zphd42Mg
RwVEtPWTFBSuhFbYiIUootosbtftIJvhZYcp+52ldGPkXc6Kz4WwbdD1GaQcpj9mFpmjzOPhrHNQ
+14f14Wtrs7rqCksuyzasZz2aa4OYuiKU2nD3QtZRPXwzwdHr9bdxHOFNSW6DKbJT8su7mRcbswb
19yx6MIdN+S6yWzUlBnMQfNTZam9Mza3Wr9+lh9OvKqebZ/bqc8aiBHXfZ6kATef/cb9+jd/aDsu
KTSEgq7JirDZn5Xh8aXvbX6E7/O9R5Ebt/L/FZv/8CcMREDCledNRoI+/BAYo8uU1mY6l1UM3jio
xGkrInFnl3h9sLj7Ej5V/TQOEJTLtnZ7K8q/p90Pv+SuURZUGYRStm+yceefk6D7g9b3FORf77Rw
1b/CUUVg0+Ium+SkT/N42YfIT9Ed9Yg/f+FAw2QXeWnEHV0n06ZaXwjJPS9YLuA1l+E6JIY22dwV
UIAI1jpVQ+CXSnAZrxjOQ6SFFEzGyfctBm24lsIzeewyXvW49lNkyj6rtxzprSSqn6dl5Xd6LjC2
rxxVLuM1R5JOZTDobAYCE7+wiBfVAdSkgcWC5Oo/zXs/jQzhMl8jQLV161sNEdzwUc7rh371M28T
LvNlpjiqaWfarG7qb8im/dkHkADy2ndc5qszAKT7DkFIkRR6OGhRbR/rSaE8soIqpl807yqBNYuu
c0IQo9nJrIdY7/C4y+8pI91Ys64UGCIRlMFskc4IZcmBiKU59fEo7ozPjU3TVQNjZcCTZp5wnifD
cDYmb2Gx28HTCq/x1Xogkewft0aTO5zJjRPelQfjUxeafVhbvL2RDqYHJgImhyJGosv/fv/BXx8u
7kJhTHGiUaOKIzKo0ziCd0XElZ8uAXehsG7KJzgPo3HTMXZpyPI4iOqeTszrY8Nd+rY1U2LnsMcy
gJrLKSmGfxs2ly91FOk7H/vW2Fy3kR9OyCaRsKiZSJPpyBymHO4DzDYf/cbdCR7mxGxl0Ew6W4X6
rwj6T1Mw3AmoXp+jPIl+7vYCi55dbabJBm7m9wKY5ZcB1Z4qrWs+pl05tPANjf1YYu7iXGuz5iMe
zvEZeEkehR3KY5Kzwmur4C7NtcbtLpBwx1ZRTf+V0fREoBLtFb9xl+Faha36fes1MtZFe7QFfSvq
uT15fV8XnbKtRtUcfOMyLaP4mIhenmqordw5yG7MTJeYWkoYkkTJojNuqzcUd5Y0Gedvfj13Zv1S
MFIAYtFZZ8VzN4kiVXB29/ueLjBVtnsou7yvM8Pisw3NSzMvXjd/vDI7035bKoQmpMraoYCk2dDZ
lEzzg9+g0J8bD6KELbU0VQZLn+YA2ic4KLJ7XUG5iz4hHWfnZSdlNrb55xr3xF3Pd5q+sRe45FMw
52U/oTwxg0F5iGx02efPrB/nFxN25J0KAgI3bl3fKXC7NS2dnFQCFcQ235Yy6+IleYJvpDogn5nf
Wa83NnwXoCkmpQWv9zJb5rz7y2zz+KAisr3M8J28s3Xe+AEuR8PzalOlncusLXOU50zVftADYUev
SeQqF825jqFsq9A6357XzhYnO4jJ74Lluhpuk7H91AiFmo71bc+Xp3za/cx+uCtdRISdc6apyioQ
jwetBE0DeCj77QkuSVOjcrZd5aYykyx/1gUsRGXxwW/EnWUrF73ICOQf2G7+KZ/GNw1t//Rr2jll
c6b6OS41mjbx06K7L5EO/vFr2rkawlQ6Xyc1qKxcoAvN2I4rnPDD8/gveB61Q593QXCRejqaZnpe
Sf/Fq98umxcFJkQODU3nJPoU7aJPqwCWaH6NO3njAWf1KqpSZQFSdicLIBmSC6UfVsR/QaKCdenK
KAkuPGzflcxm+RL7RQIuD6VaVIcpGwWXuOzl23nr5Fu15H6HnotDRYtRzdwXKls6ur6NC2ZOQxIz
r7wrd3moLZCGbB1X4KHItfq8hE5sSO7EGTeOJheHKkqsn4ai6+VSBkWaBGx4y6Hj3ELuP5ofF7xo
H0kS3LvZvv4uy103QKCXa0wWE1zqISj5wQZdeeyUmL/HehYPSLa1D1s/BIed8cJvS3YBKRLAtq6U
ZXDZ9qX7HsTBfMSFIveqPuQuIEXsSpSdFvwg0n+bCvVOQuTMa625dFSRd7yBdDDOEvEd8vrdsYx4
dOcQvPEdXD6K0QmhSBuorI0hxNSIvn/YyVy/aI3XIE2TJW1Q1v+Ct1q/BDN3sSmRL0k7z1NwaS1m
cVzBsrPu/Yp6uctNFSxZMXuRWyO2P0Gi810/qjux241gxMWm8mSmFTjE5LKs26fGVG/2avOLc1xI
qlhNGbQoWchYvsm0N9uXOeeek8c5c0OzQVquxZnLwu2FSvG9SUY/nBHOaD+H4VFkp1JAfeqytNOz
3vImjQgJ/U4Y7hy7C4MWMlcmv9R186wn9nVD/arfgnIC46mQdF4VDS5gJv8lvekfIzL7KYVwF5CC
nVwzjLtNLnPYfC8IeOER+bSDV89dQIppzO0oH3EE9JBliPX6lwwXv7dg/gsflfRDOZo2uWzV9hVG
M3+svfELz1w6is1zmduQ55dyh0zoTtdv28jVna33f/Pt10Qyd/EoPXAmFA6SC8R22mwjcn5Y53h5
o6olXF5KXCIeB5TMpzDYzR+l4sE7bHHt8wZrSnhDjov5kySzehcRmBilEDRih9nOSZz2az3/y1AG
81F2tP6nEjtTaVTU4o+laqVK20Ygj6MSunwvwQf+SUMGtikYag3S0UQnrWJ9mONw+VbE/f6ABwYU
BZumeVsUJFhSW80GxqwIhNM+SOYlLTBlsk6wHabZUXQQKm6hp6RDk7KiwOO8GeUZ4EX11cZBAXnO
eOUPkdnri2oC/RhATPdZGNOjSybxg+a4C4f1rIAvBKWwhK6nMt2rCU/5fs6O3IXDNj6B0x+T/MJh
4tIZ0aVLhE3k90vl9dcF7pJfvWyLerl2vEfN+/cRl71n2JL+V8pGvVFRNz/9/s/cOBZcda3J9iMf
mMgvZAgf81h/MAjp7/yEW207+1QpNORv1jG+5CHedQK9nTgb/ExjUCT28+atm1jsQCbyi1jopcz5
J+gT+gWqLuqVr8jP6GSKL5rEeUqDDwEh90rvbqQdXKfEuJNdiMWTXPIaJfAz3dRjMy3k0E67n8Ex
d7Ev0azT0gxwQZ/F1KaCbVkF/1u/b+piX2YHnFsHIr4gKfNM9oocupVUfseDK7AVreCgZb3Hl5mv
2/FqfXUY6m7wujoxt+thZxGfbM1+Rv3mcLBISj5OkvlRk8ztuzB5ECf5vJ3lYqNzzmB+gAfvxSt6
Y9QNg5o5jvuG87Nd2v2Z0Ko8aAjz34miX1+ozKXWqiQnBU4geQ74+lFqWqZFkgdeH5W51JqEdkdf
cCVAAlCeGrGJtFLcD8tkrjbY3JThOIhlOyPcGh7MVNQPJveTNWQuuTZyMIiTJPRsuPyq2hLWNL3f
ewFzlcGqcOmLltf03KGKYUs+tXnnlV1mLrRGdhUL0cbRmSZTcpTFSA9jW3rtjcxl1lY6aQJQPDoH
1XLOF0jQhlCE8dpc8GD+855etSJvaSeiMxLL23FKJDtWdPGKmpkLrUFAPumKYYrO+0DGg+1mncJj
yE89gbncWtzimYOsuT13rNB/NlFspqdiD4vQ6/bPfgE8kC7BE7SmZ1kg9ROXaRPWfuc0c/mOQnZB
z7odwy76MSUGoPCVM/cJMJjLd0AfCbWBbW/PoVlt2hWTPI577edqzFyWz8Lv1TZQrDnDDxB+kkq/
6Ji/9+q5y/Ipg4r7XQfYzLsSouP99DSE6ye/tp3QKFk3RkVMo/NACwa/E8TIa1ISvy3XRfliQ2ug
pbM9V/MWHepofs6Dye+QZi7E15a72Bclo7OAyTvtU6FG34l4Te79+ES+UMn3PInOyrIn4GRQk2vu
4Y03zjiX3ku2Qcb1IMRZL8lHM+cPyHjd4xpvte3sW2vTy1q1Rp5JQd8h4f6Bb9Lv4He10nra6rFq
E7itBUqrw1hF1wpYvqFc3WsmuuCeIBsho2RYQaDW555/qRb9xatpF78KdatEmeMgknmC2v25ExB7
E/esY24MuotfAVRvtIWA0plHonxQ4WTeldYuXvci5hJXVR9R2naI5LoAds+yjx9Qu+S3sbjIldIo
JgymJTovdj2TGR7Yu5/DKHOJq2HnYku2NTqDt7cPAVuSt0NswnuX0ltj7oShyWwni8IJe+43yw9d
TquPsaSB55hHPy//YU9Q4yZae9azpA8xQt5T3Vjtt5Jc2IpMZQP6ZtjOc0FY2pbKwN8VqQ6/ue5s
6CCOK2glwhWxEaY6FyIan9q2UXdeN14fd+pyVTOTszZFR89hWLxZzPqyrdKv59TFqpIx7KJNBObM
1zB5SYptfYJgNfN6xKcuV9WsEPCAHJM5VztEbOa60J/gHnjPxfTWuDh0CUlYzxJRURwY8VHk4Qmi
OV5QDHWFvCYjS1ZOzXauejGkQdNtB2iD+KkOUxdgxq1FDNOGjifjED0n8daccjykei0k6kLMdOBJ
pRgGPeR1+UzKZTznzX6P2L2ear+mK1He8fMylaspqMYNDpuAmh9IKOm/OhHNB7ot450f8Hryi7oY
WDiPsJvoOLl6jMZvVVyORy1GcbJNHOAMoa3XbYa6QFgyQMt3MJKcZVd8ZXJ4l+fUK8KjLg+mgzWY
hpaRc2Hr8C2NaZuqWYg7OeMbE98FwtaI4VpXXls38o8wCZp0GcO/fbYy6uJgY8l78F/GniHqV39q
dGHeGklRhvf75uPXp4+roCW3JZRTY8wZhqbbh55A8yGF7ml/0nUUHHfajO/KUVmRNkXRfP7937wG
kK9M2V9ehy2OKnBty7nThD9uAa6uZRA8hD0hXyB4ub2byYD08O//2K1v40SD20y7rR4ZNlS+vg+q
4JtMSq8zjLpU2iAKw3uYhJ5bEx+Wbvr7/zk7s+Y6cS0K/yKqhIRAvMKZfI5jx5mTFyqdASQhMUoM
v/4u91M3N25X8dIP6QRjNG3t/e21ynbdeQ5snRIVRHM7iIp4pA3qKvetfwsXmH1t92wLpfGkJuhy
7fyN6tjdQRnJH3HX7HbFsDB++veOFEZR64BY+NvYoyZbTFDnHcTehbw52VmdIE1AzHSrecMyEeI/
5fzKvHxhqmwhNE6Ldg66EC8eTsFhrsfg0CdmHwrFtvyZInBahvuQu5kSmMgU+MyRaX7aNcu3+Fk/
oyu9hrroDRdYdZFJUGRugTnifz/9hQNgy5/NQw2eo62nmwdy+GGkgDGzWvVtHo4VUM9R7SSBcMH8
99wJxmApeIzhlSv9OvIxKzy6jf/7t3hpeJ///B/32WEhk7Y29jf4q/MM0IDOat192ffwTSzeNrxO
Ajl5HAFwiZmj9M3s5n3n4lYH0mMtGWj/u1uazPURzf8NUpTJz30vvlmtxjW1Id5Nt76MhvPQzgIl
Zigp7Hv6ZrmiX3eKE9ZNt66EVQFZvcmI4P2+p2+htKaArvA4On9bZecyPaA10qTNax2Gz3PuT8fU
85H5j/niBpc2NRpIb0jgRieCHfm+jBpxWeJC7ztBtmiaW9dq8mU53KaAPVhGf09hvE/wjm3ZNBuW
CqY0mO60VeORO7JkQFz26fayLZw2mnQsxqIYb0G0NA+0tf6iR568EnG+sFS3cFqaVgSH1Drdlr5t
spmm75XcZ47AtrDY84EdF6Pytykid8p88+Wyb51umTARaRpzQqcbHKabfBlXmq3MNfu2ry0TBqab
mXDCN2Gk9keyjPIQody4KzHMtlhYqD0NuhQbL6GLullXoVcUuhr73n0Lhk2OhcngNZ6O5ryTXIc+
78Sw7zq+ZcBSneo5INLfOhF+BIP9kKxk3zzcEmCY4s5qhW/eUFhKK1u8tQT62rv2xi0DFlkJ8Iuw
8SbhM5+XpLd5Z1959gt71xYCM9zpAPCNu0H5a85N29fneRz0QU5qX06ObX0DAXdUshzleFNMkNOA
rOtZ1nxn2L6lwWxpyQyLyPEm6mK9D4L1c+ht8wrG9tLX2Zx5q2e40iZkviEjqvUFFGz9pEmn7oaS
xq/9kBf2sK1yVuIaC7XUcLxRNV5sGH1ekmpftLelwtxiovq5//3WhD3Lxj7oM02WVx7+fLz94djb
UmESvU0E0prYHyVP7ufep8dpdhA1jIx4D382m9O2JHlXzK/dQV/4UltUDOIGFM1a3t/6tqe5i0l9
JOUqD7uW2ZYWoxNfQsi09zclh/uZi7dM2VfSaS/Moy0qJqO6pWRE2ji2NLoLJqjuO0fbQwfO5pUI
4aUf8fzN/hGEEEHMWCco2ImKzr8akqrj5LDqst6mr4VRL9zHt+SUAC3W0BH32LRT7odTFTm6gTUH
JZfwrowHduELqb/sGo5teTNwGON6LfVtWZufVnXqGBNctHY9fItppQQtCqJv/c0w8blsJ5n1Zb9z
S9rCWVWRpgGZ+YAqIf8F/4ZraPdZq7CtDFejIqTxxucjrIMgR8asr//qhjbcpxnAtniWjiW8BNJk
utGa1o9lUUEUzze7SvlsC2hZ1UruimG4iTmbVit/9nVBfuwa0C2glaBV3RuX9khPNZ8NlU99I/YZ
CDL2fNv9x9Ji6KQFGbA0NyeXIRtKftdp+kpG8IVNdEs3VWOjJtXx5ganOfhCVDdKrMx8q8NM8+lR
wpf7xOt9FU+2pZ0KCyEBDbbyZqJV5iyseBaLWu4Lgra0U0pSgxarxd0cK5tvSIiQiw/RMLZvhOlm
FJbUN6HFKAwQyX0sFl2cQz9Xr2wIL2QutrgTHGKdD9LQ3cZoYU3WTILlCQQWSoAVOMlMQvepW7At
+hTxQQDGJcMN7jQiayC8ktFisa/k1F44BrbsUxybwOtm7W8kXor3EkZXt7q14WkUi5hf+RnPrOYf
Dv4tAxU0gXWrKKdbOtdhDjewMl+oDd5M1KmDTqvy1CDznIkppKCfcWvddznYElLQRSajjofwyuei
Pa6QlD0G8z4+gm0JqR7ObN28+vAalBXLipXDCzPcmVHaElJTHaG0yPHwuqptBvoVAtm/dy2LLR8V
9yyG1RYencYNycRoTTYC79r38E2yyi6r901C/S1dJ4QSDH1Mt04n8yvFupcm62ZJL1LGZRLFEKvy
lSuybmiq+9Im7GZmwV6JUp/jnz9N1k0IrwPaktkgPz7H8jdqRbkc6+qVz/M3xvWnh2+yVpXpIXlb
Dv2tCqcqxYePFgjtoHZQQYzvGJWivRSwK7qbFmXysWzNiXhTHFljzK9dI7RlhhJdGzdhlG7coIlA
iO9x0X3f9+jnI+sfx56m8zzaZfC3IJwhdfJOJfuamnCl//eTVbdCUywaEcUY/XZOHpjfRwuyLS40
cSCTFm4TKOIET8h9fo/KfVpNcDf990sbWxV1U/ZYCxD0jpNGolih/9r3qTfBO+SvIXm6rN2z+PD3
YX6iwbhzCW9BobqerBtFFV5NahDQzUdm0lduxy8sra0yVhGyubZLia3HAGtI2imPJvt53xfZLltY
cFRRgWeXToI/HOyQV/E+poRt4ca1TBQLG6lvztqvzPCbZGQfsMa29BRzJGiLJCXXyi3v0yj4mDj9
Sqz4QoyyRadkE8O0dgzItWSduwQrIoeobcWDcYQf0C2zftj17bcQFcpmtlmTglyjvsoKXTyg+evj
vkdvFtGA1LuCWFt4LVL7Sw3y4KC8+Mpu/MJ03EJUKpgXHk+CXGe9/CJJ8mXpi32N52yrVhUUbVza
Ep+ktO1DZyg/QDIyPu77KJtjEMsT85DixTvTvpWig8pcOrwmVvXSV9kspB6SmaorOLnCaOWxZO7i
ln1NWmwrTJUWdWqExqPFLHPB+PcyJvt0iukWnWr6yEORPcJrM5SG0+ZHgGvSrolCt+iUZq0opWDk
Ggv9wdbtJ9HYVyKaP39tuuWm5ES95T1em63hnZfpuR/4rvsP3Rog9pCbSeC1gS9SfW/65Sps/Erq
6KWX3ixKONZRX4f4HrTRRzHms5GnPTMb/Vf/PjNZoYIOke/zTqI/Eb1mS7u8shm+9NKb0JQuNkp7
ic/Rq/LR1jqTrN51j6VbUqpcXMWhj2NuA/FtJsy8HtZqeE2D4KUX3yzINUriyWlFIVJWfqiCZYLG
97Lvckm3ZFRV0YmRXtJr6oqvyqdfhZ53nch0S0Y50U0z88+rpise7CTz2JJ9U3uLRZmmSgc/YZoU
Dve5sZQ280Vy2DUHt1xUnZZ6KYlrbr1s5QXNrezgFHvtLvzCaG6xqBrIOwlMiAWfuq++7o9z6/Zp
y9KtTpYQq1SNXjVoQyYyZqK/2mneFbvRLZKkJI2LoDQhkNQA7iXuvE5m56M3K9OquZDCB+pGIRcS
qWwevu4byc05mdDGpMWMB6OpAxtskxsndsUldIsicQG1c9G59eq5Z5mK+/lWkXLYdyqIzTVxDqgu
eJiqm3cKRsr1jy7u9kFUdMsiwQZbJ7JQ9oYFBICKAKVl2aLScd9obmkktIH7SZOhvnldrZe4hAth
7HemdOgWR5pLPaR80M0NRtvfetb+6JNpX88r3cJIMKg3tZntekWnfpwt1JOMyn3OVHTLH61d46lK
zHo1rD1EpvjIWPVaWuGFPWWrhdUJQ3qg3fYWMP21WHvIqBu+7xoLsdt/H8lkEKJp4C59deM81znv
VUIzovw+6VW6ZZAKL7FZhX19KwL+LZjtvSJqX4RPk83ROdcB6cMysagkF+3d2g7zicGw/ZWD4jnc
+f9kDt2KYk0DGTQQ7Oa2tG3zfdIReQfbYPm+9OlrMvkvjOyWQxKtYJFYmb2t0/KtVuYNlWQXU0K3
tpUwVCZFiDbjW9pA5jxqE3KneedeuaL83Zn3h4+zBZCSkat5nmp7q6WDofJsuhNrouVU1kuYUx75
vOwaUmShHMePayzW84Q5/H0KpvELygLlF4rzvThA9rc4a1/F3+ceKY447Ct71jOk9iEwERZHSnh/
KOUQn9aB21cG9qWv/nyf/kcii1UuGFN89yuKTwfoWemsn/U+eVtwO/9++MLkwqOJVzfh1kyZ9qzH
1/oB/27k/tNHf/6F/vHiCo4+Yxo2zU0G2IJzCRr6EJSNSy4KmEybjxBP4DlRXf84QRTnAuQ1aPMg
KObcp2V0HHSErCAfVXCgtQhVhpaO4QOrQ3IrSi/PVenJQSuwQQk6yb+4TiQPaFJHI7lM0/5QhAsG
JnyOaiyLwk+TK6oTp7x/01OUlw0cPO6eXXpvRde9Vr94aaw2Z3wxSK26AZ8zNj/7Kb0Rt09fgW5h
8mRtU2fboUFYEpGnzo9zRsc02VXbpFukS44ePu8l3hvaCg/x9EXvBJnpFudKJStwP0B3UhGXBzQ/
foW5xj54nG5hrkZDa63ggb51c/8+rQrIzhSv7BgvDOSW5NJJQGs0EVa3Vk06G0WvzhC32NcsT7co
l6FzYtu6rW9r0LE3c9LMRxMW7WFXoLmluYAp8bSoUnmLVfIQEwLUpN4Xw25ZLtgWM1OvibyBi/yr
CPqPaxjtm4JblKv1UEcMpJQ3fPq3SYCMZmLmfYqRdAtxGSWbCDIf8lbiTpItBuWxtlT7EhBbhgsk
epgEZgqukQq+6REZH/TJ7Nygt4pe5WiCpVzH4MoW+ZmWzS2q95FtdEtuybqC5VKDq/zYDwpW1/Ku
Myx+u2sSbtmtIVjquBK+AvI7PBALk0k1tPtKqXTLbkGPnUdJ1JY3S6v54FpLMluu+647W0yLWfjU
Q94H1c5QFkf0QC65MXZfrmBLaVkGwaYA2dibqYP52NBCZOgGe7/vm28O83VsxTpjFV2RtRrvuFjX
g+npvhIz3YpaLY2YaleF4jqu8OA0KMxciEn34Wt0C2eZaok6BRWeaw8To7xRnGWu8sG+TN4WmLJN
H+oJ/oLXIUx1PoTrYe6qfVwf3QJTS5kMYRIv4ho0MM9WUfKNt+M+tXG6RaaGHno+EMkUVxmw6qEI
2LcgHrt9s3HLS4kxrDtBIBsQV+p90bDpWPP1te6r51n3h/Bvy0uJqu77lRXxFU2V0SmBedcVBFV3
gPy43zesW2yqa8NAzxWJr+PswkPY0eVDOvfpp/9eTn9DCH/6DbaR97p2DOaXybVPBpp8i8IkeT/V
KcmqVYbQ7FZNHjMYr/iu0G9hwsk8ptbyfqki/zRCh/HnOHS+PkXclYeirtmJq2F6l9CCPEYIVk8y
KsjH0KT67OM1zR30XO/QEgD12BXSjf/9S7wQyGx5HV75MPKd5lfOTPvQkoa9GZoYUi77Hr/ZcgIS
AJ0pYn6NpuJLFzTvYdG7LyDY0l5hgCnzHMtcgxoK6avo5ryM09ci9Zdm5yaRYEU6J0k38yvUOQza
Prt4zWnch+9C6e2+wGCrcDVSLmcw7xzJinL5KpxYjkldvZaW+zPOSrfMV0PIWFiTrleJmvg73ZXz
Hbzf5zLvXDqwnEAiv0YGk7b5fw/186z/w2rYslkofjrfrB2/TqlID+hpXc4VC/QBkibyZBGm/Pjv
n/P31vanH7QhN0i46lFNqA/R2oX+fRMJ1edtb8ODqHuTN2Zqs4Xx5n1pOIkO48xhT16HjcMIDn0f
Z+kzd0t7Ht3FWkWfJZ/LD1ov6RPQr6HJos4zrEdDQG6sE8p/EGh+DmqfBKmrRzUG5RkKXNOHGoIq
d872sGIgpY1vSBt8XFVUHpuq0WeDhpq+zgTz4TmFI9i5Y4H9WLMmuG/qeJwynjCVNbUcPpcUinWv
fJwXBmHDnlhIcNayK9ardTY88tDOx0S+5hX20ghv97ve98hd6PiqsKrPECJQJ26i5mh0374b5KJe
qVD9TW/8aYQ3u0a1DKqzaYujIahbcteaqTvg/vZsKywGeQTjZD9DqqD7geYIftS0+hVSHWWhWepM
ohByHqpF7KvE/R/NE3WhLsENX4dm/TlAlSYrDD7truHaAj1B10D7L+rpNXLxt9lk9TC+sq+/MFZb
nocFpVZxjeCdBBb2ZVb2OSETnJzWSOQ9Sdd9E24rBQQd4ViGRUcxVJrlQTGebbKT16b/R//BIQBK
rEl4xVpKfsM5uDj1gyZ//ffHf94v/jTLGP78H/kn5xbIc7kwuvI6TT8lZJyvTMXmPlJJcxzKsjlN
rViuSSSm83//xBcO260wWE/8EnvdRVeF9Os1wlQ9CHTh7btSbaXBwqpbqnU00bVLo/4qrQ2zXobp
+33vvqnyLE3MyMIZu9p1tjbr4cyel5OgH//78ZB2eeHI3cJ+SHi3tUTK+NqQuCqjvFLrgmnbEBZE
NEshdELerZOPh58SeezUZnCcn6E0QNUEb/hMCsphqLfCSlW1WUEHq+K3JYqLvs77IXS+gmxwLFC2
W5thCXUOk4U6+jT+vQSzcUYZ9XfpurScM5QR3PqgYs3LHxAz0EhNzaXvGEyfV6PsA5VTfeyXlJ7L
JeLBcSANDovZO3kxaPQVxwrqIV/GouvPKOPfU70omZUWeqe+tZzkkan4AfKNEIYLKxzA6YgWuAv8
+vh9DW3Bp1CSIjqQVVZT5gpdnWQa/i5lsP4sniV2ajeqrCPp+LlI5uKhgWnMVwNb4MeusuRUJfF6
mtbCqN/LsPRNVs9xXTz2kM/4YoQgwblCl3b9mLgB0yMbEP0ZTHKpgkyzsHtMpe4PgyEqgzoLxnjR
MI3tHTe467LuXoay+imbrs10XL9v9Rrdp/gdTCaqcc7rISwOcaBVrpUzT0k/J1VG+y45tRjOtwQS
M/4hrYsZXvXc8seal8VjAN+xS+1MGGROhtCGW+tiuKx6pu174NiQMK5M+iVQkHQTSRlTWAzQj1Ep
yY8ior/jRTfXVsn+E9zZyiZDOxKROfgxfQDBzQ+mHYZDH43upEQ5AAGRQYFkcgJBwd4P7ad2qKnI
aV3N8tZXKXWXqYKB82MazIDwoSPfTRfVFzP72DVtlxyDxuLfu4XPz3noyOrcJ7G5dDIO7zAADd7S
KsD1d+1UQhimnZD9GTOZQLfzU1GKCcpjg06X6ohts1FjHtha2PtQ4J9mTDY+X/uSvJWmJBHMCS09
FWVjygy96ZELDuMwNeXdqGtZPdrZ9SeJ+X5fL/10cqwd7qcmaZODHSTLOC4l9mBr07dPiRY1OfEB
PvEnm1IWnxSf0744tGZFTiBDEr1pH20SOPGGd0VXfbJdF5PHRoTrGGcFIkeS28rqTuNNujo4I3lI
V5tLi1LSNY6sq08UDj39CQ20JfvuRy/Xt0FhhTxLYPvtF+oXPYX3rGF06jIkbVYPkwLv7T2lpGb3
MwpT8odcy1Deh3LAXzX4JvypbhQJsgWDwU+V5DY+saFPxWWyRS9ySwoAZllL6obnflhS8QaK5Gn5
NQEb259AukOXRzT4B4fVNAFECaY5GounwqMh/wTYO55OVddG8hdEvgbU8nA58+VjyzARz8J5H1+b
plUtEoJGIt/Qlg5V7nFdlX+rhSuPqg8KFHW7svMwbU+nKf5cM8bar93CdfskIsMRsRB4dT9GLmzZ
ZbVRMv+GIVvg0W05ye7eRnNQ3jEDKYZDWClV3Y1x1Y6/WArX9jeCwIb3q+7TWVwY4zL4WJqoRQDZ
DMksQGQoFuUimdriE/6VdW/bjsOCLJtYIOyDTMjgzpBcjN0xMgOxH+okmt2bJMS8hiywCZJjR+Ol
/Qx9Lcdx06wrzGNnSHputUu7Nysrx+qSKmW6L2QVFP62UTuUYe77jjh4sscji+8SSBDYn32hnvtJ
GnSVnFUIbZJLPZulvLVALsNLXKWI3MFxz/V6N6fGT2WuOYdLyUjm6Hl3dTAU+Qw/vGY8ta5r2T3F
brTwYyObQl21REvVZx/FMRSAYpvGNLN2gk1RhlY6YDs19gpzN+N3Uk89eo+aY5EWA79DwzKvv8K2
a0iulYe+u+wrXp/rCX//YNe1KY5QAxXdU0GbgdSZCjVtLghj4DB44NaT+oKGQznb05qKwd4vNQbm
IYgjVAOzUjsTn3EQoW8gTKUc76bGTfZXomMaX2iD1shMQriizIY+7vtDO+g6/Ln2PnBnA4n8WWV9
n/gliyseHMohhGdiTkzTue8NTWby1tZWW5Vhp5EldKZC0pVIU8VIIw11qsiarWGDAyrlRhZ/oZN3
Ct4lXRi6q4Uyz3yOTJ2I+1CHXvxQDbwkPo6QNLInFbOx+MLCfqJvTBJ147tIYZL+9jTwyV2F8m1H
IKFPw+iviNCxvzC4DJDbYP1sMw7iv/uVeO+XKmOesv5zQuHpfmoksOk3eiTxfD91DJejrPal0N/d
6Ir0QYT1UH2dsRB8lUXJNBQfxSKL4KSKicYnmixzeS/RQBDkHVtCXh0MUoGQ3gum4Kx71/HbhCq2
/I7cEa07dC9B53s4FPA1Qp6F4DAhP9bKEXnADzJaH54Xx7DkRYRS0JRRS3uSHFHf4vpe0hBdevkK
RQ7/czXdoL8ry9X4fVxlkOB6BseGj6IRuvrAGlAiv1wt2dIcehHEjp9iyZBPOo5jG4p7KMiZ/onC
C2qoLgZ6eGLK0Us6dhdXdTMrL21ayOWXAa6O40FyFhVHNH6mRsJvIm75nMWrkTyGMDK6jqNspG3g
76noZJFZeE0mOG2LYmj7LO7HnodHcAGxGA4Vs7yJzonzo/s6SAjp8DPcVNG8nC0RSLlvyvFuXPLY
eRTLzVKgESwTiy19nMU2hNkB2oDkfIZtWzPocwH5jDI8yDgVgb0iPe/YE/UQD5xyNqdx910Z69o2
Yzqs5LWpnkWl8kiGtVmzWkyJRu+Sb9f4IPxokypPUZMkZ2UD3Wqo1THF7yAyuehLEtjQ/+akjZPz
RGXQniuknsSBr3EPH9LEKARMsxwqLk9hkxRljaIMPNSOsfLrcq7jSdOvQVHZ4Tg7Ef1Wa2LDX4nx
TF/aOURFjkY0r0dp39Jg5iSLdaiic41wQ9zSkpL5MgRczMuFryG7CqheLzivJ6NPRR948tEyXa7H
OA0Krs4lnTUcjobAhz+EoeQSRWGkzoLj/D5CgXvgPk/9Cj8YWZGQwlVygVZQjiwdBU3UTcXb0pQW
XePG+w4NEGy5C1xvj+XkIFfbOigcemgInFOEUf03lHEBruFXZoO463U6dWlW2TlNjoIJkE/ZKkhq
7yZEltg1pJIuS6GA+STAYNkuQ1Q1Rfa86JHSdyGsRcvgxBLSzVcTN1I9BeEACbuIU4pwDUsX7ldo
BbRp9VcZsK6/CJlcQxE1dxWFwBR22LT5OrUp1Mm6YdXyoJKFijseDr3A/xtsMMAzg3D5F+ys0X+x
+iqoroisY/Zl7HFyPQLyM/Rd0a5E38FBBBMwBp+Awsao+GjOcx90eBOho9VdMH6zflpjPlyjwcif
KDrhMFTFeikbPv1OkqFyQzZ569u3DLrc7j5pq0U9MrQl8cdlRnL3/cKA4V7AKRpZZb6uOOSpa7Ys
p6bQQ/MrDcOAn+pyJOJr5BI3vecOoPf7ojR98UPhXRHv6CRZq2/FmAQxATC8VvHjalLVoHWyrkeC
34zENqtILdFcMUQL1m8/+DnMkbGVS9aQKCnvBPLbJzU3IJ6g39TKM9U+GbBXzFo9FrErA0SUsM7u
YmANMjVARo5eCNp/4DHpfJgTafrgvWs62U5HFCYK3l6ePaTOaSJwVI9JIdIq71MbMARnK09+FpBg
Y10ew2SGPMR+4vKOzitvMgqd6/NqIvU+UaZsEeonuMedGtVEUmQTgRXZm0j0tq0yrYTpHmih6ybM
XLy4GOdz0NMBAxeUan0DxdLKNblqlyXDnweAq2peuacBBwS2P4C0RT9n5SDtgS393P7kxRI8wecF
t3cDmb2bRZg+rtjRaL8iXxcF5QfMWuifJpC1nO4GgSA6QyvZQh7CsRMoxhYpT8v7OBboR8u1h83D
EQ+uLxpCBvOHKmnTaX7TpWHbvZ0a+D0dagdT8icECpKglVIvY3kKDImTdw6WU/HJ9rETT33aVtN5
cElxH4kRbcMpL88IuUqN1hOiU3MGgs3CxxVhICy2KeZVc+zRYzx0d543vO0QUT/n96rQB/B4U53/
PUxqTP6aILXwaYqp+IXLKTazU7oYCA17Wszu0EJq9OcSpz6XKCWexgFaM0Xei6KMbI7Nh/nlqCY0
8HTnyCGT0d2VpoXhBC74qRaHyMFh7UMFR7xpPKAiO3blIYhWweAE4Hrq3vJ0mOjbKK6Cr7KbBHCZ
EjcDkbPFSi0+4WYMPRGn29JCnWeKliTJVdDHMM8xSK1G/FBFdoR415iOb6qZke8DgyFVm88qULQ4
UN8GYZIZhU6AL3AODaZDwGbrdKbXqfBvunlSs8zGApGsQ7mL1PQ4zGXRfhOyFdNRY0XwdwK/hLum
XTLxOkfJZzyorl1cFg2igStPEPs1by1UcSmuu23tvzeMh+F5EbRA7SyZgz74hE3WxD3uroFejmsV
Qi0QJsF0jnjWwaPMnWNd8erNMveMXSaXCvcLbsulrbKxNCi3DCsqE/z9wJXu7w1kMWkKFUCHk7Qg
DB5GusHxiBzBNa5rneMG1IZHMTl+sKxk9NBrMn+VkwjOCVJXj9YtQXAIYCN0Ru6d/erQVd2eRtWp
N5gr8S0SOkURalyCfPQtuzNs8R/UHDfvXcL1nEHPLMV1DYnMMQtRLVoygt7CJv0QR9GMMoRtfzE1
sAmpdSAnXT+v2Vym8ZPwuGIhJIEMXYhr4VlipwWKtkZo4Zv024H12OHnYmVX2Zj+htU1wB9lnTUS
3el6pyGtkcfjOiL6nvyFkxEBytzzLFiEyUFR92fV+vIQ8nW4DIw/mz0V01VJbFAi9E3emoa/CUMk
bMKqVQjYAMaJqOihfr+SYzL0YQZNPp0Lyqacl0Nz9j5qvw5+wKYFZbGDKpLwCC2qGCGCTTImps/9
mGpcyyIETiOu3Gs9kGOlsGc4mqy5HuMpE02UIs2PhMeo4k+s8iOmHMB3bBTFMUD+hOIbBMVp1KTH
jakZ75Zg/jFGbYyoscSFzSR4H9noOQ/nocD3L2k45EaP3U0gRMAtIHK/uy4OP7Y1to9IBv5r3QxT
3kV9/DbuW/VRMVXcmbIvrkp0FvtJN8CZp4tzo8LyuEgG9ZYwNuUR1DjCpirtggs6jd1h6RRCOhhi
jN/comCKVQCf/h9H17EcN65Fv4hVYABBbhk6SGpJljRy2LBk2QYYQBBgQPj6d/R2U+VxUDcJ3Hvi
AJ3IG1xjYJvylJ+KLpGXccEQCOGdC1lNI9khtA9rs4f26AyNV34PxbRaKoqj4czVkZOKpemG0t0u
KyTiq6j7nWmDARjLbfaM2poe6z9zy1+IJ8llzSL/ksH4eVacHSMsDwEfGu9pwwdN2inVy+d82OJ+
z/P1lbslwZOf9CBTciDJAg/DSVOO3O1hyS504LJFWDYedCPny9Qbj8qtcrMnifIuURHdib98kv3T
UKb8h7JjXiVHJGWbili9T3Pn/GmUw5rf9USNp15u+d7E2TS/Us6Xb0s20Y8uXvp/B3fRs7E5BrOy
KP4LaHpNbyguEE8H2qWvNhFlVDkkTzQwpmMG8OOuzj1IoI8N56C+5AEwVzMI3p0H2jn4OpeJiBrF
Tf7SlTEXrSJRZCtGxiFuFoWmyKpYD28AHQ373Iy4vlqUPPn45yod7uWqnzy5jzMWtveEbojcL+kR
9e2EPWZtsa1nWbWGUjymgfFbGufj3loAeQCRpP8kxMufKJUXtzxC2Bu+O6yIWCsP4Am4J6N2Y4V5
RYoaMj7NjqqTf10/jEtNMEOhjS1xOSSlWyYqlBStzzzGiLmFYb/zezKZao4LzR/Bhi3jY8D4y9tx
y/gTamXmsglcf60jE+aLusBV/5Hnjl2h81OnJI/Mv24jJgDztN0dtL2CVTNmVVrj6Rh4PRG1D3UC
0flTyixeI3tIsjQspggBmExk0aPmKDOVYWWJYNiVLRI+ziHV14nh9mulTPVXKPnSY4KU9JtI9Jrf
IrMVfwjrZ1Hno8FAGw9O/iRLxvAUgwEgLQQxGFMYvlXVToXffmHGW793oez+Km1SWsVFxNH0ZjOM
xmKfD6jBHbbM2h/lseNlWcmPXtn9EYdC/GG0sH8NaLlnW8A8WBEy4pmMbNhu1pb5nRVcfObTRn9j
ZGPfZyIZdjI+H9G9R/r5P9FhfquSJfNDwzEnPR5hFaHOXFrex3xNcJhva/Iyon0S5eR4/kUVjonf
J5hARK2HOVlPnVvDfOJrdqhrHit5p+MvCIThLysr/BHzhrlTAtSYtJjqFE4I9r0veDY1nO4QGicw
GdB6t/pQjxslI7JC2QJD2vPqGE62IsP59xzC3kU/HKa6O2rc1o4It8ubQBwQV2QfjWULgcf2iphE
pOiTzBUUVTQdL78FcK0XIB7YzXAokg7AUDGpB70Roms2+wjKXI3zQiidJ98FX8qnkDj1pmKkijWB
bZ2pMzT+mGbTaOzecR24Vb9O6OT73DYEsTlSrFkbeTm/pFsW/YqUZGdliq2/33WK8Q9lcON68bbv
39Gvlh4NwT77zSJM8+8Qxmm8QGIX9to4QHunXMK2CUPEJH9OkEM/wXw1Py4Mrp22o0qYFphFftQz
dhB+x4HK7xf8jvIugcRoPqcszocmy43C90R6zWtXELO0eQ6NcS0IE9g5oPnYms1k6bfSenyh+LOF
rpiYwxOR0C5XCpcFyjxShytLISxzvrd8sB89XdFLqP0EPiPXWXEmmdkAoHiPITxbLVTIRz9aBnCW
i0YkPgptnzqu7vow4U0dIdVIrvjceN7SdBuufQmGz85bTK4JPrqPaLeA3icMJrcyhTPh1JFl9Vc2
jiq7zmXGfphdHeMzy/tkrvYxzHghcLPl+grwQIwtesmP4xIid+R1tsvivhPOw1mCnhLA2vlxxE+Y
vfyGLeHYRF0cjvRY4YbDNp1Ov+7fpFNleeEbH79nPRHLt3KLRfSN+TjxNQZ05c7RuiCjffQsft6P
efgYt4BFmvYecCYiXUZwK3EWf06CYQJJC7ryNt4WiLCJMemO0tWMbthpD+KaXvfsaRmi47fZ9h4J
XaMqW2x4AFZg7VkmFEGJ6YMeQ9qwsA8ogCz8IZo5x2RgsJipU1FacTawW7Jq7Gn0GQ7GbkAkivzs
U+2v4EDk8JkuhrwchkvsQqaTDwtBm90zEym5AoJ8FpNNn2JOwh2S4fDJKq/grTRJxwA2zlKk53l1
kKzO/c5/LuXkh4rE6XFF1+WQ1Unv+DkkSLD/saGQoCV6NRjwlX1YsiHDlm7drBvqKCfniKHLXC9r
UjaYeo2Cdl3ty1n7Y8SVvGMxq5YxKVoFoLKspIpREHJkYrklcTFs1YrJUlZZKrcXMSPwAaeLlWcV
T+GPSHewwpNAwOvjkhxma8sSdt87qnH0A+UtMF3QHlXfmJ8iDGsk0QgcqTbaZ6JxeVBHm2RlOVzG
nBR5DXQ0lSfEMUnbzCTvy9pyGPnz1ebgPHzuVZWjN/KoYmJxoqbZXD7SInJ1lBX9p0vH8cCO0ZPj
NBCjWIszCzMP8fyUJ3M5VFGJLhRsDgjhq7hQcruGefG6mZUXRTVNh5KN1JCwIcJ9Ga9sT/Mn4Na0
GaaUPxZdhuck6dl7viXAqwqsuRWiLzr5zqMNucijKyeMekP5/1qubBgbCrrx60eBCKSy5c51ZeN0
O6fzHEgl13RqHaXyZ7eLDQWiO5Z+sUrwLEdpXnaj/C9KdgpnvQSBUFuDkbvd+x4nAayRBXkWSJd/
m0IYkcHVLeNLNKKO6VEXqJPBsm4R9KFATaCtsosc0FFIlJezckBxa7x4bK7WBenxFag0/6K49nsD
TB/3QLID/6u2hSzblfCJffBSjPO/kC52qLBeAi0gi8KHNKuD33cmHZJ6nrMZetxOROFZ57wbz0ZF
h8aEvJUP0Opvz92O8LQ2n/uiaHqI1rbGsXIMtek0f3Fwdhy1R8bCG5g183eJmUdpyhAPFzrFwxn3
PG4mruWdBC4GkxO2xi9m4RBPvcUzhbA6P9F7oa1Y73zP8gWEGnCGy85L6dpp8NOHBtjdctX1P2yW
Hz8RCev/eCw2dwDg8dSl3r0hvQlewQlmneI0djp72rHaXPFq9bbxaaanejYwLGG7mViK6KI0Wt9i
lW35OZdqWq5fEnlfgxywj3MGXcA9CKy5/OVdiMHGGUzfODCM/Lssxn+aIBJ+suSI3wYOdoz3Or5C
uZDf7zbu/mDhoevZha96eTAl/u+WGzwFvHAx5DPpwkAM5xp7b6f8A80B/B3wirwV1j4lHc0aSbPx
uGBAUNWQeNTUxnr7Uyq3HjfegSNs55yH+zHLk2uhU/OwWUnPghRhqQHLCQrMF21Kje6kuyp80QBI
kaN7lWzFBYdprl8r6TID2AFwKUocYZQ4Q16f/BEapEp1RCBntn44/qG8N+5x1B9jpXjfvftJO4bH
a2Wq4ZE5cPBYvd1o5Pp/MisxBFMkvlN0KWRgWRjv7W3ZZq0uaivGVxcJkJwwjf3ncLXhMl5DDwDT
ZSCCdTGjIb2MX3yUIiFRRKQ9lkS1MQFXNuCMwUGXYjJMC8HaNCH8Liz7fLIp/vqYbOK09gqYXzni
kpEgeaqZFeIEWBhVvpYdvW52IGsv41hiE0PMJqh3Q7rb0iuMvMfoto9jGHXTGUpxq0STrJYiCaeu
R8IfOCveoWO0TC6Wzcc7c/uOUmKDMwSOE3azki2X1HdzBm6nz5+wgYHvBmlWzxM1AAE6nv5cp/44
bZLzb1AOFM2WM9u4hdrve7T6JgHl/KJZND1J1KXUgDnVRbAuesfbDrkoQYZ+BTQsPu+dIa1dASDg
LuTnKd1HvEF9h7WkQCFaLWWP91KGGSOch98jt+IjjjXsl7RQWN36/dFI6D2LDnNvHYPauiQrMABi
eH/b0zmpAIk6rJwbwhKdyUyFhitkLpdZ2nipXw6oQpokhZWKOkYvUnXuksUgY+fZ+wcsG/7k8EY8
HzTqL5Ak0es0fZXMRjKckToyPWwTLdtZD58zrGw1fitMWYvp+mpXY2wrr3rfqNKVz+NAybvtVdKA
mCRPAHWnx6WX8Sce9rQJmVB1mh5d1zhFwHLwhFcqFQQN1aFru/EYPlIOzDCVhF/WPhYN42HFKR5F
H5CbdQA0+4/Y5/KM2tTidBTQY+G5yP4wWA930QbU8fBmyNn0TbB+OwGRBi3aOdekhu1ntnkWVX13
/EbUHqCZYQ9XrbI/GLj/am7zF9h0fbMjVuDRDeCsLHD6N8IJO4P2TZo+cuW1KE30uFr9kS9qaUct
wK7wrkTDJ6g9rCADbsuBZW9AFtYzQKvxDvXf4gTRocZF7oe/SbapC3DI/NtktreVTf37RHLUsu2Y
AeBQWjvEs43jPZJTi5d46lkTDPCIU5SXshqFKZNKKS8rvzHSdHP8CV/Zis/zoE0ojYR+RfictTNc
u6aGkmWuSksPWwuoJwQue1gXGj1C1qQdur9d1P9MBqSIfQg7pw5JoYzMedZydDvWuwhCpme77bgI
xzwCH/Os/UD4g9zXJI1OPoe1CqjUtvFA8QJIenw/QunmC8Y2714BpQ4KZJU3WfmfWI/sk45eiSfU
OjPdqrjw5l/v07CNlbMjXRqxCp3cQok45Y+i10Td4eOGXZ0mUBKA5jaLeEoQFZ8+BCPHJuOHTL77
NA76LhljCbox3azQLyUsZQbX3hHjliSTju1/5W6E/ltENte+mpc+NpDz4hcwbSDw0lZIn95FvWcD
B6br4/LXvk2YoTNW8EfQn2PcmmPu/u9GHNqEbdubsHsvK7sWJmq7Qw++BqjLMFqi9h11K9WMkllo
SBeViA+vxwycVxdl+fTY806/Y6FcMCNNOG5k3U/BvxNkg5tvZV9YcUKwVUzqctLLDaBKAjnD2I3L
vwPqvfltGaifX2IE/pu67HHxO7R/WDNUPV7W4UGti5Z1GSNhE3snaKyswrU8z0/ztgV80jwAra1G
D8C6nmxsQDWkGSQzd2WZZv4Bfs+O/9gi5YsnTFukf/eWhqUKe7bY937WeJiSBNRT3KbeJj9BvBbx
8wiQhf8TiP/7tzMosRExB6F63xyUFNhmFRCGqzJ7nNZAmkL0jNFn4+1aiOittHhKkH+bjUITCBN6
NnYV15Tqikd7P6PRbeuBG6PcGcnOdSGK3b1uAuRM069QPUUVUxD6QkurNidB+5KO7P9iu0DB14LP
Uxl9cJNAXdCad5A+4N7fTIvu4mj/MdJotn9LQEpFguA848yMeQxZrq7WuNaBKeN66kH+ofCcf0+H
CIw48kHSIrrKRayFbIYFcrO7KYHkaPx/n313Kz2V8QV6H+Ovq4lWqRq2ymJ6XJ1x5ZmJoVj0FfVR
HGMRSnfDr+zYJa8tSeGW5fMOpqmREim4/wlAW+k3h0qERTduZXveISyDItSnyuNAH1HkUe4grRMo
NEiGT+ioaAfBwFJFEXcPa5yyVN5jJ8W2W80JwtL+UE8pXU/pkfcB8h+hAFncw9jLlTm5/gAGthOe
TzcNPmz6BIE1h+8rDiz6b4g3AmIy7yfbkwuBDTSTmBUYtHLgtsaoxMadyL6I2xDn84zdSWzRhgTT
EEdAG84SXyafrjhPsMCh5k4l4QfhB1uadN2KfnwBWeCteixIwiRpkD6iw+885rn7mNguRjDcPp9+
OyACuz71acrFaSl6p5d6TWjQNx5AYCNvOoer2AEekOfw5Z1/WQK6BkHAH5uuwYdybEaIkyQwhQ7w
J1RITkz+Ae8fWYu3byqOpti8uUGVPs23mGI1UyfcpaxA8+9OsZ/4FOcEPmk5Lb/xMg/ZjWxJrytt
U5ud4mETePtHVLTWR7wWyB/Zyn9ckP7jwPzjNvBcghZrjebMUvLzkvEwvXT5ius6ENRY4TDJhyvI
LUlfx6LfuydLpmO7RQvUqXcIqkB7Wrca2UCzTtsBjxtmk0MXf0Q5jGXl0kHjFeUYKzAy6i16lziz
VYuff9rbHtLoCf75Im3jnIT9scsA6HxQHvLlFxRfyR+dulAAWgCBCljbFtkDBUmNnQPURnrucgPB
VazK6aVY+hINYi4ned4cE0kM4gSy6YeAyGZ/KrFe+BrEKNM3oVA9fPIp3t92KUECV+nuwpLUWiDZ
4t2qzaZtGRO3VtgfwpNXygZVHTB4hHoYgL8+R1C90BMoZhSzDKmnHgOJ0/c60buru27qxAWZcQKs
pPDoy8HLAzenStyL5pHNvhObE/dBUG8dN37HQg5w9PDvLokPg+EYsY0/j7hU581CsZbynF3LdAPs
R6EtrZNxQsFPkRC8SgAyBrzoPQOCXcKNX5e4x0KjFFQAFQ2CIUIfD0Dy1o0UKNEyRRMS6Ifpec0K
nT+tmHYxtIhtd2ALB3k3jj0L1xwe9yvk6/knLR0RLQQb5EeSs+OV45tF9KDVHpmtMocalBHzYqAR
YH9yYPO/uw5vy8WNs50b5CAAGWQEo+CVgX3P7iBKOL5lfeYB8su5QNkSJcejHaNhvB9GoTBtpHL/
yJYydY/ElcsvcHnuj+yYHOty6URWqT3LwOpx+EQiqFdrW3ZHUQ/HICQuDjSpAGbEf+6YhEE14cvi
VR+i6bZMRd7OXB5nWjA3IGveAoYgXy+ySkqwIX4xv4TdAjxXoNNxVxwLZ4BCk/E9WQ/1dwJR+AcJ
yCq8hozqXz6C7eDbgCqk7t6YMULGsI+O8tSBITcthJNhacp5lRhMbCrmR+oRh1bPPUCUEzxfQ/SS
Q98Bs1cYzW9Qcl864y+4fq2cUzsQfScWUHYjJ6YDE8OHtLb9DgUc9WmpUOFVpCMuVEq6JwC48HpV
0LuO6z90S/G4FZCyYNgi5V6OzUy9jM/RYqLkB1Gd0u94q5j98j8A4LIaBaJPJWBsU+GLk+zvWi7j
7z5WOsYzFHZxQg7nkt9DQ4arul/h+8rLUbM6RHFygUBpWOGtBLCwrWr5duSJBrhpIFXon3miMv4C
oCp/AQQ78j/5ip2C7MPxQyG78Rsspm6u4xznAyxT+4qzP9qn6IXj7PqWdY6zmrGDFm3uxAjZKdNR
1t/baUmn72O2zDguuYjoxWIBY5eyAGR0YjngkRMUXv3ecGIhUZG+gHeHcg2ND5sG4l81ftWZCn0z
Gc4lls2FX1u0DyBuI+VcJ2/SAdx15ymRIW1GGPee+YYWgTaDKgnPVZBW1gIltYBnbVJCuFIhGJ6p
J+FH0f2a6DTQBwBCR1fU+dIVWQUQKeg21Tmjt4JjNH5CN5W5StWnGUhoo3Eu7UO53m2Ft2/LGjTK
hmmyiqrUEqyDAsV5ln7nVyZx0l8Ov68WZYwQ8IHgwDl0v/gV7eeQj5LxVeFWgqh9zjx+PL4AqPxB
w66y1pZLhn/GYQ/T2NDjp8h7JKDmeze/ls6yN1Lm5fdE40muUedGon/eLQL/Tefub7Kl5ldBDqZO
DgzWUYlucbydAqDjOsJYln8mOPsiUe0lUkZeCpvT0B5SrPo9g7M/Ok3INun+zBgz2Pew0OOb4cl0
H2HUeVmXQkODMhp8X1NHPTiGfWcVibJhBXDM/Iqnfp9mLZ4zPU/k6YihQ32Yui16WCQULbg5Z/+4
RBiroM4exvFRbwKcCpSfMFxJMU0tZZFADsC0BQq2PObp2wzd3FXFW86fZ2lEbbElVAuW6aOyNC8v
Zoa+85gj/QP1QWtZTTwRT0uM6J1nilNRNGHY1E9sJhwCAJ1h6lIAcebbKCeDzjE0Gk3QLY2DqEmR
ORxic1IiFiZ1Cc6oQoSfuY9VDdnyun/J5ZPnaV0J/yaPwajXAoWew9WISX/N/nhVquBTwEv+SOmL
y7ce2usEAr+zwPQvt4p1PkD7AqzyFRtJqVptkuMxS2Z640unryXmBQgtyihJX6BocVmDZWtd38OU
QF7JbC6nt37pyNz23EGxE4ODASJou5U/EvSOPo0xmSkYhnEdT9x2srjMy0H7B4j4BgDEh966f6AU
hu2nLqdFvXXoiKYVBqkN30CQ660DIJudoIHfCkCPx45fXDelzwZCeYGLCBzTpVTbYa8TlL0vw56M
yWlJlm5qQA17/hyHDlS3iCDGfJQgwxAwI2Ps5lWqEmJfQrTjsV9Gvm1wSeDmozcQ3Pgh5j6BUHHA
WwWnPF3zau7Cpm8pIvPlJRuDCCBYNmg5gZGH86oieZqg8blqi6OiGuC3OGoMqtvjis7rO1MgkmdW
in8r2arutiNBu24Z5VADRR7qKQOuhbYU7aY3Dv6rVnuEJk1tujT9gYnC5zWLMpVes0DDv2HBW/Rm
w9TfJpfoXyssJ7waFBrOaqzr1t+2rcyhr8DVsdUgYqH8WzyJh/sd7JBtpY7Wq0XKIf6ZWrFn2n1F
4UZ7uj/6ael/mzJfzsxtBP6kLXXkAgk/NafSBoZ0wYAhuZ6/UJ47YJkdcJxOhHOGQtPjb1FSyurs
sPFc7/02XyFDMC9aRZnAvOkzXzZU4eqqIQOz4vnYA1QIeBM3rGqM/IN0QtZyU8nY4i/XGegGnaf3
qY6W8rpKbaYGdjD023UjdvBPPNX7Lx781kLnBTtClnfKtEsssdtnk0yOU8LXBQNh5J6oPorTwIfR
18e+IxJsi3FYNUqT7azDqv5gwhrbg472gWaxPMExuTcO493DzoFrKngOftlSDXgglxFBSGFRTbZu
8jkeukWep96PT6BG5EXETj7pqE9bnGUJOEfnj5PBLFQNZSgvdBn8Mz7lbW8xEk4L1CQ52WpsuFCX
pgs/7Rx8wbcFl43BF4iq51fi0BGUlcveQFKBMFfHd4hVM1NC0a1GZgALBov7Yl0zcCLK3DIa+E+6
ZC75bzDxFmdnCxdR8sOYoUfpwGCnh2Ql9DURefG9g/KN1/AYdUdVRCCJGcyra2XkkPx1UEeFipSH
vQmq7GVKR4hgZABBO5sv2ADp6fcIUC84PnuTfqZqzNUJ5Cq8A6C3J1kfM6LprzxAPyHjhC8X0tEy
xUiQILGK8OwB3xjGAGc6CKvGWCPXmGSPHZqP8XotWbSdKNw5T0747YY/5AdkWwg2QRBBeIX3EKbW
sTBjXHdiJ5dAoTZq+TRGqjbQywWkMuGuKMLKr9xGrlqwfl0gH19f1WjSDphSfvgXVswAGgKS+VQ1
Ghb5RwhmoQvH0Bf9lx8p6HBrjq+7PqhznNBiO4Po8q6dcSWSv4TsXy0NUDqNNYAJaAxtmk6h2bDn
+ifgwhCr4WDRdGmjEEuLtOkYd0WAsUedHZmzqNFgR8ULyCX0Ju1RicWiArmnMVgOpIzKu24QnYHY
Z8J2VEJxRO/ZtoMh9bigLzgGIcza5qXDgmnV8Yx9PvsolzWH5Sg7hENxdMbfc4jb7giL9DNFmlfW
ZsGo+BHj5t41sYJE/jvpxwiwIImKllmHaRkPbXHReCYwt2HAFjXF+ghaLEZfWANT1+4ryXJlnsNs
RQcwz8UayPfKOyg6oK19xaRy7Pi9PYclY1LzG2JKWXRnF2x87VrG+r8sU67BgcLf0B+B0RbBej3G
7z6UOSraQEmJCjptHASAE3GKE5AAj0jHw9AFVv5o8R3HHwSLSSv2jNITrkpoFThkQ+C8RkzSlbEj
lCfWQ2F7OzCw5jVuU7c+IIxeD6cYIhD/HO96jUGaoP7m9HUOo/cGtCQpKjpBxVDDSxKLlochz5+t
gze8WvLF5U+lpCw8Qcgn7BW6iK/mAoK36jbgVZV3B6NrdvF86bH7EWezc6m6WPxNYDlAXmDUA+oQ
IFxtRcau+FmqIsuf0bK7ZnipI5HAaaQm3uSCoLJud92Y1xsOhbk2ywabSaWhfdPf/Ia7F0c/nyDC
qpHWSOZ6xQUCMmLvNqg5a59CbPtQ7tpQiGgBZkf/4f89squD7RjFuGnxII1S3S026dS1dnb8Pd1n
8QF7GODuTFDLGmM8BXxbZlmxv4ONzeZ7aRlIH8CUkG1Czqqhy071eloINujqgGUqAa4KDUAzQh0P
sGhd/0tg2llOcmU9Oc8FO/5ysZQnkYd1uWwp9oUKxaj+xKD65GBn9v1Rq22Xp3D4wrzMYR8jiF56
jqKITixGtEc5j58RSPz1cRa8WNssK/05Z5H1lVWTiKrhy2WAeVnyk+/6HuYRmJXr3OXFH+jMshfd
Lf2DUAwMaCESbLaF7SE2CWHzJ4NRwtVwyZDlDbwtPvqIMwIUHnHPQ8WnI+0uu1pk95hGgXy5Pbc5
haCcQC12yxBQOP9Udu2f5nlmHiXBOX2jC+pHsaOTYnhIKFyTN7uCnPjLRwafV5gFezVfMi4QdOCQ
7zIg2vKUDDSAjopcuOFBijFJjzZc1pV2z1OAtPJVYmF/znDpQkMAX13T0dWFh2ToR3YqQHP/wrCF
TL1kxinaV9A5h+9ko6WBF9BAeV349ADUv/dZNSaB4sFR+uda6rkxYH7+5px4jCrIs7tEhxXfhV3n
N7zNIC5pl1x2sLyfuqfh1TmaPyTzGn77fphOyEQaHhhhORo1oGkA+wCBYW+GTwRdLHM9JdTDdE3d
QwRh3lrvRjuwftz8kDA0YDVddvYo4QzFDYG7M45mCWfiCIicJdvys+zzCHTaFN4hYnRPAezjdYoY
vIOyK/t2QJT9feRU/xhPBzbj0EVAv5hGNA5WsYRBYc73k46T4wzpyPYLurLoyYoeDDuUmPcwluqy
haFt/gNpFKnhmAFav9rorRDWvCi/uA+kcruHGGaVZ8fc3YgH6YxZSb+SQ+PuIszsZ4jP+V1xGHNV
UQJ1dTRixkT8F2ljenwCl4AbZxXDA1RhcIElLkZ5S0l/Qji8IMXHlV8Xo4QoB+2v6ho4JZfEzv7G
cApDcCLVd8Uhqo3wjXyKo1f/5imHmcVt0ZuDaugFeQb2YTzcfs0gAnlI08H8GX0aXQH22Sv+KGw2
GKvFrcjH8oEfX4q+tYsnKAlj2DwN5uLpWEyDk6wA8BjPHGQY8S04U7CQEGRTwGMOmptyADcJFz1c
MHzPlxdkMrkDErAi0hVWT/ktSSBwpDaa22Tr7Q95SECuALdE2fjDiMsq3Ia1GJn1tRmw9B1p1jcL
kwmuVALRKYppV2TeUCDcNZ/Q0w7Iy+zQADLNb2ukIUUwnZpqMsYf68iiKwoquruucOyni7IUoFxB
b+BAtt9+iHaINsjwbmMG1mW3yQMIFnuNjrDfwwgzN11pipYjoPFu2f/H2Zk1uY1kWfqvtOU7quHY
MdZZDwT3IBn7oniBhaQQ9s2xOn79fFTVTEvMbGkmrLIewiJEkMTifu895ztastRSYs8ZiwJi9fRp
0bHzPbsPxcakeIVFOq0xSL256Gu33ewPW4pZ881r6u6qne3qlqYh3VezZa8NuS7QanfIGbfoFo+8
RNugjc2wJuj+esKECdAznL/MAqdZihn82elK+TnCQXPLaBzD88igstbyYUNIW8cKyWWE+lj2SxpY
Rhuo0p2fuH4RrTSV9xgy38qWxqBH31RWaisGAdSszKxPgnuO4W0f6h27Ur08tiqzRWCblriPNLuZ
GM3rxV5FWU0hnU7GkSpM39cMPFlswDEjYmZqQ+gCufP02e2nWMkuyJo+ShZEjGGR9kZ2EMbcLjOj
RwREV0Xdd1pfe2srU/mz51h0YWnBraiH0Mq5Q5veoAmjq0OjQNup2i+2lckMkJg+jEM8o8sFO/9s
ieeu/+KUTvKCP6Nl6OGOgMas7FhHcXHnt8qpbgsLF0Ec18VLW5JTu/AVtJZF3FkeBQ6+aBx1OYoi
o8tOdWYi4UJYtsntNN33RUjbm+T7iRngpPZJbelXOLTlRmP2UqzY+2YPE5tC9H+43DBjaDkTRoLI
bKM2n4sqey09p8F33PUshL2TkgoAJIXBpGMagRgRV29TJRHpxr3BBBrX9pJdxbB06CkgH+qLjZUq
+81AlHdq8ZIsDa9kpeW0OqwiIyVQzGwiYFecBVxl05OOyKxfMBrDf+eQCrSz9QkxedNSocdamaxH
1BD42pk3uHv8kOZtNTryNppntW1EkQ1Ml+MeVVMjvhHBW+yxqOvo+QsN3aFvUYAhymr894bOarRQ
Z+tfIEziaA2rz44QcDr3iuFuamPNpzTcIlFXqJvQFqULNjtluBgxpW3ZCnrHJpbhimYwchJZm0FB
SMBnfG0MklGCdSu9bbrHEA+meAZl4N9OQiHUiJqkz9OFY454ADGj9Gu36MSukEh1sHz2azVEeL7i
pgj7YNA7d9/kEVS+yq/KaS9gE7A160S56dpJQMfV6/nGdti0Z349DEvXyefn0InDoIjhsm4ycDyv
UeW072wq7K2ipFrPdq6vsM9UD8bsiYfZHMR7XeFesXsvZF2aGfmNZh69xnIwYuQ9hnWIi7JbQYNF
Zkw/x84WJs49GnAjOFg/0cQexcVIH7LTXjsfMx4NZjd7bMbC2hVdor3RYrDKrcIBfYW5DEhsViS7
UW/k0Y60EpGnXzWHTBu4NsgQOsWKz+bb7G25o2hJQamN8TC1o7+g+zV9s5ykXeE4sHlPuv0wQt5P
Foy8mcuh3r2HARYedcQrp8isyw3ttho/UqPWHe0Da6FFQx2vwO9V90PVUKylOa2YODWrk0rK6nOZ
aOWN5jva1nab+aFB/YX/k2bUHHR+X6d4XVI6lY7jr40+y2/neTTXhGzbNB8q/93BnwTAYNbPYmyC
gjsoRkSjdv6NKb3kkIVqfDpLYk4Gk/1H17WGlzxm94Gfav4qRYtYvBuoHRYUsPmeFpoKTNm3ew39
/+3ZZIjtReOiCBpfH45TW2Cm6Yz5S6yb5p2L1HoXml5xkxpz/9mU5mhi3nCyiqc9owaUvnRZwaxl
DAEo6losEIIHoeX24dqawuGEkg/IIVi1Mg2sNqWZjTjCQRkVedWjN+CZXbHSqOuo69Ny1ZIneO/o
LBMZ/tbPU28hLZp8BtEnHS9W+paEgjmTUKjEfXon33SUhitL9vn8noAiW7ed1XvX3iDQFXVa3h9k
hO9iT3KS/tS2tKlWsa03SAC72k13cYTGpKIpHHXZMmxTNDhJChpvg/PaK+5Brfhi1aq4OqIU1h6N
mib02i+tJl5XLhPsIEPvGK0xE9lf6zh0qo1qcMosYo/1GxiSUehPmXAcsZFksxmByjkJADWGYZYO
qr8SV/bUa+G+VcPkN0HNMgC3TtkiVAEF39gcUNkp4gJ9iZ2KdlI62Hh+4l5Rg2KSXlu9Zqb0A5DZ
TGvZdfZOc1VjvBYM5IMuD8VwxyLodg/j6EXxbq6M0boFrTZPi6zRuHMp5swrV32Xl7ehukb65eWH
ItRyaG5spNP2ZLdNOhH2ixhjDakDSfgkE8tbanUzaNXatJ1miQjdIERHunpd86dRpXp9qWJXHz8h
zj+PC6l0NSxHdeWBNQESc8jh75lPJfMk/4HZbFbxZMwz9VzHdGCTY+20JpqGshnFSi9ACapNOyvq
XcaymX2ElmKMAd2dBm2kjyh/uJu6jDIocxC/FKFu1VOQ2lYrj4zRPA+3SWHLCB2Zi/puYUelnK/q
3jfLu1mivLvWHR3xd4DdcJY3pkfdjsrZtv0HvdRlt5gGq58OdNvUm135iEEW+GT6dRUz5/QXMkTO
xobatZ1h0SMTqraWI8al0WoM7Iu5Ffc+rvmjM3n4M2gQTiYWicp9pBnpPatidjYMC5u9SfFwKyfz
NjamdOuWdM566VpB49rW54bh92uEg2XfN5a1UpZLW6BGVcWoXYlP7PM01g6oNQnWyxtRCDaSNmpD
25PIUcbOKVZ2kbF/NtKwR0bk50cV194DS4S/seqOVSrJWIgNr90kWAVeoM/w9Ghstj2Lwqaj5ALj
2FvGNH1D2iCCVJ5lMm1YGoy/nfymHLz4Zq41l0CHqlw7Ofr2tk1zm2ZqmFtLZEnGjZo1daQTmCHR
PfsNF8TBt59k6CIVims7fjPbGjt4mUzreerUMiqc+mlqdPT/1jA9o5CRj46hMcvJ7VK8+o05bn1z
RI/Dxqd/gHjY4pFP5BQwTpm4NqpxPJ0jdl8qE2dhQEHpr83MU1dJ0+dPVl6Prxm4IhnE3BUmM3YO
NcMyOMyuRIIoiuKp445b2oTEEaud9e4tLlXxRUsI78FtaT3MRlIcM91No0VRT/1zodB9Y9apNjZV
9sGjbt22DWLphcLj81KTS3bXjEqi/qduXls8DqjqMIiTyxvHD7pWRa9lPAp27W1vLTNBFG3um+K+
1ttBW00e3EoZaRhwSrO5zpKMh42CbvDJmlK8N4kzR/eN1zZ7hOHzcign56uh6XQOaJ15AesHcu2m
Nfcjg7VjKwzjxbTy6aZ0USjr2IYO0rANgX69CxGt4M+4jSQGVfyQ6ap3ZAp2xYhufN7iqXXn9hve
SxyXJhwMqTC0Yjv10DF0UXTl1CDjFmasTS+0GuSpo9VFG7jsl/Au0qcOw8RjNAhnCb1QrZ0oKjCY
o7TVF9KzpVzlmuEUS6yg7SmBf+Oc8COQL0Ojjbb8nTF2xms66naF2gDZ0BLrvNTXSqvmQGSTeCgy
5oEj18m01l2zHj4xQXXE1kCQVK+BS3QvtPdeMN6h+TSxHTYLYvCwatlu7C2zsnKGlU5pmJ70rraj
Y3wuUYIwbZplq9JyDoawpgVUxkW9Lk0U5pt+luMGIDRd6B4+4lkk4fuvjhdp8VrzR0wblaGG89zX
quat0IcWuR/0k1MNrnBrlbG3rnSkivtQ67A+I7O6A8ODhUeZNRsA302Ged9Vpbn2W4q8IdEk4zF6
XBQYXc8jumdf1XuQj4quyLZyPOsoz/iNtSxyh86Xb2V9wHOtXw7MH7Z1Ow6fE4XfZLI7dFJM5EzB
Re3TamtAaxDLMJD9qVUNelMzHT+jaAFbZdAPYkOB2uiM1E2bQLA3Q2TuZgojaxhLkCcyFXRhS9SP
BXsibZBgWAEFzdumHlATUyrteV/oQAd1NlnoWJjpktar0A3znYOceA86abwyY3yxU4zastUn1gOD
AoErrK4IiEcHhMY59Cf7C4LAscWD2jWPA+3NrznL0eeYBI9VYZjFtZz95llS/q4mNaqANnO5KXUX
N2eW1lq5VHmk3ae2X7+rwihWSO2ZQA6arALDpQnvzt45RoLGkIUTNmwYN2rl1wIuyuMcukzD7c5p
2JbMCJ9DGyl5Fgu5ir0BsVdoaOidnJeWIE6GsZ44wTTMkKOn9qZlQLJmPQpvWlepR7+ySuY1afpI
O9Z76AucZUhHkqJYDy3fHwIRRmsJyoC7GrYadzqurfeR4mWttRYKPpy6X2Y7m1GoeVUduAgmqQwF
fWRE5UymShmlwZAO2l5n8LyUo84WGC2GICLcIGqZoHq59Aw0txvdRMS1YyyJ+cWYTC2hj14x3WLa
IPXl4CJl2w1CFltIsPmtmdA9gu2VBlQC+FL8GunhpEXsbnsgVm/9bKCe8pGOJGTwbtPOgE0zMw25
ZnFWz+RcyDutAeGA35DirRQ1tjLfTKcN3E5frCmL5miXpaUdc2VLcaQje1aHMLU52Kx7T7ArOrmu
+zbumHk6xYs+evN5rzlDXJwjaVS3CF68g+0nXfoU1Z0JJ8dMA5lX5laaVu1+sqp2LnjuYKQLkqSq
t7ODa50yFKLBaBNckc1VP92liJndZVzoxrw0Z122W7tEFokqT3i0aWO9s5ha5O1Drvq0WHdniM+m
a2ZYeVDs3Gjj6OUwU4M4efFIwsCQBm0SybPQzU+jL/kYJlzJZSOZT7qQsML7QYFO0QOl6oTCwCwL
amjlT4UFmYmW65chSZviW1e4SGWYkGX5Tp1ffd94Ste2tC+0YolNYqIz6nkSa1QHFEYeHN8RxisI
ANfl1nNLu77zSz224sCiDzHsc2sc3Q05w35B+CrfSBCzzDpB3An3HI4zunILw6O8Yzzp38laDA/d
WE/GSroKBRub3Kk4al3Rj1c0ItPbkpTI53lwVB4QDD8ma9MpxnCdQ3/aVrVVXyVlxlCDXhpTTLgu
Yj9xawZx1nhPSSexcVlUgV8SEs3DvVmxZf+UQtlysBvB8kX8qtSbYhjSEDw0tm84KOASDj1125Ut
/dDdMMWxw1WD/vsYZSJ5m3D43Zuasp47CgpUJ2jIcCbYcWLte0glaiHBw8AVo3z07hnJjc19GlYB
Cit6uAUPo9rzr0KAHSsv7bGMenidphXgQiwyaLa6u4qZyNroZv2kIH0cmc7byKuQDnUbHIl+tMjp
Xz6iCkpZBrIoZF8Sj99qhs4beh52EhS93e/SUNj9YhwB5UFsSL72Dv1OpmTe+MZoJ70H0zBe+7T9
s2Vj033jw1r1UhmVvQ2FmZULZuX1Uw/dbzO4sXNVhPBYckI1v/U1U5xNJMaRx7TGTLvg9U5+57nG
Jp+79iRQy0+ryUF6lvpGm67ikBKNuXmKMdzHR1H6hbn20JLbeyRe/C1Po0pfQgt1a3QmiD8W3qyl
qN5oUG/MrrSXfYMxAsgTm1dubROkTl3wiPKbCbNLx8DtczxjQFuAJ5g2snF1ps6z2k0ZIz1mBRHd
S0r3Bdzu4a1x6xFURdb54673lbuWlG9rW6blNXpCQFbIxPJ9lZIVxYR8POVF1uydMIxPZZWGCNI6
89EtNJHt07yAjdAz4zt5XeNvzNQHCKbZD0Kv1M4KLZvxdpj5+4ydCSgmNW7ddGqdm7IJ/fbIsJ+N
DJyQ1DWqZaMm2Gy+FrvkF80Ylpo6vMFpNx9Vy43Z9V61bltRgNpD+APKqNjj+7ao70ocGjGUpmPC
NJUJeOeIV8D77I3DJC7ew/jsf4sn+RpZXR74ZyJUUDa5+4k6QKwYA81LSBztNd0khQJNhHoUCK3r
xSoyU1qaRIllhxEp7qYywDHqjd2+TBAi9F3KYspesq+XfS3srTX2ssaekXfesnIzDZpR7qywPz3n
Nm5uRzTPhVGLk4CcBvtnHjelP9sPfaK3X4hYlzfSgZPEvVHdW/Ns3scxaD2WTZ1WHblObrJoaJZu
XCNLeZ85shYGlZ60EaAXX2CCqCuzncaVLSh1FtxMgqeqMg36a3oIck9BuTmhhh3cABG2ty+GZmKK
AVuUrZ83yQffmIo12yFaDXU2tp8r2F4H5ZxBTt2o7m0BBzpoa1a0we2GTZvN9a6dLP9+1krnGmqM
fU9Brx2YKVpXAtsPjXROdLnXO9q7DY2gbANyxNUhfGb5VYkLRQRT6brJwcrz+q2RUmwthGOUnNHE
FAme1wbjKiu/kji/iVTuF3PSjds46sIrrwzHpcdD74tNoMCD55QTLZES/IfJvHBJqGwXxMXAijwq
7Mtp6m8N0s+wD4Y5jilo959au8Hi0uC2W9gI7zcMGbj7Qt2t1cqitxNtvSprHlxpZI86JIMFrk9t
bWg1ntcWWMNSIiqrF0M7JLuqxVY/l3p7B1PUPnjiu6JoNBp87hpPSoQNBnVtp5en1DM7FJo2LbNw
xnMRpwNQKoJoEGFbYXc1pchPytr09znsokdJl10uDMbX11HtiMPUu+NL2+hf1WwmL8IR8Z3bxdm1
48TNMjKo/fSsz7fIeJwjYoN2TcacA1fcC+ttzUBkwwiNfSvAwvNzi7kmSuHoNYyh5q066mrwriku
JGSo57kpNyU6jU+6UPbz2PbaWpus9Eh7AaqA6POVa6JTjipvgGoITuwrC6/7xdFw3Siu1GuaGgI/
lN2Pp1iT6q3Xpuiqn7t0BVVFYBSraGo0W9jGGbvMIgEvbO1yA16bWvvkiaQQSRKCBD6naWXUh5TF
Ksa6N9pNS7ATfpR8AWGvGI2F1Fw7POlxVtE/yMmS6u9QJCdWGsAOKhgSUPbwOOR29r0CYTRoPe4u
5HPFDVXUbAM9CuMOlynV89yemBFlOU8Cg6rgmvUVFMCicnIEyUe0KETprmd4PBG7X+jsa29GGnqn
oces3n8NGP4f2MvighrfRSOKNZdsbiM0Tj764wb4w8de+gIkDfSkcEdVG3u+nE9NO+1LqX8sn/Iy
hJ4iTbh5Xoo9fmL8k5s27z4YYSUu4gY1gZQry6S9p8Vx21qzs2j1sf4g2PyCFh1pIY1CmRn7qO2v
qXWfWed+Q4f/H06k7v+M7VYhKkI0rMae2geyQXSvZbgjPnQmL+PtnVFHWGXgKaqK8LPVqVeXS/2D
r32B5mckhyjMdHtaIhCuzErsEu2DQS1/ybQ38TAbjIj2MQaUpZkYJrwmT37sZOpnYPcPoHS8Jl5q
63BD2CriCMzWKAU/FoGhn0/yDy9dNDUUk8SuKa1h672YqfrNt31+b38Dd7+MtJei0mM9deu9g1BJ
o+NE4DXbwG6dQFv+YCiRbvz87i2XviSSPg4ism9mXVxjnF9+7Eq8uDunrPfSVpT1Pve910xWNwgi
v33spS/vzcbssoI+yZ419VqnhKuGD0VjictY+6npJdPXRO11Uhu86cZW2YdSGMRlqH0PKRWsQKT2
EQGgS0uco4j8aPzQBS4uc+3dWugNffKJ294zr5EWNTvkyf2HTqW4jLaPW4T4rdePe2ccrloRbfQq
vf3IqRT+xZ3JmZwbiQJ0X7LXIOvsU+t2H/zGL+5Mz4SW2Yl22Idt1qxQpdkrt1HGB7/xiyUzGQRo
CJRue6HS8CQnSlcyHpIPrZriMuI+g3TS2CbC7vYMVah75z0M7Q++84sbM6XrIUcJXtmOkcn4WkVt
UFjZbx5b52/3r48t4V/cm1IrajaTcweC1e1wL9CuDWPxsVN6mXHv+W2cgfgtCEtycbZEB2lVbx+6
EC8z7rWo9bIhks0ezRF+lDxzF42AfvexV79YOq1osuG1g/nnAQ5RRYse0ykdP7QE0SH7+SFO7Oxs
2Flf70Mhzt5Nl81sBnfsY2/94g71BLqr2a2qfVTOHlSZ4cTAqgo+9uIX92gJMCwV1Mt7nFPZAozO
WuAI/+CLX9yifd4mRT+wuCV6/gAKiSqy7H+XdW1/Dxj7myvdu1g78TvqpkptvhgM5Q+Glm4qq39i
5A5esCaUVAitOqv73V3tzvupYgDRlvPB9vxiXgNfiZ5w/2a71GZs5oatT61z7pVT6KBpaL/aE3Iw
9I79OZ5BBuhCbkM5xgFAE6RXGkZsqRDw9khybWXY+0aRhTAOX9yJXgJW3wW1v3czln52netIfZF5
TiesS8nehby2iGNtl/fWfSL965Q4t34cnicV06iaM0SolHpzyWFrt9TGB68ss3Xn6NEKDZq/zqR/
bgvXtxlerFUe9QLxfDzsBGpaGz0PQQPqaprcaD1T57WPpGVszVyO1QIPpPYVXrZLhIk9IBcCXT1A
EELxZm5qBCkHbNsVHacU6nKcXPtNGF4Dj13pUTt8SpWBHbhzlook5RXmlyvhyZcZbcPO6vNrrRza
Ne16jfq8mt4mn52Bo18VdBkaPazdrdCgV2FApj/kJWcstisGKCjTgFpZaydEhyVqLYztJW42a1HE
4SGJetTN1ZWo8x2Fa3k/eWG4sTVI8Q6ejxOcP3ygCj3sAD7TMm4G27wZPHtcUwQWOKzdCetj509B
yThqxfinD5zUz5/TBA1i0mkbgZ7qJoMGB7DwVPswh4sqfZzzwgvYnZVqzTB4C9znodbUSHcEvzH7
zaWfe5laAiO/sbCsBSioIYPJSW2BbJD7kMXeAYTpiCRHHTSMyRhF7UBEYRh4nP1GM22XOawzbUIw
vFvHFDhySneNWLF9oqWIdmdgIkpARi8w+NHnfgDcnGD2hVQXQAHS187IYDHAho5x0zHklWe27sQk
22rAkTPT7kySC+pGdYfQ704VF+OZ5LzyfJiWG0+yywI6NdpBMagtPabDGJWPY6c2IvP6clUxa3Es
38nvWmQtB2XrxxRs66oFrR3Ero+/T8CZHYAyX2EF7IKu0R8F8qm1DjKeCy2l5W57RbZn8ORtXEwo
joct3oo2pEtsmN2eRRAeX2jdf/MZZS8LF3iBSw9q1+MfXDZMOReR4xXEv8xAtHv9fbbm264jo+3G
j9wW5n8rAXGJ6cC8VwE/L7mFGa8aSM4WQk1HRXIg4CDVzJiJGZUxbOwGcx9Nuf1i9T2WYenp9zBc
nIM9Vsw7AT0XzyNoJL4EawyYfvrqHtLT0aavYTyGVU8qSLXLTEc/JPCPafq0+ro3/JtGSxm2jOkB
/t0S5tfOMRHB+NOwbs/CDLygYtXYctFbWcopUGrjJREwKeAewEW4poOzDw7D2HSbgc1aF2Oy7zLz
ihb7ZzcavJNIDVBnneTOVnM9v8xJnsMQSRJ7Q06GEVQj6fJDE+8L3XS+EQWi4LHAgyaSxcdt4dhu
Mq+bITEPtsGQf2n0k74Gbn60E9/wloD6UXHOg7tCghRqy1LV553VaxyTAAMSKA9shvvvIiy1FLhR
85QkerYVbcmIEHP0YZjDpzxxzmbKeSiuLVo/a6Oo9ghWuDcgVfv9uY9VWUhscZgsgEzxmAmtLZac
N9zE4snXKOLwdxCfzJC8WWrQ/RDMojXn50G/tqHCrKZRaYhW6rMS0JWatvKwjj3GWAtXXivdpZdJ
wFJuJDkXMU5UlejloVX5NSq08EjGybXGI7wuaQKapoaTAcEZwTsjPD4eBwLe/ifh1Nsyk1suMO06
wt+2Dt0YQnjILGBC1FjJAimN3YCcwxXL7Rw289e6REWYtWZ2j9rRQHo7Ri/0p8CHOVOiBbLstaNe
oRMOxr5jmp77Vf9FQzoiYVCVzUMo+3dkntoVpEiUxYpzyXyk30caAEfFKV02nTvfsauY1wg56nmJ
YB6FI6OwL4MlKagHh/RCDbuWXuCXU1b+KlSnCAAeMqymtbHyZ5QgsS9L8g3kTTdiW806gilNq4tQ
ZcmJU2NVjg9I33+lrxht9a5JnnPd7Kr9oFmDCjr0qod0HHw3MP3uk2xRTZtg9/dDMSI+zVpPMadx
urceXE9Q+t2MiMmyHzDvo6fqsOsyWC6WwIDwX0L0xisFsEkIDzYNELStj7RjM2dVdBjycTfYQu5x
zceQCBrrJnP1Ymk6tI81X9+1JEatTBv0eqCK6IbGI3Fes9WP6JVSM147JOQMle+4VxqM/ebVJccn
yCYZbezaBX7ny4chzsWzzjlFBVvgTQTeUlm1XT9COpv7pcf00lx6qeG+5IPPCK3Rde/UFPMWerna
WjZKuYmwlE2TMhsAoJ69RVmM0gMqaslo1PwGhMa7qyRj0S5Pvpo6Mzg0qKJ66VWpX9WDH70MsitW
DW74Zc4TGSpLFbvpgk1NHsRJ32GSSqDEpLkYrrUezUAfFrDc3M4zmSUZD/gZxS5CW/tNEZP16Da1
utbSglltaRfo561JrHwDy6ZZdMyUQGNep90w31j6TOXBvIsnWgRgNEd0sq7b3E3JfEHtxNDWmJqg
0HPJmlWZOBd8gaOkqMv2Koon4G7EmPW3Ixbhh4pm+QG/T/mItbBfdbYZPSHirtkh9PXYrcnQUlvU
RVO1zwSZWbowY5tstpZ5XB+XPITSvFqMNdWzNlvYnaxYQ3Lgr5KwIXnCUeZyrKzjCFaacTsmnmzM
H602HAn2CG8ZqGgCq5/MNwZLKRs7yE5mzxHQISFwS5rHkJ1YgPKyvFFRypkrXO1fCbL/+WX6X9F7
dfOv3Wb7z//i5y8VMhZMSN3Fj//cvFent+K9/a/zv/q/f/Xzv/nnQ1Xw3+Wf/PQveN1/H3f51r39
9MOqZPSrbvt3qe7e2z7vvr867/D8l/+vv/yP9++v8qDq9z//wIVSdudXi5Kq/OPfv9p9/fOPc1Li
f/748v/+3fkj/vnH4j1P5vfLv39/a7s//9A89x+MYkyPPYnh+bpjULGM7//6lf8PvCCwmXVcyY7n
8huSGLr4zz+Exz+CVuWDVLTxKtoUUW3Vf/+V/Q/Pw5SNc4nGCqTnP/7P+/rpxPz3ifqPsi9uqqTs
2j//OFdL/10s2Db8UJ90E8MwPV5Ldy+a+GjyI0EOYbvptHgHq2mZlHIf8VT94ev492F/PMy5nvzL
YQDU+FgTEBB9zyX9oSup5sb3jVm1m17TrqpOX+fqc2h+Naf4Jrey3+QXf881/MvRbKC1HMr00ZT8
XIBmfCQRGnPLrs49RRSoQKTGF8bTFDaAmgJp1aspQ3sFOYwtT3yDeuZVhMV96aJRnePdJO9IeyC6
Jmo/677/0LXa06+/kO/Tkb+8R8/CvGny5Qv3otKkvsDIRczMBqlTsiCZKTBr4Ea1jnAuzTUEAM0D
hq0t4vc7+LMNt3rdLLR0urFS/6Ab0y7TyMmtbXj/cVP1C43Z6K/fo3HujVy+R66xc0UNFMizL7oE
sWVXRDU2LQxnDAchJDZBPh4kGRRAYJJx6L9YrGTgsaKA5MhjFLMDNht3g/Vni8kC6rXWf4olVvKy
vJ8jNCHEJCyQIv2u63UeUfzlnZrnK5g7zdWdix6SZrsmQke+zciwik1dnGElSRgtTKaDAIzds3K3
xe4MX27GBv/r7+l8qv5ycEe3SDuxHNdwLuYneu/VDoa4dpPLZFM6IfeR9unXh7i8TW1dF7pxvp4d
0xGmdXEIx/NgAhNWsSl0wgNUu03sbCMq5zdtZnF5xr8fxzQsLBEeUd/exVXpdBBvcHC06E3ke1R6
9bHNkgSOeV4u7cLNcYuwV06Q1iE/Q4bMdvDu15/U4cH207d5fgv04nQef7pj8T9+/8OjgnWa+Ry0
oE1m+dkhS9JxJYt6+OyNKFy6opLaPmLa/5zU0HkHLRSfooyArzbvvQO+RRxcUDqSd1DVWY3bqvIC
uzCnHUyJcYuTGlmnQ7n8igUf8Yd/gqtRHFF7+ZQ4w25OgRLFlmCdZCKeDbXYiN657muy5eDe6Ev2
ddcIodf0zsPHquqguKbRwdcNc8vbOIAEHFYqA30VCjKwrQ4a6+QBNxlpCCyssLr2asNdWQnzazvD
4zZKhFqtHh8wXuSr0a12HeQKkDkkbDluhDAr056Zy2Vr3Y8IuLLInygQHYuzkzXUtZUzbIl/NCDW
gBK2/Xj169PxPdT8x4v7fDpsiwe35dKtY734+XRU0A7yoWjlJiduYmWk4KD6lJqBR8Ody1OrHJO7
DrDvppm8qVzWdQy5s5TWLm5M/b3HK9f35ng99qZPVwWVh8XQeIO+A74MaZ5ECGBpxNQTkdGJVBcH
xjMsOCSnEh60bET0GqXlOZWr37KIEKRhNjM1rPft15/z724w27VNYVl8YuN7U+2Hq46o2ok4Flwi
EWOLxxxpBni69gE1+fuvD/RzNjJ38Pn7ZOk2dYP/g6H7+fscBUhS1nm5QTebbalfcJxgudcwu+k8
tfJ+7FZDm3+Caaz/pmP6d5/RMUxLcGObLrf3z4fWzUqKGifpBpBv9t603jF2JvEpJLTvN0e6XO75
kNa53ejj4hcw+S6ORE6b3eW0uDb07AAwQGqqc+s+YpthzdZNEtZf/7+/VPzHtIiEAZ+SHfzPnwwS
DjldmS43epdYq9Z0scEhqrWdbhnW4miBzIDO8ZsP+TdfJwd1dd0V9FY5mz8fVKtwQUwJVknQRiTj
OunBGmO1MCziHH/98f7usewYBifO1W1hcJf8fCisxJ7fZI3cGG79joPjzXTHeePbVP2+jJb2OO2o
o7+BS8HfU2Rffn34v/2gJjABkP2YYC4vWafx6C34XDfShGpt20cHIHvbTL/5lH9z0TgGSAWdXbLF
ZXrxIf0+d7owRB5VzWeUzVw+kU66xHyeL5xcPNSi9INff7DvWeoXDzcHYiFrtgPUjmiqn79XqM1y
nqTWbIzOt58dJPdG3f5v6s6ruW0s7da/CFNIewO4ZQJJJUuy5ZZvUHK3jZwzfv154O+rGQnkIcue
c3Nupms6eBNph/dd61mHIHSYfcfkaRwxaSiGLA6y9/WtrVfRq10XW2w3OYXlfjoEYyGv9JLOP2xH
56RA5el09ypbpSBTK+Bhe0QxWa1Dvuv4Vjh/V0OGHG4alK2ptoSSAcTrG7u+sus7+xgcaZi6UDXL
lvrHe0IlGzdOD/BP9NETGkzXS8dbXWb3o+5/j/Bebi4/hPmxLp8BME4SDTnUcEhafEajVHxmTFEi
TiUypMy/llF35TmfuySDWYH3Vzq6ttyg+RLDPjo2GIZVAFyr6bK1jtRr12vjX76K2ku5MuDJCYQJ
UL4b0VpMgEQCZLBpxzlDqvC2kad0DwX5Vps0695qQTEBQXUWuQSZkF/QIzdnK9fK+LWr9XviSwkH
FlTCrfoNYvKdXyop/74x7CMr/HH57p/7tmnus7IjDOcQuNg4jygikK63pYsA+sVKhrveKO9FFDz+
d8MsXqq4BX8o2650JbLAjdLEcA1g7nhEpFyZRc5sH+X7C1q8TnlSOeE0cEHgcv8GyANSWHlIWvnS
pMO1p3xmtyx/rXOzZxDx+OIp95aqBybqQASdCJDohMQtqAgATfe1Le5UOzkoMUnHIeQj6v1Pl2/p
ue9Gsr4C+zchFYjFhfZDGPZqwSuG2xfLp7S774RnFX/9d6MsJuW8gXgRsDODKDqnK2rb0U+uHDrO
7IhsgvcEVQgbudZS8zM4aLDr0ijcqh3uurx/dYbpCY/zJyvwntUyTTao0q/tUM7OsrbpcOcYVWhL
0Vsm0bxNhVW43jSA/oQDRKzlE2wLgrQtJj8iwdaqrLV9lCXGwdPMz5dv7C814HLeYz3nujVDZ+O5
OOeAbPEG9Mw8v0L7lpfJV8iL9ITingpj+mUo41eTaLZGT7JtM0NoU2Q6l3/CLzHL4idwVoaFjFuZ
I75cvL9Qfk0ZF3PsCX4bd6qSH+GkPeEtJO9AKERoBOO4FuD5y74yjik8TheS3xYvhbUdOKfO1Ov4
sSYPwyX/AGWijNZ5jZFxIBweRzya6iGOD4k5UvEHnFTl0z1BbiR0dspzXQU1eV79C5QTYNeDoEPr
xG6DE2pT4op3LcMLIS8Ah27QJVKunP4i3oUzHTEZaxyhADJ4YlKZxo1UtGyFiQRSKW4NQgzj5x6c
JZAJ81NRWYcoyINj4Ih+IyyT6mif3mX4hW7JJKW/OoXbtvHBXCQdunLjCPb71rdDw4VwTl8EY/Ma
0THhOUqsbkxqCwhUJuAC8HN2nVI+y3DUMSj68uBNxgMBn0AbKcdtgxj7pjY5s63YuylRueB2hsCM
Y+e2y0Wyw8pDJwpz3UrXiECBr6fNVgSyZKvsZyqs72Ed3xsEKWPCIpmshqqu5ZW4aWnlH3Lf/P2V
31bZZGqWrqksyItv3Ysyw0lBl0Nswtg/9ZgciGp7VGswtU70xH91Za4+sy7bHLhsh1lUzGeFxVZj
Rs5BDyjcDJ/HGgCxT4iBuvWwbthTF2Loz65c4klJi4XZ1gnGpKjK3kr8qj68O+eZsELHuKZVkU8l
8S3o6bYUvqLnPLNo3mbhGwTG3JUd4W2FIx7TlDiavLnlp2V3vl6YK68IkoNGSthGhMP4IJos+27C
C921mqwBcCWYli9/pudmCtvQmSaYpWawgP7xNpEaGo+O4xduXaQ0FgrC95TmOKXBg20U9bqyicnw
yFLCbgMYXbGfzaq/JrU7s0+whcoOweIIQoFmfpTv71tfGkD4LKjwuCtE0pDygbc8mCz7ytXOL9li
TiL3ap4PHS6ZkvHHgQwaX22fg5/X4/SbjMSOA8eVHfZcsjgZgoq6btom5OTlDpdqRdnCr83duNdf
avwH4GWzlyQP9tRliMth9wMd8dGqRX3l4s4tdXJeclQhDNs4WXTiCMs3xDR3lr3EtviRFN5nUaef
xiD7RKbtCLW9u7v8+swf0cnVCl7i+ThBzWjx5GiJ2pOKBcuNY4Hkx5ueS5FurTAmBcXrrwx27tbS
SKAePHc7TqobLTmqCCucwk2E/KREaIXMNoWcL28KK78hjuHZKOVzFKjfLl/kuRtL90LautQsNkSL
t0b0MgC6qhVup62o9G4LfBmrJAdwXZQkTZBdyLYs/np50F8n0sWtpUiJQIoMcUpkJzJunN61YGFz
SVGJD0h2bjWN45pZi+/ErgN29Ee5wq39PZTNnvLSJiMphkAccEbYUtdAC8otRVXoqz0WJ78ysF43
liG2Ss50DzvONAtqgXPkqdLXQGgNJDN19WzF4rsTN69WQaO1mLQvRozEBHHG/YSri/gbJ1jZefAG
lADZVQQsV8T2DXUaOBbEdqDHiANQOaW9snAO7dIYWxz5Tc+Xb48+z0snt4dSGodIx9CJw/r4KYvE
lIUzeLSF65TNFERfNGIcwArgZsBFxdEcW2sHTvk4zruDAGjct2TM0A0k0zOm1U1D63hr5elBzHGG
oAow/iuluUar9CrtiDQPP3R2OdDIK9/pmYXJ4eRr2wZlCIOW1cdf3vgiDOKqYJWQA3mV/J5Vm02Y
6GnS39pwVec0LfvKt3Pm0KjRZ6En5EjAQGwNP46aJIMAoSdyt+pJ3WwRrIHppgJRsC5TAilgtk/Q
bEjL8XZFEmprU+NkEUUEVzme8UXY4vvQNy9thzcfb84j2e8kCpRJuUVqoVxZSc+sSvMmwTAk9ROD
eJrFJ1fUjV9aLQGfKuK7qok+G6ieVmGOrrBU/WH+2/xMwji1pOhoxJTpvtd77doe9uQd0zSTvYrD
TaNVtZxRh6gsNM/uM1cZ4xuQ6/cqwcNxPW5B+SLacW5hyCG7gixy+eU+PT8Y7CRUy6TIaTqsIfOM
9G5BFNUQIqENcxdMGNgEjQzXAPfw2Nhr1f9eecEzb+lqEO1d0ly55pO1eDH0oiRfzlFbSBFYIptx
H3vDAZXEbV90V57wlWGWJXEbXHMAYZKPwOnusqSluFq7en6t3nSy4M9Xo5mU4eZHaMj5n7+7kb6a
ytaIuJE9dp6DJ8v8Bqpwuv2T56Xb6twyx3Ckz8vku2EQ4rXS1qKcPkWMfdt8DqR5L8Pge+c4n1of
VR1NrRvSm/d6a//R4Cz4umVp7DuN+Va/G7wgDobDgM/ghXLMWuOx9aJ/Rph5qxFXaVMefCzOyCU/
AxM8XLnwedb4MAvP9/fd2IsLjxS4djCxchIU251wiIKVc6eWQ98oN1nXfS7N6K/BBqJZF6RJiSsf
yslUOg+Pp46+JRVWuh4fL90nHH3qYydzOzzg2Fyr1L/pywfyB/YWefOXL3a+lpNrfTfYoiYyKb7C
AdrK3DSr1h3sE9m1cB50qtbJfznU4rXFjVeSum5nbk1mW05MhM/sB5lLpyj/JxclMP+w9zelXMw0
BpmipdT4QFqym7YFGfdzq2jgKDuN9xhIuz+5srlRxRepO9ayJJjSkURqx5WNTtXuQj32V1WXFDuv
SvVNOxjJlTf07EN7N97iDSHpvGv1lIcW+sUnS+vv6gohqN2sVf2aw/H8ULQXDMGO+KSPEo1Uh5PI
y1wtRAlQ2Oa9UwNPT5AOVvG1ZvrJnnR+8+krULxWOeQun1utkILnOPN1jWZNNzfdwh++RzKIsxrC
cYIeQTG+XH5XTldlOvfUA+WvFrquLqvpZgUUryEEzB3bcJ2PcGpqL/jelOlW84uDYqa3ZM/ADE8I
ZGqs56Srrhyu5qls8Ql++AGL74LUObNXB773EqxImMi9SYcisfunyxd6ZtXgleEER8ma5sGvc/67
GTUhs06GAze31rTgyN6c9Dk85VdeTQRXp5dDkdBmX8ZOUPslw3o/c9fNxLQds4cFT/YNja/3ZEZk
ELMjAP8J27BXg0fwyP12NMa/xyKieUvJDwpsiER1UJ9jpfxp50UJIRb4smVH1YEsKWtFVOBzrOqS
5KBqP+r1TZkbd5BnH8esgBsWygEST9Dt+lAosAXLftV2A6JveDtrTy++UJ+qb8fcd9yGcvfOrzLz
Bq5PM0teCEaEGJMTSeHxntMsR6lIXFro1l1q/8wB5O4rkH+3eRfuSW4hloLQOWC7YpPLyVk7vXrU
WsPeTJ1x45EYCajIaaHeK1ukrvG+qzTdzSyuPk5R+jaxeV965l8+9a3NQM8XWbe/AlnaubapfDGi
JCHYTvsmEjk8N5yOyehDY6kbxbQf/AoNIwGve/I5cZCIhKC9DmSxojRYT0oSPKYBkEySwDRWOK4k
bfkYgCJz28zyHkyT1CZUcrCZJBoLU3Bqklqz8QPYMWQhvhZ1+7lXPBITM/3B8ggQ1oqxoLeni11V
FyA7aXi+Boy7DoVe36aW0VDwA9Uxxmq/CeLJeww8QbZ9GFVHmuXQWvjCjsEctkaMENb+II5/KJMB
gUQfi3vQQSPFRG9FDhHY06gRW0m0xq0t/HytgjrF0i+28KnVQ5/5t5pi0PtJEfeGptaRPK49G6P/
5qWY/KP+OcSVeQw1/FNwqfM1Ab9/Z7Dt7qEZfueYTfaVdGCcAYdwzKlxyWGItr2a73u0BQQxDXAw
MGWsZqHPHioLoK1I28+4OEc3nLV0RmPrA8XY0DY29orMHqi88+xIjw7ccGgwxbS5+GsssD2A4ona
G8Q5hELhZNwlUTNl60jPiVepgiPpKvUXDZELeDBIRo6V6q4Gv5iMeDM/mm097FNqiXM0MpnIPtw+
u0524EvidU8m86PddB6nQ6M9KDWRwXJUv/aKL44QmONPkG4MZZu3EdgeZ1gB9/Fupa2YG880+28i
qyK4X1Vdb0GtgFntMqmW+27QlDtpkp1K+biCbwl+E6Yk5gmLHMLOmOrHNmuBlUwI5DmPxeukE8Oa
em5GpldR3KS0Kg4Q6PH11JEb5Tlx5nr+YqnNnliL/E20Mj94kXjiHB2/0NtU9VWHAvJQdii+A8zL
W7TSBhCKse5/wADUySwx+648OnrZQ9ocIWvFUfs5HLU9+mKKwNgfG2/YFkq/ThGU75KgkcdBF69W
MGg3paqhu8OXji+NJAZEgRUJ8MoOi3BFLFzLCbms22qjtZzYVvnokccNodtNNFhvq0jp+1t41m8N
yS9br2F9BfATGRu98qeHpkBeBhdqRF7IsefeSgm2LWDKwkPSRmKWjXTSdyqo0Y0gnAs8j14jUZqT
wFzFItBoDXXIUrdWlBcPCsanOyvFRFtrfDMYnPDPpATSPoejoh3MJMfdCfeXUPrcewDLV6+nrpZY
bMwQoLGnPiod7VUyDZjJRtKpbr0I+Xtf3xt4g0hnz/4RUDqApgahvy1IQanWSiioSZKtJQ9aLfza
JfKkvxeZeIrBkNcNJ2gY+s1NDIwJ2bY387wGAOrmQ9xGn5AqPvaauSOu62tRRf9UI6gzIgNvRJLc
2766t8L+aE7FuLJCSTyoFZA9W2lflWmiLKMiwcBcTiU5SY4jMhuXgJ0bW4L9VUcqMWGVbadaSTac
P/5Cj1BvZCabXaxqXy3BikHKdLEefeOTXXMMGbpWc4eg+UTN7p/U5r0Y6rHfdL1/0AJMOCw5L3rC
33Ya6ycDEY2IlK0puxuY/F8y2JK98bVrJpSYVfu1lunXQOVM3hEN4Spq8dQ7DTGVxp2CDw1sd35r
h9a2V0xET+VT15jfTQs9UC/7rTeNNKXDvc+d0UbnUYGUoXovTlsBg5HqFu4j5Jb2jqj0I6kyYqU5
vbbSqEVt4BDiVamCW+BHa69Jf4DyO5rOS5A7ULydLxmcbmrdh9wMfnqR70Yp/K4kuAlEux3s9oea
ZF+63twAzOyPE9QLiqXs4uEMqZHxbGkKsaYD2dqtO2L4oXh+b/ivRAEkfObBV8Cld0YMkYoXs1z3
cfZJN6a9I5kLSM7OnhSNLz2e0hejIzljtF1N5A/0iteyawStKIV8AeKBYunfk420MUPtFW/KoxkP
+YF5ZgWM8Rvf1LcYDwigtW0zaNl3h4IfSHYcK5Xt+s6T9OQOZ4/9BiT9DmMJuGHgn1HH69hXINwS
89h4Qtsb/I3B8PJPkR8AxTbFsCEyErU+GTxsSDbYRqKNOUqSrWxyp8oa18vwox8xkpf07ptjUvdk
rrqB7ML6LxyTXfgoUjOroOOR9EFsiMIv8cN4OlLB/Hl5G3auDDIL2w1U5JbNxm9Rs/IGz2oVsond
SK9urY5kWeiDuf0KvWzU1QfUuC++2e9bO7x2pj5zsKTnTrlXFUhl6Fp9PFjC+O4UXqPcJeNr7QT2
PmkABSvPOUgwx5OfjEI5zKQsFAe85/KHForjWFmPjWbdTPWbmiib5poi4HTzi0oXsP1cFJqPF4uj
Wm/miu/jFnR9r1v3OjColBgV1KCX7/rpplTjonEbouVTEREu9thxrHuEeiYZL36D9xF0Kr6+YXrq
etj+XTCnfF05E55emIp6xlQtnVIXWpH5n7/bbptqUKINpnrSC3mwtQ7ibovHVmwuX9iZ89kskHRM
kw6kASD+4zBBhD2N1inQNlADviPcNFBQQ1Y7aBJXrujcmzsfzNj8YObRpLWoomHtIobPYiyLFGcp
vZ0c3/TsxayLaW1kNU0hw4R2rXJMvNb3nP/okzPSf4ZeyiPztPIykJWQxZPxxg/pH5DxwdJfHHpc
59PEgtgG1rEz7SvnmfP399/XvPxmAHIoVdoHuWt4zmcN8JbIil1bZvf60Fwx/597Yygh2HyhHJ8Q
5X98lDhriSPNKDthGZ43tuCGyemw24fLb8yZWUAIjRgyVJE8x2ULxidkSU609922b1dzMGfS03Iy
9gEgvFixrkhVzr00Nj6I2cZD1ZnD58erUmVr6UXS8B2M9VGq3THNO2Vf2fH3ibD7OZI8XXmj8cXH
eCrx116+2DP3lEHpXNsm7h9r6fCPgyQGjZ/z+KaUjkAzxrvIkuG6aiHpXR7qdIpR8R7N9TodSQAe
l48XOhYQ4wYiat2gm8RNIUAEpCQM0nzow30sEHEBFxu29tTIK22jMyf7dyNr6rKvoJCyosJ3cK3a
xkafrj3bdC9f3JnPYK4B8Rgd5mmsWR8vjuzsMpkw1rpibG4yubcNMq3MDaiAKwOdeTsRF6GsIbdQ
N8lp+DgQNvWKUCLmGHy4f+nlUzXG/+QEzpW1f0MOzJWv+9zrQXoiVXRcIvQkF7PnpMBIjNldu7TM
1gQy7KpcX/nDtbt35gHN50MdDblp0nJdrAVVmEyjHvDJIUn4Bl9lWwnz8fIDOjsELQGK9bizqGh9
vG9Dkk1qoTLEEI53Mk3LFdbRz//dGPNL8m5J8/Uhk4HDBBVhyabtuILhtL08xJkH4ugo4Ck28lfz
V4P03RCoXnoIGOy7G0d9sfPwn64w9wHRQr8/L/Dnz35ADqpohhe3qxvI7lEl48yBSF0afe+MLFih
Gv+j6/nPOItbZpl+V4qC2h5SHaCMROn0tv25pKJ/+b6df/z/GWf+rN7dN/LsDDR4XA8Wv0cg749K
CvvhD8YQ2ItmP5UjlpYB8ukqSQwN65PlEauj74kC/qMh6ExSQLSYbBbdiMIe7QFZAgXgRjlGTXYL
UHJ/+SrOzGSUGhF1YCMUXMtislSJBEyYCjLkTMlP02vvxjT4XtbpLWz035+XicCgP8e21tBO+nRa
5REfWooMyrldr4KJS+p+W6uCJAZ1jCF1Hj5A4vnFePfgNSePnS6WmYsO6R4SVLnq7G5nluFajewr
hepzL9m8+cNSZ2HjsPSPY8meJEInVxmrUR+n+gn4xpUZ5tznb2IPsYDxo2492eZpVQ7VuePhjOnt
fKrMvZgSY3hF+3JuGCQoDvoXsOPGshGfICCxfY9FxsAqT8AoJUpOPUZ1pQ2ln9m1slxa7M7pnmho
6T/esIlauO2Ru+BShH7IR6qJwU7XrFVREBVTiJ0SoUBzrE1TiYOgnKP5utvXr7EkI01qq7DM1vHf
KSmvjphWJrz9aU6fyosN++Fj1pvPWT5tFYuEA4NcCuO+E+LKAnlmOf5wBYt1vw5qlACkw7hJY1Bd
/t6Yuhup+Z1uVltTr9zL3+bZ0QRSNtVAYkwn6OP98p2WkOeClzmswo06PSjjSHhhuRryn6FzrUl4
7iVgp/HvwRZTczpg37NDBlMDarXgYwOi4S359U8uyaARycYQFeVih0GCYlMTsckcIMbVL1qNGrik
GiMiXs+xlZdHO39N/xlt8YV2HTXnIme0Kbd2ljGCOXoJ9CvT2vlB0HHoszoOm/PHp+R1VpmkBTIW
AN1bJXsk4WUTV9dgZefmaXbs/x5lflfeTWxJN6m1JXXachDKVedmakC+UOrVzP/ychaveIE4ugOp
TbvdyDd2+neiv4pSvzIVnH2zUSoZNh4hiv+LwwFrHSkYLQlzRVK7Sv/TkKWbK9aGctdaKZ0rh66z
9+4/oy29NGgXwrYmYZ0Xrd4OvrOZ8IOOts4r/tviU9YfGCiWhkyEvuLyZZClWhgq2QUuJrU1VoRd
altX7t3Z9+3dEIs3AY6MrXbKwJtg6RuqynbebgLjj943DLtsPlnc0Ph/fN/o54Qe3Y2Mc+qdCEh0
9fNtoXIqvmaCPPtwWOBslh7YDstjvm+OViYtVtFmjmuw5HbUQF/p2cpMr6ympyNRW9M4/c66PP2k
BJXphaNGIVudTMidYZSHuqZDUrYPEQfvyxPP6UrHUNjFkIobv5y6H+9epxeB1mJ5cz2FSOFyfEH+
4AZacK/EgZsapMnfkEF8ZdDTF4NBqbFJVUWoi1bm46Ax0V2S+HR2C/G0Va2vTp7cwyO78vqdfrqM
IliPJIXK2W75cRRHa9FspzyvPpq2WEpoABLyo34NO52qgrzyzM5eE8dmKqI4gk+U6yWmMuGXfE+N
Em9g77qJQr+wH7aXn9eZYTTKaXyw1A4RJS4uii5kEgfRmLLR0tfsuG+58lXZZlcmovmP+Vi2o95O
78zEv42Ka3lkUCcUvmFsp64PeV1u7EJtPtuRjK6pxM9dDn4yy7EQ20vU9h+fEfGMSdjAYHLT3Hw2
RbHRevEJc8tvb4Bneb2BF4JzPPqUxRyhTXFiJJaRoiCdc2cFGslQEVfWozPvm9BsADbIWtGDL2WS
jR11xdBMqas741bo+W2qOrfEVG11GCzAnb9ffhOuDbe4Jo7WvUffNnXLftzRkniwdZ24BH/tlOGm
yuvXPxgO4gj8HorViEQ+PqksyFW9kx3DFdUawo7rgfILMmOVhIRo0Ru8PNyZeQnJCzOgxBnBeX/x
YozgZvtKheLYg9McNP9NTOUWeR9gxvtwhFo4WnvFv7bxPzPxfhh1sQ1rZRFPY56lLmqEdRGCEuyG
7ViHbpzK//mQ/99zo+7Cv3la+c9miY76wJr6/4YuNZcG/u90Kbf68SNL3rJ/3gOm5v/kfwFTmvYv
UyPyaAY5CQsrJU/ofwFTlv4vhAd0OChCzb2bGSP1v4Qp2/jXTMWZVX6kz0lgK/8mTAnnXxTuNZtV
AosMyXG/Q5havLScAMFbqfOfYxL4qy31vTllavqOUX9X4sptURDaZKuszIYo6IIsTZ+4p9sxDdk/
ruhk2t6hT9lPvnhsMYsrM97S789vYfJmW0QFWZPIcRcLBTbeqOaIq92Vui/1aJsYatAcK0LalS9k
bf1qG+e1H276JrLaxPXHsou+hslgf85qO2zouadxfoDGoMDXBB5pP8L8C6fDu8f76X+WlPe0rJNb
ZlMEoTpIH4ypUyzZzwi9LG8QRnKn6JByaaujdrhDU2f0X0mTIxQ91UhedftK96sVSYtBtaEJaudf
f/9nWKjrmNvmd2j55IyxzEeyTZO71I/D7HtldB0nfiONyHZOJWcyWCWDrDYVXkrnJlK7pAHNMxD2
dPl3LLsueGt0atqYZPEkCn7L4lDjRU2EErB3jmlsA+8+yryJG/ofberADQz9Sf/chAQCrWQ5Kvoq
45xaHCJdeuvBy9Txyjbg3M+x55rOLPunSbmEoQ+OAPwaARkpUt3KHltyb8YVfNgAsUc+kCdk7nw0
z/5AWhTIA5S6HTuHDmUE3JVHsCHGeKUMON+AdzsTdsOsr/PG2CAxFKXiYh0iLzvsBxa+Qytr0mY3
uU8NyI3wsZAGX/ukNgwrNUnGWoc7KtLop2gqBd3T5eekMwV9/BkWSn4Kdyi9qRBSkv64HDaGMlWY
+qaDNwJA8L5ZAEPC6laotSPKdeApIeQiXS3NOLy32mjKPfJfHTDLZKhaBaq5mHTk6KdqDkTjIYWP
onHdK0qecxhTUI+NW32ginLjN5Yi34JhsOstyV0axYiuwarwlkYGBIW1Q+kwfvM6k/9t2sIn7ury
lS5fAeg5GNZpwgHzwxV5UqhUBDTfKiTpDoWvVpbIHZMO6b5BuCO/MoWqoCREFJbd/M+SLjHQbKPz
TwiGBXCdKWu9qhou+PLPWrwG7OPoTQIvkkxhnMeWRtGCQMOxhXC6S5uoiXeK3pTFkVhVuCZN4Mv7
IeDrXZl+oNhuiUzBv/ZlLHau/AC2rfP5RQdbyAy2eAFE70GwYv3ZaUqpNXdIFBNUOyNJ2rRC1ORu
Rpg1n6oQ/dLKiofmJfDjQl3VGaG1hybV2v7Wr1Ma4ioT3xhtEuJBX8EyDdOVndRiTwNnhNI/phNq
zQYHh6VtyLKTOicZu9n5hSLtHUF2szKwDOr6LkubBBBg0Q1XPtKTl4ZCM1UzdsOU0ZHMzGvx+yIQ
Ie+DQnxnu2vzCXRqp06h/OJF0MIezKDu6bBqbe4/d3ZrlnuryrzkrqS3RgSqDjb2WndiaTfjHjCd
4v5nHwntmE7ex59DfGMf90ZS76BJOw/UITpt22phlB6mdNBY/IageyRpqqrQbpYaelEIp2lU1cRF
2tb02qexJ384SiTv9Bo5DbLWRAPILWPDXAV9YaCmBC2YIailAfJ7a9P842fWk06jgJ2LWBajNULD
eydHGRJ7rd09xv0QWd4aWoXhCiKm9ZdplNPw0BVkwf/sO4I3V+ZsuL38wf36ot5NvPPP4Ovnjacg
RGf+xBbdmKpS8p3vwGSExyFG59D2nILWEa0yP8UB2lvaNqELQTY6kg//RoBHrzbYIofBTeElmz8T
drp9fm2GWn6K/DKBUpNdH8odpiv2hO9ftsAxQTQ6stgFuujaY1ET/Al0pYxIVLaCIt0oohkNqG5B
RuS9F7TlphEi9FH2mon12TRzD+tj6o/Fc8LxWjwMqi3iB97stL4iFfn1WxZ3kQlrpvOY1D305YLa
VuhgYPi2OEOt9AvIIyvYjknVVatAq4v4mGKr3XjsVjUUVR6IdiC4mr/XCYhDQjkC84WPO8s8g7Tv
d2Mtgp3Va+2w9Un6XptmOdEOHSKlPjTeZL3FI+LB4wBU8AmES+kgwLQRutKqkccQjKqZo7eGTHBH
P8yvq1U1+OWzZfQtkkbcDf3OynL+Ky0ypubt8gu1OL/O7xMqOs79lBnmSsM8w7+rE1MrUaqCo/hu
0KYxBL2QoARPmqoUnwweXnkIJxHeWqqSfvmDgdFQor+fTdTLXmVj537adUa7azIwHxtHQLVBgoZU
WiUtuD2aWB8SNuha01xR8Cw2u78umToHXkrnl3FkfpHfXbJF0A6sVmbFNJjE8JxGgtrXUKU/0M41
zqs1Wr6OUq+IwY2wFE9zTGQSX/lcztx3tis0UaVB8fe0VWckvqnYwJmTUC3rXdkOWrtWBIq3dSGA
lDwW4Hs3sRH7/pWV6NzINAfFvBJBol/WrrRyKGiiF80OfVMrd2Xnpd7Pmm96Hda99PNVY2s1xVuw
gdfWo7lcsPjsOODRN4a2QOXMWCwAZNW12UBRYWeJNlWxTtQDstlcc45V0aauoyqRtpl0Xc93vkaC
N/4RTAI40GOvvslVlZvz2y+hY6GV4GCGzw1M4cdXIarzIiWAvmYeyDNxGwMS+JHYqXNb6opS/Oiq
QZK0MxAKf3nc5b6J2tdcOGTXQvXwtPQ6FZlaVIKVUJgJyvxxyOzPFQr3z31RKuU67ssiIUdbzyFP
tpLk28vDL4+lfAIOdA/2BXwAdFSWRTKgO2GlT0W9i8cmcdqVn5Xdtout0NqY0RSvNTVWnWQV6QWE
iNIWykM+1PFN3uNOOhrMQw9dUwCH8eISaTZ6/U7uLv/E07d0vj0oWGbVG39ZzEttZYNA9QJ+YRhi
PYxjaY8EnYChcRxPq/9S+tgASGp31ZVHc+7ecFRH8WUxP1DBWLwTZhpYwGEmcsCNvvzc+k0wbiI+
pjmuNpXJhhri8DV2CPdYWVEib1oHv4Ck9/yIsXgC/ztquQhuRR4HbzrWePvK4nVmV+fMWzp+Gftd
zqeLhbZAIDeZvVfuMGLFf3dGEFUrMWYxljA9VfHACT16DXnwT8aoRYcEz2i3NrR0Kq/cqtOJlAbw
7DAmHIWfs1xF9QZcbVGk1c53JIkZwkxxHgDB0JVDhkwy3Iw90S45zN66L3DWgHONTNU3ni6/Kr9Y
3h+nFXaUeOVmx9yskVxMK04RjaJ0lHKHQWZKCXVpjWkbdSSSrnon7eyNVXvd97zsU2ulqJ33msXs
g3YEomd38WBNmG2mmOiVVLPaa1Pe/DAWvw00CYo/1JPoS5a/LQBnW6ZUTXfsRqSxDTo7gdk7VveE
GfiY3UT6pSVJ/YuS22OxEUqDKMiP0DxoWHx/VGE5hlfmvCUI3IABBtYHHhE7cdQVy234oHZ5gZS9
3NmkD1Wrvs6rL4QSm2DPNMMn9mhA/wgbM4SADJ/Pm8Abr6kQc3zPSOax2cI13L6OybkkO8gi6cbM
IgAIcR4Q05SmBLK0uuNd+90nqwcLJeyH+UnTo+A49XGy1sepBpsuk53Zy8KINlbap+GXlsylYMNc
OlpPzTAUwz+N4WfxW9VHcNYzg6yNV0IaGgW3EzHtv8tK4m6yD6fpieiSj9JYls5MaGYAO9NwR/xl
DhcJdsdsxwMtYocPupfY8ti2JJmwuo/sC6H+TFb3NPWtJ4njS/MpanaDaWb58+WvYgme4pfQPKJ6
xfwOpwIp/cfbhdaQMBlT9bZkKFWFsTI40VH5NPwu7mM6p50w9zlR3FO/6qwhjd8yVe+pHox+Kutd
iwI3fovUgopGFKtQwfxuEPtCa0RzW4R9bx5Hk6OFWHnKEA1706kj9R+85CVDlWg2kGlevqCTFQF/
AzUGFkxjpgotb/Q4OSHFW9XZogazhx2oHRXAT5N51Ta2sQOSbeIZ3rBurSnPrugDoYt8/I6B7dDX
Zr7VmGbYMCxFwp5eDQaTSeSORTlEzsMQ1xM3y+mVgb9EnLFyZT0oTt8N3zD2mFZ3oFsxlTn+RHLk
ZdnL5rX/VTOKjJqaU2B2Pe8J7dG5SNaGCf7KNe4/X432atH4A/gLXPFKsdeB8U0vQzbk0U/DKpTk
s6/mk3iNStZjb0WVVD7XJsxRspwUtRzttZZyFPOekT4R97pWC4LrXoyREfKNEycmj6aeIoeAjzTK
K5WPO274Y9exWUVKsw4tZ+Rf6dNcLQvysNoycVy1jTAjbcaxiiluMV/OQ9N8Cvl/Nun1tU0qijO/
TBrnqpbsECeZX50gzahPFYE918SGyPQpFhqkHNDN8SOl4GWhgp/J4SntLNkPG1A93fitJT2p+arl
/qhlR1NSXGIS7zL+/xbdaekZrtcpRBOsfdvRidBhJjfNdR+QB5T8H/LOozluZNvzX+XF26MD3ize
BuXpRCNRZoMgWxS8SST8p59fkrx9pWrx1jRjFjMxKwXFIgpIZJ48ec7frEpRIf6y7hItlxlCRBEj
t+6HQP2uyV3pXrWo7aj/43iHSb2PqKBcDrndLRi2eQz2hJVa6bojOFAkF0x9l4luptqGvE0UZZgi
0CN11PtJOdmd4wLGCrvWjYHs+er1blPBRDK2yzJhE7DNpt5xktDl3G1qqwWO23IfzZRaPOzDEkNz
wqxyJKszamuDR2YaFWN9rk9QiR7whxokJGz4wk2+jfvMiPszo+4tJl5CVZShn6xMZ8x1Tdnb7RKE
JntO/G3HEw9Jly33lAwkKzx3m+xHAAWX99S8rv16THjpuSzxh1lHlVAL+PWnel4GBshL55Knd00R
1PdmbBbOrS+tAuRvU7XdVeBG8Q+X1gA+d/4yNg/pUOnTRWNM+ClhmCX6CDMxY0kg66ZjkPAue6wk
+NIpQbnEWrlR5T3YwhHajTGnqoI5iVm9LdigRHKjqHTnEwZrvrNt0nkY132VzP29i6QHt1y83DnW
eXP94NVRNWdhm+WkHDeNiY49hHVNN2CXZv2CtczamDxfuaXVuorTeC9ROAqxhBPuVRAsaWAdzHFW
FVP0UywzONNtCHHFpYl/lRVGqQPhOizLoqjP585w6zQcIgR1rwcnG9wKEwi98+Gp4oA2XYhBw2Ie
bUZiRbZGTF4bUAR2LKJCArAycFZ+xc7ycZzLtr43WvqcYdrVRKBQpl0+4VxhLrX1bQHCzy1nrCWS
3gnSfL6ssmYYy/6MwxLPuPUEQkjzmraxM9zqRRMT4ytH5Mt943cVYz0uBfMA7oX6mC2YPFRq8Nsw
mmvfSGFWhYXJ0mq2hg071NrAXc3x4yu8oE5vlyZSW0gK8sbeZ1HcMdk8J6+YbGgSqX/yYaoYTpTA
8uzHyyqzOqwnrdDm8My6NZcgG9K7xRoNLQgpNjb5Q19mCffp4GzPWiHEqJee4tqnwhqmzNmPrM2s
7IuhRcjkBIttD98GQp/VwtOsi2Cf2VMa3VaDWVIyzNnxRpwnAfM86dOQOcwjHBS41QlLzexHTCOh
y8M07/CwWjXloHa7EUsAH4MBaog3AeYS6X1j9jpWF4KisR8GWFRBaLetes7uiIBDcGvMuI2iDJBb
S5aFCelufREJzkBi9fqeFqehHaOcQnVCezkNbPgvD4zIlxcMoZMaY3DZz52ANlrYTf+n101x/7nN
49Qz1o410hiUUAQmHZ+2ulmqjTE2fbOxoahp31HVF9ql0bZVXsHH6f32ppMB+jZuMylpskTrAeXK
ftHOUfyJ4ef5RYZByhDTNrtqKbvSy4qivMs2baHh9RA6Dd4l93bcQrJeRVlJofZ1SViRw4t67Wkw
fpWphUZlxtOnFE9UF0xt0rZ1vjbnVq2jseuX+VwEouOHqI5VzwfbLLVV+oNvzOcQ4FrU5AOSpXk9
Vb1wDnEunXnYRpFWBredgA9nIQM6Y9K7p0qv+hrjGOUMaOl0iJiuoLJlZU9ggQpEKdkT9YXVD2l6
wYStxAFyugEp2Cio3ABfqH3/DGK1z4K2R1SftFXipirGNbIz2eYs9iINu73AlgVV1JeNjeTCmYZd
0lgylpQpWwPbIDFF4+OySLVfv+ZKtoHjbHX2upfnKL2QYOIXqtYRUrYW12ftqw7R6/YLcUwlCq+b
BEabMUuzNWyVLr0kXk7nqv1qqCzBn3mdq4J42WPiBI5zMdRenIlUbarViHSlFVZRnPK6ii7K1FDZ
nlr6r7tebZmpcuqbdEib/+rVuVqi4qbnTm2ghXM1mt5KVyzEKXRemkRFNT5fuTPVigpqnHpVtXJW
jafKh9etrbJCJ4npsJ3jUk4FShuTPTdjyTpuksj4Fge9pWg/ZRoeYu5q1PNabLFeyxuisy1HVqXw
tZhoa7/kpfTHJx64jcegmteSNehbZ1nEz/V514mWADHh/8MfeLQM2EP0zqHptdIjqXIK42Xry71S
zRvyGrX00sp2tWkzmPlzK+/lG7xcr2xE0GeKDvqmTAu1gTpxmef6Dq3MJuZk6NZqeyqF44ruE7IH
WlPcty2mejnCd6mmY8sIPIqfxOLhVdas+gkdypJz+DLjLH3Vl6bfEhuHTk1zqzbUtiyribrOFnxx
yUfmITd46XoeqKcgoy4YyIYpbe8bHbUI49oEJ9xmD0slrNb4EFdOzlDU6eDomhEOo8bVcdzrdHI/
xEeM4XmkqsRT358UEe3QVIOLXNy/pgVGmqfdYyNnv/8044jKYrSjBL28CfsnfV7ZZafCcJrAUeWm
G1vlhJZCSHQrN7HRc7lKUQ1b7tO+7hjkbnZzXsdr7pGabc3nhWGrh4Q+Q0Z8N7bCHW5bX8S8zCEo
qyhkrqgLou2E6uq50/c1iwg0gTaRWoWBlKZLR52AUds23hYWjlXmyoF2zvxPhaVu7fUSoAoFaQl+
jTW35liy45MziFOWiCZA5ZmIF6co8KxrKxPtcFm/zGdF+FXzOdDVKnoFhDRJ6XJbVolc6JWVDs9f
BxqCS+aUPmiXOKKush+txF3KXJPhx4unZoh6zKxoO7msR+RHzfOiiGWatBj65Hq50SzNi6/I++v0
3hu0tvoSJJEvnryA70Ndp9Ltbhd4sqm+2E2h09cXWe7HWajrZdsMe2NqCp64LByQtK1N5rnOaPXk
n5E0Fa0RTmW6gHFJBGXOOkylEs4Bz7nMn0VVW2W17ttkaZG7buFw6+tB8GasS0x+OHaEeeDUKfzf
etaGfsOE9pPi0xRDtis+lUtbCnc1g53pEQhA9c/DF6IfymkjJppMQTgDGJnFOi+YUNdc16F0kXSF
WX1Pu2ToUGVMzAWpGMYm94yLbvDrrLn1AeXoxTbQUT/pPuC4hPrCrhnqyCDYpbFzgzC1X3X7PJDq
+/XY9adsg/iB+skuDAhtUY5LrLYpTbMvPzTwRlGbmQTGFMuZ781dZdGPXxLLQAOjzZHuFnjACGNL
bzCa2SOrrM72k6wRVAsTUYFMSEN0aAy6P6WVVFp7ie+FCnyoyKkcm8+zgUcvWfNryG5SMwAWQ26j
KWEr11UxnnZOYIwbIIhz9iBl4yQohqM0j4h9x3GovMvKGZIhwbmInTBxpBN8zszc582OfeG5XdgH
C35Yl+g2jMj9aJ5elCtDa5xGX/kognT+Z38xmDduGrXSpLGOxsAlAnAqXcWoSh3brJdNLpvYZ3AX
yeaZR7BePlLpsQ3fW5aYsBeodhTqUMYBRBIyXs6mTlupa9lSB/XQAnwebrNqspbpOoomW26ZtPCl
QiYKyeTyfDzJgux5Xyj4m/O+sdReb82URazw5aRr2rHavV3CWp+ug9lEsXdL4TfK0qvXcAEIA0Xu
Td80KuqT+EUtyP6aLmbSXqB5a3bpLefESInt5naG1l5uKD/LdYsCBIt4lprKMTO/VBuwh3Y2R+U8
hdBLouiYUfctml0XXUwXlRZuzMZihNt8xUvobs0xC209FfD8sffYM+Sg84RB0w+MqVk1CiySlVpT
Ddu8t7M237tuk6DkEYAqm9AK0itxY3WWMHnXPcNG1GDWOHqUm+yrRjPRqX7dxis3m4iRs+M+j8vL
MUaTMjbwo3JdWa1b6aNsQYeoI7LpALW5sSUJFv7KqgFx7c2XsJySt3JAekmcuzigZNNqlgLkVBDK
iWflS8jDexQn5N3r5ho1WsoLyX1NK6BKxaXi19WRvzCHm5fMJ+0iFfOsWVepgunHKqh2L+l6HJXq
OFjTrVEHitnkiFgmlio1GNOkdjq/T3s2CF8aKtFCSmFp602RohJ8PjZzNJvfZi2YMBRyGOAJw1ib
c/ydbouujtc4o+nxUx/LLroLAO7m+yVNtGhZDZk2WEg9MX9KG49Sgcp/TInCaPeU6HL/iTKB/lHU
kZi+JaOlcFBJzGvc2eWQNgdziKP5vonyclwt7mItu7jprOUjqdUitJ2sA2dKz2bKjwq5m2NEeD+J
TNO/mlFpVBtzSMxUo7gcjLEMY6OXbROKMe/r27QUi5uFaWGl/p66t5aykS0zSu9dPdkPRlRMeOZW
ncges8406CbAL9pV1hTgYdAVy+AeFgwKhruSjlz0YYhTtS5lFSPevZsECd6PaBkyiCiu9Kt8bQNZ
cTmz4DfnYFhLxOrWsmz0ylqzTdpReqmOZtFOR5+mqqiRMXIkj9gRya1Fv9EoLpxEyOXx9cT1mmWT
Bqis56VI8HJe0XBEYDLZuLkOt3GAMtO5Z3F4r9Ze3QOgWyVN5TEp5ctBPeZ56/XL/J9ecijzZVVN
80K5caR6xPRIAV/mDy9H7jxC+soKX/Pc1yXhOYNKq4Veqixcszqhf6Vs0DyKYU49Oiy2eu/bxfKb
UflF9GVjhiZYoIGgbfrMsHXSDa/piEqt00yoaCHzpc0uOkpk2Yfa9JO+wWJBr8szb1hcAPZzPKmQ
QU1XnYM0Dgh8fWCDJwcpVpeROsxEOkfJRuSGIAWFmIgHfRnxhus1yIWINZOnvRH/IC4VhC4UnIxg
k4spndIVp7Kx+MiScqHMAXVs9TGUDkiRQ2TP5XjFC2zGqziv/cUNU91adMonrlj0DejLST6hidPL
J3KJPntMfCGy+zQLdKahbOcue+wyzUCPBc1OtCjYL9zW7lc9PDDGN51HhXtaoHvM35qxVOWvqaob
9ykDQpJmu0iWgwqMs66CIHLKKn7XzaAbzPLn4pFHL79ugU6BcMSpUGvUcFRi0gmkLRkDuZFIHX4Y
MNV2rzorUjvBZJgVr+o1hrHifMoTiRwsMpzUEEa+nnMnCrLQcFqtKK8FrUhemPuyD/W6VXI7xUs6
3+qWOm1EM07qHEuMhVzU0UwWxbphSdjL+l+btCo6Mex1ruZAbjiUQdzR7N12Nzs60EWKptgiXmC+
oiZfKvSa9132ZNSIoknEWHAXdBuJMUhEZ68Wq8mzhj5bu84UMTGnV/AgReAioOZRzkyeejGKIAjN
PsibYD2/1AAgvlAxMYyAQ7QmJtZPVCEvjRG70c3dARW6Qf+8NCkVd4CWWHt5aWMybH5BjvUxto1+
+Pi6p+pV81w8HQF6zpsIO3Qcbe1YGP3GAsylBi2ee8Z6pC/CY5Nyq2GKkkkjMmPCjal1yJ9KbFEa
S+2arWEqh/LMwuA1WnmaWTIY+FAasgtlPhWIqE2BFWk4PjSokY/nr2UAmrEq06AAkRMc2tdaHnVY
Moeu81QQeT0sxkMkOVKUvVsuwEqq0Z+cdSqGiQncDbM77zxhDT5p8jxHhJNWoiFAdSiWVMT2qdmM
vBejs1ynCymN+rGJRWam/qnQuOwrinnCsSvmUFLy6loAHDwCmrwqwS/Tivee1pb6QUsqhyNA6qVD
2YnV/FJRS/PBsy4Y97q5KjrqfU9LWsRKahE7vys7Mcchw2ndHyfz83M34x8RD37PFviFUPC/5Wn9
Jjfh/0Zba2Ub9Tbz4P6hS/98qP5rhc32z+QDoNj/Yh8Y5h+K+IeSCjLPtnLS+xf5QP0GtD1wLvQv
gHXRQXqlHtjGH5DV0bn3aB0Z9JGAE7yaWz//CgQEn4eACcH0H7lbP3fV/t3v9ch1EF6B4YCdiOVh
lXXUi6aPYsbjZBlhQKLf9jepfRN1DxFHDY9NutrP+s6b7phhWbD/sC2b24AuoRVvogShQwQzNexi
VRNWQ+NeyXOLe6u5d+ZPyfhJX64Scd13Yp3tyBzCbNpxFJj9G7f+0/eu4unCi24d46WP+H96ov4/
NQcNIF9vz8E7qmcPTd0+/TIB1d+80F9g/v0BBp8OpLIcUcpMf01AHYoLiuXQX5UEFZSWv2YgjBnk
k9BMUMJxoBSU19G/7NX/QEXFelbbZtaYiuT+D/zVrSNFZgUzoHzKlwfMadf5Gyi7zNmF0xYVEB+b
l9y7B4tKXSWZOWUjaurlFHW0TLvo0wzNVjodYSnjT6aO7tEiku9x6+7duvhRaRSfia4rPRnNlT25
VJqzZjW4xUXNlsZmt6FoRacD2d/Kb+Uazs3KQj1JOrQ1Yr1a1+hEhOPiHThmbEZH2uspDVJcN5w9
XcFrTDyuZs1PV5Yfn8e5PqBAWCKEFi8rr/W4hmXfZPTOTK9fq291s/K6iLTN4nSXg43tqO+sBMYy
QRvAA3evgf7jtFzUd1WwFGEU92s7pwbdN9fJ5G01vME9WXwDD7fPS+8AOBCh4mi4dOfHDrFqK6uv
NXAPoFM6rVunWXM9mXzMLVd14uwn+7aOYVSYSfRRz1EIoPZShNpgF9SbXTBJfhU2WnVdpX0WUhQN
do5e21vKvcFO9o+1/pjzKBqZt46ITWLd6kG5csni+T49Ly8NT9tT3Nk73EZc6FdiaXeu3YTq011X
7Ip6tSzxTveMM8OY75aiDn0vKFZBJL+MtYNvVrog/YxTkuguk6rGt100q5IBXUAA+JkZdhqHPFv7
rPMyuCNnNO4dA7CQflv0t1V9y6lgk/jjvTBuoC+eqS8OULp0cf8yneYWCTKkdb+LZPhWJKVCE5ih
1Tp72KlU59xtF8gvbYXS5NzeoUO+MoZiQ+tzo2YFbbKrudNxVe2o2uTqtEgCrIyHoMx+y4H/hrVZ
nmW1eaiZa7Po1sEQbJ3ZXeUi3gKEWaEreY/q7aaX2aM3Bx+TTr9/njeFrXR+t7VXI4ZWa2ekoDeK
r90bjc58K/p9lzs7p+UueVqcS+67NvhIK3yHxvZGmACSU3cnpAZ4CtMJbzyH1WRCCAii9gzaIQI0
q8H3DmWaUFSMzlFSx0umwoFxdtASUR4KywZgeIgE+h1ntBACzGZsG5yOiw3n4O92FaNPaSNlbWTf
G/S38x5cVr9e6gRON+lN2/qHzBbbaE7t89T1ahxo3XE1j8FCn1QwnTLvW5nY8y1y0/nBDcoLMEXe
HXVh76Lid1Ra3TCfa++8dJNqvejoahco2W7lUCXbNkGWNOCUuB6gy1JYxyRFuMnXJuZjjVEgMqx+
2do5mVmVXyf49ewQ8E62wqNFEi76lPAq5mpVNv2XeAqeusEiyffsa060eMsZE850FA1vO5D6G3VD
M6WHQ434BEAE4JvjUP1wq5I4AyL0XAtYu5ZPZRLlfQSdHfD6CUD+c7/rKo7qQQovo6r3blQn28Qy
tV1aafu87xClpkYM2GCo99h3ONdkx94d/Hyxgfmw9qdg2wh7naNZqjcNGrXplqbDNzeQKCvnq6WK
vjRFjLuPd1ZMtC9LUuR2ONfMJfxpt7h+2ex/JtP9PgCbgPMBfgW4fh0B9FAGDmw0SOtnNr/m3w4Y
8iXuoxJJ85GTLvX8Vsl/6dpyrwWnpB6NI6jKS/wHYwuoFYg7RAGFo/oJ3wxTbkC2HBsVNOJ2ZdCc
cSwdVn3jb9FQoykHrBq1bWltVHSdpLdNgIPu6abJlYb6SThP4sxCX3E1db1JhSX/AW4XuFWgf6RK
7Gjio+fmmBMu3lXa2zt1lczEbqn8qEXFmQN22Z3SLw3q1AUSYbTHi80yFxu1DekVvlh6U915er2l
+n6mwnJX+IcuHcIiLtbAdA8O+5I2uA9lIRF4pcrJ4lULZ+m8Q2XE580AcG6YN3qQrNPU3UsxrPw+
+XP0PmEZGqcFp6f6kMfOKptumWOIZIPGb/vH2LJ3xoJ5Rl9euxl6+i7LEKFutMPpnxih7To7hMPv
m7G+C/z8h5PZV+g1kFnREoi9CyRQz4J2oVq84BGp7AY0pRE/6pslsPZdlwKYnT4Rtg6D8APq6l0S
/Whc/zARrrUU6QOHWExReCwe57K5Uw/ksLF69lmLlz112fKik9VXGE17J9jQ6L4yZXvWWDf/eYKq
HPSnHPU5QXBh4pMKszKYKb9OEFmUDqS8GSG6vp3wIMThKfFb9HSCrV4bj//5y44YKy/TEWupgC+C
qwdO7tdvw8xx6OPFx9Cg9q76VClZ4I6ejMmN1OGJxU2/EwLlYhtPWQggwt5CLDzxxM+PdPzIQP6V
giDHAw7Yv95EIGO7Qq0IGc2+DEWV7q2ZDo1A1h0pd3IQzsbPL1RtZ2JCfqNYeZm1KfBFowQzPjaj
u4XthpyEuQbuwUZKvc+DqcH/WZG7Gxu5ARwUGjPxytUOiaZfUVC95mC+VwmC6Jws9BBxN60vwxSt
kLxauZq/NodqDFPrY2SeaS1ea9Ol3dX7LPlu249Bql/rzrjzCnOdafEJ869npbbjIQHg7JGvguBl
Kvw6JBWQ3mSgDb/raSeCOTlYsb6a3J6djVpr0W4WK97GxblMPkuj3dqI+5vLNapI6xFD8Dk9n9yI
ZKyifWjvPVFeSAPswYhIMMwOyujfO228ta4XIzm3J/2qWYbbuRtOQJCfXZT+/hRKHwp6LNS6I5z4
GBCfbDqJu37iRAQUYJrtnWmXX7XE3chi2FfW8GiM/nkBzMaZr1At3OstOWxnPqDqQxTIpmJXJ+Ye
KtCdCZwJuAYqY8PBFN6lyj2rsV/L5JTi4BEK92VZgPhF/odIbcB6/nX4EYtOq9GZMLvqrcdZS85p
96wyLBZMY4zDWikrI6i/6WYEHAMdRY7ugxAoWMz6Eo6VAbNqeQ5ujexDnyTjxCb2LEn6t4Hl/MBO
AosQqtXR/RXCcttY1ihiQgkhJTZsgnmQNd+SqVo1Xn5hURXXA+8K6N2B0uMuZgOhJhf2KfF8sa6C
0frkSn3b9NeZjR2CvO0RvLTNnjRM3GgL+ME2uTdKe5fjHsFmdnDjAWJuu0u8YQ2Gb13X1o1tQDDI
ovUon7Hueyf5/o4AhYMkWtMQNOEiHe2XhbtEuVWiYoo5wY3Kxkx92JvRxVDoW1zP1nPm7od0vFQ7
yjyb+yVuX87YVHLip/p3GcPvIjJkNCjVwHaRLjmaxQ7tpXY2uAUAPKtG9w9E01U7Paos20iTc0MW
G44i3yUC2BYUA3OqvzhYlfZ2+UNl2W5cbE6MinrqX98/SoKQIFyl9AjS9GhUFnOsBpyqGRX9YvHE
bZTZ117rbu2mvvZQFhU9rzrvroA3bjA1OPHtKkX627fzNvD54ybggfw6+0ZhRhr4SGYfiaenfa3l
J6cig/S0jZ7ZN5xTfbPdL9yLK+JzADcnhBusUzdwFB2Ra8ApG3jfjpYBmHa5ggm9azi78FbAUT9n
MxWiP35NRp/JQz7ADDe/li7HrwVhFET1K/fDwnpmyeza9k8V9WPI0Gpe+3kVikbuRIfdhPSuAENs
EHYJfbiSA2xDkuBg9Tyi/z+XcZBQ/2lWrR+6h/96qjoKh1cP5dP//PflQ/GAKMzDz1Wc5z95reIY
wR/o/VowICgn4gVNQWZ8kt3//HcQ/KHESWBGKA85VAxZja91RO8P2Hp4t1MvRPnAoJL4VxVH/wMe
pamqOIiGmfwxvJx/UMZ5li749wrQTMNWlrZ/k9atBg+ITR5ZBwyJ0v1czR4uI5pW3npzTwU+mJE9
q5iBn91paNZlGwN3dehHHZbYN26mRavPLK9rL7TM8g/FKBy8xK1yioBmdOZl1Bj+Q9PL8ZDolOQ3
EQex1Wy0NgKZY9qlhxHnl1N7tIpev3sURvjngwi8XViIdm8fgLBIJ5wzv3mSnoHRReRoNj431MJS
sAwu/ku5JZ2LuG2QDox8I8nXkO6apzpN/fuldEWPmsGUIXGUdVEcVoFZXEalY34dNd+/CqbZ/8a7
LnZJalXuCs5H+eAvSyrX01CKrzPAiW0Ph/VzP/j2xQII8wQn61cm1L9f1lGUGMdO6guB+JAnATY5
+GV0f5p2VeqrLDO1x8yqi8/OAlAybOPABzccNSSPP83q32weaiP+3egehcjJ4fg9+vVysKxFu4b/
YXwVgYxIL4XQTnzHr/vTv5/vaBOItGZyXIQCmFzW9Ce5X/VIZVG/82YnOQcYPBUvYerNnfB5s/3d
0xydEigbWGk22NYhZfR+eFbi37ZRq3+CD4U5wTx4877Jeqtcu/qo3XCA9z7kyuoXyGKsf/IDoX8y
ht5/HIdk2PsiR6LP7+wgo3UFSgjaFzZZdu0b3w0tHS+iqcjrE2OkZvNv7tw/Ok3VepIAwBu63UK5
jNrjGer2J+gnb136KC3o27E1o3npdvPoYfVS7Y28OTFz37r0UfqZd20FsbzvdpEpPhh6cquTVvzn
ifnWpY/PWomwMgQmuWuZr8HZgH8kSP9Vj//NlH/rykc5qWfPsUyAZO7yIqVqsQBebU/kPW9dWv3/
T0WTwC1szN3qbmdq+gYa36rQT5F+37r0UZAA/2PiWj92OyfXIdxmlGPnE8vmrUsfxYCyKtMSCoWk
H2TdJGb21Eb2OwfkaOlLaANLVSfdrvaDx7rIYGuLE0fQNyLXMesaGKxvZ0gZ7GZtxlWiWjw7LM1C
fgTrEv9411Q5NluZemSBopLvAIq4ALmzRQDqfCzX77v80cosMkSwRlDuu3LGqg7I+RCOwjhFT3/j
tXpHi7MK/MI28rzbNVm8Wnwgha3Yve/GjxanLOxSwtrtdnKCgB/HVKnsfybc/tdu4R0tT+kCfS6m
rNt5prwrG5Cq+imL6LdGRP3/T8vTr+qKMnKK5eDkrWvkFaV2SnVQDepv4rd3tDwXLR0s2ZUElXyc
P0dlbuyjNg/ui2FYzrzYyQA+1cMJ4aK3nuNowbbZDC18YVWNJccKI15j1fq+WOAdLVi7p26A3R5D
pJMhjZQ6k3T9vklztDkPLFCzCVq5Szi4+EDdyuZ9Vz6WBFW+eGaKw9mOevN9pw9fEFI9cZZ8I3c5
dsOdEzvy/I5TlpdwUrZsJw872GEHepBCmahp+3cNjjqU/Dw1M3NIQTZHxOB5hkoZOWWoEKTve6sK
7PDz1ZNqdEs74K2iFfXRjZ5G7FPfd99HqzUKYh9blYBTqNnOcGenz+Uw9+/LAY652k2VFqXoGJQC
39qGE3Bhe9v33ffRek2CtEqMRshd6+htmOIVuk6H5ZRKyhsL1D1aoNBxrZlKjdy5i3+eNxMV339m
BPJXeHSPFuhUU750CjVRHA9GhVufAf07dRp4676PlmgCgHyu646FFNANobExx/37slDnKMGV6OCN
w9DLnWOU94GwH8HQvm92O0fbqJCOWS3TJHemwqb5/qo1x/dFFudoWYq+ru2o4kXmmrZpzK/+fEqi
5I2hPlZVq+E6wXAiZvmVdUBGfiPn2xNTWz33b/aiYxsirfQtUJnM7cHyrHXtY1GLSNECAS4pbvTZ
Ci6km4hgBUkWGCwS1PYHAzL53utiHRgonKI+pEXmfEHz1P8KpUUPi9K11pCMvOvaK6NklaeN95BE
s3ab5oG71yY3+6TLulsFqQwLJxfryQiGw2J12jqmOrxtRV7s+kEke9xPAXyAHy6/t5TYtzJHAhj2
GEQ+bSlXGqVkP7TGWjmiZv1TWjigIkZfAonIGtP7OLlVvYmCQr/VYFh1oe5r3a3Z9SibS8zx3pfh
OOq1/ZQqIFMxt8HAZoUY5SoqqrVs3XdO16PQI0ujbK2IldAE/m1U67d6dMrp4K1JdRR3rGXU3FFN
1yg95GYBUaF450I4CjtuEUddo3PlpVkaqKf9Y+Lp7xzro6hjNHXp5h6eDFleBVT4cwk/rr87sRp+
vxiO25ReV00LulRyZ9XReW2nZ7UZvW/PPu4aLU0P3rmqmCP9CFPW9rN1buTx+45O9lHoSZbKr3oA
9lg9m5vMnXH/PCWG8sY0sY/SAcmuBJGDpGbpVQPRWFGnft++ah/lA4mVT+BZTLnDMGIzTe56LE5t
TkfSRX9tfccyndoQDALFX7mbgjl5gBjaYyA+47a7YAtZEAvsEK+f4cooMnmG4uMQWrCz3rdq7aNV
O8k2W/ohI14nxngOrN4HbmwV79sdjzsVGcw926O+SdodrJ3pYmzeuXCPnW7Zc5O57gxeiCz2Nebn
QWy9810frdu0H3OnKplGkP0/6hVQtjQd3zcg1lG6EAFv6YucPZ2G4QfkEHYlMPp3RYRjG8Wc3uCU
RbXcVWZ7XdTDRmvZW9537aNFW0po4ziIMkUHEYr4zBBP77vw0ZL1PWNZOmdkPIJpjbBquJwsAb8R
DayjJdsMVRXJnkvL7FIgww9l/EQIUzf3m0TEUt/40yZqGMgCMLG7gxV5w6ZzfW3tzLLcJp41fWgg
Dr7vPGwdrU0X7WaoSLxRP5HIjkTDjZ/BFPjPI38EQfkr7Dw3+X56CmRZmr4QMWtzWdxN7k3LhtpK
RH0PzSq96UA0NLN+1latdzYNU7vt0eOD1+rqP+xAuO/bbI49rJrJskskQ58XxGWiV4BT05PP+NYU
OF7JVgNaCQ/j3VK411PZXTdGcuIA/YxX+80kePZn+2n44rxvA9hw7JJjjk88RcDiqkbSeaW5ebRN
6Z7BKHIbsWlc1TkahxxqMCbYfiqDO4jf7dcZg7Az0QQKHewG1542O+SyDIWIJ7HSYSpuFjs2L2rN
Gc9Lrz2lT/3GqOhHo7IgwQChdGh3RlPqZ84Cw9wJpLf+z/Pq91d3j61q29mVed72YudqZJhDvnJG
/URgViv370OOBv3RuhsRTpsbX+x0BOHu7El2Z0nlWg8iHrR33T3qZb9+Bdw3kC0lb1WQZpLqh/17
J6MiYPwcNYo6K3oaYay3zt/MwTfaACeW8u+HHNLHr1eeEU7pXIcNq+wsIGtzhnh2152oR7918aMw
asQaw+DlHBWle6kv1Z3t9+889B8r1CPgWKDGyfpEcjijJVXtEKD6/p55iLjgr4NSxMLMIA6SIIzy
bIhG6L7JdMqa6q1BOTqQ2E7iCGdqhgOezPXHbkIyJ6X3diImHsGg/grNx6AbMaOlRj+uP4igtzd+
gcjO0GtfZxxHttLs0zNjooaGVrl+jpiG/JBazv/i7Lx24+bBBPpEAtTLrUbTXePYKTdCqqguUo3S
0++ZALv4MxvHQG6DYGyPKPLjV85pN2YbmZvRbpYz9aXxOGDnApBgWufJme2kSf3isBSO9W9x4y/A
3n+2P+7Jcyi9ZTwunXL2Jktws3BgvbGiL+/E/3/Tg1+w9P98eqrmlAny1d4va6BPk/JqmqiG7n7w
wjwxfqFfmRG03zjPX/tpVy99bXdlvxSmvVdRP97NiCZuIp27t4sV9rSqM7cRG3Og3+iieWXtXPe2
LSLvDBBcw94N2vBkw15LxpQn9Pdl/+c9kt7F35d9SsHVnzzLOVYRljRpDuaRMW+VLJOYv/79R7z2
B1ztCMJURt/AK9qrFYoUCpbvMM3+bbf51b79nwfvzf5YGcAf9p5YfmZ59zFty38r6l63dBrdFHU5
s8t7o9qF5g97+cev42ov8JgQoDYaslab+jMRYHkX5l34j9/HVX5iWAfdLP3oMBBvMT5KP2wg3sR0
vvYgrwKBvKbnM/K5ndVtdyblHffwS/9pjVwbHYoVqubkCRp1GiALsUnS/2li9OofP/7qjY1snSIy
WlkmmX03c6lKZLf4b7xCV7MC/7f9mpd94j+LUEGL6sAYOXuniopj4HPZDsMx2yLzsE4gIiV5RyY1
C6LiJ7qz832jQuMcwTrd6RnNdz8H6YmjEmTPv32bVy+10wPjmaPK2Q85rULgVAoaHobj3z/8lR3D
vHqds9rm5LDp0hNQ5QRwsWl8DJiMfwndvHr++894ZYe9zPf99xt1srqd4H8q0MdmtQdmWL27xLfv
XGeZty5oSNpP7LcaR19Z1ubVye9ZS+NEQ+bsF5U9A3Pcp0P59Pe/4/KF/+FcMq/e9UZ7kkKub+95
w6N95xdubJvFnbXm2bYJ2cn//mNe+wuu3nrHXj1V9a69rxz3p+nVB0qL/7QL0kP3+5NI7WFlhEyo
fRRO7dHUkgEtK3jLPfTravr/vyBGQH//+NKdq9UuVwS0mrn0m2Lyjee6ZWAghFIC2BEJ4AuQMOeB
K19+Y0xrmDHsaznQZlznQa1B1cRetS63k176n1Y6NrslzdTdKGrznjO42ZE7rI8h0VAhIoERtkth
US4SDAJSHXp+mepa/cW5GYtguW38qN250C0+QNETdLOP9geztMxdEJX+W5bXPz8tplt//5s7rzbk
UmRqLy9oBDsqz8wr/1unCX6Y3z+8gca6CqHlnnYTiN0i92M7Dd4q7/8KOv70vK7elRHiaLgo0R6p
Bfunko5QKOSyPC+qEvsK64eA8mg1a+xla7rG4ZrajwbE3G3fyP58YRiuiU1o2dzQDgoeQjhWv4nW
BvSij+vrn4JN/zrZXbh5rh3PHPaGGUw3kbj0LvbL+sZh8ucNEOnJ71+xO6/9bJjlvJcWjfqjmppt
BaJ9107qrVbB15bI1b6xzpW9FGsumaW8nA+VM8de36l/Oh7AaP3+BwzM486g6lDGyiJ/J4xoPFsg
n97IQv157/ajqyhBILwYjBp7fJBHercCTGFwh60c0nD0SD9l8Ozovvnw953vlWdx3S/okgePJoY7
jxWL6sMUOfMZjJp+MOmxfONxXx7rH5b89TiB2eaiyyu0aKie3PMwB+5LbevifW8yr9zNmsv5ZKuN
sLLijeX7yjcYXv79P/FEUNT2NOQMEfVqLYtYlnOfxbWGI3vpST0tcM7fOwE9DG+th8uj+dOfeLUL
F2NvRuPkr0fPm1raFxrlxuFs5kc5T1GRUE5Mt1ZlZ6fcoQQ4TmawgeWVMrgShntQMe45KIcWSnVa
JS1DS3wZxY9ZdkKgUp0uXMa6/pQxaBO3xjrcTUEn5x2UzP5Gw45+cdPZv7enPpg38AbVQ6TS7B76
EcxikO87gqvydhmypo9XldL4f5noZfrZZBI301uR55+H0YCvNY/ebVGl0e7va+uVazVGpt+fQ2uI
1HRpXDpWIW/fZo3K7KcyVs+M8VoYn3mLsmOjLDOZ89H+cWE63vrzOjyJLipfGKNgWJ58E3RYF2Kw
npdtDnIW9nQpxE/sh/qtx/fK07va8ouu5Xrlc7X2L5dfip9I0KzsjWjvzxEMVP7fvwNhUhkIaQY+
jjJbbh0dOrdMfg6fO7ch9Wsz5/z3L/uVHS+82vHUMkFAS/V4nLWqkkCmOlnI97zxKF/79KsdzxuK
tocqOh4zy2VWMXUg09DsvBT/uEdc7XmzXdpRO/bjsbUMe0Fb4Jp3Q6fKR7GselO1TrvVa7SQUrKX
t8KISwnoDy/tdVNmN8PHy5pxPDZGUH51LNF0sd2G5Ua3wM1qGHPf4Hab5caQdXpeAB51/7bggqsD
MKW9NG05rY+dGX3WYJeNUS5vfPbV3Pf/Xqb863bNqK6l1pkYj7BHoe1ijZ/OQyqrb5Cd611WZwA0
RzNKE1xA5kVi7N2uQzd/gTFKk8U/LcZr7kxEWOqGOZp13tSPE1tUQlnvLWP8K4UUJBy/v1IRblwn
k8FwnKVDYtcpz0WQKTvpQIeDJcUdcvBVrhjLLlRCrauBZdPS9NU0bRlPcnhLKv9aMBdc3pb/nDNE
vEKMldXs6xqWBPMH1iFUUGBjQS9JgpuhPDRQRrcmNfIb7Yk0npyl3fWitfeMB1QJbI4aQBS/JkV/
LG4QouMqWN4a73zlcL9uJnVoOmzAojT7LFRZnDlDmTQGpNXZrtw3nvSvbM6f3qKrfWfoh85emnw6
zimxfphCx0yqhnlu2LrSo6AyhSf8rOPXYgkXvQVhxRVDTGKFRS14KOPkPClNh9BbExCvvgBXexUc
QvAugmrhJPP1h/Ij8cIclVXEzJfP4Arbd4LMEaRY3o7GLnCyOnPtqdhIc+wTf38BXol5gqv9rOlL
sjFKLEc1fLQwepUpRGNw/2Hw1R6C/Tw0/xYsXres9iDN9OK41qFcjb25juOu6krzaAk/27SryCFM
5Nkbm/Qry+m6hzVbA+F3YW/hAEEdKkPsW9VqcHqPb05Sv3JaXrevrmtN/s1V5kGjq9vgL1yxf4Yv
NeLqExXSdPv3x/PKcXbdxwomG4L52tZMlzubQI+bLntr/33to682p6BiwN6Y+OgJPmdkHXX4j5ey
6y5WPCaLWme32rthq46y12UyRavzxop9JWb2r+IUOoUlYNKl2iMe7cCx+pcRslwp946E/HLIqgjZ
DY7w739/Aq/tG9etrcIF+1cXstpTffb3Pei776me1YvvE7nookwR8PX4F+acfhD+pzpWsL3BNnh9
Mok6h4EZYa74+2/z2sq+2jJWV4WZ56t5b7g5aLSVXaJKdPpWveOVjiPsVL8fFDMAwVWkfbU3TcfY
ifkSdjuhmiKI2ZnKN52+SH/HJn3AMGiWOwawp59CgkV64+m+MsiJMfb336BaaKIgYTrvMbkkcE+s
eFymuA9MoutlG/n38E62Sjb3zrwcaZLcUrraReVKo0Wa4AH9STp0g5DnPJjbQGZc2Bn/TPtbxkYT
u/BPyD3eyMC/shCvu3BhhGSVb7XVfgJtlpSehbQIwE5DXTvvAACty13oZ28W5187Lq5bcyGbTiWW
3wq0ahX2yeiN5jd7dtpvxpoN3CAZNtikQ+R9w8K7frdmy0rjDmdBf7KmXr2xjf8qSv/hGL1u461C
V9SF6U37xbc9O/aArp/wCBVJisrlK9eebO+XhXWk3y5ZIzgQwbqfEQTEopHZISjHrkmGqtfYgGwA
5fOsYn/Mlyx2s0LuQLk6z4EXXSbguIqWekxFLKNOvgxQjJ6KxSQXaGrrh9cO+i0x3ytn4HXjoWI9
hzoVpHnAod4XdRfsnFHS19uv63ozjaOHzSatAd/M8xulvlfe4+uGRMPonW7wDQZa1hBSbOaDa5iY
TD1nTS7f/dNecd0V3V2UGZh74MS4XE0CAr4tCHc3wbkyHP7+I145Ba+bhqVhu74azHHvyylPhGeP
xxXa1k2ghXlnhF3+xib8yll1oVr+N36FeW82F/fxHpjEF9ge2adcy/D53/6Iq8CwXIeicyCi783a
yU/Z0Kwy9gA17xmcqh5clFpvPPTX/oqrzVsDtXcgivMCB/2OJARg5bcUpa999NW+HeHGWNMiq/e5
6SflxCnovbEhv/KIr/tb2YUbXYLC3VdrkB7WqvJuc6/NzNjUHoCxOvDfKu2/dvhct7v2VobhbGQk
WE19i/vFGNft0OT67HIv2aITDlBYtQdqFKew+yBW+Y8pietW1xQ4ZRoFqqZbQZvHfGn6A16xdfv3
9fXKs7ludU3dGfodBQoeu7xbZYUecPnybx99taIaw8t9v5maPXB1KEuzNk9jgd7i3z79alFlsmv9
NoKIydkG/bjKXZqbxYe/f/grO+B1v2tbmOmcC658eTYFtyve6k3Wu96TBKz9+e8/wv8V8P/hsLru
fA2MmVDc595bWDX1kdUpRrFpc2vZdSgAjiKyspe0KsutObvNXWd1xbnMRhmPNoMaF3jQ/AFyBP61
Z6Q6AUlJB6VviV+8TUX72QzLYReUERy0pkSR5eRGuKtmc/hRrGK9q9OZqDoY8y9mt0TQA01Atb0V
rT8YtqDkBYU8AMLHNbwBjHWZEXGqEVS+Z0zfUWHo3UVK9qEUjn60M8MgjWoXIJWK/jCodCk2ALYx
cRjC2WejXT6NfcBR0lfroSdz18sP6ZKCIp1mcR9qNZLrbZYF9IyXH6QrJysmbbneNatrsSDfT+sC
adKqbUrTJg7rD3mEjSC20qU8jwrZeTx7hWlyyckMyEppdcfVodmko18+V22b3hlrpZ8aszHifMLL
GY/m4m4FjbtZbM6T+WT3uk5CehqfKVmLfdQW6KNkXZoPPpLcedsKt7iHSVncegAwDmnf440z+giO
DVfikFokuAuoHr19XpWn+thrDecQzWt65FIeJFFT5oesEHrZNHCwf1SlsE95XbktmDZ4ebFZIGrZ
TEsd+Y+ejGCs6gEdSg8Q8qFaFvdbOlrFuTYvsWTNqMOtnt02A6U5iWcP0FGxY7ODliUyG/Kli0A0
8dGAFTCyoQVuQgtYSNHL6KMRXPTGhSs2jR6NDdTluYtLO7RtUHXBsI280knGWbQHUk1lEkpnfl9Y
EikZwjXS7zXzUV5OrUMyptfIM7YUB7AmpqOJGmLXNQjl0hVGqzUUZYIKKK8vxNR2fj8OaIRieKxs
AQAm6ZkOXbPdwDlf3l8KhO9s8oTBee5Ha3kM+EN+pN0UfqmzgYC1CQzvyJ1wQl5nAh9TsEX2hpgq
a+vRX1Jc2JXWZtRGJjcZ1hprI4PSshKEqvlnXHVVFQdB1T0b0vBuQ2t1D83id++xnZibyfYiKG0T
lvZwgvBMItvf0UpPe6zvj4O7n7kwfrFsrC/xVCwDyA81X9jwA8DmSgU+XLkVneHGy0MXbn/f4Q/k
nagpGdSoKLXsN9zwrTMALTUhx+wyTwPLVvXNzJzUBnMvtwTVkflKcg0B+GdnYzAnD9GNsa9LLQ7g
h8ok7d3xgN4inTdF1qhdZFjZRN0Z8nqOxSefsB+bMHSLudtBKNR3xVjlBz+SIunKMcLzoufTMDpL
eHSpYIdJJWHs4nDD2RlbFWrb3DOD28iViNQiv4+dyOgzsOr5ZcYomqqD9qLqPAq9dru0tPoczmmZ
f8OOmKq7pmOi+l7j8/iK2GBt9kHRN8N2DstvFcO6p0r6dn7bLlOjzrZvSfOlH6KfJvqROmk4JeDi
TKkWSW/m/r1GzXcw5sX+IQHd3CvXL+49GyDl7PkYudolW+t4so3FwgCZS8qSTJK/FEOp7kmHyUd+
ffV9ykDxY5qo+ycA9NV7b6mAefjh3G6GGmTDwDKoUQ4s1rEt/OpSZZInb9RK4p1wgHu7Lp+8QpGM
LjZdcZMZ0HtsuVjvKd+H95gU+m1WL/rd5HLdIStZBo+0WCp4lZltJFVUCnBnfnTvjYIKbS+7pJda
nSpM7ZsgHyXxWyBvGZXGQK719ASmX2B7W81HEpnBFi+liF0QxCNUYsNPjIVn4NOQe2D2QN5HhhY/
TFkZuxA5w48KjPo3ekYIszJRf7XagD3AzF0Y/TbE1klAJK+serpHIuXuUrymdQIYn70/KMOLRWCd
to3RqZOy2mbLQ9fnaO7KR9Odm60fqm6nACwXtNK7lo7LWsHPXOIAhRY8rKDsbmbaSvyq2aqyOIYA
/Qsm1htn26wrGKyxnNIb5YbT92gSKhnbik1belkyZxeTaOGCgh2cIpu3OgT7a/QeHGWMj/e9qcaD
3cIXbQvHJvhl5x9ioV1n1xZtrTcdIzV70x8qh61gLT+E7Ti8lyClMPkGrblx2lB4cbaK5ll0A5i7
kR0xzrNUPAwV41ExvdjFlhcK02a/gEjs1/xOay0h9uVZ8OzNgfo5TaQzqPLSKgrkzj0OfufFtpdz
yNFQbzy5suKOkXpV8MUekU3EF3vRsS2bFS+NEd3KKHTgE3b5yxDWmkPr4tke/bl9NlXancIl9LrE
tFe0UetYu3iSWlRx8TjSecRuWeUeykUhHjy79JHc5oUxbzxh6AdXINhFxKIr9A5LvQuy0t2g/+vv
1JoFtyaOPb4sjk7ggm5zu5YdB3qBeOyhXR3mJ1IretCWMR0FkCjY1F5YEAHkztaIOnXbk0eIXUat
dKwQw0IFl3g0DbTEn+leoWMk8NS3JXTLWzgF+mOeFSP41zL7EuFt3kdYpN7LdZkghWcz4s20YJYh
kEMWr8WM0FMF2Qkxmf1DuLo9uMQV74bZzxO3AvobVXZLGn9y9r/UHLsqbJtnSmhAtNPBQRiG7dxt
rXDfNEV4VhG5+TDoObZ17mwGgjfyC5UZW3bVznetbGT4iELMmxK3dVkbviij6hD6XgmuCtm08R2X
VJroKNPDvrj0fcWup0Ko4X75qLOofHbCtPui6fU8Z6jQniQ5lGe2VBuNBWYbNMdRVMuYfZHtt8qh
Lrc/Ss+RhxryaDyZ/RBHg13cFIMzJI6RFdCSo8y/QQk7o+joUv3kl0I5iLrY3CvlylMuq/lxsXW1
swuRpdsm0+GP0Sqd7QiOOTzNxVyfm5aYDDdmJLMNxuyRYrdynW4TQex4HPLFwmhY+uZ9WZjtV6Pr
jY9DL/Gq90G7s7TtH1VvMCDcGPZ5TJmTj2fMreWG1kf14sL3CsmxRYRYjqWXz5CYqEmskQ7KjfKa
6XNhRxlQcFFWhJmF9OMlcDq5gSPlEQm4EvL5MqTbdhq9veqihSloJc/mjLUNaWh5r8mYNrvMdY39
ahsK1w/l7G4j2lTvx8AvT76aXsY2dJJLtXQixxe0OF4AuWLVbbyvpkUvHpOFrft9yGTmbIq096zY
89pxZ1rcBNGyhrcG0fxz7TJSNZp28yzRZY875WZGtyslQKksDdAtjhisYikYaY512uUixp+ZcRaG
HePWfQ9jbKPdvMXMN6ZFiDHGc4rvI9H2jviKJFNbtcZ59o3agyFrFkvcMthdxaih9rZjXKjxvF3t
xnaKokZg7ESbi5y83o6RVax0guXiNoiU3heUXVighWgwYzmTd6KBr/lmeIoUmt8ZX3NHGyLJKvTI
sWHAuwf7ZCSGCMppQ+CZ57FjWHJTgzxJai+sepi309rHeYooasNAnJw53bweOZIrpi2zvnRmohOz
nrPV9b5nHVC2aAiHS7umnB/ADkfPhVzsOhn0xY2sCdXX1jUZ8Sa7enIX9vJ1cGmJ1DT9AY8kCToA
aL6xDcv5YC7DmATsdXSjD+YtLi8dxuYgIshvpVN1KMpnhkMbepc241SWwS6zF/rr4Ilnh6ierfum
EuV+XMNdFvblj0rNcj8vOr0j/uRNUgUA63L5AfVPR+9owMa26XS9cg4IhPwvC7aAcbPgarP3Q+Gi
RFCdIcPNuhYWXx9Gx7si7zqmUylSz7ySXmDuRMNUfcvV+xBpRsiE0WR0mOR4CWPugatNtCYs406P
Q53dZZW1aTwoVltERMG8jSLp0c3HdPOARGs423Ug1Z6Zu/UbjpNVvtFMAN/5kmH60w3ykvz9T+U0
1IMteUnEYZEGf9iyttW5oXp7l6t83OVWsGzHwR5Pni3Cz+Nc9M5GtuN0pBQx7ByRc+fpee2DYNXm
Rsq+22OsY/rS8kZqBDgBWsyVFnHCEuiJ28aSFazWcgnUzlqN6pYvZDYPtpFiVEAATw2wHKzphgG9
wYiDqqqpOTjAFLC7tcOOBvniIS/b7muJg+w26mbXiI22JVAQvWuU3Ftt+oycYR3f221TvohUZ2VS
GaHCO9HR7NHraKQDbZ2PTSlrOiRD92Nau+YjL9540/TcDeI8pAVosPTMSzjZ4c2oMfKBQyRNtPHY
RWHI4SgqTmJeDTZ3DH4kykkFl4VTPdJAED1Xyp/fG+ww72c/FYfACNZ5K0P3wo8Gr1IkVuqxuAJf
HmtbiVsK/pcItLvILGcclRtZXv5vSzL/I8Ypp9m0utY/VeVFPyE9zmnMXJ9/Y6MxDW5TZirO7Wz1
nxmQsZdNHrXucfHs5d0obDafTBLQxhEeu3TrrO30xSlW+1C1uflJUdP5GHl0VKs5sAUe9bJ51qq3
PtuTzZ0VL9LO8VJ577LR5clUMgJ12RkwJ0VC5jFNTSclQ0QTeOMKRbFqmF9wMEWPg+csL1yRX9KZ
OeUkC8ryWyQn7yjDwXmuw9G9K/qlStbcWXiEVVvhGlxcZKVCdSnqc9/LNiH78a2ukNjzXqQWIwCt
iYazn92jxBGMx5LeDSwRa0c2tjYHJA3WxaKDCFwzy3ZbcUfpMWpaBTh5yTU/aV3nkt2YTJ3HdZn5
5m6OpuZMixgFFoKCT94gig9LWBdWbKZ+8DmtsDduFjIh30kKtNyGc5J1R5L5dMLUUWW8BMbgVfiu
nYCO3c68XPnc0C3OtjuVe4fE65KMo5k+G4NNjAS4b7ybKJ7N8SJRNm4amCFcl1vTWtgLMVjTEObo
j6npVY8yL61zi+73pEv+W6wjT94bTOmcx9Di7m7nfVBvg3p0P0sGYkq6ZoLOjoPMyO7EYOA5yQqd
nr1VNsfU8NwHx9UlBOFymmnGg+t5TxOPehoqwzooy9Y3meUE9/C68me6hMPxYljjBesMaznOhRHs
ejfIH1VObJjAh68/AWar7gIflmdJ7Efiog+/BnPRPpnFnG7saak+B5BtVQzyq3nPyEW3ha6qksHP
nREDLLMGcU1tIGeKoS9SFCmtmyFtzrrHkC7Eb4zzpGcK0XmRqLTpbxDcWCfkjzWhaVcdVB8sG2rg
4bcojdL3nsT5u3G6NdqOYnGOZR5a1qbsauu9Ht3xfkBo/8KWquIACOhHoAPBR07n/sV23FUml3rC
A5rTFCFKNtt3RlQgCOiE2fUxcfWQTEHkHgxuc/Z25NjF31E14mttjnK3WJ7csZNbcwK5Ghl6nTX2
TyTi0ws9hp6TSGmFL9qlgWnTdwwcg3mdvqI08IxYUWzf1n2x1HEbyOWDDgwjo8GKFI0h3OgDfk/9
I5QWF/yJoG2zLpl1N9iD/V2bUx8vg2ByvPLDqdkNVBcdDmyu+oFOo+fczb1v0ThUZ5Atfg7MRTbv
W7t0n1tnrIiZtLoLujF6cjvM0bGa8+gr/lkEqirMT7gfgh3DfYTAReiS6FJNlf7wzFKuAMrmYdfS
UV4dMa/15bbzGldfXG7+O+YwCRVA4emfWhj+obN67MNr6W4lKfBbo1TVc6HzQKGHH/IXl0x7sWUb
XG4MYFkpsaZDciQtKkbuBwcrO06MsTdwI9qaU9BEvMjFD21IDJttVhiIlvAW8XGe7zuuXv12IlPw
rCJtg8y/xCClcpxNiHGQu1+6ODlhRF7c2Jm1/kAs772UvfRI9DQRDgeozU9uX7PD4b9Y+K9Wqp9F
DWi/l8N6q/HTijjQ1XKcnBqcKPUTfNQINe2Er6i7J2GT39iz7xUxDJ2gS3wsRTDny955X1d4xOO5
zjUnlTfUOD/nNgN6QZWVT6IF7Nb2p3WXtyI9MZ7UfA3G0t9YZmMqRCjZIohYcUYlKemL/VI2bbsp
+8w5oLEfnhpZtm1Mh0Z4mH3MxXSjt85D6brrjo4a975pgvpYdT35qbYVph+bi7I+tjY9MDHUE/JZ
ZbTEC2NoG+YS0kPAkPzRwbXyburK8qbJ2x6+nlkfy3ppqO+I/AatuX9YRIphqSkr+sbN8rhMrnlW
o9ndq8m0DmLA3ksy0w2+VJKyN+8AamSyAAsNBwONtEMoudxrrI3ED23LdhPSgo5MvE6yPApOq2uH
m9lwVaLmhmyIbNYny6+7Z22tHJqlF6bQ4XPxufBHO+dyz0IeRztr7/MWl0gsxtpkqNy38l3vyDA/
Akpp7jjUGG60iG9IwFGZLbae0JGAPV/ZX/xoqE/SDN0TPKXxFIzMQWl3RUtBCt352IR8QJsaK9cY
IlkU4IHnbnhout5BSCCOrp05yaa1vmtqIofACuznHHQJCdLOtrqEpRgdJWvzI8oNooyWevedUUrD
jSecw7uSFtsfVar8d/nA3chcrfWxF3inuJQhkS2tRfOMvHU50g2qL33VE70Z5ewGNLwx3se1Td6p
DhD/OK/ZThq99X2Sc/5QGOF8WvyKVHU3ZNN9yTv6SZEy3qwZjT0B7VfoU8fm6NbVuLBTMeuozRXQ
k0JEopgsPpp15cTg0MzDAGCZy645bAc5eES4E4N6jjfvxkXme5AJ0YeR3+kJQWP/FNlI3gPbtD82
1F0OQF/k1tfsG2GpvoS4zZ8rdJvgqKtOJnRDuOmmMIX5rlfSvGvxX29EF6oTJzanWh/ZBB+ycsc2
cTt7/rJ6lvGg8m7JtxXTPds2ylL8q36OVwy72KcpoJsF51XmhoS4brr1SQLWSTDN0n6X+8Uwvl8m
NXL9SM012C5LEBxTr1iWBMu2QNNjDpkbB/Q7EjK2riz2oaetIA6aUR9H1dhQjurWck7uPKgviNCM
7inQQb4Xo6q/1b8efT03mZ/oSlacc43QUyxci0vKtEzG05iZaBIoO7buc2Q4zrjFhz7lW6dyuW6Z
Q37ovWHchlbqPrWC7Je1CrnGphvlN2UYNbsppJ4R+3NphcQfHrkEIPPYUL2y/eS01rRL7cm4JRKw
nnSDIg3lbrHtQ6lxZ1Wg58kF3NaBMG+WLnc3XA6jj2OQBbHFr3fIa/LWgSr0wSUZSYogr78xZB1s
RNPUiMJkeF+Fg8SiU5cfFu6JPfGa6p6XsewfyrwZPgQ2+R4DHsS+tn31IYy8J4M4fmf3wjt2Vk5v
icVZcnK1nL5ISRwdyOJOiMj+bA9sOWSrjE1hTeLzqFuqOnJedsY6LR8VOu2925FlRDkn0vsgD1es
Zn1IiWWc7KOrbCx2RP3P1tA1u54BqT0DZgx/Bd3i3lI1oI3JhwCbx+5UL4+lp9zv2eDKj17ooyYy
BrFyegNGRixf5M/rzAQfXqv2B4l3ziq9jF67dUYKBbkavXu/uawLRRLEiP0ll3iPQYvcN1Q+bvGl
5N62HaLucVFDGJL9M+QpELZJBoemEzbBzNKn1bDtE9fq8Y7JQHET9TTG0J6kG1I8kaFgoszlg4Xd
/h1lgvRcM8rErSmzwneIhKOj6wGAr6xSfGi0rT+ta9pve2dVpOescTcVtlNvYMbpZ+Y3cWjgtH9p
DSVP+F6mLUcQHf5d755qUjzf+bc+IQ+CYs+vo1tfih65vZAJMPrie4a4iOSIjwQqCxm0H7PsKFi3
+8EpGSOhuFrGft55JyS54oy2OSLMS4MqrnS+3nY1G8hGLFF3F5CQXmOOuZLcKo9k21FSq7caJgJj
/ji5N8ZEYqI3u/pLngrz1KlBHxoV+TfN0lk3hcoZ11DhdAzBYj/lXg5NJRAUETgvVfmp67KAGmSZ
dsex95n5o9wwU5wgoHik1gaZswly4LFqduOuLnouMhQSdqQSgi+eMsbtOrfBg6btL6Jlq0SbB1pf
zcAUi+Z73hsB9SC2dSHS5tNMkfRg0HibCDJna7xaEszIElQ50LtiQqqzZnb0P6ydx3IkSZOk32Xu
8Uu4h3sQkZ09JEOCF4AiXXUJKdbBOY+n38+ROTMNYKQwI7J9qQbLIM7M1FTVvoG/uLeRt9a7fpwp
x4czlZp0aip4YJ29XACNZF+qIKAtlPKbdjd5tCSaisK7sLLM+QsnPSbFmqdwXpjC4sBcTGCrFcAg
CuJmviV8nj83kakhxtFqXQWxTfCkpqV78Hl79zWdZvYNDXYvJvp4fyfpTj8NTpz95c9D8lPokK0J
oHzalTElRkDuubxVqWyYPLQm3wVLqG/p5Zbu1zKRmOTSln0ZZ2TBNWH3JgKBvOiXWtFKcmGBwXXY
cSAlxyCz3L+ZguVlQddp+i4FCAeZD9cRsOh+cvzG2k5ZSWvJcFk+NoHsb7pYdDQoa6kZbJM1aC8I
Q7+RdY7GrGeNiRw9+2qViUfGBpwV+dVCsGel2w4w8rZIe5ZmL8LqGIsiy8hRhX/X9pNoNlUxiFtS
rvxi7YvgALlRXOFSs3xbOhV88+Tcs5LcIsGNuolrQTeCZf7qBGvg7i0e7j7x8A8icSr3TuJMd+0k
EWI6ncwvM84Lf19ERf/gRwQhthiGfRzp4DFFInk50fHlStEH4VZhjXKNc2Z7O83dfEWlrvjU6Jnc
IkNVSI3XpeuQOTFwKdq0cSy2NN7Dvj5LKvbwhkK/XJcLuUzRhfRz+3PEsUs9XwtkBpjyBJteAOdv
KC1M32hKHv3KMMvAd7FOKQF6ZXT0FzFfFqDazaa0CMoGPxUHoHjxYYzLZEPwRDtljqcrpMXxceZh
PgR5WRMojllysQyhc52SP8Jiy0mRijkPrnTLXkYxPrpcAMA+WNDf5MZq1vpbmWX2Q9SH4gq/Y3GZ
26K/DR0t77VO2195WU3pTVcvI6wEt1fH3mndz9lQ9F+VEPLH1KbdodcRGlq/X76UKSXc60EECa2k
F7qGbSA6jbds7iAnSnEwpxASZsbj6yzxVrjoQi0YD+62PWjI8r/HpcNcbkhK2HwNKycPtLHtzoPp
Y1EEBY1556A8WlhtAvMU4+Mae77YAM21u1iNODK62r/us0Fctqqy9iGu31dUoaavjhfmh9pCgtvb
6QxOoKxD2MNUDPGB+0mbBIrnrQjaPeWwaufWMvx7pt35HnuJ5He1+oDIKrUqULbRP4xVJuR27sbh
sDij+qmcsTw6fT7cqnKMiK3pzvetSrXcl5RZP4jJLRFota28KwFqjrYnrZt4GOc7soIa0y4F2h23
QX8PdZKuGf5iNZ8HXHSY5YtvHdvEci8GEU03djSm+WYSpbNdkyq7R/IWDfvEpz3PBj8SSAGUnYd8
UxRVVW9mux+HTZ+0lMboGF59YftDucwRdlm4Oe1yQjqnb/ASrJ5gXYidXmVNH4fEImVufGfLOe9+
gjah3E2EfSSI1kI5YuHun8JAFY8aPPauKWp7n62rfnCCNKXukEdXBIDJFSW5eM/oZZ9QEgNNCi0f
F5V1TIC8WB7Z/LpL4tAAeFJkv9ahrzcKnsV2oPaIzGnNxaOF0ugx0zQxispCXTeIFn5mg0G99bzq
p77E37YCojz4avE3QHrhL0wqfkRe2+8beyTuLQYKeIQR+z7uQtD1wjGLd7igsxiVAEF9v03G7MCs
BgFMi26XiFoeyJHJ29K0XAjlyugzMtzA385+Ty0/TKePeCbPHzCuRXqcaygv7ZDbRxy45E76OHpY
LCJYG1TvLzJvokdqVuR3reVGN6nnZ48z7qSg8K5KqRvO4/UY9+IpwRA83MaFoleuAL9PUj/5mBTF
dJfbrqHe1uDxM9vHoytnMBu67+7jOSv8Y2sD4NI6pmbjxEv7t3DpgjqK0mr31oof0/USZOGmYv9f
EZ3X3a7MgL12E93Y7mlRi4kN3lv9kc0utknb7AILz9Aab4vSxcC2m1y6zVmN9D65VAs/QS0J78gL
5LhtYutLaPXTwQlp/AnYNx2dMHaczbg26VUKHMnBUQXz5zmYsi8xxITLqhbtbY51xY1oPX3nlwjL
trns833kRqG1ocYOo7DMuiTb1G6SfWNTdbtHOYRFspvcNLiwJYfxDqvc0vlRtlG7y+2KAmmJL26/
SnpkdiMuTtsiryd71/bVDz9tRrXJKDdcaGcNP7oT1Kj73kKcIcYp6T46+AIEh5jwLd0i/krLi7Fe
NH9Dd3I3euIa898euP+ORggl7c4ga6a73g8iTtw1+SLZhaMDoXL/U0DIuReWC+pSsTwxfPCmMiGv
4+KfezzzbjHQTDetssZtie5xg1jV21QcrltI1M3lDFvz2qVKxkjT64sSv5pu6TYYb3uvczVNcOkp
e6QJWphdE6zO2bTFLcMLo0szYLm1CVmwO6pkZNDkNJgRZI0P9q5EdNtoLywfhZNUn8KmzuOd18ZB
uUPkgfwmrtI23wTYGfwi1hpsIox2aS/lAFBAvTIDYh69kOTVKTyHX28ngqAldhdruxLTD3QCQsUl
0yL8NJVLMsHTcemH6NpzOV1FTRZVmwg3OetbBT5zbCUlbc7h8Rc8HuV9LVOqA5s4qC3CviLRKSde
NPRb3pNSNG2MvJ/NYvv2Hn/cDHhBVvl6ISQ097WNB7VL1lber5SFQFGy2F42bh2pfa9Uez3rzP0u
dUdRqLT8kk7IK40sQhhFD9kSuh+7ooJhEkNqcrSYd940LFeFj8BYBYb7UYEebn22MKJ91Wl6k4Le
0SCvwB0sj2xxYftuTpEpTssCUDscD3YaIVFAggfPppy+MmD+oR1a56owWqMG2vWPaenRszlAZnc0
qFThkXB3tveFGpuvoKf9b3De8msSufpJ204rNym8qmtKOtDiso5du7b0umsH+gqCMU46v8uTef67
UXNwrABlwMbxu/iR2CvBfiej+KLtpH2L9qnbdYB0HMo+ba9TJva3AMfLZjsGltqlYT18Q7KW3cdQ
up6YyvFdl2f2VzlW/qZy5vlWhnq5F87s0l6A9tE7elKRizSL++RbnbXl5HD/zvtoPai0ajh7K/vj
Wq3DgfU/bx03lTeK8Pa36g2y5Pl28aX2l4FJRdWaVwu66kWlf0VTr/GnlSUUo7u4p8oMROD1GRXl
sKqrI6SZ5vsIDefa6tL+Wvnx39SgwpsF5wexocwZ/YU+R8WwWVI/3/ZJRi8EO/X091p/UNnRKnEO
kJpOIxRP2008uQUPIeprMILgqpU+UtBinAheYr9KYQnpKLpG+rH+mvx4oQopkKkAqT91NO26KaCg
/9KDVXxVlBox5k7qdtyO0OA3ggrNdcsUORBEJ/vRsoIHFmDwWNV5eN8MqtsOBHiHeRHlLm8X4Gt8
ufMAzkdE9o0ng/cxSOv0Q21V5ffJykFA17Ci/hP21UNOfqK2E/oy50St///dge7id2X6t3X/x3zw
T2j9LRSk/v++/LI7fU13RdP27cUX++cWcA/D73Z5/N1RPfyPJmzmN/+nPzw3kvu41DSS+1kNJe0X
H39H4Ij/7CZnqL7/2bboTf+57ffy+y/oz7+fb+jy17//m/n9U/M5S8t/uY7j2z4V2oA4yrgwnrrP
WcIY/Z77zfnOv4Siba1yaBPK/xnNVgcnKf73f1PiXy4Om7RmdE23Oqn/N93mlGFA/1dVmMa8bDfK
h5MEZTDQ+rVNoV+vGE56U/TkkfWsy48OG4BY7UZk+k1PFU8PbrTxmnnKrA29xUVdfkijOKCmnqcR
ld3DaGvN+dDLMU27bUHHRGp3zNQIxXPvwlf+nvdZhXnMmkx9Xd0Ho2ojeXTsWgTdJYUonRa3ThQS
GG391bNy+eDK1U+e7EUoLqMza6nXp7Bkfh/CdpCtuEsnmFIxDCVP8FU0ErjQyfd0W93SBU3KliFa
J6cujDNT+0QEjP5/OzcEg3hflh0EdmodQafYyUMRGiJdCpwmFNU/oPjwHYHVc4uHf7xmz1fU1YQA
l3MCV3jOK4VGwWTHVdePvgg3KqdgQxVjdO29LT3fK7cZwqIInsEwhc0Pa9brDNgcy5ydJavrIfk8
JrDAJATmxOeVUFYIUdVStQ/x1Y8YnJRahdVHAX2JnVUXOGL0A3ycbeaHDi/bLbKOEVAuBqD5ps6L
CepPFFFrpZ4DWxyRWRrj+h1sIltL7iuySHSholADpV4bUNOS4xW9BOus2vtgvN4DOt4IeDBbBGrC
lvyl+qR4j9xdadnmA4HWbC4947lFhZ9kL+fXtYapK49Wl4XekwUVsuuMf0Jvi2swoHLwLrLQqpSG
KxPouriNSlqI/GptRwwTbcCniiZAqRpCz9s2QLV8PjG8NY43/oyAayEp70O+4rxIuVqjlXEtamoB
pL1pm2aGQAQSIaDVuYNt7j8ZAEAC492kmx//WPQfToP7z27wL70OFENOQVYq02BSaIXHyUveRQtP
3c1TZJYQeufIu6RJQoiMl7rp6OpdA3jWg2xEa7ZMlxWxP5PcIh7p06MoQu1m7wic2Ff+udA9nw7c
wte0Lfc1SWvw6nYSKAASnkr4Cf8Ul6kxp3YEk5ZuVotVYOQ7m1cF1Z6I6sGSee2ON3MylFHyjgrn
lYKf96LZ/VxavNLklbfz2oaWrlZJOtBz+ZNXZZUu7ujYUI7phWEJu+ohYEBC8sOB+UhAYvy2KvTi
sP2ZWgksQmDhcB3MP+O0BFO8K4Za9+LeS8cFbQPwxOj/qJx+iLLbuQqd7Nans5P78OfBfakl4iFc
OxCmgahjsxcTW7wcXC0gQPe6Xj7NkiqP8a1bHV6joiE19LXY6RqHlvFW2VXvi+2fTd5ebCaeYH9z
JVNLSNt5vWcXrQDPW53ok1u4wxJ+HMYi8yhOd27DGIYOHZzHKy+hauttVdUWqdzaVjcGzW256q50
7kCUZlYE8KlZqeMoYgoJQ1eBV2znyIrbftfGwkuDe4BhKfWFi76Qn9FjseIzXVApT9KvevXYhatx
HYOvtM8iGXysyyBlFau4zQlhAwIZBerGCcAi6+o0dCmkywpnw2MDoZnbXOYFOts2cOqBfceUaLij
ovPNqoSkZvakkFYlDL4dMJ3abTvOGYWUxPPjFmufZjBr25Hews/806eMjWs+2sYmluci0jYby1zH
Bd/0yzIyjwcozs/ShDzpx1x1SFuw6RNCxT/DJB+m5bpzZqAc2Hml3fxgEy15w6WRWkT71aZUV+9C
KNOCZDexMTnYtPjaAkb1wvfq5HKJJlrSPqTQbRiSsvaiMXyAYF+61vfqtEHCgGsYvLmBYFx/HUWP
YfmeRpu8b3zcKGqLmzyVVZYd01BW6dxuVovVwAa7jj2/Cs5k7tpXYc1zBSlG0U9q7M2uVpzus0GS
Yz2VYP38VaW9CFhRLrItBCKAye4EbEYXwtGmtOltYu85zp3mB7UyIuLD+aMQVvSLe69PO+rcR9X8
WBR2B9kpyroxutBJDsPs41A1ZnAT7Yo0/9KPk+8DxHoTHbyvMoSz5ob7IXCHa2kvHXtMGcqIV/rn
ZfmsrX65NFzF2uMI4qhlcRgF2z/IbrEb2khe/f5zNahkzbbhugYNcofTnmc17cwrc8dsZdJMJZoq
uEWUmri78684SdI1dK5MsRl5CKRvDmuHKg2j2MPxnp7GNrRJU4a8zZhVAb0XeeF1C//xQhcpqqXN
nDmtVk+kWTqJEio6XV0BLlUaf8JHe0676HGaUz27N42HZklgQCfrxhuundMBKp1OZ7eVTWHauzh9
IRzbzO/qNNvFSONeoiA/NXu2VqMF3qeTYmQetItuOutDDd/Art1N2Y1VH385n3YweReeGPJNOgTb
xgrsqdlaNX478QPHI2HVpqVMEvbbSKWRbR/KNB6kdxMNftv9tLUFanwUvZacsY5Yh5pCeN5jG3ml
MxWBbhaFWMv5otAgirTHxuOQ161ra5Xv2YWK14ErtvEcqjb7n0OvZvu11LIulMOepLMnz11VRcP2
cFyIAiVdZDu5PYeGoVJFmmz7OcgbTLhFGgt97SzOxK68Vg3Ch//l6ebbxOvE9UFgy0C+DfTWpIbw
vyTtJ91DEbH361iZf/KuCbvgtseqpH5k8/Ur9uve7ubpZ5AHFCovZulPsfVzscGTi9tAzIPjXsip
GqGhlmE+crpQIOzTedO0tGT3bi0/ddVlG0EQSN7p4PHSD4CkQGq88Dw6XfuB59qvVxF1GmuoZSOf
BAWIyKLrFHVLQ0sgtiW2xvxVN86lhKo70eJ8sWnj/vHPC/lVtMIdsI6FC/vLdIG3X/ufrC09OSbI
H08RHE9Pf5nsedYUhAOBtyYoqJON8D5QbjPWAtYlo+t5BcWbdxSvb+8jQN3mcgOKjtVv3kTWSFW4
TVM/nfZGoB+zIbPyOfYPfWjPDMuUy8AsCFY94UiPmyer5M+v41W4QbJoO8pHiq65GyVfT/Y0G/o2
dp2OAemsyoibBByCYTOTwUr/b7cHasaaSc2eF72Turx5A1yYSMdTNlOBt/AqblyXqs2qbK2fYitx
yf7YLBBn7MYwsPjnvPk45dAuFVSicVw+h6HQefXOGyB0fhnA+gINs2ZVeZLpyZi+2tonpB1dhioH
dgTyK3HnnBYYWBmjd8yNwE9c+FnVstzOQUwBjWkab0BA08kGs9Wko0CrsdmyMwsx620yJBx5ca/N
gaBqqvU80+mDHQLJmAw1X0IEblM8I/QAhK+tfv6YWFY1pPd9WPSVRYkHCxd5ia+EytxrWY4m0JhC
5TY/NCghpxwUUSrwOwDYKGkf6QhuZnGNaCldrsiQqN1BwQwJOpFB2pJbQVdsQp8+aAv+oUPYZE6q
0/afjsy+H/gtmiCnC6Ym7W5GPTtJeIH9qzk0hEwix90Evu3q4CDHbq0+0VOr5YzB71Rxxp9OQLi2
S++h24P9wM8AtWGhQ3/RpFrXcBZJE9FHhFYovlgaV4S7MqxgTd+GuZYcR30a8YwH7fTkNDdtXaxt
sumXMLSTQ+iHIZ4rk8KdqcFyq5zTcePng7v0W1xorPoT7wX5L/RgM9gH8smMW1i1jrmF6hSzTG0B
gWIDi8yLMXVyyoSfrbI3cMJUKXNe1eNqcyvJgAp4vsX8cCUNRIgW82F6XmJ+RZ5SVYvVxW+e/0Cw
rJkoWI+bZJKYzbzg0KHPdHJB9J8QIxaxIKQaeyDQfIe1m5qLIwe9iQDLiXCBWLSeA/6RpxnVla4J
tPrZzTlP85oT3t5TZmcL3RMQmLOa3gYWl1NzLNv2sCa8q5iidLlENCmlJJXl41+zB981uh6GKumH
rcxTL2z2kOWIR2xg/TU7dPhsTH83ofccvYt+4R1ZaVWl0waeVWg726gcqQIaN1vmuEuDdVqpe6el
sQLKsD8hgsO/w96EcTH61k2xRqCtMGy6pbHHXWKlwKAF+YAcNzKgHNg9qLxfZ++qDQITt6WlWr3o
WPhlXhnR0piwd3y2lL2ij8RlLYJenZc2FtU0Se4cezjQeC1ar90qohEhyvIFcu4TKwZEt4HIpcIA
MWvuGs5RIWHv0AshJJUtLsVpPdle3/M+IWAWyLPS0al4TsI0iiq7JXEyLoQznUkUztnNebyFG5vw
qDyFU8gfzaecT2VrsMzOHXgLfReOpxD6zxv3m93Th/CGvIjTFDl18DpVa/JGoMuv4sfT+QFiQGjn
8ETzg57mkdNLuZPJRJA2xOSRlTeytv98D28OD98zx0ZAZALY57w2hW0SyDdja40Pthzy+SG2KxeP
0pJk4rMFdZtMugxiLATe2bFf+R9xanAxIT1NnBbw/6/baKRuAV4V9O1jnISBH12IIkgCaMCRrGdr
P6l5irtbAeGI3h5CxI1Hj0ja8y76mgJjv66fUL1TljhO9cpo74smxx7gQNmawPXYSVRzPX3kEGck
W3a1sE+3lsib8TGCmQZo2cAuTKcLWaMDF4cohgVN+kOqJzDCYuuqnV3uhE78rm/nSz8IjmnAVHyn
Ap/t1UH/++qgEi6WQJGbD49Bubqi/Z7OCje8n0nbDYw3VD0uuhE+qgkyQ4gTBrus1CraXcJ68z/2
c6T4HiiOyVSF3TFQNTkXv4AKfPLSnb2ETZ+RAw8GdEhPH6ysOE1btNtiRmUFjQyAdeNmNuvr2gvg
0yb7uI+IXy7dMFgIX4qxa3jZfWmZ00g4lEjU78az3Flf4/rOnUR1PcOE6BIglulqrlFz5nsbdjft
PgVykgZb3ViKuS42TYgtb/Iw1w7A3ZEMPxgtyqjTKCTKkWAwPEjNeTNQPEEaZka57sP1+dmNf/CB
tVugqfvz1H8dyJIAuoRNzEXbl/oN7Jp2UEORYwQPjkrGsf6LjD6bH1ByIP/fmJiF3TtOR83bmCXK
iffArtdLDyTUZgqQi5ow+k34WDXstQtF9QcA5nz9rE9rnR6EHlNAxjkEmy0BPHvCn5/7v7kunBoR
BB6CBW2/Bvt0jUAWibhCl21xXVV3BsedZGX2x46+ZN3By7Xge3++7iuLOea+gbkD88SBKXK8jtvz
OCnndlrXB7QBAmG67NHmJ9tzuMoGFcvqqio8z7P2CFNmSmhNTs6WbNo0pqMRKa5KvfYSpnWDXAby
6JT/BcTgT9PwTmgvzDr8B1aAW4Wgum/b5Bo2N/t6fwpmGzaHcuKHOfQHskQ/o/MRlYPW7fxvxAAp
1rSmBt1+SkdY8Q2uHMuc/iT/G4h1z6lIWOPojRQVoyW0uo6DbHCCB4fuq9/9+d2+wpO5XfIgKrS8
Xd+VILkvoY2usVN/Lgv9QS/LzEYCId7Mopk+E3xVPx8cyYRQdYeJlSyQu1Ng42TJJGYQ8Ts382aC
Sen6vkuWaP7zXoPbJkzoK7D2hxLrM9aSPSgTXDkaY2zsGfyVA64rJ9Q4f34Jz92RXg4auhmyIc/T
LK03aT/C64jkULHTeI3VY2k9Gvi1LOcG7o7stYEP16oaRt/EnnGVPZxjLuyFzIHR40pOODD5iwms
NXohbvuMyBV1gzU1MAGNkInqRjppJ3ciildk/d5cVAQOCnaFTv7+80M9m4y9eCjHB6E0YytMvPB6
uUJnilc9puPDGZEN6ipw7wfRLH68NxTEuj6OgJlrCdnGhf9wNM1++nrr2rkpxUXU4XmavpWCUHAk
b8lpDdECVz2utfJCpATpAENzCwWd1BUGxxzI7NC4sw3Lw6PmnA2XXq/czLlQvUXw+2l0hG1b+1Ow
ICdtQNpExaZy0ALqPP9DMtx9jVffxdF19boUp0VvsWt6ubhWorQxZ3dRhe2NkY0fXEF3762ntepz
1f84Dwe6f4NIrcNiBq7rysohfVFI33g4NLN5e8BJywwHCFvBbD5jyfkccwQaGhPticidas6Um9zB
R6PdNoGrl+mCPM8v1n5TZ74qrcuosOtKEAXPRMNbbxRJ/F6PgjenDeVYh2oPNslSvp2broaGq3CX
fxhL2gbI7VqBvP7I4zBgnQIFm3foQfXE6jDJ9Lub79vLm0UhAlubVJlc/eUGQawFh74b64czlKnQ
TnK+ZIPvcv3kucSlcO7hLtDDMOjvbP6vDBXZ/DW7vutqU/oKxJu1GfcqTVHsjB8M+Yo0B9ZoazBS
JxrSYQvRa52DHbezkps1QA4MoFwVcwQfiaYiqTjnZpacDG44sCHzTSz1DYxfnmoC53B+qQLmUtjp
1vY2fUlfH3Sb+vmq55lVKDQwVP1g/uCvs3ioGRHK2zQdd3e9WDzsbMhR2TUSOBYl8q93dsg327UL
Fug4ACamTA+36+VozLmbyY7i7YfzFkU6YrSv52K1Q7ra/MiWmD0M/zMYrLSYi8v5YSradxOA1wGp
ciGtsl2Dk0pfydcVt1DMuY6WfP5YlL0VabRtBdeY6NbLVo124b1uS2+wWTTJPA2SKFMlC4DwXj77
ZGmMY8Ih+ogrdoIwT9hU55yNgCiOwLqu4mD8jpSpCJFx4JdOEZq9Lp+3mQ1GAYWmpmDz3uJ8w3Sg
aMcrMPEgtYG3R1Y35/1SVUX8EYNPs5MsTkZPESyxXBOInwK0iSLR/FBbA+8EEpUJkNbnc4ZjDf8S
fAMmc/KCUfAa3VWTXXeJZUbvtFEWkVOsn720k2l9sXqMxWMzhZSft11emHLrKQBtiJ1ZhZ27EI2e
61qJ05lpjmiJKZELulZBAeuMkUZQuBTqNrVnh95NE5Q9vWciy6txX9SOWdoNNkHkryU2WmRxKJ6e
cQ7Ukax+oQrB7dFUyCSb8wm8+/Px9ToWYNFTVKYgL4gIAm2bHPgfNZcB0a0dUCd4OmeWRev14wHx
+RgeSE2XNDUEZrPa/3xds5/916mpTZlHUU6ymd1stm9iEIkWzA+9av6wWHYw179LvBeb/DPFkSKD
nvOfBJ7/ppYP3vryYswZKT3Xc1hHUhg8+OVDqnmVfsWRimFLBY0CUaIa6YIb67puMb2HLD5XxwLJ
Lgdwpm3mTxTVRpUeakzZ9BaKVsUvhtQ1GTHHbmfr6QQ4jJiTmN97LuBpjJn5Qgsb3gqjrFz3mysH
h+9hSyHI9oAjTf449CoI8TgjGE2dq35yZlvu6LdoPoqjceU2UDexR4qOwky7FekwjJ8nkaTrvB/T
tcZTrDDsPvQ9pxu14sE8mDfToQvqZ2R7+V2ck7rLy2LCqgTTf0yazOOBV8w25GEHlR669ufCX0lh
ow0Puo2CIP9Unl4EkhZ7Xr4Uxq9MbaXoB9tBUuFjfk2z9851hwMKIa2aa3fuKFo+RMCdPACWME2n
oJBgdVPukq4wFAWUYjEdtEQzrsl8XOhhx2ONxO9ucdRzVyvY4XQtA6tVhC45yjo9j9x1LMNmyG4i
qnwM2GrAPfsyJgxYww+5chORompVebhue8JWINU4nwAFH0KqoS7uAL65lcTBTjO4zYBJOJLOY5Ct
GcjWhhCrKcPH8zoO7MwFFC1phBPX+8ZxVse5G+zer+ctPosRpCcnEzTYuLDayNzfCkoHD0cE+VSE
BLS9GXJrNo8MbDelzaazATmdXdxhiYEzBfEHT17piuLuaQpZREoMjCxFMCBSwF52KXYVxbE23teI
GXmJSmCMUR3hzTkFpqfhEvHNcwFjbm1hh1cJjtnefKSQT0VnFw2W10W39iipmG/ocgPme5EtyTh4
d7VN34v4YxzKoms/SzfTXL0GpuVt1N6g8bWmisjMvEzqxsx3PJfNz0ZnCRQMyroXN+cghYo/IdPt
3KeNPlppMEf7SKrOTe7TJs64xyHRNX/6znp+PoL+sXmQmLNlsaohK3NWAc+/XM9cHZrKnFcfRiIB
lMcrzBnL2bSFjjDsw/1sJnR0ehd0fXtiCZzpBP6JOLTEg9AFWGUlDeFBwhFuvM8WtAn4olPI1EHv
6MAEJxs8IaawFqgRN9hZ4BDQBpDQqh0ZjlV6m1zFkA4uIdPTTPJupCBl6hsd8gQoCqdKQGDHoHZI
SDiGEjZk9vv1RCXTfAS/F4+d70IyD5NZNHs83/EW3NRUaqOLaKJjlgXPF9xn2pA3OGDkfrjk/Flh
jQbOzXuankX7c2W5ScucKvCmQsHCXE6TElHfnurpVPfXOQYERfAff7hIePg+rt3M2AJ59+gtzc7v
V9yzdprmOz5eZQLa+pdzGBc59VjUB1qeFSO0diz3SFzOP4sl/nLT5lSiODNCpB8a1oemm1J7v9YZ
LKqNH2Y1zIkyxbWQu3RO8Ds9LpKquG7NThwTTS0meDzHkN2KGiDptzg6GUyNvbOoonvXRU3H7KyD
sad4cI4fz2wF7M+wjPiAL5MWzTFbOlM9kQ1SGtqN2LXT0ll8BNFKLoAIUFjdnkkX4Sl4bcrZYRDP
laUz9UXWhEuc+zbYfY2pZQhrbNPbjZt+7QSIZLmXnV7zCucaAhhvewa04Y5HCxZT2EOGwzu9El8m
DWBE1M+lz3Uop3tCOuZw/8fhjd8MAFUUrBgUVaa0ecIR7HwgMvF5eKbxGSdDOvw+QPYySubyElCO
6eoBkWv55gwfR2uuCoUNpSyVyWSHRhlQ4xwss50n80OUFDa3EWDBZ+6m8ExR4X8CLrzqd8/dkL1A
1hOOckjDMR16+TKAYr0MZBBZcq+GpbjNeybp1OwSdgPb2g5F56TTfqyrirUSTD1RdJzUZgaT6Bhi
6nm2UgIKvfQD+AxlJmNP0LFcgzAztan0ue4Yec8VvcFiWn7HuSxCewav3Bxp59JfwgHsFvuIjXt5
L0AHAOVJXmx/wHOcgo5HORW4+nWEruLeJeDuo/sSTXVT7wlH/BKrN2dh2u87IChGgRKnOWmwxXUR
BZy28KCK68LHuZATrLiUfpNhg1HbwzDc9KG24NTji8HfslxmKLUOEkP0DG28fu7ghhBvg8IDd2I6
aliQsP7NFUwtc37wFHQk2DlBYb4XqNDURUSYmuGuqz4pFOYUpA7LfhyAmaF74ZDIh7gDgnbo+ahI
mx9K9kTghSpws9ujmDIl+dL3TDqeAnZQwIbiaLiE8LRogrZtJkQ18c6CbE9CfKbCkV1zj6nNFn/P
9kjVf1MCjiw30sNPU1/7ltVygOe4kJA6YEDlLMO2i+YQv+FsHsmrDoOsDbhr47XS/LCnGITnwaE0
nD3VE1Tdy1PsPxeZIRIkhi5jpjbMofUwtLSULfZnonTWQ3hLtstgYaOF1M1X9fUpWakxFefx9YyP
W3rwi9ZNqquRjqcKd5exIJmsrMzH+nFDh8F4Ha7xQzUZTZcigmzxM3Q5SxTOznzPzW1iR8rnzxDo
GaBuG5zWsiPOkpHrXaZuYzKYfpY2oYk3N1h1ULfIg2MZhCJYrlLRPuONpxv2sMPhtvrWN6TgDuYm
17SRNJgXJ7vQU3gk5HlL3hJXS6hwqswGS24w8Iyi4V7bJczhC2yb0lwe6B+oqBigMTMFj8TD8is7
LqeXN5TBSLiGvmOOhq0HIzKxDjLJF1NeqbwFrLZnN2MFppER0j9gTFxHqJFSnPcuY3jSBHb1Ogxc
gEk580ptS6X8NSe+YVIugUUlf6xZy1gRJ3Zkte3n1q0N7HqOYnwEm6azKJoobkxUHKryeH6Z0GTU
2u59uPMrZttR67PBt6tlQsDzn0t76HAicPjh/6PsvJbrNrZ1/USoQg63MzCTVjLtpRuUaGsh54yn
P99At3ZtU1Xy2VcuyhInJtDoHmP8yc3OFfBv81sc9BAN8LcUfMsJ/JbrWsNK0EsM9gAWzuvoB+2n
LatW37+ozjVAZc4N4pBkiekfUDch9row45CnProrW6omFGn0rLCMMDHvLDtE7UhYidW26c0cMjP/
3DJBLaihPbsXEj5ycJB+Qhm62nn0EqtOxzM7puzc+mU0szqYg1PbJZbRXprNlPclUQ9s9V1ZZGr8
QGB5lBd3SB1lWH0a1FpDjOneL1s+VCH2Wrs/J9ulwZlZqhFdJZTzIrCRNcJlvZmR66XoNU0787rz
kOZO/BnUylrMhw5YYUPG3UKeIIdFUai8pW/r8bROK1zMl6YR8d0NE4BitM+Nj5PqW3lsIwuvJfsB
Z3+7Is3M9gCvnBNn9B6Hj2VL1bLeYj+NruCUYQhWPLS24XZoySG9z9HLSBPKmhxnT55XHvodjIBF
TQWNrRMyV+SxFpnFhND3ITYtPKZXc9ytwk/PGqCbZ1OQBs1lQwXusbFycAm2YLGhgC3WEcLa9LQB
JvKMNSO66PE1yM5GgbADhjffkYvQd28fjYGvnLSdSdJFO4Qf4IVgxDYvtVyOlbsyzl+OOrOKGYgz
nEPGhjNbGtSdbV4bq4RxCls4JhmOKrDPamRhOPjkGKIkPDLUu9QZW30tpikJ8BXUcAUjYa47DjEk
aO6LuEcU+agRqS5OZWNy6hJf+wwL6uibW/Q2u5NdRKiFRx+h8Iw3+RBwV601nf05P+vXbDGW2HAw
EsWBmxnjacUrwio/tPw15hAnS73Lc4gJTPWMyFlWsAPE4wX32RrKF4TMa0LB7W1aN/MHETTYQfRt
tNdl2vOn7RxlsvTxRx2zmyBjxpEg4TezdLrvvAmOcFisMhYvtq5iK0j4tmwhapyDJjhqi0efOryr
P8TRLhtWZ7UxV4RrrPw/XY5rpM7ABGeuzs1s52X4ildNON6n1O88IX09lTrT7AMdXmPDbZ1P+nlN
JYwfaHFT7tIXMwYwZMMmRscVEQc+ve54s1Qpw8BnTV0rEwcP/3vdDs5tKgt0qXvK3E9N1GGHfpN1
UGm/J4tJzRNnglimWFmvH9djXpn2+A6zbNToaYCpzZpmez5uMls/P4V50szLU1VNe5/ftSt9rnmd
A58J4NkbEEqg7ySXh9/SzpnNakhE//NWMg/o3jaMrsIY5urxmugvOIaAjKwaszqIn2Ut28IACaN7
01sMqAUvADpymXrq4zIuF/lkCEwud1/v2NW0+HxlRZAo1KS+w+idX2hnhsnlkzhL7s+H2a1zDkGS
A+S1w+1FTryydORz2rWWpn1SB2RfN/IUoF4d5aqiK2R9LCAUPtNCUtUTg65AAlhdMcoVZCpBzMBP
yJQ9ec3zSk7/KUTTLpSAgytSqB1wPwbG/TFE3BSkvbvTseqCYIMv3uH2gSGqbYQjm4M3LcKW1NV8
jpCT9VmsLgNPW1FRqnWVT8m7UV7Rskxbjn2c62feVITk8q99KB37a4ayOPbuB3ZNc32w4RzBotHf
Wy8ifTP0m+25WNLxcBQuGq5BzcrSX19vwhEuOa1zGinE0M4nC+ANZYwFhRoTIhta2709l9y/m0UV
f/Xk7RzcuGDmVfOIjwehBU9IX4sFtzWvi5fvjODZLC8Il0dqWgyzAv+ryx9Sy6oZWjfHjjNcC6Q6
cXCqR0+mWwmVP/8Ka/+NSRTRADK/gDgT8s/iSR6NnTBp/zoIpted9qr3+M8cBgsfwqruGVa4TVyP
0fOSdbnMr2rH4Tf2Xin/icgJIdaKS4rXb+RhRf5XIbryxZxwlRe1x5aofAGe5HJHZ6LBvkDeKTsb
s1+7aH8vp0zmdE4fypxu2FdZuWpsRAEx8IMeFCVqDNj2rRz8U5bJbHJ0YxkZ/3qc8r6bAEcH+gFk
oGmim3ufMp6WfV/XY+O8LBnHDIbcZbCKJrng1ryhiZGVM9jL3mRw/+bcIaPkWHe/voqfekmhHIGS
+8y/eCrvQ/uIfEAqbwz2c+iQvHqvX50iZTXQdhz4eL7OUoHU6oWtFDKeqsro1xfzz6E4rSQgPViD
6ZsW6qCfMJccomQ3oOB+Tr1VCODrTJXFDnP0A/uSHa9ivYg65Ncf/NOz8EzftxyqfMbiFjOuf/aw
NmLsKY3c6dlTB27QM04rHjWEO7kdfAZdC8zZFGHwkKi6/deXcXzO/+owHVggAC4uFwI44P7UYRpG
iOwNF7S7etna0L1PnXr0k4cINikzMbaPKQhx83Z7izNqn9KBKG432yD7nxjLzL39REoN3Fy8wcK6
+I1qe1raD7++yPcNP11+GEYWOgJOBfNncjNOiMwkWtzjdSGuSn1sug9hSJ8Lw9QM15b4BAimbRrk
iP3DIPy8jnPbtrdNiZwjO9lVPxm44GUGlq0UpAxvTpXrYoJ01TKaLq1KDN7drDQwrpq8vsTfOu2p
odJrBXGTeYJSenglnd7nX3/N92tReC6ctAGaO5CSn5gj02LNQ1It5TMSJTVBTn1eCeAEvBgeGcGg
PLjoucqvP/ld0h8wuJBr4P8Di4PQBO/nDBjcJRB/Y+xpCNyVozKI6UGvmGhg8HUaO47DNwihAlGt
ahYwYRYpP6kT1o2DJP5CqlEO6f3X1/Z+u0Cdwb3wGBpFFgDWewqLP+xQMoLYfNLTDk8xMMcpondS
2wV+fpQ4GpmrfF8OdO//Zwz2/m3hPpHp6aIYsQDO4U2+H8P5Itt07f6pwIGZoFF9T+BlzuanLRk7
d7pM1hiY38oCm4zqajl9bX3DM6YuknPUoZYBEkiCyM/vvLlMnX/N03w/KPQjh80VwaMPrQy85t0V
mrGJBqXb3aelCsM9/cPx+rEt7gHQXeNzKAYdMElQfVd/2twh1vM65xEF55isixG9rIFbLQvhBNUc
4AvcHWKjpcT/GiW5ILdfqZud4X7naVHUoe3CCubm10/8/dboW1x/aPs2MLjn/kT44gSbUSZEwfMP
9Z/a+FqDqoxpV4hF3WuYkZ7xjBoXihxmhx63+tcX8c6HHTqAzd4ogd8+RA3/J4ocVcYs6MD2nPdN
ybE/d0MT9s/RHJXxa7LiGpeeRmNDr/hxV5JHreLOfEjymICCKLsvY+BtbYEbLt45/23jMSm+pUT9
uEQe+IM1Q90JJ6p/RN+bIQyLJgkhsy+WnbClMSoHGXShALJqdGPQVUw6ESCagbDr9fS9SdZ5RCBQ
gxl0b/Bq2PR/8H/05JMl0fArpwVJqiQ3zd5SUDY1iLUvXdjZ6QKsj/J8Z02HIQWuPnz8Y6NLkHBl
6RkFY9DPVzALZwjxqi1y0aDOxSYaO3PujDbhG6TTVN0WTiPUmSQc5G0s7TRNzWvgUSaTjeI5wzg+
9F0K+/HKgCU1X3/99Kyf1hCaKPYNEz41JBva2n8er0HIiYnjT/asUYdWfX2qSnrtB0a2ZhwieF1K
zHC8HpARZZ7inOvxbqe0t0U+yQjT3AuRKOzuKFRUdQTor10Bc5L8stqJuVy6LvTjfwO132Pa2EhA
F2IHFG81Xu53NA0HbT2Agtk/0Wdi7vwXJgSc0jconmi8tNhUv6k7xiJcJ5pVOl21badzIIy4X9/f
f1JVQABgDflov3yUZDi2vudOzxtcsgDY8ynYjbGHpDHElZNcjJVxVEoA6zHD+vVHysb1vwoVPhJi
sOeA7Aei6bbebWzgVx2tslc9aXBXF9adKpsxG8io4Tsf0rl9/+tPfr+lsgV47Koom2D/OT+VzcXc
CYlmaZ+yNA/YaCp6Yv/rj88vg8HxPwTRIChobM0oye/+j58PPT/EiEgAD9fFHvyfa7kut3TcQgtH
L6WfWNgQpNX9h7SrsjxIKPedjXz43xhjP90AHjPkM+QjyL1Mtud/XgCWi66P78HwAKvx2D3co/fV
h1+C7b7sy6Rli9twjxX+H7++Ae8fPZ6d8PNhkbApRz8fCJgwu+hVk+0xZ3PZv4ThNIQ36eDHzF64
6N4g5NRGUfwvi9zG1+UfS46qnH00ghVGlc6ae/e9CfyZnb1q+kfkR9i6vQRu22yvUdXn+70mNtQ4
ajh/jFYvDAPeG+lC0S4IOJbFdi5j6S6f6CeHANLkfkZPwyTupreJ/2O2r5gTYE3HpB+3O9YQai2T
5md2OFrw68e/rfkdhFvYKb++re8rK6jKLGwIv/Ag6cTew2ixF7crnmz54xjNxA5yYtlZEZzwDuiL
7jrVxezlPwRi3gZ68TahtJtNaX0hl/7LQ36/pYTcax5zKFcFzPi+LVxKDLadccsfg4NaleGfCc3u
qOzUdO7XX/7nj2PnAlRDLQlBmZLun2s6zzwPPHn3HvAuCZhf5bYMYd1ypoAd3e7fIVTvnaMG95hO
CxYUb3LomRj6vPtIcibXLqJGfNBkbNLuOK3XpGr312lYBAITsf1cPqa48XvWua/9wW1f7GkkY+EG
JXWM+7zbwlmZn/QQUauuvAQFASOPCGe0+7WMGf5ollcTLxGaPMwehw8ebos4mPr8VqndNjgyyOew
d+Wndhmk5+CUl7Vb+pVgVmkMpIJSC4oNw7pDG1Equp03zYIyBVklpIYxTXr+eqjYa029CDKYw95k
YtrEuCZ+zFQNR9RLA8Q4V6L1qmabSi6wMinrWFDyRqT9nO3muYw7kLczWisYWpnCw+baEBXfHtRy
oaiMZFrYI6DjQ3RT0CS1x7Rwbif5SmIl8UNHNeS+zM31gCv2dnnhmjjcKU76uJSJnuooSmnH3zaM
L4ebsDfchISD3ug3/3aoUEdF93m3o0pXMxPTXBa+dw50sTs3XoIO/4O6WbpZ0dtxroTIep6lZ/jN
6tT7q8bzGTdKd2cfoxg1smXmJePbgw9s1p655bcxEsLNOiv6ou4EQzuSmxl0s+iZNUTZuIsYgWTH
7Pd/cx51Se3WbuZ+LENWEnoTBo8uVQ3Txfa/VJd4B/Y7NiHfiIHKEZ95SZmNp4TbjciL4FQSOjVi
G9eWzQ00JltUk3A1+vqm5bWK/IfKbpfoMZuCYfqSYySBXpCxv7dHF1WWIM2qKWLMuBoqYEp6f8n7
6l2X+V3nutU3SGhZcB7BQfzuOputDK6TDPHq60TQBkAyYAR+frUPSXY++cQctc61KQvkUSf+iMHi
SEoaQWUJnpnwkhnvROTq4bPv/bkrsKH0jdH5LSl8xMMXPRvXZArSaWUerKfD8QRF9I2I11m6J8ZB
7ktvdkuRnrt9KvbfF5z791eHCM7lewWjFk+NlGRe73Xl9+ykWlAS/8VgyXJfwarn6Tc8dCoMRw2j
NbbXwN1XY/wNiZ+Y0ni7K2huga6eAEF+jUVqz6DgWT24x4JAuLDIuw4QKMyk0wwYI7NY6ZV9i86t
zRtAlgA4cL/RGD27IXvB7U4ubT9/DEjSIadJD77ZeWXu1atdQBdw0ea72R8EM1n5R7WsJ3/llS2O
F3c2GX0nl30O7aG5zqMpy1BxCGIDGOKuNTAcLc6zYlmpVr1AOcrCVPzanBRQz4QXi/nFfmm72GN0
j6uXwApaXefnxZLgzttV3sRktSTzCTUpA5mXoHCSBdKd5tbWa8phq7+pWmJkQyHJM0sgZvSbq7Nj
EKOGnOpVx64/NP6YvX52rpHaujQk53heLdvfIcEcD06xeYgy9W3SxgJ9Xopkp+Co4rMVmMEElrmE
nqeXoclOrGnELkxuhut43iTm6zpSXQBpaWuEJOnGz21lB+m1cby5YrKusAcFHBEAK6txWvaSB8i0
Ru7QvqJ5gTTAncGUVIFbu202oACuAiCqbhLuWASuwN8Xymb3pt2AxgXA1bv0cM7Y4LdjmQZMwCFB
pJZgH7jReumzhw8rZtJ6oyQNOGQTrdaGZFQMhFOzyM91RO6ae8JLEvJIp162Rf2+A4TonW0Lf8dI
jKd7inFHb7wTumrLFB/iQzKgHs2PtX3segN3gU0+QKfALVM7JaIZLs8KMbBkZu1ZcgrkhERxKQpV
11i/Yq64dS8DimQVwHae/ONwU6MjDYE7R/+ktwc18J0ISOMGu1RCPFdfMTZ6xpysy7ob4rJMzm2b
8UyjjlAxxKs4pqL+xnRX9EkWPAzut9rEEUy7VOnYIUj7lao++IcO9gDF/2exHWIsnCYH3vu5LuTv
O6rpx1tObkCtKsqkNFlb+gGZuKzyF+29TPfsUz5sRAzCGTmOOTcYqWmWcJdzTc9NimaUNTQo5ta2
O7I0ZjcBl3l2KDPAkPDTF27ZqPaV1iphVd5MAgwbV/ihntncWfYoECR1Ojjbn208CaeA6ewmZYL6
yVIUsVV9uqrdoPlI46ApYgWlEusIe2QR0MZTzR6JPlh4PoFSStFxVvgaG+FmPnX+gYC1Yxt+7VG6
pX8kYL7kfjNiML6XuR9qOXZZznKqa6ywhRXHgajhhcVNKCfF8wFWRT6JfcBsz6xYLYWLAM4MJHmI
IhnUxQkh386N4cPHbM6ukhMQayenHBEXcp4wv3fLI+U7TuqLzwBwGq6TaeLYcx2ViEAt20iZFehK
QB/3uCqxA9xnnT3BysRMbq+jc9I1SNBBMivH2AkNbeT58oS4cL0h68JRL3TmdYKfFJtwkzRsWpMm
QtmsOsTSqzaBdBVbiABo+YXUj3Jm6xoXJ1IpqjT1CrmUsICiJZEtE/2nrBiALN47r7Y9Ci2M/mSf
dfJxYsHAWEnXzyOw8NhcMiWg6pWHU2zTzWGmbYFH4qHhJFV60ZQQuFlSVbr6N1If8hs50WU2WmGK
zX80ZavtZrqOUJFrTI4CrmoAOubNV+dRZEfwpwz42VD81O6kiqdelYeQNmS30IBsouBv/J2gpChA
Vi/PPTv4pt0iPgyqIFVDnkFVtnDAfSz2ZoILbMhuEIW4k2zyzIzu84rvBR/CCMU6SK3mKYGiCyVE
vXO5kM0l8Wp24Nn2A5Su4D4c6w5T14xwO/etUg+78eH9v4451gnYHZA3un50fFNwcGdOkmH+Eidz
7RECcbgC4NQoLC1aAOEBKKKNkR9Dek8hxUxoSLq65txTGycSl2r6rKHxbfDKGUpbjBYvPU+DK+ib
Fh7lihpmUV7w/DvMzrvmg7lkDr6bFaFrPFe/gN0M4Hrs1vodQ8Kw9yTYhBmZiPd6WGEky1hY5wT3
itQ/dfl8DJs5JcX9emYzWs6bCb4KeK64hk7psV7lc5h2nIKNuPeRferA83X1WqyGrEWLI5mVo2+y
loNyQqNNPgsLLF1fBsXsQRxcj+GVJmRt2gvoTjLk//l1P/l+RoFDIh6gICn4JmJ6835It3s+capJ
XT5gQQ5RHlK8qud3gXFJaJDqSkt+/k8fjGqLFp7xDCNzDyDx/SiuLJyxC5s9fcjLtAvfNjqFAMFF
i00LdhWdAbh3rTkq2OZ//cH4PP1zPgKGbPko5y0T40zkjO9bdhOWB/djtomCSHcj5LhOahcztyiy
OvzVRiwNOiyQMurN875Ea5wQDBCmzW+2MjjzHao8epagt4w3a2Ih45h0DMC1X5vmYzNTg41J8gY8
8JRg7xQ53jlN94YIShi6m3kmMCl1c3Szpug+6qUk8fjEREFcshfsevHOo1om10/PSWHSCB3YndsZ
gWGEgsHmQJF96U0b1pBpXouRfU3i1Xzb4vUyEGGVD1773FB6kMzOoHGwv+F8CSOblKXKCV6LPfYQ
2QauMRGoFc875NDHzo6p5W73CY+DF4g5W0XRDGmjJWWZwOomvy23qI6fLen0oGB6kbH0F7gaJCy/
bAQ5OkTTRJl0qp4R7gmMyhknzu3eHNC+rRdniTOjuOrz3RuGcDX+2DZ8bZrz4PRYhp4ahMbGF3cx
TQIy6TL6rbwpMGaxg9ss9Er2l2VDDIDQeh+3Mrlm8zCAFh3M6UpNwGOUTsFf+MCk+W1C2dsxKCpq
xHmXvhsXUNJdOURq9GOB7pqj9DY2IOfLvA4BERKjs9E9SpYxBMD7Cj+dqf8ChWRHGmV2EWYWH6Hh
5FmHjU8TmAM+tFNbfJvSdTHfqLjs8H5qe8sivXaNiWs5txC5QTq0raQq1LMwnXggfRFPW/E0h634
+iitgvba1OePwSPlaFK9wrw3InAei1YquBkh0DRQOS0e2XQ2VcX8t9rqyBkCn0kDf0Fm4G/YcZEI
5DQz/mp5aOSv//KKYQPxz3eMuSODR7YTbKhdKAPvgQwkezU8gta7n5s0I2kIUmPS5F8sGHYYNgLc
Ew+IJ7QHGlU2dSnh3ivlfHC3lHh0XlZrzZjBjKgbLy2+PU/LMrbMgyYr+VKWE1bQJHoky7MdVMNA
RJvrP5jcg4mXmT06KR7gPTI7Ks5lNBLAMPX8v5TosMJofssLrKQfjBY7ptsJWUR2SZts/hYPxZbf
OITjooKzrf4TNghZcyUS1CzP/R56GzRx317ufeh8RBU6cdReOuz+x3M2rnATL9ZYrNZjFNXtixFs
wXwyUfsEhASky2WhA9lPdRpKypPXRA+Jh6IGH+k6eMI0oI6uRI63IV+2CD6XNbFCU+/OC8oUx/5q
+VH2UK7e4J+YTOQvfUVYcD9m1utarUR3ERnnp2n3alh28VK6xkpG1EhO6XAC3YmrGR+qFMfMJ0Yk
YJeX1XP3LDrnTl8N5hMaHOPvaE6cW4z3iFmGF3+F4pqcA28I7/iu1tU0UskWpef+4mOqchoggOAg
Fe1P4x67yQkD++13syQnEiSZsCfCBIffZnI3P8RO2z8n6G5uim30Po2h4dzGkUnAHkk7WOzRsD6C
8da3JtUqmXRtKdYywTNu28ldi9PmF7P1vP9sdpj+Hg9j/3EDTX1K8MW6L4d+LE4Q0txLkzWk6uTL
TiJg7qLl2PP13nTG6bFB4fFbYw/WdSf851rkro2f1kyIJnKV7e82XIrPWNsvHyrysh5wz0pflsCs
ChQXJGMRnLs/oqiKPmMHVT6QPep9CCHKuqccm1Ei08rw0YQH+XvpTf3vEX5rtzBujDO9eUxOwtRy
mjDoOXOIGi6DutC9c2e//tyOS92chY594xDe9y2xs+Ypalq6bBqVz5B0bRjXvXO7BI39bDuJcVn2
ef9e9HHzlhA0csbaiyziuegZhMTWm4W1113QbMWdkxF6QIr9+OwnZGmTzTLfp0uOjCneN6jFWZif
s75xP2ChG65XDHhrPsWKrwb90mPbuhtRrWEf3IRlEf8X0ulr5DfTm8XxdgtlLSL9yoEWNnrsh1lh
fiHJZrwaaxH+5iVBcOcQJIJv1sAXYBTpfQkpIJHOL+hsL01ILsBU5R7Z8F3ePLE0KU2J4OY9sWvE
XbhlQYcprKcEg5lva+YaD53do/6ixL732E4+Nk2GhBQP+Vc8ZnZiS+b8W1oXWXle7BoitbfUdOex
hagZjzIIo7ODDnUp6zc21Mo52fwnP3HwFMwzkOSdNtvo/tyMYLrx0KzeF1M7sWeke/ER77zx48Jh
A3pKFNmEtfspZPT52Yd3Z5+Ii7CK4mxkc0pXxsx2nW/KpBr+YwVj/ZLSe1yNBTLCJZ4DMzsljIOu
6D9flxyjunVq/kh3e7zHav2veXBefWbNmFIX640xBcV5j+zuhmK7Ne6tsSuiJ+ZD1R1frHTOsHnI
uxurNLoBTotnsFubIzk1mCkgXWvZXmvokCcAEvMbiPd6XiKPiAC3Nf5jJKNNC9JnpJxxVeXf/l57
RNwa7iMhRt1XZGvGQ0EZzcvlrs+J6ywPUzbkIPS+VxFhFXb/WTg7Hq3N83/HP637WMWd6RLAUow3
Plmur7Y1VERtxEb/EIxegI081JPvRlqlG0qvdsRpw8Y8/5p6Q/bcrc6EqU08tJe28EjYiwJUx+Gf
cDnCsz30G6513OGHaa7si9kssJR38nUIjDGuk01u3Q2ds/kpYfo8n+qwivlCDXsJvM5PyPGNjxbm
ZN8bZ2P7iTLnCZJ+np248ebDQgbANXSm6gvyTCY76x5+ix1CcAogaJLEhVJw4i60n60o927y1cIu
PCPc9TZpwuyr608Dqexb+uYO0ErcmKBjl5yZ8+Tvdnla4zrm1URye4PzXPeQ2Vl9wWSLyQshgpc8
a7O/wzbtzvC0wo890xsiEdzkrgz3lSZyGNFY2Mljtc/tY5dtL1z4X/ngV391u1XjXIJ9HfFu7N2d
M15hamb8K3Chh8Idoxf0K+51y7z+xumWpDp5S9Zecs/wntx29U9Ba37FW8d9XIsVDSDx5LdLZAn7
mXeXDMq2/JPE3BRTaq8Z4EqM0V3rzv0XHw8inNSKInsxEsM+cwg3n+p+ne/8yNjvTXaz24X05TuX
zybRcXaNT2k4z7jOMWsrb9acIM/bIgnT/LsiWjOZEnLpnoU4RRS7JZ4h2d7J8Eeph9qdQi07Z1hf
U0XaEXlL02+6RVHOEqrT1rYjmkk1LMIn+aRJzQUbCj2EGrWFY5EyKUKihXPndcSWrozOa5kse/Ya
IJyljs0JJ+CveMrTiuJKGiGFIe34xUyEsxAVVmwnGlcwoTUjYv6P2Isq8lh1c7/X0Ako+xEo3Uc1
sdZ/6Xkf43I8Ks9Dhd3qZZvmeX+GDZH0d33MSF3iW9uNWDGHALYXUgVHMpeSyBvz60SARUq4W08w
vWHUYq0X11v43cQLNH7AS92q0LMUlHgGxvvLTQfkW390ly7O/yTvrhlb7EuGJvuEy2RMpDlBSaVt
PgI0rp5/i/1BQhzuhNcpLrwLzu7bdYRVF2J5QyT0CeOHBMlOvOQcXCfMN0QZMxBW9KxRtZxAvxQC
GZXORU0posMJrdt30qtgWWTV+B0n3GKClAc33fv7hwmd3YbF8wKmmTxsJiFvpzBo2lsiowB2mfUU
u/+NgizIrlO+TMYtXIqi/qDt4qsdOLbhcSTgUWoyH0FYCulBUm5jkM7W8F9oJULtMLdF2oXVq6T9
h4KP9vhFlcaZacjoRo+0IXijDDwhWOqGj9pCTot7otgtff8aOxx+/Qu1FBPaReta1LDemey9ys97
aAzEa+Pw1fKZCswyiFHFeOOYScngHf+qYz6vucKw04QzyToXSg/OcaIyVGPwVP2ZhgC0BqdZbDHL
Ts1FQEilp1V9hGbGK83jrDRBXVbLWIcuSMal5oJwAasgJYfQuIW6msIJeba1Ii7riZVGE2ZL0Bq0
g3FNVCp/cbUIhJ292bgHX3Iy3G8Cbk1zS/e9kXAVz03f/HeM/KDPH+mLUSWdZlBHs33YE7Ih5rON
JrBF0IBBOi+5ClOo8RAfYISlSjoTNkCxKN5MV8blcQDrgUFpbBn4VPckPdkWVtwF6sBbLSBoulCE
eV26MGLUsJuaEflmyE3XarLRrlJgYHJUR/baMMPC8TvO4gnh4WQ01x7BzKkvI62DrSnodxre06zj
gXlqiLLAlmBfdoxXbq2mnzYc4NV0r3PtlXCsPjBmG1u8Y2I5q/yD2bZ32NAGmV+AgLVDTYR0S2kh
9ODSUbP/umkF9/jBG1WP6ccoEICUoV0VNzswyEwKGQ80pmApvae8cFtmTnrSFRwsda2qpLOQUZW/
ptaa31YL0ltqH0JDN6rBLJKpoGsj/UGhVQM/ga0OBqALMkNZjp0g7m+bcjCcdob0DeKSJU0qMZzp
3N+xAhTfyBHOhpmeM8KrBoRH3koQm0aUNPap9V9+N8/0KKtLpmxLbtzokbqHL9jwphV9TZQhHtVo
/gCJOuMqlqHbBgxPDgw8yrZou+D8uK1fc7YF84uJtWzL7hyleXWDynCev9K1Zd9qsb8lqxRPhOKT
mZYTXrir0zMbHvoud19TksvLp8zHdfympx/zP6q9ZPRBkwFxjlnumFQoqQ0P/WB6AjP8n+mteuk0
tKXl5bNSSFVzJnfULkc2Cq151XLb+WAmk9DEkqzbSTBibByQNwHQVz6mPIon2vPWel+XYLWiv5qU
Uvqt8EZp9HtFl9Iv7SH5VlOgITaFSYD6WsCHsUWv/KkiRLX61tpYlE0naJHrRnCii9Nvdlb7kbYi
UrwOvHXlctAyz/vtVoWwMOKgdlv6wcPXqY0WiAbqFvVF0VYyIA63mLVA+7j+qdA4ayDBMeUo64Ue
sh82kWpmrU7sAnIPG1e9ktIL8hQeYmmHgQp/uMSmIBWKQ6P2aH3MbwEgQRsVm/N98OAKECWMiHb9
qGWsiESEW6GgB3sLxOm+xJnVXi8JZFjvi9rKcMwVkZVGYBXWOagBiok9IpD2orjiJFjLX5yO8XpM
mgxMIqW7Zu4ll2itm7yp7Yy73PSbNt/pK2wAiBtWnEIGPyIfU8uEsZkcP03XypdXHrlY8cvxozUb
TW2vDQP42a5WojjURuwDUfO2oxYVqgkcb9H7ZzNWHOklgoXK41LrZVRQT54tApg7pELtr/68YbJ+
v25ALLiBFrBOK+r5psj94KqRlm7NIfjfz34pOwGjQal5FGq3tZG4I9QA0E13ssomY6fXXHXlw/jD
Z3WLBUucEVRykC0K3FfPTVs76IetNF4NLuz83q5PZLvxl1iOZ2LiZXIfNMExhD5QL4T0Eztejcmf
gU862saI4vdQ+feHrt/di3nq7+KsHki9xzSmKcsHxp9h199ahPqGYKCRv644VvoVi/8W967CRMAI
vxQCeVGlIkCbsRaFEj2BgmMndCqcEkHnncZhdsUad8iCl2tOEqlKUWs7KXGgddmOfw2l1Uz2Z6d3
K6I3PXPeguXGsjaxADOxhuTOKNy2mSPRH/zgbVHAC2JbUj5+9I8jxygHOWiVgD+hARV13MGL1fI2
SmL5rbgRyg1EJy8VAOmjHFcx1DfulancMtXhxZ/7KGkdkVYCXinTvrnZ6wAfDDwcmvYODgFmcg8N
zr5c2n7QsNzR3EX2SqStW15mg5byAtRNONALYQ20ppfESdeguGjDfu1QEYVYGNi/53gdlRFUz+NN
1stYvdB1Oo9O/JxkxrrDQ8H2r+m+Dhb8nWtDSsm8XYBsXb6FrnQc9fyzygic8Y0ojmN5HRSpJGka
lnYRQW+prn4wZNwr0yUr18Pk7ZCzak24cvrIFOqOPYpsSvoGFn0uSKK3lEJKaaZe3lAytgXMydZA
jtm2P1xAB8Q+3MLeyLHKwYlyyOGk4YHEckkPk93JjRaUtxqa19inpqYAtgnIayuQWRsBaMM3Y8B3
FImM8jrVXJAWpjeP2XFNWpePRKN2g/PSUPSR2lbnMNnRh3IE8++Sptqx2yrycmJEv2KWL6WBGSeA
TCMkPW5R7WPIRLLGSHWEW9uK6pQs1AIiERNnmHAV+UdHGa3pbOj9iLm5nw0nC4bLD0c7Upp4LpbK
PeooWrgwJWtQJ+IcIfbxHg1o8lyB1s96QyUA6UZIDdhXvrmF3X8rCu+QnqvSliFMzwNULMCm3wYW
mV4zfWsL+AuBROxuxrjH1v02jGIwhtsMSdChE64px6jK5LVRxCVyzOUl0/cV6295UwC05TVc41He
XnNhO/FO0YCjg3lZ+3apqrM62xilC76/MYxcroFj7nUDVc7J8UXVa0Z3HrjQHw3IgAvkvd72M2WH
qYl9BB6I5lK3SRs2voN1qdGZgn+ojjRpBuFEjXkqIlp1yOt3mqAy9d3pifObThnubVZALgpnXIwB
yI0SiOsNm8RNgVz58iIl17FWlQK+NUMkUJB6uDmy62pcz93Im+lRUPIb8YI4rCORW8qRo7ds2C+y
t08mHm7QBpU+uMxxuPAuylcSEN1tbyH6OIt13x7Vt2akGa1DpM9jmlnsfNcJxzK+jLrRaslFsOK4
R+qPbEVFUfYftpJe/3iaiq2X9IM8fNNdmTedIB1TQu0DJgIosSex14H8xlG9McWbDP+07RFswZOJ
j1vdnhKQLcb4jJzIS9VrXT0HZwzloSs+TR8m4kykGL2JKrn1QR7RO/FRkVLj658YH8gj0rwgCJty
QFsk8JICvIdu4uFyoF6KbkDpkt/8sAhXrAE8XWS51kofnSrKaY+bOhUUXEGDz/vB3FJs07FdGQFo
kp+irqV4pPCINL9I0Uaw35elrs4BXw00mFEeYVP7LiSZwenk3pvbKs4BcjOFJKGEwnDXZKuNoNZz
vxO7kU5Mp6vNViBzFPy+xGZh79HXY6/KeAML4Xla5WFsbNH8soYJNr9Fm5FrWwHd9O4eCD0XocTr
kxJeTyRg8DulXZNrOWoYXS3O0QJB7CKmvpCxxnhJBmgeithL/wWXgqQT2fzHo2JTQ5vECZlgnj2m
g0GCH4bd8GxoRkWKrpXulcGyRWB/+HIuqy3sEVXs6qOb0EiqTFfpbbqUYCPKMEVmhL9Mdd8x1WDB
+MdoRHHftJ+GqqKGg5FaqUo/cVuh3+VqpyjyaW6ZjVLexMaDpfKlML6j/9FsDH0uALUd0zK11vW9
M1LyjdnbjnGLfuNUrblCQ+B7aOW+ZiDAMhBAX5VPMY5R3RvUZlr+gI1MHq8ad5lZe4zJ1BmqcwDM
tphrCrxiMPYBw9F0Kl5wLTF38rPNNbKoeqSdIZtbSFKq1AZTEKqHVio5e9hu4tBk4kYD3VROU4yq
pIy1oFTLyaTmc56TS01cxBbLXPHiOMg38XVOCAt61ZYLWuEPF1H2d9UKhGqX17ca7r4c5ylTLJ56
4B8E8oCsaHt9JhKdRMizr6IVLZta3rtovxTNwtO0RL0B/T/SznQ3bizZ1q9yUP/Zl/NwcLqBy5w0
pCzLtuThDyHLMud55tPfj8qsdiZNJG/7ANWFdsnKyD3Fjh2xYi2kDsa45JD/OjyAhA7gwB3iK5JG
jrhW2tQ8XiJxKY/dr38TFJyKLQCUejt0ByAc2JZxikolpGEuob4HVDLZQCM+tnD/3Rt6AK/wFhtj
/eMDf+zE5a/8jS05YOA4prwSD9vhmMJEZ7CHUQiZAHoO4zec1THlkrlBZcjbTu7EracL4314xIwd
NvKBTBqFsYrJg4tnXJND9xZxogZMWxHK8si3U9DlW97FuO/0ARB+3N9HOczupn1ASQ5FMQI2jy0m
x9vxIFRyFEg48nf5Oc8UaQN2biiaGymLiVW2dFgVDVItgjtCDY9+z2jTEdd2JC3KD2xVf2Mp32I0
l/44Tvkxn5LyqBvDyqIZj+rxqaTo7Rg2pAeFkqOzOjIbHfH1ySFySzVzJIfy6MUmoJLFaqRCQDBK
MUsuUnqash2QhfEbwbk1QtolzfSqDlINJyTHdPy2peXT/3t/hGhSWR4H5Op9JxY7uP1NqV+Toxt5
tSPJUDiXBySpPj7+mb4D1xJ6UOw6cmMstQJrH6PiEI+aGwdA9yEtcEQIHg6REZD651Gaq2OYUYj6
yPVCX/f4qUacUN5ZH6G1eY4r46Iu3xo7jr1S5EsHhqsNxbgVjoFJc2ANGQ6RFNC9Ebg6MkWMnyma
Nb9QHsKaI+RfQNLSoCJWBXAWrw6tCM4ACZN81WqVQeh4fEseccyH+EB6e+LXNRA2d+PlklqFH3F3
Y2AO5/I44aaojksq9RRGSIaibmk6oDwMuhqPftyLaAjhL1a0i5GVOFAXHHtxVXUMorMQebTUBmI1
Ovcj9Pl4KAwXSrfvFjldTt8RZOsc6ALLQ8tNkXi9wckMlZJ8+TEBcSBUOmKara50601sojpfUnd6
C0WPKecj0ntspmQJvUPUZx5ITNpD8jA5AP2OXestiHlVXKVtUvbNk+CR5OVFaSaS1N0MErIuiE3o
cVQPdxlQ8057R4sSLGRjrnRwssh77QqRGGprhIkcfKhC0DX6zpP1RjNpq5HcWtxVBpTKtkYWua5X
gV71+asrZ2nTremaG8J3PLWlaK1naN/Wn0tIGFVzLdNkAZ2sNgyKsckckkO7oTEyfT1mo6S7MoDh
6bbJAUV5OyviJf6+95pauU76JI2eErbRT02grPsU6bXVbOHaHahrBnGvk44HOnWTtnn9RczyIn1H
J5YT75yG7weKSgFFnHLuIH/SNjTeqztyfl79vivYW9tYdnpxl6ViO9zKEISswzSQQXGnskFc4OJ+
gZuoVtrbFV259VpsO/BfSum1N4XW6CmZGt530j4ZkqSlqSgL9C08JxZEMPLQpremHw1isVVLq6oo
lpgIc/lbNWoF1N38VKjvBFQBon4FHhQUue1TAuwEW0ucNlQQ4BITxaBaK0AXt6qHou2BOplB2aCW
BbBM7Vapj9JPYPtoqYMZ9vAP+lrkGCg0QKuitneAtsqpLXhhY1g3kAb5lW4rjSR2w7qhZtXeR6ke
F8+ploBqsRpPa2/pXKzTLUS+coJEWiRe+VAgwOxMh8V9hsZrdp2T8VTvrKhMhVsthRLxxcQpZy+Z
qOsBOVCBnuJv8QDeKdx4ddeojV0Cbc7IDNOd/l2PWmpOEJB/pvWB8pWtHdmX3hC1bJERxq1xcXsV
uUZ98O22NpT0mzYQXo1tVR3ZtqNoziFxaEiuK+xBxsj6e0AyzIxdqFafKuhThNSioPqnCOX3saZe
uSPbaW/HdDDSbX9wywIgFvzqEXB8DJQPIf4B+e7TLtB8Nsm08zg4hEipO7ah7Q6kmvJBWunAy35A
8HaQGoR3Bwjr4UOCQ/0S79dwOR8+RZIGgzGhqURV51jLCGKlNTlhnAOnXx+AsccL55DyPJRIHUiA
3nwzVEtsVgP0triqU1LZYM6h20AoRh4G7dFp8kI07zt1SARzE1YS2SDfN8Yn0iCB9HstUYlKga6+
BaL/frONwVEn5Xi3Erx/+qnKTCf57leh7vxokS6nKU9sxPihiioVHoBy7Kc7jLY/5p3e/tMB0e33
rU+GWYvESqYYVEZPBjdZv0nJLtYmjH+C2ylraGnH/ER44Mjx36ISl0HKYDgQTfaTvVYHmbnruwpo
piPKSMHd51LtRvSWUo1GDafWeE6U6OZKbUlIQcfnva4kzvClJvCQgXYApGxWdCORL9goVUg3wrMc
yYEk7NIy8iEK+2CUfLyRXwH1kazm1itq3J9A/17vpRZk2L7voqa4yrMGduouFrVsUxd5kduApmSB
9il0Mt9lnZUDfupbNyAE0MxwCwdSsdWq1ot2VtUDT6IH3bAAS3vyx1AUcvFdSVfPutHyjpJRFH0N
aZh8grw7vEpls37h8qmytTGI/caxNId+kd7DaGR41S1JRBjviyZrXxufHNwV77r0g0cW810cNMqN
GTTNpm4tDmJFfln9kSGrm6xLFBOLnddE3UuhAimzzUFu/VVb1tn33M3gBOnBAK0NkikfCxpkb6HE
VPeQLiiJPbSB129lLc7f6VoXfAeinN/j3SJWOVA9uPRi5dHLCuHKcPDzdCn2zZUcSS39vzyyxW+w
+ODVoiytPhPLuzclix8VtpPWirF2wXpey2S/f4D2727g5fRAfRQWPRKUIJi8MCvl75QgQu1O5pmX
QP7dBtLKo6Cd20XhkyGX9EbfuQaRnu1T1tKvNW3wQxorTDcADCaX34ckBoHkyroCcRb1O3AUEaQR
vUzzjxyI+R3SCVSLEyOSw3XAA4m6XZ5eG7GvrANJafeB40pfTDE1vsF047/4XljfgHxU7ttOYpdZ
urO1MlkEvxSpN3JbhuaqIm/f2bLoFDdQI6Rfudu4GRoaZb4KkppsPZdzx1PvsQbt/cXhPYRMchu8
T0Qr3lZyZe00Tey2Cqz73+RY9p4cX9NXmhX621YYnA9eAHbHaOWISmwtdysoOPJ3iargUn3Ba9Yg
7OJ8p8SG/6NLBeljaZZetwkbsXgB+9oZa5CNJABVT2gyOwtdPIsDoeEqL+i9Q3sJRuBICLN3ZtUV
5Uas5TheN1aiADQV/WZHa3L7HFi8xdaJW4orWXUagCGdehvA0XunccffDm4NbtDrtY9SkkfbOnBQ
NIep/xrmMxdMZNW2zjXYzdrd4JfSj2bdu3t4P0tzkxHBPbSu3/6Qs8rl9daYVOSVICuLNQNRPiqj
HOd7sUOWiEp0YIqrDHLcO8zSKOk6wzZvqvglEmAb/hSYDVLU/MbWHOsDP33uzOdEEBPnShQavX60
esBM2p3ZdgZdbDy/B0v/pJmsUBeia98gjrGDQB1AL/xKFFBprBFqT67J16SOpGyGnlQwvX1V3N3T
gxNWd3JL28I18JxMuiaPFkrf+x4dgmBlWq2pPblg+4PaNiROG75FJmVcrTt0neN7UZRjGHpAjELZ
H6/DXtCtQaHtDAm94N5HEAAkUcWLhnjwBrIW7veo6Nt1nDi1cdeJgUglOhVFcd/2LqXdpKF3cif3
/vA+he7CsMVQK9/7gUVfNTIGsmcVABSBpNmBSIH9qqeFK0VLglrRGq2TiiaN2s3Fa7ZBpLwP6kgb
FuUMz3HCEO3ADKGQXjAAqaDFPOKITwjCIb7oJQ0k15Xy1iZ3fCBW3HBHncr/89L9t/uaHlU2yn/9
D39+STPyQq5XTf74r91r+u45fi3/Z/ytf/+t89/516c05p+Lf+XOfynSEvjC9G+dfS7Wj99u/Vw9
n/1hk4zC9g/1a9F/eEUVoXr7Doxj/Jv/vz/8r9e3T/nUZ6///OsFLeZq/DTXT5O/jj+6/vHPv0ba
i3+LkYwff/zZOBH//Ov/1qBmnyMfcpfDp/39K6/PZcUva9Y/qCpKUL4ZiK8o44cBFhx/Isn/GCXI
qejwHkSLB5qGJC0q759/CfyOSlsjpT4cPPqABswcZUq/Aj9TlX8YqggZkgY1miTBDv/X32M/W8Nf
a/pfSR2/T/2kKv/51zlfDqahvIF7AYQS/CYKe/J8+8BkbVSW18p74z5JSKJRslm1X2iWScIFVo1z
1onfLY3EDCcbFYZ/FaXwBt44U4KUd+P6NzrKYmgPvivyW0FdIi85b1L53d748xN7nQRKhgyovK+M
ezunFhOtnW5J5n7OiKbSZ2ARrxqgM86NZKoaoEndS3veE+sg4rJ5KaRg56WKfbKpjut2uk7ntBWH
0dAjg06sxqLrUy6Y2OC27nmM7XHw17mfQeHkraBU+o+t4EmgXOEG0g3QQOfDiRpypGmcqgDEm/YT
gQ/lWbrxCTZLZYHc5ry/4W1Ao9OC2w3IElt5YsroiiBxo0Ld562M3hvym+uOPrWFXqWZ9THww2iJ
oIenEiyeDwiAUybhF9V90ub+Wmm0TzV9J5shM7O7vinVhVWSZ5YJ3IVlQCCjomv6JsF2suka0yUH
hcjXXle59VdCbMSPaZtKgQ2tN42EkaiYqIfTeu7bZtuIN2HoFs91AT3WukytUtu4cDvD00WnYbTi
8W88A9zL3C3tlIJn04QTfEq7aiB1KAY/PeINH/5Sufnq+oZcv2/61roKqDNom7DjhwvDm9AFHhYN
xkyNnWjwop9yMZHTAukIQfFeISLfVFL+jpqPu/YEgPniYFAbFO5jtf4G4dlwE5VCCT7BVPaXN+lE
vuztW8BLhD8VRQnQ+tsinEyynjm5XjVMMpIw0prkK3FpdReYvU/sFWyRAt1oWWUnFjpCBQ//BfPn
7EAH86bEEZEtajf863xPqbzYKYEOoIHDLF0pQE4fEulDWZTDRq0qkFCBuoahLF9D9ncdCoVyrxmd
vqALMrMUpijCJcNNMFK6ypNvUZn0b1d+re0hoM+/gOgkHjPMr00Dabsvy+2mj0QqIP1Q70gcZxuE
Z6QrRNaE68vT8ds55k5DYQwuHTY9Aofy+Wwg9FDyECfHgf6Cvusto/s40nwvOKbf1xwzNDDimihc
SQiMnpuBIg2YOE3Tt4W7NpzhpjOyH1YoDLaii7TneZndSvCX5IV/5y7Qc86NEGQQlyRuxKKn6tx0
R59Ci3KCcGtKN4VEckn/dnkKf3NS49h+GXhTxjvZzz3a7mIot8KtLD/E/U1Dodi6FrUFVzg61F88
amxbjTgR+ClsrwoUSNa4rU+spJEh1SQxrduqUaSV5GsfVaHY+oUcrIPAIYkOiHzhyp8Z2JnJyd4o
zYIGqdCwbg2KGV8l+dEMH0vl8fLs/eZyJ+Oa7AzIWNymoZn51hW/tcmzJl230cNlEzPjIHiTUWLR
IKOFN+p86kTo6EMB4v29IAyrwDVXllyvOvehUZrtZUsze+3M0mSR2jKAWWfwvH0tOVsqJrva7z5f
NjGzD8ZIFFq3kXOLCsX5YHL6djte9N6+pZq6a4b82gzdEuZP/TZ0sv6u9PwlOa+5UXHZw6U5tjTS
GHZusgEzWdEGiEm32OV9+7XQjfeXR7VkYrLVGmBweUoVeV/0yForRuHa9L0tuP7xpE+OEMqZPLSg
pNKIvydGpMGpC8guvD0HlY78G1PY9VznFdsgsW7N/GNlKuvL45rbelD3qCSi4aEzx0fC6amtAeXK
kYJJV76jKDbuOqF98Et3YWiz8/fLznSLS5kVgEVvvT2ArJ3aSo1Nx2K3YOS3xwYP1TGuhHROMU1R
H4/yiQsSI6fwtQYj0r2ebFLVrvvonmaJHewIQr4UjM2u1om1yUZHa9OgIaf39rEb7+Q6JrMv/hjb
qFJLWTuBBCFDBmzNWHB6bzfvb7vkxO4ksqWK1ggI+LEVvQ9iXu3AWK/d/Ia+OU+WvzR5D3EQtUOp
oFZdoyZz60WvrncVl87KF761xV3sv7SNag9udefS/t6mGwBz29gKKXJruy4F10riQxKu3KL/A093
ukLjCp6sUCUauRlHorfPWm8rEVMwhesO4T0tfr68sefc0KmlycamXqnXyEB7e69+oJr2Lh+8H27x
2fU92aaLfoHycMIk/nb7GSMNH9TIuggcerIoDTxPrTEo3r6he3Iwr8hNWOU3aUAZu6+/Ko35yeVB
2uVfIIOJ6ZSIHgKw8F6BvM1grOvkJmge9KBH6cehxWbr0k9/eT5mrrGzLziZeSeoPbGAvXZfpwA/
RQLMd3VHM4A69EvX8txZHxlyTUifRd6Uk4Phix2N5bXk7SMIjtHoRsGlVtX4+vKA5jzXqZXJjPeN
DjJD6zgG/nNZF3et8K3qVfjh4oWZmx3Om/qrJvMgmMbjQQRdHo9jb083rZel64bGw8tDmVsb6CnZ
rqMFcibnp8IXATQVDUOpBNgyyfmZxcOfxDGApwCDQUoJ1+mUYrxOq34Ab+7tHekBOcGrVMxXgpIt
PLtnh4IKuUwbP7whbzq6Jwc89bNEASSAC2brC81TNnxrs4W3yawNXYGGXIa4AAbj8+kC4i2Cpta9
fZDcOZClh+UOBrKFi/H3BxCXCWiDf1uZ7GKEWxkhTNL7Dki2HVcqXKu6610PjpttUFO/0xWIqvwW
4Tftq1ZWaPUpRbfwLea82OmXmGzyTnMVR5UZ6tCVAtyUqrXuAY7Zft/RUyC4G5pul5I0szbBfxhj
5gKS2kk05fi9mIc1S3gd940NRwoVKXWlyvf9h8vbfvYEnxiSz9eRMnxdUBHHJdFHKSjPGnkhLqmB
hPn/ztAkhA/GV0vTmd4+tT5WVFToe1ppFOSybHPZ0OzONFRFfHur8jQ8HxF3m6W0JFL2ifDoBsam
6B8FfykAmJ22kbrYQsQW6uTJnqhlWhLAuPv7QP5puIMdBu8sM1qrlbdwqUmzns8kSayNWQC0HM6H
00HiZQBG9fcNqhwUndZmvMvbu+R7CCggSa66lRjYMG+KyRbclC0sLNvMbJpk1TSAVETF5ELOzYdt
FNAqPQ7UeqyoY/L+WnIlc+/+MxuTrSEXYpV0GjaQjtkRBRs3eu9vsi10NVd9Xu6E6IdgLokpzMwr
pN/4Yto3TLIOE9cCaWtLoOr6e9NpH4JcWyNyvqTJMzt5hMGYGXmcpneKY9QwnCaxv3dqbcvTGGqh
TeHkC1tkdiQnVia+otZhNYBzwd979KfXRg6zh/EHJshCwQil8z/urvNdQHufh7Ba5e8H865Oiq3b
6AsWZg4UD1Wy6zp5YtPSJ3sAwE3kjji1fSE++fJd21G1l+8UMVpILM4tCa5BhvJdkZDmmUyWD4+C
F+Ua+1l/VeMPQvtYoQlz2QPNPEootvyyMTkzKdVtKYhUfw9rZn3j0okEGgXkPyn9mzgzPgfwyT+I
8EK0Qbj0/Foa32Qeq0HMhbrBNqqCVvMUaF8r6+fl4UnjZ0weP2fjm+wG+kWlrit1fy/cjnLa2pXe
20ODXH1gK69xD/mItFMhKOPpZcC7dNn63EY5ndxxAk6CG1ADqFy0io80UUR34CbXPqNNbFvhyx/Y
IXyGtYnuKdKq53bUDKJfEZrUvfRF757bZqPmn0Txwx8YodAD+z8RhmlMZjKFkilQx0tRMa7UcIei
pnEbLW2J2Rk7MTKZMT2RAMAPBhdib7UbKEU+6IWM2mcBss7vVHP1J2Ma8WvcvdQ+J+YMtGjiXMax
Gt6INMjWenUT5UiwQflx2dJMkESFwIIAS35LOk1u+k5V87owuDcKCcZo6UEO2pXu12sV3b24vr1s
bO4iPrM28RwSenV5DYHZfijWxmdEN+0iepAGmwKTV96OveJZ99gCurGMDWROdt+rCzM761eoookK
DwjYOid+JekycMo08O07Wh7RqjL0Vd23pl2IjbouJMuxo1wZ1vTStrvUycqFzTrrWk7Mj27h5ORZ
uSxV0jjdgtVDd2HYjvC4mIZ9i2emzgUk8liuBugga5NFHWLPFMS6GB10ZQvCPV3j7NK7IP7ic71Z
xWfjUUqviYrW1NMWHjXjmf7NtiSO2kBQ11jaZOvWok5SDFqi/VMPqwtS9nbUeKs0vDU6ZasYf/BO
g177l7nx4J5MKGx4bgxZir+HKs3WjIeoeB2WWObmFu3UxiRQdeE5M+QOGxltRumzXz/02sKszR3D
UxMTTwn3p5fnzWhircp3ibzJhSuzfy2lhe0/GyeqIGCQ6eLQAzU/ny8HARZlZK7YQ7m+IiSGT/KD
m4k0CQk/ai/bi8ngAOe5rsLw3cLhH3fdbztDZl+iUTJGQBPTWRspUjpe6XHmKtf6EPu0E9Xd2pdA
YcJr3NgoPRY78nvSXilKdFThMVqY59l7l3cNlUCaaGEknUx0IER+Lkoi45cfUr1PtyEkgEOj/Ij9
4k5hAaAWvh7ThkombiJh17TXfiIulJhmN9TJl5jk9MSqKNDV7fx9Lt1ZRWGL5cNisWz2HCJCZCDj
x8tnmqiGXiVsoiolgCqkcJU4FpBF3U02MJ5r12FWq3YBDxt4U/Xl8jrPbmUkLCU0f5AinEIJ9FaN
04b2/X2VReKN1Ki7AFzyykz0Zk3Dlrn2865fyKHNL6tGwV2kBQD50Ylbr7O+oSs5x62DC6zzxxB4
KGoHVbWVhLVFPrI2aVpXYbiF90+FNfrr5UHPvR9USF5Nil6E91MWyrYynVpvxldK4NwZFURlkrxw
dGc3zYmJyaYxA1/Xi5Ynipg+DVm+GsQ7BdLky+OY3TW/jEzTXgUiZLLhYUSIsy9Ep0H4sUPnLi79
h8Z/iaKFvTIXVrE5oQTWNQU1oelF5Thq0aOgvhfjm6HvEVy9IdvsxQu37uyW1AmmAJBRhJ+CghoJ
jgZHZ0t2Jr0X0Dkb2rdIS9aSv3zuZodkyAAuqHyRN5zsRCkKII+F6ngfdCaUNxCJg2eX+43WLrmy
2Q1BR/mbaC0ufRL4Wi18EFmJK0/BqHfOjxFBDfqUNtnIWV1bZob0wK1fJaBJVw4Rlp4027b/cXnD
LH2J8ecn929SGVwmEgcvgCCRfqDKvxn875dtzG5KskRjEgAAnjSxEUNgJwLh8PcW4ZlmXnUjNjt/
73pbI9s6w4K1+RH9sja5piBAG7QcztO9RidFUazjUrLhH7g8pFl/cTKkaUiRqBFkkqxdJecr3fnm
wuB52cLSpI0/P1kYAxhzSMuCTyPLqtI/QKe1gRF6GzXdynoqBnfBO70twm+3+8mIJu6JXuyg6JyG
HFvgrOTuHiIJhO7vU/96LAXV/g1aWqjQix+QqNtp0DF6KZo57MhwCfKzMLdTpxLqUhv4MSP3omAV
GA+0Hy/M7ewWMSnQq+oo/DZN5QyDYHlG1OMl/fpnWRsDcp/al6RT0oWYadaZnBia7PwcoiaEvpnU
LnyWYghDE0LqOLadplwY0pKlya6XHHo2IORjuwzaVS6nN5RugDmsk/T58r6cXZ2TIU12vplAzqlU
LQ5jcOki0F9Dn8aTyzaW1mey93toPWFLw8ZgPMaesknK71K4KIA6F86eDGSy4cEI02slss3A+9tQ
2II4WAzi5lcFgU5RJa4wzcn60yBTxmrHRoulaNcmgy3EP3ux21f+wkabn7FfhibLr7gJWtsuM2bk
+m2svJq9uREKc2FdZu9hk9gb6CxihW9R3IlPgtQR6mCZ4BvONgMUF/2IIL/fRDA2ReRLt6YrBQuO
aX5kv2yO+/HEZhrlwEc1bNbNsyj1G3Zc1mULRmadLShHIM46IcbUIWSi6/GyH3hVpD9pOLP15kr1
XxtxVejbLhGv//PtjVTiG/Rd163prkjo6gisziLX7yXiLk8FFWmZoN3REhwtmJpo8r3hASh/Gqo2
9tBDwDHJ2NBpWdQqmEggScMVrb22yaUVRpvSS3cQaFrVdnxEov9O109PQ9mDZtQfq1q9KUWYggQx
hCC8310e/9yp0BD6BGgGtTyg6PMlRVFhsNKQ7+T73ZpQTkp+QsgG2fHmsp05V6WB8YZpxRrxjJND
0QZ9VnVmFOwj90Pv/qQIdvnz53bN6edPXGHgQUlnCnGwh0rYjGmllWhFcz9nfb0quCCTcH3Z3uzj
H2w38EyJlntxCu7wQk3Nh2ocEBSA2yIP1e0AzbYddKlxRYsehOuR5a5yPbRsOp3iL70FRvfyl5g7
jyO+DWgYaUfdnLpNI6zgE2PQkvsEafyKUpigP122MbdwuqlBKE8nCW5m/PnJmQ8TdBwHOQ32SRQ/
lrz2oWXNsz9wZrhkHZUPtHfBFp8byf287yGIDvZ5magrKIualQgaaN1k2UsJwxGKAHr3B36Gkqxu
EnoopBEnO5K8cNEjYBbse/HOLR8bLVqF6VfJiVdxfNdb6cIQx7WYxnTGiNyWec2o9FOfD9GPLGoU
Xh3sofN/ymA1r78G8lWXXPmd817K3vP+XNgdsxZ1xAJp1pKIrsbdc7JyqQJZuBDpwb4pN8Q8qZnw
bumrVaq6pEwN2827L7lmbi/vl4ka9ujlVBHlZABPtBORTJx6OS2LM69zKVS8QK8drfP4VopW9Xfn
lQxNJ62sbp/D59eu6ERowhu4wVdjS5u7mI7/fefyRXjTWaC3x/71iWtrARNGmZt7e6vfQxcGB/fC
SOXflhQDtMfoJoMdIc7nE4ySeK7QAQEICEJVu/LXwxVCB+/1PgdJ/dh2r9DsrdoiXymC866v9YUd
9bvLwzyVSbgjKR8q05aEPKNT3BtKb89dA1d9YbdU5BupWFWbSv1KXXHB3u8RBy1gxBH4b4l0tDYZ
bmRkSUHXl7fPjRK1z29l1q2a9iXSt7AELFxLc7agHgE0RDWcrrTJaYkyIfZSFxiI0mQbOf44fBKM
ASi0Hav/cf5QpewKMhRYGgCoKQTKqj1YsaCu3QvqzzAgiEIygj79y1vl96OoAj8FliSjUTT66vOd
EksV4oMxqaDKpzwSP8LdubKee/1ZSF7lz1a78CKe2RmY00idcauPdeVzc0Usd1pJs+U+bSOqIsJa
cT6rzlYOr83UIqD6cXl0MzWScXi/7I0H5cTTQJNmQeTJM1/Soy1KDihCadeRZ+xMqXlSwA273c+h
+gbpNNquSxmNmXzlufXJ5Bae2bVmT9pE8OhpN1EgGpytY2Q3pX8ThM6dVcMvkplXTlttZTFdZ422
4g2wcDpmAgK+xlggoldJVFnl80mgQcdMtTGzolvdtVyhAip+64OnPvJ3ZVSuFOVrX7t2oyzdnb8H
ARxKeuDJTI9l4Wn7lxOLkmulEW5OD20TNQ5KONS5l7bwTFICGD1QxLEhgfzidA+TrkWlJALtPvQ/
xJ0nrjMP0WTVW3mqZKM086hd63DHXCUCojMLxc4Zd4CbJflugOFmQ09c+egg8t71yVoZL1JX2lHw
qShereB9ELws7OXfKyus4YmpSUwFcalqCi2mctrl+9dUe+fHkMS5H4xhh2CRY27T9POCzfF8nMcG
ZzanWRZ1MKSMYgrnNSzt8h1N3X5KW/6u+14VHzxNtflHtcig7RYMzw2WEhJZFyBjPLIn8+o6SP2a
HUfHi/Zq8yrmz+FrKSowDtfQun1STXcbwwh12eoYWE1Hq9P6y1LSIclj4PygOKkEG1fH+7grNmNi
1zEtGnIHaFYX3OBMiRwc5ImlSexqhtAKuWMeLR4gRAo+CeXnpJA3PLkUi57ZVSpECALeepn3Xpbj
nWd9cPruPwb48B1GnBKdKJzTN7dx4hu70hkCcRxtIwiorAsw7DgGABG4SdPV5YmdPaK8ScbGbpwx
7TbnM9s75TCqZPi00qIkqlRXUXY/aokYV7mqhrZqPkkq3bWGszZUCCSpEspRuEf2eVPIzuPlLzNz
5THuX99lMvewNAdKnVKXS0gZZollO9YzBEC2rhv2gNAZ9AGrxez2nC88NTr+/GSyLdqyxuc8PlgK
Hy2UudoEUaT29Q+GZlEqVxVgdLxazq2UmQ4RbmRxXAfpqjB3So3QeKWvTbV4DUyI0xEXr8Wry0Zn
olmeRpR36Pwi1JxWfNOkqXXUeMm9RLRJNJkqQKGl1Au32NzZPLUyucTkVHDNHGbUvSxEu8qTr+r8
QWlJPCzhAGYNSThuOpOpnovjz09WKu60pnZqge1BIm0DnC/bpZrxE2b5biuVrrkQ5c3OHsGyOr4F
dPI95+YQYTXbPFXpoupByAwPfVqvL6/P7IDGzkPCY42Oj8nWC+sSJKWAD49zC0bXOwm9NMG9Wcwu
zsUZ8lgN+9vQZObqXkiQcMcQotl7I/Y2uSevgq65pkqwlsoGubmh24pW8ELa4ev/bpCT7dEp8NRV
4z2sD1cBlC3R+ywNbMntF7bh7HLxriIlRR1Y1SZ2zIxeQQe6/T3x1IpmHSUeNpdHMhMi01tBJ+L4
eNJ51JxvCCUq2ohWETofIFOjSOoQKevSl6jytxnlZqNbuGrH5Z9eevRySKwb/zKmj3ElykP+M50D
QbWBG88aruBKujykJROTjdELShPQxunv++pDAOlf6Ua23C+1os/u85OBTJZG0RJRFlI6AdqfKUMw
jAfaOYbs+fJYxk+5NF2TwCQj2IVxgLF0cmGHUb7Ju9uwe9cF9SoLFrbC0ogmWyG2EgrCwMr3dVbe
mUF/k0K2mH+Wg+LD5UHNGoJHhSwrmCFxCp2vQ6GR4GIitBT7tZo/oTRwh85l5xYLgcDsTjgxNLmg
gHEVmjs+N0spIzaXxhegpX1zklxbuJVm14n+VGBQ1tgpOh7kEzdexJmEejnrBC/AqlfQoVsFn6qA
spqaej8vT9/skT2xNY76xJYEcLQbAnAhBnyT923iiIgbmveVIb0WpeHvkrj/rotDunByZ1cN1hs4
BAlYaTmYmC3lGCYpQAiGWKUbw6VXJE2cj4mq0frvoWl0eZSzrs8iHWHo9P6rU8xfCY2cmmuYi0YJ
Qg3loW1Dj+HCnp/bIWSuTd6q0APxf84HNRRoDiIKfID6cYYr5WHZiy8ZmRwsPzTjxhxRNqF0UyFV
nFp3errEDzI3X2PjBJk+UjgERucjcbIcbL5FrgNC0/yj1MACqglBuvAAnandqIB6f5mZbL7ArWHW
SjpuXctKr5Igh25Qir5FBbpFUWQFoIqhAXahNt10Vo3gmBwiRewIo0IE+mPNEMY2ambKleT5FsHv
4N5AHbPYujLGMVO/efo1J5sVhWv9AAIq4LHUodqHxbhzIapQtCtTvamdW8UKV7z2qsUc1/xqA9pS
VMOkRWwyQ1LuRJblU9EqNzRam6i/PF4+GXO+hkzdvw1MxqbAUan4A1kmAp5bIIbmplCTDfROUBZn
3j3yuAsnfzbUGuNTU8Jpj5ne873V9pTs3J5oWMsya5PVQrqOWxHW1qRFA1suQjuv0ZhGYQNGvirN
vhYadJ2XRz07rXgCIj71zSucfwdI+vUafRxuJ+kbvZNWUMCS/P2yjTnPSrae9kxAxoapTc5Q4sIE
IjshRUBjLco3uVKuBV7+yTcQC265UB5/yz7+tkdPrE1mVbIgrIOWEGuyuDWcldj3RMr9A0WgTVNl
W6H4Fis9QVm9MeXy+vJQZ92FBpcL2Vi4DczJUC0JlvxExSclzQ6V2u5P3Ddr9e/PnwzOaXrOhsDn
d4hrQSNpD/5ScDy6zd/m78TE5BwgwSP0MJODRs3bbQjTuizdln19FYifUuVJ6+zF4HX25J1YHH9+
cvNWWhsIysCgAvUl6mB4RcQe8m3oo3rvNZC2l5dodsefWJvcTbGI9noLBzwkntJ+yIv78dKo3eIP
EjPc6XDgSWRlOFrng3IksxGDt+6F8DkPvgcBNI1LSeHZiSMprKtg4CiITcsYkRXWRY/LGrw1JbhP
ibnOy0/dEuvE7JHipQQgfEwDEzicj6UGRhF5IomuKKhvqzRdBfGnQQewC6l0ZKi2qbTQKXikKPx6
1IdbSg7PLRmJPKq3Co4fCbxz+5Keq37a8prX5J8RSCeKKDWmL++LGS/Fp7NURC3U1abeWFFiX0xS
jBQNJTWltLN6FwXKmqQFGjzIHyYLvmLmoGGQtxpoFG6AaZAEbKQ3HImqNBC4VeAE96rIjSpDI9hb
T5rm39TiTWUslW3H4zs53iBd6coHUI/s5jSgKQS9yGtEXPaFRe5O14VPpR/eVULurBPRiP7z6wVn
BaQdQCj8IdokMZJCax79P9LOtLdtpNnCv4gA9+Urqc2SbMdJ7GTyhcjKfd/56+9DX8xEogkRyRtM
gAADqNjd1dXdVafOUfvoFZcRU6LMpfvOfLq9cAu74MqGfO0dWpjSBOCG4bmmQDmo7jEyUJHv77vm
pQzMzW1ji14y1SlgS6MYMq9Suh13OMVrw7M6vtbxk9ouNGiPZVeMkV7qvgqFh4x7r/+8bXdhC4Cn
/W13drDUqhkjIZuHZ6F2VO9eNL9Wa4QiSyYYlk4oIXHx5iWS8cYSrbgLz1DS3ntufSJj3vYrUOiF
A5IXAZxndACQahRn46j0thEtDyOGDErnZ2asdZAv+TfNBTS8olpocWm/9oYeiSUaJI3wPN0SoWgI
djoIzNR9f3s9lpzu0szslKzgFufhBvohiKGviXeyeYcIRpls1PDzbUtLHndpaXY6TipvSonK5dkY
dkJbpjZCZp97DZbxVkLgfBsrf97SqMLe9nsKpy+6OI9TlSqCiLzuWbG+asa9HmzbYpI//ouAe2lm
io8XZixjqCtui+HZk+7UDuYkITtPyZ7oJSpKO87LlXi76N+/hzUvlYStotXIEePfI1Vaw0WwaOJ4
bJJftxds6bhk/igk0rhEOm4OxBsjWLlTwQUZk4LQMpJ/ZEVGYbl8CLP6e9HuWvFn+VPzSQmOmbhG
7LLoLiAbwKBChwbo4HpWS/Qv3EoRQKqZgPyqPN3oUkobfhhDlU6z2giH0/fbA14zOcsHQbTlIheI
yU6SHuOGu0gKOWMIk0dV3alxvvW97C9i/oTf+HeUszACX2eat3IUnSM9dHJf93Zo7SEg1UmCXfrx
IenaaMXkovtwm5se6nDZzOuK+QhhbDmBiOV421BmD0lPVvpKIWHRCD3YU3MUxHJzbrReqHIaVSjD
qM1XMJt+87xatlxcLZ6dU/8ThEn6bHfHuR9CisuLL+hkJxpoLhO/uTmvTmCN8kF2V24Ay7vhwt5s
m0dC5qdpgb08CJ+8AvGJ/GiO91Kwa2WI5F3ZTpS7KP4nX3tfL87lb8PztjoLaQWIHBQS1nCuq/Qo
6iYqO9K7286/bAVo4XRkst9m02nWiVsF6B+ca/LhRnYs0TJo1P1tI0unJlSNyKjAZzdx511vauj7
jKBOMBJq0jkq4xNaj19vm1gaxwSoI9kK7QkM2tcmdNnvyLpgIgIjP6RfVesZVr6/sAGBElB8vvhN
sTrVkqzRgoAbb30U6PRLBkQhyL7ftrJ0AwBv/J8V6XokptfCVaN7xPnyKVXGbV/DLJccNUFbOVBe
WwXnd+lLS7NYq/exC9t4zUHpe+WdgHKy3QMkQ4UDaYUyyEsEcWvjSRRgVCxQSXsXyvFT1XX/GN2k
tOuN/T6TvMDOVTPb+ENQ2OLYjHD7i9Aql+YnU/dos8/orK8Uz7orwoD+PtQM90ZfN+ca6D7UnTyE
Wq9aY1lZdAfutxNMnnr/HDPi5gpUNOSfz2MYOkZcb7m5B8baYfWKHnozg7TX8n6lxRns3/VaKe7I
e8wD5qzFO+DOR0tBE0lNpj4QfTvI4bMcf5DVCfUMyqt8Qg35RQoLp9XfKem3JkT4scvuqu4BXuTE
fAJUvxPlZ0+QHS3d1vGDAM+ZjVPvbnvYUrpWmS6xkBRTKudOcf3ZCepKo+hzG9fzU9glT0ELunfM
7jQ/3IjDeB5C/75OwIinhW/ZrQ+Nctbsi6pChSTYyIZyHAJ56xaoRNz+ssVlu/iw2S6OFB1JDA3I
tt70Th/mdnCsVPfwvxmZPuLy4taHloLqbXhGOMcRXor+Z2quZE8WAx6dyaC1J7qiecNkUQwF/lJy
N+zfh1aIpvtKuFsMEhcGZmPwqwJJ7QADXbyB+hT3kpHj8V5uz9TSKwGZs/+GMX3FxUxlYYseYchj
uzfv0vbY9Uc4HeKHsF5xyKUz/dLO7I1QSsgfQ5YVnmXtwRA2PehrCEFLwaJu8AMPvD2qpcQ1eGCI
AYAdsQHmq9OMJrIHBV7GVUiRR6cz6J/tEwBP76tqE5bSiUd+K6w9GKZg8CZYXJidrVnmClI2diRM
Sn9rQmOpcqG187F3JN+wK8Vy9F6yG6lYw9YvruKF3dkqBl1gxtGUxFDcR7RQVAYm0RCnWduSG/Xt
uV20RYf11MQzkTPODq8BNaRhQAzm3BrHuI5cO5Loyo/bQ+UGJHzX6H+nKXszpRfmZidYaGhBq5Y4
qOV9pa4E0cBzlqyc+os3QBohoDYE24nWwyzIW2WiallPb4Ls9roj5f5xNB1p/OrScZ3A4uLV+zwR
XiDNTcvw+W/m8z/b83MsHYuk7Ttsd/E7d6gOtVo5IIHs3PxpBX+T7boYqDxbPL8Vyiw36PkQeAXx
LImzfQNs9imNxuQvcLlodMClNHU8UWmdHUGq5Gdl1pGIOuVa4cg5jMNiv1JLWXTGCxuz02RsYBdM
OolAj4ZbXZvOkHzVy3CDFqFNue/2Si264oWx6f9fxEq2A1JiA5mhxMg/SUKwdTXjh2jpm9tmloMX
3c9wqsAyIJqz3aw3hVf7JS1puVLagxY/5i4io8mxzRDOi8aHPD3mlpN8WzE7rf2bnWZOhG8ThShw
huvh9Y2YGsmI2cJFoC40nCR/hmOrbj/2eYw0Y2YrlAD3Y7GGuVs8Sk2eJhwCEBu+7s6LeRW4wIQj
KhuoKiSGYwR9f9e5YrW/Pb41K7PhuRJ9zqU8WYGv1hGMfNi4EeHrtpVFHwEJMtGkol0wrySC+mzi
vuTgMeCsbbbWRDY9rtTip/V/s1AXNmZ+qBZ0NyQ9jxQl9OUpN685I4rWTjf4Tk9P0v84pJk71uTZ
dL1iSIp7NLuv0iaK1lpel0cEkRaVZrK7+rTNLzwganrNVwZMiMiZKL80iMrqj2Ga/IULTIl48HTU
tA1zFv0GZA2DruMsiesRqMLd4KvbP1/+SwszJ5O9UIlkueK1YHzPKhAP7mNRrN5ullwZxCgoKjAy
cC/Pjish6IVY6Djuy+pIJ3Lvbcww2lDa3ai8xganj++l5CAg75p675P0IXXLFZ9Yiru0uFEcgoYU
opzpCy8WbIjGFpUXFkzFwWGwh3+sUbcNEplpoG9GLXr+i3m9sDd3+diqrTrBnpCYd/SuO0qT3wvZ
sPJuWGqloXVPUelShnOImtf1uAovDuKk5+HQtPmmNO6tbrDz4khSDSbAFiJF37QT3m9KuhF66Mk/
NmvaA9NI5pv78gtmPhqEIuqdA19gpi9Nqe3GxHLMcI2Td9GDLsY589MsCqLeqLGia7vAsE1x5Vxe
G8Xs7FfysQRmMM1j+UD3P2dkJ6QrPrg8BjBp0GZoJDlmPtjKraBFNU9c01W++Z5uOn4ujZu/cbzf
RmaOF8LKkLpTYy4JoaCQj6b2vXbTFbdbnq3fRmYRFnnDVOnG6Y4b5AfXMzd5Lx1WEeeLVl5RYtAz
wocwPdEu9qzZFmFmitz9Mr2A9aOBQq9CYNUeBSHZ3Z61xfBAU/0k3AF83Zxto1xC6tALMeVL+tb4
jKKy3WcHrfO26l/NHYArnHmS55tT+sZ+ppHWGqcateik3pcJdl4lK0nvpfNpQnX9a2S2KRUVjW1D
5OZnyYFuSyjM7v1uMHaKmqRwgylriNzF+ZtUJoFOAH2aM4AFhlkiBybi2rogkYCsQ4cOGn8nSFG5
SS2VkknQJSuZmaXGZYVO6f+szo4V1U/ysS4pP41VeZSr0dElcT9IUFtl6XZsrTtjaDfyV7W1dn1g
/aA75MHQvLMevhuj8KgITxNaaWKUue1Mi35LDyz1BvCn0jx/DRSgkEfL5NpN9i0y9qXqOSYV0//N
ymzwWlxVg1ZYnGioridUSq1nfVjLki/6ETiDV21K2mBnRjovFRNuutEZ3eQN7I+uCPWaNThju+Kw
y3P2ryFEy673upvRJDQIQviaK49a9SgatY3I4N9Ex//GAyzl2gyPSBHNd8aTW/1G9qyDrkabeJVi
eCl5NMEz/n/aaDa/NqNWSJkDfIEdwZV3FGTf0TZvhYHT1PdTwyA9H39xfEErCd8DbAW0ss6Or8SN
QlGI2O+++NC/lxLG9BfudmlhdnjlXecXo0jY8rsP/vhzaO+bYC13veQEdI9Mgnm041DuvZ42Ocsj
E7JrLqNpePAz9UCfdaj5Kz6wtDhgM+l+5uI+kTtcWxEEo/KaKIzOQTXY8FBvIxAAVDMkIXWEYrTD
cGVxloKjNqlYTr24hqZOw744xxS6fZXRrSP6f5rATpvB/eGNgeGYRWs6uYW0gOxKfxORwXWhRzK1
48BVfm3U7WPLbLskOqvq5zzdcZjuhRfNd4Iy398ORIvzeWFp5hlal5Z96pXR2W273dSD6qOfbrbQ
VxDzrKLzDqKy5o3LNnl+0YlGg/6cBKctOjlDhzs6NwWYaQqz2T6vlfhutCI0qaJe3PJ43wZRqK9k
0RdzHdDW/Gd5FhGHzO3zFHrR81AOtPhKHoji4b5pJKQFHdBhvi2j5FSG30B2r5x3S9uDy8mUw4QY
igbk6yVNY1pj5UyLUDmIPvXpMNypQ/Q5GHRvJRgvDpK+OwuiFSSJwUJeWxoK38zigJuq0uXbzOXK
7TttlO20b5Win9r8JemsTWX+uO1IS/vkwuqcQkIeXLNNVK6umXTv16c0F0Aaf+i9I0DNlalcOtcu
Tc3OgaSTIcOcqggJkJEKSFtR3leBR1Hw+faYXsVO58+jS0uzo0BgTGI0obPKzE6DeFsEAIz65CcA
t8glQ2W0u0hE83ygDul2n5tkH/bHrPs6Zu1Dt7ZVp6345mPA0UB7AL8KsIfrdW0MLzH8jNStXuYb
9K36JN/dHu+Sj6I08p+F2cQGlMYgk8ECnKObJjK2TOzqw2DZP+kDpEzIXfNNE5PoGtwpg547tK/t
YzrSM5FmIu6crrvpxtbOlF6266Y5CfFay/aik16Ynm1Cs5SCzB15KZTxTiJ+e71tJSXk8bXT6avU
PNOCvF2w3wOdnVWmkWhc5blX+9Yz+FVH94JdXUVoF6I4X6n7rofQ0hIf61BYOe8XXYVmSyqnCqKg
bwDCbmjInjZBu7yvpvvL81Y2xuIOvPj9WYjJA1RpohJEHPo3eVk+Gule87Mt7NArA1k2NElZgvak
8j47CMMhsvp4IOOuytm2j0cE66T9mO4E8Pi3fX/RNbiBwRg1scXN8R6aGnKznNB3dSI6UyEX9e1t
UJnbQtE25VoLyOJOu7A2c0RfqSIKlEygYN27JsgPuPT1L7dHtDh3XF0oMaEb9EbEeJSttGrhNj2r
4Yda3CjKlxCGlhVPmFb6jY//Z4T6wXVQMlHW8XOB5xKeJkBDDhOyrMMz8ZOK4EFQQjvu1yo9SzwT
cBVS754QwIY0b1cO3dQvO8Ul3dN/7LR3glJuJipyAN47BS1oOGN6ZP2MfKtliuH4tZOkxTaH6/KY
J3+uBIVbQgRDOwCqAdIcXusKoRTVFd8SwAlfj8F99hrJIBA0/6ZwcWlqFk7yoWuiJuLNGIr+vhJL
u5Kkldvg4ibg1QsnHE/fN2BJ+Kz9Tu95YSnVveybG2js7UIfnTgI7VWqu0Vj4AdpMaDZijvRtetY
ZtMKdY6xsvJfUM+u1XIneGhZw5uUox9zezcs7rhX2h58ErKO2VGucFbXEY005HSfXCNyyvQYI1x3
28hi3EVuESQ8oEgQ19dDKru8ijQjiOjPFb5ooTG8E6EMeLxtZGlfA1Wk8YOOKojqZ35Ay3mhRUoe
ncUxtcPknjRVDeSJloy0WTG1NGmQ9gF/10HAkWG7Hk9ljW4ehrwO1KOEtsKXNSqeJRe4/P3Zm7HT
klwIuyI6G9JGHJV9GvsbMx6OOWk1pMd2tydueTRkcE0dwB3vuevRWEXcamlDrOpF3U4yhMVDy2nT
tefN4gXHIHv0r52Zq6Xi4AnAFCj8xGeIrG0fPlGj+lSAbIPvcCeZpd3nP6toLTAuOgY5BGo1iBdA
sHY9vjaOExSYiUVAa6oOnr/ik5/8iMdwc3sel7zc+G3ndfwXT+KyFbJa8whEafJYBo/Vmnjp4jrR
IQ+LIswHAE2ux4FWNWD0gDc+DIZ5VG5pb/KtNWW7Rde7MDJz7danKiEXbNUopTILKCj+IEV6Ber+
2NVrqhmvr7v5MQkN639Dmjm6m6Rd1wxTrKNRl9qEr0G87DnSP3m11zP5PIzmYyx+0OPR8bonvwbh
WBV3dMGOvrwJvC9J+ZQ0d8CKLInLyXuaYpspx9YX2vvba7t0ntPFg66mAqURKk7Xcx+kkqtXKnOf
xo4lfJF1YavVPxDWRYznjgeW9zcw8kuDs5kxu0oN9Abkuli6m9rKNxOOPB1WwBSLq30xrNnWoJBm
9IGIlbr5mSIlIkQH0fqohZs4X1O6XNwdGuTGqgLTCen46xlUwK0K/UB4bg33uxUd2qr/fnuNFvfH
hYXpCy72X+j2Um0WZDG6PNvmlP8hHMydsNaC7W1DiwGF9kYdakNyRPM+Rz+pzKCSyX1Z4ReXDGjU
HTsXaq+1jMXi6lzYmW14MQs6TxM4Zsi5922HiM+pD05QCO3zst0OsePG33z5uWlSZ+hPVpffG6H3
hILEIR16aj3VygSvfc9sE5QFBOC1zgTD0eyHh04zPmRCZRdFs/fqYA3Gt7icXOxI94EU4Fp7vZwR
DSq60GZsOYuelOJYtqPdrVEVLOXcJoQ5WUXSQpxN10ZQBLa6sR8joALd58JXn5Sg2lEx1bMNWbhd
CJ5+5S60RFOpmLC/U3lgcDB3XZscI9rBdZgYzp6pOJ1waJOji/i2QQm/OOlZtlFVaO/oRWsc3fjn
zz2Xa5hJkY4Mw5u3T9ZZQyLEKbaFd8LY3lkZxAxx46TimjDc0h75benNAwjN0kooRVZPGoujnwo7
1Ac6S3vHy8X+X8ZE18v1fJLyqg1dx5IV1/BKDI8ABe+FpHFEyusri7fkk5ejmvmkFUVJ4Auw1QVj
bCPrXZrv+vTrX4znNQFMjyXQs7kNiWxWkrDL6m6vqv7Jq+6jrHDisVq5ryyi6s0LS8r1zGmlIHii
3LKfB9Mh9WQBO99a7kagP1Gq9B9eN9yDo9pbSfJuCGUnMdInI87eTVR90igeqq9VEz9HYbvzPImy
g7GPun/8bjwMYmXZNPTe+UI92oCDeQKKa9e65Y0El6FmoNSMhswsPHapF6MJwuen3fgcagqSJPty
+C6ZvmNqTiVEp0ZTH7TEPPlebdPNvRKfF13coFZLL8yUvp6FwyZr8g5FETYTpaq9FJr6XZslyosy
SsVDKfyFhPOkuTkRoNPgSzf45JwX5xv6RH0oayrOR5l0o4qNvqtTGouhfZYPt31w8a5OZyJkI/D8
yYYxc8JWH6inC9jK3HetkO9Hw8ycLM4/kMg/iubwbHrlVnfbnZJU727bXrooXJqeeWXt130+FFJ0
juHocCBWAY3WymtZ48WdbBok66Y3NvN6PZkySEfuetQdNEiz2clUMdcrOkseQsYAJBHZY4sD5trI
6CJnW2Uu19u0vhuN9M6PykPUNJUNqGwlUbc0bYA8IIhCkpk00Oz2k0VKVRipwENejj4YpI/lrApX
Qu3SpF3amHmgXAup7nfTeDy4t/v7ekw3q3fSxUmbrlYIv8IsPqcwNItETjQoK8593e9i70tOycQP
ml0ILfafe5p1YWm2PAO0GI3mmlhSfqFiY4vtr9sGFufrwsDMyfJCdSMf+alzIO5Jx9kR6JjVK8za
fM3uEzCHhy4kBJwXwr0SkyQq74cWiul09xeDAf5BOwfcF+Bwrp1Z69DeE3MGQ79cBrqAHoDVIsii
E1/YmF3HQF1FQ+zjxKjUtxXaY6i53x7F4mwZoKvZIxL6cTMLbVXTMZdE8bmIsm1Z1ftaeSqieuvR
vn7b0hIPLm8dOPFfGz5piryeMLrlvCK1GkJMFXS27HOhE8AzbCStRXWlkb3o1HquCA9WKWxUt/6s
DO59g9rcSWujYJOJcB4bWmeXpqD/uv1tC4559WkzxzSEvg9ReeN12ZYO7UZ1rNurhBvLEzBByaes
H+Igs5AkeG3S9A2IEbjBNx7Qh9B77gS7UDw7c18oNev9UTBaW/VyJ9DJL9AkJ9q+/BcQDEq+PCO4
aUjQ1s5uiIEhtaKRkWUwSmFXC1srkh0le/7zKb00Mjsxh9QzX2sl50kkN1CQJTIjuzbWCHgX/JdO
QigDaP3hWFZnKxf7fcAdAQiEEBob9H5hMNkIuDLcpH++U+DyId8xQXB5h81Wz020qtQFLPEdiNf6
G7/Jdyhxa9CM3Z666ZtnWSDVoo+dRgsEsd6IiqMcpdRCzXuajDhtj7V6NFIaHUah+ofMUea0Qe6t
bM6lDXBpchYGrFxPak0iGwHI187d4X2shhsvlDa3R7a0WlObNNyGE5XU/BoVlZKXjtLAanVyZ7eo
KB+K9uA3j5oWr+lgLw4JNBt4HPQdyE5ch5tJeajwQuKzOjzDua19XKtpLQRnWiy5gE7cd7zTZgak
tI0bjfb1c+zrqZ1qsub0Vrn2Pl4YxpWVmYOLcY6aL6AC7ky7vuntaFI77NeYFBetsCr0RqHsgeLf
9WQhB1kgYRvGZwTS/Xp8T0XfrIuVm+x0Is78WkPr/T8js6HIsR8kJmLW5yIzui3Ing+we2gbP6xN
O1CzeFsLjbkJx3DlBbk8OHLdE9k7QnOzG3ToNw1AUbLsotQHG7GokM3tuo3R/PkDiPH9tjOLELFg
eYGOSu85zcODlb74RmdbWe8Y7cpzZCFAYAgA5dREDbpttlu7soBWsSzjMzI0BxcCoo2sPsixfGgF
CWbZyL+7vW0XJ5AOlVdla/QeZvYUqyl9o0zhp0zkHQ/jjYAoZGysuMdSezjkRirxekLt8Y9rJ4Ri
Y5TjimF1NI9QGvHsOo63RiTe+/SED4370JnfutD47NWuU49HXwdXA0FL9BGycihAns10beQLAevq
k2Yj1yxfc8mfxJMqQsuTKEIZinNs0jG/PcWLS/p77HNclJS15jC0VXxu3efeVQ9S1ZHuypy03yVN
tuI/S6kCKJ5QQaYbf7qPz7a7L1c1U5vH52wQ6pcmicO7opPAf4FIc4QkSZ/M3Gzep1B2bccwCjco
G3+FbCh8KtrU+nx76IvepcP3PRH3Uy+abRsd1ZcsHPEuiDA/CmLBAWSIaMN5K4fPEkyLxyCkaqQL
EOCSZ4tpjnI9WgJz7I5xZ5MMawg8Wlraav6E1MIO2PDeVZt9i1SAK+7V6FdCETj6EMVPvb/i7EuD
vviWOUpLGdso7mUcK6x41QFL8Ptsu9pDvORVl1ZmN72p5QIBN9ZZjD4Jma2qNmLlivbPWtV8CWtx
ObXK7LaX9YlPbr6gkGk3SF2V+5955QyyrcT28MHI7cbd/FqjXlnam5eDm4V1VamSSjEJF2KubBOq
AElYOUXyTIFz5UK2uF+AO5ARn8IuvNrXkakOdcsTRFarLZ6MakPNlIA0akcpvJOrjS98EIxtJDlh
++H21ljKO/Fg+G14Nq+50nGeBh3z2rvQmB27Zjsqdtbv9Pq1IAiqy26LeGWnLDrnhdXZzOZNGXu+
2RAeQt0WQPhOAsOr76FFK1DoGmTq6KNQZpPqVclQtSM+E0Ms5lXwl3br3DmLO4BCN/AbEUDkXFGA
7lqh1CP2PES9vlLuI146FVxKiGnGa3C6pY59zmMY+iYMmkRV79pNQO0nQqumydlUm20tS3egZA7e
uKv1DzCtuF279YqtVnwJ679YMACovOXglQD0NM3CRSo04P7uGUGVnN38ofMovXWmHa8ZWZrKycLU
bD4BSmZGtFJK9MqwknNp6D+aTvyIBuSuT+SPOfitHm2k274/nfZXt0UCNegteMOoR8F1Mzujhp5M
sxB6/Ql2TUqWgijtfO6/lXTyFHXvVf3KHC7ZY2gcMpNwKJyt13NoJsiG9l3fneTGyr6nRlA6hDxv
gxJduGtT7SvlK/OQhbQg3R7oW7dhpJDF8yCiQxttjdlIxUJ3+1LsulPd0LaUaH70vo/0T4E6Woc0
ih5FpfjR1KJ8VtKwPfuoDN1ZSiqvBLk3y8tXENtoD5+2yxsMZZfCVlwLfn9KGoV87Jc01ezYKvZW
fhIp9N8e85vYzfsZ4JPGUxo6VfmNQkGrRbkXGSxu/4BAxjZStXsAMYcg1Vfc6O2pP4GggA4AU+PR
+SZPF6eeHw0GpurP6rG7FxzDCZ695+hefRc+CMfyOftWfRve//H4MErGlhwLGeI3x7sw9kmJ6t1p
AO83dJljmdFWFiI78dcQKgtTSdChz5Czic0/f+cOY2U2kJAOp562CKs4IgY38cWm0cvtIU3+P9uP
dNPQKTApTU6wv+v9YSSZLg1hM5zk8JNXfEaR4/bvL20DmAmBX06cMeKb6GlNFAVKZA6nrAx2gvES
og0Kfs0Js/RsxujBpNzyc8MZ5c+gsPe3rS+NDlDvdAElw8Oj/np0itiMcRZY/YnHPvwqXgIcNC7W
eMgX1gruVhKAJDvJScyvunUvBWVUA06oRG2r1+JTGYj3WVWGdknq6vaIFuIZxDHkxXANCZGl6Vsu
zgRZHmFxqTymU8/bTd2iZNvmHZ2amZx8C4xAPEPoQtEyqf5YxgJ+SZLiPCyAz4Frn77swrI/GsEw
JFp/ytEy86V6csfijykfJyMwJhC1yL6wr6+NiIqQSbHsDycRuoyq0ByMyPJK5mBxvaCZ5rXNYQSN
97WRAWEYJWqC4dTEP6OotiUeJ1bnmNvbS7UQeif1K8VUX1EI80xSJntq2SA/c4r174aw06iKxfFR
tUCXt2swksmRZ9uYrTU9s1QDMpB51VRThNoN6mA8UVjYJ7n3sR2T46D8CkXZkWVHKp8bvX+6Pb43
Nz3WStGAoVJaBBMzp+zuu1Qo+BRCsB7arvqUmvGGXMmKwy/NIuGW9u6psfANCagF5sjPAmM45QBk
ImGbV8rPeMgfmtw4dXG6smYLAWMqK0Kz9koJOqfJzES1LKNyHE9p0JQ/zSRuWhtcnvnnBwkE4HCA
AHygEWDOjVT1sZ6FqjacAr9SN7luETMUTXlsI6J9JtXySjfAUtSYGM75S4WAEsG1xyu12lmuoYwn
KU0OYn5SfOF7W9qlEe2qYtzBEr1y+1nwR+4CU1YOUiFGOQtTVdhYiH774mnU6q0vjduU5tlCedGr
fSJve3VDdWrF5MKuxiQwJ4iudULUzGTdhJUAFyESk4W/q61kK/QwDv5UipW5XHBIKEYlGtJh4uNQ
m7bFRRwcRoMklt6IJ7eS0JccQvVLBnP3Ltd9cy/Eavwojm6xv73XFhZwKoMAW57006lTzIzqWlCl
hjyegv7JrJqdG58iSbMtV+PZ6NtQA9y2tzSZl/ZmDpPzBlc1+EJPWmAn29Hd1vvVPqWliby0Ic/G
NMRm6WbqeGq1OyN+6upua8l7Pb7P63hl+hZCFSiIqb4DMtsgNXZtKtU0I82GZDiBo9oLFajipN2W
nbvSLrwwazyhiIYT7A1rs1mr+6JOBzUfTkMvhXbglk+0s4ZNe6rztdrmkqlXqRwYcUwu3DMvTKKo
DNIk5QzLnaiOngUVnVOtkjcmNAm3fWFp8i5NzTZWZgyy0kiYirX3UiTZnCzuuBIQF3wBvB5lOI1V
mmhWrhdI4/km1mE/nPQmsyX1Uf3etOAhoKZbyxcuRHhCOwWDibya43LmdfCQouUYEXphdbUFEKby
+PP2fL1N7/Bk5HJGNz+H1oR/vB6MgJan1KsSg/Hypyx453oHmqtz8a7s/p89PjCOkfjxttWlVaIp
itg3CQaK86suPokGgy9zpGjCYCOBflCUKLA9r/nzY5/2YsoUrBcUWvO9FCqh4nUGo8MdPLeA4ZKX
vLXWBL88iRompscrdmZb1tS7ctAF1gnVy80g/Ircr90ueEyd5q4VHoY1lMxCgKXkMvEkk3ycNEGu
16z2SMgZQjyeQDhsPBGwamILMICE8rEchqOvCNvb67WwgSfCh0kXjp4rcEDXBl0xG/24yseTin48
OtfZc+ADmHDp/t3lo/z9trW3bFP0vYNwM9Hg5N6BzWtzluz5RtNX46ko1O6oGOjM9lQNHSPqukNO
yxRiIWFhByi8n6KgVw6KGKSPuhHrpR0MVn2KknFNbmthK1J65xIE7BmCinlXliwhriTXNZetxhe5
o0Jt2xb5WhfpwsbACh4EPcVUOJ7tRtLHqecVzXjqjuLT8GONhW/hpgORwcQoiIIgz4kpsl1cB2rR
9FQx67haufDFuPQVvTfj77ERQSwYi/R51NGd0mcru30hXloTLSpvTlbpTZu/0BBKdGNg6vTedqt0
0w6wr3EUVOOmGb+tOM90bs1eF5fW5mWsrmxk2IdafPVofC5eeqgwduZm+Gw2TnYnr1lbnFFyOvxH
kCGSXs+o2xf4cMWMlkZ9ymXxQAfhoXD1j0PzPY4fNfeZrqZ7dNOMcVPkp0LcyjTpFwmXPs9JtPeJ
6IuHQFmTfF3asKQuDbCUnBtEv+vP8kd9pKMWP1KU96p8H3ahrY4P4Z9zYxoSt7ypCZNOf7hvZweU
Z0KLJGtEIr17Vq0PBjX7Ir7Pyl+aVL+EgeqY1qOrHwX3z9+QGKZcpzI+naThzJM9hNsnJmNWufpW
WK3tcb01W0fXfpZffM324Ri87VdvFxoQBwVLTkmYoN50mAwinPGom3DJFNMHYiQF2IYVzM+NTLtF
dxfmUreJtWHlofA2IExmJwTJdBGgKn29kJ0FbbJREwr1+JOg7GvrwxishNu3p8kETyHWQhozVSlm
U1k2Mf1lPiZgsxqGYDN0CowjLxaC2GKb7dw/xvniM1OplaZDklzq/OLZGHElaCrhQIxl+ZCpVH55
wfhfpDxYQUO8Lee/moK8hWQySm5vnlnDqPYcJeMp/54W6T4Rmk2jVuey7u268DdIjewqL6XByj/1
1UNXF0/JCO1J7GSN11Lu7xw1llZWdMmRcFiT/QIIjz/XKxqRTJImRrGTlPxDz4k97BpqovKh8s41
icY/vg/zrmWLgkKfYC/zlOnoFaYeIn57crOHTvg16a+tqXi9PRmvTcwGRPmldCNVYpK7T+34Tfnz
9xDNQHTlUIKk0+8NPx/qGXqK7Ld4AoG+g3GJrec3L4IRrGR/l/YBlU6CJilLWuRnsaxukNCLvIA3
Oehmfd+AM7nLy4d+7+lPt2PJ2wOREV1YUq5dYDSRllMKLMm+bIdSs0MfdUPv0Wnw/I1rrTjc2rhm
Z4FK9lAaWqyFwvGnXDue4mjDNhf2twe1FKkAmNGtTF5DpgR4Pahy0BKtNic3SMONG+ebnPJfP6yq
0kzLcH2+M3lwMZE3mSoq6iwi9rlWcochuyAQMvTA7pQG2dwhRXyj2HT+j9QqP0h9/thF3l4RYN1Z
pZmdlufWF8wcnr2bulxnOArqcCf41XmKmpZnHYdoxysmFusXWI12gbuBZT+qnV5cg5wuzrWCojAn
0SRTOZtrt6nUrq2ZAzF/MMEaZBrqcn/aUU/spDvb4BpBFo4y6PV6akIb53VLxkPvvqbje3qeVhPo
S5GDdQTNgL9QdZntg05Ma6RQLG4pm/ZQPt/2x7dXIL7/4sdnbp+ocuWNJj9eC8coe5/796NOv+b2
tpXFrQyPHCk27kAkBK5nSfYoV+aBy922PLiZowmnLrPD0mm63W1DS8cG71fWfOrXBZJ7bUicFCfr
HEPUde4Ff3yM3egnvf0vinxw3fYj7JUGKkYr+cMlRyPNwbYmXk31omuroRC3USdG4imPKics7wX5
EXn1lQC1OLQLI7M5hHcIHI0Wiqe+tV5yr9lmfbuDmsDJTdkxIxmxBmOXZNFKwFqKi7zjpsolmFNG
dz22ABFnP+sK4n35UTfe6fC3K/9H2pXtxo1r2y8SoHl4lVSzJ9lx7ORFcBKHmqmRGr7+Lvqc06mi
hSLStxE0EDS6tkhubu5xLfMeO5tliBfal+vnt7aTGNtCeQWlPZSdBaOhF/UMZYU0r59eO4WclKm7
AfXa4bqYNa0/FyMsqvKSvmmSWj2l1cZiQZmdsgr57K/XpaydGBoF/kObhQYJwQYTLwcmKTjVTmRf
aHd649vzlm1iJax2JPGvy1rdOB6uojKKvnexo2VuTBswfHi+LB2544SAn+7Fw/NyXcrqvqEvXEXr
AaqvYmeJN1RNh9EI9eSm+xlTWsy4d1BpY7kk67q2GsDVAIQH6SIPY5KXStfGBsnajsGZgZEwEyBC
YsO07Mffr+ZciqBsbWWUzZCM6mmMhu5d40jDO/2v53bwQMCzRlyPTCiAk4Vrm6J9kxVUVU+zfpzn
Xa8G8bBLB8mGrRlYKBjqMpjZQxGUb+hZykLB6dfzbKiYHL2rsAZz6IKJBB6bN/LKJP9k4WXnXOfg
aYPFQ4GGm4wzYdWkI8E1Key0AIP01IM5xs8AO/l0/XQ+Y2ygJqNj3gnPBjQBYMaXYvDtapvNMTs1
5alxXsdqG1PgEN64+jdF+9o2YZwd53fzAXDKZXVKAfVRzDfuU6ockz04jc3cjwPzhzGEXSF5ZVYy
mZefJmy3OnedN2GK9ETf2KEIH5fdvP2m3ljfrm/BSorvUg6/j2c7neVeFbsJ5PRAKlhuR5L5Bg0d
b1MZhwR4nt/GPDKNffIstScfjsvnQ/6z+8JLmuPojZFBdEsPqXow4p1VIfXs69rR6vZl9mIC1P5V
ATPRHG/jMki/UOWh3gKqplVAAvW42Mi2kpt8v5gb3Xvv9V1r37TLLcH/TH19mzxnjzXxq77Zd8oR
zN5Ku/hxJTFYH5AW15Yh6KrrjKw1mMdOHebe0yP4d9xY8/XxuddsP0elxXH8DPmmIdkuY5CAsfe2
K+mWKI9ptsvRQZ7Rgzu9WnVyME8WedWah6oKLbPy+9rERFxYLHlgDSCqfc6U391I/BSoEpnk7f+o
QF5bBn9qzhTBTibHayYynszqAcXBCYCRIIO2yZ6Dzyw+C+hz8rP024MThwvs5VD5+b1FAxun0JwK
9Mgk+9S5U4KcvMxuCDTuniVhnn2latDYp/4+jaYDOeobEwhvYB7Bpvk4lvaolU90Sx+UKdDnezNy
vajMnnPlbgLOtT8+TV8bzU/ze3Zn5z7V/Qljf/qNGt97ZQi0Gy+RbMRK7xFuBDqbwLAA5jQMel9u
RD27Sjch5XACYhZa/uay29htsxzKhgLXe6r0U0YBt0wM+76Yy/FL2Q1Aopxm2aD5B+zL5YnoGuJP
5KBNuOagKbr8EK1gzcDGdDwtUBf0YAaaxb4w5LuRWQ2Wtj+57w2o41s0UtBG2xSevTHUgzd/B3uu
n43GZrL8GTmW3lcATliM+QYYY3ue7C2S3G9UINkqQb8b7Hbv8sw+5mTd8tR39l6VAQtK1yJsqj5Q
vam9BH2NyhEsMM6rtVdwLei9cSL5ZiIuenA307QHlm4KFtUyQbYYpUl6yLX77N5wfFPZp5uU7Wge
xHrI6C+6TY5IMDpGRAcfz4Uv46b87Ilg+9F9BmcHxRY8RpfbDxIeNhp2OZ6+m4cH4+Gv7e7lrwsb
khoJgsoCvx73C86i3Zb6rnfRt04DXs1QtDuPLZt+Lr8Nxk1XEwRNiSx3+zH4/knDMF0DkhQENPC/
L5foZm2mlkM2oqNkvldU5QF4YGAATh5obh0r4H3XeovmZZgxioLBrIdqE8RxsaO69zi4y1PC5p/I
390mrQtSbdbdsibeo2rzCFJPHGqQakZIMLuobD0QRlTLuOmNreGenOFxrNAO7dgBUST3d/XY0AmG
sUndQ1OO8KDVqsHKwq3GU5uV6IHMQloyFDs2MWoe18/wIzD5tH1nogQNqVvNbFrSjvAd7MeWVBja
Rc8KtSOggjwbVhoWlYK+bydUjfmWjcUry+uweuyT96LrfaDN7Jmr+oPxNrZHozQD3Zp2ermXfOVn
XwqaxjsM4OSgMCoyPsWEubRLlvEE7hhnOytsW1VaF5bEtsNKAU8eVeI79IzD5uegyFHA+N6bLAuV
bvb8pqi0YOkUExdvGLYNGkq2JmAobhJSAXxiqqpN2rg+rGSJPMtiI2Ts7W2nm/3j9WV8Jn/ApCgK
cWD/4uYZmBGXuorBByByeN14ogB9dHSAPg7ACVWodTAXtuusg+vupvnNVAIvuQVPwtb1/EoDQrk2
H2p4MmP+pjcy9pXP8Rd4XTDAiiFugKyg3+zyo3S0x/KtHU+jGz9W3q6nkUbM7dCVe7SlNuyULDKi
ypXjhEjMgfLSJOffuBQ5NZg39nIVIvM2WLIj4CMlHs3qogxuntDQhtjCuJRQ986o9AW63ys4AEmy
6/U7Ry+Cju0K1JyHI50lfdl8l4R7hJ7KPwIFM4QRycqiFALHaWOkPqjxJms3Wxsmu7ErbzvOCzll
DtOAqpzYi916yjQWEzZPc/YZzfbwsW6tO6LedT/br6yIt0RGTsbt+Oe1/ZEoRIBx4cblQiAxzfbg
TfyJfvMDWAGuX45VIZxnC3BgqNi7gk4MxMwBia+NJ7eO/XL+7sXKNi0fjYQdhvI7kxUCVhXkTJyg
IJVZLjVNsKbiMN6qduDedwcl86tjJ1GMFVsOaMo/6xIUY9bNuclnCGKgMaYlvNFfjnIDkK7t9f1b
ibY4CfUfQUK0NXSFXToubKTxWu6G9/hbGRi/Tcx3+p2kuLGugmeihPep0JceM+QQlT20D4bqK5th
W4b2tj3iAXEkV1m2gYJ9WpB3rZ0JwoAX/Ygx/vEeKBKSveOn/UnDzxYkeDKZgdqC0/K9u08eWO/3
P9jLECZHdTsc0NA2vEjk8RtzTZ7wEOSJ1XYUvsSp32I4oHkud8ZOvQEZ+MFCR7EM6uFznuhCM8S6
XdVMHjWdeUSNYc+Gu26CLsqaBNbetnP1E5sXUjb0Xqri/g5gOU+Dcl8lfrWEy0mvAuhF4icnZedu
VT902Cb5Lrllq0uEzqGWg0ZwDAFjw88iP2VKq0qJYX4xjXAsOlh6kABXskHClUwDdvJMjKCLXlaW
qaLgMpPTYoT0vafhhEwD24JGxEtIMDew/MkG+FaBxAWSLVDQUEfRtSzjT6aZb1wwY1k7d5ll12D1
qiGjjGoYgKYwBH25i3U5kKxnOsKF6gC+4RvjRAvfDrL7tvftwaeHYqMyX4nMVuLwrlsUPjOm8iFu
AJJcSu6BrpIDPwQqimwI05f98OpZdONUJzcfgfqKqaP6GzDTgtGMJfblo+dcvIwcwAYTjny6RIxR
i6Xv6j628Lw1SWQWu85+cQq2M6ubRb23DIDOkh+t6ZsZ0LD0Wy0FAyQ5Dd1ubL/M/OO8b6q3Jeb+
70FiHd5vg65G9Bzy3lDBSsQpZYCILTB4kj7W429l+T6PXyWWaE2v/sj41CSW6WnC6cimU3Zj2Xtg
622LU3Jn+9MecFOR/eSPB2N3XeaqSO5sAv0LbSIibpCqVA6pNSxrnt46/W6iO9OJrotYcybQhP+P
CP4JZ+bAMZjeDJjAOsXPZrDse9+7m46JzBVb8yHOpQhKawFUCsFHPsHkPTle7tuZslsKNLzYu1Y9
dP1eCgb2QZIt6irqFggdkPO3gT5yuTC9HssKqBLTCWAZG7onG5QXnLvm1jp6Qbtnx+noPKQ/lq29
I/fG4fqmrlmHc9mCdXDKyrWWpcJM2Y6heoLpvKP9fF3E58F7rvKo+vMOIvBAiXW0Egkgzewgow3R
b713D+mu3+c7J6h35qOyLbeupCTA3a9PG3omUPADSzU3p76GwDGYfBny0eqOnf244Pt1Rjk6WV9i
x8oRI+7NvTb9SBR2hxOU3KmP7qNr6xA0fmrjOZ4Y1qE8bZvH+ku3IW/AWDow3z0s+/TYhPnRPjSH
aVfs9dfszvkW382n7kHiGq7ebbTVAIAW8KaY1hP0M4vNXs+xYgvo3neFYvlaLeMkXX2FMV+Dhi8X
olSxfO2iH7E2+Jl52/S5fzKP7gaA0/v0pr3rDgPbSnSSP+qftvZMnPD0GpmdU1rVmHL83e29px43
z9imG+1U78eH8TW5K96ekP+VPPirunMmVTD+ebUUqe1xxQRc/7hBu2RQNl/yQZLEk4j5iCrOLGWp
TtVAbYhh7l5pn9hyv5h3sywzv5ZmQlvGP0f28f6fiQHQO+Z7HAoxzb4sQ3dXH+zG96sQbBuhduye
TH8BgOKDtWkCI2JH7ej+//ZT9G1mQgGtNjTYT/tVnXZJovl5OwHGVuJOrN6ADwhXDECg4YRv+NlK
MS2qerTrp1Oz7NBEijr2LBtIXbVZZyIEL7R0AMAbI8F/mrwM3al3GrZSovPcln/WeQ5E+59VCDpP
05pls4tVlNHY+NU3S/eL6rZij+iae7dVTI2iY14iVOf16mtCBZW3HWJrRY91IXtOfOPHcjO/ubt2
DxS8rXOr/oTDa//M9kfjG8IJpfZlEA2fcVH46/PPxn7iuTX7Ycq9rsUHzPedbx+7wP5l1n43Ipnj
Y/L9bZABlF/XFmTELrVl7lqmpjX2GZAQrrJL003XS164dfMFVQSPOC6ZSO1aEsU2Wwvmy8VEh/21
JE/NA7CGfWkNf9WJxy3+R5JwfmrcjF3c4YrlX8cj0HC3+gFUy/s6AE7JvzLKcL4czMdyEGPhoYm7
JVHtYYBB0cN7g/kLeOlex7vlxSO+feMcx1/2EMQ/aYhItyKycGUtXwDYnH+kC5ecxEllgpMTXnMZ
gMSF/vaQ8juQ91z3kWV0n5pfXSUt5qwGKudShXsPGky9YWj5QZ86KpseuVGN0OgO2f1kqIFbtL47
R5V3IMVLYv/wksT38m08HtL+Z06qF1I9ZxO762djP8uGiPjJfrq5Z/shmIsG4FvUrPlptC+mrgAn
abM4vv6zSiNSBPm/i1TPt0JQNZoCk3vRGFQt3hhNqOFVboIDyvB4LlHp8av9TV2G6Rfv8G8M45+V
irkULTazZQGv9ylrDsVDOxOM0r3Y7ZawL632qym+Mw0ulxv10l6Ddd/4TLRgKwbFw6BUhuNXo/jW
jroAaO5BvRlD12/C6dj6usRyrL4zZwIFh7/3LDWNR3U6EZdqYaNMmEqMFUOSuln1QM6kCB54qmvF
rGcjlpXtW93XEFt4+dGURrp8e67oqFgotGaa52TgphbIEQedfSvV+0Ez/Sz2jdrmZXmq3Bszk7xq
XPWviRUMFXweU50LLA+4SXng3cVbdz/3fvNyXTHXHhLMZIOABUUVG4Mllw9JGbdJVvTLdKIzKBen
HavhNcpgYFaFYFwFw3tAuIKkSyGTApLyrDMQuetHr9aCpo90SzYcIxMiWLmEAk7FinWEuMZXMri+
ah/66vH6bq1ptnW2EMFeZbXJSKdDhhs/xdkPBURv1wWsGcRzAcJxjO2IOQkNAtBfBaLDAdw79cZu
DhgUmSiG1SQP0up6kLvCgCOK4BhavDyYrO60QaMQVx+UQAYNsXogZz8uHMiUWFlOB/x4vkdJ8FWR
RCAfE9viDeHDQv/7eOEweDZymhr8vn5b+tF0P4GeyG+i7E2LyJc++I2/bK+fzqopPRcpHo/rumPv
aIgg02fgAKExLz72ThMMpRW6HRCiunfAnVXzU920aBFUga7aDv5Mvkm+g2+dsHSMofCFI8nnYdb7
8tzamJh95pi4UEVaOgGzjPrNddPkmOlzQTZmYdmzn44qmsq0Qi2f4qQ2gV6Radp0yFvH2zPMKReh
YjZqDli20j1aVjXd9JY3ELSJ1bI+/rXv5TOlOC3Ymk8zUG7mFko/crXuMCZcDaXykzZNsQMt/RxU
sZWcnMWQDYOsCuXWBqxSGHISC56TPqkpEN8RUbFnfXzzukNTm4h7ftXm0/XzWNF0PkeOCIBn+UEo
d3kcDNwsxVhAUj4ZZmg2ib3P9JYGCAw8idavLArYXUBNB+AtYl/x5IlRK4OpoqsW3C9qk2Oec7kB
KVes3M52+eX6slaeIDS7opkEqRI+xiBo++y1ZgySYzTeM/UFmVe0Wnl3fCTPoHdqtoQA0oiuS1x5
0zFiBSpAjjpheCIwNkOlCOPtmopJBo9syyX3QhfkdocBEHAd+E12/0Ic30gklDE2K8b2SeVWdKzQ
PewBMtNAkUTpzV2uuu/EaWXP08rBYS6Jz7IYGGH/hLqauiU41cZCO5k0BnhwGyTTEuSYZLfN5Uvb
y0pOa2enAUgPDSMqJhfFVqCmThy7R0M7sJSWbTrv+671wjRTNi5xjp1TvTa29v73u8kBXrCT6CsH
QKhwCxyiqnHpqqf8t1Eav8u+Ad3ET023fv8LOTgyNJ1omIUXc7192jpgtB20Uwl6gnx+w6B6r/ld
10gex5VbDdOByBfAwBrvhrxcj6Y3VpX3DECLNHl1vHo7LlYI+FOJEq4V4DE9jPFaYDYYiEqFR5h2
eWejIUk76Uq9RJZV9mGJKGyrTdq0cT3mbOap795dL1MAk8vIgVmuDPVxRTs5RTAHw7I43Ivwlg56
PpEUtcKTi/bUPmfbwq23LiG3vadvkvzX9RNci/gvxAmWRTMTaoK+Qjs5mRrUKErWThOa0w+YUK/I
dzYeINskwVTZ2wREpH/vZEE6cP7R4ojeRhHGdpq1uKmAx3qiGvWdGE/eEu9Gz0W79G1d7wrV/FUo
tWQIduVC4r0G1g2fuwEhjxCFuabRddh9aG2VfAGjbvVSMeOgqF+oVWwNu5YMTa0dqIW+RgBYQKAl
3n9Xq5LYY2jYBbBTWGVoLo/rm7TJt2VHQKhqxZIE/try4LhiypeTDKkiiq2eL7pK7VI/kSRYVFRC
0Q5ImltGgBzd3mRoYLmuQqvrA40KxsIAxI4q7OXl7Od5sClqzie6DD4HPvZurCLdl+jKLnUZONfK
s4SJnH+Eicluexknt3E6/TQwzP4wrcFAE4LaMk2Th57J+BQFu+MC0Afz10goYrqUT40LmrIYfQHo
1cqIWrMPkuzeQXZonL5e3z/hvD6EANUELxHmBfmBXe4fKreGE5utEbnjm+NFy9j5JL3J4wNApRhV
w+vShNP6rzQ4ETAwACb6mJE/S26rXdswR5+MKF9SxR+zdKMPRbcxUyesUUBfeiZJQQgn9h+BmJ/G
H1Apop39cnneNLWgStaMCG112RC1aNSviiMBlOD1hQkB1H/lwHIiecnDZ8FuGmC4KyjMetRmxhDw
0pZvEG3YXZeyvpo/UgRlr9PRylKmG1GC6qnV7TiY5EQaH9zP1wWtqR5mNBFbgJ/I+rRtRVc2WeYZ
RmQqalCiuTyllg/sjOtS1pfzR4p+eTgEfZx45LAc07K2Y36HERLf1lpfOtsrW46g5EqCoUtqQhC0
D0Mbj0nz1XUkhnZNA4DwyW8q8A2wqMvFLPOSWr2Bi9ShhRh53ZTd52Yhw+pbu654mpGwRsEOM4+C
PlNvGHn3nBkN3pNL7i2VskcP4Py1zp6IYgCHSJ+mw/VjWru0mKKHn4X0P14QYWVGUw8Zw/RdVLXt
xm3fY+VxQTEDk2MhKIi214Wt6cS5MP4xZxbCjaeuyGoFOqHf1uk3sz4kbRBbEjCOtSW5oPZz0A4O
4yqSlSkM4Ek2Tc0IADhfrWmzYKJEvwHwx77XZXhVa7L4bB1CdMeCFykcmVE0KUiuRjNKvqTsu40X
kBi/yp5tslqydysqCNXjgN0oaiPY5dfgbO90k8ymO2V2ROKlPaDJF9MlBZjAr5/Qynq4lUP0hdYi
mDrh1ratq7UDwKojUg06cG6siGltgBowwNOQC7NS8npd4IpKYCQaZLgAqMQ0kjiMZC1mbudZ6UQ1
bl+ogP4vcBrrhJlzzITNMjiDVWmoNKMqBBQ6XXyi+nzsKO0gbe6tpAyQ5wPt02QV0xBM+uL+AIBl
Ykhej5VbjTlPQFXgUeQtiIJdH4bUmM0Fr5TS3BqAxFgw1Fcdssq9ozGa50grUZQVewh+JsC1IxLF
tKw4YNyUmI4qO8uIYuAE2fStTKZgmWRJxdWdPJMivImV0S9NQ2E30I5nMLRTwsEeKUpt/+K1uliO
sH2ZOuVWBuiISDMXNBJr9M0ekQJ04kY6GLem/A6OClkk2HgU8C6vWGOMCR0yAszeftqZS6TM6UND
GMYECjAM3HkGBvio34AXp3XZabbujTFUSJAk+6UE2l/TGBL/l6/tLAPIHQ/dAWkEcJnQ4gfs58sP
qvSyVeM6NqLFQ4wW/54LPUjvABmzxFHdleB1Gcn+7+8jAgpEFUjhYQpFONepoXpul7UVFYC/cUAk
yfKncn5PULK8LmhFTTG6zyHI4Wqgn0tYW1fNjtqDryKalTsXXaPAgLQl0diKjl6IEExmtsw1ChK9
HSXLku7cyj7kas4w81xYPqwNlaxoxUKDbccFRJtjIUMoYjMSNiaZ7gLyWacpOXlzXfpGFVOJhV7b
tw9kad7hxAkjLnXCncHr1bPcikifwZsHckCbAkNYFj6v3AUDNRAoHe4DzKUgprPhxM9ggogSc5M5
GL5Ex/YCWp3BfFZBC31dF1b0HMLgXyNqhucjKh1A9AYgBLdWhGh2R0kfjABxb39U83NXJFsV1Dr5
138hEdAIaBAAOCF6Hy53EczvhJkUEmeiPxtJkh+H0nju2t5BczgYpJ0iTQ5sVpRwAdJreF34yotg
gFwZcAZ4Z21TFfSymnMSpxm1ItvcWvGbESqBOuzH4ZjJZqnWbgCGxpCTx1GC8l1YZgM3KVaVHrdZ
MfxS/z4NiV/EXZB70fUlraoLWpowJ4YAEICPl/tpe+OEFGdsRRis2vTqe2+8Oe1jD3CaUVarXRMF
m4EqjGE4IDAQDIfXAVgLJsqO0KN1uxB/CmxPckBito4bXk7e+o8M4YR618kKLa/syGXzNhubZ2ID
KqB9p1UZ1H0CgvFp15H4IUtlJn/txFBBRQqcp3QRRl9u5FBNI6HeYkelDU6SxXBCfYwDq/fuXS39
ff3QxErXxzLPhQnq0ZO0XapstiNbj2m6QyVFVTcgYK5vHKZ5P7VltAEZmdoPXs6ODENRt0o35N9n
prjbRHORlImh4yToct17uf5tq/tgWsDx9PBvuNeX+5Alo4Z8TGFHcUN/zv13nQAggJTfy1jK1ct/
SnhlkYABzC1Q8jgYtqC7Wdw0/3kmQBDnAz1T0cK4cvZ9rwSL5idV4w+0e++ncqtrb9dXufZkgMYU
GW5UlQBVKKzSTKvZBqiTHWF2fVeMkqdibQ/Pf11w5q3YUjS7wK8DcwK4KXlQLLvi+foK+E0QNw/5
TlXDTcT0qi1E3727dLMLFN3IpXcEA9yTfvw30Te2Bpcd4Sms5acZDKvoi0qlThSXJ4q1gK/9+iLW
NgpoSQAf40imeFQvlS2dJ+JoTeNEbcKxjGayB8GGFGBmbavw0rjQZwuTeA7/72cR3GzHNO/myUai
apdgsOtJyjK2arfORQiqPIPIwJ0YRKgK2TkuupC8dBO7wKzINnpDgnZSD2k7BsAQ/ft0D2CaeBgM
4jFcIsFfGIsYiQtut2i8aTMv1DrHB5mvPjCJbV57PM8EiWlar2BKzgYdNgszzxUDZsSNoiEhp7S+
Wmq+Z0iSjKunBvxrpIZhHkDfdHlqg9HOrlZ7dlTXlo/u3S1xYzQHy1CfJWLEOrbWL8aYLRCTtI57
X3bauAdB10/wdEt8rTWTA9RHNOEjrAL8pGByFHAXNkg+O1HvEL/ss2BsZdg+a9cJ48foD0YGBlQy
gt2ZF0xMtguBTVDqQB87sBhFpZ75vZT3Z0US1A1XFuDuOByxfXWupwS1OsWOHPXrCH97aU+ApgG/
psS1X/E5LuQIShD30zKUGVZUAB7GfcQYnz84Zejo0ewMknzBiib8kYU2Y8ED8MYhHiuucGpv+DpG
rdwscM39X1s8DvqBaAV5AlQChQUtc8I8NcPTAENhhtSoakBbLm2gtXPnt7oj6xlf0TrgqgEWFoi8
cG3EFLrXa27s6ki8NP1P9HAFlfZ0fUGru3YmQFhQRgCkFZsQkGrf8uKuMzBgSg7XZaxqG0D+gS2O
9BjqfJemIC970tVz5URWf9Cs32jKSOuoQ/vCdTH8U4UnFXv1R4xgxE1maEo7YCmFncYbqwUeIfA2
mF9RLQ26bn4b6GAdGpt6T0lRS8ydWLXlPqGJqBkMLugIwayVoH7gP05izHG5kYV2CZ3N+4oB0fsZ
EacPIL59kjzp5dtgPTJzkFwyscP+k2jBNOmN0iypA9EGZGpGf2zbZacleejASv2sgJZM4mlDDHNf
ecV9FxcSN2B97ToaKTQdgDHolrw84DEHMVTDcjToApBomMgRvFFHJEEAU3OD2dKTbienrK6B1ebS
R5q/Xj/3tTuCR4ZjNWMaBmCYl9KbwswZxWsT6awDuGuh50GqqjJ3d+X9RCnQQysMVBiZCm7qzryQ
ZaEFLZvWjeAZ+lP7DVhP29F8zIDLM6bbcfh9fVFrMQYKC8Cgg4/IByiEi2lhQEqZYtUFbkg4TU+5
G1IKAMd9rcZ7EM2Gvd2Gi/tFYdNz3fitlwBZS1ZYWTPfCOfAeAm6G763l2uuuwHa2pdedEv6bazu
WRu4SljI2nHWxADOCgV5pBTQHyP4wjmaxxwyI0WvjPZm9NgevTKbgWxq2z4QXWIl1owR5m8Q1EOi
jb7eyzU5QwOq19G0o2KqAQJToR5ZdIZ1KPXa3urg6JLczjUDixyCg9IUOvxQNryUN88KUfLUQGDq
YbhHtWrDR04fqGmZjJZrdWUcvRT5a7SlibwKLrAeLY9hZTPr0dLkACJgpJrfkJsktSXvoDhW9GFz
rDNhwpW3epD2dvBoI9AVAl5hnAt7X1sUqHUKaJhCoDMynzVmFxokpRttKjeWnmGcpNe/0JiqQDGg
83Y0Ej0YY0d7QH9os5mKxjgiKqr2ypxhUD6VYWysWQq+NahsAtTDFilCEhRs1RZo5VFD52cAzxyw
W5J3YF0EHCswesJREAtBedJUs4tYOUoL+73Wmu+zOstmutbuC++C4Ii/nDZHuC86ybup7y3svTUG
Razt3GE4TW4cEK0FKE/yd7MEH0eNnDYPUlBAQ7gnaHCRlymAvexoKUft1jI4xt3sjTsTzIo/imli
0XXTt6bHCFvRfQodRvOKsDxvmDubeXBOE8AMWTM69DrqdwBH9KrtdUlrh4X7AqB/LAwunaDEpYLG
1ZFyN5g56Xb2cC1tu5EhhayuB069AVRZhA7iy1F3mJKwa+5iVeMu1ynwDwHTVyMKK2STNKsLOhPF
H7GzR8q10lSbbJQh0VDMwhQkjr5b2rLpizWTBmcUgOCWbqPkIbg6Om+3IKDTiry41n3F7js/cRYG
YK1YFhLJRAknNI4FQ1WVO/XU3o2l7fpDiqm0YlokfvBaCgBcYWjzRw0Ljdgi52WMecHcNjMEX9VD
xn4rTh/axa6YtqmTA28w33jpA5HBZKyqBvL3qLfDbzXE6HXWgEPnZRBq1fRYDuZD69IHMwHcp909
/gtdhzfBoQB4p7CgGkkTjzMrkKtRzeLOSFASVP9yuvrDUCA65kADnNhVrNj2BbFbr5yciDX9YfTa
bRaTr3Wi3oA64sf11ayZwDNRorddjG7eLC5E5WZ3tOz31HjRh2bL+6+lHDprh8TJQPCHw56JWNrw
ExiSNK4TjXRDAHNcAtt4U8ga8mVSBE1fNBUz6XA8I0336+WxnkLkr2u6vb5va1LQ2GmjmxUoIZ8g
YbBGrdZKWDx9KG/S9KgTw5+nJlDQm/XXklCUgsVDkMyjPv4lZ6aIuIuraDweqsHGECDoegV9zMbt
y9J3vUYW/K/oAzxI5AeRxYMGitmm2CPGbLSJF01duqsWDx4ITjOYFRpM+fBeGnEh8YBWTK2FQXRo
u4EUOMgGL9dXoZuvGSbqRZZdvDdpCXSmSZExg6yEtGhPhT+IFQHVzxWUoitbqxzH3ovaIdALYOxC
MwBZuTR+/Z3Wm+sntmJrLfzDUQuBUgTf5XJFpQavwk0HL9KypfbVTCd+Z6dfatPaXRe0dlhIpJmI
K3i5XHw/Yi9plsRovSjT3rvq6LXK1oawguqBY7xcl7W6KMB9cmHAmBJpk+GS1xjVmL2IDI9ocqu0
21wGgL5yp3ic9o8IvtwzTc+zJAUnBMO+eWaAQsmWAAVZJVWYjonkUq3tHIIhHr8grwoX+1KUPqVl
MzZYDXN+sMw40ucWE8oLn2+SFdTWVA99KqgvaygjfZpwL1pqewzVrIilfuoESbO5y45uD+BlVJSu
n9Fa/gCo/n9kCTHZnLstmVsVO1gE5XH5gQ5O7zE9pMzfKEDmkkEMrR3YH3HAx7/cxZHMlCqAzo8c
oJt0J725mV5s9df1Ra3vH0fPRRMK6tX6pRCMMyidO5teNI7fu/SrZj6XXjh2g++Re93Mw0lGXLCq
G8AX+59AwSAxa7Rcoi8eOsKI79pAFdNe8+WBqjes6STGb+1W2WDs4uYPD8kHmMyZylOmajPKZB4q
8VE3fmH0YWz64PoGrp0SXHN+aYHMiQrC5QYu9jR3JaA3I2CnBVoVWXQKY/O3lL99bS0ORlngzQIn
81N5qcLkVK91UPQ46fMQzaT1o9eq5W2lV7t/sSIMHSDUQLkM9bLLFYG7sa0WM4beGV8xyOXT9BG5
leRfVF64gUANAfE3CozCo1GbPR09tY2jNg5zKxg8v3S+XF+JCJnFXT3IACEd76nko0aXSynL3sTs
pBpjVNnKttjd7uBqfRe0ZpUFQH6ubrQie9F1t90gl7YEI6BjjxV1qt1Qasp9NmssNJdk2ZWJoW4M
lqM3y1DnWz0BfEyPmezN9Q/m3q2QG/5o5EAyC6zl6GK8/N4GSI1T73hx1C/qbdySh0q5qeKngrGd
hdLU7H27Lm/tMvLGkf/JEyxanCWEMuAnR2ix94AxjTJ1R96IjBRlLWo5X5fom6oK9kuz4jhKLP2X
F2tgGMrKsEXmBK0tQMfXELrE26zL/daU5QXWLg4a0HhxD9nXTxfHXYp8zjG7FaXjG+AHfaX/4day
XMeaFQC4M8QgpkBWRVA0B+jORtpncVTODmCxlTHfabnxrW9MAIoqtgxcbOXcMPbEp1lAaAL6D/45
Z4ZNG3Uv7hMYHct61NPfzcD4LbVBXFbJOIlXHghEY7xHA+qI+XLhFfLqBV3BdaFEOUgPTQr4yXIO
NHYzMz6MHJh5HCxU9qqvnBlynkA/9HgciKf9cn1x5RZzUTv8HszoDvMThfgypVyT8X+kfWmvpLiy
7S9CYh6+Ajmyp6Sqdu2uL6hGMKMxGAO//i72uVe908lLVOepdbqP1K2KtAmHwxEr1sK0/KJNhrI1
lndto2XKmCuTqVxyoR8GDJcktb73it39E3ZrZYEKomiM+9uCPJS0fanWYsCdwjF0nK80M30DIqO6
+dcDDNdWbmJponlA8iQXuxZBYjZhtqVPduvgiwW0fS2MqkNsRvK4RF1giaJOLiWoDY23RGSh0j9W
w8t/s13/mlkc/4Njc6FWiUEanKNaYRHxzPmsJfWxqb0tauHbI3S9ICnUkrEzCYcA38UBW08XZqF1
8A7jX85k4gJCpwltWNRrDAdgbWnbKtIhARl0bxnRqhI3UNW9A0RVDurGwtjIdlby02XeGra0BeqE
4tD15jFj7CuNUnhBv6/4szoNgWU+TKIKlHJvFy+l/jkVyr70mg10yMo9u1i2FwZ5a0F4Sp8NLxfa
UQub2XQ/tPwLM/zagfpCtaf2QTfiOdt3LRB2xH1OXmq2V5Ud1DO88VnNijczcT+zamta7TZs4Rdh
M1QD+EgM4kkRBIpAlkFQ48dQ17caROzEDobmjMtn/KLzLEjD+367/HHXFzeAMSggYHoM8yI46ddb
j+Ii65FhJ6A8QlBkg5KFeUPNjVxzJZgsafqi5oHHPKQrr60IRU1B1t9hmyeEq2KHlNBvt6YKV3YO
Yyi4W5DbWcjLpJ1rHFIIRUHAn9tx73VBObxikHlJBOkUTtPPyvl1f+9WsgOoO6C+DbAu2PoB271e
FlSUzL7umXJxmm5ku1bRwFOgYFQG/ClzP/6wB5brPuY9qs8KGlM8aAHf7TEt3nt/D2RYHNhzcIVD
3hwI7OufYnVDq7i1pVy0ykJzvm2/j+awNXAok1guUQEMJLgQ8DRG3/TmZTcNozc1Bhbslr6uVyfT
gWISMiFjcgOv35c1qOAeXaN4xsjCniuY1/p78CB+woLkBawLrPvy08iqHTtFY1e5CP2cs69QXHO7
APod9z/tmsN+tCJtJ2VTYSWeo1wU+ta5LwbUVem8YeM2Z8ZKlkoQEhR0rORDwZWeaSwt0hilE1Ie
Do74kjfh9Kn5+5FHFGcWypaF/AFFeMlNZ9AViFmr0jhPDwAPhwV99OY84MU/f79pH+1Id4bT2bzr
7TKNsxzAt6k9t8vsHt24LVbuv6vVSCGbzG2XWja2Lc9nNEfOzXBMLNuvM1DRbH2iVYd3dA+H2wTo
2VYlP2jHlnLN7dJ4bv4pjR2IN3PNPRqK9mKZp4yWYc5erLL1x0untyc+tlv4u3d6KilAY9Dm318g
fTwbgo807fo0fiW2DySC4dsirC48Io6fFQElKB0FLAkegqrduB3Xdhq38lIfALH6DWtAq5eLQN2Q
xove3rTLu/+VOBynjZOwdtrAf4+nDsqiePpKD/cZ3A8gZDDSuGTPlO5cfsjEhm+upIEg7f7XhHTP
CcXSm2Q203gpIioG823jySmzw+bY79otBAYZoI6dBa4k5zIeCKedjLAs7l8mcu7I75FFPW0Dkn7n
7DlRyRY4aEnEZQf5YFB+59Qz5KCZ2mdxbdv+MP9ulRwaglhgspAhPDRa5uugYi/zzr9/3Nfi1zKf
a6MUjwL6e1b3IeVd+q5QlofhgtF94VpIk74KtJEnEz29R5dv0ZOtfcKP9iQvafoK96bTZbHHwbgy
XeYi8Rem2q1BjvdpS3lHkRKhioRbHf9HepS0oJoYu1pksV4crekr7aLM/incxmfOAyBnSIWb9FGH
KGUda/O3sf7UKfu2Gg6k/S/OxccfIq3YIZmKARY9i9kQlem3Tn/Nxg33WTt6i9S7jVoTLlRZXbT0
8nHOdCOLKfykT/RABRFlP2x1q9Z8BT0xF3QZmB/BuPB1ejJy3cg9OyXQ4Aq15ttI21etOuZx7/Tf
C/fzfcdcc5SPxqSz7mYmK0TvZkjfwTI5mlGhvWTM17t+9/9nSL4dKg3Io87JYkKKkE6/tbIOzE5D
4UTfsCTvHybQcH8vUwYo+EB7Sr5ae5xmI8nFpa13Xq7uOy2kLdibjDCbd16yccXePMhkc9IdyzUQ
hpKpEFCWMJHfBXodatmP2fmZ2rFua6E7/ZrI3iIbSBj5wgFmyFDBGYPhHFQtIRZw7SU6tYhlJYZ6
mVm7LxUIVpquiNmoVAGIik49Uf/c/4BrBvHaQo1o6dZitOraYKUxNthFpQE5C8m12j6W6qvT47az
SDCQLdm/NWt4bKHIhn4VRjqkj6iLxmmFQbXLWJA6sDrnR1Kr+4S5b3yYLiQ1tx4F8l20yGkug6w6
3gOA2siAAbeiTUcxAnGZ1SJwBuuhNuZXVWnOqGsHaclfjDbZ9a27UQtZPtPH+CmZlcEDEwEn9lTA
LBKLPx6SFE/tXu9/uC0TUojOwXmBZ2aG+m+hn6uy36PhuXHk5Mi4wB8AREeBHccIXADS12I0zSh3
SBp7abWfHe+A6+JI2Nf7C7n9RNdWFp/5cImatkeGpERuro4llDeboDa8oNI+lWUBGWB06rxHNCI/
3Te6tbQl2nwwCtrGRB96GDU4ZlpTIEGbnddqG6d52aBrN8DSgAEFCSIwk2hlXFuZCnOmowUrZt35
BmsDpxMBpknLfAuWtWVJ8obEm2qlmOo0hsgpqgujuoM+S7HVVl/dNUgM2Qs3EorX0nqEVfOxo7Bi
QUap9sDr0oab9/FNTQFuh0Llgu7BsUXlX7LSKlR1zRG5sBgdwOpTxe8cDB+XL92+LrL3mecC03Mh
OCMu973i9kzBMpwYaSuqYaDnu/5edVlDxIR7+F6ZXiG5yUH7mpvO/r6VlV1ElQJZI3INsE/I1Wu7
NtMuwW0We3p9AoeC32vpqbCf71tZ8YgrK8u//+DhqZLpBTjIslhz3V1Wf6H2OevpXmk3RvlvHojL
58L7HQ9ElJ5QdlqW+8HQaNDcMCskNkbyveCQesnc0KovdPzTsqeq+8ZVzZ+skxgxlgG1zOpviVHe
7aMgDBQLNhVjbtf2AaYHEDatCW5JLcwgfVqPX6ZPQOhvZd9r322ZAFhuZnBaWdIZ09PK7bwML4k8
mQ/1AGmDQTk65svffzcMIi5qqcD+4O15vZwR2EG3zEYSaxYBs4sT6MlzpwL/vKVhsOYg6Arg8QI2
Acw1SyGwt2vmcHciseUeIEJ4QszIVEiGj8lG6XPtVIFPFFV00J2hBy6vKG3TooZeQpwY2TfI8xa+
pqZFeH/bbhI2lOhVgOfgitg9eKH0dUBSALXwmhZxxb9U04U74NrX+lNp7t2i2QP+Ecxt7uMJszUU
9N7Ruo7yCw4bf9kQwFxO9PUX0/mkuqlh5LHiTL4FKcXZPag2htKfR2U+tg45ODTgJDKdbq/2bcjK
N5Zv6ZfcbjIAhItOBEA7AHLJbFGMJAlVSFLEzaWOt4hrbkow2FwMvqM6gV78u1teL7E2BVVyJy3j
tMIsw8mDOHYSj5w/kKE4euquAP6OPDkFPbjZAeo3z152bKh+QcTZcKbbQ4iJT3SD8erGRzbf9Qw/
RBtmEpDrDFMVT+VPg/4CTrIVGxFtzQQ8CTA/oEwt9E+vF0t0KBR4wKDH7K3lz9rjX6PTsJvg//nX
gBQxs6y0GvATV3FiWb7SRtTXJiTcjzkK9fdPxepSwKyLiThcpFCdvV7KlCd9xUVbxYKPJ5Ec7aZ+
Kk3ldN/KbSRxl61COg/cCcDN0rXJ5p513NSqOJvss4n+hl7+gKrISzX9um9oJTWAJZyxpTKBR7Rc
cHEIVdMp0fFpyi4gYCblb30NopXi3PAu0CCAZJtIIpMtVNzaAbgyLL3e59R2JyWHYZvGmWj9oflC
zDMdzUNZ0aAYlJDiH0UAhXsDFw+f/iB1tVEu9OL7WyA/gxffAXUamt+gJljYjK+/KEipAOKe7Spu
B+6neeqn4nMjTjZCj+ksJNQbHrRq7z3/BzgZkF5p4WDWdh0URXDetOmLSXvwmJe0Zii1jvZJGFoe
zFpd7vPGHI73V7qETSms4v2BgI72ElIMGU5eNoMygkkHtIEmP9slXgJO6Kohcc2vozJuGFsL4uAC
83ARLiUvkDtd72tbWgyC6nONk1IhWQHs5NnMKQk5TcJcETSoetLvrcrsQ0zCKYfGdcoHKOewk9ZU
2THtpyJ0x7rcGPZZ2340Z3GuEDFAxSSFCoHBx3pqKUK6Vz+YifWlssuTUSaniSZPbf3McsAX7+/7
qq+DtxbQoqXBhY709VZY0BUfObHr2NGexrdMHAYD4X1sD2j8tulhaDO/GV5s56xrnb+AZIrX8ky3
GAlXLjS08TB8tDD4AVMlOXrTApeTJnUDdXsMtM1G6+40iFttXCdroQu67tDfQBMYd4qUNfSaWel4
OzWxe0A76LV0QnXjC66F4I8WpANkWBPTZxUWMqQgRP+VzRdzw8S7c0pHBYUjzP1g0ANocWvxog+X
Yid6XaC8U8ez6vnozpjKW7LTxU/z4EKzpKahmRz1TPVFvWP2uSy/gyNNRAnobas/U/NWP4GeYR53
oj8IvLgsfc9VdFnuu9XKPmCLNRwwlLgAtJL2oVc4SHs1TOfa+XSY+kUGAJyjGduqs97MKiNCohuN
eVY0jdxF+PJ6M+bK4lptDjWe9mblO9QF77oaABG+49ZZ/UHJK0V3nFpBkYTKJnhhxaGurC///sOn
8Op5FnWGurgKvir3aRZPinYuyPf/YjOX146Hmih60lLVDgqDxQSAI8JCouChU/g9tAjybOvFI8tT
uu97ubzD8UJYBpOl46HWkHNXMoSCdD52FOpt6fOA2n/n+TPgViJ/ZPSQzwIv2Cbw3Lgme2AQQYMW
QEzSJ+45/0LIczru+zHQKPeh0XCo3QctYWdFbLTqVuIFXkaoDoPuBhmizC1KegHuKd2p47IBDZTl
YiaS02ILFLT2eYEFAyGRt+j1yCAD6o3zONhmHbfiezqqBwLG5mb2M/fP/Q98WxRDT3yh+cSUE7jQ
5LloVSsLt+jLJm6dTx4Ar6T74yZFMAGI5v0Q5UUk9sb5XLluryxKUT8f+zLP0PqIXfDJtXXYQjeZ
Fn/0tgoHhWwYWz2koHUCuhvAawAhJQfWMkgUzKZo4mkK8gZqzPS1cV68rgsZ64OU2K8FP7HBRM3C
vLRkozay9lhERrGQIuF+AXhejhElEHcowyCXa6hfi9FXSfaYuMO+dZQXQadvdZP6Jh8+V2MHYfdu
3rh21pwVpwpVcNCZIcWRAnY2kWTIAJOMazVR9l3f1l+nTlE3SgkrVhZGWoC08V7CZSqdXs/Oyrxs
CxqPbefshDuPpypn2kbqtOKqqIogecLLfhlik/ayU+zWcwaTxtx8K9MnaCsfElU7akTbe9QJHAEk
xPCXoEnEJcDkgGoEwBRXnsw0x9rGZlBOauOq6N3A1hojGAZzi3Z05UjAALwDTDko1r0rIH2I5eWc
1amidG0MgpTParkj6XB0UhEQ+/cm0mDleryyJd0b1MzdtkF1ILYmtB9nM8q66Wx5YsPzbz8WnF5F
yQwIIhQKZFCjVVcq6dqaxaq553w0jqbemns25uc8p086Yd/6XtX3jpttjW7eZrKwDNLbJdUCrl+G
4JQ4CBPkyVg8VecmxxPJe0IlSMmL0PBiNdma+Lndz8UcEAjLwC1q78vZ+PDt2KADeebYLK7ssBsi
pXkCaGYjiq1sJn4xwGsoSKCbJY9dM9jWvLLuY020EQBwz273rSARCCT3aPF9a8jO2Exvbs+0t3g8
6nVA5SPZkyKHYEKHFELeY8uotZ9ErgcKB0Dz/vWzsnuYwjeW4UNUWVCquN69wWZ1qZU2j5nzU7Eu
tdX4Vf5238ba7mH0BgIgC/8y7uxrG54oWuJQi8e5oYUqUZCoFtl56MrgDIWUPwVNATbakhxaqVYD
l+6ZC5sLCgj437VV6A3ZXVH0fWxVxnPTe0ArGidvSH00f9rMepgJ8Ysif+NFFtoJCYf8KS+7jcC8
UsdYfsUigrq0evG6uf4VFUSi84Q3fQxlhNAed7gofV7uuukf03jSFNVvmiFoMRNwf8tlzTbkc9d2
l2/y4VQohdsKMbZ9zP8IN3RNv1BiCtKeObSeslco3WS7Ed0pw/fqwNl6pqzculfWZYWiKp0tXLqw
rhL1Oxt+CXFIU9MftW6HKD51R5BpgQMnNHHp3l/4bSRf+kga2BABMlwEda/XPaK86eQDg+X6l2Wd
dHEqKDqa3J+7bnff1HsF8voxdm1Lv7YFMtCiwAsAHrZwMh1o8tybr7UAjQFEMMAMPbWKT3/8Y4jn
uktR0XiovJ9oQjKxGzfcbGvV0hPanNDX79Khj/VsOFke2CAgI299r3T3YTLJhrGVt8KybpTCEZaw
n/IjFCIMDkgOqz6mdqn/cg2hnlEv8iZo/KrsD5+5YAGZkn7eFSB34L6b5KoGOTxWN3tzEHw3J3lF
X9oeLaq0sswfXZ3T0idj6XxqqlqnIGYohLWbbZ1czJzpXQiK+kI5aGpJq0PWWFw9jZ2dG5Gr1Nkz
MUS9xRgva/m+HyCUYlALhJIKijLq9cftuFeMujXh4/rqrjmMx/zZODrH5KzuoOEIGQhf8IMdfWp+
2CmUhENnoza9Gr8+/gDJkwkzRmbVcx/3bzTfm3560XdVEY3jz1k95i33nRNrw0LbSFhv3z34uIYO
WApmEzAsIDs1FXnBM6ybE14G1E4Sn+t1dRydZPjqVEkab5yiZSNvTtEHg7LvFnXDPNAMxfnYQumn
PerA4Tj6qXCasEfVsRpfK3MOICd+3/DK/YoWB4YO8HdUWGXyJpxTSG9peh+TSjeCIi2Ebw1zur9v
ZeV+RYECgQi1PaTM8v2qWD3rVafkcVtFPfkn0X/rxkamt1LGwwPjgw3pjnGS1FFTaBnFtvWmDnFb
nge2E7umfRCgLOgiAGG6L7bPI717ZO33FADs+4tcjfcff4F029S6mFMuCo4s/Zyl/JF1Rliw31mB
mehdH7lGHzHBP/fFFlfD2kdE/QfuuszMgyfp+pTSrNM9hbU8VmZX/dTkSF8wGZB8ub++VSsoKaAS
jyYR6qXXVsBRk7ZUZzy2rEY9lTprTxYmiTfgiStPZVT1kMCCAAKITLRXrs0kbMgTWhg8xuze3vzu
HuygCSDR/moE/VNtbvi/vhws+eB9NCftXWYMPadE57EgGLm1yFiANXbk30xhZ+FMc/5AmTI/Y5QQ
I/uGVkeGnaAOpLk8AGEP2c1z2oeoaahPGN/O0cGu3FM51sNezWax7xTM4Zp60r62hVc+NeoMevWU
bI0Q3SZYAPoveHV0D4AMuOHin/D0MTviDnGl0OyX0ZZZUAumvTQi1R7mjiaYwzZKMBtAqwEEPHTu
zxrYZH/e95CbY45fgWfW+6g0mPbk1xY3nKGb8lIAPm6cCHhJWJae+n6LLenGERczcEPU6CCqh39c
e4iSTQBq6VzgpFvlW+r29gheF4FZh/vLubkE3u2gvAy+56U4JcVkQ6mLVExMxC260GFpVH/qAYyA
ZjlBpYo04X1rq5sHUrv/s7as+kOuqueuVadImGLbq5PAs0tlN5dgeWcolPxtOH5fGNpMy5QxRmal
DayLlo1J24kYLQe/1ZNzWQ2hQ+aNy3v9O/1rRrpEW4B+cgO8WXHmWp8x2p6c9cHLNuL+6raBAABE
wvqS7ktRiahcUJIN2LacHWpIWNotOwtX293/Oqu+8K8ZGaTFPbNwB4yVxr3+ux/OAkLCQ/6p1ccN
OxvLkYUNnWKmlmLh07iYVHbQzcg77tu9vhH2lqh2FfVQR8IZQjkS6B4MH0pBlnqFTopkFLGat9k/
jZOA0TRjyeAL1R52JjDiYUL0KYS02FYVYWWFoMtCdw9UFIAvyS/6kkLFwKnKMeZKF7glHoI222mY
mr7/wdZWCAJVRAqoW4BZbfkZH45TphHsmtaMKGbtqBnrHRSqy1ELWIalcRcw8WprcmfFRxbqfExy
Aq6BpFnaVJ124BDU5xGoEaPyW8Yh96nmv0nWYDZj7Kfj/RVumZNuLpcZxpDbYoyFEHvPmTu/B3+A
T5NqDK3E3biXVw4zBtzhMKiOYGb3Bj7V66w2MnWM67I6mupwQHPrb+GjcMqPJqSjbHJdgC9OH2O7
/Gp2IuyUx8L8niRb8jirHvjvUt4v0w+uUTMOVLZujHFRfoUoyU4rWuiQTBuBSdowlFp0zMkgI0NJ
CTB+uQGY4VVYOGarRzV1ir1qJWDFyPo5vO8E61bQMAEL9NIvX5zkw1rUoku4UzA9QlN0POjE/mPX
pNq4COU6yn/WgsrYYgHsNLJnj0U+8x7fJ2qgN0V91ufzS62y6cXsaLfLGq3YJ5W1S6nL4H9d8aA0
pfDzMZ932Qj25gxM72eqzrYPyeYxuL8Fcub/v79uUUlZRDqA77zeA5eMmB7QhR5l2YyJHd3XM+9Q
2N5JaHVYlVFigSea8KhjF9U91K3jp/Mrqw6ujrqTs3FOlkP+IbK+/xhgtRbuG0iYo9h3/WMURc0r
BZ136EMEvPvuVbnPmkMyTb5dbJha+/Y2MAOoqGES+KaqlqG+1DW6okWdYvFjAV8LymKkG378ru0l
rwhz8sAZwsfQ+pAiaVkzWg08hYtVpX5sZt08iiQbjtaI7SVurcaz2edh46ZfmwTf2cqEehAGP5lJ
8Rk0dvzEXSSdbIJ4k9a37R4CdxCAEIMRmPiT/ZwlGLivmRK6famjxgu22y7Ryp3rNkroGbN9HCxI
HtR1q4W9UF4to6hO2aAl2Fb1reOjuQcQN9vddyvpAnn/kMB4aZiMACz1hqS1dZpiELOpRy24Z47c
VZPIpLT4aWbdP6Ia3CM0RN1wLJnx578wjJc4xByBcbiR6csKz2j61NOjWbH3LKFPdVbvaceeHXU6
Gul0bsotzvo1TwJ9HOhUAfSFiIGU6SqEszEzSyPKUMaFltd57Kat7pL8PH7fUMycYTAFMC70EOR0
EMRxKPQbkDWuD1O3bw/Za/ePN/sk8cUv+0exJQwo145uDEqrQmdH43oCg7kx+mm1034ohV9+tz8V
xDe+py+pEfLE3yKEXDeLWooGxXgsV86uTVo4GoP+cCSSlyELy+fi0X4YzL3Kfe0J1B2v/IX1G9eA
jOf6z1qB/0DUcUD1K1P8drU5jiqm8KKO8yCdH3MSNmJnqV/dHCXu3G8832hec1Xxy/zPJmpuNQSD
SxM654CLA1Em1QnHJoEkt0j0SFFcUFDlJub0QY06B6abVqeqATH4oNrzbna17idLlXbfpk5zblIT
4Hmv/VQrWurbWg+QBanZQ8fGT/cPlXTn/2d/MA8FkhOU8xDHrsMy8RS0ZBTUSjXqznFTdXynG711
aAyxVQdaCxzL6NV/TKHgdW0KSJUacNrUiGZjZ5MMEM2Tp6N+WDYnJAUP+tbDUa6YSGsD/eO1QVFM
NtMLrI2b9Dy1w+NUqXuhtE8gS9rnrAmoHmlGuVfsKQCYM2D19/ubu7piNKmW9zjkCmV1bxTHB7Rf
iRGZHQDnfdu9UVUNdWf+Ru0CT5g5PdSk2Ejw13wO7TpsNDq8aMTLoAZbTUYlzV01Isa5GN1DYqWB
OelP3vyr/5pC38MIjfExdWgE9Ew444e0jjhM6H1tH78V98J5xyWMHARS1jKrTJJ6SZ3NpRY5VbUn
1uekU6IWRC5kVw5PE+BlOlXPKn1O7SMDqLZOXlL3m5qkG1fHSvKBrBM9WnwDkKXdPHqctCsNU2hR
0jzhSyP8JLtpToBj+l14ZCvmSA+Qxe9gzcVcFNrbHgg7r/0OAnGtoImuRW7KfEsb91U9HVxafBW2
5aPnZCQ0JFDhK3Xuj1bkOGlYV+llZN0LqfudMm0VhtaumKUGAHEFJMNoV0gvsGGys6pRHC1iavs6
618yEwPjZfXJG8CWP4HudUTBw0vHU2981est9Pna7i/VL4RB1IvgCdf7wQvb5t6IfGxQlH01nbWu
2NWi9DGvrm3hopc0UkrKUCv6P1soyF7bMliTueCh0SKtO0+vfe0L0/e+2g92fyabTeSV9GChKMKU
GP624PivjeX49G5JCz0yDcihDFPggVw2+3XJ2ecGXT5hp492PwUTgGgMAwrJZYJCyv0Qs/YTQFK4
jBeqgKbI8FjP5nlhcg8HDPW+UKltlMiccqtPIVeD310a3S6UFVEcQ5oixW7dHAmGWwgebUNy0FJg
sK3PBusCmzU7x8jODbgdhiQc+uKktrWfjFHL5z2l9E82aQcPEagUBMwPvxoIgo1zddJoBgSxeoKY
78bxuw26SxLlgJUSsAg8A6SoX5oUqpFFp0c94wKvrl2bfiH9rjNOahKS1Pl9/wOsmEMuCiIn1HUx
RSXP8xt2rmhsxCOLpoMXiAl8Rsw6MqsJyACZ0p5NuMDFVgNyJZlCNAWpMcq8Fr66nJlqXlYj1Gk6
2BC8XW3/qBJA073Qs/JHDpi885rPP8v2l5nutKXoUvRbCMj/xy9Y9B8xGwOlW2mfQYjiKUKZ9Ggk
IsfAQ3PKafLAVYgguz8q7U+m5J9SYZ0cpfuNmhnu+ToYxuFwf/tvz/uyDy4eJADRgZpFii1jVtbp
wlgT2V8qy9llJhSgqz0HHIZ71rEtLoAy3Le4EkyvTUohpmZNWg0VHkCWwnlICqPdO/NsxHqfi507
QXXMzM36V2diCJKVRhn0FXF9hdMtrfTF0HWsu/4h0j3T5K5NENT1yFNyZT+WWfsyeXO5N9mgXu4v
eiUAwBZYMYBUxPHHF78OdbaSd0MDNHfEMnOfm0BU2yZ5hYxgPViB0j0T0JMbfjOOO5o0IGF/KhV/
fu3twE6eq3Hvjj+Bspg0gDxRti18yLdsfZbbW/f6F0q7kaZZgW6qrkdpk/wyM+JDSQhMjbtp9JNk
PNPyE+ba9kT9mrinqnpA+pdqTwTvLL5VE5e7ToiW1z9Fum5nBgrGGZsZceAeP0GgVlODwTiJ4Vi2
QUVDlm9UCGX2vv9YBKAeQ29IccCYd/15wL/kgXTW1SPV6IQvxLMt/Fk8MOr6uaWddPdXm9OjBqQC
eqB1v2fa5wkkLX0GDch2P6URLwI33fhV76qcsoPi56D4u1RhQKVx/atanbaNQvF8hrxT+VmfSLer
02EM1Wl+ZImhPM9WThYSXifOhw7T/l6t7tJeu2iJA1Y10/7H4b0IvcR2g7bJypB47nDMvO47/qPI
w7P5BRIUb1rvFOfeKetLU+jVE0ezOxyBaQvMuZpOA++0/yLoLGJVSyoJXLZcKF2ufHsYlPcSiBh8
1AenS6N50KwyGyVoXPvF8FKQUjaq5vlgm3D//opDXrlM3i9SpTetYNOtet0AV1RkD2bYMvRfbd+l
BEq4vjLZPqQxtroGMpppcTDAeQCTxrdEP/09Pnyop9qO4iQgWzaiyubQ+R1U9mkc3CbkpMx+gopu
ejDMYcp90hX1EX1w8HHNxkNaaAyIDTIBzp163wXtNYC62/K310Bpsi7b7EFpky2+ipVIgKsfVZtF
Iw9TY9LNVIxpmbfaYETgWjy0pj74Wcv1kEOfIdBJstWZv03B0FqGd0MPGpQByLKvvbweBy3n/WBG
Sv+mm8RvtsiPVu44BAzQMwLFjdk7TwonoF9hZloKM0pAH5E3bdiiTWPYF4gPLtwlx7Lwu6/34/3y
R0onF9S9YF13MO2BSV9pTU3VDA7tczOa0cI/VoaaP5acgd0wc7VA5Xm+o9ym+/tG1+ImrnK0OpBK
AWIk08LYCGK9WRIrYnPzBnLDU2tknxPiHWfOn9shSlOIes/kbCb9RqhayeLwTgWMFm9EFDzkMtHo
1V5rDa4ZeUz3Tj0Iw3eQfwejNqR696QAtt3H9MNvVqdsI5YsMVDa6eVaXfRQkJfiqXztPYljcxf8
ilZUDp5fNBV89ZVNG9f3iosuIzxgnEJCjOl0KUsCkgmFKPQxooKBEy0FL43vKe3WaNfaJgJdiZbL
orkBmp3rpYyVAkD3ZFmR2g+RMI3Ayb6PySlLsx2dEpRqN6WUls2RNw9vStTV8LYEglha1wD1bN5T
14rGNEzjpcmCuKP60JzvJzQyA/btT7VVPl05GsiAMIbpGhgyQqC5XiVuhY7TprIjj3ypq71aHAj4
LKa0Cupi3OgxrNlC6RIk2pjc8AxZ9lof25SjiWRHDtcPxEZLrtUwYKUcjLryvezt78/fe34HjSgU
o6Elcb00rnWt0puaE/XKI2ibrX5Xk0PTQKlVLy4Ddx88M6yaLe3HW7cBjyp2FBMwyzTVewn3w9XC
Wpdk1pQ4UZWIXVprQzBYeC94NkQMRxHaRpUHHhu3ZDZvz8Q7nzdOBVwHQ1zSwQOFx9zgvepGOium
PdXyIyvyLUHalQ7htRWp1j4pYEtpzNqNeJu9GWnhzxoYSpQ8TNxmb3RJCEnVF/HVAMjdy6IuUfwh
+zXkZEe3iFxvfQm/BDEdmYOqYRpi+QwfttlR2lxReepGtFV3FXlEyZtO3Ne9DG3IjarE7Q18bUtq
9iVe1w427oqozvIXqGfhGW7vjPKZlvNW0Fm5NBZbKK8iIcKopy2tqxyF2VqMuZG2bKkykO8EqoVg
76NFyFNWBECQ6ue0soFvAODj0W4L8fX+wVlzpXfCA9hHp1WujoxFMyWD6NxIycAXqPa98A1qmof7
VlZXCgwFAG1wVwAOJV/qRGqqc83dKM0/jZT6WWX5pfFcgWp1VKtDnrSIfG6Yk5/3Da99TRR9UExD
vQFSXotnffAc3RlGTlPscNNW7WkW43ixUvXRyUb10bCFevp7c6BucXEbgmsMF8q1uUKB/OJQzO77
jagoz4J9IxkeL9pWEWXts300JEUAbzSaqW0nNxrA3YAnM0av/PtL2bIgfTGIJE5cVLCgmpHuvU7Z
hkushc5FjQz1R9xENxTpI7D0ptKrbgSGGT/5NVz4szEfQO9kbVXVbnPQZS4efEcYpcLVLvdS6qqw
qpErbuT9D2lXttw4rmS/iBHcl1dS1Epvkl2u8gujXGUTJMF959fPgfvOLQniCFE9/dDREe5QEkAi
kcvJk8WPMHfhSXfRik6+l4/uYPxdDy+CDThhaMeE/6nLKDRz5iO2a2waNe1DlqI5XS/C2sOAU0Ng
pK49LwxLQvEexBKo7qLF6VLP+tbsxrpurEMuvRSj7E124dFJsBSREE6ZyxSTKuW4tQ6JStyml91S
uft/C+EVWetyOwRF3yGnkaeW92hRW4F49rYuL6wErhYiQEasjn5LzrtzFITu6kTkwxRHW1ApHuIq
9Sq9Xt0Ws6DSiKJgapDAlcGRyq7UmbGp1WEwYvTjH8w4XjlR8VBGQaqDLEl/nSkon5tRgMZcsG4a
fFawS+BNZJncS4FTPmczLLZ8KK2NaTxbXqHVriPK0CztHuagoLsRXiPw+OwrzpaVy9HYTdksH+A7
91s7pqtUyq01GUW1niVBgL3YLJgBZcbVMx9Jstyq2D+g3d9qs/Jy4jz29SCwPItiUFIF+gWG9yrv
ioKnCRppiNHQpkqsO5KcOuPl71UB785XPgu6wHv3pEzlUnca+ZBVrTvV67zv/b786PNXTIcTVafZ
I3YZSmDoOhvNC1IKNtmMLfj8gBAU2aiDyofovg3v2qpYVaaJZN2+E4SaC28CumdQHWRmB/kUThMw
7HCWE6uVD5L5roef4Im+vWui3+de60ZRU50M+P15ureLn//u9+FnsYQQ3PYvL+Vso7RRSahZ9RhP
alcNjCZYJ1Kn3t5exJJ6Ib+F0XjgKkd9g7PNlZGRukwU+ZAWH1SrPHCMYTKbwK9ZPPIzIZxtDg1F
ApxHxUr6GNTB/QP0ODLIT01+Q3+AwBVYMjPnK+JstNpEUdq3snxo+2ajqT/zsXNTM10ZovGuSwYU
JhozkVgfPkiELxVZm4AV7XF0B3DVF27YfBvnI/pnNXOdiXIXi6oGK4NXAcldUDhcigrbCIFr48BW
M1amGUzyIjDD0q4ZQERjlgnr1OVh37oxKDNCfPmAjsKfaqsfZQxT0BKXRun6tsYtSoKFxtsDcBJs
wOVaiGTMFkHh82Bq60x3jQrhKPiNRB2oS6fDrDPK8eDgR2HqUoyd9gPJ4PkcjM5xu/tW8SXkiJXe
wlwhgmK1wJdeukeohgP7idga1L2cVSvjlBQaUggHK8QsPFSq8f/4hWjcxQLS5gvQi9cGriHwBdyj
nSWAERlWzCr81V0ejYc4NSY3ye11a+xNp3PbOHIVtEi1RRSMMl2FotHnS/sKLlqQ04AcHD4jZzBC
NXLiWkmVw9S2rt59K+xHJ4WoaVObq4I+3VYWkTROWWazNNE6lAFhmhG31ku/ieQBw0tdO1rP0uRX
rVYIvNUlY4WUDEYpsMwMoGyXiiPnKa0VDCg6lOFGB7WcPfQb1flIaur1+vj+9+sDmh0BNfQBGCLu
YstVkvZo7JAP4EABXNk5dMjB2NG0SioXGEzXiKnAPC4uD2MeQVKI1gfEmZfLM5NIU8YCiqoCGKyC
EaLPMeEj2yLrDCdThJpYuhaA7MJC4iGGN8udn20mM0qFjXIoMQ/C3KvhnZEIyLgWysRwJ85kcDc9
m+PCMVLUqTC2wAXeC9dP91r7eVCU1aRjGFK+RT2sj3+1Is6Lpb1kvh/8GQNtpfwLjRe1Uxt0ubE0
3gzygCL6NZiSh2ElcDcFZnNpJ8FEgZmmcNlZYHh5bgrptW6KIMsEgXqYGt/yqvTaJhNo/7IYA8lB
kCUz6sNLMXiCwIeidCj6FU9ah2691B2oiFN06QmAMqBSCVQzEoJsX888G+QhKwl1GOUwRJWH8Y+R
NLm1/TiPgphw4dnUcS6YmopkvIZI91JObpaNpLNYYKTp7I4o123VohENSlhYDTMTLFmEjJHOZ21m
XZnGIh/lg91lox9peuNrs+L20biK7FISWMSFA0Jsg+QiyLDYUEtO24uhMDQywJfSk1Ni3c3NUTgl
alkEo8qAEUSZgbu0IQKmLuzwQoOQxMHYa/Mun5oeQ38awfmIBHFrGe0mLSss9mCWn+DrLcnTZAic
9EURqMQwllTW0Ms9mOiHUtSYrWWac9ee9ni/3Fw0s2lRz8BuxVhScUF4PcukWIrJQJSDpoQY9Dg5
+g5V09fbT8WimiFMR8UAZgA0U5fKPKC/xUiVUjlQfWhXZWiknqQb4badSfM7dgCtvS1vya4ybxOU
1SARuu4/mBtnMIouVw7yXHU7zLmbV7pRJR5SPTJyRRLxrTgzMLu1gqL3CdoqFLUEd9kgQkAtrZzl
m2VkxjAyhlf51onh80gJXI4icSP1rnHCb32+MqXuKFgyc1642BShgw1YB4IuGwznl3usovlwAv2n
cpjXNbqW9622JdTdpM9wGVuBZi48HuCiZ4gylu2DTb+Uhe41p7cGyALyyzXKbTjBwcB0X6ss17r+
cntlC34UQxQAvQiqfTRecgsr0UY8yg3OssgOWX6QbEByzbe5K1e29q2zBTZqWRqKW7DuKrCB7O9n
9l1ByboiNZZW4wXOfJA/Np7+u6pXiohEb0k18Ej9VxJn4ds2gfHPIKnHsGLrvczeBmPwzFxwVktW
5EwM7/TSwYnBSQunqbFfwdXkyeQnxnzfPiL2qbzuncvgrG40gnsWIxWhD669KcpNZ/n37ex1vwcq
WM2S5sHlBBkfyDpxqbjjmR276tNihCuhlerKbubc16243sFF7bw8K6MHjNgSvZJXywNGEt4msLPA
0qCMzKl7A05QKwEG4qDOs6uG0W6I+u9ttx4dZ9frpRvPv4eUfLu9p1fnhjQTM8vwMQCZA0j/UhHl
Otb7ulelg5QVD1K1S+Ts6BiNyAO9MhtMDLCwDDnCAk4+ZAAdjuTooXSgWbVSnGfzN+bqVOiTQutd
tO7iajfmgmTqwsrwFKCQi4YltNXw8Xqezmhq0GUSpIAgsTF5/ew6g0AlRUK4J2eC8e+rVCVBLO9I
7GOGgGZ//+sTulgHt3UhBv5qmQERxGwwP+5zwA0WDV64ep5ZoHy2V5zqSZWDoG6YSGDu83X9128G
fh2gEtwmpJxZt96ljvUxxc9bOIkhv0dO3zVeHesHHdfRuG+LzwgTwO3+79Wa5e3ZTCcUmpGAuhRZ
mXqJ0XQzwbxioJ+dGozDljf2AjNxZVvZwpBXYn0l+HCZs61DRFAKak0SwMf2JDkF5qNxlWw/9Z+3
deDKHl0K4sMoObdNqcFAuADEKwh+X7M4CM0NGg89WYTwutZoZIIYCRAST1jT1aMbShqYLI0siHFt
KlTwaOTGf/1a4IfPhXDH0zc6EiQzhEgEPFUOJEjNOsv++nJCCrphmVtrXzPjhpOR9H2iZ8Fs/wSB
m5fTfU4EJ3ONqmBLORPCLaXtSYp0oZYFVgTAVDb4fWat6jL9Ptn9nZOAxnoIa1ftdJ9MQCFqNVoM
yyoATtEb6xLNSKL0xdIBmiz+1Rk5D9r9LlWfkLYY+zyOA4cEpWGhTLWpRC3tAhn8VCJ9nvSEKCQO
Ruetlh2P3eGqE+WpRVK4915PiVM0NVZSmy9GU7qYwNWptXv7aomEcBZ8yJupjJkQzFiKMWxGmdqV
EUeCOO6Lhe3Cd2EjYACVAMYHlwu5wctTadQ4LjCXPAuanrqpTbZTGLmpDlpjz+7SO7kr/QJkFGAG
CJTiFXSuGq3XfZMBr516Kf2A8mzlRt+pcenO9bC6vQnXhgzxOcrO+ELkzzX+PB2ZDCVwXEVQ6g2g
w5aUrjvFzLwY4z39SevizW151+/NpTzuZDGVJVJSixQB5qKu9LkB3cf/UwJ3rCntyNwOaRGMaeSZ
5kcsiheuvbXLJXDPci+HEzEMLAH1zL6r3TqBHOlDMZ/qwlwhLeqbo+AhFe0a90qDJBQhZUmLQCuM
lWLc9ZYs2LWFy3ChB+zvZ2GJMxR10YVJEXTKZpydw2zsjVREdb0oxEL4CMZf5J4s7mgmIyYRHcsC
jI+IRFC4/d6XsCFhXn/8vZax9x8hOi4cquqXq0ljuUCDa1UEGQHNJ3rmY/0e3WEiMNTC5UE5CM4N
MkEYOsb3LSsNcNwSWoeDDPPGLM/+PjTotRSRyS9JgZMBmgM2vc/mQ/ympU4Xw6sJUsnPSvkJ1Myf
YEMDZl0ERllQM5wM2ubA/oMaBt8omw9oRO7NvAicOS8OoUnUtRM3326fzYISsHKnghwCnCMAXy7P
BkNW7FLP9CJI5KjZjZi5/i6NQ+K2SN+JTPzS1p3L4hRusFMVqWHIiucXuap3hvFjxJus5yJKymtY
HIJGZGxZGgZe4RUXZ9tPyJz0Jm6oJa0pPAJvTrtNWdeeptFVL2NkahU9UGLumvbx9oYu2KML0dyG
IqmUMWYI3CpUxV3ovrqicEVJ4bf0t5PUriXRoIsnUbVrcXPBy4xGdTiLGP9weZBKGjZKWhdF0Lij
/URll5Ct1e9uL25RW/4I4aNUEESAS6THTZbBERyWL12CIcK51YsqW0uqj1QJ0vpoDUZ+n9tE4EQx
y6SboJUt0fdaUYyriVaje3s11948S6GBPIS1hmAMLPv7mZVV7dpI9TAq4T2hLihlh9Hq7pEJ+xWj
rdV1dFUQfS/uHppBoI+YCQeGoEt5WtHpOSj/i8COi9xPp7nwJVrb60ImItKypQ0EvyErwjBeL94W
NmlnmLWWloFThZtGbdD2GhodMDK3d3BpRYAVwXgAgooeCV7pOiXDFxRl0NiPk4mJn4iEmqz3b0tZ
WAySBwz6BZwU7Dt3Tm1MbQz5actAlzfgcYaEf+F3ITEClxCM8KB04Z9C0iYSJXVfBWlcPtoFPRRk
/tBV8mHk2l8/7aC7QBMNIgOQnqB6e6kEHc3SXHHiLEiSn1LxiqhAt55u79f1qVyK4HxcNtet64sk
C1DsG/vYRZOFkr/clnFt5iAD/Q5I1AJoChW4XMZMMKaiNiGD9tUuNEGQ/lINd3Z01OhGBj+NLNA0
ti2XfvulPG7bwCqMspkKeQ7yFfLd5KX5y2DvZNHIxqW9gzeEqXjIqSMVw/5+bhNS/IMMfhaUmGST
R+aBxnc6yBlu7961FLhDIL5DPgxMMBB0KcVOisiU8jELxlH3x+nY6/lKmEy6PiIIsTUUszV4RfAi
LoVUFYxnZSK4H6rZK0bL1Qf0GvSfMRk9NFsWm6aggnVdP0KXIjm73U5qa3U9Iv3EkDxl+GYBpQeF
GERp+8X9A9MoUqVI9wCOcLk0AItic5RVyBl0P0OHlAOmASGGdmE1QB4wRtMvmgqetnwq8QilppUF
akk9K1QQlWVIGsgn4VFdWzhY6TNJnB2d5kwuWwOSnO41Hu+cQTSr71oAEFmYJgDnAPU4QDEvN0y1
JQUJpSk8VNk2T5v1FIvgedebxdqRGPgTvhfAn9zjBl57TSmbwjlIXe2n0rcom9Hcne8ZO/vty3PN
ZsOwWAAvgbsFDUkI/y4XM81KCULHKgSM4nferhz5Gwoe4OwPXXVypVnd9tIezc6SPb2XyCSUbRDV
O62NfUPUQHOth8hngd4ZsC0GTec79crE6Watn0F3NtlDUFo99ecBZYLakbPt7VVf32bwyjGaLNSH
gbR0OJNB6gTQ17QNUQppN6WNREQaeybJf6o5Wi6yaYNG56dafb0tdWGB2GhWl3AATL1iMxxAr9Yg
spEOpdavVC2Io5c8EuWXrm07gkI0hcMlwjuPyt/leY4FOIOHFlnVSg/Xjjm6sIjR5Kwn8tZpP/96
QVBOFD8YZsBEmHgpyzbqSiv7KA7A0/hOrbdceUpz49ttIQu3DUYDzyPeRbRv8sSGmhrBtjtpFDhl
7KwoED9oyoXjclvKwraBwxdvMCqX0Afevqu0q+YJCWkg7O7AxHKvNfeJ/qRkPQatvt8WxTyGy9cX
kS6q2hijpqDTUeM8CjUDvz8JJSTn7H6VkWaHhHSoNWtMBfZo+VmZgoT+tdpBHhrp2SnhVvFDUDoC
N3kmToy5ltNWJ3NglNLBAXnG7WXxO8gy0khJoFObEXLhPy+VIdbH2YrTDonNOOsPVSNVKBtl+Vou
JPjL4Ar1EuyGoIGTXxva7ZBsQVcBsD74Nz+mNUsiqiPyTIIm30vKCysjtZ+318XrH0Sg/5VNLGWs
jFfFxCaMrVxN4zQgFlpyijE6RUYmas2+3jwDAQb4haDoKoqWbJ1nnlI82AlGDbZpEAK2ZgNPEVqq
P/XDrwIshQnGot5e08K2gbwTdwlZUcAd+RcsxqRR2QB3W2A1SMuCPT5BP8uP2zJ4G8v2TcOgQAd5
JDYxkNMHq7PjpHbGNMC0cG8qAcMpfprjI/gL3LF7zmq3r9/+XiK6efF+wNVEwMZlL+dMjbPSTimY
85VfdRfPjxiXOzzYZi6vqqZOdiQ0p81YDc0mrRoRCxd/rdl68ZSAxQkpC7CEcOuVRxDT1nJCA90B
Z0XS2tuyM7639rDqhnGjzXuho7O0w8AFmmyP0dxrca/YWLd6jCEpNLBnDGlBl6/mhUO71uXKcqmU
Jp5BtcLPajnEVKm+Edz3K88BC0bsDTwyzBjydzxiVuqkzh4NmgdzZ8NBjat6Yyi093SMiFlZzVBu
5Las/FQtu61SgtrbjcbE2eXj2GlubuaTjwnU/bFoQ3qIs7o4UgxNEySQFi4vevIxCA1uLcOBcba2
jwwMu9EUGmC6TepTSa/fqCHVglzEFVfT11awIZIgLQF+ku8+AnVYbiuVjUnFL0X5mTwA41hszGeQ
L4Z3qeqVmBPwoUnb2+q+YDMYlB5AR/gwuGLcS+9oGJc3Kzj+Uvms+w9yr0r77JS83JayoNYXUjhX
VO+sIkONhwZpfogajADHFHXrGRxYlUFdWUTtY3Jv4z8b+WdN3BU2tNaKykSjQZsZozeodQS+GkP2
Q6rNftS00er26hYMIfAhoPzA1QXRC+9c9FGaMs4fGkwFGBrx3u8zXfD8Lh0TlgV2J8aVgl+7NO0G
TbsGN4gGRVdiYKqcOHcIhMg+V6j1WKh0dss6ETyLS4cGYAqMIVxpxnd/KRNZo7hNM+hjFz5OPqbI
usr8i1Sfycft7VuwQODUR64HUYqOnBUnZ7JJJVs1Qu+ml9BIiiljRwzwa+7KMK/8aZCMHVKs5H4q
pHcgZUXlsEXpjP2VxclgFeGURUrRkQ4qnCyoxnRN6AAO+uqHVQGTXfu9VJ/mhrzlqUBjljQUzjVy
jg7SY2j7uNzaQR8qYFdNZBvC1GX1zpE8hfXJ9m/v7JJi4oVG/QXOPKg12d/PHII8NlprwNS6gLb7
BgQ0WnRXisr8S5qJdsmv4i26DHlut0EzumGSmYzYtbYALGBMgVW7g2gk5Vd7yrnHy241RkUD/sXi
EiCmLxeDAT764GRlHkzlY4zBf3kke6DdTponTXblHBx7xTrrgCN4q8PWlcqHwlmFkuPXZuQOmGFJ
Qg3A6tZCM3T80AzfFbLFXNd9OYui4aVdP/9QtmNnu96V+Pw+afJAA3EuitSYh76e00xwttcqhGAG
XE9spCVyfnwDvtxVEwbfAxum9i/pUUOcPSt0Czpy0bN0vRwk5BlxJXCtYDjhzUBbdUAwlnIejFnh
KuBpkpT3qktceS48xgNiDMAQteRFSU+2LCG2T4FInd2+M9ZE+n1boRfcBcxKAagVjySywlfBYj6g
AWwyQ2Bw6nWX++E9dTbt/DvO9nAQ1qQdttmsgicbY+XG36URP1Va7U3m5xCvb3/JFWwB1/biSzir
NZtVKakYmBSY1kqffKCcHjq/X/druiOP9r7faceid9Pebei6LO7n1EXPxe1vuCqq8d/APaulBgwI
+KiRVl59H3zipb7bfW/vRVfvCxhzefUu18rZyLhuJSlrHdhIv/OVdR+0O91Xnp11scdbt0+f4v18
6A/t1vIfwRi7ljZgCt7gbm2ih89tdqpdtEJt+02xyn0wDK8tgTm9fqnwfYh3cBdY/GZydq4a66QC
+WkeVGlar1Ntxv23rdpTaNdtZCPR/IaYoZ/nregIFm4hJLMciYqYweJDLm2miakmSR6ks+S25abq
vJq6Tbu7fdJLYsDYBCA96/VCkvPSpGQS3AJ5rPJANihF5INJEXpxV2NQVixKxyztpYnoA6OwELBi
gOClKAe23HZKWK+xBkGfAYBo1wdaeAB7GjA41Q8jFRkY9vG8djHvifHjoj+B74CYbToBNkXygGIm
m1ytpeHDwsKStxCN66GCJnIKZtgoMJTtIGjzvupTYDfoTDafsUEDZNgCCZsH9fzLIZtGQdI6+kGr
FhOE3Kp46sZfRb+OOkFEIZTLWY8Qs9nSpIBcxzbX1uCssuaxIDtl70CPMCB77sD5OL0VmAdyW5OW
rDmG4KAMyap3SA1fHm+iFnPeTzWuilQnHknzBMV35IyUphDV1ZY0CSVZRn0C1woT3C9FEX0a0CSp
50FsgNrXIUTadGDGca1wmNeF0yZ+YlodKAjzSnBdvlxGXqXORDtcTnHIqpkCu54HkWl4Wqq/OOZb
O6wVJ1n3ertTWoxS1P0Z3JonZ1ohvhzGfay+jjW9C816M7WPSM5v1UezQpR5+wCu2nCZyp1/G3f0
lh5rFrhGcPTOXrVWjbKNCFpTGH/XOpoeHX9EzILnyxG8Fl+FsutNYd1soJ7AEBdO8GC2lVPl2JTs
iETK7gG85+E3s/A+alfxkFlxW4/6qlu6rz8w4cRLV2gt8UovXkdr9t/pCv6UHwrcGKYEVx+F3BFS
6AwIbXCWra1b05HSAQY033Rx4RXTw5ytC5pviFsljlvPImq46xuA7kB2CECnIuXHV8gxv2VUOzC2
BQmdDdeqo0PoyJErkWp7+6Svjfa5IKTsL/U/qbVG1dMWUL7ePoSp9RqBwqvWba+WBZuoX20ik8Sg
yYzUFk1vl5IwlmhAFgXgDKcj78gudV5PMyJ4ZBcU91IKpz9NZ3akNXuguSwHTmDrqeWHU1UeIjpv
KmaXGBiF1mGggeRjlELjloYuyM0tHh2y3ozPHd1cX1945lkb+jBLI9tRy3lBorZW7mT15fahXRst
LBL9xrBXyDsCKXy5lXFlN3koD0UwPFntvvJKw52JF35PicAOXMdNl4LYmZ6txVarPLGAwQ9aB63w
K6nc9ObaeJZrwbVflPN131mGGyu6lDOlml4lnYw9aw3cplclOTlN58X13gb57e3NW9T4M1ns/M7W
RMK2sssIslowAmn+pBAvqnxhMuTaZmDrzsSwzzgTk3S1pIf2CECX5UWmi3ZpYJ4if1hFrT+q69tr
Eu0fF83ZkV1n2aQUgRl/2iRBYvJIkf+TTCG5jWhZ3NM8dWmWl1QFlKsr0MGV3yXWWLuqOroqEM59
vg4n5WHSIkE3kGiB7LPOdrMZMCOLmlhgPet3NNS3GL6+MoYtchSupQnQ3strhNG1LJZj5ylrG2WM
gJk2IGz8DOPfhtq6RuZCGZUs9qzHURkEKrm8uj8CuePLZ0A9pgqbqhjvSeg2duU1u1B/MI+31WTZ
OoJS9X9Xxp2e2cO1IiCrC5I46L4Zkv08tf6QvE11v5mHrQO/3Um7HeJ0tEUJdPSr9eTyFWU34o9w
7gzByUsVxOBlALh67sZlk7qSkSKTXwNq6Ubm9N1SJhQrgLu0/CR1QGCpVfFraJrJysySfG+3Emg9
JbB3C7aFPT1XX2aCbRFRErIIOndXs8jppXAAwi67jw+VJ1mu9JI+dic1c+fHfyOL9WmzMVIAIXCm
ztCyxoknPA/E3sT6d61wtXD0zFMzeK38Q7Xh45SbfyXTQRoP2SnWEnl5exyKV6QxYIva9SQbfuh8
76uTirnP2lEaXqL5Y6wELxRbBb+jYHYDoBqpQ7SMcc9wqShN2GcwsnOZPxLHuWuVyb+9qqVbivoX
8Bws53zFFzHIFKSFuQ1dtrYtzMCQHUg3eIP8mIXUJe1bpQtyzexlOFsUIwvAPF9Etgxcjdwed3uc
LrGtprUw8DRqPa39rTQv4Sy4oiIZ3CUpOzIOeSGNR8yHAyFB6oEr2+vDb7f3jjM4/6wENNFAwjCc
Bj+cNpfKlIY1mY5hO8sngszJCunlZFuVSuZLdazem+E0CBwjzmv5j1AUfUHoBt5Agy39zIZXTtt1
SJyOR1LrJuPilzLMiCXVNK3nWK9/gfZHfwVmt1wPRAqb3e0l83moL/EAfUEyKKsQ8XGXvJLmWcok
7OyQlPf2vJW0wADeueh3PVpLBzU5dsbWGf7Os/mPVCRBQaMFx4ZPoptGnc/JkExHvTvqEvU7spK6
t8HcD+T59gLZ9/PaCREYvQY+EMxn4rY3ToF6Ig4Zj5aDlIsd1uuwSE0XRS3Z00JdFCIunSYidDSo
ATYOmk3uzbKydBpyYMOOU6Q1R6cZxtg1ktrs1w6ZZoqat42ZgFM0gX0nNIto/hcbCyeb5bTQ8m8a
nIXR6Zwqea/Ox7msAVWMV3bmbMc2+6DS+EPTetFI26srg9kvKMCAzgA0OMhycduL/EOV9VXfHQl8
ncnAaAwUgOv+XSK/ctG0t6ujZLJQ5Ub4YCBRyKe3FG2uaSPZ3dGMh3VeqiB3BPayj3aqKtjF61sB
UYwHGCYaTeTAe15eyiIdeqvR6h7VrM43hzuo60YPx3UX/qZW6UZd6XYkfu5MSeDzcObbBs+yCnOK
54htKcrql4KtDNOV08HGhPQy8sb43Sb7mAAWhJnRP/rQ2AhnqSxsKlgUgPrEU4H+GFO7FEgRqM9F
HsvHGohMzI4KSfmkjgnC+F7wxi9LQkEL6DfgTvil2SSu67RI5KMav5Yq+uQ3SYSUhSQCwC1sIZpv
MLsDg0NY6orbwkiJx5HMjnxMa+u+VFsfXlKANtbKqt02SYJyTN6LTFDkXVrcuVD1chuViBhxBwzC
MWpiryE7OfqN+z9p739pzUADA3gV3lusD0BC7q1N4Ch21YS1kd8yxnqqyTdTrbxJE7wKV1bsq12S
0ZMwogG8TJerKduoGZS0UY4lIT/USUcD0yrTlXud9AHgDB0x/dvr4pOq0HvkyBluEVlk5kdwC4t6
JZK1UdePuI3rGTPd0A24sanj5Sp1E0xiGW1QjnflqZJTDMT6JRB/fXzISAB3hV1lEDaV6dTZI9zX
oVQY5mwf26bD0J77vEg3eY26eeYX8smJP8vxRzI/5ZtK2yZx6pvmm4TWBsEuMKty8VYhk4b0xRfZ
Dcvjc3fRmXItD6kZHqlUE4aQkQ4DfEnshSLCzV3bbSDmgftDaRlPFRpBLhcc2xNVqKmSUybrrhY4
0kPV4FkqvTB9Eewt+2puVSjNw78A0AItcTxGYEBokllTF5+0hhr7KKq+D0Os3KdTrq6NXMpeHaqC
L0bGIK+GyvOuUsyHJh2afZq3B82UVIHDdbXLBjYYLcFIEKEnCim1y6UbpRZbpYLv6e2Hpn8e8sFP
LW0tWPXVFYIUzFhhdS0GLeFXnaKXRyFfq45W2af10K/ex23yGXvDjwKTcUvPdqlvrZzEHR+FZI3X
79eXdJh14LPQrsBD+ktVCTFnvo9Po5263fxsZSfSPbV2DDTWZ1HWvopi8CSaC8SFNwxSjdZKoGjQ
bot6F6+/sorRugDSxqe0inxjAhufka8E+8qs94U2cTLYN5zdVKwKNRDCTu87XCvVS1aOHxdu/1m6
5YslyK8s7+PZijhdkWKaq73cxqfOHwY/kTxz1a0iT+lWVrISQT5E28fdSd2Q0ArdQZg0Jm6o/Y6J
I/AueF6H/5wQaBMBPEAZ/qsyfrZ7WuhkXTRAL5Di3aWH6Mnx+z0AAb0vr+q7YSs9gydABKq4sjXs
yDQ4bSjbYAjy15z3M6Fx0VpmqmJdCV5iDyxRK2JRvMetfWzi9C1TRWmxK2vOCeROjVKC/FUEHYny
yM2caJ+o77X53Sx7gX4smRL4aYxrCBcdzP2XytjENU1VY4xPsaKjGGdiugiFx+gNtiyiZROJ4vTe
IlQFmRFETfQ0SRiC4YQuog2RgixeL4QOaMNAhu/K/zSzKB1nNcT1kj+iQtmYpH1qMu0uHveUljvt
56BWO4lK96klYu7lQZT/KOeZbM6HoqFWo+PJiU+65c3Ui+1VuQYzVR2+V9JdpbpWuot6DPR1Edbc
tioLCgMmbJD4IhZlbbLcOUa1EZtKj2shW8Uuraajo4+OS9HOoHVtItjjhZMENI/R+CJQAyaVE0aL
FkWzGCdZY1i3h2jxKAFEu+ltTbCqhXvHqvIYIGqByg+v0aV25oNN8SE4S+XB6E6V7sca0rV+9pe8
KezcWHYQ6Hj4LGgw4Hw3aoDXOQcV4gke+VZyXlJ6n9iKIMt05dUzIeiphxnBIAHA5C8Xg6pfTbqa
Jiewbs9JELf1SlKOibLBpEt3LNuVJgmcYD4z+8+6zkRyZiTViIo4HcT7xScA+KRwv+cr+8eH+lux
PNNVHdfcNqLWMj4X/R+hSByg4QA9WXwTlJLPcBFJlpxmzcs+i/vsTfeHzbwzvTLdZb1nC2AUy/v6
Rx6njU1iVMBPQ17f7Z3Xkj4RGcxInl4BnL0RYcBEwrhDzOtJahOtBIMpcTDHFNFfZHvWuLKkU+bs
htFGaCEalXQdWnxpzp8VcsfYG3XS0QQrjMIB0IHnSnbHdFVqg0e10U/Dj2hY18jVGIPgdRCeJfeg
U5Nq8jhBZ5VfRZfsesXeSi9VNJ2SNugxUa3HCE27J56T3HeNiF2A7SXnKOHC/Fk2sw5nr66OVmI5
A8f/adKl3KdlP8NPqnL/tuVc8pAQsMF4Gmz+PKqUl2LqrJyKPsmTUx7ARriqtaHFLlbdhvi15A7z
QVQVWtShM4GcVcsARQAjPo7T9OZtQlwMw3XRUjK9/r69Mh6I8s9NPBPEPUdViLmNqgJB8bfpszxZ
B/sj+wk6qMGnD0rm/qKutv8RqIU7j15+VDzl5fYHLKvP2QfwV1PWx2RqoT7F5EZHjNnV7oa1vB5W
1XO7sXYrgTh2D64U5kwcfzmBz5z7EeLGFaY8v6kfj/pD6WvEGzeB87hKPgyBRNFJchezJK2RgXM4
OdXhXa8DGn8akGpQGIaGHIvnJBEBP5eeecyfZKSrmK6ButalrkpKX6ADBCc6lPcjIEX5J32ri/Xt
fVzexj9CuEtfaVEyRUWTnMJKxaDs2Xwnaq148TSKhl8tOUwMOmKxrCHA/nyWMk+TvMFotuTUGgma
MvbTOtxpQde8GOY+Sn5V9XZ6xsw9EMyLuiX/j8vxRzS3SqtRQeaAAaYne3wI6UdjHrTWazB8uYrc
ST406qqufpnP3c+k8/TmW6QTN/xFQXbfVE+G86rb6wRApts7v3y8f76Js3hZNlTgDMZ2RIkUrowq
7dYZBm2twNF5kubBvy1NuAWc24MccRYXVoHHrCHr+osOgPYudd4jo39sW9TEx71JvbLcj58kUXaD
vR2VdZJi2CpQxbGnznhonzRt11ER3mf5Zv3ZCfb3M9sPIkKwsbDTkbODuje9Mdv1rvMSPcoiJglm
FK6Nxn8l8RxrBup+hvk/pH1Zk5240u0vIoJ5eGXYc43U4PILUeWqBgECMSN+/V24z3e8t4q7ie4T
HW67w9GVSEqlUqmVa5XzJBi14nJeE7/RizV2+v9PKPxjRgj6pe4kNhswIMd5Vq0gO/W1m2ku9e3X
9JB8XV9ZUYv578gP3tq5Dg+Mgcj+IyWd1MZtjyOGBrJzC4bmbdk/zbJVXN1UznO+T+vnofGO7NNu
jrzb5NIeL/TK2/XvWPawP98hnq2mk42drCOUFOaunDwDsPmtPt3kJsduv6PmLSAALWtc1fBHqHKM
ZTM/h4DU95Q1D1K066R3k7r648pnLZS20Czy3+kR7xVpPzEtB2gi7PvkTbI3RbPjCZTX73BZa/Ly
Qe8qDwoeh5rtMueXmr7R3iXKIwr+XEuDotPRz7FjfFNUfm6Qfa7exLT0p9o6aoOb2xzimWvPKsuh
8uybhcN8QJdwVuBdI9Sfy595mD1UN3Q7BsOT/po8ZKG09g64eAqc2RPO7nxWCYK8eRpWUTxteAOJ
Tr2CzB6aelYlUJd2O6I/VHwcnAPQO7jc7TmF1IZiYXMUGiDfJQgOabyX+0fN8Zm8a5MJhfMnbdqY
rTfZvRvRJw6xGO7q1GuQ7FutS+MV111MC8+/SYjFDH2pEmsrzDfEdJvpTZfwWSnxS2naaO2vLLdd
1v/EG8bmunMuLvS5YSEqD5o66VWLPZPEx7IINXAxa+TOqsD+f1eSDV4nIzTi+sw6Qdz7uu2l+/a5
aSHqsqHSrHSCaSZLEJxFU3V8okxxkx+2utaFthR3z2z9nv+zCG+y2klb/BPWpeLqMnHHtS2zdJqe
WxBCrq6nSoPHpjSkKt/lXN3TqtlNperJVrKCLFu8ogFsDlprEBRA9E6wFROTM1XGaJoiwKkYSO+W
x7bMG2/6G76SJSy75pkxIRRMk9XWVT/AmAzJXG/o/N5iRxZEYGHNup00/eDmmhbyYi3hfIRCPJBM
PF43GmKm2lOXM89od7Xq1U/OHcQpypi4qGTYnYe2BUt6AUHqdc9cikbn1sXUfmxyS20Q/aLKLrcx
akK+M+o4twak99dNLR7V57bmbznzzIQVdVGCYCWMy6M5eVS+UeQaHMI3dudK46kfiBfXd+XGXktF
FsPg2boKYVAZrXHKOAwn1m7U/qpQwnC80QXLy5ZYn9bT9XEuHYLnwxQCXCY5Rs1w8w1JcVvLRZAC
ZIX+xahHpSiekA371+0tj25mhsNL/fwIfDmt/YiOtbjlCPJ7Y9YIRjOEx4YtbX071OrVWuy848S8
DmCg/5oT/DXWMvDC2Rieg/ZyFsQ3yqPlQXIM+QQ0ylGFXrubLQY0VBDxRAhOU9TSL8dX10VH68iG
wURyXG0gkzsZKCJcn8WlBxBlZr37PzPC8aCSAmhAgnM5ze8SDV3RG6u6QzM7Nqirz0q7X2DNAQre
LNySJ66mepa5VhZajKxn3yCcEyNz0L2Q4hsG6IRvtaOiuPJXWXisea0/tXvmm9ltrjzZ7NBIBZ7e
12qMYjvu7/z2zySgV+xyruOkJ1LeKTicZTyyHuLnvnAN+7nLgBbaVpAhyXZt9pgNJ/uhfM3Y1pEO
JEcbIE+9Xk231AILnnpPqrfBfkxBlvQ/rRHE1C8/r0DnH4ov+Dwqb3N0/XS3Sbvt2o8p2xRQVrA3
U/QgZadW7vcyxGnSqXftao31dHF//3eRvtFLTtGo94Nqony2dRKfQqPlIVwT5Fg89yDMAq1xeOSs
rn450lxVu0qOVRI6xyzFi4fKA518UutUtD/TunM7pvi1HRj928oUz9FC3N7nhoVtMA0ZiF4HTsIo
e+mSv+jTLUDxB7l1Y/4ppW738XDd4JLLg94GHD14jpip0y4HylqeQEW9QdwwUrRo3cn0uYnRoZSu
5d1LYeTckDAwkk+trNkV3hrHwWVk8Az75fpQlhzj3IKwe6O+Mqy2wVAyg3kqdLqn4ZTld0P6URUb
o1+TG140B1Q0SNpQsYK+wOXMUYXokjGvVKtUXsUKP8pylzYcBEFG6oEEVfG1tN5cH6PYq/07Qsx9
8DAMVhu8Vl1aTRXJYtDNhFW//SWFYIw1Iv+eErffVX72qQWe2nu7f4oCF82KzVDZyCZ5qmC2Q23e
re/in9qjvJl+yq/Sv0lvz0YoMiAphBaDOeBxLM0jz+yPmuW38YPprKQJi9kmdApRKZ7BJrj0Xc4k
kC96z7W5XJ11Mm4g0ugTlZTP6P4+qWZRP9Q84y6tKucEmpr2Xs+MdH99NWcXETf7+SfMm/MsI3Ma
W5Nol6ahpfh63bpJt+8L7hb2UdJXkuul7QcE42/YCzraxIpkJ7dgQapQDortyj5QVhsuSl+Sf31A
iwUaC7cFuCa6ndEbdTkiq+lLHOS4m1g87OPDUL1g32nTX9VXAcgmaNu6zCWfk7FJPyLZH5xdxALw
QH1c/4ylwZ5/hbBJSq50UtPgvhfHsrk1SwZUqgxhketWFhNq4FAB1ZppA9ElfznYqTP7qEmRvOdJ
AAZuCL6oATgEpfIejVQ4t73KvpFPffs5rlb3fu9z0XXObQuu007jYNUO0kBzvIP6xiFqpUNX0j0d
n1X50Mvzq2Tqjc2byn6RPve4ssn6E5fwzrzvmw9u+H26M5R9U27g/34cvUss3WdKutMJhcCGtE/H
LCD99l/NGS4DQO8C8y3OmWmiMarlyJYHCv6gj1K+mSZjJ7k6aC2nlyTbE9RDa7axVg6HeS2+zxea
tHW0qCpA1l2uVTs5kFNHjhQ2iQ6ITe6AzEJLqi2XIA99fYyL3gfaxf8zNR/xZ7vazIcp74cJzzXo
IAiSlk079Jc8XTcyu/C18QjXgN6OgNlsZVxbmbLLDknNPTPO3CSOwih+jwY7sOI1GNRiVgQq8f+O
bB752cj6KgJwiWLxbCXex1ACMIrUszRcVzvix1rpJ0BHmtNpbFw55f71ES+tIKiMZpwS8NAgFbo0
jm66oh/AxhfqoCkL1NIoNlKWSH6WmsW/iMszvauMjAiknCJvsQSJL7TSO3Opirot3t9J74OrKpB7
M4iLlQxscVxggJx5NiCJIoZMVFgrk6dJFmpRAsWtBBBbMjTE74pp7fK4ZkqIi3rBAWihNAurNje3
Ga7DQZbFZCNTe62YsxigZvrR/wzLFK4ycpdJkZqaeSizOteC1q7b3I2dxuo2Nemn6iaalIHyg2Sg
luXJgwbJuYEMEViEJsUIMjwVkoCZKtF2Whplyp5OVtwdW0cdVV8lKf4ca4VWed1gSfTBiktS/6XI
SYU6oqmOWx4ZaekaRW3yoz2ooLmOzbGpdrXMoDnT93LTuiDIKG0P2whNW2uHw0IUmMU5ZugSqgIg
D790V4fTnFSqliFjqoKPya38r8Yj7i90q7speACub46lgxdZIa5kAJ8Dri0KXFRThqZEu83D2v5U
zPpg4UyK9CgBokIOpfKrYSBrklB6zqdTx4ubgQR69lQM0WbQvkYpjIxPqG58Xv+qhRRZQykGbXVA
uoLxTAi6hTPk7chiGupJ7aqS7BZysTFz8J6xDQgVXDa8XTe4FKFg8Xe/xPzuKooyI3FkDZcIDdtN
q7gFxE8990t7n567EHrl/8IYeG9ntT8wWwLQdbnEaUetEjROoOLZ9yHddpXbv+QHj96lh2oFDLSw
c4Hh+GNq9razyFsmsKX287hyHM+JbX0lLHk3FLoW+hYd6dzS/CVnlowhiiBABkv8MGQ7NE3jJSLi
zxCnAPHXrpRuigAy7zq6MtFi/GLLr+hqRm9zyp5XZnfJeRANHTDxziyv4olNbWjoMVrRcKxvRjXI
Ri+Xx8AB6dSz+qN+rKqgeIiLWZedytzNyWOhusm4NcrH6x+ykKTP8Jn/fodw7tRWNaWVVNKQ0tYF
sYlSQTFzhpbEa5RQSyHj3JLgTyYrzAFdvTQsNuShXHuE/92FJaQMFwMRfMiKCedFhAkl3LNKP623
afaUglrqWHxVH2Xi9l8TIAme/Mp3xbN9O2Dh13LmpZfTueMAnYWgz5vVDC/dq831BIo1Ldwruq/3
pn3LOm/05cZ1Ord+q3tPGX61L5BqLGq30SBSdl/1rrK1alw2i1XM+uK2AqAPMpEzo44jrC0tpj5X
K3xNdxghqj5Fb710pDYeojjbtdIRmIDEeNPNu7FrN7RvQN5KDkbyD8ma5tu1Bg8DYTdAlCAuFOJk
O2WjpGg9DV8U/R0qSK5tQ0CnD3ID9LC+2u8iJdSlt0x/H7S1g2pxRaD4jqwKIipzM+blioxVVNW2
PcK/H9HyGez1/fRRbcmW7q2HPngGFZwnfzi+DAa05titxLUll/9j/FvBU076umD6REOwAwOp0Byp
vAqtnxdR9Pv5Lgo2XmCYIQR2OUAj5w3or2W43HQwmZfrmwaPHdA39YyX+tmBkLQV1GuqVr8rItes
CuUhA02KIB2eR+b3/hAUPgGD3qa9072Iu6Pb+dm9dNCCt317Z5zGp23x2N+Ot8nO+Kv08QL8SD6u
h7Hf9YxrHyRczRM09zd2iQ8yXPXQvLPNR+I1Xvp5U6HjoPe7wAidHQTSvqrdQ3l08I31UXr81fhW
EG+dZ9sHVmDf7uKb3H1DPrdV8P9NrrXtnlI3965/rEgE+HtHnK+Z4JRtWbWx2uNjQYCJPjP6QEwv
D1tP8tXXQHk0gm4X3cqv3b71dtdNfz92gGRG8j8js/HoKda41aayUl3ndZhLEPUA0aSTbPBk3CE8
ocoWoeh73d48kstlQcsTvBOI4hksJj6vMC0r+qpmbWg/Y6D9/hcgmvUL9dfqrwv1rplOdNayAdEr
xNuFIGMMuk3RIQdDZJ8AYNA9OuppGHTXGpkvZfuqQ5vwCjZ83lri4CwQc83VSlBRy8KJ1jh9XJVl
2YZ6ahyVFB27TvJZ99qmV9lf1+fxeySBhpsM0SkF1tDVJbh3NFKd2IBWhXEjn0ArgZvUmozk90zg
0oTglHY6FMzkVRtaw7jJG4Y3vl1V+cRWgJFZORNWhiP2AxU8MzuDwNbY6o9xnm20aA0FvWZCcAiZ
mWmpdPNwOAQEY8NN49fra/J9L2HxcVUHWy7+/U2OJWmisuqNHGvCOFRL0JzVJLY/kdI38jJIq+Ev
R65X+n3XbApHOvA2uhxFtA1plHqaWe25HbsFvUc8cbseWBt9d32QS9MIsgQQGcyi1iDguTxeUi21
Cr3ANBoTNwNupWCEMuUf140s1BrnqfxjRThOhrjW80qBe1du8wxaMD87vUadOx08g/jjSkP48hz+
MTb//dkdgLRFORlO0Ybc49wl787PloO27uX6mL4nX5dDErYTdWqw50ewMm6Sp+Rl7QRe2q1/Zgwc
GpeDUAasQtwi9hiNHkhTaDg9ErwQnRqdvnJcLYW5c1PCThoyBsDZNMfw5hcDCQ/YaZ+lf0qLijNx
ni8LuEfIoSDMCcFU0aukIQRWplHyKdsSRdvUWvrRdrZ7fWWWx/PH0uzyZ+vvOEk6lmrbhmXhFG6k
QqpYKY7AHb1IVbmSAS56AZrMkfwC+o3u30tbRtuOWWpw+FoV+0UCNJ7yMSEpuz6i5f2DzBqc6EBk
f9MBGIChZ8oEM0l9EzcAZat1IDnFntlg2E4C1YpvwWXtlbH2A0TLwRiPb9e/YHGcc3qNZmtQ2Igq
jCSmIOko5DbMs7fSwTDzU5yswYvXjAgb1+ygpU4TBaN0pE0yJMdcGu6pRFZi7MJVEgJNyKfBQzCz
yypCNIpiR+osPYKD0K8IlSXZBiNo7oHxkdYQVc2om09f6gCuZg1SYmOQ9jToSrxHlOmdkZWeiito
RZ7YlOyuz/JC4nj5ZcIMAK1Ska62cOTgEulLtR891gC6/xVNAb21doMCVLBvPVu3Rr8xP+3QjhrX
0MO1e8334IPPwJs67rgqePDFhoau1Qs7Gns092WOl6j3o6occ3rg1DXM1Ue3+Ui7zLLmSjVu0wBF
zw+awpglSTJ4o7NuRiNPxOV0X2fvpRMYP+PqHXdcF0hPiX6BTWhl734/+gBDAqcOKF+QdzkiybDN
RpCEWGhhTKyfhnmss4/rq7mQs8LAzE+g4zkPbcrzyM8CUd3pU5nraR+2zdCbrsMyWbnpM7z0n2hn
O2SLPzsfimR3mq9Te4L8fFZZO1UCTsu//i3ftxYa6PHWN98J0B0qvoDL2RRndpSMIYrUCvHBwiHv
Um7KzId23xrfxPcADGMq9ErmS8HMOnM57k6iSgwuyzGU8nyvU954TEHMGNMRd8diLXVeHJoGNSBw
mGh4yxR38ziVnd2wMQTMRT6ACd68HUF4u1ctOV3JLBZNAb1mI2pA5EgE8EfElLNC7zEwDuoq9Kbm
O9UoNVBSo9nw+oItzuEs+4LLznz5mD/l3Hds0ldJpI5hWpLGjdVdkoF3lPMx6Aw+BdeNLcBIZ14p
VCkBBZm7IYQ5xMv7gGya8VAeJefeic2md0sjBrMVCIWcyYstzrJ77OPcy+K43li0teoDqaz8g3U9
7nxWGeWjW7asfc4IlaPn6x/4fTbwfXiWx11zlt0RoeiaEufTOOL7TG60bi+pEGwzhipINGvymCSt
oU0X7KEmrstwY3smxhGOdWuKLanSJB5WaO06oh+fH0xY2bdlQ55kfahWsHvfQ9HMfAl2HKBx0FAt
3Jeuz9V3J738WUI6h1KRGpmxjrl60D6yvfl6/ccvPFJc/nwhqoHcJYbIHH6+CnWBn9kxCfdO46Id
jD3TfP59xd73w+jSnrAWBk21Doy1HAhOiJYc82arvKbmz7HejkCN2vrjKAVK68p7liYenuvcYXyo
k89KX+vmX+gBuPwSIa5NzDRiNmros40DrTua7ya7UVGYq97TTVV4cmGAANbp7t5XZmDO9S9PyEu7
QixwVF2a8IrDw875wSq/znbNtKHRBq/Wr/GvfHvd3JLvo4dxRrIqcylCuNhoPQRqaFNMIclUvMOX
hANlHd05pIrcXi3XyIgX/UnDzkYeNrN9i2QXpGlnsv9yCjtN9U3ylYFl/ynav03Krutt8I8Te3N9
hEu7zQSjDEjPAabAdeQytnJHaYg2yBMuCGazSeWUbbjVrpWs5p8irtq5FWEeq9xJonHop9CuS69W
om3Jtt0Nuv/d6Gg76UpSu7RLoOYDck5c4nHSC7syb/MihRjaFDp2TG9l3BjcvLWqvSI12rbRy7BP
03L/L+bxzKawM3ulHgaEa9iU+xRwITZuaVXau39jBY/xKI0B0/qtWw1Zd2u1BO/Aqt7eQGX8xwDU
0oqRJaefaQadWbzQROp76RJjBuH5TsZjs9qO8U2sWBs10h5zyy58Tgx9ZeKWQjSiPZBXuMsZ6LS9
tIZCplRGjMrhBGlSd7C79hemubg1iq4Krs/eQhIKajPUFGdiQ3Ap2oJjxL0+6U1kTyEAkNp+HAuI
hWRN6UEJgntFJscvfYsXSGuAIk1VQ57ZGhxzJW9anF28omvIY/CbmDfNLSqKNaCKMaGCekgzSNwT
reN+hhqKl0z25/UxL+5vG3hcoLQMWBMWc8pUOloRCNasfmw2E1Vk166Z5P1zK+gosIBXmBlORblV
g0pqZQyJHJbW8FBkWeV2Tvf4v9kQY4jTSRbJ4fsZlRSX9G3s9c7aq+bCoznQbMhyDERE1LpFpl0r
swpboyOsoJZ/QN9tc7Rs7uyjkbePnYwSXWY3UM2KQfKf6zWQpjE3XSWKeVAB8h0YRHI2QzNANKLi
k99JJnmKmZ57Sc7JSk/X0tYBGwxeN9CYCEVi4SzEo3pVOFSVgQSNIj/D8RT2LaifujTPwuuTv2wK
IoiANoHyVGTQlVK1iJvMkcNG6rin5kn/XDa27hocmJDrppY8Fu+XoCmc5ZUhxHEZEEbDICRvNPiS
3MW3U5pOga628r/xpjMrQihoawqZEURskFF3+ibpWLk3805fyR8Wpw1C0WD/xeUaNaPLsdhqPvaZ
GSshOC7AxdkDRcgmNb1Fccpc2YILbTfw3D+2RKptpgOOk0q2HFLUFvAWZNdFf1IgezHsYm2Su1PP
iQa58Wbqa19zKsp3GnHkxoU4fYPH+9zoUCzLddOVidHEblsbaIIu9RQtC9dXeHlWLJCwyhbqd+It
FWoLndQqkYxWuYwdlNYyfnB5aB6irnRWHl/mCRYTD6iSAtKH+wuw0sIWATjOYq2TKcA5qs/jZHzU
lfqYGGGsoBUE2fOMMmlXUqql4YF2aj5jIAgHSarLRa8TfarGBjaHmiUgmofoFZOSZAMYRbxiainT
AS04lNaw9iC21C5NcaQDvVIyJUxS8NofW9MfowAqtPWwkhMsbcpzQ/Pfn13BoyjK1NQuZ0cu7mlC
vDymKyWohYMRxxMgHKh8gVhWpDke9PnSPXtF3MSHom22KXg+XGOggLg8X3fApTwbb7WziDv2ggXv
uBwO7+vEGXsMRwbruafGvW+2ib4hYz3e2noteS0ph1Nb63jjN+wbs7P5K5U0tjKrCz0gKJzgNQC5
KnxFEUvJLEcXNQR7FQAmTDcu85tRR5e++lLbkENQFa866C2ofmLVH1hypNy8bfIu6PL+jpblXiri
cWVrLuyXiw+yLyeG1aUjDeq8XxLP1MlGzctjhFno+OBmEP+s+ElfgwMv+BZsghrOQjjAHUvYL/bI
IDFGGtiMqa+n93Kx1jW+PKo/FoRtMuLK5bQ1LOh1Em1yvO05Y9gN5LnuaxQzyAMbo1PlDCv3kKVS
0sXIBDebUOBled0qIS8+zexVuoXcg1tO/CmV9W2ZEhSJfMaJ52hVgN7a26x0ibNCxbrwXoLJhYK1
CvQz0FoiXXoxFcipJcQI4LM0IFaYNHiZZXjFoAC2WVCUIaNDarabSBlNt0i1kzauSQ7PbiOE4Ytv
ENzKanCiOBznYD1k3bssybj5FX3fvY49MqUJtN+nIetVf6LFmoT2Ylg5G75wBJuDXShkHr6FvgTJ
/oXs1dOtjylfKysvB5U/lsQDuKqrNAZ4GTEyzCEoD8X3W5Sx05fqabjTP9YYVBZOGUwp+LHwEKUh
WRJ2TR0RkvRprYRme9K1UGo2Ol+pxC2cLhcmhG3T92qe86FCdDJ/YUTgG1TpezzYOM721wPy8iL9
GYywUVo6GINpYqPQyQNWaGfY1C3N8i4fVxKypfz+YkxCQoCck0OCCaGgQ6W2yvY13ZiN7mn6l4oX
SykZfEXxpFS7hyTtZrS3rMfiEb/W+Yb35qtOtS+DyJ/Xh78Yn87Wcp6es9NVwd1MoQYm2lbeEuLL
EXN1aNmTn410Vyh3WhJet7d0EcYLNEqsJhia0X0oGCy6lKSoUSBv6N0avqqBL+Hd/KSqawOzxB6b
NUDschQ6szj72tkQaTnJfJznvUmigFXQTpqcLYM0Ko+3uvReZqehU7eslEu36V+MdiUUL54xZ+aF
ANTRikPitJvBlw6kV20ldZu4SoOVeV3clBDBQDUDRJrglrwcpVWOoM4rYMa0PfV5r2P3TyDrOqku
qjWg2fDWrjGLW/TMoODOkCUieDPDxtGhJMLz2u1sNZCUN8oSv51+XB/e2ugEr4m7lpHJwRqykv1s
urzw7FRRXJrnmXfd0uKGOBuW4C2Dxa2Bj7A0GW1AjYfMDmpt15gnh3uMTR6KUSsWFyPQmUXBQRw6
0HSwYNHqi60d7Xj/o6Fon+s310c2/5xvJ+GZHeE40mtVyY3fC1ZTNwmHdCu3uhvrsZuRyldot5LQ
rayZWDFEi32atQbGNZr7BuoMelS4k7ySuou7G3hAtE6eKSIJ66VNla6mNILMU/cD/ameUgPRZCns
qKLGNcvAqKTxdad0C/JoN48Jj2r/H83rty8Q1y+uSIs27vKE2zyUCbPMSNzMxFuMRY+QRvcnaXvd
oDCx/zEIDCZqL2DlFMHWutwCKBdhyHqO2nzkJXQX2WsiKYJX/jYCsinASUHpDTy5cAKPU1HYY5+W
p9H41MZjVMZg/XJjY2UsYuryt515IGieRmlZBCTJfZyA1wXSYE6c+7b6w/FypfQUw1U8R92qH30Z
tglZcU3x9vPbKuwBzA3QPHpDhL0gc53VeM0pT/GLJB3SE5h+0yfZ3FC0B2hbroxu9RmRTVVtK+6N
ut+sMlnNfnm2G//zBYCZotQ0F/uEJEqedBZpkgU5y8Nd5Tru/EvbOO6P0t2ogL8c2Dv5Ub1e9xwh
BPxt1AJGChB2lAfEw1frRm1QLKjR5ciC2/yOgK0tZ6VHyVbVbli81sC3ZA+pFZSx0cEHZxKciA6N
0Uuxxk722D6X9bNekpsi/1GgOGFJUC5q2ofrA1zaGjhrIbmH+jaeKoRZVZjBSqdMqpNa2/3toPJu
nw/WIa+5srtu6beGhriAeKGYFXJR5gE89fLAVSA9ZdYWqU7zusW7dh/v4l29HyDDHjdutAUsbG8f
4mO7z3a4y+/q5CbOT7IPWrpTstaZL6ZVv1f2/GuEmVbqKSvsPK1OWvlWSqkX2T/S6CaNrG1jShtW
GQeoy0Dg8Pn6LCxupHO7QtrR6PYUgfWjOo3juNGp31PbA8NPND5jjZXMsyvJd+Ifcb5RHnu0F5d3
NXTkurXttLCb0N+FN/vf8m6KqPrRm2lUsAGfkTmDn1o3aT26yti5mhF7erlS/P79piAsvQJIAlAu
ENDWIANyufRObLW6ZLLqdLTmnfsCvmcfgN1NuTPw3z8/FHcG18ZBsvn7n8z7AmzUQ9tXELmxZ3iy
r3hjwKHdLLvayivP0omooe4LhTugjObz/vLrMt4D6zNiLvRucqEoC50b8jYZ431jTXs5ldBxcQOw
037IeMCNfNdW1soELayGhpLgTHCOLq1vD02ZnhfUHmhz6gZoDEHb0q35PlHuUlz5r/vfQoDBPkd8
QbMFMDBiPzfRE3ka0FN1GuzbFuQbWn7TyK1XTId6BDfi/rq1hTMR1vC+i3PKQJ1Q2GSpNagMunnN
qclddTuhZuDSNTmN7zsZPgw6fxu6nBZczJo/4uy6YjRlkjVIok95/FPNez/b2Wgvzjs/Vy0XiVrP
2G20xkYtZL1QgoBRQFqBnzVQHDeE85BIWeEY7ZCc8PiaBVOvFicJfc2B1dfZTUHV0mvQhux1WgPx
nomsJHHf/AUCA7PyujKDAOfK9eWQkzwyp3KckhPPIeY14PnSy3QaBQ5EvQ7xACXhjHd0JW2bI9PF
JkZH8SwoPT81o2fsd6vT2TynqP3ZeaElp1KVvSpS3sYGtLPXHeabe8420C0wg+LgpOJ5G+lNN6oW
bCRJUBgBGoEsZxNt9PxnvFbQXZjDC1Pz358NR8tse7KZmZzgKiHRKtfk90b/KFX6vVI8Xh/Wmi1h
vUq1o51m6Mmp6N2YheqP+DPqoVS7MntLW2HWlkHH3dzpCVnAyzH1ncxto1DgF+lr3ZlQeL61qm1+
jDM/P9J22o3s6/rIRHDRvBEuTArnGfrFJI0as1ew8REosWOO44qMhm/y1rNjyHOTFjqB44M8xi4I
/if9i2bZ9vpXLM7v2biF86Vv2toyJIy7tPyy2WQ7emNJ6PS7bmX+Kd82wFy+A5EJuqvEl4i+SSfG
VXhMk6D1GeUvYj1M2bS2iOqKGWEwPGuLAu/ecMxmC9zSlkyl62jSViEPxL9BO09RPtaTu9pZ/y1Y
zyt5NjwhjpYqHSQngt1E/UrsKZhG3RsIsOXtSvT6fuD+tmRB7RRoLbwbCyN0JrSIFBMhp8zW44Aw
HfBpZURtfSpDJVWIR7PiDS9Mv8oWffdgBWEeT4onDUD7lbN/aczAduA1Q8fphLffyw2T1clY8Apj
zlR2MEhg2z2a3SdXWrGzFDshAoZeEjxhIe0S5rZzKmI2pZ2cjIw1265UX61Br1YC9FLwPDciRLSU
lkqqcQODqbMvc/DKX0zPvFhBczkBiyLrUu/6hlicPfBazY/UEOgUM/quyTQyqhiVI99n/M2xGOgh
vVYNr5v5fuWFv6gqsjNwtSBLkoXD1jZi007BQXAqe2hlbZXW9NIUdEvonQQ8CCzknnQPnoaVjbg0
nSoA0w5w07jWi14a66QojHqEl8q7ZNyQ0rM+6shD1XMo17QLlvzj3JbgH0OXRMAfwxZeiL2B4hdb
CV5rFgTniKNR5SOHBTBJgoq5dvPun9Vtf58EAM1bmg4YPdrLBTCIjWRPzZuJnNCw66+9OizF3vMf
PgfNs9M673kKaA9cQK5qbzR/GmAbLJqfK442b3cxwp9bEc5PWzGSwuznIeCl65UE/e6XvckD091d
N7Q2mnmxzkYjq7UhyRIWI4mfQQ+/reTKtbW1l7zlJf+zIEKYzSMnL7jOyWnKDJd0D1T/H1dc8NpI
N0s7LTFdaFbziuShUfKVPbg2BMFrtboFQJRjCB0oyznUIVuygjpZimEqUnkcATjTkVZfLoWkKAnw
wliKCjJWFRhHi9QOnOZnxYLra74YTubqmTxzaQGAd2moN/oG4tAFtrit742UvDjaXaM94mzC7X7u
r+ErTrZ4zKpnFucvOvOySdUrg8WwmNxLqKroucvC/Mh9w3IVD4y+fblyHiy69ZlBYS4HGX24JkpW
J8V6jjMaVNBQNNeMiNQZv+MMaghA/qHffEa4XQ4rq4umrhqZnNQHE3C+o5y7+nMcmNsuyI70p/Gg
b3J3eErfrUMau/sq3ZgrPiPit/7+BFWHxMBcz0Az1uUnNJVER7UxySnnm+Fh+kV9szo60WFiD0au
n7j20qCKdSf9ihPmWv9QyO6bdWECmiSPBw5I3Elu3jVAzUkre3J1Yw9flP+bgwllc9w10TzpAOd+
OVInKROjiPR5i5uOO4u8+CB2WXuPX9rmyL5QY5WhMA7ow6UVI5rZrCBEewKOZec46YGjA/r69lva
5wDyorMN0LK5Sn9pAiClDtgeG6EdtJB6uYl/mPxlHFfKqbOHiweIAQYsgC9BLwGw56WVwdaI2sYR
rKDjvnD/H2nf1SM5rjT7hz4B8uaVksp1tXfT8yKM6ZahHOWlX39DfXB2qti8ReycxWBfGqgUySSZ
zIyMQHi56cze74BqB+fDMg++kchoO4SvvlOj3NCogW1u2jBazN9RtxkjlTRb69XW3u143th9so+G
l8uzKRonVG3Bv4viqfmlRbADNZwdZV56RNSlIJkbh8vRvWPF5q8GB7ZPpKcR+K156vMZpVbkVlWb
ZEdnmvAU2qKS6cwpsZGPV5L7ZDJIlkKETJYf5cEHn5vMRuyHTNmnugt3XFdty2wotaZHA7dOarbQ
DS7Afm6B3S72WXwzvyraLVh8Dnp0D2lf/Sc0hdimec/sJ8ewJM7LN9j+52s+61dgebVNvvVXcb28
RYtbepzD6dF8Ke/dn8umf4jvxwd7jyraDhMDcoLhvoGcwE8UKC4vt76GV7xfAwePstN/7HNXSeoC
AqAYsJ9XJLq2AuvXdAc8NRnvO4AZv2vb5coLlbAYyRDdxD7Irfb5zn6+/BVCpzv5CO560VvQTKsM
fq6Pz8xG95Thkmbxm2KnO5sENYQcXJyXTYou7ZWjCUcTmPTwCDj3vjrOKNjxs+yYL8bBhtS7018P
ZcASbxPfFT8vG1td6usk/zHGhVNeOnpJTGFsPqS77LHXsbVkx6DwLWUD4wyw2zqVfBiSan2vVBCA
PA4rYrMAHZPdfcQR5K9N41BTdreGpYZHr+PoLQW0+PIQxdsKBUSAYFGFxv/OJ7Sq4yZqIcJ2nH2c
j/S+yoLyMfu2dGTcjndNvElvVd97qx6VN+Vt9AKJ+fUN8mWKQTUE5Cq4t5CUPjfv6L22xGjNO9r3
0z6lQfRCKWHforuIsPLbb4k14a7B3l2LC2A3srgXUdLWVJnAe3Bsummnjvfjtfsr7YleuUQZn7vG
t4JnWQ+8cJPAUaGKgboleA+4ESLtXJegKD72P5xd/0x9ILNSH50RkqkU7owTO9zY0M5V1kM2ZkfL
evEWVOvcoPSOpvlD2Q/NJDl/hFfc+gb/76jWmT4JZW0dTpuWsNYFH0hLPUVBf1xuULCUplBXD/ji
Ic4KrIV3rF5ybqlYOi+iCuavgsjBlGwYGid8luxSN7T3w8tkbHNKqpfWudZRJo1kCXBRmAJ4+D/m
uWunhDBfVFMMdDP9NEACF0vOGLF7/Pl97iCnjhctVorf16/NmXirfkl57ThPePGgTZQwibn/z8L9
sced2dnkomcfsIhj2RrvWeZsy7rYd+5dVNmAa6NV5yY2wDUme2xJVpEv6Q3apOp2AbPGhh4Pdnh5
Y4uvwz+rxLN6VWWaRS3DLA6bOYx+dBsTPUT79kX55gXuNj4kOclVMv+K3pzvpkbU63kDVkGdbS9/
h2yU3K7Qh6FehhafEaP5VFW+D8Ntw2Q5kTV6/LIhEDaj5KQhe8lPpZIlODLXrbcE8eHN2c2+ddW9
pn501dynjyzMJIMSHiwn9riDRTUr1QVpZnak1bYw75eVDK59MMZra76t0Mh/eQrF9+GJOW4OLaUZ
UF+DOWD5STaA9M7cLnXAjg71rfqukQLN1yfApflc/35ylNW9B0R5jPkc/SKc7xFIHNrjb3AVkCls
9/8STv+fwPFkeOvqnlirDHvAHfFprT7qvgkFqOHD8j8uz6Lw1DqxsjrqiRWjd+LZbabsWOzcuzkw
r6SYVJmF9e8nFsD1UpaJAQv9j+kKsfj1dFWEdZgBfEQ3kMMJwD39AN3jy+P6lL24tFjccQyMO57F
CbzD3GoDaANMsBu3AaBqwCXQgxe2NZq+5yAJXpWtujPeEp9tq516hVTEzgrQMu3Pm3+Jj/2ypNwR
vozMLnMXSxqZBexYQAqivCgDCoi2PWIWoCI+4yS+wN3WCZBPiQJpebBpJFGNDINkowsnF6gqT0cJ
YRXC4QaCFA/qE6mHp91mgDb21jyMB7Ydfufb/Dg9xlfl0UMmp/WbXXust91H9a3dFk9gwQz7fR/U
N/GveitN7az7nV/x04/iLiwj0tM4n/BRym2z0cM6aH10/YagffZr39xc9i9h9fTEGs9vM+tp3eZ4
SeMiMf0UTOWM/CpJ4ZdgZED/nyRmM0Rnz6k57mxddJQv7QKD60GNOu6mb7+1TQKHTm7HH8atGkJU
6rUJi4O11XbRbY1rK7tGuKMT9CVuu2eXTDtlWwC2c3kaPpl1Lkw6X0hCq3BvRCq+K1CvlVtlD5D/
3uh98HI00BN/SqG1ML8Yu/IHHn0H+wr4GOc+CSGK+G7XpMUz9Cn+ZfjqnXrMSHSTSByV7w363HGn
08Yd2e1SWEpFsUoG0EovbP3n+G8L0fzDu5RTXuKAPAuRG9c5MzMYUw8eSYmx3XyDpCXJwh+yt6Ao
fDgdFndqW1YMGMa6/3Lzvc/vjPqjkKUqv8LdkLg7tcGd272iZiYYnODgODWTW4UMBJT4m3kTBxP4
+JG92b58XPYm4Rvz1CZ3aEOYWLG8FjZjd97Ufe2nJaBmUb7t4nlXR8tB6dtdOnb3E+1vXS+5GUDI
X+cgLlvmraGxMNbc56W/VWTVDOlscCfeNPeZ1874Mu+RAgA3h8auh+ZdTipf8YdQCeZv5aGW7Hph
DH46H9yR1o8jS8YF66xu04dlB0jGvRkUGxZ0klhR9Lg4McRX00FbEtlqj+GNoXVcrkzibbNwJMn9
5QUW+i04n1BPXxkZ+XJwS1t1VoqYHmnaBI0GAb7Kz2TdR5+3z5cz6Y+Vz1k9iThMqAxZlZLQo9bs
0+xDm5Kd4+48vJqmebib0poktgfdr9rPyt4fjHGXaH4RzX4HiFu+FE+j4pCy77ZGVG1AU4kin7mj
TAnjrAk7x7hdWVgjlj96FAQ1rYxAY91Y3OcDeYdGduTTUXHi8wC1NgLVW3TJ0UQPRt2hmwDapnr8
XI6S1RC5F9TYkNNBdhDYer5EUHQTtGGoAyhcx3aVm9+2zSaloadudfoMirh2iMFCIMs/CJwAoYMD
9U/bhQ7Ul/gEDTR44bXpMQb4rRlAF20jeq5kGmwSM3y+ao5N2vZFh8Rnd0APXzBrid+puWSLiqwA
wriy7oHqBJDJ8+gWCwn5SROJtxb+E/bqu7RUK3AHICT/WFi/4MSbmeJVndmikJov5dVYWYfCnTZN
M78svbq5vD3XQ4zzPBf7EtoNKHUCnbh+yompqFnYMuuoCut5SIc0cGfNCPMJBBtZONltvh0SV4Io
Wk/0ryYtQwerCZCJDpf0Sschw+MV8zdOIWTNSUNHKNDaJPfKHfAO/uUBClcLCiv/tcZFUZrTTo5W
AYtgjkFn/6DRz0gWEckGxL1KgeV0217R02PnLNM2AoNJoBSg0rWK6b23ErSqmqYsyS+0ifbUtdcB
ff0W54Ra0rSKkqPUp0F7ILne9M6WLVCll7ypBJcE6mJ/zHCe2NZmrccVaqes0R/KEVwLceQrnbKb
Fi1ktZKu2B5lkskhCzeAuZIW6J9sAtyi5TrkdK3WAhgiG39N1rL19CQYaV75FG0slx1EuAOQ4QZa
Cacv9CXOdwCIaPSRdRhiqu2ZbwAta/hg7WebqN7+b5a4USmmPRttiboMWqi0+LmJiW4cs3DurkqJ
JaF3nIyJ80i0JXRVr6F+ujZrlWGbHtzSj+jzGP3NWXhiiAu2wUbXmC5dDWXqNqsO0OkICyZBQ4mw
ES7Ekf5ZIs7ZRzZ4Cl2wRInZb1Pd2lQ/kmFru0fN+J4X29JBOc1OSNzOfttIpnL97S+nlQ3GERC4
fnJXcu5hZoptMRQhjOV9ie8nWY+J7Pc5p3CMqO0G9Ege4/TDUr9L7xLR74OgAUy7DnQ9dHt1lZMD
fnBbx5u7ArdVDabbxFgOk+7Jmi9F+/XUCBcqd1aRV1adfe4h4L0oOoAy887tPy5vINFZjpbAFVyI
BMSXcpg5d2NqazQ9Nt41pe+NLhNWFe0bJBDBuIV6uW2Z3Dhmy22h4IzJQu7KbuatGisEpwPRioMC
GaDLoxG9VBEN/bHGhfoJdfrIpUDgZMk4UnBdgbViTmK00eSdR2ivD2Gh0u6pytr7xYHwD/b1eNP3
pQVu3aINxnJ8dumSSw5Eocf8+SyebsFdmspJxhX7lMaKP5qquaGNKpPpFa4lElbgowGgC0mlc79s
WjZ3g80A2DQmH0ehfDFFdxfa8/6xwO2soS+nruthAZjlxwr6EMoUkVQfiQ0NWdMktW4eun8pgLFm
H0CAZ6Dqb3zyMnJGtS7R1tI8bi4bZDcDvWrb+q7vVV/r1l6hJN5ddiLBNJ7Z4056xy0mxhjswY8I
pILQjnQ9s7+4j8+scMd8kuR4oGiwUnvX5nSd9x95et3bkhepcCw4ZdFSCd5MwMXOXQKMHAZVQal6
BDH4LoeUMBrI/iUt53/WB2RrlqODuw/9qWc2Ls+9KCHogX/snx/jJr8H8M2mJu6lNuuzTRmn+1ZJ
4ru2q8I5S8GlR8tqUznVBx0oPWY2A+7MiF/nxlj27dTLWrU/gSXcXYXvcVYZEWflrzsf3P/ZsZWa
RY7bOPbyq9JmBzX+UdPoNU3pxktsYtdIwBto3VxIBjEzZFyIm28qqm8dSq9yc3xTM/vn5UkSHKl4
l68y3GCXBL8mt6hG7HVFbmCOFCVIl9C6YsMTMleJLBUns8MdplnEalBMIrhK6uoAybKdugyEJdZe
q7SrJqu2l4cluPFOh8W/2NXcLqyxB+IIMsaA2Q1REEUH1koeLzIr3IK2DuT95gQLWhA1uvtGnZfI
kBwgYhMmBCHRGLfiXc82xP9pmdVFU4N500GbNE6HMciNb8Zw/zfT9cfKunonUQhLnIQOOaykDpkg
8nn0aCg9pQQXF9YEb8qV9AtvWd5Ia5pZvwB9xly3J9lkOf5MJxm8a3XYL5vsxArn0MDJuKWpK2sQ
cnDc0TfBfRstd62aEQt6v52MjFLs2H9GxTm24bQZ8gEpivJWd5XZ9TPNv9f5nWq3QHHLiJIvDg7E
ftytXGgNeFxXCFVm6OAvhBJ5nhP1W1/dUjBxS9NRwhPfQvv82iCJ1kxuLpEscpAawtjG2sc92b6N
2fNlxzPXLfJludBjhwgY8kNAa5x73mC6UwUCKWRxuzgNs8JhQewmlT8zqpB5KLOnvlQtYvY0D1nG
6Abq798mox2JBwJyotVt5CN6yYjZsQ9Qp8QEmiSGv6RD4WPveD5kxn9YeduTTitfkmSmgVNkEchN
NZe0iRGDgGQGO5i3pPOL19eRP2hxcruMsRZUFbpOa5a7pGRDEyIpAsrcyZ6OWgLKCFMtnVCLR4WU
ZmODqsEwNpcnRzz9f+aGm/7EZXSpszg71qBnqpMhUGLJ0014uqBxDOAmdOJ94QPEqeP2SMsim23d
a/HRmHe5OhBLFnWJ0pq4X/7YWUd6cr7Yfe5klQo79qHwQnBqKZYfmYiVD+kvZW9UkokTnjQn5rhD
s1oyVCIcOFVyR3oJOZhsyjiHBfd2p0cafrsCYtS8bQ7L2+VVlxngVt0eusauZsxVnEVg/3luRseP
ob+SvfxvdriDq8wNo+4Y7ET5oWu2LhDB7bWqSza4ZDQed2L1Va9qhYHpip77G/cufZokfTPCI/HP
WnMR4/85CtQZGJCeKMNqKWlV9Mnukp9jF3qyCROe9CeWuHAS2AVDXwpY0vIN2kh7cDPFBO2Wqqyb
Wrzv/9ktPHe1HhszSucwBFknZ0rJkFxj85DLyy8cDUoZ1idlF8Rvzrek2Y49Vn9d/ubBA8BKsXvs
Spc477aMskI4nvW5jv+Q5+BjmFaJy6qcSgA/1C3CX2JMBWEyHJlwPA5oddecP1Tb1zPh5IjJwWag
pBbLju4YGGj8K1uHFE5C0PzHbEm4JPQ5JD+RtQZhNh4Y57Y8Bnm+qkJSqC3CLA2nYQMEXlWgsTas
ZRgn4Vl2YmvdYCfjQjp+zJQetiCoC2RaIrkBZD/PHWf6MhSROQLC3PfICrXUdII+lkm3CB3gZAzc
kQYZlaJxVIyhnG46692qDnUqk2sRrj8IR8y1s1UHvPx8nmKUGPBqRWIIGfdkQcthrpEmT0ilHsdc
sv7C+0yHppNtAhgMiSNuUeK6V/oFYctRR7EknIflxhmZuo3bUgviuU99NKddm+5sBnM/1WRytVpy
eoumdC3ZomEYcB9Q+p4PF0LDK2lBhSldfmfx0/QXPaKQ4/rz+9ztYLtJXdIGcGsWd0FJbeKUP5nx
fPkMEvV+QdYEq2UgsY++ZG7RDAaulsRARbAer3KVMR/Z6mPX3U09FHN1RkonBQsyECxYUFrcZ727
GSH+M1l3TioTmRHNKCJFtF59quup3IxC3M2OpgTfokEPKEBOiPlVnt8OrewpLDS0kqwAsg8WZp6X
qq28SHfBin8cFv19iUovNFKlD1Lsu/Dy/K6LxAfXYF83dBVUqcjkcYuYVt2U1E6PhrOKPg91f6zn
21LdJ4vut+23Cq2MSyF5EouORswg2IwhM4YTkptFa+rp1LQTXpI03hS7BuqLSebPsQ7R6JhEMvoD
UXhxao4bYVJ0ld5oGvJrqbPXvOIprwuADDRGGjXd/8Vs/hkaj8iA7g0YAQYMza1e0K5PkrEhpbeQ
6cHQ741kCVRZ/4EIUAvyETyOUP0CNQ3vk2XH0mxJ0Z5ZThtLo1cV2JLyBxd6hK4HhcIsSK7s9Jal
oyQ4EN0KDtpdLdAnWytLwPnpUmq6PdgmEhsJS+MP5OOhWz1W2l+cYadWuBBEzbwFtxtGZw3Zrjbw
xMk2S1dvLi+byEVOrXBhW5F7s9rnsOLo83e9JQjiDqAl81NTBnMRbWx044D4CvEH0nzcXdrCORJT
xXM5QrpgBxrNn2hUVv00mf6iBgB+Kzzb0N+JwIaXLZyYWwzR+kawFxdEoQtNgrxlMvUioRf8scIj
AfQZCmiGiYSNYrybeJODFkbiZ8KUKJAnIC4B3sUFh9C5o3Ulmh+NDpUpi4Ue0P7dpnpWlRsWE0jq
ed17P+3n3+iGt+ZvWVz6+eIX1V5v7y67iCh2cNETiV5TtMwCpXv+Fcai9J3DajQB0306xpuk2rP0
ZrDnjZHI2nNF7riqe0DtygA+hV86xWmarm6A6BiiYju0/luRx34KacjLQxKdwydm+LVLNLeoHXXF
VTz3lNgjcX+rb1F2S2VNPqI75tQQt4mnwbDY0OM2ox/NG0zRiTwsSmhHgay9QLS9UGbGqWSrqAx8
NpKcRMIuqPIRCuGsv20eQSD372Ev3umvczWUBhiDPLLw6wUwLot6hDgHbVCvsd6aaHd5bUQDAXmf
hbQ7glU0/Z67W6EUYFlbO7TLqXmwmfWQVN3OUt7/wgoqDWiZsywTfJvnVuYEv9qBAOhYdBmoU4k5
PjrzIHEzYY0FNV+grcD9DCpT7r7vR6q2Uw5wzdSEDEULg/WB5T1REEEXJaSC5p1XbO1kC5YTUhoH
RXU2l4cp2k+ea9v4ZwCBwHNOULXJ9GHGZDpN1qNJ3NvUwGYFtCgbEitx8q/TP0i7ohv9s4cfXW3c
rC69EhW1h6dMNzF/6ED0yMbdmjixakm48XVgsISLC07p6tAHW73oxN2X3nNi1qDtCg/AFAwzoJlR
0yaEVAdSZ9vLk/jVI89tcR65tFrf1hlsFS92ThYsoy6xIB4Nwuu1/RwcqdxBX7hKXbYWnmd0BNoz
04xsV1ZFSwY79YjrUPd/tMdt5wXs71Y79MCFKOhw8T6M8gM7TMp4Ip44JMdBRoXnoMO5f9ewuBrM
Ga9zpf4B7Opd2eY3SpzL+JMEGJtP3W98NuCZqNOtV9iJN0SlW7hljPFoeUn0OPGdQiU23iYszhDG
d8T2sl3eorWk/dHX+652wssuIlpAdK398wHcSJVCH+1lwYMw854165oq10Y4yqB6goAXw8SrCPVf
9BRD5+F8mGrZmkqLR/UxT8OuqQlKoMmYBTErcLKgBchM/MEqiclCS4a9FS3liWk+5oU0FZS0116y
Er14+RbgDU2WbBG8d1HW1hG1raS9EH3hdgFkAAu1njpMYq+EVrNz32r0waPSAWKQIJl/TXPArMEH
b7eBFe0pyMagUVLor5fXUoDqP/8ObnfYeT2ypsV30Jf31rcPTWAdf0ZvyaZ+8Q5soxzsu+LReYoD
id31dDx/kJ7b5d77jM3abJVwImibl2Fp+ivOo151W/WD2oXoOStleU5BrgY2kQ8C6cVKCqtyNlWv
qMYIyg/HuOzQhW/6LWSoJxquWDg7OvQDI0Z/TBbJQ1jQn3Bud/W3kx1rNx0UPTTMcUWUitwO9jYJ
zDv2DDQmor3ugbnEjklCyfg6/5TM8+pHX+YZVJLIh9lgaOH7XuqUgolDwWlrKhZRm19en4RJMm11
b9r0SXWddeVdDpUjbcDA8+9WOcvCwvU8+vIFEOpEcL9ie3mqkaYeIpYlKvJH83ijNmj/8tqfiLFe
Watct4P5Jhmx0LOQjAUMEcqnEHQ9n+1+Kdji0QX0AGoVAOl+SJURChS1+2A9u5nfqq/NtLfA6Uqo
Kplt0ckI37JXHgTcAzwbTuMwFLV7HSXMW/hyeWuUYS4pcghn88QE50sO4pgocjSc/kngFpSUDfin
bKKkvc9kYMGvrz747YktLhYo7MWIZ8dEcrt3f3WeSaC08XB5tdbF+OIc0PEygDjBevG5+rlsBiS7
4BzQPiVGp4QoPlUDeNW091S5dpWeVLKbRXS6G1ghG7p0IEfiM7aGvcxqstiIpixsf/s7OJ40vZec
b8JlOjGy/v1ky2dNVYNZ38GDufCqMPPsOBw8lSztqoztdAlpWJFIbAq9D50in7wYSLpx93KTubg/
Cis7TvpLqSbEpS/O9L0CCPHymonGBoJmPLGgnrOyOZyPLQVxXK032GATRhIANzkc58gaAnMZUl8f
6W+wPWgSm8Kzey1MgwdtjT2+xMBRMsyFhzt5tK/Y6zTf2RAratLYN0rPn/KDy+4LR7LXRBNqAgMI
Un24CbzzfKC0zIbBcLGdE9AxKX6UIQWt3EGlT3JBCCf0xA7nLAu1Jyu3YWeYmp9q9djSZOu9grxy
MyuRRy6vninYcSDZBdpyTQcjADkfFFvqiipdSo/OqwZ6BRlv+Opk/IY+/XnOOYxa16dyLOiRLd/H
OCI1GPBr5bFXDnqX+PP0fnk0os18ao5bohrRE8CvJdrJRotU470LqjYpyafokDo1wq1P63UJy5sV
GDh44Km6i8Y80KZ7awo8N6QxIF9SIP2aVr00jdxeLpVumhrICB/jals2uyx+AakuGZBjVppXKENq
1rdsMe8vT6bQ309cg7s5a1BbTkWXUyQ+wMelPaAjh2ja7YJczmVDwogIiRvHMaHXiqc6l1XuW51G
3QLJq1TdNjZ4x7qcxKMH8ZE+uZ2VdJtadjiNUEqn+0GNNlqxhNWjBaqwRa2u1KiX7ECRG4ESEqpV
a4MVarnnm2LS8s5SrIYeZ/XaMZ/xRJS2D4gm9zOliFIaZEr5IUN1y0yn3KJH5CSINnysTNdxaxNd
k82uyF1RSkMCDGo2eFtwO1zVS09hi02PFSgck308aFddGV/la993eTAW+jQ0EkCw6FBBfQC5CSRw
QXfNvSIGx5jV1jDpsTEmkuFNKgWgCTD4K/3tGioAhIbjmDtYmsaLxpShKOjGt+i29zPleu0SHYOx
+L5caTW6qwyUJvAiVcN23PT2vy6Pwz7ihk91gLXp79xFWKJMdbE+CmnvlpukVp5LL/r3ic1zI9wO
NBOIwYEfD6/CqNwYDSWNM/ly/leRu5+M5fOyPYlO4pZ5nWvgIZS3+j6e7pGb3Mn9UGgFIMuVkBwd
LXxsV9fe6K6In2O2oFGj1ADAZaX2Q/F6Gb2T6NJBKgnNsiBJXhvtztem9noUPl1EPrWS+2PubaFt
CwFB0A4TnELbvo1VCAQkt5dPMeGOBtM6aDzhjpbKWY1TCyUqdQ0Pmv2sOFcMzR89lov91fBW8QbQ
UapgDNLPh2dguZpyHR5A97vMcHbg0LIyPG5SY1NUM/QIZOGWcOlOLHL7WUXbbFJZiJEZnfcG2/Yz
JFssSXglXDUHDww0m0N0g2fpsBpmRN0A/6D2N/TOtBsr2mvjC6tx+TSSuo7wgForSwYy1C6OxfMp
7JIccueuh5SOM3Z3caErt1XB+vCyRwhH5AI6j2cnnJFPCVt25QClhdiqR5ZxrX9AM/imb8Ghc9mO
cHlO7HAOobYOTWcXTfR6+KYSyV0odGs0kaw0pLimeBjdYMV9xRIXeW0dXZb64ncTtNSVu6qQhBuG
6KIC1y/0zyH8sDLinC+Kil27QHweR3o7um+dQq1gjibPB3YmOURrs2q2xEgbxMsxY5nug1gjIabZ
21f1oITIvduBmhfmjk3ac6JoEEEq9XxTe1m+12YDvfJRvQRtk7WvaTdZG/BUqMRNkSGtlvxhKJqR
OLRHKibR69shw3fEU69BsKROd1M+pn5lA3KnVvYcAv1Dt0NVJFcxfpkYGcBRUDySKdivJwYf9a3a
UXh2gyIPcdH5hIDkmbmVtdDjpNDHuTMfkcqw73Nq5AGr4+QtURpLstrCexUIZ8A08LiCdBF35TSx
XdupMSEumUkD6Vdi+t6r9uS80nf1V/Fbc4Ks8YGgu+zB4pH+Y5UvSqaFRlUjg9U6qLz2MDlvcfOu
GPF+tJ4vWxLtfJC8e2ipRBEFhArnc0ot9Hu3FebUZAAcNip9aiImm0RRuI6y8ScVAIgh+PgROa5G
65WZoiFK303dK/WaOxXwJG/aMm9XlCNRc0b69Ony2AQ1N9xrJ3a5xUvxq8rgIe5KKqUmo0qfFy1l
t7UVqVfFFJf3cRlnaHsZ52B0LWUf6dq3MtaMYJqLeg/IQCJZV+E7/eSLeF47Fyg4pqA9DBpKpD46
P2Nto/8afqikrwK3lVgTHVWov0F3EzVgvNG54Sttq3V9AmNxhpa9Zp8XaP4toA4v664XGwLiB0kA
lCL4mlWamDP1cOoeIbWjovqgdR1xfsgErYWbAphF0H1A/gpykOeu2s4t2D8bnEMO+QlCOf+QbyX+
ItwMJxa4i2Pum34oAcxCdc+ABs19twOLyc4IfydkDpTABX/Q/2iRO+Nzy6HZMA4gUXZ+NSGSfLnZ
vyllt9OSHaDTSF3O7rU1VMSAPoCTk6GUKf+ILuUVCfrfWV3n5CTYzePemqd1VkFeEYBOdU+36VMi
85DPtPKXs/vEzHpnn5iZFVZEWQszE05RYkF5EdpX25TE35HiJ5v2iIatNHhFHjBEGSBg+/h2CJ/f
l1AG9RONF0k3FKQR0KBtgxvvYAwgLNEj3Kps8TOw5jRgE6/Zy2yGRWvjZVZJdqEoGkEIjCQZmODx
6uRiK6QJU1MrshxtyFDE8NT0NxosbwoqS5MJ7ViIE4DtRns8fzvODWAEAJjATns/1QfT3YNe9bK7
CkystMKYNXtNB/BZRqdd8pxVI/QxQ+s1v0pkjLuCHa4hgregaIumeNxG506Ckldfp9WUr3kPE6iB
HRugEenr0b9fkjM73JK05uCUtjfkx6L+AMYadAhSNLrgSAScBD3xGAg6gXnB3Dil1FXsOT/WuQNh
+Ou1bbVV36UIa+GS2N4Kbka12+ab3JPYU9S8t/PjqG2t9nrMQgBx/mLVT0xw527s5u7UZDAB5Epb
HmACHPiXTYiq9ivGC7AYfaWP4psskOPtlLwHBifaWlfRJtvguiadP+9+P8vyP6Ko4MwWd8ojjT4Y
SQtbWfbsjAdjBCs4QKKeURE1CUo7AHV1U4Vj/mDkv2QpDEPoGCcj5U78NO5Lha0jVRLi/XJzMl/F
N8NRfV42SNH6+dVPbdcF01UXpps+6B8zP9+xoHrut9A8vpo35q4JUUhIV+LWRzDNSU9qQbB2Nj3c
AVnaTW0U6/S8aIEaTmTZ67Dm+DZp/Ch4re5U0Ly8eCQJL/uA0JNPJobb/BDdWbIa8dkxH6NtY4Wj
qm/dZXPZiPCEOTHC7fyph361XcOIVT8hvC6UB3V61fzZkzj0J5qKu+/OZnH9kJP7bkrdyrTW0WhB
T9hNf9A27t72DbwfKj/xs722ozf1ZgmcKztgvnbzvT00+wSMfFsjAHV6oAbmBhRufv8I7S99k99r
0KZNdjOxMfMGoUG6kXNirmvLf/VaalxTz7gf+Sxi7UUz01cgK3TEm928BJdnX4RaAZQPly7SjBYo
gLmtl0Rq7+QKxBRqNPQbZCk2EUXncffS5mHMSJ0Txy5uC0dyb4n23KlZbs/pttLmVophOZmz6SY0
u9BJP2p2/8MeEpliqSDAwBihpr1m71dC9/OVt+HGsWFhjFS391m7RZZNK+NNvvOsTetIQlaRP+Nt
iqQeIgyIRXBns5lGkVWvfalt0/iZWl4htx221X2qTuCx/vcZqbVf4R9j3OoVOZQbogGwbSOZbyyn
vY77N9sZgrRhRNXoZjRlYmLChfOgW4WuW3iky50JboycX12i6SprAe2bawbSZRv9SmVjaiRDb8ju
soOK7SEha0GsAoB+btd6GajIvAHtSrG2/77PMsRrUy17Da/exm8ypDBQTEGdFokk7gxS0ynW27Uj
qdZe1LreDEjb6Omjzr4l5n7s97GekBytvw59Z+auaF4vj1F0zp6a58Y4l+m85FENDYXIBmy3QvYq
Wh5j1jxctrO+Lr8OExXwNe2MbA+36WpwH8VA1qL1y3gzVevKyLpdUzzq7g+m3eVZEQ6djGZCPLQ/
JrmtFwMtDAAIUFPol2gDUKy9mx0wfoXNJGMTbTuUIv4ZG+eXsVEoi1ZgCees2Xa2F9TzcN+5deIb
NiMKNAYuz6XoXD61x7nMkioRmsJWvwSTUWo+9O7vywZkM8c5hTr2nhatBuonq0/8uno0LckhLPOH
9dw8uRFZhhaNgcHvyh7yZDnoYHvccuodiPcMmkNX6cMAxuvysITrpKHFBFtZhVoot04zspuKbgCE
XN9NiGJin447apCu/nHZjnD6kCBEOhgvoy8shhFTabSsELasdX7O0UD9SIuup0lG2Sn0AwPviZXE
be1JPp9Di+WWW3YrXG16tvudYj3+xThAL6GaLjQXILt9/vtp0ldIiQFvNIJqqrCAXAGuVB1ktAOi
Ajc6o/7YWX3lxBcidaaKPaK2oWgwFW0KCqZJNO9/IA23HR0dsBlm+nnjvqG7qiNle2dRoLr16Vhg
MWN0x14et+jc13EYI6usr6hrbtyGMrGZjmuFDLlCa490/kKJKxMCEltB9AkBM9Dw8TpACjSFFWvB
qIEMbuufHZ6E5nhnUknsKXRGUMv91wx3WBSxPXagVULhCIyJEDimE/qBchlukbOCx7+HUeBc/2yL
91wu8gAGIo3mtNMe9dELe9OnAF9E6vPldeHfhV+scCGHrkAGYWxgRb1vf0ACa/sQ/W52v7Ibhi0m
OdS55Vltod0MeRrAX6Gk9/9Iu64duZVk+UUE6M1r0bafnubYF0Ijaei959ff4JwFtrua28TuxQgH
RxKgZLmsrMzICLpZPe01ATx2LHfJq0raa57HPXu5xH4FeP0agF9IK0W3ZXuAIMyd2JpA5zPFSFCB
nIG9TrFHaTfkHGH4DKAmZSWqobPO/xrZvy1Rs9hrbF71uLEufm7KyabUEEFlh8gQy486OSHK6Xt+
xfNS3v4fk4hvZlwtfkPXnEUUtYZcGLlLkU39hq0KlJSqLLM04FLNpmWnZymqkpGkojg4/iAKKzcm
/dT45wOAJQF9mCaj6YZylUD+R81cLb6kr9GfsiaDKx379xRs/c0xG1ZGu3AYUNz4tzHqyDFd0sg5
rF3qsNilbGUmTayPY2OuHIc1O9Q1nWpKXgg57PSdbEiBf2pLFTRA07aEjFrD6XEL4SjoBhA5yU5F
r23UON6yQWzHPm9wY2c//p7FRb4aNuU20ZEOCqBewrD9yfXFLZdPhzAu9ZETdmECAHnGmkxUr8zC
4rm5skpdHhDHyyBrDqt90lqN7FueFxpxxltNN66YWplvGgkyMHmkKT02UQPKlF6c3pX6OInKWs6F
TknRm/VnM1/dhx00zYDcwJDY9DtV3rsq2bacSiYuN8OcJ2XCOEEjElaerJwRCUD8uhyvyVetrOaP
L776CKnOu9zvsLkYZMXDXtoi7XcUI3knNZ0hle0mScAhL6zN8ZKPx+GZGc/AOYbk+7wIV3b9MhYZ
JWTgKj6GBrUj0pFJ33Z2di6A+Sfdx+NN+x88w7/tUYe1jEDXiSQkFjVQnQKar0UomHna6UOBriAR
eRZUXlKQrg0gUa610Fqxv7ipwBmhzK1xwBNS3ljTYqkpO5W7ZC1K7GN06McI6KzuOKH+0Gm9LY1I
+4zyrp6AhkOlO4KIa+jIzERaYQWks7jmV99CPdKqgWsGUOdxFyGxehbwfzCFGcpooio6IcUY/y9X
HijSMLsAmCOXcLvUoKEtE7SUc5dx+AA9dT9ZHMSN1jThf7qDrp6e/xynKzPUqND+Wme9kvOXLIEs
AOBVIDYsKsDKRTaC6E9boEtSj/paI3UdeXoqAQ5VN0VvCmquGbU6xVu+Hjw7aJnB7PjxI1SGcqdA
3mMLzSPRnHigJJQ4nwy0yXRHPy2izeNNQgX6PyMA+x/SRyyUiji6dNv7GgJf0ecvsVeemiq/+K26
1lO+tA9RsgWX8lyjgKbu7WKEatR2aJXALMnj6ISCr2zUmkP3ugepyMfDWXRwiPgR5UAhEsVG6qbI
+1FESrngL0osfMaRbMmJ3fNHXgDZIGRJQt5I2F9BGepJXJvSgPRjlmvm44+gHoN40QByAhYRvATx
C8fvdrzKUExeqNS1ixZUPGoSHdkzwxO+C9k3fP75sbF5QDdbEGoEaEpFBIRnrYQa/K0xJmRGkWO6
2u3i4sKU/DkcIP9cNC0p2GnDTAX2PduzKxcy3Tc3jxFOZW6an7OPaB+9NeuDWHlKhaF262m01Kaz
i2RfxWccNKaerGZ8r1CRYl2/MTuus/t6M0EBS2qMx4OnJZ9+PgOVQlBx4BXCAfx3+xlxDSboUdVq
dwpfplMm6EAKJZ2ttMRDf7U52j5jKhlwYPncerQLZSvlzPZcFGYgbZsRsqWk3AecHQoEJWMvB3G1
0Q47LiEtc6ova2kCujr9z/fyAqj30LCBMI7yS4FSCnVcerVbbJSv9G9odnoJobzJ8Yxmxz5VpoD7
qHYqq7F6p91DrerS7xpjOrHH0YlW9il355RnJYurr6HcF5OLMaOGmD0e6vJI5+qt6RNGR7yOi9Ej
v/+ORkS+fWPlmbBwPnhQ24IsA1xNED2d//7qHk7bqfS1jG1cLjQGOddb/m1WnuZyeEz4zsdb5N4j
QI8BgsDIAoCxFZuW2iJlPfZe02CnRl3hKFnlZvGHVhV2HDSQTPL3ecwZEwfef7n/bpi/rfrWJ2s4
zvvQY/4IccZZIbmMH+qURl7Dd0wh124MmYtcrgDmjM7+WcqNSOT1sTFyxiel1ple2c8Ncdz7yiws
uAmkjcDngbI6WEpVas69MAtZNQsbV4zePOjK9vnfyOc3QpqRVmGJUpyKONgMr3W16YtDkfhOFTR6
LRiS/x5yIN3kxZWIgEa8zWdB4JAgFpFCQBOYQl0LTM9LbZkKjSvUIAYT9nmlM749IBodIpJrkjG0
3+Fgy9FTyQ4E7BlmLPArHBPzvFPeE71nc4ocXHj4D/UNcp9VmYf7yfXzEol+DaBCtefX4Ab3kSCG
irqJDFyGwArKnaZAFYwg4e1aF93Sta+nsRmrr6FwVEor6V0vN9Ai2bZ/VtZ8dia3g5v1imbYN5j+
4BypNe80YCnZKJAu6uSgAjYex0EXB7CJSjttJIgIUOIbBmdafc3cnzngBMCToOI5jvQTIFS3J5wB
lTCvlLx6MRjH2nyFJpp7Cafr8m7FldxfAJQl6mAlvNRIXAVLo13sq01mDORvRlRjQv1T1CEPoFsc
FNkap0NNszNDWzVkaLNxZmgE29Rid741Pa115v10897MPPVVc0R05eFySWglCX7g0uqjPhjRH3Wb
bTLIIEIZgQg7zkmsxMj1v0AkAepgoHkCZVjZYmzeUmyejNBHjK3CTlZ6J+78PfVZ1INkSgS2nhvS
Lr0OLl1dMTNSAAO1Jl5FN7NDuep2+amNx4FQLc+jHzv5KwTPMejMcH3y++1XRTxS7z3CkpXd/kMg
fjfnSIojrwpoIOAwt3OusUyfSpmkXiarx5wLjuRMTqhz2+g4GqmBqqU+C/QZW8yr/fikzeOhTM/a
BYhBAI8BCSFlOuPLhh/CTrsEuavyhxLSelH1ERaHBMXEx6YWlhDZUPRC8rg757TX7Sh7oZODKkIn
XziSvNSBzfbRu1QgbkE+xmDX1PXmL6dGdm2OFp2YuGDCVi6Zi4JaYRl9pfV/PXVzoReSE+DoEvBQ
o6ZOKgeBq4CMc4WmIIJUE7Ww0ESvI4DQOX+tv+x+oWYAMhhPZ+EiJJWpAyAykKtHAgTWgLj1BHBa
ffBvYr0b1/RlFw39aMbhlGNnzH9/5QAScezyrBFCl1dLoA/M1C2QPyudMly5Re/3A+YMgGpwuLAa
3C11gbXIfUoKE0aucklkIDbExMy9hpSMnuQkZHkTpDiPd+D9oxdtAvLMgcMB7yvdLRkyfXkRxX7k
NpAHbw9f4nbUvxkSnVId3YN2DKnHD9Zo7AI/gblW27jPMc/mQWaIFhIw18LR3E6tKjZsMwhJ5Mov
pT4Z0LZ0aktv31ZGefdopcxQV1jPlVEVBWnkpoCQSgCSjmZJAv1rIvymMn1bJMGxNSpgSROAbT5e
Ct031u4Rft6Pt8fvdqzU6UgQsCh1iI8o3n2HIdDW0TvSwnVP0E4VjcF8miCnCypyUtgqgXNFQ9KJ
JdnKki/t5uspp64zOUo5X2Yx5QoZuZOg6CJUTotdXF0eT/pdkIo5n2VGkC1XEI3RzqAWR1nO4iZy
JSQG1SyAOrLI8kThzv0GQr2Pjf28DenJvbZGjaps2xA8JHXk1r9iM9E7SyPYTrpq8jqvKxZwA6S1
CpMjgzEZX8/AaNsy0OChne+hyQjkVEPqD5m0G5ZUNuQg7Vb/rkjkMEakQ9XdGIzGYDbqylrQuD5c
rpikmRKPRbMb7jrqs4Mo6qqYFyO3swSj220m4jsKac8T9Jx5YJpHnd02RrEp7cjyz8+t1VsyyTes
JSS4e3+lRrYdBnIJDeZpTUp4cf1wO8E7KCIwqdTRHPoGt0U4f1qrATXjNO1kNCXnyIgzIoGk7PPj
JVw6HmjzkFlwxKJtSaTs8WqspUxXxmhakzfZlOi5t5EZZc+sJfruA3hM+rUlyhtUbYlH3QBL7EgE
yy+tsrU8ZZeUtmgwyC28s/nm/zc26ugHlVYITFZgbC3EZ4Kndjh24UCaFagVXSGfBcpF1AWhwASm
CrwMqYAiTOOMAxNB5PKKUbW7NHF9BKPTBu0cRABivRURj067jnF6O75woM34W6/59Pt1xDdAfmQm
p0EcRaMB2akPJI4JY1cenUo5eeHOKw889/V4RheHCr2Wn54OABs0aqgDP+DlzcaxO1jaSfgozfS7
eIoMfhObig3MkAnljpyUK6noFbN3CYge3V4+5ANit9m3tnjOz7XRWpo5bVuLtYqtYsDznPiVwd67
bASIOIVzng75XRoWniR+n8T8ELsBY3kH8VjHzughxcCtABpoIeF5/yDywOmTZfCr3nUXsyHevYXP
Ju60r8/vCikJAn3ohlig4SXP9tN+/2b/ffr713vvT/GJKUi3RhO9MFTklsGXj/w1uI1+2huvYq0U
iu/gmioz1/vMLOYXZ0J82ljZOvdhFuq76FkFEkZAJz8ddo8FV3pdNWTuuBVf28/g5H8GFxRQHOZ5
/NOY/cV7g2M9xCzJCyNaO6Ozd7m9qWB9pjJCbxW4f+kEetULTVoGQuYWxrBHVWDn28ASQwQFN31y
WMMm/uRuH5mj3Co3QnkolmSY26ROeh4g/KyzG+1Y7eQNhCMdwShfpGNtQdHBbuzwkr1ormeyTvum
REQ9Mh/Jy+oCrE0B5YBZLYyYQpu/CVjxwpL10g4sYLcN3sgt77imB7q43lczTnnfoujCKsyVzGWY
hkzqWUgO0ngSW12rXoReB8/z4w12H23erjB1qRdMpwygDM1c1jvyXWII5S4U/0v24PmoohkaDfIS
iovIhlLrGsr+KCgVG7g16G24t2ItzbUwCPALIGyD+icewQI1iC7TwLzIc4ErKX+G5onJ7NBryeOJ
WjjsiPpRzQSVAeJEmt10kFJtEOU8ck+CIZrPPKlXHlT3aUm8La4tULcE0pIZ4xWwwPnPaBEiavTE
JQd2tHPpj8pbuSv6O3Ev/dKgZ4Qa7uPhLaROrq3fXRaoSKU8P8K6+OmXev8a/5WsaZd89YZ/IIIz
Rqa4CYtN8SIQeU35eeEaxqzyYK7CJgHaisqUi1kmtEJV4smTkh6PHac6y2torvngXPsWhBjIxcMI
2CQl6HRQ57ie+rCWcz93/ZEhsXRUkRFdmUL67NImqLObtZ7S+ClMZPv+m/mN4byWr/yvdBtcQryV
pC0U6afv5Jg+9S67ko+8S/T/YxytcZhJjJHOMHRVX+XqGMG4K+yKt0APLvI+MZknHIaArN0M9Imj
rc2n5erqi/OhLIbZGjrpjaHZJwHSGt3r4wmlo/rZCGJfDnJRyDfdoQlBtjSVrcjmcL2qbJUvcaoP
E7qJ1vie7172tKF5f16NpuybNC3KKXcFAqF4f5e/JDtuWxxVZ+2KWzVFTZw8sYXKg8PIZXbeodgk
J9/298FzRNZ4ApdW6Hry5sm9HpMWw+3KMKRIeLF7f0q0asT24wVa3HQo7YioAiMAgv7JrRFOZoTY
47jc7bciWCVJ91W8aS9gn31RnqSIpCtFk7vXEBYKyU5owyERicSdSC1UhZummEMSVzjxCemf67N6
QqS5E77D05pTWth9N7aolWrABO8HTFK68S7cNsRzSqt9W+MinP8RyivdGKFWKZDVAZT4MBJskifB
YU/8fm3LLY4D6ECoRuItiaLX7RqFwGrzcVGW7vS7/yUcgy+hIvyb9+vxVvjpX6RGgiseRV1Ix6F9
li6I81KcANGdl27yHujD7tm2rGFHECkePfKmn52ItM5jkwtzB4sqx8LbzfVc6tYHGWDc+mxduumz
XxL+1NjYdisc3wunaBaMwEsGm21uGbudPD9j4jJnmMpluUOUaIQFhtv3Vy6OJSMozwFoDPQGCynF
WyNg90i5rghqF7r2EdBhYP9TASR4PFv39x+eS3P2HsVAvJho4LuUaFVZlBmwIUqBgmMC2Yu8TRLz
/2eFGgrbMmgvB3Uz6o0Xhs9JPowr47gDgGCaMBANPgClDzyIqItcytUwqj2YaLntJP5iGc2SeV2W
kY56KkYyWo3e5brmbxkBdFObLFvZEosTKYKwH3sPzyK65sLFciwJflq7Qwftb6hUpnpbjdzaMJfN
AH4OaDFqqTTORQpabxx9wGsqNKlKYL/W80nPOh2yJYBI8u9s/NlNn2gwgRgkt0YKQwdk8xwDZTM7
dnQrA0h4uyMnJgW0zwM+oxgrR2LfPDkyR/4V4skrw7zf+reGqJCJA4QN8HeldkFQp6doeesKNELY
jzflXVWUHs78FVd3ISNxuRzkAEFIBMwaVn0Yvvy/GdiuN5kDlBJqgqFR2I7Sk8GqjDNPtgFpiWTM
2XcfifZLi98+/qal5YUME1hLZhb8u0J1MOVSmoK0zq2VMHjmNFYzpimoV1zkXcnkZ+RA9OMSATGf
RntlZRqnQFWZBsUEdcvt0mfDYvXM4nYKMk/AoCaOvEPNlzd0bbNyWf8AwG5vBKztlW3Kd7ZlxwIO
C9ugu3g7oBitF0a1kbfdqbaQEbbyza/cSo1XFrQjiXn583iCf5oZHpnnbxc96QqBa32/dQHBtFS7
OElIEbF2sfESghy7JdmDo+i9hSLGM78fjtl2rep9hxGgZ58+Rn069KyAGfBVPW++lLeh3nrKexNY
ylsk6lyAR15txSWpOTtjJjttIABmsNmfUQCLab4H76as5NDPYoy8jtCyr8uMkWr40+m59e18+CtB
xqMHb3zuaKz1eAIXQlWkBoBCx6UEsl/UPW8nUOojOQhbYEf8Qg+Lfe2bMrNjnPotO2j7tct86Tzg
5gNzEtJds++5NVa0HFuVDNu6bPurE2PC9aHxeDxLPg1hCQoXwN2gi42KHcMoFJUhilsX7ZPJdmjy
bANSvUpnW00jgMCXK/YWglVAv4C/AfoLvTYcDbmrxxid4Ena4vkikUN0kQ7OBZC278fD+qk10Pv8
2gy9yZREyZgIZkYbnahb6SL95naWdeAM+alyvL0tfRKbkOeOPG80M/plMpvzmSXB57kF3uNS6CP5
Xhm6MJ+tR980r/aVw2WrepK0Ft8kjyRWd5ECaNkzG1gaqhioJiKTeE5fUNUq3Emy2ncw/YMJCIhs
xSidEYRstdm8CNGO+264Tc1/aQYvkWrvjUawlv+6q3TOZ/R6+qi7oUrrJmvqpHX5eFd3B6HQwUDw
7VuZrhl6T/odfgflCRKZkVnZOv9snBNu5aj9oBkezRe1N/mhYxney1u3T+0xtgFMz9kv4LX8Stcc
RjvX0lZLz2l/KouJCP0uKTYh+1XIiZ4oBPWSNNUF5n1S9figVIYmG6P23AHvHpsiHszituettAc5
6nexqXo06xOOsav4lMfmoOoQeOfaY1AcB+8pqsGeXEOgD1wYPUkgyvI3Tu12rxbmJFvCJvwd+eFO
9YFpJv6wylpzn0HhFTDw4heKanOR/Xbf1FrdgZm9rd33z9MXQDMMaTaQfnxiyBcEfVF6nsvPyO4z
YO3wweY0/+Q6/h9/yABUdDxuzS1Ltr8S50UwQR+Iq/0CvQOArkakrP/56Z1Mxxl4fAyXTjtUPNAc
KyIsBYEf5S3bqkrTQRkRFiqbhGV/h3J7EN+iXwrjyJqVVY2rtq9RVK1tnfuThrIAPzf/gm4C76Hb
GRPyMPGQtWvcXuomUk/lpxhp72zkH7RwYlfO9dKVAL5OELCjdIR0Ll0CFqIqzFp5xu0KyS4d3Vqq
jYIVDQWZafk9Ek5pR+pyLTe5FEncmKWORymUbMXPcGHtBFqW4kksSXKJt/6LbPTArQkmp/OE2bAG
hzQbs6lB31I6wX9bDIGnQDlnTjDP+Jo7JY1eCQuRAU2ky7PbkGiqxUe+0byMF/DBDQIACiYeiCex
WIleZ19J+QZU03joxAA/BF1UaoXTMUrFikUcw0iHnPdJza9hhu5Qkz8juzJBzS8TlMhJDV7jlpxd
YClB6NHxgd35VsxsCz0vEP72X53t96+PT81C1gBzemWZSk7IRcRraYDB4RFjVRswN+Mk/+3I79/A
N2A5Ob3CJeUbGn7WcBh39VF62FTMwYt+NrVBAHDsQdx26OOET/G3AXwK8PD8O3qzwN5ojWvUl3eA
Qdou9UjuFa/yVQbTXZsVoBqBLuscIIPxXgIKXkjxIPFIbmXn2NAAfOFXCqd3dQbKPP0m0FLP73Iw
7yIFWeyZo3LUnoc35agcBrv90p6Cw1ra7j+sMlK4gFujUYRGIVc+38n+gJPjDSR9jZ+LS2BNjqbn
vwMMPiAp5BU+BPdSm6xPUsM7qubjfbaQqJz32b+/gFpqVgCiIBWx1IVgKonu2dDmSp0YJJkR8Xji
ndjSZPs/K1aXrjM0qaB2OnfbgcDs1jmrDOtlQo0wiPs9bGT0s0Ik/pM1RcEK/Q3au9knbtyreFxe
xMRtayBieb2JV9Z79g/3/uPfH0HFYn0tJWwgY/LVpO3NgIOv7kMh1zu5eHs83kVPNQsZ462ggs6Z
sqT5g8bnhYT2iukvnx/YqtEfG5hX6W4oVwYoV6gJRQt+I7Zxhz3zLjkSHkK76UVembDFW+5HkPlf
46DcITdVmSL0XOPG38Jv5j3+q72oe/FSnrJ8ZUDL+/JqRJT/m8asmEIBpqaW8J9Q20sPSaCXgAvv
2P1w0EAR9/F4Drn5n6QnEaQ8KINBaBuZWsr7KCx4XUBV2bgF2HA/gFv6SLeSBHLK4RXaNPVOcdM3
P4Og3ErGY/GWuTJMq6qJNcsgrNDQCYJHeLWXbe1d20F7B0+C79QKn9bEtZfczpzCwqWJuAibklrH
KEMXasbjxdeUBzyqA7mypeilEl+qcnKawcxRWYLiRALQ6kgG1hFFvcoEAnnbNt9WqadncebkmZWv
sfgsTcXNl1HL3vaVwHkjHh1i5PDlTkL3SfcU8B9ZDBGdo8dY5UdzmLZJ9PV48e8cEoe+OYCQZ0YL
xKp0I3KlBn3TIpw6ox9NA9Bf1nEJPrfjU+lVJtd76Ohfw43f52uBqZy5ebECKkiuaELg0K9FFM6L
+hwwJ388expjDOIpa4DYqbbjWwDKOHmft5YAjmTNiEabbf8+HvV9FgyfAFgAOt9moi2AvW79cF6o
QRBqTX1uFbQdEwa0i+xnwjdmkLMWJzG6rOCtdQzHTVJulMAo0yee+Z7GEa1b5UmDAMsfnwFBrd4y
Kwty59HmL0MH0syWgkuIrkpPUtNW6Butz0IdGJ24L5nvpnb78b2RNUfAdfl4Ju7ugtmcDH5qRPAI
A35OzNW7vMlTBuwgfX2W/RiqATsN5ClyvYY7m6+1Gw9DWeGp6ZbUNBnloT736bfSdKRpQJbelUbN
IoPEPsexFfFO5qV62TrZ9ALC/BW3urzgV+Ocv/BqnGwbSJKP9udzW+pRkNkK05hRmUG9adzUU25w
oS7GBZlQoow/PoZyL8afTfPSSLXpBYaXb0WlJlr0hN4zzs+c/2ERkIzFhmRBMkvHXzmfsaEcTRCL
AASh9Z3Bq/Wk2/z3RpDsQtMXwPLQSKZe0q2qhlWjePW5U5mvug4rJ1amxEZNfY3a4T7LieWG9gae
6/PhAoT6drJroQ3AQcY1545tPuXQM/3hMIVAKYs279c62CTmziPByVKjFp679lkYtlLrhE/lLvLQ
PZU2+ym5BLwFtqDgM9Qjs0c/bOqdunKTd3aukB68H6VelmuIjcV9ModmMwAUMgQ0hUo+QJx40pTm
HDPcDvRIJtN3ZAzG5xDNLWIu6qn6xNTfs9ZoUCM0Vb7wDid1+NSHQBZDTydOLP69xfukKYxEZA1I
Aq/s5fsQAdOrQYZPQZMPKjE/CayrvSyOY1SmUt+cy96AzkeMG2mPLnLP7CpSXpQ/gHCOxuPNs3BN
3Jik/GXDRb4kVzAJidX00AJvxAzPwnju8FDJfvWr/YLzZqQdxowGRn0apVaRrnWFcJDIOPntuf1u
GjTHy0R7Tr3n8akfKoI41QmllYa0BUcI9gTojqCdZG7DpN4DgwCUaib1wxnZnMlIix79Ij4fQxxS
WVN6naMManCzd0cOHa3H6DKgomI216qAG6fhDMyVUfDQftJ8PS+d1l+hn1sc05Wh+e+vNgrX8X5V
NOxw7hpbSQrSRNt2XGM9uovxEUBcj4aKqdS6xh1bYzR9/OZHX4X3+njr3efRKAPU3hs9Tg4jHwYk
jnCK07V6MFpoi0DZEzSy07F77Vbi/fsFAo/B7MFYHpVxDO523kS+TWLFC4Zznoe5HUhFvGt6djTU
acyBTOfXKPHv73yUN9BAg4Qden8hRHtrb/KkCJCMajj7oeI0p0T0iefVZjq2xhRjw/vRWhf4/aIB
wABsBg+zSN/RPdidCJoqFOOGc6JqSJuGaPmOM2XNyv3LAkwIPw8LKJTDadEXwZiAWFENJUxkVyqb
KklVCzgGXu/ZIjbaKi2cgWFiJ6nwtqjH7LtT29EMB6UjPrQqTLA4+QQtJp0FiJ5vqvGQ2IJfrSWZ
5+m9PY/4SihzCnMmT0Vz/u30h50UaiX4Xc9a0RNNC3UWqEOuVw21tyJtjQVgaeqvrVGLXWtaLfEj
4t6uzA2/lhyxzlaAo0sD4nm0nqKxfSbgp/YvxDjFthfj8SwA7OW9hBK20UEWXlnu+fHZ5O8DO3hn
HBQR3fyIXWiB0TjxQklM2/EcFLkVJJ9sZUHsnESNPpyqJ8VHe4P6Fqi9AUEeHNvPMHpOfTvSdmA6
KNB73P2WPrJQIerMyTGshNL37g88HD/VdAmZcJQRbte1h6C2Npb9eC5jfx9KgIJo5UjKIFsjOF9a
UqDhVTwskZLFEb41JOetwvdMM54ntTn6YuXwafDyeKYXTaB/EtOMegIM3ZpQGDCHij3GEnABniwZ
B5rekl3VpZ4DcfoozFhYXEpzIywNDRtzmSsrWRrPuQfVDQ9+wfYVrjEqKW/0oFXHNymsOydjgkpP
x7E2oVOabpuqqvW0iXjj8aCXFhDvM8i948WOg0k9G5Kkz4sq4sazVCsnCRsnadMT6I3sx2YW3P2s
XcvJYONCZZuGdCWJgr0hs+M57IPnDKwY8ZSZVfVrXGMbWzqXMoSHcLnMRXQ6zp+kWuZLIZ7OdRf9
rWLNyPAfgjqRwU+aWzb1WnnmPmzDm/7KIHUCmob3BbX3YbBt7J6LdK74LWZuwgK4TXj1t9CZj6dy
ITaFRVSfwKkC1D2c/u0+nUDwmKYAKp3TaMu1gsFzW09OwGjWEB/Pal/8M7aiNU7+SWGjTZ35K0+p
pXOCZkRQKs6ZI8TJt/b7iCsFcFlOZ2AoJ70S/MIGG+4ab/99wh4XmwK8GRyfpuBFRR3HsQqYtAwV
JC+U2OEKoxuNKiR8Y3ipTKKLoNhoWgYLl10wml20pSFM/A7MPjVKs2H82ctOlJbbqhEuK/N/Hzjj
w9CXAypPUIfjJN+OP+XrpsokfNjAnGTAWHhBDxiTL0/ci1BYofTZr+V4lw4pJgKAIkCz0flEvSt5
EaXyWBQmnB7fZDzBAqZikyVrL5ClQzp35IJEUwDVPF304iFhOiTsNJ2HoUvQXB6BvUItKyIHIFDq
gz+P53EhIkPwDS4nZKiwkWkduiYoYm1ofPbM5Q1r52H8oiaMpLO+0OzTLErttOIUsxOHtcaVhRML
w2AQhbowsrF0LAK4syqOdQDDF35bub3N9/qUbZtvrv14PMSFdbuxRMUhKZsKXBFhiFqabUoJlB+g
lgxG5emxmaUBodgxE6HN/ZS0QxDTZNKaLB/P6iHRcUbK1+dc0oVAz1ny2NLSml1bom6LMQPxjZfD
UhVbmvwXMEK9Ys8x+rdZ1a0767G1pXEBNYRND+D5PbOaHxRsH2nVeFbYxFQCH0AszhBUY1Qh/sw+
ZwUKpJ772ObSCPEomaGYoMS565qCwjooeVMeI0RHgnge0dIN5rgMBJVWF62A9dZsUQmzxFdVL9Fw
97I6e8yB4wdNBb/LV6wsOVK0CgBLzbOgUgBH0K2/EptcSdVSHM+jBgBim5/yPjOkIbK8SN7EyT5i
zAoIlP5JCns7m5pXBhkH748mH1kJrPB6dR7VP+30+/FELzibm6+a//7q4TwwXM8wIcKgwUfHs9pt
+AjEOOAHi0Ec/NjU4jxfTQB1DD0VhxCyl+PZ58WE1BmqPrwPjUW8RLBzox5LvCYeuxCGoOQKnXe0
x8PJ0PHOmPlxlEwhPHbDnj3fLjzW1IJNl3xBYvvx6JaczEy0CN0H3Azojb2dSI+b4q4S8ukMcF3r
9J46WoyIp2AkTOXmsamFsgLgsxjTLFI6u09qx+ajDL85FdM5Ti4V/5rGfxPld3NSIyOcjk31mjBv
WbFrUgOYSjDZRfZj+0tDReABpCL6Y4HLoO5BVmXqPkhGzKo4xHaa1b8hLOqbUw2i/8eWllzPj8wW
rggV9yG1O3lQ92kjhxu3H/T0Wbjk40nYTXwIggPLD9Y26OK4ZlGvf1mjNmg1TIXP5PJ0lkrUHjuA
hNXQLFt/5c16D7ubsxG42NFSgRclOjhut0ozIkD3RWY6i50BIXQW6fbirGkfWVWQtAbQqzAjyemY
Su+jP1VteMiOxE+eQKJ4W9abko8IaPKTQuenozS4YaGSuFcOcrbyKFk6sMi+ApGG1lV0gFDr7A2l
OKiSN52B2GaJUAlPbRSjwyCuOF0Lws6oQYat52rzP2SJ0GOAjA3yohAYodO+5VgXtQLuvLPyDmEA
ka8N1QdEfJOWg5G+Pd5iC4uOKAslb8SSwKLTvYMxOp1GPP7YcwAiQZMLUo4UTR6aVZsUzmNTP9kI
6s2JMheErPEoQtJNnif8ytlGkdb3stJzZ1XxXTlhUyP3EDknA8fr01hBdw9c48ZQMWjkn2QwVEoT
Z7UVmzo+HNlzFQ4Z9KLDikytHO/+j7Qz65HbSLbwLyLAfXkla+mlWurSbr0Qki1x33f++vuxPbar
sokipDsDzAzgQUclMzIyMuLEOTbZ78Hq++GgRVHg1qnTPcWqnu/sVKnROijsfV53qC7Npq980fqx
21Nt1vZgIbLndJLDd2MY2Iiz9sUuZd5rI0qt3CxwWywPWkpONN4ELy+7torDLtfORXfK2vopm57t
hpaBbW+46Vo4vLQkxqMsjIpq7lPtnFkH8AsASGcyoXof5sWdEr2xUpjBEFVLQrfQg0P8dfIfu3xy
rVH64/YG6+yfsL8LCy1vQhkRbPpB1/vb0furHYcfIiv5rtEpsG8B4l7jtjgWlyYWd75woVbK5tHJ
E+2cGI9m8caqGTAglxg69WiNp7F5Y4EEpKiaTqfWnDwVdqJ4r4H6id/9zlp5DnGjc+mJM1VK0iRN
a1ba2ZClkyb1HrLcW0+85Qn9+nv+Z0NwobjuZKVtS+08ebm2S81j5hWpZx3rh6TeV/4u/fL/WpPo
SGrPeFWasaaI0rsBMgsI9m0Lr/E1YIMYSeFIQNfDKJqwJG2sy9nOJf3cjPej+bPRP7euPv3oUEn5
s1L30uG2vdfRDXOMjNF+WaKOLFygTavOdQhB3xnPPET52zG7k9Nmw8hrt0f8VEYIyiRE0ngVUh+U
4BozgcXzPISMrk95Cys3XaWNY758mWtngHqA4Ln0kvgPU6i3SE1mBYVkGuf2YFbQyM8nyZOic218
+ajEW/jIle/GWCUzIExgU+20hFQgTfqgSaLAOJtVdqqAjkm7XOt/GVWLsJtF8WjRjOaWE/2tHi15
0KyGJfllfUDPuUY3o4UFFgWdUz6G0d7UZ/tQJYNyN5QWVG+dFb6xtLY4VmpQ3A1GEm/s5bIw8Ssz
dUdBiUufK1G4ouo5hpmoL41zs7etL5LsVvqfA3Az6XjbMRfHu7bDfB2eYVJDg0rvFYtUO5tQkjfK
eQ53hqy5xZ/meDCmrRGH1/uogxDnzbXoDzBbIywnXOiPpsxUeEFW6RE6NdQWa83ZU0+r726vaOWB
t9hazrVGHxCoDUu+CM0OV6hsNIZyVubPUeN81sZ4r9JaT+Td0Ox7K/I6q3EZWWztGdjVMTLVu0R3
i+I+kgBofaj1XQL+pv/r9u96xW5B44sxXhx5+dKk0UIMqExo3yN6V+cBEq0WJtBueC6rL001f+9b
xauoWaY9ZLWB7Gnx27iIaPy9ravPhTx8qECKmLn6lzbbGw/P18cZPJTOhyIaUukXg4bSD0MN0aF6
VqQHKyvcYSpQgvLsOjwU86dRcstpI7qv5AmLSawtTrdco9cbNA5BrsT8k3P2buozwPr+Li7S2A3k
xJNa8gY5tt3+TeW4ZqK9DYe9bMSe31v3Qd1tHLOXYtC1/0NrBD/wMvQFN7Ho/3ZVJP0whfp5qH1n
r1pJdqh8Zbzrp6o5F3opu2Uh+aDF9N717cK8k0BsM4c69D833GOJzq9+CcddWaTNAK4Kj8mkbjIz
kCL9bCmja4R7S/qjZQK7sWNXgUE4fdN68mOFZq+1v235tQfwCS4MC9mS3CaW1uh8gsQp4ZScCiZe
Ml6yXuY8SMlzE268u1Yq9vAy0/VQjUXdWhZL2b4tKYCgavMcnorwQzcNEIAfpXNMCVIa3LzNXWNw
G0c7yOUG5GIlNmCacIfgwzLRLKKhEy3zpaDvzLNmRW6Uaa6jfx18QCwEBzlE8DeFZvJQl3utcYM/
CRNFvS8RFfXLu0l/iuL7IEj3jj1u/K7X0X75WQR7mFPQRhPxGaodtXmsD+ZZMtQ7rbkvAyixZ2WX
F8bB/3UQrGJoCnIUjOLruJrIa9uHij5oxmSdO0Zgq1MNT+pSTYynQxy/n8D/vq2Hp0K/D+Pp0VK2
ksnXN46hAbORqZyw/6/Ks92Q0yJxeuvcavsBmkvTf98j1ta9T/u/0uqd9WmELjsf4+O8zIF9Brk1
jRvj88ttIxy1q58gJEoyc9j1GA3W2Sw9RTqoySewpxRPn+z2MYYj/Pb5en33XS9YONiarcy5JM3W
meev6Q0lkk1WOYElsYutB/trUC9bS4OIPJAsk8KtkJwNeTuHbaZb5zFkqLL8FNJ6Mx+VGSy3XrT3
VCdigBfWLvWfku759jpXN/bCtvBV0faJYafVrLNjHaPyufDfBQimbwSPlxMq7B3IDo1jAmkik93L
17643YEwGHmTavE7XZLxkCr19WgXWH4PD0LexNXOiRUayW2lgemIWvh6n6pGGT9HZVBWbswktH83
yk30rUKw5rPkOKjK0GTJ38TZCJtDX0xoFTn8n4NdLqfMZfRRmPt3bRLLtlfO6WwjlgGWd9cHg/WD
0eSo9GDrLTIvGpX6o20M2Rc9nKRvxbxUAzgFs3WMtYzb3Rhmy3yAMETqDrpeUiZUIjCBnpTryx9F
m90bkjb91s4N2kQwfkBWqvnIJKU1QCQzTMbPg9z5wy6PzJ4xTU3JvDzWmNYp2srKvcTMii+xNXa8
yIxCes6g84IjjAap4U3oCNrPY03u/gOKcg0nGEYqGCDAp+91NjS5O2a+kb+ZiXWfu6ZLIZFnbOOU
KGlaeWXtZzuYxwboBTs7HaHIaqXTLGsB4lFU2JqdybdJdoMxD99NM2wyr8l6mi+dqhbOUZoNPfiW
OSURR+6MojpEhQ6/5pQVvfZxavT0NPkg1DZq/cLJA/1Dd5CL/R+NRuH1YI36lIcFUpBaSrs0ksxz
F+W9a3cbd7dwg/5tZ+E+txG+AeQv2IFzxp9ndFVPReY7j/Hk2J6WjcauSrIIhpOhPtZOY98XarWT
lPoXWcX+Zx2VA94wS0dUOPPJlCV+UFnxqT853+n23j7VQqx8+etIRPBEJltbCmbX5y0O1cTXsjk+
pem0r632PjJab6C5lZUf1OZYmL+GIHxlT4iWzhjYlSVhz8JHdSlh8q9wN8eEhAv3lRUh5ynKRskl
RWFY3RzZIedpbpy3Zts+9E55FycbkXH5axcx629rvER0qufQFost8oUTaUJeIz7V+ix7RRaMnjYq
8+72Tok1jb/NwJbCixFYH7DS660qiyJrGfuNT5VRHHT5TgI6qHq1PRxnatJTmu6YQt818VZxQwj8
r+wu//wiJJdlqEmayZaZ2RunP7ZZc3DK567cWuDqZ7xYn3DMjDRR1KJadHNHd3o/bLwb14IFgwf/
fr3lIFysQnK4PPvl66kNdUrpmxzI4P+2OHVWrQCAXFSjkMORheM0lEZcjYbEYXXK46A2rpnppDm/
lk/+vSMXVsRD5BghM1YB05zKJ9MvvVYlTKfyvph+NNrH2263epQcm34NxRMwrEtwvPxuckOYhVn4
RBHacDUDgkEtieSdWgfxEfluyOPLZEs5Ye0zQoC5BFyoE3i5XhsNcl/BzaLkpOg/WqS0qZ0zTXG+
vbJVI3D/UbZj7PnVLKHPcrPSzpPTqCtvekN+E7TGmxFag9tm1j4gWn3I0AGc5iEqbFafZf2kJlVy
sqZDUn+z9FMe7CCP3CVbM1/rC/rPkhD1hp6BEElFfRm/u4cqj9fk7aWsGgDKB+4BaCv+LWzLoI1d
2WKgkrO9PR7liambYMO518IN7ah/jQhHyEyhaJG7IjmVTMok+yJ4sPLjvFUUXF0KVyrVx+WxKgu7
ogFYnhN5YPPrvVyRHeZeyG1++3utLYUkfRm84vUHmvX6eyVz4cMwbSSnOtzrjFr6nsMzXN3ftiK+
el/CwaUZ4YjKJFiNpUXpSa4ZMKfINHj1rPyhTAU9z9k3fXTBs3RHhSrcj37HjFlrMXKvS50rt6gx
FlPpadaUH3mjSvu2NiHeiMZg12tz7xljj9bcpM0fbv/qtQ24+NHiK7VWyhKkJt9m6E9KddTmvWJu
3Mtruc0CSTfwVZ7DrxrAfRwHfY2gfGA+dt3HSo/eqk3v8jhFLvPHoNUbG7G6JHCKDk8XapTixEcl
B0XRKUN8ypw23vWtIT9qNcQzTh0bx9tfb+2uXGTm/jElbHld6/EYx118avbWfov/bn0dwOJA0Ngw
egkX/pwOnVIv3y1lVp5+gBeWs+cMG+F39XDQovnHinDd19oUzKmOlUall5qUD8aUek73DXKW97c/
1up6cAMmL7hUuMeuj2EDWL+coNU4tdE3wzrPwXlIf2cxgLeW3gwDCiIsxUy7akpbUkCmf6dBd62Z
8WbnvJk+rz1FFlXBf+wIYUt3mkRSZ3KxrNP2RsmMocTUmjR5DSw7CLF5jgI1ZrjxAVdTT1DiYJot
cCKvBowmWjRIDZI8TUbphelbaspHKLvGfkD/IvJC/081sDy7YfL19tat+jnvEvCLgAYo4F5vXVmo
8agNJAJpHHuV/9MptqYnVp3jwsLyzy/yG6pYeh02PO5G/+MwPlAcdofu0+1VrAaipYHLMKZhaiKf
ZBiZ5mDGPOHs/ChHns+gr7J3mkOMgNoWamgt3XhpFv/PlvDFmqFPAFpgKynBCxfwDepvgWRZen1Q
jS3g0Or2LGVN8Jh0PMR6VGjOEYMnpFB2IMswl+bPRZFuVPNEJc+X640/vUzRka3RyrjeIWtc5gTr
ODnRJ3TsxqWW10QPh9H+Jqn7tvikv4foTk4/M18eI/3XaC4MW+O4K4fETdT8cHsv177vwgoK9GwZ
hhEfzJ3UztOYZsmpl/N9np1VYB0TfHl2BnrK2Ugg1pyTEXrUoJbpdopF10svfEq8kUzumN4XcuZW
zlOGSsntBa2FlOVgL0racPeKr9dJcUp/RMPj1LXSQxxn0MOk+7KW3aRXapYFYX/WuoUhbU2KrzkP
IA5QHEBemaoREr3WTFqlkinfyEP+PmfPhjG5v7221c26MCGEy6TTzU6CWfREcc+09PeK8RRr9SGv
Om+0tI3N2jImnLxsGa+VDGMpRx2SAcVGmHbq6BDo46nX7Q1jayHl8uMJYUvqRgXVbYwl5fTWSOed
GeluOmR7y3/TpPk+VTfTzFVn1JiDIJVaWKKEnCNbpkzVsklOWUOdw82p7nVeA48rgu+hChbSzGtI
xu0sh+60U5gCj5UG9depUL/rWWtVbhRWQFBJQ7s/s9pqnrMpieK9MUzRYSm9InFUDz8CpwYSYjW+
/CEcrch3zS7xn7tUsX0ON0XHJylJx41UcX1tDq8a2kbQKQopj2KPSdKh/Abej/qQ4gbtHewsGydt
1QizViA6+RdTkten2Q/o/U6U806Sn7jqfGSG0ZX1b7ddfvVU0QB6EQkndopeKKU5L46ER+CA1lAE
Peu+GAHj37ayfA+x5EW852vZzMWgNni9lNieu9pGW+nEwEQ3MKQCiO5hE8azuhZwxZYF+FbmAri2
Eo5N3lgW4Q+2QsfrPtxew+p2LLM2tGjgBRVhIbENf31j89cN52MSv7HC2m3DT7dtrK7gwoYQwGUd
Heo84sXcIOB57xe55FaR3exuWxH5tv6+InnLLmAnmvxiaXBuJR8Q4/Jmng9T6n6xnya3DwCu3lGj
T5N3xp2cxZ7cHY2Pty2vxTxgabQZefDAWifs0DjBZGCmJhdUlE37JujgmbBytNn7uXiUBvmkGvmW
BP3avl3aXP75RcamdHIeN62O7+XDAbGDJ6hA9k09bnzU9aUh9GZQFqfTIIaEqGnqYbCSU6hrO3SU
d1Ws71Q5f3Y62c3qjV6GiFR42UKQagbXIc7+CgqFjn2vl0GPryMp278JESJ6qHPYTB4689h+uXM+
3N65ta9IJZlO8TJ1hpDy9Ve0xpxed0vRoCqeU1OlJAo1RVzsb1tZ+4iohIKNA1ZOviRYKSMtN7Je
Yq+Macfs9dTAPec89nJ2Kov8N+LrMjEGkTDIA5ol10uiI8dTctbQuo/h+quOLXLj3dYAwuqKLowI
WYtkmj7VFpV0qRi9uAf4GR1mbfR8395p3fn251vdJB14GADt5WALPlhMedxXIT7Yy7VbDOelpddv
oRO2jCwrvjhPceEkg5xjJKF9F8/+kfl1wGLRxnnaMiO8wh0tpY0pcWzbzh3DYyI9bUl5blkQLqU+
m6cmqJeSEoCisofRHknfyNqAEy4hTbz6kGj6Z0/EwtUUGGOgVXwu22i8Hkq9ev6NHtmSYFG0ootA
9LneEGPwjcK3lkMTm67lfI/jZJdDnPYbvmWicLBMJS5sq9dWlLxqHU1iHYb8M6+fgqiDpuC3juSF
EWFLyijtfDu1k1PUwEpigE6HdXyrHbKWjDC28s9KdKFbkJTRUIVLpLaVh+pb6j8q6X4LerFqw4Lr
aCHSX2Skrr9WDAzBbjKf5Df8rHU/c+04hKdK39j5LStCBFMmOwqZPSUoK0/5jkl10unnvt+IKutW
mI1bmNeXSdvrtdQ9L1g1jtNTY+R3aviQtA4Cqken+Hbbw5bNfXVSkNj+x47gx4EdIV1RMnMHxsFR
HU8uG54ok2sjpRdp39Ne9jYTrq21CTl20dHpbpOMWvjX2PnYvbHgIYH95PbCRIjby2VNQZ+kAJjb
Aqy9/oJAcLgu+RanfH6ebfVu1CAHbu7T1tNa3iuy2+g/yvlDNQM90/T9betrYY7BZe5tENoL5d21
cX3OeaU7I3AEhJGhj62frOjTbROrBb9lZlil5ALphzhFaSay0jgxXb9S90NPldOjHk1vrB4OmfSd
Nr3t4BnNwXQazS9OQy2fVqW1RD1g+R8ktNerQ9pFY0qG4DcXf0jgVSvXSB9a2aO9/fP2IldcBclL
hbocphi7EtxzhvhiGseKkVCQ15T+9K46pMldvlWRW7fDSmykaHVLVICtZqmMK6VOT7YufRz15ls/
WPf5FDwUPEc3PHPFN1jTf7aW33JxlwdyUSF626Ynq30woj2rCvuNGLWSAF2ZEDZIrRJjKiyW01dc
gFkE+56qxc91mpyh07lzEKu5vU8rFy4AdujO9aXvCFblek2ZplVNoeOLcvh5BjJrb7U1V+LUlQFh
RamdNtrYkjfOEgnjvlKnY5Dd289BER7Mujn+Kt/23z6+UD2gf0O/QCQrLuvWUFLkrE5DYP6QVOMZ
2fCN9H7V6RbVAQbuoNMSs5TRmS1pnFhT23n5X2X7GDh3QbmR0q3uDDA9mJ8Q5AI/dL0zYyP7CGoQ
4HMGXnrbOITjrydbXFH/WVh+wYU/z3Lg+FWUcnZC06V3wwTH75yYCwvLibqwQG1ey6YZC6Z6roDv
pPVfNFN/wwhdIQhndFpQuPG1ESO2lCJIuS8y67H83jn3/sadsLYTlwaEVZhDOelJjgGtcJlgHZKN
M7h2ROhrMaVD50mGx/B6AXIt9zptYhYg96WrGwGDlM5dqlquBZ2rPpyVSX5vqOHd7aO/5sWXZoWT
OU5tOuRlnp5C/0lufkg69W/GMoOtNtPafce78b/1CXfqSAkqNlXWF6d2dPJzVfLadkh3MHk9p8bb
dFLeTpHzNR90k2a6v0Vfvvx5IVO6Mi+kyYHSd7paYr72387pB4Y2kKHooAuajMJr/I1aw/pXpaFA
xYa2zQsH14XLR30TpqWGNURwQkC2Kjrv6UNubNF2rtpRtcXCi7604PW8lJVQd9g9MBZz92AUD3n6
gBTIbR9ZXPvVt4OMCwjPS6FG2DrJ0uM6mLnGMeEPZ1ay2areMiFsTxpaDcxjmND1jvsnsT6D8H5r
51tjp+sf7N+liCSVieUwIW1ztSb5An1BT2WuDs5vBSOG/Mh4eMdSjhbOcgmIsKr79NTaH+3A3hGO
hrLaCBirAWmpCIKbZQT7Rb7nwseUSap9qeWTaZKU77KKZogUG7/If/VykXK7kQVbnFBKdddLmdpc
LZQSK41i7th86O4rBV7tfqcqG262tiCuIno48OouauzXpgBb51bWKunJKQv0b6xU9qh/Txufbc3T
FmoL7KCB8gqWJM2q0QPlJg5FoLA1/4+FhSF15K2u95qn8XrhWNLrAMAt3Nxl39qFkWp4NHifYzK4
tuZF1sY7c3UxlIZfuhFLmn39yVKlqNtAVTmZpCH9J8jI7GYjlK0lo3DX/WNC5E6YtNQMW5VdyRDT
reO7qX8yg6MiW0gObdUy1zxAW5AXzNMxXyKLy9GipJqNPjs1VXDg4bWUnW+HslUL1EnZexVcmC08
K1NV4s0ckotoUuJK0AvmvwGuYx70PwvC0z8r+9HQXp7HzbcmyR7y7qecfgysdOPiXr1QLw0Jj6sw
sCI4ElgKYEc/eGDiVDsbH6kzT/1Bh9ts+I0M69Ke4NBxpzlDvaRxy6dbcBw1NAUbL5+1QwMnJfMG
UKJxQoXtsZNu6hKTx5Xqa0epNt2kQWSk/eoXW4Q6q5ag5QDtz/lkiPL65FRZUVudQojW5E9F9exQ
VYg0emDZllDM2hHVgVbwutLAkomQtdBpfdhTxpf3YhNp9zhDsnmtrbn1pRHh4BAFkjJuCWqBaVA1
eIDQ4Dd2H45lZemr8uKxlmVe3Dax3vl912NhyBpmgwCIGD9kY+MtsvqtLowI96YWKJKpZnwrPcp2
TvdzOaAwjexux4AtK0LKO+h9kDQRVsqcKcG0ty1vtCv00qA12bhslu8uZk5Q0RE9HaYSKbpcf7Vq
0nMYOInP/RfzZ/o+nxP3TkKfo/681WxaC9NQb0NRAvyJN6mwP6mMJEM+x9nJqaFYnvN6+KsJ4NMJ
Q1k6T3n+rTe7LRrp1TOET6PJA26dIajr1SnBgHZ5mmRcpT6tz9Grk8bV8n5nDj9ub9maJcOkUq+A
MiWfErYskkKpKvI0OynGqSnzXRmeIQd2pXpjOG7NNYB2LbQBSGugiX69onGoy94J8uzU7f3K+15v
Mbxs/X3hi5V5L9l1xjpk67ErTsCug/759qdac7nLJQhniDmtMS+RpV1qOePwmHwrhkcwul6n/aA1
wPTkw217a6EHogAAk6gToR8v3HcKLaEcVseMMztB0KO73W9g+8gGl1IpyBgyEeFSUJu6GQOE+U5J
5TPlV+1z80v0Rw1tsVV4WbIlVLd6sQL8WSA4IP2JeNdOkM1knmVWYM9vnpssPBe0CAKZydbYlNwx
/R7kP4fooPjzxtatefmlYeFT1r2vKlmD4SasmfhDBjvqD352TreAwWtuCB/hUtxeGF9Fep82Mox8
cnBzqTtaxYPfHX+n5blQHv5rQvD0TC7nsWGe6vTysSJv6h764Odt19tahuDqcPbEwQjx9wnplSHe
p9GTNR7/fyaEwGOmoe/U0OMuX4o5Cb6UXmwcoPVVLOgYKuULp9a1u2lGDGFX3WYnVQvmA88w5PI0
66cxKcH+9mLWQgPvRMoF3BS0PoUsIQ7yUsl7LNljCydEpfQ85AwQxU49ysiqBO1T55vV3Vy1yte5
V7ca+6sr/c++CAcqUxRTDKTWT6b8lf3yk4+/t182ZIIcX4KGeHbbQEqXPiZHyC49u0Btefb0rdGA
1XN6YUQ4p5I9cAVbdnaKguEYBONu6M+RrT6Xw2/kQ2Cz/l2NkOKnviObU2YQiSAMZQKNyovVbKTc
a4kDPK/gv6ETIRkWbSQQFVWGn520UIbX+qmxazeXJXe/kXWtFeC4I5Z2qMyz+FVJLEeipZG0l7VI
qov6Z/je/tCHT5s30tqKLi0Jl7jRmk1u9zo3IKoPYf7Rr37qaX9oG98t+61X2LLXYoZnLdKABsBz
eF6F0zuA+EalCWPJzwKCOkYtHrXds915k++mX81Nlc+1M3RpT1hcn0V9pMS4hDZ3J6s3RwS4Cs/O
Tddsw/3E+ACI4vE4OD/gNTuEg/rQdsYXRx29KjE3Itfqh6bCsTBAIpcr6l7Jfg9bG8pMp05+GELt
0DW+Z+WPrfHeH/T727FrxRYPg2VeaaG4fwW6RJBisplcjU5S6Zhvq0k2XS1A80EaGMiymqxAc61I
NwKmKIaxVL+0BRK/pAHQyojcPkZmtRHqFdGJ4RbP/wSZCFzho+NW6tuprPaOFj0r8VMq9ZAPfh0H
KsrKZ6Xo9m34U8u3qHZWwg4/Zin0yhY04SL4yhwcqTP6MjqpTnvID0YD9QfkS1Wx8dRbt7NUk7gi
uMKF/Cc3jFDO1S5iXiOuDkzdNK6uR+OeeazhjjG3aiMyLC4rHCFE0+Tl3yT4TCtdX4ASJKyLfBMf
uWNSfU78fNeNxi8KE/y9lRdWhKCNsmhkaTFWNCaf8/oQRofcTDe8dOV0Uu+jsgh6ialHsYkDtVkT
6vUQnWB0P1rqc1ZK9370O/tzYWQ5KhdP8TLLed7bPU0UZkPjD772Az5IbeNaWHWC5aPx2qccI1aX
E+gZS8ViJb2qPSTy/sc8QWmVbBQXX14Hr/b+wowQPqPJmNTZH6NTkIReojwk5ttIl46lMXlDq7+H
0M5Vg7OSf5zke6cxPacZd37V7HT1Tctjut4748mKv8E4Ytl3tXbHWT5JSXNfDFDLKm+Ne9Cz+66U
9n7zZG9lbmsxCSApI3waQBFbnH7s1aEqQkWLTpCx1dJjdZ/80f8ofwNFxqn/14pYssyQi+5bHSuk
oOR2XgLVWtfqG5WK1bVQpwDdySiMLJZ5x0yhy7xYyTXPp8Ezz17w7LewB3349UDOdQGKmhox8IvF
8S68VxktqWs7WoAGcOrn1A7+qttI3c1+Jh2NYKKCXXKN3La5diwvbQonZg6lIW06FseV4ZnZt1F5
iLqNu2LtwDBNzwgVdUuDUZ/rdRntCFdMGsUnmj/Qfz011vfCOgaH2yvR14Il80rcANThKJQKS1Hi
tFSDDDPVXj/2J+kOroV8599DF+TBtg4HnGu5ilt4qZsdwkOy/+Pj59rTHj72e+MueK69RnWHe+sI
2Y1be8l9svuUu7kXH9P7/sfGb2XF4tm+/KlCibWfutCPrDA+RTm5UPM91I63DayBxLRLC8KDRhr7
JlV9PoZmJkf6cQdzhE9T/pCq1X6Em8yOH2pjIae2LDj5tgbcRQrblyvlwvzL1PiFK/tDEuR6xwJV
+J2hQ+tmt/kK/BLlibf9N/9L+218g6x8eKbkd3vl614AITHQsRU2SPSKejlOCzheKlR+0zQvd6Gl
GBvHRiRc/HuBoPNtrjIGURzhzjT9vOLCriEXkw5G/NUfor1lxndl5yZwG0UueisuDcF82rVj+k4f
7uhBmkh/MeEZQPA0bTY91qIUVYV/f5BwyJwMmc0gYKLZQt2+Zu4BiapRtTzdp/Y0blzm68tfqCs4
adDOmkKoMsIwkyF+xr2aySv9ZDeroZv4X0Joyrsn7Sn/PqqFq/UHtY8P45PyTp4OgfJcULFBbfH2
jq+u/OK3COe+ilFTK+CPOqFAbs1/DhLcT8VdYbplstW9Xpt1YerRALJDVXdJA69DWYr4g2MMTNn7
8jmHSbINWzdRnqTqwZ+sgx9Ert/uLAft6f240PqhMjH0G5XY1dT78keIvldGdAMURsp5wQ+PPVHL
m5unwI0KN/jQ/nTGnfI1dicGHj40H7Zm/9YujEvjgp+F4F/0TGP4fwqy3Wh+pWXlbWpYLdHpVXyk
er5Q5/KRxWTRieqpGmdWWN+nJL6q+tDkD0P2XdZOff8NaMdv3FDMoYA1hT8Z9o8lqFyEK2Mucwe5
TA5P+1BFdCZBfUYFdZ8tZMJaBRURRg1VI4q2PAu0a0tBXPoSELz4lCe9l4fvKsXylm6eD9Wb0zPE
QZTmkfju9hFZG/CBih6ymYWpncKm4LeZlsRWFjLuOpbOoZpTb04Pfv3XULvKKYmdJ2f+CLPdQ7yR
KoucgX+HSTIZgM/kaXRDrperyGGppYManxz1z1gdaSQWe8OI3KF4zMNgV4c6WK7JbZGjTefZNaPm
jjfWRiViLf/Ai/79EUKwGv08ihsDAgHZ+gzizhugKWDk8z7+RbbTl9XiQsDUQIoq7PH1arUxM2z0
NBNWu7Pbw/ytTd2g96I/bc7ixvtg7Z6jpcAoCLg4xxT7PspoZhICAjx1IuMHwnIDylixtRFalx8s
nkOLWXOG7ChiMId2vaAmGeaMOwW3MfbIa4bVXvtWhKcOSsGtZvBaFL80JcQVAHD0aUtMDV7xSTml
70tQo+5vHINLI8Lp04twTpIBI5a6+9oNSBy7vRfPrgoHMHC0821zq18PjSsZ6iUV9WjBmhUXdmwH
WPMt+X7Sl/aziyrqqMDQAeNvs+Hma5HZcgCJ0LTnqIuvIQti+wUjRNActMjLK//JSdOffu1vXf5r
W4W2CVrGdFWJz4JXoGQcOIkM30ir1XeGgsBJ9ji3R7TIlfARUYKgyt3IfKM6n9AXqodDKpt3Te+F
84dA2cIsrR0DG05SwMb8F2I11x46FoNcw34F55lWJve21cb7KGiUjcO2dh9xyEDQwuTM1IUQQfJi
1qZy1OPT3PvHMJX2eQRcP2x2CMy7bf7QVP05tsqNi35tQxn2UWF8IK/gP67XBhUOwx80QU5hb3uw
PVjIzG5etWsf8NKIcPUpSqErAxj601yfy/mTHs4bh05dc5dLC8IW+TMFG6Pg44XO28Lsdj6D+kZW
PMiQSuTW7GbB8qzOOukhzN7GyZNExpoYblwli3b6wIib7vLK3w9pBIzTehMP+yCdD7p2bBQ3V+q7
Vj1Y0da8/NavFrY8mWqJ4elly5PTVKD5biO48TVKPSitN77Q+j4j0A6fKFB2dfG+i+wDkggjKRwu
SZgAwCtFrkRJMVUOt6PR6kYDlqdrQhbAQMO1FTQi1D7xsRLWNkDzyIN/+7aF1XVcWBA2WmqUeRxb
PlmhAFQdTM+GhDvfgietW7HAwFGHXVQhr9fRBXqadQ2nwhqtXU/rZ6lhjdPx9lrWYjcCAf9aEdaS
RX4VQj4A19H8pPrGzhl+0PTr65RkFPLe4Nc0ul8yBxTiUfsCEUMVX/C2YphGPXPgConyN9TzsjF5
6mDZBKkX/I6zAauifK0yUWgIC4tqP8kbf/ybinIiY3CGj6qyxey6/F4xcWDY4F8rwnpY6owU3oyz
deU+7dBLRDxGCh7mZuu9vxaalxIj+hLMKYP5vXYHy0zq1vLZqNSMCCeFVxmekX5hVKPUk73S76mQ
3naN1chwYXFxnYvjGuVWIIURB6kp+p2vqofJqQLX7oO7og0/1/5Wq2XVFQ2QZYuYBtNP4o4VSVYl
MytM8tpherk27kazuc9zdBuqNIh2A/6EwFS89VhZ/vCrTbwwLGxiCBPmGOXc8+YyYt49qfoPBq1+
xx/RuNWB0C08harwNQHN+bMPW67vaEcQoQlVlMbcyMRWtwzmMHq4RD9THIEJfEijo5aYQQPU7bT4
fvzs9BB568XRSbqNpFnUoFgOMyIctGsWQoxlvvl6SXru900rEQftMnJDZb6Dr9LhpdXTEUfstfDC
J/khc/ddmh4tc29V72476MrhW9TL0fGlIYbetPDYCwNNUow0TahNUX6HEf9LFUKzXQyW5wfFRpKy
aoxiKxNYFK1lW7i8rK4e00SC8mWQpxxds7T3ijbTUJuPkj0J6RZx06o9G3jyQvpBt1w8DYltDMbQ
QoEwagy49spDNjWejMa1GoV/3v6QKwcApDUyAmj4cG+KFeWsstVS5vDRLmd6IEhHykoMx+/00o83
nGbLlBBUmqmIQwnqnJPiUwGIOlcZY7dGnOP2itYKs3gmsWSh1IV5VjjTQxCVE+0FZmvNd6hUeMUu
+ZDcy67/tjiVXn8w/o+0L9uNHFei/CIB2pdXrancnJvtsl8El13Wvu/6+jnynbmVydRNonvQjW6g
q5EhksEgGXHinDVj5C7jPja7sP9urBJBGteCiEnZ+SZlBIai/1Gc2HxsYd5TRKyCchSKJjPNHSqM
hAUmgdpLq6BPs+o70M+wUFQK+rfHNhaOGhxp6A4WNbyzNPI1HEBbRikkdE6KZTBAhlfZsH5sTTkE
PTgrD9O3WU2M+X5sdMkxgAwRQfmAjnnUnW+DydgnUZ4LKu6h6MuKq/cEeXyGtj4LRwyKW+hAQ5YG
DRMkGDeVKyVq8IDaNn5txBpvs/5JWgeKwTLPVPbbJWcA4hfBAsxHEJMgno/p2MqQV4CxPHtJNckO
34XI0/soNQDo+xeThy4gIOZnHtY7lreiqFjQi2BcUS7ovsewDkBYqVFUI03Re3FUV6aIxxozQRZB
LLCBQ4AC2Oa970+j+lQhT1IWtIN5ydnReIJgi6wWihdEgG+7ok3SHsPS/FMHHd80Fymn8lKeEkfX
zPapIv2Dhvhbt4viPlB6AWcIuoh1Xytx5x2BpxmNGCo2YT05YfolIfmtsf+iJ3bmWsRTXlTR3Es6
vMDIce9HaB4uIDD/1pUGnvSPvWLpCIEyDQI6nA9yH/OWu7rAoXYfRMiogRdrTC5JO0CeK1+HkWaF
tDL40ua9tkRE2y4IxxZqVGB2ayrIwYQyNJC9gTdUKWEpAZBmigiAEO+KhjwHD0kZfBfpd1e9qyIF
1LQ8bwjk2LpIzsvExq3kVEtyBaNhxcjImdQAQDbLfTtsKcfF8lgAGptfxOj4Jf27LJKpKjCWfrC6
fDVrhFAS08tD+WuBGIoqFH4twtO26mj8BmbI2/yb7hYgkv6aIC623tRCVnimT/L4t6DQq+5joh16
tHkiYg6oVLIAXIbgDihc0ZYgebd6vFOWghoI6maScggZ35UN5GIMtDEE2wdUJaq2gKLTLvbcXj1+
PbazFNCu7RDLUQkxVIcz2OkgJAB+VSZKnX9uAaTYSLBoyI4irN3uedWTtFwZwJxVcSbwMKPw8vj3
f0Ca5AXk2gBxgdOKnuG9eKZVgO65UFu8lecGCnT+SpnOffg9ZW6E8ns6WX1XGMUrlMjkCcJ872Oq
6dE68t3CBL8wQyMAWfIREE+jbRT3PYDJiIGPI9NUtYrvUlQw0jJ/Bv9IBeMuLR+qWSiggWQEZy0R
5vpSGJRO0XD2QXK3QNuBKFH261LBGTevvyaIYXg+n2o5A9GnJo1WPr8bo96QBxNI/ScvAvpc8Fid
A+hxKC9NperlOc5NyJA5ORebQnCSwk1V0HAtS7emGdMCtwIKAI+tW58ahaKLuxbf5Cv5jpfPwfjF
ReWGz4R9JYguBFtoMPV5lHdOBnjL/O6Ze82IiU7Yie9A6Ai+iPzAcaVdKF/tnJFON3L6/Nihl/Bn
kFKb+wCB24P3EDeAAuJQecGDPUvdyetsy67UnWA2trTpVrwpHWMjteRzuGuept+gKTRFHaJgJgNY
T2OIZmorDqvTpZEXPe3vR5H194FJIase46M8HptIjFa4dhudJq5CVnXisTYbkFCK7W4YRUMNw2NW
Dwe1UV+B9LUfz88SFOB6fsgqCCojjVeLOEKYp3TFrOJ9uvZs7tVbgXdyGzmtS5NKnheXXHysOhoy
0dUOtmQiSIpeXPDDfGa16GYNep0fXrsCtOGU7MGSV1+bIc6tFJ7OMwGmeOjOfGmEuYVDOF4hPjUU
S0tVaRHFDVBLI2+He9Icu64vYpXYCZGCGmZbimdNqr40v9mIidToU3hRIZUaWxlgDV6lmFwlU862
pcCIpz0eInjRcTgVbo3XLZPyJTh+t7HgeJNilE1gDzkNlb60YwHNBpQBQEikKInZ9IVRkMoImD6E
Cl2OSgZoTKiQamiRKDrxM6gZSqlq0SDqtSDu/lFCJYISMlNNM8iY08BVXSm0U6M6ZrQ0wuLcXRkh
5o7jex9EzSJQg6jVdKAhLLV3XqXssKW9jlbD/46E8I4p6ADAlqVwa+uUpf+hZiC30vVPE3G0LWol
LuafHq3ETPV4IzhRAYSaaDZb9k99zA7Thvsl2JErGngtHsCG4HDDcxOuVRr0RJgX5NG3ECebxlZ4
7Gj4Fi0w/U3wFRjSL8kGagqV8MTy1sKWs3GwZXa/DZrN4ABTFB/ETfo2WPmT95k+NfvYjvXhWQPY
wHwc5BZvNdcTNQeLqx3aBRPrBT68CeHNAiss4oHlg9XOGkMjRdJ7Xbxpja7CoY3RDd2B2fdfjRVC
TnalUB4FNMcmziOFH/lwmh07RYoqeQnNyA0oTUVLEfbvaHHO3o6WYYsmgAoV3Npsd7Jd7SjT+dij
UYO7/f1QSnJWYrDUrGX5xuOlejw96Be4/e1M9PpcmlcKt8rP3JwM1qT1sz7e9VDsvjWhMbGHCx4+
X5Y3bLru5RWnHh6PgjZD859f+RsjT22fzHBkpltjj+o1R1ONoM3TXVTxAlRw5nlK9E4ALyjUE75i
sPcgv/F4LEuFbxCu/78Ahlh1OxgOx57fqTBlevmeN74BtH2LzHjPWxd/0z+Hpf4HHI28HR/4zYjX
tBP/6p6TFa1rlzanRICJWE8UY0BCtpO6ywfc0gLa5Xz22/8dwnB5uB3oxLF+VbY4DkTgrQU9NrmX
xkEF8wmSy8pT5jyeV5obEoGgh5qaUCU4uLOtPby2lHrGYvXmatXI5IMAgdHKnwfTfI17xhjOsZMg
EzXqvFGc8bgLV1Wx7/PdSLsqLObmry0T4YEPqnzkSgws1wtTwz+2Uaf7K/6tdku3d7Q9Wtl6CMZR
/HSerwer9wMlv9pzYhegNdSDm07gRlb1PLRrSe/MbPwW1HPQUpyFZo0IIqUyMAwIn8NtZaJr81e3
il3f4IzA+v9yEhLtMASMOIT8HEgYswwKOxYSq5Qp58XiWKAegh4gFPrQRnHr94nSagUSbxgLju5g
DTSZYAWDkb6OGxpt2rJbXtkinKMKskD2I8wbywCJMvC6NvH6MChOpwEuU40QSfnF5XqQpMewVQCE
ThxZlRxVTju9iWkA8MWYcvU1xGmjDnzQjCqOAiXsImMalJNYCFS09fwrd555ZYXwFUUce4+dPdPb
JeZkKyvWFrbqFteN0O5sWkP74slwZY04e9RRGGRki3H6h3qKng9X6c1C+TeX2isjxPGT9zGnDey8
xzPOGsvnMWUonk9bGuLUaUWpKVMNFrTsPe03OUtDXCw/267GQBwo6EIKpL6FBUZ4iVrR8iJ3jFo7
jS1gScJ+zQWdmUPyQUXG8PGupm044qDJEzli69kh0u9wnTqFxW2YZxGZH/exnf+x234wjjO8loyJ
VThUg+a3QKPyMfh/s1aSeSNs4zY0iiHNOFNl81HCgy4eex3iz/0x4lQICpeTMkFqJheKVctzWeh4
WSqjG7YJcRxqmUCjUpsHfL9D/n4nsUOCDlVeZCkQgTxbHHAfrwrd8vnD0FNmZPFqDB6TWbEE7UJk
yUnmJl4W5n6iKvYMdNhA3Nv2+tLsmD+UqV/c9FeWiEDHdqGg+qMPtHadGJGMthkNwvKX4dSgk/FZ
hECFjIgGsS2BOz82vThGiGxLIp7qIEsl/FqqtYTJhBSSjXyqh5HA6Z2qWbInrLHOtPv64spdGSNc
WZjYvGsHdK0E4fQ+9r7gKtkwl9cC1ig7tEqN0Dez1bGiJYQX9xD0cqFtizI2OvBvDy2on1ZSkAIm
3Hi/NWRHw/5p5Ld+b1f+UwQ0EUApj6d1caRXBucPurpfJBLHeEEHg2PdO2A7Bl5pP4ANJ+BQRZIk
M5jWjw3OMfRuU6hoswDYB31W5DpOJZQ/AO3B5v2OhGw9cvWLzKEf6LGVxeMCuqqCCI7jmZTvdlh5
CGE9daijra1AU29woHkVibpP4zFcrMQCrDEvGDrtIfJ9a6cHXnBUcowmA6PBhM5F/jMPnZFJdK46
oDFVz0tAaWmY1B+WN3ISIT0D/0DjK0pwxPDCNsg7CKbMHXzDdlzJ68Dpd/57f1J6vT2mR9nFKfyb
Z/RpU6yy42jnSP+257LVq2ek3h3aa2oxJF9/EDEPTR+psT9/0GgotmbFlmLkTrWJ7PhZtOMn4S06
TtSjbo6fj2aBOEyDZBR6z4NRFuOPDr89s7IYZzK47Wd6oD1sljzqeoRE/FHAdKNUzM+UZ/YfNJfp
mfXYZ38EAh+Nh9j8Uy1KYdjDBIpNew0qzXutNrbItG74Q3UqV4XRrhCEbG7tvflutW5d9vXxJyz7
85VjkeEghXKs3OITElcyRSdeN3qle3j10p4AS+H8ajrJh5xX8V4aazAEGp+qORbFGjzYEAx7eTyg
pWhzbYY4rwAsnKB2hvCGRDmrCwYNbipQ3IK8i3T+VKlyhnEIT+WqtQYUYTyjeBPXurLP96LrW9N6
cISzZPT2aIZOkumilf2O7Gk/msM+2Pav+Pea1+PfwSozJMrNYKnHCyDD/0YKss0lmqIAOUx835i9
VAD+7USjCPQwgeSSEe4zk1V+e9pGxjPl8cQv3kOvDRMhaqh9OQWPFkKU0RusHhnKRtRVM3V5XaVs
nKUz7NoUEXymrCvTtJh9yZLc6oC0gDVnPCkDorkSEW18sRGgtQQru+HrELuDXuud1cGn/kBmw9We
UkqugzYqIuB0XDOWYQB7jSlbmt2a87hoqhC0bUiEHJEt1FDrYGTidGY/rWPYeDxvP4DWB1GNBCtJ
4P3BMNCNjPZNZKUL0KUb+Zq3ZFN6KZ5Yt+2Mbpfth5cc4bv9+oAEzOMvWBwjmjrnsixgSwLhHtoU
spEy4YzWqiN6YrXhvRaelZaSblgMBKBPQXsh2mLBpHJ7ExjR6OR7aQPguaSXWWtAni3SzMk3qIrS
y4ctGgTQQo8bByCVt6ZyMElmqYAuAeGsgP1etXt0vqjhy8BxdqfyBkqweoveC6UVwTOE5rmdlH6k
YCB5PK+LRVY07KF7Ew10kGqdHwtXd8eITeUh8jBkrjH64suX7bKwOqhK/ArZ9wpUSvI06FqUWqm0
nYQ1DRe5RKMggtp7lmhArxuyPLf2EdwTVRpmdHohGm38KY6DLoIrMutX/Xca2T2kSHuXG9aD9kUZ
+uJqg3tsbhwE1pRkfGbVQBKLAChyXu10xNUhfwtBmYBeJEZc5S1rN6mDIvTc3I9ro9GIR7Yp9Wks
9FkdhaalNZ/Kd1sMiAPogoEhGhQbtxORQUFNKpK5Fy3OVD2pmHOba+ewgZ6ehpZKK0qiQO+B/gbF
VvxGmYr5CH1knDhi46aoKqZAxwWEyMyg4i6i8Nb5W3SfuFMk7usWjGmpb+Xfwb9QERCB9UUFF3hz
CSSbt8NGlsPPmxZ9OZB+adRdqG774mmgsTUuTe7cwKLOXLjYcYSXZ3lYyY2s4XSpuo0fZmu+aDGy
8lIGPF5LzcdUcb9AEPf5eF6XPOzaLJE88OoJ/UUTzPJOg8YEv0gtxst0Tyl3zdhStvLS2QbQPjxZ
A10t0PS3MznKAlM0E2YyLr4hJpij35aqHLV0noH3CFSr857lyadtLSZBwCDhBc/wjVx4w61PzDMz
jqyxBTtQzlHC/mLGHoTsqLUj/4tOASJMsnyZ/6c1p5BQGa0//BLk/2WtZ9VRW7UJYxcBqkzommY1
VBDCVckjcdtMllqoH0XAUopni1OMThoQr0D1AEiR2yluGTYRmQDrKYiVznDPsYCOXIXWf7d47QKb
j4REEIgR8b6+NdOPUcHHKoM9AV4XwW2bWGdjBX2RndlFFkhXxMIIMwO1n8fuujg88K3MbLrAqf/U
qq/OAm+apDRoIqjgdeqstyANstl7FDddHB0YJyRICsGPgLi/HR3PNXwiFC3Q6WGYb9SMFYxYqANL
89jIbSa+sZH/FDZjgf+Uq29CX8qbFtl2Si5qieQD6CsgbWfoHnDyxF2wqbpIY5Bx3HbjwY/NKux1
qCbqgrRSFCufLIkRdhCKKqfa9LPgjRdXnrhjkITIZy3rxl/988m//hzC06GNLVVouAHUVIlWLUhf
puE5Y2i+tRQIwYOJFnawNaBnngj0kBLO+r7EKZPWiqVo7+NQbXIFzcEySBxrf6/wpV7mNBZlwrGA
MkeSY25hwk7WQFFFxEH0e9cBn0bhifPlA7A6lh9/MMpAOdDn3Xd1iM1WkC3C78/0qzNz4q1jgau0
1GJfi06QaX9lvGaPDilaToq4h/7HhoreLxD3gwmA7FP3BK7zxYGJTnhEGF2wSfu1CjqYqrs89oZF
O+D+0ZBbhiwJKd/JCF6TAYYYn5ooMQc/sNVwI3qlq4QUNNPipF0ZInbjMPgZ50Ea/cQ2v73seaqe
Hw+E8vukeifAlLI8jXl80pT4twZuV02mFTzJO+x/FuXvGERi4UHYlwNhmcYnIA12FXgQ8Be3gbob
Hq3uAGUxoxTxLn88MDLNcmeVuFN4pZQwAoORye+DPf7xDqIL5ODWe53eHlta2D3wgf/6AknS7MtM
J+PkjU+DWttsoqKtMmztQWNpnX9EcPi/IwKQbmbjRV8AMY/IjgJx2VXxKUoMtFBEoFbSq1QXt5lD
T/wtj+qvMWL6ukDKkNiAsUJ9Sj/6PePrdQkxHDPToTVvDLsMGU6z/WdR9m6IRCTyQ3Hke6aMT61Y
bMcJ+ThgFMGoRaPwIC5KP3Y4WcNlDKwZM5D4NhZ5ZSEHhaeox8TjDxPecV4h4SyX12NzbNK3kNoP
vrTPeFBYoI0SdyUca7cGwwhEd1DW1I5Cf+bU9QhlzcdeuGhgfp+IGohJ7shPeLarZbBBasda24rq
0+TTnvhLU4bLB2oKCK5gHSAiUQsWw6RSPO+YN7zhcU8zCX1YpzbASsDeiSVLeeyTF4CfNcLTmwc0
9j99C7dTxhVQE+fLgDlCGDsddTkRzTZ8qfqXohvdFFCN0mzbs5ajRvTChnouprqn2VJZGFFOiZL3
mwGwfhSGwEyAMwzslLefkuddnJfFwBzRx20I1WCl0N3TIgoHAplIxIghUYrWTVQ70KiNt9CtmYQp
ldLLIv+0+T2eol+SvJ4cCShHN/wUPaMuqDWF+4giQ7kNA8KLFqMiM5fAF2RiICXhSW6QAkcsKScn
OyTfQcjZfmaHtFTYQlAG+zauNjOCG4qV5B1AYdhhwBs2POWCZNRB6ojaq/YpBabEGS2XrCcl2E1o
sHu8N5bMgtQMkHHkMdBCSrYNRIqQg3ilC081noOmrKKKlGqdYnlC1Z+itMxcReuRRyn6wI3DknvW
8Mi3H3/EvQ/hTaaK6LbD+28Wj7hdXKZLIT1WT+GpCEfVgPY3tk+TM24heTTWZOJdCz+C5MZ8zeKB
ydHumO6Vbuw7jo2yk3L2a90e1tGp3j4ezb3n3JogRiO0kpdk3WyC01XGalpdQVIuU4/TlGwSf4Xm
fOufW0ToBNckki8zIdft/HV+mKohm2SnCtxivj5peiZsfc3MW6MTRV2mFQCXRnhtj4h3gpRxQizB
noiMOjvpQWHxkjXF6xkwmVz40+PhkRnHn0W7skeSFnhJMYVxCHsMZ6jNh1zpUrsJ0NbfFKs0Nzqg
DkK3KXPEH9EIjg3wxzRBv58G7tsrOsRqJR5nFC7o6HiZffjqhZnWCdvFiped5LLRpW017jvmw/N3
XHtJ801bfNbFby3V1e+BOza5ahUNyklvcckawhBu4jzXEz9dTxVL2TsLZ8H8YVh8REi045GNEi1o
N0J0tuHDUpPxt7K6Td+4D8EIFJ397Z/rVK8cade7tc1DR5gSPhY8AcbRwQDeICRvSD2wqEkASpSj
/MS1GpIXZovw7wwFLg1oNk12CmVr3b8tMFY8XubXN9AmPw/0q0XIWpQHK4HJToGYXeITr+IilD77
RexQPG4hTMx9/KD4weMPQ5uvFFeG6rpqxohP8lPffIhir2vepjexs1Lr7RuQne8QqDP1UkvIc+QA
nGxKytvm3t3QYA0+ZCgtYlWRaiA+YGwFNpRrVjyVVrHN94krHuUjv45cf62601F7D079RXKA7DEr
Q3NpmiNkqkPFWXBjn3B3SYUAeYrU5ykDK0pXn8MyBF2hCXJz/OsADT3gm560EY2KHU0y+OclerPV
CNuzF1xNflX42YAYLp54I3MBzwSaq9lkq2aFxofNsAod35VtdPqBp5w/CofYzm1+xTuJQ5ORvj8c
5y9BRhLMW+B3Y8k+rr5kQYLtYxZkbicWHyK/xrNJF1hXYhwhPzWS3YPkjeJ7PIZHDh/N+2hzn1ms
0CtzO/xSLoqhDEvpJOn8NxhOoVK687eQBDp4ev5EQ+DcrzSuGrhJ4oqDe44IFclbc+yoynXLM/Lp
V/Lkv4uZ0Ua6/FTs8FibIpOlXOTuNhZQYrgpgrYVkJW57enWWoxqcewnsXbiNavt3AT876Ix6owg
0aZx0RIICmbNUoyO3EF1V9ZVmyfaqVt1m+41O5c7/s1Dp4y6ip8ip7aCbfZHrClmaVaJfROPCQpW
HqyOwbd3ZPpvaHDpjaMEFS3uz7904ybzTF6Nj9glaVv59VBjJosKPQSvPgOm8lLW21PFAgduaOML
H7yjTgR3XbXoY8poGe67Vw8e25AW+Snuo3mNfHN7BeqawMV6p1YC8F3YxIbvO3v5+fF2WBjmjZV5
t1wFAy7xirSfeu+U6vbrP06EEEMgnp5qmzMsCyDxqd0Dsak8XfqD1+qFjkS883gY9w+Y2ZSCUC6B
qwvHNTGOMgHFLdML3ok9ssjAf2p2dvbeWBeOH4WG96odaLpoZAUCtKx4SYDaF8xLYN4Dm8rt1Hkj
64utxPlnZuVvws4cNhqov9epfW5X7O9qp+7zV8mUTMpI5y1MOKYMf4BkFlhpWGSob81KSNJOgRgE
51S08V6pDYhKCGDQF6A7Udo0od0FLwTlNDL/CJiz2i6x4cpK1co+C4Mz9HQcJdV79GM8eanOUnoT
7q4eWDlcs/DyBGwQgYu488p5nIUTuKzwbEBD3VfendE9r48NDbV77yhgQlZhQpnrGDOP1e30VTm0
xPw6SM4ou6mO/Kdi9eA1eGVwGmxDO/gjfQ3/DOoBFPCtRWLBBt7zgXP2kzP3mRV69wrNkhrlVL2j
VWnugiNhiHBIsR9Kn/UxtNDXB106KZB4F1aP3e8uXhA2yIsT3ykJhyPm3B00CxfRx79OXR3C3UBh
qZaRgJ8PLvm+NiJT2cfyqv1lpqbE4CaoA4xAMTl/8c1+IkZEBPoO/AV+PcFkb/3unxPeAHTlaKnN
2jO+jhD8fWzu7kZPWJvX8Creamw3KdU8wBLul+jeAeh93PamnXYQaQ0PS7Y0RAqwcvEor5DwVY5v
tZKreaxVrgN+xyDJ8jm2hrqae8NoKIX7aQRgBUbAEwH0r0ZK8wSDEE+9H/dnlQmipzbqa5RjFRrV
zr0VhAYQ/aMQiXoRXg+308f0tQKAeiYC/pAYrPrk1ZfH63Pv3zCAdx6OEVzX7rRWRWlMkohpxTOo
XbgGVVbGCNW3xzbu74RAuV8bIbw8TSexLPtBPP+KP+AH4Smwk9fsRf7sPuLXx7buXzo/tkAVja4R
LA0ZwDOge0CzN4nnxh7id/E963S8qTXhM/UOcexKxaAn8aaHAg3S3dxxZj2tXurK1dBi0er1NqFx
at5HqXnwfz+IWMJemrhoTDjxXL6ko5VDmSgSwdwC4jPBpYx9jqy3WxumAB5CQXnONpJZTaGY2pqF
lOB50xu/NPTzvYvWBBWawAyNwXirLx8f36N+bnVa+9TdqTlP+pXheWde7XK/lLO4CQRIRT3HMnCR
0Yfv0qj1SYAUzpVrI6B5vjXCitmkKBMPI7viXLi/PTd2NOCwNAdE3PbjqbzPERHGiGMTyX9kZnHd
PXfVikVO6Ek5Cb7u6M0a7by6f+j2smcytHlc3in/nUhA0W7HmOSTNrERJjJ+ES68IaIHnjsqO2aH
XKr1eIiz3/1vZwEO4daUVpQJFyEqnM3y6HYvDCW3cn9dJGZwDm1XPqFwQxs3HvyeP6alEfFmcBhT
swVNka5YNXZlaqLb5XMaLZH65p1XhxgbTgEN7JPoPEESi/DHQmB6lHMD6VxtwYKx8baN5T3BT5x6
Q2NvXlqya1tkxSLS8rSUJU88s86wjUz98yAZlZVvh8Pj9SJ5iWb/vzFEuGSN7h2RCRWE6nN1sYVG
bzbsm3jINrXZmiqgu9UzgCKFzhxq/5/fU25tE37ZlYMALRZNPFeB5W+8w0GfHOZdcqZvwfADnWpw
IaDcjJVwThBi+3FcYVIlfbJZq1tpToVmb8qMLpyuN1YIF02LfEzLgRHPvRG52aHc+aWOtgtMqGB0
z8G6fa0p18mFw+DGInESAtVbZaD7ls6qk+vbwaLs6bsBgegBb0EoUolIi3AkWEKMmwFIWhH8UCA0
4IpXEEZRpuzuiJktKBzASjNIFX/f7upQS9L5aaici1/st2JHETYzU+ujneAObsVmQLsi33kCVO2h
c4IHGRIUkN2c//wqjFRhLqWhwPkXECBxF7StQ3IKmxuCNkpkqxVADhIowE+dFtCC8V2AnC3jkgdQ
MDLECtl1FQih303p4F+U3FXxxC1xZ+3bL8qE3j1vf6wgJwzGMbxvyXuk5/kBpEgwPqkMbCG0KrQc
NzUwB45YT66sxGbicI3vPDa7NKvo8kIxEkkE0CwSyygAU9NABN2/ACtkTPIOBTOjgG5dHjhc9Ckk
k/7Y3p3fz1Tz6O5C4hPhGKpEt6vYCEJQCSMfXMY1a/lr3+WsnpLjvs+uzjbg/TMtHNjLybJfygyh
FnZicAlccT1sh43s1lvRBiKTsonvjzbCEjF7nlCOSixKwaWyGfBxgX17Xe6qVWwUFrqLjqHLraF5
R4MF3F+ACLPEJMYQ3m37CWb7dXAIV6KRHbjjW7QvXdWmwtEX/PJmNonYmAXtxDC5HFzi/cWH0NwZ
Et52tCtXOW0259m6OayJYRExseRZ34s9DItZqY5ig2HvS7KkNWexq2DHUC52i4545STzpr8KJ32q
CkGSYVjh/ol7zT5ymzae+W5xPxzQIGJnAYJHYlYzQUukmBWCC2v0lrz2V8MKrF9PSIA83lL39wHM
G0pkQNbMT947f0e2P5djuQovuTXZvDGZiQnGvI1sxu5kCAY2sxna6KBcvVAM37vGLPqDyhn6QlDr
J9/ZQOPLigeM/I/7g70ZJZTkW3HEDY2pfGFL31oiVkscuMpPOlhqzM6ddM8urFfBqjc55dy8B86h
leZ6SLPbXLlF0OehN81DEvBs2r93h09bNaXdaAcn/w0VMdoxSptC4lQrxmgCRh32RkQqxlCsFi1R
SKVS2QUWDYFeCuhpGc08JE49TFKxBH9/dEE+E5V1k9urT5yFbsyzeHrsFiTTmQqkEvCgf00Rl+48
nJQEaJvoUlrVNrFLIzHfOzvV0xUUCld9oY8H/kl9Kl3ph7JrPA2fX2geocnM0r5Dnqfkai2jFKd6
2eA7+nXictgZzVY9ovDFGqOV2b7lO6Hb2+2v2E1eor3mCEaDNlTFpTrV7J23keBmQkgS40AtVdww
8SGF2Zi1PtUGc2peP9/Atr+rnND2LM+K/jGWa24Kg4DaDADmIUBBbJk45fNOggzepbMBbBC2gTFt
Js9QTfap3DYfayM6FrvylaPxZdwH1lu7xA5KkwwtTVAWuvgf4prb8BwKySzFxe5D660NYtcMRRAC
YvWza9AMrv+WTe+c2rQjYj5vyGVDBw5o8CXgsXGbvfUfhg+bsYa20CWTtnV0GKUvb6QFb5Lt7mez
XBshjtfC44qqHWGEdcS157Dr/qcYX9shkBWt4zm1U6249WQpjmznZm73K1q66P6xAImxmWl5ZsSU
eJHwlFFrfAEM8slFBpXuIHR6HBuPQ8K8HuRMXlsgfCJpo6iM+Cq5dOjhG4t9qmZGN1pMDLnWk9Dk
//xEhPYzSOpnzwerO1kqinglglyTGF9q4Ti0RsMAZWf5/YkRQBfGWRKwB17KunnLOxV4D0G0BeVg
M0cjZbGVA7Bg5fbjCVhyJbwgoA+M70KVjnClik9bbEUeU+wVrYn86mSmUEux4q76eGzpPg2BfT9z
ieBhBl1Y7JNbr+0nVc3lvkgv7Xe95zapsfXd8pN7jnbcgWJqyXEAfEXbBGqC4B3nb00VcdQUTVim
lymZRt4Yc7/4I/ZtyBgteqL+KE2TK1BCbqYtmqfqXyM/jLKR+F6/k7kmR8c0o0V46NRM8llLcls6
lO+bh0q63fX3EVMRytHo+2WTXuJ8M2TjVgNpRjChe50NTT75ynEmiFIG1drSFJ6DAQiM/vj4ExZn
SAZfM9DB4Jwl9RElNmT6dErSS6FKaw3stkwNLs1/bANUybNWH8SM8HgkjrkiTVsfeeD0orIF8KoR
7xta3mkUD166GYGKR5mxQwhaElmBQEsGelmmNLtUZmdOJofrrOrKpgh0urZGpXslUyAd9zUxhF4o
H0KlCdVm6GkQ74GMS0UGhEbZBVyvMwco2t8P1kfhrJQD7YK5sE4wpaDFDMgoHJjzn19dFSSlK4vG
ywH+Mg60/OryzF39ODEOzRuUbKyK7OLVbf+kMRX/Sxqj6sgUbWsE88rqHNvJKtiVlQI+WdQcNJyB
iRWMQUZOwGnUlEsARk5mGHig1QFlbe9rJRKe5AAHCyiYIUSRIMTGU0a/UJXuwhaGCmBJgNYv8Eod
S/9Pg4Zj4KC0U9+5ER+e0eynly3UxOuL3wbGCIEpzxQYSxMAcCi3FY0h7cd9bzcxvg1ZLJTJAUJE
Aex2adiJLROZqfoLU65Kn7ML73fLIkRHJz9AF/i0GrPaiqVSTxU7ZELX6wDYgkhjWuoMZEp+Ddqv
htkCr5IntixZQbpKgu8WcsDqkwoiMfzfbbUDi07YAV8+FTrI9OSx0fPCYpDRYlHNK34xIvgJd2VR
m6z3mbG5FezDP2nnVPFvOfql9XoNJPzjXX1/ZErgh/6BikMFlCdjK4JoE3Wc1F9SwBD0TO5ki20T
1haj8LsWS/Bj8+pX1zI0muWf056Yb6R4BfQcIB2EvB5xVnMhuM4aVgUKcHj1pMEdWDv33Tw7jfmJ
DQ+CAnLsF214CRnclwO90DireBJ+yy7PrNMte44UM1JVI9qDWarwDYl7CmpAOF1xI6q2JJvcbgzB
rT0cldEqrPDAazaEgPSi0oddLjtdaJTCs/aH18zHE0oyNsxBSwMcHHscZAlIPxGXxkyqe8WrmP7C
xgGwvSANEp/A4l7LhiI6wbRrywJi0KZylAx5I/lnWdmV1f8h7Tt2I0eabl/oEqA320yS5UuupFZr
Q0gtid57Pv09FH6MqlKcSnzTmxkMuodRkRkuw5wYiBGtzGMakCDmNbkqc2DFHvX5L2JEe6jUIR4D
rz91YUYkty/duLyNLVr7DS2sdDXq2HhuoyqS7/WNHrx2T15AKuFWE2naPAudjdWDnrmGMB7GwJkM
W04PGeBIBFtCz7K3jpMSkkPHZufbTcDz/j9qK+isx3pmbOrAkm00bDF+J+7jYpjkIT5pxPZGZxzw
cnUeRqLd8jCSf0RPDCWm4BHLRqgWWR+fIk/QNgPWjdNqGky7lwDpdV1KfrwsZlJoqMLkCRI30IFL
a1N6ZpeU04QFZcQ2Rrej6I8B0CXvjfzD38xkNNgzBe5UBw79JZnabKMErdcgY6GZHhFSS2Wz4Xm1
r5zxhYCBDEwHrmleRgXkt0sykiUXqSHX+amuBmGd+WoOQFkx9OKVVOq5RvPRwBhP0qjVakratqKJ
moQm7eMxrkhXimh6EqbQLGiG1VAjzbwRG+I8bGlC01cR1tEqatvOP4aCEARkwLSORBTFkx/KQrEg
mtg41NFUH+uEFC0Wx1AxiHtY2cqzkJAK9P41sYTIc9spCxQ6ZUL3EubAq6diNRo8jMqfbhiHoaAd
FXkqNK5hoPvyMES1yvrUkpLT4Dab8qjY9SpwQ5ToouOruk4G0nJk6WcAw1Bkblnv2m7qfET9jVvs
D6GyTXsabmDgJiysEGzvnttY/CPinV0lBn1nFDoAcbBl43as4kJBJxTeGcfG7WsXbcXY4da6dec0
2ZO6q98DTDEgDr6uNj8TdCCMKWYMMqhwG8CmuzxcqTC9UQrT9FQ7BlG3h4Dqm8YZTxwjPjsfRqAv
yDAnmhjBmDZYRHZqafr4++GT10nG5YPxfrUF9AS/AAFvZewasj8qTkTo/97LyBwX44tEo5uKop75
cEoSwcyY5BigIYNyrmVJHs6vhfEwWjh5tZXiWtAE44Il1/WJujGJT41tRP5XdCzsQ4cU4K2Dwh/6
TrAT/lIKuko0q1CZydm902zkj9om3VNF9F/v1xn7ER0xhBhxC4YpGvsiTE/PgJ/Z+SRyUpcjaj+r
LDMNPNpgpJFYh1RfMoMYCcWdMQcN9wbHttnH+4c7bl528YbOqMiXVCKzLDFOBipIO0jEldYY7URr
yeNjQT85j9GlQ0PvwIwaDYQf1CQuSQ2SGSdS6GcnISDP+QDw98gn6/X1m1lwoMjuYbZFRMHUQth+
SSSvLKVUlRYvKeK9KDfZpiNis6I1B29zUVHP6cznevZiaxH6CkIGOs+TR6wD8U9NQrYPJm8CfOnQ
zukwIp0nyqBYIeh4dzKtqX6DgorDEbUfcSAk7ZwGI81Y7dm2hd5kp52nEQx0vQ88mMefWSGGBGPX
hNpASqCtcVzJRl6JVHCEF4U+8Eqv82mw9vmck/k0z25FnBpFCyVwEm30rVvt5/nEjVHdqxl5CB55
ydMlb3BOjRFoSeoka6zBFMYQXuOQ0E/OxcwHf4UddvVTgmShXul4uTcb1Y62nK8vxQfn986OARUZ
tlFiLWB20rfYHa45OjlWdP0+UoWUv66rJU8A2JSoUel+VwVldhopAk4yLzQp7XQvYUiGmxecI/9r
x8boJsDGuy7vqvleEAi4ckRiN3QFmyNtHNVkkzZRrw9CNUHYGnt4wK73VUVDm7eO5mcD4KXmsLmR
PBnGfoxxcOVn5KqbD2u3wTym5sQP41reyXhaPV2/Kh5bTIzTR4LmFyMI2uH9R7rfrnkscdSGxSrO
vUT0FBEEnlUqrdU/CeVVFHgUGDPQF6XQTiIU0zzsJncgeGzzdJ/jZ1hnFqj+lMQaLr8HMEe5qpwt
nuiE4zEXY4BvC4PRuUt7NgJPSzbqbpbkkXZ7IGS/9+52bVJh83791jnG4AdWT+VPalopUBo7oJF1
t3ceRZH0RP1VBySjvPEWjv/8+VJQal8Shdm0ubaGDRy0eE3tZFtQ3hEuBTjnR8gYA1/2Jc8vvozB
vOLDpJU72dq62gFWvaE0oZxznMOyfzc+GN+5vDK/NtW8Umb1icmLsots3d4/xjc8JbruszHPe0mm
8cqob0acH9KG6qbGOvM1h5HrVlRlV/lgifQghxVkDw/V5sG8DXbUoSZv5p4rCLMun7nsrKibXgDy
x0n8JKR2J0oB+Eh4ru66RTBUxiJ0mSJlo44wqqcoc5oUHcA3AQ2pSrrXDO9T47PdC6vM4T3olunO
vYrIVGEIgDGmsV8NPrITsN5OZR9qgnXpHHO9bIi+KTDnl2phL4p5kp2kh/xeoM1WQaGWB6DPY4M5
PqnU+koE/AOi6hek4t21cntd2ngEmFBK1IcQWRMQSCeSkIyYf6LH6xT+RdD+OSi2HcNqMSczjiBx
6E1bp9PRUTJnS0dej/J8Fj8NwDed2UCcCTRw/xFXZXGGHIH4FNnmzWPicHSTc+c688iZFyqp2N04
S7NFBIy2Dc62OHCI/EvI9s0IYzmjotPGyohgYlxzlaL/WSDxqrajY7Lmqef8g6+dGWM0k75KlbTB
0zDa7wA37ZoK6ejv6ZDRNS8rtmw4v7liDKdUNl0faSGqetvnkOgPHFZ+dv18xWvf32c0PrPqUKpa
3I1Ubw0iybakEekoHFG7IalbESdB99P9ffwRUmMgMqIrjkFYFnQFyeMZfg+dvIxFkLVOK4J2LiZi
f9ewkYixRrMRgMMoz9fNEvDj2s4oMWYBY55tUmioycofpU8rpHQCYtm74VDQNSfYXkqfzuXYf7hi
LISRZkkaduBqxNgL8J/3r9RJ1tvPJwVRisyR/cWH1zcxFqsAubEe6WAQCzbBAy3d66Zo0didfZ2x
EGZp5R4MRHZ6epkCcp/+ebj+/UXzgFTojLUwJ9+ZaynRFQzoB4S/9mDb6Xp8jFKCyOo6kfkjP+7+
jAhzH0VRVoU0IM4xV3Ckq0fMfPwdBYUJfisBI0iBjxA7eJ4IdqdgeF1cc8LDxYv+5oJdMAzU0/+L
eu9XdxyJXbzls08zRloeQ/Rx1jgg+alfadhFoK4598yjoFx6mqIprBhTrTBl6K1rnAfv/i9ZYMyy
hy439MiAQHLb0d52uE/oZVt1dkiMNQY4Wj8GBkQVCDv3bzm97W1xX1EOHxxZZctdiVUBZUoFlfHu
+c16RYT5/lfKwJrcwBIaqZVBIDhN63i1z91qdZ3Cots6OyhGp8exSXMNJaRTsvEfRSyD4/itZW9/
RoDRZzMvhDKZ30nq6qmylZ0ZzDYDK2c5Ws1hhDWthtpPUVxCLcojluqeMsp7mS9cNtqNNGwnQtOT
iI7CS61ISw8PikbJEbbgZY4VPS7JfJ5ELR3XBZWZzbMor8AsuYV/oLTpKO6bRDbYXYFSzcgL7xd0
/ILO/OdndKS8zAZx5gbv/818YCNPdhcuRENzE1rogZijS2wXfawqWLOoazle4q6coJ11KDlXvpTD
uiDBHBYA+gGzIoCE99I6/dNN4daPhSPa0hON3wPC0fYF93dBjTkyq8ilqSn0/PTsHVyxpCqgM7BO
gFYf11WSR4dRyUo2+yapZzroMce67CP1jryHF48Go5XwIYKmdzi5keor7w6ZRhu98xUpT9d5WfCD
52fGZprjxuiNeKYD4GSSd9xkwkJWRJPQ5Ts3hqKdjl2XazW9JAkTzip86p2amFicTRTEi3z1X0pk
XZBijswTegC3ySClYQrWwKPFDbDQHBIQOCMRf/ESPos39M3Zl4c7U9A6Uto4mjnTiOUKtKNYTf7J
cS/L1uaMCBMxyqo/tO0AIjGJNrvRmY7IkzxyYiEuFSZiGbXGMgIRVEpHXR3iXUn9R+nzcfzFIcQ7
MiZuGYopRpvE15G1r9Jaf3Cyl8/r8vyz2wroL+i8FjGoCaBz7Cq4tJt5L/VVb6jzE9k7xMdiM27T
o7c6eXZ4CA9ohdj/Hp7GfW6jD8K5Tvvr20xofEGb8UA+2pVFbPtDMiOgyXtlh3aNDS52FaxSx1fX
LQDeS0zyV/22s9EKjhUynUJFZ6QACxl+5+kMEhLuMKahfqZbwym3ipvkxKxIejAP8jbGyr2PMiZV
RNK3SsFyFhI99/vMt31v3fopVQ5Jip2Ra/HVM1dYmqf+MmMaDK/oOgyrUzOtugzLSzaNTjqfUxdd
cL5AtdAwW4mxBfT8MDF7l2XA/q4kvH4lu9hNGnkMbU6kwiPB6EJn4GmrWP2cE5epq+9fH3iDF0tR
6QUXjCIogqyPciNmp7wiz6UjU8UnmYZzvOPN9i5ZqwtSjC60WNpo6hW4qZ1oUyT0GTCIFS0TOtdd
jE3K8Y0Ldv6CHKMWViADLj8FuZ34gVYo6fd10V8yIRffZ0RfNdWkmdAxeppuUOU30NEV0Iysn/K1
fH+d1EJgdEGJiSlKdC4ovgRK40qmh3pl/ln/HQEmjFBjrYoUfZqLSCJ9028rDgMLVvCCASZ8GKQ6
z7IIqoLU8EZ1qoS8rj85183Tlfk3nDmnsg/lvo0hyCFm7tyxdUZlzcs3Xb8IdA1e0sBy3ErPDdBo
Pw/5SrWLJ4/TiX/9pIDLfUkhVqbG9ETchPeYk+7UW4TmNuX4WB4bjM57pY7FwiXY2HVI1D/2/ysY
2Yya8Y9h/DGBk0j1oJQiqik5OYQksu+xzpM3icFjgVFuAOhn/lCPyPuIKEomNlYVc6b6Ft4KF1ww
6u0Jmd5LyWw+wi36hF2Z13bOMSA6W3Ua4rCWPQ8UhJ24PcxVE2BoDe6jb/NmX6/rhi4y+i0iRz/V
Bm6kLIlJqI9OhHLNte+z9DOxwMWJMVpe5IamxA3u5BlvKxle3qDl3njackKq63ZdZ4FmMIKWK5kK
Zk6bhvAeIZyTYkNcSLVqRQk+Lna2O5H0Izw0JTeZzDmpL8k4s1V5mqp1H8Ae9lRxX+a5Sp2EtxHv
ucsxJl8l9zMynmoEmpdDwDTiuuIDfc8djtFdpICdX4D7ULGd4cdbRzeBj9ApUBID3VT5RLQ70r9z
oqCl3mrMZXxTYUx7nSlT6FsyFGVtELtO1iWyDy7259pAys6Jh+J2txLRVJwjsIiP+mrdYBS//fXp
vIo3W14eddH0fP8aVkQQi4eKIILnmOQvpf0b/dWcU10UwjMKjBPI5Tz3Sw8UmoZYVLjd9VDX6x5/
0bqdkWBcAIYhi0zOQOIJ16aDSu6R6xR4TDDRXoTikKA2kPGkst2QmPtAJwXliAZH/r4qKWcSnrRB
Kfc9iGgk6EiNl4d142IsJj9dZ4ZHh3EGamvWYdnguEb6Uk2uhaEI6miP14nwTowJ86rBDGsdt3La
VXsXvYl29VRx0lM82WUcQdj1Q5z3IGHcuN0uWvMsG0+sZhbP7qPWjdwqa9wHBo2xyRiowg/Xz4hH
gDEFVjahrg37f5oenrX71uX2VS+a5m/F+Hpsn3GgRkMQpzM2PUD3NxZ5jo8DQVkz2frudU44V/E1
KHhGqB0UDPQKIJT9yckNND185+j412LcHw75jBdGyWuhbfVWwm2XTmNLrkg11JWwug+F5hAzpV1F
jTunIg/vvGZ4jiSzu/w0NWjnGcj5ECW7jsivbU+09+vnx1FJFhwc65OKsShBI9r0jvn0R1oZq+nj
7+zLVwX87JIGs7WKzACRnmo5YLdsif6ujn9JhNF7xSvHBLAr0PvyCQbsmG4wdEV57TlLVeVzL8pO
G8LBNmM3C5w9WCuMw3Z005zK59hV33bqmkfuJ9rC/Ao4Ez7GFES11/VdDeF77vaS7oT7wwlTiLfx
gOniYas8UToMNviUYucT06P/MbNx9gMYUxG1fqIBCGAWwoO/9rfqg0keDNv8Ly+2bzJs6Vbthj4L
Zmf9LK5241eTCiYJ87fr0r6cpzkjw8QEU2BkRenh9ga4BvTBvb96NFtxdGqpenF+aV+R2Jm8izAW
oxHgzNBL2jvYXORhFyeQTAHKIx8iUsB68LBjuJwxgULohQaG43CAdpORPCKvyKOF7hpbT/7yCNVL
5xT0UTmqIY4Qr9L0MVz9es2occvLqHFsH1uTS0TBM1JJ+2r5HYi/6Rzx/i8ZYQwGximHVBtA4pCu
XTd6z2qXJs/XiSyygUHGubMGC6HZEV4sdS+HKjcRKQDN+XcO8Dh9Hf4Xw3dGg9HQIg51QUpAA0uP
sDeeSlv1edzxkqiLjuKbyg+PXmoaCtb6HLtFv5U79OHPzb4Gh5fl1/wZGUZBdRPoEwbit5M90uDW
ItjZTaRtc1xfv5evjpYfTv2MDuPUsbLB9JscdOJihS2qLx6ZUccIdYChudke69Mu2giuua2JgRdR
AaBeTFRznuDLqdyzH8HobA6sUL0IZ2blfOffYXOQ/gAf8isgwiq1eb5k2USckWM0dwo8DLyOEJTd
Qca0rC11c5OMvOKxtRj8ndFhwvwwzfs0r435aYfKBHnubH87fX5ev0GOZrFbXKu0S0JfBBGMoZVP
O7kneBlhGOU6ldkGXBMTNtIfrMADeDNacgA0RHrsoPlPsf7ZYc18nvmKMUuDsexmQdSJamO4+f3v
OGCsQyg3GG/q8f0BsyDHjNvWMCvKlRNiHTeGwMcx1nBCX2Va9813wg19jRweGsLSZANgHv4xpWzj
VdDLyIoJYGTua5DpzUTQ9YtNb9z+f45ksd67G3Qv93xwlBIAP9OWBHdPLYaEhZvgtthU4qpDVRhj
O8bp+k1xLCw7+y6YfTaXoedXuPUg3HQn4AW4emBzRHqRPYCNzb1+aDJnzxHzZxXsqwWj0z41u3jz
GNtcK75oAc5oMNZ17MNY6HvQ2OmrbC9uJXsgo0Jf/9s708T8LvAqAR3Foh8ANisOfewgx109JScA
Lj/5JARmClzT9ctZfGeeEWJsmt6lbV2K0UzIwCIXTAfy2oyXBfyMBBOPYInzJCVTPLchSYhOR6em
HwOFL7cDwssyL8raGS3Grg3NMGK5Fs6ti+kRqH54QYS2xYsZlj3OGRnGuFmTORVGBDLPkz3tb/Wb
dn+Xc9J8y+eGhZ2Y4oc0Y13BpQWtu2nEIohsbnXo3Py1f0VcSmt7zInqyjZX5OYI5IfB+yZnzLJ/
ZrDrCHvCBLHI8Zid3PEJKIXkdqLes+RwPNzy6Z1RYmKh0sqsLtJAScQy7JvAVklBUjDEE4ZF2T6j
w2grtq22goKtkScbqxcE+DmBU+Nf5MRAhwa2jswj6myRv+3VLu7TCuIGNEmdznHHnG7md7Iv+etz
QsyRZZ436KnXzGoaH0Osyuoqu9m/DaS05T+QiHpfnhr6Xy7qnCpzgKLQeOo04gAVMj2neFc2AJnv
kBPiEZo/xMreOSEmYBykThjGtM1PBvKCyW+V1uQ+I5NTHYstJ0W4qFbntJhoMYlEP2tK3FnjIoIb
HWnWKre2C1gL3tKKJXN0TouxrtrYQgh1XFs3o+WuMcmR24Drt6/bcIknHfOfn6muUSsWdnqDTIF6
54w6DFzTG2yqgMh3tHGwfsyHGeTCwvHIMsYWPbKS0Vj1bKAmt9oA5NBWX1UHvcuNkxyHF+lJ56+2
X1Lq8yNlTG+coH05Bp4hNGHKSfs0OoZruNZz/xpQH4Uyw6Si5qS33FEjruAw9jjslMHUKrBb4ZQx
wEaLHSBkgB1brLhgFLMQ/rtC/NisoqSJLifqLDiuPCOn711pr9NUc8j4wJOepaDm+0QBtnQpPXhm
R0KDMRkIafIuOz7509vtxtvdcaR0/s41nhhr0vdF3+gJ6ACF6C11AvejcbKjjCUS3JiaxxJjT6wp
Lvw+B6nJVVH+x4IhFLYzdD1yg5v5S9eYYqyJJqiyGJS4KMOMiNZ3rqJ8jOqdheJjJtoV4urK1rt1
36ys9rUsuv8Zthp5VGxKVb9w1ABuzAhlYoRhFdTj3HRpoCakwJk6BV78Gb1+e8tq9w+dL094ZmIQ
cWuC337RqV96V3Ky1X/oHwVsJhCyAKBuYsCJYUUwVaFJjGGWQ8w+zncmHLRX/vrCJTnEslcDtXpR
xlgYY0H83hJqH1i3QCsQqZtBOm611WPsvl8/sUV7cU6H4UeT6jHoDNABjv4f7Ngl4WZ0rZWE4rNv
83r9vy6AFcQzauwFDaGqpp4MatgmTN6G3Z/pactDS/qqmlwjwpiKyeurMpjNUo/ddClR/uA5Z+sj
AZaRfXM/2S5er7f+RlWd4TNab60Nb1vLYpninE3GiCShKKediF8wdVst3z3u7vxjS0Ry7DcIu0yO
1C95uHNqjB3xpjY2hAnUNKAOIJHRPjev16VkSa/OKTD2Y1DHAUIKp+K/oreuC6ixuU7g57JlWIhz
CkwMYsij2Gg1eKhseQa1mewMfeAG0TYpeT74dyFNSO/eqr49PDr26zajnzwrufQ0P/8JTHzSCoY1
+doccgFvIEYiVyafPGx3Hg0mGDHCFLtc5lCrfdoUTuO8+jaPjcW85jkfjOUo66wZTe1LHAysPT2h
i9jx7A7dJo/izrq9fnE8hhjzESSilKez+VBu3JnMQEcUPq7TmL9xRZ/Z5Hfj5149NvCTSATJrypJ
sboNuxU4EQZHxtlatjxOcjiEoNJD7ADuPAX0+Pl3jDBmIVOH2hQEHJYdItglMZ1ojI4pXl/hoj0A
XqSpA7pQ1dgnuRUVUp53Yn56UdxpE9+q6+tsSItH9U2AfYQXArY4h+UEPrLAcfWtTgeAQEREzkkF
r37MKspdlzabmB9CcEaTMeqRkviRUcLvAhGe5kTHsPYc3ep2R0WXljd/yyNzV3KZF1Wc4hARv6tU
wFJE+TFxY6qfOvoaOMJGnAdcuxVHCpc9JMD1ZRk6rCissHd9oQBsU0LaYdXZ0e+aBiLJT9to4NY/
lsJPQNv+Q4k5UUGFMRoVUNJkSHzjauQw5Pa0amXuOBGPFHOYvaHngxTIs4dyIzs+7LeA0OdXYefP
/JSRb44YRwg439BMFdxZHa+RLsbSZ5WofySH9pPLkw8eLcYlIqDNiigBS5PbAXE8CgApp9D65i7E
iAovR7RY0z6/K8Y91r2WpUDSxKgPEJgUJ91bFRIBzWp+laBlcJevUS6jweq6oi8a3jMJYTwiUFmH
XOxAVTFXdf1UtLdms9IexeRRbN1UJNepLVYfka7Evi9gLiM5zhxpXBiiIMYKXik3Gxftdv1hP6B7
7L9UbM/JMGeJFXgFoA3V+W1ukVYl0q540d94ejxrz09Z/GaGObu4AXS85IMZ9PSVJHieh0H3HjGe
gG54/dyWb+mbEhNTtGIjTLWFR4/opM5HQvbzE5IXY3IvZw4Ezp5WlVW0fjlfjp3sD5kNhH14esXh
qdWy7/pmho0nPEMV9ABkslvbHezWqR/LjfgwvPYkopXdctLX86++ckts/UxIsHIi96DFz1NGimOB
7s6MizH1ZbN/UFGxvBxop/N+6dk8np2dJAB8NCghcTOUnuQ+hzZ9akMar5V14MondOZvuvvE8XhC
uCgZZ3QZC4/2B1UvEtCtUNF4KR9vy9u767K3eH5nFBjDXqCLMdJqUNh5BwwfUth1zg3xeGBs+oht
9yiXgQK2rqRr/zh4gIe76eu13/+X6V2kyL/viTFAWlb5YymCFgb4bOleJNnqjjdtOFuXS1kAiLeK
GXEJO6+MHxN3quo3SW6p7cne8Nzs/POuffryuq9f7M8Q7/JnMherTe0Y+JPSAlGldtND71JewZV3
EMzF9oCA7n0VB/F2f8vrS+V9m7lIfWhSvTXw7ZRy94QtvK8uj4b1H74ltADTbk+KfV/bgOtx9j6c
78P7w9P1O1iYGbikxPiQApZQ6OYjiskGqMU92cFgPOg2cenDfbbavdjQN8d2MHrocDoCvwrR14SJ
8SoeJirjqoMAHNyX/jF8NJ2UfgB8+mB3N/eBjXXvG7oOHxza2g/rY2p71Hetzfv1E+DdI+N0sDU2
ErsKP8K9R26U4zd/uprL02VcTduZozia+PhAPnhavpBWO//4jyk7s9W02ve19vQUO8IxXRVvCQGG
e/RoC7wNatfVnh23+5sDx77LS08lS95UafJ84Lecq+T9SkbdS6H2vLCELP/1l2fKZ961m1rF8mZT
BexoXmPndQHUWdjGURDTsB/xqzVCCCcrvpCnvJQRRr2zOG1Ca5YRoN/f15Yj5493yX3jIqVs79/3
LXBDx91eeWo0ahyCt2Ag0T7iQfHL85X+u6L/mKvrJW80zFnHsMyaKiTG1kV3P+e1a5KtS/f5cSSr
tfP5l+LAaPZoGFkniDjYgVDOpxWeqDGKPRRo/Ix1fBuPsrgk8V2+2jo3+5HcU/uuJfv1K31/aHd0
Zc/YblslskteHMv5CUye+7pO/ly3ZF7IyVdofibgYSBhnGMCP7uXlqDCHdnuwdtURCbOB7YAXKeG
PXvXBeLLtJ2R62VrMvoEYlmSjW2RzWALbzF5j1EyrdcC2VQuxgpTkpdEVe34eECDjLYRnE3g7jYj
0tuyT5S3G+343GS0lXenAaD+2JabOgeNiD4pHb9w1tO6XT3XqxtTdJQ/+p2E7W4rFSt8V9ZewT49
EpgkxPLJYVsC2YKYB+keqCDED9CWmmzahDS3+qeELsoN4BfwFyY73A3Y1InVX6tk/+tTiVCiN4+V
LT3UmR3ddh5WeNxn+6Jx8ifDzWmDnyv8MV+16KsjIspIv1Jc7Batab73kFxKVxL2fRxu8xkv7eMg
bhp3VbgfFtEw4bpBxYyK29I59CAaxuvBjlrUtJHS0N5EZ9oNNyXpHm5MJ6BIZGMTmU4Du3Ajkzxv
SoIF0/BmOR1u0MPrCg3ZuNoKkmqlFM9RCthghbzuV2tgQdwbq9BxDAcZ6YN15++KDGWMO3ObOoD2
7N0CpfPkTcMGvYmM9iBR68PYyRu1IVqKiu/xNrDzgWz0cO6b0ndI0N01WK/Ze/a7hukMk5Q93b+K
b+lq+6vcHUtbe7qRO6cjD1ifltkp8J6UjWDfedvi0ThpBQHiKiCNsTTIERAarwA4LKGuoR+73h7X
orNpt4/5W1pTbRXY1GyBGxO6xhG+z2moUQDJC3NtaNGAjGCZQDwhe+dtnGL90BMFmLjZ53tvyzfr
98f+l6YQEmxtfTtuzHsMXGzRLbsm1Yfek9VWh/BPAmkOlGSIPKgK0/UHK5pOhkLcCqsrog+DWpvo
iFaXG+I8VCRxSju2gfTVYcfxr4522OO0je3PVgIM1Loim61yoNPdMXRFIt1XjwEs4AmBL+6jOx43
+J/dnhQDDg2Zqw6/xfYpTn+tvx81dAZREx/FSQj0ObCzt2nlAp09w39Kzi4lLnYt/RJQ7H/3nPyt
B8R1guZclfR2WDhW4hzXv2jyoa5u8t2xpeAUgBIGSsKrEPtRTsXKupWkXUJaO378gJcbIfl7bw/w
2OLwjkFRohbkXVzLpF5PhrtdJduc3FvvfkaCz9Aenz330bjFyurisUXNdZtj5NiGoolkcJCvXxNl
td0Ime35kMrAaWl2QMF7RbX315gCPVa5n2F/tq1d15SsE4Kj/YNMqLA5Jg0Zb+pd4lQxIeuNUwIk
3rIxM+078q2AeCe+Kch6pB7O5hO2CnikpNk9vj+nN0+pO9wFh+jVzgZ3WotQhjY5bHXwf92gLblZ
DUBGqqEqKoZ8WfOpB5EhCKHXoQdXcaH6A3kJj3NDRmI3KTFvdHeGgbc2uKptiL5vjjvi0mdiKmmq
lSpRrQ7wkVJKpV14Orkh8PRbF71Dt/mmQOSs3Fowo9mB84L44o1x7he8M1GXngaRmJmgXY7k5WQB
xSCkHkGWcn39kBeaezCBcHbIs0M8cxqi6BsYBxe607MdOgeg3ijH8hnKomGdr8Gvcf3Mrl2SY95g
vtkkk17hTouC/PotPUVkJ7lQAB5bC/Ef2FKwUkWRFR0QdZdsyUUXyJ3n9yeLoNqfiS4sJEbp81v0
ukfAwypvuQhyCxWAmbdvmsxRxmXUpr4JmkB2zwK4Qex2Cd3PnsMbL0S5ZO369fO+xfzkQcnlqCsQ
odj3nF/5M/1zGfswFx34tVRhndscgFskdrSjBuD+nuQcMjKPDhOLA4IsF+oEdJ5dAKoRcrgR6Mvh
5DtwdWSNZUtPO0ckD09rHr7igoSd5YP0r1rbmeL4cV1K6fx6QTGL93rhRcLsAJRhDkUvzM+Xp13n
uoF9itBHkpFfJwQg7j1ZOxtttX0KCAVU/PtIt77Na5f56gFnLNAFf0ww7qlyUjYD+Hu27cP9+83N
uiS/EVq6u5ykDpooXRdyntNdt/NsrJoC/ptP7AnFUfq5uhuo8+Bs1d0DXAO5De37TzjrzfZj/XEU
4aF+KeRwCBCCrU3nukR/TZJe+d1sHU6wuhqADYiCJffGsw+bg93jp7642rrGswHDaqmrkD02GOY3
vAo+R5u+3gNnIhFNEpZRz2mflDo8cVN/luIuFOrrOXj2cb0PsqGcHxP2ySeHzXzSK+q8ndASExCE
aZnd2vZ7iLfgiJzOHK1pNkVopRM8nTi53S8Y/2uHfGmD/p9S6IkQy/gx2Ltgb57vf/l36uZ5dbA3
JTVvG+KsV5Q84N+YnEFbge44+IF0tX7Akk3AZKx50spRRrYCJQSGqXfzpQNRkeeKZ15YXi2k/xUs
S8XIxA9XEox+2qRYmosHSyUhDOqfzTXGRAW73vFuecmandNi7LEWoK8MkHYdrGbodOs/HnmY7/K6
iiwFF1hV/c0RY5tHL0zjQdeA8EQP8f1bSpNXTDNwEeAXIADgDc/oMLbZSsw6tzTQMfDg650X5a3C
ShCg3WYALhfQko8tp8R5/Kzc6wzyTpFJgbZ1hApv8nWKouO/GPA9D0ZPeE1xPDLmZYwRRNY4hQXY
sxOPKCnx/qQQigQaeJ2dxUwPBnWwQ1S2vrb8XRLSAiPOvcFEjHaQMLwFf1CtBbw4AzQHVXhFpLbv
9mtjk3zMCAslR9mXKgrn1BldlwqlGMNypt7e39ebzHm/zt5iyvWcACP0Y1JXUq2AgJS66WjnhiN7
9Le/EWvHeho9G1fHW1z0LzSBD2nIhoRd58zdiZMXC6MFpT5YgCfStxES440zOTR7/E/cfVNi/KiA
ba2tEoE723uKJru28XiN7XYt4sIETmZyMQU0z/r9H1us8wOEeFZ1IdgqbI302DkpEW8jYlIJEP4G
UIkIh7klp3RO77Jy9f9idZj8VAJzye9prR1XVEYhNtj6D9fpLD3FYEm++WKfYl5Qe2qI5xASKfla
tZXOFZxih1YKeZdiQVdy8BBX4F2/jVBD14+lQXhGZSm8v/gNjB4E2P5SB/NFjkgYxU6zNveS81C+
/fWhMvrgRYKA6XRc4ogdOpgfwSod99E8/odJ/tk8fx8q4wYiWS6tbvxiaEaxSwG00LvYrrXicvT/
Sfuy5bh1WNsvUhUlUZT0qqFHtWc7tl9UTmJrnmd9/V3yvuekm9Ft1t43qeTFVYZIggAILCwst+lv
F/pHEucIImbQKR2xomVeqAnqrB7t6eieu1m653zESjHyFBEaKoWSRQrKuYKcSLVpyss934C68o45
0jaARPnuuoKuu4I/C+TMSUzDXAoDPP0y9Iwk2xScyx+REE2kLCp2bR85W9KphomRSzgxej8go4qZ
vzYIhFFgLBHYmra/iUA1uu1hPQ/pSdoHt81OhOcTHCUPvEilJlN8Ct862c1z14EzhgWlw0K397/+
9Z6C35ZRRUHgBZJb7uiyYSrrQsJi+81rA5KwGp0HjyLfup7/OJPCnRzrzHkOMA386cW0QjsZrRGM
rYHVOApAMqkbbYLH6adQ6spBXqyNO0iapSrNKNSy33zHlHiryi5ykZuDcPLGyoGdifqr16fxlSio
lruXWQS9sZqrOI8iCK4qEsL5AZmxKghA8ojmCvOYv+XIk7U76lb35sN8nxpLCzPwbnaJQKXYfdX3
ys6D9c6twzNypI6DFlQH7DUO2ZlCkP1aFHqxAbzvKLIpz5cTxl4Tw65sE1ien75391kef5RAAFps
N1nSfvJRRbuuwms+Q5MBBjUpmmcw/p2TnWskSOIYdmGy0Qvoe95HKQwPvzvcOatwIYRzTNkQD8CD
QkjlZjfmDb3tnoMD21dbzY3uE/T0Lj7xJnd3xxGp8K8OgKyv/F5CCt2a0GghSl6sPS8uvofzX2ai
jVWj43vqzUlxCbW2o9vftABoidrLhfvLubBM0suONRDl+EsdJgEH8vOj+SZ6Ma2Y94sVcf6LAG+b
aiHEnH4GhzsDKjNYzL2uK6tX6ExVOHOndBWp6AQZ5Z3v1S7d3OMNLwjlRevgjF3C5DggLbKvp/gu
cn9J2xpPsP/icy92izNuaONR4ppgJZXbuIXbuQBhw71n4oHKa2H8uSge0J4G8qjB8Q5P6FG29KN6
DFByuyk27XN5Eq1rLelxIYwzcuYMLDSVsHvyrfxKYEhOex3VT9nZoNnwnR6mU3BIHQZ74rx1ezv/
0HaFLdmeq1ILps237Gp/CE8q6lAogrn+5uaw69+ua9Fa+uviI3mLE/ZKmS47YoxoVvgRqSh+oddZ
HzZFvwvZtlOtQnWiegvO+Fi+jSZr1uxwtmtip5nrxygeATg/lW4cOvF8qMv7ptqS8lHwmctnXLFZ
OmezYuwka1uUHYjtH7QfwXH8rnxuXXIEQfAutmxs0M/fFQhRos2LQPj6VWO6iiYLiuk13EGOjE1a
EeIgJ3v4eEWtcrBaFMxzJzoMp9RAfW+2y9lyoyd6C8/V4aeJNRxNp3QEX7JI+msbMAOWIcwxlL/G
ZRJFUgMJkyURGMc9EuUyyuCo3n5W+7txF6GV6Q21t8fYokd0wTmipqZ1S/2n+EM4S52rtW+GPZ5V
amcnnxg8mu1xSR8Fq1y1OmdSOCMdJCWT8wDbTez6t2Qnb8jKi3hx1z3BmRDORKeghFKMGEIQSbww
NOlEeA0OT8S6v35kK9mQ83oZz2bdkYrUtIQccA4/KI8qXoC76xLWjdrZUjgrPdeZkbWLesKp9bef
b+mucASxtXC7OButamjtrXPImDA5Q96Vx/7Q/LbjrWgOwupV+7OW7+84y1oHYY+a2beGQbvHvfTA
Nj1yVNd3bN3oabpKGRJkFDlaXLMzKRElUd6VyYC0KbhF/BczsdUjsCIIq41NurPflveYAnQWRZZA
e6m3vwUqvh5knn0Bp+M0TIN2VsPh6XXMLVAJBof+aAK5sLTVxRY55ifjBjyUmLycb4WviVVjeiac
0/3JVKk0JhA+dmjS3ueW77lW77oCo70GawX+WWcaxeBT06TcIqM47NRQqwfcMQqkQh/hTEGmYY85
ZrGdoh09VJY2O+2PLraaJ0wRPJYVzBaJQRbJfiSP+H9XilBjq9bl7KO4xaPUo88s7RE3YWZTmtj0
6RmE/82P6yq2fmEMWUWDi0xV+XsWzZmKYdZMHqUYIPI0HWZUkt7sZ2GhYdm+v5yBATdACEO3AT/q
3MdQhDH0x2Ul+St7P9L79Jbtx4cxs3LM6n2/FwFp1/IJGlriVRwn8kBU5w60QP+6Jvnp8BR9JS/L
3NklsxzZ3ubHrxtUcQJLP8n3M3A3j+G2jC3Bli4+nl8vSEVRhzAUpqkqF/FOBSnGmGQDTOmE/or6
KXHBWekRDG8dt4+iTmV5MQLXxHFmNSrkMjKSagDdDGZDVDebERT+PtBXtrTVRHRo37W+v6QpmKug
6TquC8/dE+T1UOUG9KV2xk381GZ2oNsM0tKda3tvbzOCweKNoCP6t2Bb19RIOZPMRTetP/tF1DfD
P7T4QFR5S2YDI3B/KxvFqpDhE7jEtRt4LpALOYNJ9Qupw1JD3zqpXmppqUU2rcjIr1k5qKqp6vqi
NYxTlz6Z57QGgTjQbIalYhxgldsNvc9KzDAmH6OxYZJpo9XONsH1VNz46Vsm7Sb9Iw4Vqy8PhQx4
Y973Fit2cohmfiL4wJVePw0Q6z8fyClYoxSRWi63CVdJ3ySHwApOnz4oM94Cm+zSSkz7uRaMnEvk
vDiL8141Auy8Cua76pA2sMqNuqAQJf+Vsf3NfDJREArtHjE++CiErLZr8asCm0hMxkyN6dwHhJGk
6lOMD9DAV+k9mGgqGO0bSZjHXbdUfwQZS573zPwaQz3N7aJjL2B2R1PUa2JR19zkjzK4yw8UmuDc
fCjH0u5yKz6Yd+1JlONaq8LheP93rfyrQe2VPiEVPuG48Jn3++GzOpU/8uO8zfYf6CLFePudG7u7
eOvfiBJJa2GUQhlDd6WsK38R4s6pr6RpOeFJXS1ZM2D9hHiWleZwqO+ZDO4sqZECg1dAxqm9yxN7
yaUcELhsn5GXtAChkRxRymP9xvwRyZerfLkqh2mYBxSitWOGV9gClnXvQNgeniRH3lc/hYW/Vadz
JpKzjr6flJMfw8k6y1iz5h4Tu8E5hlZjaI2YDGZVmqZiSKrGqEkNbk/JnPaYUkLh0vebiNi5A/oj
djt47Xt8mATJndXXHHLl/yOMdzl+l4E/pYGwFx25FtSGZYxvUkBMlIoiwdWs+bkobhdZlCbgqlWG
J3/b/gaBVHij6Pum2OBv5YYox43P2nZG2nHoBJWWtRInpuf+WSXnbcwundiQQXS70a3bWHHb1gJO
Ir1vgckAKlwUJK1GfucClzM+Mz1ZXmUJ5pUsOaZYRooRBg40a5YE6OJ/8dwaWwb6qYauMC6UTfAm
mzJTWwJAUJkATrW8IUb7l+LsQleMK1h9aCJQoAreYPincdqpJkySwEADqzKqAAIbndTPFqmT+ZZl
mIFs9V1htk6Z6SAh7f0qqqw2reUagxCNjrl+p7RfqqTLv65vg7qI/St0QsutsUxJNpVvyN/ZhpM5
kQp5SManFE82asvd66QcUtUau8Eyw2JjgFMmfScgYJXRWWM8xPOvLrEq9T5FiSh91T7MFJh2rfqZ
yvdKbinTD6Tu3KY+FepXplR2Clim8jMprYQAGG4luc3q7dTsQdWgM0FFftVwgyAHUTY4oUx+LYUW
E31Q4/EJIwdj9tk/5gVoST+SR/X5+q6tH+YfSXxhrtLloFYUSIr3Jui/0YkR/JzGQ4JZWDi99yjc
xshqDXuB2JUCq4bq3P8s8Lsd8eywlmgtADnZiFZHGRg71OlU+9AKM/1rkc4yNhlQDRPzWXUutopH
dSYSashPEQaZzjfNnSgX9v3a4LXuXAJ3GQxVKhK0z4xPegG8quRbbHInt87RDhIdZm80rX6f35bU
1l6VcJ+GW79EXwuGs0RWN+5Az9bYiuoQFaNFhxNBPi2Gts72VO6NYCsdMASyZzep4XTlzhQ+pdZi
Y9hElahUBqJK442iOpAkK+FIayf7OvWSzfYl5q24dvnZn8Rh35pWn4vjTOKc06GW6LDY4OXldnrK
QQmmuz+Wuojhfj0iaSpMcqxpwLlMLscz+drYAKk+YG468oi3YAMrMN+F7TOQd3iJUziI/XaaiJJn
NfA8F8s9kfOyy6J5htgCXNbgg7gFhQJMkUUHRPfUWSIjshsAaKyOxbF24lPhosopSC+tWcQl6QIM
GNMxPpzTzULr/MxoyAIv+Jk6ujvbH+lW1G+xmsM6k8Ln6vIYj7igUgdc5cr6eStZKKHYGNXXWu1j
4sVHvRK1WKwGgOciuTiiaJUUFFFY2OTSz/nJ2bw7vUed4K7f0l3yK3QF1motHjuXx92TUcoJkJyQ
dyoxXykq7c/5JsGgbxRklvfZb1H6c+0troHJSZZxMQkGc1/GDq2UlNnUIySjvZ86oY4X6hi1qS3N
oG+8vrZ1HfkjinseD5NPFLkzkPLeqq+NZlW6o6NJSwKZr7KZqUDaqrvRQHFIdZBHG4DQXK4saFnk
hxQrcxDaNg/FwXfgXh7YMRbiA9c38Y8ozvZ3/STJQ4ywaMK0zXE/VZbvAF2AElruOs2jtAdoQKQo
aw/b8+VxN45U8xgB4Lw8bInd3QTur86ZAZ3IheV7uugA73jORPGPoLoaGlVSISrNoBetLdPQSZkt
A4c1H5LOKfPUTX+P2akoIrvrnNYd5tfYmK0BHGT5QaUnc3AGHxnCQ9TstSCAKtt1t/E723zvzKe0
OPrM7dNfbfjalCcz/D2DwCTfTckmBMdY4BZ4edW+5g30ljQ38bjzU8E409W3JZCWuqybGlXBEnSp
LUgcG0YKFuan1+M7YXYBRKdr35vOV4n2OUcIUvqOOvg9PZfHHZ9P1KLpVX8EN/cEFKQJ7pEXlPac
/cP+Qbfv3B9v+mTZmp3uDu0W/CQYnRzcohfh9/U7+R10/fUdwH4AZqeomk657ygSjLvNjWF6en1F
zmIGgSp4/eYdoAoj2kYsz3I/YqAJ+u1jaZfbL0wWRy3yeH/9KzhvDYZ3hYKIFOQlhDFN0TmjByR0
OiWDFnuljvi3t3ES9vyij6qVZbOtzKZ9XR6n0P9XHuhYZAxLUCH18rCnZjTaADMGPDN5BrHsJo4P
BnJQnSFYF2cX/pGjYncNTH41NMqboKjxA2MyY0+iX6GEyAoI11aRBKZgVQro101moLBENHq5moAm
Q9u3eeIVTXrSuk+w2W2C+fP6lnHBzT9LOROyfMRZFD1VWVV1c5l4FO2+U/VF0LJN7+bMyYdaYLmX
7z1Tyb9EcS5JkrJqbEasB9TCGGHakUIggHNEfwngjiVvkqjDyIfEY4P6QwYLHihd3LGmex0Pr5DQ
veGPbhTrtXV9D1fV7mwPORvjj4U5BjkWFjT+71ZPLC0af89MOs5ErQQqzidA/lmkBqUjuo6nOq/j
NRiC9ACTjb2+dWl4T0absLs82xj9bR58GDLyEPNJ10OrZKeAvAYZmtOkwR5T0czgVfU8+xAugtJK
UxnogA8po9iWlWeFJVY5b69v7arOoCalMx1vcljxS/U0k7IYgh7qKQcY4IKRTmHKBFqzenpnIrjT
m+Z+YlIPrQma8KZmmqPXzSbU6e+sYYLDW92yM1GcUfargg79spqo+SIlqMPCz1J3r+/YugyNgm8a
4FKZf41rJZUHMrSJV5PcNqTP2kD3vKjuLRLCnX1qtlnZ4b55xnwv+YlF+lM/6YLdWjVNKPn+z0o4
7zFkE+bWmRCiZBjUW25L6QkspfbcF3YRvP2XXUMl0kANVEFN6VLPFNJPQVtDCZYsU1U/lzq16kSg
aau7Zigaapt4KmPczqWQPsqGPiy7xNMbf7BysKrvjLHwN22ZiGoGIlHLz8/M+lCksuwX2Ds/f8k7
zCar7jH1SWD3Vi+nAcofA6lDAPo5IVMN7IOvDonX1PrzMBufYOwR6AD/TvvH3CF7RYgm68Tkhyxl
esho1kyJl+lBZyVhfyPT7JhnqRO03SbK2rsW11Tp4xNaF+yqd1keRG4ThU6iBt7AfEFAubqxZ9/D
naEiJ70fsnFZ82QVw32jfZbJy3VlXLFIGkH7ODEAEQPrG2f06rzHOjvoSd51u5EY8ZYpJTK/KULH
gYheinxee9niC3GcASwVs+iDEceYlcMmr2Euhp/yTJ4NMvzIa5ANp/sEHUMo76lZ5uYl0Gqy4JhX
AkUN42aIQbBgIGnUS3WVRgD786lHqBPXFmkyS5M6AANnN1Tw1ADrw/jv/cqFQO4YExaSyaznxGsV
FdzNlY40gJ8bAikrFuxCCndBGoy7oDlG6XhT8WXEYHORte3AAqtM3Osawz+K/znDsw3k7BfijC5u
C5zh1D2E7L6MMOpCPSHe1+4S3BWKcfH1qcVMgK4XGIH/h2gV+BwVpGWmwZ0dJalBkkaFU2OPCbxz
UG70yCLJNpEj19AmjBD2TwZ4cphygwhQIH7lPmKLUQJWVFUFnoML+XPgOKY8URJv7jMnafFsxTik
9OH69q4ElhpRdQ1VUJ1BOzm/bZSpocpGF3vRV4ahhfc+PQKVbaWzpyDay9jndXF809k/p/lH3ndH
9pn1rpoiqEnfx16YbYZ8H3rJLrzvUqcbblEksVJw4ozvjfI0AZ0jF25AP+vmt6zd+qmda06wsM64
8q20BQXM/+eXcY5fMTW5TTTsBEutWbHUN38LVxbtQs98LJ8CZKS3xr0MsmvTIku9w9JCl5C73M/s
HbBpb+b++getuCBg/KD4FFQieOJz3zPqcWv2AAJ4Jf0a2XthCI5i9QZT/MEMYGD8eOCZFHdQvpDE
HiZVH8PhJeotBTw+2hdmfdxeX8p35yf3PlrwiobOcIsoPOqlESyVQG6VCK9lGcU+6ceQOTJ9UVrQ
NNUNTO8Thqk5KdU9owjARbTJx9tQ21R150gI/xl7H0UFz1WrjNctOkgok6nGfVCEDw1HEx/UkYPZ
b1kJ7i5wnG8C5b3LH9L0WOmoTRhOXm4j+qw4Zfc+012YxqClSgX3fPWgNUM2cBKmaWrLQZ1dCZ2E
yQxm19gbWWFr2psZCZzu6h0/E8B5wblW5dwcoUl+89IZ03aoxr1qHLTqV02Nt1F9SUGgff3EV23X
mUjOrMgx9KDsITJPn2l0CADEjlLVuS6EryL/Y0xQvFJ0ExwxyneEdbZzsJmFHGcGpJRx4abtzNwE
0xk3mO8DX2u27caP8tkKyJg4EboMtr0c9QJHuLq5Sw1BRcoEmHPummZsqIYwlGBAyw/1B7TIxbs1
JwkwQ7Nt6PfXl7yqt7hHJgp2S2FNudSVnqh+kPlY8US1W1grZ5wmqxl2Wp8fkruRtMIGDfzCv27u
mUDuovikCGt1RD6ob0/BjAeELFL/1Q1ErVPVDJUZyGNeLimJSllLjCjxVCmx4vQj62y5sfOfLHH9
HJQGmii2XxcIYNWSTAPIlfOr4DHAQ0nF3de1EHacevE4uzRO3SCT7FhzKHFDGtjXD44Hkvyjq3ge
IVOLhYL7+nKZVYt8bRyEiRe2Q+pUmRzZ+lgyp0O1Zpt1KIUC6zw7Uqpva82Md4o+1Q+TGUQCfV27
maicyJoJclS4Fy48VHOzjZIO3wFKPLgtW/lxfaH88JrvhZ4LWD7g7FIGqjTIY4HzZFvVyT4Cd9jK
r9lO34S/WtDUPBV2DBCLB068B81WVVAgJjfxHsiB5jb9l8Me//oWLnbUSdqkcYhvQUjDtnJBXFn9
6rVhk9X3dfcu+16YCoztatB4vn7uoMe5l3IfJJXeaUqt8vU0186EqgrI1PCeg1kAjlpUUF3zIDLq
+Hh6I5cE5MDllg++2dKRpMhZJLoVVl8Ke7t+qDzO9/9u5B8J3CUtakllybKRnR0C44uCCWYCeWqE
ntRoZ7rqrvGtaIoEXkQgViXcVW0n0tVGkyAR11sxzT+UwUUrcde/5UW/H9tbJbWC8SXIn4O0sWaC
XlwmMLjrx6kwE0l3EyaD74ajVQMXgzSGx9ryM+nz0tIneZPG6EJrx9tUT7do1dbCyJaCXRMoByVX
doLNX1wIb4NlxGmGquIEFB6kO8XpWKIRGDl5OXzJ48xiMWzjLNkZU3YKmsyIMlrga7e7WNqM9L/Y
y3PxnHalPcEGGHABmgkssF/alVYB+CyHdEHBkNpR9Vjg2VeN1NmKOXWT41irxnJxqt1HHqFnE4m4
gIjm5645AnCTg1xOMXQq8+FDlLcFmWQ/9oIZHKoEiMXQrYdXNXgnhZdp1UaltSDHshqyqAT3FPnL
ZeI1Z36TBJ28YUNgkfQGIcJrO5pOEr9GGUq9OWb31id/mO+zfhD4nzUToSLQpwxqhIGRnFwdLYwV
eIaRCk6YZYyIakXP1cWW8lpKdfD4E1A2oEbF3dV+kKcmkWCESvOkAsiXRS/diJpc8HX9Oiz285oc
PuAKlTaUAiTnMUHKSVs/stVUReCsdHAr8LB4TySinui1sOt8bVzY1c5lTYwSOdQ52RjVy/jbKN47
R6kHK+2b/3BSCA9UHc2LBtJG3D4GNYb2DHENU1t8ST74cbX36xu4drnw7sFfAw8OsNpcegtzHGtJ
n5FGnx/j5iSNgRO1jcByfxfY/zolE0VpA0aTYCWXQkC0GQRmiuRFG7XKLvKNyZmionUwR1qyG0mV
d9MQSO6YRwC39WkHQqJWtmut0izFqMv3tE/uE9NwisD37VAflmhpqt2xqA3bb6TMNtNAFez82sYg
KEJMiK8G5IvbmASNWHFEJIRG7Wgnzd4wLNYzwc6sCgHaHIUf3BHtGzB0Fh5JqOX3UVKl3hxZZYan
7jtt764f8Npdh8PCHVQIYgIePhh1PornYZR6KTL+cv+VFyKWrrX7gFc8LAnAB1BRPsZpmpKGBItA
rsiW8PbImsBu2AnmulNQKxsEZnN1087kcdpEc7xfDaSEvEC5rzO66YvBFuam1xaFyB+xDsoyFMn/
S5UNtV7LFb1JvVhBT1ECkyLPrkZG1yT1piviHW1ETJtrJ3UukrNlWi81RdzXqVcGH8hTO8QoBDq9
Gr+ci+CU2iSp1tb+kHpd1etbNNspdkRCNF5XVbDN8bKz66KdtyXRi4MUlUi+qFCXLATOt2pNtBn+
e908/xz1cpPTOZU6XcOKQ7z2EgMt4CIEw5pXx3hdeWH1Wxz7oktnF0wzBlrpRZt6bXEP9+M7cnxi
XuFJmu0L5oKsqSVCQgyRN9GrgwaIS1EtM/w068vU0/qjotzLXWgp0vP1DVtzqzpgzqgdoK1eNjnH
naA3tPbl5fwK0+5zTH5S952MtnnRHVvdNzgdwFl0FCt469fVoKTrc5p6uCL2PM5bSt5j7T3MtYMf
Fk496W6YiB7/q+oJN0GWOs0y449bHkA+IOaS9dRTMGKaDNp9kQ92lKIVVn0a+tlVpx+Znth6jDpp
ODi+WYkeT2vxBMZQAe+C55OJHtzLQ4Qb6n159pd1h7O1lIssNuex3Y7GYdJzVwJn/vUjXTE0DIPk
5AW8qDDF4KzZTIeiUMYMFVkJHYvpUS+dnt5OM+Yppu+RyN2vrI9hYbgSmIHJ2Hef99l98POuCocU
5xoqnpL8yMdf9UdZ3Myi0t6aHH0BRIFlAq2830wfZ3KSPNFRBmapN+RH6nsJ026npnnWQMbPFPnj
+haupVMQWFCwh1KUTtERenlqiRkZer9Ia/QMxB+9XDplA4aNpI5NlLeB0DOz/jCkemtjwBSzSUiH
bZLW0vb6h6xcT6CHKVPBSLSEOdxZVqVcE7nLMk+qK7svf82dYyAa7URdgSu3E9waqASoGLaNghSn
pa1cJPk4lplXUyQ5h9ZqjH21V01bni1KP3OQbF1f2Opx/hHIv3uHosmrUF4EVk5UuKiwzz9Ie5BT
97qctdoAg9Ys0731pUTK+UDcdb+vfexgE+9yDEP4AlcPddrQNoAffgiQavgxb8cvTG3Q7F0KzmZB
tLR6gmfyOQdZxlE2RhrkxwxvB/IolZEjm73VxrNgS9fuPWYt4tZTrBhltUudVQN5wKAXLfUK35VI
vElidNJoLNwMhbnL4wpkYqYiuiiLQ+UCcQYnaCDXB7gd2KcvhSoLh57ht5mnA+97MzbkTfYZwBOm
H5rWkBalbZRJtvFTQ7vpgrncKsaYP49JHjpmPMwuJrDi8X39zFf8JkMVCWwHBEBD9ftyn5kKOvi5
YvhJ5uVBn23mLO3sKIRB0ntFBOdZU2MEqd/GD1AOHmVVJ2Udg1Q29fT5k9XToSeHwcFjbttLImDK
Gn4NPoRiaB760zHfkNPkUlYjuY/yzJPrerjpQ913fUJkYA/DwAVnQLQr8sJwIyAC7EkegPmAl3DH
oSvddKgbVx7yHlAIMhzHGXMgSFMVgo1f3Q0GC21i+IOKusmlMrRqnpFpqjNUX4timxSlutXy0Nwk
BUvdWaPRHfX9fH/9tNcuGICeC55Oh73mUw9NG6lzCzSmN+sAfevq3TS91owUFvFF61uUmVd2+HKw
aahUoSjZXq5PTqMoGHIoe1kfNHafFqIrvLIWnaBUsQwsRNGU7z3IVQxbmAMccak99NEDOpoGGTNq
REOlV84JvMQIKQkyjzq04HIdbRQgkSJPOKcQ/tRAi9NsaaNkTUq7r8Zf189nZdN0gOkIQkwKPDXh
1FbOMzNgoYzbmN/G7SnLRbNs1wSA4hsPa1h3WNplU8+u+9jkSSrHWE1TlIabqDJm1TStvr2+jLWj
AVkNOlGWNy+qLJdSEjTua70PKe9A0ploI4utVNShsXYu5zK4lbC8XHgfl5UALYQUV+Jm6JIHDkAE
7l+xkAvzzv8uhruoE9R4SjsI6lAyUMfZlsdnJDD/vTm4kMI5JNL0U+YXkCJ127E81IFFjf1c2FEh
KMSI9o2LXnyFVdJAIWiYtjOx1a/yfZgcJrqdq4oGKIuGvApDWmL5+Zmi9VOlqlpuYCA0RaW+xiPR
RRVNEezamqJpsAAqQ7VeRVngUkqTjV2Bcn3hkcb/MP07P9Q3Q2LsgrQUqPSKFgCWg2wqngmqjpHX
l5JatY5UjCfA+ZSVfqxpAz6+kGa7iAaq+69vDxAIELGg/pGX4t7lVW2MoNs1M8+Q0OhbPZfZl9qg
iaIWJB/XHnwo9i4E4SaGyABYdbkmLctLPSmVzFvyjg8SfekYGOw9sHpag3Q07Fm1h/ZOap3r61tL
vKNdRIXxxjxlrJGzcuHoL9GFmnmkaHdTmLi0fzDz4TiAwoSNwanQamSwjjqTBJJX1AXAWLyMNJg/
9IUrlwsOOtNHCQtKubxwW6paQfE2Yjyb8nx9hatyQIuDTlUk+hX+/VVKNRsrGScYVGgZHa2iOXT1
KRfh8dZ0UsEWYv4P2l7+ck1BA2h22UW5lypf1XAyx3c5FFiLdRHAOJgUHEZoBLjcsW5GvEr0LPdG
6T3X30Pgwob0/vpurZgKQzHxgES3wYKy4tQwzEYjjFnxvQwNZcQm+y/HcSaAs+BFScaaxVXu1eYJ
CO95RgNofRJWQ9ZOfalg4U4BhIIx6pd7VQZymcdqmXuVfAJmV9UdvNB8kSFak4IcAkXRCrgBgNEu
peRk6mvwnOae3B8xUNKiyc8+eI2K1+uHsioGaV7k4JFVBlbsUow0KaSuui73gB7eZm4DhtNKaW2z
ElhwvnVuKWcb2h9B38bizFFMepLUUtFDwzrTUo3WhcBNmkT3CBqb/ri8e6KhslLtKU7BlTkHzDMa
8zCDULP/JObTv1424Dzf4TFwTAjELpetzXI5tSEqZ3n+Tvs3nz1I7C7S/r0zuZDCOfug7IZCzlHI
Ts3hYLpaApbSUtQwu2ZmTTw30TEPzCp6czk/gs4yJdIpqldAXBSTjkGS2MuKgJE0PWigL4kwrFDN
BYQQKwYDQg1jsXxARfGEEHFWylUMJiEvItsQ9HixdCe3Ase1opsLfRyyFLKGubD8NByUazGltZvQ
4kUnpx9AqFoUmwQNVz56na/rw6Lm3CvmQhR328wa8PTKgKiJnFjcHyNMFqzJHjkvW8o/wybfBbJ7
XeSiYtdELqs/uxC+mpNmbIH9N8bnysmLo64zqwHvoDyJJjSLVsdpe1jPYGjVIarUXP9lqoq7mB3z
7r1md1Xy5pulYDfXUoUmEsyodEIzwIzHOWBcCr+eZADi5+Y+JopVSyG4eCt3pqozhaFFI2sobEXH
gyGrjH9fIrgQzt0HvFEzWSlxlkr+NSiyJav3rPt9/fDWYqoLIfTy9PQ21ELDWFaI/FnssA9JtnUw
sxHLCC2TWJMEssNtpekCO7r8Xl5rzneWU1Q8koNpyLE4uS+cvuycgFWC/Vus0jURnGJO7ewHxAde
ogntYQsAIgMrWbMXFfhFK+GUUpcZcGKBnHjDYTMKwpn1373MS8TgRKQ4Oa+GDsqm8E3sEnK0iidy
Hmu+DIf/v7+eZ6gqGtbL/lJpT/fTM91mn9nBtNNHIFhua/dQSPbkmvuFKP660glWZXKBR5x1TTlQ
ZBKltm5umsBvXF+WhASTS6bj7/P/szru8mZmk9ZphtUBJw7K6GVWbGFTDLAVTTtbM0sLfleTUYtC
moLTAJBYtHKQaMiMnlDwkY4hSJUbB+V/ZF8EWycSxXlilGnUvO4gasAIYtUc7CA0HLlG2ll5bdp9
0j3kkygzJpLJKaFEprpuKsgsUMuuhw1AbVYdb5qp2+XmsSOfprT/DwryZ0P5HFaghBKMMsUq5W3S
btGoe/33r6VbAYNGoIGHyEIgy21jWBaNn/voztFV2/QeymNykFz9Z7FtrF8qaLUeyI5imu11qWuh
xrlQbh+NfJC6XofQ2gncBxEf55obxlRepC4p0Ibog7405EqEl7NETYANlTe5OBFCdix7xuMnjf99
1QPvqz+SuM3z9VCWwxhYF71yimi0flawrTTbXN+tVa07k8LtFh5YPVyDvzgmDIseSnvUjnNzDJJn
JccUrXrBWYiSWn8bJuQyl/ge7zu8RTVuZbkSRAbo31EZBOBhI8vD/VATkRqsBBWLFORmifKNs+HM
H5tS8LulaYry2MisVNrEvV2p2lbpZasJfk2gVcvH6Ni/+JrgXv0f0q5rN5Zc135RAZXDqyp0bmdv
2y8F79CVc66vv0s+wd3qui3MPpgBZgADzaJEURS5uHgdiEIy0uhfyVRA2Jk1RXytd2YO7E0vYcya
jIqJEjshB3DDEcLyp+hNGSGeBrJBlQ9DmtKna6O8+CpHzEIP7IUybPEvHSMxnWUAe9JKXBfBW9yV
eFwmbgJYad3+kKsXCVkTa9xPz3G26nMD+AepXE9CyWn/WrQaZPRQkxfRa3XVByfUil5nUFjPjgqK
j9r8cvsocASwjW9KZtVllRbAcYDyyc8/Yl7f58LTC2tJyUEoxJOWxS+dR2IqXVYbWEs5BM9To3ll
c5+Lhz6/jydMg8+36SiSYOLxpNHzdHlDQyzFnSPtjpuTdcOTZtEIZITY1MUTrP4tC/dZlLmtaDpc
7OLiKupIeAAyQo8fc+zGWMqTfqTCQoMYwj0e05yY9trBQx1afEGjGp6UX9xlZy+h2NfkcA4hIQl1
RNCYVIE+yKLgpSB4YqiiZ2KQQAPMk4rJALGihAlNfpi07q+UochVE0RnSEFeSolr9Ed3/owaUtbQ
lm60UwoBJ7xdaLIGRR5MTqPZTUA/mCdOnKLsqYoJVDmqGUHTg9Xg2XiMu5Uqf2iNYgd+a4dTAn4S
cDbz0p6LLuRcPLOSCYDHkZ/hYJmYnmYYx0x/kqPINsWDkGLQX+8IJehSug8z1txWrtYGyCIzcIgR
nUvpcX19YyUkZOyRwdIpQdHlcmMyq+lnKk6guqrqX0FUo538T4zOcv6iX8fFl6KYW24MUk2IK2gd
1/nKBwF5cJyixCuGyc4ipzAzIg12/uuf+7Bz/RgPU/p6209TltLErKG+FD3v7qY/wPoS4CLQ5YDo
B3c4o1VVi4UozkAHiiJ20HCr6DEIXgJ1ra/GF0HgnI4lz6XIMvw9GDXBw8Kok85imasTpEVBH3pS
CfYNfxImCG6Sjd4ZKcha0aBvGKlzex05gllsjVEruQaKcZwYWu9YB4OTSr9GbaUlTyFQoLeFUfu/
WtNvLVmXadZyGesJhA3RbzM7+BPn95dChbNVZOHkcQogaZPReKQwiaa+BFpAMByOSDknmFx2NDKA
ejTVpwMIdXm8DLDXGOLYp/sJWcShPWVBeyzDQ/OrELay8ktQVrLiuyIYCHtlC0b62+u4uGkKjfaQ
OlaRNbqUTlF7WdfBYyvoZQ02SKZIj43T2tXw57agRS9yJohRs48FtUw0ID7r8U+v2vo+zt0GQ0jQ
gv6/CaIan91BcTaN3dxCo/g99MIJcxQiNKFwnmlLFx3AGEibopAJyjZqnmdC5MqIS6WENmP2gTb2
qDnk4em2HosWiKIlhdTjAmJpGswiHEsrkxHxYypaZks2L8RZ3JEzAYwOPcAyyShDQLmRQAEe2JEt
cuLPr/aYq2N6JoO5qgXRSMdCgYxiq5MXlSRbALW395Zbrv/UJLV9jMxq3Nr+neN1a9um/aZ4lXtS
1wLnSxY37OxDGDsX5ziNlQkfomibuD2KgydWT7c3jGVFhTHg9jqTwZg4qK/quCkgo97L6F/eVbvk
M/ylnBqMCnVBOO31tlaT8lF4MteV03HoCNjhjlfiGcPvEjPMpBniO9fwYPf2TLItSAmy0p53KhGI
YRceEHMBiV9Lt8YU3cipHQx286RV/jm/yj+zn5IrbWT85fbKLDoZQHAoDQAgDCwXQJclStwJCpz1
p+JogDzupbW+MaL1/yaGWQA9FgMZrLQIctNthul5w6kGVUy+VqrfQNX+jQc404m5ZuexNmefAsu1
MSCtjxFHSOUqnPLMotViGCg47FUNfEqM1aq+lQpmByFG+IK2PaILr03de7eXbSHRDrs9k8LYrZSh
bTuWgVY3sDdR53T+WlH3g/beGx8ovVataYMWLwFsNeQVhRadnCWaaFgEwBpUA5d+VCn8PBJ8bFkk
deMqmBWVTGYtOVJWVzmpTIUHAF5ovoWyKMHjNfx13zJeTzWDdohyE29zdXY6jD3vMQgL3KmachhK
DDytCrtGsK89JAGKNwlQFCrHchZPw9kXMD5RAklaIHT4AtEetB91gvOYr9ItwBtGzAsGl9f3W1vG
gCw9HPCS8OGSZnCUhH/G5EnwwQESv962oaUQF0QfGBCFbl68mNjTYGjA9rVxttfeQkwrMpzG+JFH
070W3Mlt68qV4N0WuNCQj5mMuBUBHQeuB51tl5Yzyhp4ktIQABSrVrfNoGSkVdrYjfp+AJ1YkoEf
Sp89PPGjTTcVoYvmPWFttU13NySlYksFJv0MrS88F5b/mRtZh3I5MtZaNYGnAX2lJAexg9tnHfqL
8s7cJmGtAqM0WgdTiqwdYKzB5rZOS5tFqbtRYgb//xVTZBoUQgMIaboXzMZDNpaUbWS3YuLW5j9n
MsHqqRryDXiT4JUrX65ej0GSiQ62172Gy0mu3SCviCBy9mgxd0ORkbTLRwEjJGMVtCnQb0I4lvFX
94He+mKFAuWICBOcsg3HVS4u3rcslleqaGMVNMw4VUjM59VWK7aatBE1Xmpv6YUKiCxiMrzn0LTO
qCSqs24EFFc/B7Jvz8MUOKXZv6v5HNlWMXzGSZd6Up3aqpqBkLKf3Ns2spiiPfuAKz3LvkVfCFDm
pYM0DvpfnmXb+tH/DHoiDE7/NxkdUBuZGDqKOvPV3DfZrNQiEKFvhtmShT15msXTaHFJgaEGHwva
alH0u7TFSNXLphoE+KjaAaPbvGszL1UPofJg/kgwVOH99gouhb0Usv0fccxtF49pBDw3XCKK9L/r
9EXy+1Ugl66exU7bcoIyag5s/IsuN/T0gJFFvyI5GNu2rC0Du6UI9px7wq+0GY+xudHM+A4o1R9j
oXEO3aJ6aJNFvQ3YJkSjl6s5+UbVN2Gf7ZOsdYJqp3doL0MLCKp/YcK5yZbCExWAI7QagZ5D/Epi
nb2C6i6RJykBBr6oaq8SSlcsrG2BQSl/sWNnYhgDwdBG1czijopBh1ARrnrwnABZ5Mj+vI1ms+XI
WzxjFLFEmwbBxM1OcBRDH1yfBrqE5OJ1bNcxCCzrvF6rAfDqmCiRFysUr8LqrW1Ujuil2OBcMhMb
yGmIEqpeZPs+cBotxRw2RwvGVdsIW5idbQ0Pt5d2aQfBYSajOoyASP5KTpztoJQKsVypaJ2Qmodc
j+w8OkQFjwJ5ySTPhTAhlz6KmFXhw0xSYx0WEonjwhlAOZ+suoyH6VtUCNenil49dBqw3SqSXhdq
F2pA/OqZavfSlNuzAPpLQxN5ai2K0vUvbghowNK/GXMjGV0/wCyVHsMMpHlyCtHcyADsc840NXDW
i6CNgXYg4iWAQu3lmS6USZ+n0gfK1yyJ0I1OF76KoCBLSvefmwOMHrrAFuC1lEtBmB8A+n0FTRNT
si1AqCtuor9R5UwCYwttl7fmpAAoHTaHInH72s78Tc7L3i8do3M96NadmXWciBimJkGPSPOEOXGG
/lFUSfVi+rlrdv3z7VVb3J4znejfz6SFYITvDApox1NwdOdIQaNkZ9hjaYSeauBBdVvcgnKwA0nG
exptNADRX4rT40HLYxV3ShOOZJq3g/4TJJdyu82rY5ZwHMSCbkj6A78J7B5S1ywJk1V0RTl01CFV
66nZox881H27503RWDhLqOTg9ge+8ssbXeqUoP0hyIEq24vohtZMu+q2msA7sAt+6EIIs3AoLoya
QrsBktztanvqD6DazitQrnC8+JIg1NkwhJHS94GT5FIbZdLmyUpwXlE5DAPVFcYPXUhJp38Abcyx
hqUNAsgWgG8U9wCYZkxdlqdMiDG7hca9fuLGxRYEj3PPiXt5UpilM0otkZoZUjJpq2FstUjk6iHm
BZsL4BdaJ0FTJ4aEYfHYSkknVOBKqZN8n8ko6irPpomMVafi1jeKvdWoe6U5CQCciahlB6p5SkR1
hfFaKGmE0k7JeUWApcwIuGSAtwC5ECVdkC83ss2nNlfRwIh6lBuOITFNwEiF+iAVAYam3auprVhO
178FFiZpp9Kf2wf9i06G8fsQD1wucMDox9YYZ6kK7TQGDQDdeRKtSn87DJtK2NWhgJJf/4Bbxwua
CfmZxq7HTrS1/GUQK0wPOIw6SBV2mvDHN7wuWQ3dMQemd5C2vfInR1JDkHeRvMrajcnj+VmgyAGd
AwUboDNSBKaYWbI6E4UunBtA9w0njVA70YN1ijFzaPAJbYxN0kgZTK4gzbYh9ARf1YukiI7JcJBG
TEabjRWeq3dDw3vx0rW6WktMwAVngKqBKop61TMnLY56jzcvQNqCXATuiCB5VapVyykbL5x8U0S+
Hq3sCm30oH8/kxKMah1aZQRAWroVQWysfOK9ZBn3vBL4Qn85GgqQOKPvGMq/zQjqJL9RtRpsC9ZT
OGz78JeRv+cgximU2E5Fpx7m3dgEd9ZnXP9psz9h1D91ck1w9xliskZrOucpsOAgaCEELckAD6Gt
i/meAaZgAEpO+fgTu027UzfLqzk2HoeS58aXRIHhEf2wKJlhwhnjXXs/mv2KzjLIosQxw42MUZ4Y
D25bOQ81sSwJDxs07GBLr0ir1Dky1RKw/7fWWg3VsdTfJh7waalqAMbObyFMcIcSrpAPXQWYv2w6
qW/ZQvpTMHNbC7SjMf5uVrGGbMLUe6bSPoV+44T+ulV6L0A+GNsJJJiwb/85kA6T1mlXK0pbtG2F
2c5YMPW6nAEInOs3yfeiYauX7yOvfW3hTF5IYc5kLpZaix5BtASsyjXHIOkXMufdRDs4Ylg6bxo0
AZcnUZP6Zm59QGzbZotG0GyrWbva3J1uu+iFuAVuDt3feCSiO5fNX0+gV0JtHwR0qAOac0mA5SL+
41/IwHVoobZkAmnNBOV6DaQ/5tUgRy4/a/M+C9AFzGsnWLJ02l36HxnMTTOJaeZXNWQguQvApGrH
iYezDvZLy7mtzdKe08lSIOvD5YDxHZf7AkfRl3oIMGhUHNUI/OMBj31nIT7GPNhvCYxV+Rbw+1kG
CdO8FkcAqiwPLFBoG0BjhKZx1FlcOLRlg64FTa3oo7lURxlrLFwPmFD0qEXupCKZipnbt5dsyZTB
MoDfp9luEPxeygCqp5YnHzKkN8P8WT0a3UsVoOOTE7UurtuZGCa1aeR4ehodRdp9CEB7Et0HG7z4
LBqPDS9KWEiLIUbA4COKuwHmkzG3Qs4Dc86B287T5s5QmycrEI+pjvqLGevPkiCu0LuPBpZs5JzX
he26EMxEywKYQdKohMeRg9FpVBn5/YaAg5aoYs1xQEs60lm3dAYBoNxspjhQZyMQevCbzogZZ2lj
Db/LOwyVkF4UsbFTXfZuW8lCywS4L74Fsq+OOk5QQFTQcCe3yr7uxnndJRIaJXyMe0o0lDwaq0K/
wRxm26A2J8y0LDDdDXPR1lEvarbZGkPiCFaexR7+9GsOImUNgvJxw/lOeiQYz3zxneyRAeuqYgZg
XjUzZR9aL2EV3cc+6Hb9XWSRBkWbOAucbpyIqT3clr20/dTnwJKBxrqaC5GgJTGRQ0RNGp6ArTSR
Xvppiqir6gLHacvUK19piUCTMqjDL1jMafLzvDJKGVGK0oBbuHLNuCWjZjpgSV0rzU7JdgGG0KEY
aDdmvopDIhleXv3Ko3XrW45YriwMPxyRNwY7+dSS2CrflI535JceOHS40b+/8oqWs52aIPWLDo0o
mds370iVkWm665XOE8COCwT4jxAjJPN60/RHpUvub2/HgscBmB0jB4E7Ank3ixiT51KowgTxVUop
wx50P7eF0pb6iQQ+BiQb0v8oj7G8tBwSYR6wJ220R3MRUQZ1E1ibssXkU1T9hL8SBxgeqNFRvP96
7Z49BiIhNMfEwOKCm5QI5ougNEQ3BiJg2ocgP3dBw7mMvoDlV0b3xXhC+/JxoV/eFCW8WK5NmCqj
DSj39gl6EeOIhEq7rQUd40ExTBPTPPOXOq7X6SB6kW/YZjW/ZJO/8aXHbN6XigI25PiuLbzC8gLF
fL295UsnEANu6f2M6gSGal1+oalXgVFH6J+R+x7ADAEd/bLReqU8ufqsTJw+uyUfjKWny48YG+CT
S2lhaXRygTkJ+6QoXBWD4XMAcHQ0kynBfYXJt00j/5lzfX1bx4WgkO45kMnImNEiwqXUts1BwwRo
MBiTngUjJ/O4Nua32zIW1xH9urSxC6B4NlNSiBUa8SsEnkb82bY6bWWgHKURbzTDkhy8AMAFRwEi
QAle6uJnQf0v9lg53pbWRDC13M47Tw94eSz6Q6zpngti/KUgN0oe6IhAm7Dzsip4Hs0HjC7p1XY1
1r6rNMHq9gouRFUgswJqCk3qFHnP2AZQLUXffsF+/ZcxUA+5ehB7uzSNbSbzeO4WZYF+FaVwMCyB
texyFQtx6INWQh+GGakgdx86twBPaWkd2yRaY2QXj6h4qYJFsw//FciYYO236ZTpAFJH2e9Z8NJQ
fZHEnxjV4BSdPQYPc6w6Po45aIj/YlV11B4pDwWmlzCPlTy1+mbs0Bul5k5KVMWeQifjvSGWMLMW
nl3I4qDZDkSlzN6Bg1lrYhUYz9qwgnUvUDx8U82OMXcq6kqmsMp1P93lSRXsdL0a3djsH0IpsJ6i
StYOEkgROK536cxjaC7NwwJLhY6Ryx1ujD60qnQASL5Bc4V1MuuHMeCFlIvbijodzWLhP+h0u5RS
tYbed4oE6JA6HAdMIixGw9H6bCsFOv7bruTIchpB3WrdQ9LO3u29XV520OjQxgt4U7abNJ+V3BgH
Ay+EIMXIN1/unWqKUlcsQ7wah6q34fpaW01y34m70USz05jbrY4Xa9+Vwl6cMVP49jctrjvAa0gu
6Uh+s89JMRuLNNIogKxLSRIbZJ4+ko5Hb710frGzpgSmQTrljzm/ppU3XTFQttGmcmagPlwxLi3i
R128qrrs2GQPt9VaEojsFuyI8rfiJr/caEsHS3HfoxGvifVDNrxLInqeD+pcb/Uo4QTk9ONZz3su
izGq2dL9caYdVk1IJ8LKvuAGk2pwLsVF28VASLxB8PDHc5neNGfRUKGa6RBYOLOxVZUemGpiNwxN
3wMZHEa4TsO41sRucpVRyl09nS2J5Llf7ycz01e3F3fpqqG9UBgcgHIT9vPyS5SinvQeDdh7dS5B
wNsDaRiAEdvrg2S0UyVsMbvAeh6ituc4iaXLFGEgmK/QBGvgFXIpOA+qUI19rHSvnGpk6i310HSx
Y/4F2BmJLwtikJTQr0ZAlHLSjKoPBYEVQpBjqskaBYLKaaeA95JfVAkpNh0YQxH0kIy/n3pcAk2J
m01TgOut20OiYOZvcsK7n+N9lk46sqTAING5VPD6l4unlqo/NLRTIasf0Z1PIoz3krPpL/wJJjYp
oPyFZSDJfCkFveRgiO1RXC0QpR/wXHhpldBYz1bgk9tWuLRyiBGRxJa/sHjMEZeL0Ao0E5XVmLrz
ihjFcUx/aeE/B74jffsthjnd05z3UWqC2xGlWzk6BYNGLF65fVEVmv5H1QcTBtiWIyD8k/YLuGjV
D6FfOuDbMzBQLsw+by/Zogl8y2Hfi6jS5bWZ4/qLmppOsA4x9aNMON5hyR3iyY76LcVGaiw9HRxT
meAigTuUFHAkZY4PY7utx/J6fYugfz9zhcMk5EKbA31Z+qvcNx1VvkcHofgX6HE8DL7FMLZsIv6r
5RqapIBYSC+dtan9P7c14S0W40rHuu6KAK1keyk0iVBVdiAaHKe5vOnfWjDn3gckRVAryoktGSBx
rEPHRJcZCOP/xsFYCG5w5erodWSHewB2bgWGD0GdmniK/KkkaIwxT7cXbGnrEZmD2AxUjkh70AU9
2/pCD/MgGYCFwnG0jI9GEwj6fJwxbjlmTJeFvdUp3RgevxYg0qy7jPRy8mcLzIA6IsP0Ieo/0Vhf
YMRIKPyox8CVxn8csgAADrp7IObw7xUQoUoA7zAGHM5kRG/HdD+bDREDgPjlZDPU7/90GdGxhmab
L65KJI8Yu0vGCkwjOYACTY4Jl6ep2JfDRwCSrNtiriMFcDkjVUGJhSXsFuM8hVSeZ7lGgkpeRS6M
2y1dyU45Z+h6pyAE4Tz6HzC8RmUpRcTCyCyrBlRkALGHLjqmmHl1X+KCm8B3pNu4QTBeeVrfVm0h
HqM81aBwBB+rgbQxc640ZZiGLEQOHpy1cbTSlJMy+DEBqs0WwH2TqAkZo8JO5mkv+v/4TEM2Eo84
1VhatGtfnoIoFZEFSlGiweW6KRXwQw8jekZ5Z+D6sF2KYfysWkStapb0MYrEd5x5LZL9uvSom97t
taSO9PKsXcphHK2uVVI+o/t6bw6Zm1TA3Q6HQWntcXoeRN580Gt/SIXRMYcwGMQOTMQlVXMcC0OI
iCu/S9M7qWlBf8ChnmNfeiZlndMo7YGCdmWMbWKCE63pzMKK/eF5J9pVQLpj6GGQrhfYmCX2MK5O
t9fvax7G2QJeiWPOWSvOYq5XEDfYBTpuyAHTirParl30abyKe1d+P9ZIz9bE3hu2+xJ5p4FkXuJs
eekLFldx9SXM6hZFAejvJAzPB9NwPsw/yYPljT55NMqd/XJqP6e9HaJn8bb+XKnMrWClXdtnJaQ6
waOXkWatoX1PdkOg308EiA65J/kqPBicbWaLFFfaMuewT7W6Ek2s+/SCsL0VNjqm5WCAjT32RBff
ivuxsqP39rU9VVNgY1hB5FnPs/ojPuqYXG3X8c/bC8G4wqvvYQ5sGBth0jRYhwyJarISPXNd2qXN
CYm/nuu3zI05rw3qIU1fQ0zvJLOdb8St0ZHg+BqTz94lTx3R7gbUIB5le9zMaJs0PqJVdpDfjqK3
erc+a1KvfGLb/Un0Buf4LnqK/cArLLPNM/9eC8xuoSUSZPMZS8QMniTJxWB8Tgj8ow3Amwsynk1g
/1M2sitJjPVF/pAV5QRJs+eMzzHydsl9ayceZ9nZG+dKDmNthjqaEeoR43NXk49+U6IptYnINnHW
vFEM3MVjDEmZmq7UUqikH5Jjd+wO89FalQ1JV7yzywLerrRijKnW9cyKa2hVOgLqLYaIaTs9GeWN
ZJD89DSGa/RWldsss1EFqkxS6Zs4smtMjwYsgXMRsQWgf38Mqg8aaKgpIuHyYrVyZANkA5Zd7g/m
bKOO/yiFJDncGxMpvJO5tme32cS7+jCsOXf6/3NnfMtmYjJ97vCorrAQY+2Yn2O3q+9r1a5qu3X1
5+JB81rAoZEyvO0ylsViABDCCNQpkHy9VHlMdKUHE/XwnCQYVfpgtE/x7yxQVgrI7HsMHwFn6y8F
CCqt3PC6J5jw8F+rfSaa0dgs86hWJ3ptWUehs82YjJNjabupxHgujp7LsnTKMY7sESL7SzW1AKxn
Y4+dbb1uO2NEJKk2mfP79mLyhDDXvmr5LeYRQiF566+sXUrepdeMo8jy2URP4H80YS77pCsKfabe
Vx6ecbeNwAveqdOqzbbTtDeKFzPgXK/0sF+5+zOBjCedrTpUig5aVW75W9lKNo9mnquSerk57WzJ
NYZ2Ds8acapHxJrwoaM7rhLO+WZpgf5tcd9rx7hQv1QalDEhyFxp6NN30d7S5fa7TLYx+rZ/DMR0
Tfu2TbAd0/+WiVFwmJuExhqT2a8MTTZI6EPmYBud7Z/QJB6+J+59+pmXu8xJ3afbAumBvd6ub3nM
dk2hmPh9CHmt9hvl8pfyAyNk+xerrTiC/h/X8S2J2bYQXatJ3ofj89vPAIVo+1513tP1sG7WvHFM
PJ2YfbPyKA7N2EKAp/2ICkAEfbvhQI//HyP81oa980S1UFsaMIin5CVsSU5Ep9sFjsBxEsv3OJIk
/zEIxuNmcS2384Rli05vcLLeBhN9Jkcmu7/yFIDOYOYhNTyW/mASRfAD+AW9WpNjsL4z7B/Zc0zW
t+1t+dI8E8Po0yuB2sYmxHQaqIVtLfUEUqz05x/J79bN3hqB6HvwDJF+JWxP6KWsdryRi4tx79kX
MBdJP9dyUGv4ghjPH3skDSg5TPIZ8BaU+u+ro3Umh3nzx3FQtmZV0gUN7djz75F73LynD8OaB7Xh
aMReV5KZxIrfQFLhBsfQfvTXyQas4hzfxJPC3FdzkcZxV0OK8hQ+63bsVI7ozafTbQNZ9oDfy8Z6
QPSDxuWcQIz/R7krCNDEfyzXdHxPeEjd8rDl8TYvO6YzgYwLLLKyCfQMAnvPIHfFoV0HK2V7nIi1
2Umb29rx1pBxgmIiDlIXQJa1Bl0NjE9z9+obb1oSTwrjALUI3FcGPcryQeiIRQIiPhkHkxQcE6e/
w1o4+tUw9QW0BjRDcnkTD1LbKOqUTM+t2Csg3PRrp4+iYtWXg8UJKxZf7aj4oy8H9XCQhVGdz3K5
uTb3qYiZG88GCXb9fXkHlvfYUYmxktzCJz7RvZDsTEx6/virB86ZbLbNG9MUVVVNIdtL78I7P7zv
3e6HaDmm6xfubQNZNP9zWcwp0/QpaqwSsrpip84fqU/SyJm6TeqavpOI9zrgrMmmcWScPnX1Pwpn
oo/WR2UadNlwJCf/sHN08KUHeJLT+ArIINd64MhbChbPlWWO3iTGaa9mkFc7yJK/Ra5gixvtId+l
PvJR74F9Knybx8K2GNfRHhM0moCoE2+oS1OqTAolSOkV9HjwIgy/tB91EvW27Dw9nXizexYjhXNp
TKQQYZY80oaQhqFIxzKxm1WAhMZ2nnghCV2sq9N4phZzs9ZFECe6no/PjjI7tSsTmazXJ9/Vj7xn
OItk/YpSz3ViDn4pghY0aqDTW743SHJUP5XMMUnv8gyEpxNz6hM9CuFlIGjnhXb/w9hFm/Zj7fg2
wOv2bWNccppnOrHsuhg2j0EVE0QFr0FFmr3gONx148lgDvfUhGmUDpDxOthvu+T4oThe6EQvmpuV
xH5CMuz1tlJfueMbRqEyJxqIcz3teriT3V1jJ+7PnxXZHLwPJXSfVSee3G4PHrqnwFnb48Fe50it
bX7zBnbzDpzKHHMfIHDFl+guHkovCexgA7y5vV4H3u91z2MLXIyYzzeSuWPrqlbqbobKk/1mkPRO
d3RCCf0MhweN420n40g0P23FqoKkhDjRUXWCjUl+K5ybj21M/ddhM3SQH9KqlcpStphDmaZVLeFc
q5/tXSq73Xv/Ez3oezxAHxWiu2vnqbl7socdkk/gohsI1pWXTly86s8+gnEu7VhLBQjfYbnOod6H
95LndZ8V6TePP5BsC3gIv8WgTD+Tx3iYpOjrxoghr3Re34B8s6tfR9t+4OlFf+bqeKCvEYVoC6Rv
7Npm09QoZaZhbRFYuMMmJDavpL5s/WcymKUrkziaCrTDPzvZZ2a4/dpydWcvvWw7sjsUyMlwkPCL
GXfAbP+rFLN2VmvVoxhBoPjxYRB5mwReQB4fH2eCquo2W91tnkOnApfStno6rR+Knw/r0LVfbHc8
9W5gv6ztpwf4Pp4hUz1vrTXjy9PEBLCgUnFpgIp3N21ue7rlO+lb6697+CxATMNCM7ISP4/O22Cl
Pm2364eHB07Eu3jiz4QwDjzrDQlzDiHEySpbdUBeZ8Mqb2tC/RO7ToYIfn4wQIOrhY10xVpC74k+
w/TDRyWRnDKROVfdUtiFUdlAgKPFDbE7E5IERVKq8ZhNz/kQexjqZWsVJojoAEfzbryv0PhKGUxy
p9wZmAzL1ttB7dY1Oop8z4efir6KiNGS7M8jgBGe5ar3q5XtPok/TvVH8suuV7F7wjRFjGJ3f3P2
7asX/NZ3MBvXtWHfVT1qxG/OoSAVuUu2KLCpBJ8iiDZZ2TV5wkwn/HNKDwMZe3fH2VbpetV1dK1i
xh6a4hF7srfggOHgveq3wzOGRwHVu+33oM2LSbmL9q1rIbwGoniNPizOZl+b7KVY5jr09bqfBw1i
NeJjA8zNHq1GLu8q/BpedrnAEIOTAaeNJL3G9khIIBFQ/G4anvUV5nD62yB3LZI/zQ7KARaxfsYY
zeWodrnPLUcHiedn8CsPSN0QtTr0rzFvYtKCO7j8HsbbCO3cYi5EjKdMYmm9UxiVtZE6bTiVYqmC
K18yxoLUUlU9W1NvgqNWMSIiDp0cEV8t0EgyqFnOc4Fs2yDucvpVOuD0ONp0BhzO/pmTyoxY9kFp
gFw8KYhggaK3RqvsUb5rnOMpt1/6w1N8KH7cdijXl9ylUCb8EhWQV/iGhBrAqnppPP/uCaHQ+raM
JSv7mpeNWTo0YmEqJpZsDgJaZKiVTW7iho62wnw7wjOzheBO/9dc7n/LYc5xmrVRU5WQ09mtF73O
Xv1DOmabkrQ2LzGkXsc8l7KYzZKSyYitArKGbb5/xjzouwqICcMBeaiyeYP72O4CooFYucPQ2dbR
t3LmTG7xuFkFoRN/zq7qzbYb7S039h3jYdhPBOBrByNxDw43R3F9a1x+LLPJ3Zio6QT7hmWlm8o9
PJuO4cobnWzLlW9z3OmSRZ3vNuNTanHWUuCG6W6/4YQfPnObqxBdXdahnMtggms/7mZLULH6dJ/B
MoqSfLs2bOEgbEv7n+c2L1ePuRErY6rCYfhavYLctTvfc8EJxwmily6Ac42YQNCv9AJQRQipDtIK
yAIeimH5DAJAhFYg4OhYoFcaDO0AgiIK6LgL/rifp2b3+jen/FsCs0xdMwpTMkKCgVMeO+XaJJkT
OFw3SY31eu+/5TArNXW6UQsUKqN5d2+p/VYQz3zvXzOPG5xTf3FLEhMrB36o1WP6pdFdtIqdzM4J
nsHDmvsIXj6g3zoxF1IjirFiYYb5c+PGzxVBMD4Q9UkngNzEq8CpdjyaiYXMEzXq/0pk05ZTlZVa
bGEVX5uHyv4z28fsLnA44cXiRXsuhfHIcagmvaWjEqaR2fsZOuK7v5dswMYMJ+FcZFyNGI8c6Xko
+nS3MtK5Hiqyv4+C063/buXoFCSEa5SwkXGmuigEjSZ/wUw+ggfczyUB4hrpV8JDhS28DrFJZ6IY
Vzrko1El0pcoZCu8wg5/oJ/LE47Bxs5XWWNXnJt6+Qo9k8g41kYHcXuZo6IYb0bnZ3IYtzNgdoH3
wAv+F/3RmSDGWxh+kzdqguxu5b6BGoQkDii8Nrc9EvUEV+f3TAbrKYS+jmIrGVEvf0txmtItZ7l4
SjAOQisA6vdLZFV36WZe9yTZoDLEY+T76uy9pQbjHCRl1jqhw1Llb7U32R/h06GxAZhDtAFUzVa0
pQ2GLToFKYGRk3+r74atE9UzPfdd7/A/jTPdJ5utthl4eA6q340vY5/VnaSHRVXBWg7qdsbDmk74
4E2z/HrS3hLC+BBrbLs2UyHktc/J4cO3U8QsGgYmHMx7X3XG/yPtu5YbR5Ztv4gRIAwBvBYsrUTT
EqUXRLcMCO8J8/V3Fc/sEVRCs27sPR0T0f2CZFZlpc+VhkAu1m51ILoVOMLJTD9ih/voOTd9U3Qj
37xUAy+O9Jsi04mw3aJuhgk99yVZ7n4ZGcA5FweeZz5Bkq4awFgthZz7CfgYdxX2KDTt6TzYSHDX
bmVmR47XMaVhaM0M/2G3NYW+wg2P+FKBZhR4tI0FC51spBPs6xq2wJg5sXUhn57xfv9FshhbNMYB
6BuIodEeS+R+zHpHqTzrU8jyuloYCULOrZ2hqxIOqQ/AC3tuJGbqaIekJsLhPukb4CwjR99IM6zO
xDRQUhnKtPjEkDLSXd0GIDD0F5wv29x8RYMtme0Kgr9cTNVobfFRPnbG7+jY7eS1YWSblb6kkufb
saM+cryniRrm95NhzIqoXEugmeNk0OdtzBE6ABxwp1htSBr7qO2snbdTlryS80THBaUKEBaMDWIg
8lZxHN1/qlRY7xBAg0mgiHUlqNfYMVaPoh1MNVBAXR2xaHI1MwEWiIiNJw0Tbs836oy1URIE2qWH
HLngiM5WtOYuvHirW+VEfU2d7DnjiTu9Y1YGFhiPw6ZkdOmhd/+7uEdefm08GewqpMSuncZB3ECU
1WxFbRwvbhCpDftBDXAqFJQbhlxhFHcZN901UlHaQMilrm1bssWVSsKHch0Y4W7m5Jbl7tFOTizj
pSdYLELui/zk66Z4Lv/8AJZdOJXZpaa1lRqx5xyeQ+Jgje02a8kOGLVAXSGo//0XPh8m9tAujWQW
liiyE9PdsEguuaQhDSquMEVs20js7R5R1fTf7rM3UfxYfKPEvOgKIzVhIHkosbgdekFimMDBLrCi
SfJJYPinFO3Tg/EYWNbsNTR8U/RJQkLDVU/zR25tnooOe9ljtpn3q/RCn8rXsj/pXtetUkBbvcpR
IZO8uF7WZagGhqclGN4QktKR81x2vRYt75wT4f0IxmHEBHtw9QucvXQM9WWMkf8rwY6vq90oZqzY
3ouK9XOkiY0c3aQ62sttACEJUGrX5f1fMqnox8fBPO1GlNS4aVRUTgpztpE7I5McNXPlyFiYQrfa
hhej73eqvwzqdWyIjmD0f1TJ5PyKCQ/wm4QwXmZZi4AgmOtwUCCJ5sLEUMHGw4qtq7FYw4PY88or
UzZ7zDXjcaZJKYcaoBnw4DJ4RM8vV6cnPKYmvK5vTDFeZ4p8LaICMCWJBEg64jwn7dUKlpVqYDtm
kkREHh7n+nOjv4dXexEcgvokCGZR7xOl4axVmMidf3+DjI6LMIquxCl97UNGtgkZGuM12IXLbboM
l+W7b6lWrprBUnUaMyUv2GBsWlpimLz8xkT3P34IlpsAlAOor8qPCUGvFjwl8PvTU3d+1bavqJ3r
v2NnZxJ4w9QjDkxeEnAqY/uNJvPmcy9Ur0IImsJegWKZH7eBK1tYgPN4MWu3xfVgWsozeOmCKZf4
G13mmc/a/h+xVoG4qlbuTHfVo5q+AhxVBiZ9aaNz8oomSTuJjCJea6ktaaQUf0nz1SwkUvKMAaJL
ZestEYa1mlekqLd1tMxLwz/ef4GTD5DClGCETaf4uN8NbiUsUFkpgv4k2bIxM/TVjpel4VFgXsOQ
V9dZ1176U+KGpm7EO0N/v8/DlBlHcepfHhgRnwMMQxdKygOR/hidwxOjSaXx7/fRdfT9jLxQyMS6
BwfmgEPKH2ryYnh/7vNwc+QY8wRYCFo6BOwHwB4ZfRwXqM0gEOhP1Up0ZEsBpQMwi42PBdrjrnuu
6zFxLd/oMZp3kGtFFmegpx9pNh7Z8QpdoYul77S27gBb2hbQDnG6z+WEZgQMF1Y2ocUDoQY7dBPN
Afhe9ijkNeI+nWHISN/J5Zw0tZv6yK/nnE1HExf3jRwjekXlZ3odgpyEZzjTVCKn+0bTjHCeET15
9vTGyIOn+yxOpdS+EWWk0Z8XiwtaPno0P2RPjdNsE4SGb9VG+hWg5/A+MapHWKEZnedN546ig35W
J3ocoUB78ctTlF3Msr+4/xsJJrqXm17EMkiQSBosPSn/hPHyvyCAhZAY3YPsQza+vy5dzSq/oTKh
RXBE1Qx7a8z7FOjT+XFKIwqMFdBmgRoEXt+ffDSrX8yW83R5n6eXNLqEWNIaqZPAQAA4WDEydRja
QOU92Kn3Oh8xweiHatbkvkrvQYmBg9OkRPQwDpTqhg4olIrjNUyMGQNJaUSN0Q7xPFaDIZn3p/V6
eyu5I+d9it9OmUGW5G1ztTbRhrxgpNNIrdWx3KZGun1Hzpj8bzfHWCdvJnZZGOBnCMOVVNJbi43T
dcGLAydf0YhZRk1UsYKR6ljoT+iWRkXQb+1uIXKE5LYn7p4QMmoh1APs1kMMgja6rd0eAuxS9Im+
60h4PBykCvHQJiUrcgxSkjwcP7XD51o/va975/6JTmXhRzf7A8dUndXRtUsgrcL+8tgtk8P1Ye4m
7z6S5DzM1MlzxY4D2vsGRMnbkYwehhwkjSCKuD2vTIkmvV8arqM1aVBGJJinrYRasEh6kIBLhaL8
9mFYnlL71K2R+3Mca9OaOTppa4TwR335+c7R9ZMvf0SdefkXwJMooYo71cuzUjynqZVUnPuaZBCn
hwQgOn6wR/G7cun6UOmCazCcsL7kTQwDs9E7w++q96YQamseYRGEh53v94Vkki8suV4gN7GgAFzf
icoFGr2GIBpOZbH1ol1ZP84Brvu/0WAYa7J6HmRVPJxC7U/WXIkurmY+b3EzjxHm0cl67MWCHkJ1
lVdDkpbXfG4VcP/vszLpu2GPBcBcgPUHZC/x+3kNaj408yEbblW0tebMyJzMDM9OyczJTKAccghO
Ja7ojtsbPhwiKRY3FYmJXtW6fIDHu70ijYM9pZvyJD79ecj2NinMjVqSl/KQPJakXx5Tw93f53gq
s/PtBzD2QVa6ukjiajitz11AfHhyj721/ZPbdmIcAqMwrcbMCyP9ba1Es0SFKnhAUZaX07kVxX8o
1dE5MIJayYO/kABneXp62uab14r86TPDJ87McDDU5z/uRIyiReYFbbUhwgLO8598myPqjAhrw2yG
ZTLlcLrme9k/tliQJOS/PCW3xCucWm9ucU6dnuo9dhlx7gTd64Ua7K7RutFbrw+6/afadmT5ERiO
FSIHXRrZ8bifmXueJZYmn9IXsyyimNJETSLqlPb6rDmv4fur/GuAP7UkjnW1WvNl9fu4at3PlUCM
l6tl/QoJrxgyaU9uANHY1gjAR0bd1nLrX5I+xXmLH9nsUMqn++fL+z49gpG98oNWnuVXPOMweY20
Xwse2ODU90UBeNN0+wsg0xhXugzFat7Vi+GkLrKzdCnPetb9F5obGFYUWQ7NfEBt/M5CG12HobgI
w8krAqL3y0Z5ynrz/jFNZVVw/l9EKJ+jcxpkvQpDZcCrU+yFIcQYxCyPp+dENP3H2mptdGM2CVFP
HLJUi7LSTwGxUdaXdeAwMY9dUMNEzBrY+jbsZqHR6uj/NnxfrzMgqsqFR4akCjwjkaCM14te17dB
OFdjUnfo3CRNkMd2EWfY7nz/d4kTvwtAlViTTbdxYcSb+V3Boi1TtFDMof1nonFBC5ddbJPtaUAl
YfYLJdeQrPQVoFBWrtu4T+598lPxJpqAseUOWLr4CwtfJmlBkvjhMD+Z561sBCvsULBWn3uOrptq
PBiTYXcJFVpUasoALgsrIejpSV6xC/mF32lDdRhzy9/oMI/EU+JLn7SgM3Phz20f/nSAFDIGx4Jy
I8e9y7MhU8YbrSJo46AGDZsOmCcj+X7RXwtlfkLbaEYuD0sHynQj2NaK8zZ/mgsV0oEZSPSFY0ma
wDwbDYssiqDBwKVpV6R/2RgDz92ZcO6/k2A0mKf1adeWMZz71bAm1ma1O/YccZ8QhO80GNPvF8Ew
A5w65kZRGS6MJdn0psU5qgmh/k6EeVNiAPfiAmTu03pG5JcdWggMEy0uPKvGPTDGhM8ENCnCC0VS
eithTiU98CbzeZfOmGyvr7O8KemlV/v+fFwcOMqY8/0bgyNdrGNZ2zBk+H6FUDIlRu0cOfqFyv/3
B/ntKm7yMKIQSFd0BFxBQSF0Ej4wLq7rvvNugscHVbIjKn4+JMVVwUVEv/XfQC3jzX5MlFq/s0HZ
HBG4hFjTMaArGPG34mYOjmoFqerJnofuM9FM/50S886VMEM+Wgal4WF7bozz+fViuA+Z8edha+cY
5ukwbfkAL43jk/PeDJtBFnK/rBT6+Ofn18crIRvLCskvzsv8qZ4pc5iCAOAr3abHPJg0XNSBV2YY
CUEzBhQzAgwyvNwXuQmwte9EmEcz6IU4q+bpTVP+OjwAaKtzDwd/29TmYbOPBlPPiY/WVWR1OZQ5
7MlMqv9ypXPwIihfNs0BPS+bqiAXO3BqV8ORzg8b8mxlS4zn/kKfqfry6Q+YtdIMifseJspl387g
1i0zktd8BhynUsBBP2m/nrawGPaSPKrGprSerZ3BE9q/KMJ/75UdNa20SvcvKcgVBaobKMWt9+Z/
paq+SDAvsJMXmGyjiXGzIFFmPAMWL+Ttk50oa38/Nubx6TW2ALfYRnramrZtf4iPzuPGomNeofGU
cLpVuHfEmNtOvahqn+PQkNMb7Ad7jktySjd1N6jZ5OgA5WMM/QzDvvPHWN+rEJdtjhrKaVg3tqGf
7sv/X7Tk1x0xdle5ptgNm1Tg6Bzttpg6PqE0Sy5uvjO5fSg/o9nvrDCqJEJvXShmOD1z2wENIrQx
9GAQ6xigw0w3eQZgohD+nRyjVLJQrjxBhmSs1wkxt7iu5fLxajgftXuAd7nCgLGOAQ+eYfuLv/Tv
kbLDNb1QYRZpBjYT31BeVxBFDY1ilcsRxmkD+kWG8ZszLFtVMKaNTGhGhOXiwXRbXmODSL/x0xX4
osEY6T7pg1K/UHk3z3ZloJsVuZaFSSzLOOYOJjZ5QQePKUZlKP2ljfqi6E+LXwqiTHuZGB+y6WAI
7gUjr7wj5F4VozykxbxWMwUikmYAJvO31XmF6fr9nnNVE62E30SR3W4wv0i571M6EEPoDNQB0Bnr
WIbl6ktsSeblqXj2VGGURqgWgy7EOWxJggbdmy05fZA35McRUxmub5rvHD3ys8/pO4eMHtEvshws
fFCMyNZst5UNm/JgcohwjDW7ISv0kIptckjH2UQP24kskfPHSC9mh9eaxXvHEznX7ywx+qOKKrGd
a2BpDXKvoHexD+TDsx0rRX8g3vXn/v1d4KzlmlT3oqhhQZmAnTm34HXkBWCIqoJ/D0lRG5KdAaV6
/winX/To+4wFy9s+9bCYlbZOPGGC4fX1YYmEnkzQDKThKF2X96Lpi/2hQkYEGVHsgBowR+IfTwzl
L6CU0cDesDXr+nKfM/pU79FhBDBWsJbn2uDgFFc22+f7H5/IgEEWRlwwpitflImKDZn02ADgiVHo
zXwlGStXf2wJ1xWcVIIjYozgNWpfLbC4CeXrGGkDFAl5iYlpffRFgW0j8Bt/lqkh2MmRQ3qAWv+g
6gjJA0CK8HTfpGYY0WLs1FXq0QTp4WJ0O3zIXVQ7L2T/znMuOO/mlrMbvZs6/s/1S0cAtjv3r3+i
+vHt+m/6dvR1vxKuTUyd5af1/3W0vkaufSqcpYNE/GYwWtPa7RIzsV1EeTzWJvKN36kzVkrV+roW
dZzgGk3LwzKeYwq9xPC7XRtG9Qdwie67e/wlrLkjQfTN3HlT7IhiEpdYV06Do7AxYu+lJiUWYIr2
ReIoPY7A3zTx6Hj1dJZGPnCWT+qDtlSQNeXI4LTfPpJBRjmU82EW1Rk9QRO1DHi5D4itahQyWtNY
9S6vbsFTFzd5GjFUXoFODYhqmjJTMc5g/5+SNS3FWJn/VRZgxBujLRQ9ldVUo/AQmBJQjbnzYqz2
+5qjXqfjxS8y7HhiiU0JeUSPMOiIAFFogViIGXhR5UTkE1gy36Sdxddv9eIfoVubgqW43uqhOP+6
vmKMiWvhJ93bEU+Me9sF82yeFFQsEvJUkHpjKxt4FSrSwQB4sqLziht200/eeVJs8rkHFC7gQ3Fb
yEoRsyLdujzq2K5It0rfV1rTkfGIO0ZtVIXYJEqIV4XohwY/H0Azg/NiGe7nes9DFJhOgo2oMY6F
oIWDqHhgzEStYGsnFlqHlofKdF5W1qonRxfhyfr9PovTfi6yUgArkTUss2dsi3jtFnU+R/QqATfx
IT+elohPxCWxcH0uxoI/P9tbxo9DdtrYfJFl5Ca/SLNcE29kz+cHLCPGFgILTr2h7KhTb3yijzdH
n7ngoizDKypO1C/oA/mizsRIAZr4Y7GsURYz6k14et0uSWeA/mm346Fz/cVd/KLFyFCI7VW+MoDW
+mldm7QzLCD2walRaoDutOB43z/avwjtF0FGjApfLoSSBs804oTaBAzrwnSQ/9ovdhxaXOlhXFMp
0SsskKFWXXDOmOnbUmfYs58da/fbgjdsmS6HO/rFn6//izvGDl21axh21PuGJScJRAatG87v0uGi
/P/FZ/iixDisRSJg9dwMqu2pflOJhNexdFJ3gKf/jD0hgyHbgI3isPcXM/tFlDFF6qX6J5laWbW5
vqBDRdsQB7OujWG8K8u9b74/8TrCOM8BdXac+cjW1vVFvurUly1N8ywYW9V9QB91ZXZOw+HvL2b9
P/yp7G5V8aImSUJjmVf9wTOXREbO3bhF1LxGM4ke1d8lRRUYFVMHLaAOLjT4NG3zgbroh8Sxg/Ur
kpzIwIC/zcZy54ZxdE3grLmBuY9/8VJo09nBf1WNyk7WQ6WrSalSA4m3b58CgnwMGVbIH3DPdtoW
f50to2muM3UmqSUVWCATYNAydRFgazuOxVjwyDD6RZN8qS1bkNEiol8wfXbuDektIbUZB/gXHX3F
wFpFlqmGn7F8c5zNy2qFuOhoWWR5sT3z7e0ZAyxn9MPq+2xjvHsImlcrC+EzdtBzwvXpBNXoAhgV
NVt4VejR7LYJWL18iSnnGdyGPUctTYdoX2fPqKUAU5idR5MOGUZujdmrYBt7lwfqRTXOPYlmNJI6
TzPNpyH0sCxMj1Cs0/tsTCdsRofFqJ+rL9Zi1YGNiCB5uD+jV4Vi5x0wZUZqPNWdZQSPgJY87tdc
lNrpNMe/R8iWZcNc8XSBRohbUK0M3RLejJVfc3w6jlrHhu7vyi7SqijEFka8EmQS4WPBW3WuZIOE
bGkcAQrBK+FwVDpWw34nmPUdIt8QKbf1a0FHseFgHR4XQHASyecKuxWOoXP/Fnkif4sPRvq8yTu0
M91qgYuV15L5HnpAaRFvmP8jIUbj1Bch72saVmeO9wJzj+0G7pErGPd9RZUt0oZCF2lSB8F4WufA
QNF3wktwjI39zTe8z9EtHr/zxG6YdqOju85EP1BmVDqetts5TD4W6xAnMlIXteGj4UovKk9AOHbq
ZjJHJCNFa+d6ikNcX9DSa1Smf9rz1NN9rwlLXr7LoA8k+zpKwNbWDFykPh6S82fxjOUaCCm48Le3
pTj3DpHRIpdaatN5ConvbPN1jbnJ7cNpeQi2H6f44YDepF4iHx+EGBVazIEkpm/Wx+jYuy7vZDmu
sMom6cIK0WlKn15prs+vD/bpETt7YPSPe3UZGxxnmPfsbpHA6CJ7KRjigrI9c+38QjxXsgyKTcu5
TI4VYPN0ShBinzStcgMK92rKWy0nQ2wKvLfNI8PESGHj/VNwsW3FRSFdNw7E+L1CDR9vj+eCct7A
LTQeHd3g/0eRrLeodHuPAIy7/7B5jiebiLvWyPJUC7yy3jGRUHpYhna9foPWp4MOvF5vjsZis3Fd
nCuD1kESgtUHRsXfObzwroZxNpQ8kfyC1tBNtG9Tc4L2cceiN4PK2xOHGP3YncfMJuIuXdzCWoIX
IBG8npA39TabW5ljnfzhpZP+krn61wdgoWD7XA+knMp2k5iCQtKFGypu3G1i/SgVkPVCdtL60GPg
jbdqnHOmbHIuvUZz4ToHm+v2U3wpd5+cVzsx3zzOOfxYetk0QRym1G1Ofm/RfR4ZztLeyo4NUTz4
DsrPZGdhkKkln2iw4kg/lzjjg+Qz9D6XFbjLrDPKFadX21zL23lhtsaQW16z1x6M/tncu5/HeBtm
UFvr/1E7smm7ugkXg4ZOCVr/ASgzvGS0e8T4w+H1L2nWf2XoNqc30iVlKs27SqY3GfxGG5lqiGd0
rXGo8MSFCYIQ1YUZFtii9yczcndBslPP6xnn6ESJCVz6i6oFQoS2FUTlwUp1XJ6W4sX97HK7eaqH
il+Bwnmb7ATjleTISQEQ3JktOUqEoxDZFrhGkutmQYFEWgObLzY+iZyD87grD6jcc0hR//2Ovrql
BUbX70dN1LYwJyfTbBdkQA85+Y1M5oXjZHMEQGZyJvGsaOpgAEcIJjPA2iJYkTk1HU52DSDK3702
aSbkWtwjSdoaALYxH7Cx1ScfiKcJpkh34a0NocJaNh5I/HTIImEjm65giE67Cc7oDEV/7qk+VcO6
+2RH1mlhfiBRY6FqT7Ml/J7iSfd0RI95TV43u1RhijtTyLpz9V/Rn/tCMR30jQgwb6nGaESMCXNI
OqaA7Nc/CPpQdYwJedmhVrZf/3dSOCLImOhUUiOt8egJkuXS8Wx0TRHP6g/3+Zp8ViMqVEhH96Tl
SdplAXXrBxM4cTyVPZnUGH2e9eP9OL7oBX1Ki33gxORWEuAoUp6ssT46Nkr8Eyyc10Dpos3xHwjH
N0ZpuEdkhng8TWYZvnhinfR2kLRLS7Pjl80fXI2KPdDrBbBcdHP+UvEqcZMqfESMMbuKoKei+H/E
zG1sC2+uyeNnUt2NSDBueryIdD24ZTllY354RpYfASrPPb+FvT+U6oiK/F3QmvhaJYGEU4vNV6zz
+egAf0UAz4MWHj+37gs1lxijDQq/7XtJAzHzfC43CVm3hozOUFt+EbSHYulWjc2hSH/+PfZY9VCk
ImD0QDECUn7mEGSHCQomrrLkSTvvuhi9gH1fcKVpQy+K6BjUQUuUo6DkvEGxBGGpvmwx+Pp0nzue
EDJKYobmkTSr6SuWSzKLMHvCLTnxzo9RFFKg51edCmG6DLbdWjc69A9/UucuxP8ckZ/O0XwJI+uq
N0O3KHQd1J62yOvjCIEhax4AgIU/qDxRhAWsFWiIgJL0/aOcLtGOSDMWORKjWdjrEJQSMKUUqFRF
nrQ19GP+4JP+8a21r6thJW39CC60696nPj2tMKLOqpOoyK4J7VddvyYfla1AQvea9cSDzZhOZIzo
MDpFHnpfzAYcsEQ8QNrvkhbLd1buMeAlY6cTNCNKjF4JxFpvQ5nK5pa2BwJJPsJbWKGu5vJwX6Y7
tka0GLUiJ1KiCBf4AKV5biyUuWCYa4JVFBiTQwmIc1ecV/fDe898LIClqt9E6+MfH47b8oBCCFoH
sHGeq585lpr15JWF4s3qHtQaY1sQ35o7WHDDeXfTpazRATKKRAVDTUEz580q3mDtwae0VhLiY2Hf
Djt0Prk+FI8pRqt0jScIgQp6t+np2NRfZ4/3b4nnF7Je/BBJlCmQsB8SC0muK3lDi69Gdkj17l3p
dJ8cRyZYfx44sqkmeZShbWzOdylZHLgZFI5LyA6lNEHbizU9NHTZkcMHHUWw0K1s7UuO0eQRYpRE
ttArVc1BaIsNtsuAg6bD+zqjGPJQEiWNJqzXC+CZVsv7F8HTpLdNGCPHORb1PK1EfL4x2pXZ0YXn
b8OqWBprnotOH8VP12KBSErW6YJrRmcHCjqkihAxnPbRmEZmYpcDb+PiZIZO+iLB3IQ3W4iZloKE
PV+LjzERueqFxwRzG9WAed/Eg9eClufttnkNTQmADc89SR1sYkM3FPJFnBuadpS+mGK0taZFbSn1
ICm+xlgjvHm0XlYGx6BOxx4ylkIBTRbAueycyXzQLvNr3lC/LyG9sYU/hn6ZmmD+CXOAMEMc/2FS
AYzoMe7DvJWSmo46noa3GIM70gp6k3NuPBKMvEnlNSiu+pVeFfAE0Eb2gFmJJbKNyLfBsEa8asS0
N4b9PpIu6QBbZrHIlKqXs4HCgzZGQoKKDC6FE6Fe2evF1IK197Y6YkYjsNOtFK73vAa2SdEckWeE
v1946bW5gPyDv4eL8ulzDPl0EmZEgJH92WWhXeceRSYll832YjzYodn8WpKD8I5OwM45Yvgq/sVL
wUxnMUdkGfnHYat+Pyy6U2cOJPkVOOizrWp4tRz+JuVlRGfxPbJL9W4mJBp25z09qbg1zewfimeO
TE4a8hENJuihLYa1WoCXtekBsQjtLyh7Ky/vHDL0Jn6o2hEZKiojpY79rOVFpnsHi0OAZS2HWw8j
SlbHnscQfUT3KNFDHVFCuaqN1QQMhVdgktWVQezow3d8ZckLrW6lor+TEtneLFHRLsVigPit0RS6
+IhE4F3LgVP6yJ5nF4LNLRTl+2ILu3dzr4aYzV4rHBGZdvz+PViRbdpKg7qq+jkO1jTjnBA0+KUk
PRyP3HU7HKkX2Z6tHFgske5h3eA6v65ROUugO1x1uedIyqR3MWKIURptGLezCKhgpzC2/dQn1TUm
IWB8r0tZIPP5KjClxdqrz79mw2Mt2a225PyA+6L6E9dCqi9DGtJb3QpG/lIFuxj4I72KHKFnqTkv
bp2ufo4YZrTJgIJhOddxrnKw1ISUzCOjccS38qmRDEEmQUE6ZyW+d+vBUi7nBS/Om/RQRuQZJaO3
qrdoZQAqJ59BRILHlc8z5dOR5IgEo2N87IlWqxAyirliwDxFa5hygiU26uq3ZB1N7lAWjyVG2URK
6gtqTG/QbH9jxzBNj7dmZ5XENTiKTeTRYtTN1cfSHC0ArSeT7nnILOx+MbPd9rUZDO1IsuVmk1uN
vXhQSoAXRCYv8cChz3ZmBeUCINsVpCc16z87C2bo/nPgMcj2ZDVJkbd6RI3Q+eytloEF/W2LSxTu
aIrDzNy1u1rYrmFyUx1U8u6oV7Y5qwPYdZDRh2Fu8/dlR07Nh0/s3PVkA9DarnK6z+l04PElpmxr
lhaF6DDqbvQy0loX7MWINgs7RZqMQ+m+YRfZGk4eKNjbSnUc9ct6AytoN7n7FhPacbv7nWEBtsnx
bqfzRiPmGC2TZYsslwM888x6kj/rVR6TFXeW677DJ96yxyPbG+tB1cgDHD5MwM/eZKNbJVfshb5/
ehwDcdOnIyLdVRvykL5u+/B5/8vTLQ6jQ2IUR960cZHTdQal2ahmHxjRQZWd0rOuBcmf9C2aoho3
4+HgcQWP0SFaMcvSa41ju1zg5BEH6gq9X0js8YZmOC+Krec0Utl1Eb2f6Hd4HH6794+Po4rY8o2U
LgJJ6HExW8+xVTvhqFqOcLG9VZoaFYFMTwl9fxEK+y8AZbvPAEeybuHGSLKUfjb38wwMeEtMf1Sr
+1/nRGMAQP3umc6vzbVXW/o6ztt2Rbux600a2FVsAFASrab7o2FYL7uDkys8hTMZsX8JNtthhTVE
oq7UVOGsztoekVLemu+8WdjpkH1EhYrf6Pzk/IrxrwQMAmV5br9SgAMHoMoon2DfjcHtIKTndcc+
3CzXiBygQ4I2iOh5xmZZE0MkOEdki1GY5LrZvANkNMN85mMOawbN0JTkfM6SY+6GT4N3vPBiPp6i
ZtusotmiLhuq3kq72npIdpQOH4jiftSH7d7fb0qcZ54v0W0pPRYtPRfb4kqMPZ8M58myw45pV4la
IyIWa1fbhaE9RsYV9TvMc/UmTm4tPXL7W3nxEItdK0SSECcySKouMsYWwTSDa/j2O69ti2cr2J4p
XRHCeUWfVKuYGdbo7o7vyjsKarRO+D/GRGzblNJKwlDUkL4IBa3g6YqtfFfzilViPTDeSqLVK0uw
72urmw9y53XdAFRHrysKosz3YtCUGoCHHGLyVgOqCdBDHKvBUbpsMSZrJFGehViqpNck8EjFU+p/
ia/QRYJNLZous1M+RXC9pqKOpSlACzFTe3aIti8G9r6tjoFtcvEXp8sWAPX8DzlGyzdqpjXY8E4L
CXSicB+tT9pSfguwqlA33VVI3KO755jGv1zWF1HGu2tyYa4ndCnJ8LC2l/bMGA5YZv/J1fA0+P4p
FF90GA1f9clVus7oWa4Bzvmw9Ey0jFNEqhLb2oCjxyU4nc35Ikh9jpEU1oCyzC8eCJZoh6TzbxjQ
pACa1FOGXYFZwTi9yRH9aUfmiyij7AXMJDWSBpF8WoOkvW1b7Np89I6iKQBO39gXa97m0L9o/S+S
jAtYCEV9aQVcIABmKqI9bijUHUC+OJxNm8x/ybDR4gWIekNJA4+neLPtjcFGvijb9gFdM8wdB+UI
y43n0d3p1UxSxHBGl4PZ9mt6kn9HEfHs31ljcfjiPTo2VPQjoU5luqIKc0P+WrFtjJ67S7JCr8Hx
165ZSvAMeO09087011lS9kfszfK5J2sZpCRRTQ/rpy8Bhyue5mLDRNXD6mn1SlUJdq2K5Cw7qOw+
tZqzsJFONzlWhicbjA7J9MhvUXyDIl5j1C94vi96N1t/R3WwseHVk/w0Um4qyjyLK2zRxpLRPxRy
q8PESWDUGC/fJEv09sSA3zJjB3Of938C9zwZZZLXch5EHTjMN8nuT2pCh1SbzfMG5sDltdVOhviq
qmHLpYZFp6yzX2DNqpjnIfpDK+CXYZOCDUgTZIDvszTpYI2oMHcWd62ctCIwMme1EStWkVkKloCF
yzBfJzVHHCcb1ZWFpNJtR9iyxqL0A4mguCx6Oi1vQkdd/2QG4Mug//Xdx8J8RHuybzdr317s3n0A
nmoW5/qm3tuYPGN7UqXQUOcCeexQzdCZdfm4f5aT1aQxAUY85l7QA2wcFcD11v5jfyyWtUsbelHa
TCGM708z+z7ByYz6mCBjZ+Zqki7aBPVA4BStZSt3g0d3/XSfyJSEjGkwhqXralkXAtA4n22zAz5V
WHCi5sn0xYgEC6Uf1WUbSvRi1tv8GD4Xb+jP8CvjnbsUecoujwnRIG2kca/N/KoFFK4BYwreyjMf
0SAUkw31Sd2FxTk4Kk6svhoTo57JiJjWNZ0UdCBWWRjXtnjWYzJQUSVFAfD/HPVtNlsy95s5YKcF
2uagYiJ7XhMNwGsleNnPcoLRCw4/U4IwpsfwcxXRxt0GoCcFJHyOyWWfAhf1vrBNPqExEcYm+vOy
7a4iiJT2eQ1vrbFe05fAEl8qnQTLWkHSvwVvn64nGKFTcIEhblaEvbXxD6BGbnRrrV8HC2U2QElE
yK9s/xQOQRg4d8hgue6c06LEvUNG/VbtTEFhA+yCmLU1ge2+ONHkXQ8uOdpv0sVXZRG15flClUSN
CdklcT4bipbeHxg7z/9RguGO9M88nXEL/3+c4ogW89B6DBgkXgVaT2uV2K/5o+qGDx1qcWYJuDbz
6FloAjwaCxs4gTBq3Dzy9MGOfgAjrFGECbp2jh9gnl894CAiwnDhDas8n2fqkY8PlZHXhZ9kUpKD
zhrYL/mzf7z/Hibf3IgNRhqzaNZ5XYnPx4iThGVjWm7JxXieyuWMeWCEsLlkGcA05jgrdHu9Lkng
XA3Z3DynmKY1GjJfthxHcTL1MaZIT3X0yAY/ywovA0Wajjjb9syqbHI8cmegeJwxBrkL5FbEhhgK
8YR5bx1UjJV8uH9Fk9ZrzAxjhGW17+Yx8tbUq8HIJhbSy0R85ijGSddzTIUxw20+H3w0EIBKju7k
AeKQGOnasX6tXN/mqQr6On48X/hoaJrSNIwJMcQWWYo5K0UCsZou0bDmKHy6UIick6OCdYcMm0TU
PT2UhbkMMrSf6dyZ6k4m6C5Hbe6/Or4vjthEYtXFiqcNKuXI3qYmauGl8WiQC1zq9+7/oy9/WtuO
CDIKyL+Ikaj4Ih3vwgjZ+Y9kymb8/1j7suZGkWbtX0QE+3JbbFota7Et+4Zot9sgdhAg4Nefp3TO
O03X8Kq+mPnmZi46wqkssp7MyuVJdJ5+81SbbVs3JpIYCMpSMbaSBKeIq4RsQ/R8BavBiBaS9bOI
yjXw9XIU15D7pbu8i8wxFDavWJjl1QwqHRT7TvA8+pvjavGtLU2b9/mov3hkKQxEgYHeSsYOcta3
leVhJOBt3Ev2XkPL4mObnA9AJqfJQNPlIifXysJpvibI06PBzusxz2jZvu8/4a597xem/Vgk11QY
lCr1puirBKbi1I52b+zrPcWRl/mr7Kx4JzkLiRP9GLRSIjk0owYXwekoj4HyVJwFDSjPbfDmXW4G
Q9RRr/LYBMaLSDp0S+EpXV9/Pn3fkLusuFtyeJ9NZYKbTpDKOOtxhtWH8oa5L1UhjUteXL9EgN+A
CmNhqv4eiXZATcXNEM+66d+HyvZ+l32sXqQa0l+vLlaKh0/etvWVjGDn1Lh/F9/2r7zO43mvMxHJ
4EsAStBcxPpg2joG0Dy8AzW/sQbilfshOXdcZfAlzTArWl01HK1L6V3Lhgiu+rb4enwL5p5mExRT
1T9DArRECkVww72rFP/S+ALmKZfim9VsH4uZjdfQr42FY9jkqInM9UZgbJqjbKLz2B+fFvzR0PnD
+v33mbucNKKsdzr+fuU64I+myzJab3Awh/pYj/kAd6IIc48vIKHoAguC0ORuO8khXIXbUbT1ltTb
PSr/T9qp57Tt/xeg+q0cc6WNrk5jSYFMDeTbRHSxyBlF6J8mWUUV+frisgrM2oSuwIxFCedmMoep
YpFzF1DLqxGZfua77EXDXEWDVGzzUtohaKz5I5dUh795Gt0yTXT0I/d2J0ibhKYyxhIaK8B+UZAp
gP9bINoikmx52ddYkDOQxFvsU1sW/5EPmIhlrnNUj511keMRkSrumBTbby/2ol0vFC4wa/S+PtKQ
uc9Kg108cgxRjv5REMXLHSwf8Q4Yknj7hQLrs/v2PniSHZCX1WqFjtMzfdoghEH16+sLXG720zve
UnsADcf3ztvX5BAYDAiR8E/MAr9sqyw0INoTFiiCLkNacu4O/TuPToCJJloRNGsi/cZQbVtsZYWE
S7u0v5XnYq27HGGzfnCiFIM4N7XTKzmFUog8z9h6hGTCk4QDTG1eenqWFBEr2/6yXea+BGPUmfpA
RYEFx/TPCnZShIkbbBaU2WexsEFu2xD9hkF/jPrTuBCLpTDe0a7xHufmp2ahdvJrWIQyolBLRSzN
PTsf41ppPcu+u//oRQ0Jd2LpHmo++qgMODWC0UiyAnG0Sjs6kbc8LKOdmdvIil1iZwFQDGxTXpRg
pYAZH1d049T+lRcRz4YCv7Vmc5niTYmk5ALbwie4uR9XbAgLNoqP6XrUN+ker69/9oyaiKTB8wSy
xmtsDukAzYOEeNVKjImAGMR3L9jWsdDeW243AefLGgxYhUGEcRsBAteqj+BDylBzWYnrCzZQga/i
i5dNmk8XTBRkEEuNsSl07Kg8tMnHx2G3WIDMk4M+HOA3GPBJyktfaAaEoICagUIUZVpu/pkDvQYD
PEjVy3HbhHRN8dqzPE20XTgy8L7yODF4UGowqNMK8J3CFdq8Ih7FTpWehODhp0PvnGO7p5kf3Dt2
N3Z2Mzp09wa0c+BmxxsDc0lAHWRspScR1N3X5fcepZzA1l1uZMrBcYNBGC1or6JQ4zgTLOtwLnvl
QOcuMX5i5wL5dzBuMPASq3qIi01l1WR93sq5LX6VKLFjhSnRnH/2Jvxt8myytszzxsgT6qQ/rn7y
Em5BwHgEfdONCBtetmc+zPrLbZgMflzyKCtvBSBrC8zyPnO8ePM1OE4vx8X6H0bIE80Y8MBM7pAI
YNehTYzRbsSTGifIGxzj2b/JQEbfW7JZhBSGnWTfG6iLoEHSQb6At32CK4nBjfYmm3Jbw/4xYnVP
M4L/aINiwZqL8/RkHtw0k0EPIwkTJVajEQUl9M6AmoqScCNu4fXM8PDWZMBDzstUiBXY+vp83XYk
X5QEfEQyd555tutiErCwAX6gFnmedTi7wY8KgmDs4gquYdnBJm9IOThlTXRy3SBa+lpHlyersx/f
6nsz36MjZRBEMKwiiAeYCZI9GBHVbWWNTcqpc3FBo7YMKjsA2bF3Q2OofHFD21zAo4aIJeh7h8+U
xLUlBmRaSc4SvcKtH1aeV9nWgFXx4FYWlqiQYKviY+XnU8q/byK7wTgZpbFQRNgTEpRbLIxaguF5
e3gzCXaXWcsvjjRqNOxRmyrWYOiKiT3c9wftJEqpWlnrRiNFOKg4xVbBoKC/uOxy+yvefuGZw5E2
d1em0hgTHpHEKzoL0jBVQ3LnYr8NiE64L9S5vORUDBNxj2nRoSsluwcNAknAB7kYPnk1plmzmEph
rDSP8kt+0+7xDxr8L+BwAzk9qlncAvlsA/ZUEmOAQxVLSRdAnxrlwWbEyjfMtdu00RHvh2+8WSys
G+V9q7kX0kTo/UdNLCPV8mCINPqtzk4nQr9NRHkS8UD64hkhTxTj6jRzzEGxAlE0uXt2LKQvbuR6
VjNIe/1Kz//OCtmJA0NC9qKmHy7wo6MyEj1DXZdWG2Ief8dsd9T0EBmHV4MFPTSv0GzwK4yQrT1M
FpvYfIFex5BollOhi94W11S8sTTQYhzck75cfpnZeHD6Qxh/mERyFzX05jlbp2kIpGNNOf77Rs4A
CdivV04AOtsEY6qmhdedpqObjrkdUSZoF6G8IqjGBDWs9T9MS5xvSX/33/HrtxjmaoRW0wpmlwO/
MNuFgXvQ5b3Qcg4vGuPIYW+DKo1SY9IriHdIuA+xrugCskOCg3us0KzznZzb/UNOrp0RoSEgVKAQ
/K5HmZb6RQ8eeGTzqM9BWmDNy/HOznFORVLUnogsNeyxMlOIRGMzqGw+toqXrbRtuxRRibvArzqP
dZztip0KZG6F0nWCebtRHdNdBRrlxX7wOSJ434v++0Sn26COaduW0Ok8bpKKWPsY0RLtG3W+eFuE
pHkn+pcRsmM4qaonotjB1l/PgCxHR0cA6I0WYF7gaEWt+YG13yfXJ1ppphjq8qWi70dHtHeRXVSk
XqgnY/V9NN7pXtj/h82wPO0Ybyposg4eJwgdd6/Y50BTzLFTrpNNcgKvCq/1cZYzamocDHCETXHJ
U4la49nrjnHgIMzDyi7UhN++vr+5xP3zIcnvb8cAiHgNUYFWIY7ykZwdxJoLw76duAAyG5OYigxG
dAvxlsgY5HDNer1WTaSSwV5222uutrJj2Ut97vt7VqOJJOZB0sqJGppQCgeovcUYoMLwlLAETwEH
quaKXRo6YCUVi14kE6sq/7xjcpTlTdCouMaqfyo/rcPtva7QNrQOPx/b/Vwd8Q9JTIDQ17og5KYG
Sevzzvs8NW8Hy/31k+ClDxL71L4RjRsZz9w1zLxJomRaOi2uMB8sEKOiKkJrPOnI1bwKpLCrm22C
TNetnJdjuS39/5vl/OKB11y8hxoYyAFkQ1FFNBL+ebCXYcikRC1EALIXrE50vTV5H5ynH9gCwuX2
u080MaDyhzQG/sMyr9Ohb8V7irbASjLc8B+WdyWfIYm9A3hs0vvOwfcf9ZPpYeSvtMG/sljjqfX4
M889fXQZistgoZAM/W4GE3i7dFrZ5rdIRPVsvZXdSkUhHFG1CImLb2tJFzFxJFIwYXT/QyLzkRtx
uPQ9Vnec0mcUhg0DfKtIB6PnaXjbI65+5SdaZmLdPyQyt3PohDgcg1ikpcit4gQnynyGdAt3ufFc
JPGHJIrrk9PM02wEyW8CK+qQn92NoyN/vS3sdmGdvuAHZUowaKNblOel1BmHocuSbKE6DIonmPCf
gutCVvDMS2FQGum9DkY8bkCn42LVvUHgIWObVkeRlcGkQOWb7ya6Aj7TN8u3496+rRdYdgNKbDt6
LQ92tjs6HS9tONfy/scvZD5CF2W3Giux8AvbFQoTWFWxhb2Ntd+44ArE0djENjeZSjS6a9P8BCNj
x+t7n4PPP34E832qRE2ySMQxgc5aIxjeRU3CM0nMDbfoef/NyCffg3HgcRxaRW3l0Bav7u4ov2cn
9+W7+uQ97+cqXX9oxLju2zgitIugUbtynIXVgHgc1dpgv11rRCERBhtLL9lamCpAROtjhfMWe0pg
EMKrkSxsbtV47tHzx+9hfLucwBPrHf3MjvOpvo+fugMeFrBdNqTDyCPNGa0Di5PAmXvzTaWyTS/C
NZCvqUSlrrfD02UvV6AFjJxndemHmx5pAmzmityBYHEE2veu66/QGdbtJw/aZoHm91dnu19iI4x6
y8TPGFBERBbErxeB12PLqoXVaxwYpQH7AwtjGfduYZFaelqJ8M+47kHsdIcFEhPcQbd5TJsoxbwc
5DZSa6G9C/KQFk8VIoVIi/e2gHEODHTYUC7MubvG7of1SEEG0hKQMYlFV0LBggxusirscRGSz50X
lURD681TmpLCQZBa+sdV79tP4Gyy2wvosCjC0kc9Svamnbz9k+LVH9bGQFl5LUYr0nHngKdnVK8w
44Xdeny/xQGRO+hPvIkRJyFYJnDywX6QSpIFITGD78wJYy8qftwCEo6OEBOs07BWg/rBMbCZmPYP
LRkIK0pL7cQA549klGgLF0/9Ui/oEh0Lj3dvON5LZUAMA4dpLhn0Uzt0cagbYlp/Q59z7SLyeZBJ
f/ff7EpRdNEyJVkz2MYnoRXa683AqaaDZ5H09qQHP8S1Ybj/5PwmcpjzM3opwOlBzqvnBDFBlkRE
7zC1S46gWSSYCGJO76b0Nyu61vT0qINPVq33HsEbPBYz112L8PD3uTHIjoxhowUBxLR243jDk7IO
QO64IT+X8Cw5WTTbe+Yi3XKTJbOW+FsyO2obq2bYdS0k91iL9vYr8MKvmIy9nQKAuGvYZi/dRBjz
EGh1cGFIFoU72b3aF/itADCD5UlHbjV/5n06PdF7tDK532nZRVivAr0Usl1LaGTX3Pfa5yUweKfH
4LdmBJqmlpAi7BBdvWMaGv0uaL+wH9vHXErrD21YvLZqMMBSe9cN25F/BQ74tNUSU8rtUnAWX7TV
5bLb7zlSZ13u5HMxWGzKeZXeLvQMOzvdmZvWk8/Nk1O+fAvOV+Rz11fPlSD+UJMJITMzk+rSgECQ
EkjOddu25PjdfgKruGvHpVlcnCjHQMj1motmplFZWEr1URFvGZIUXG9Hbn5wjoDxD7UYEBHHGEMI
GUSVTuPRLaeXysZgsUV0O3GFQ3ZZj3a9/x5fFsfc/zZo6xDHC1AJD3D5bl+T24AtQ5FlUfuh79DC
1n++8jrQ5h75UyXv/z4RYYKFI6saiGjt+wZgvLaFEaPt3wvwZ9pfPKqb+dAJeScTL2tRkkzmSmSJ
JlxvmFU56au6JLdt8SvZZi8/o8WqSZxju8Obd00LmpyTnGuJ1eWJXOZS9EYbS2UDudFmfa5PSEgp
KyQy7COaCDkXcCZl84co5jqIYV9frgJEJSQ9SU8o9x+/OFd8FpEn2jC3IAnCujRNiCid7a57M1yM
yh0Xqc/LF84/USeCmDtgVmKqteqAyKBeIDGZkeQbVSHM7dEeQtmtTSIdard1kpPrlphB94T9Dc98
8sLraZ67Coqki1ifhgISUjO4KhM7vRiRGGj6SJNRZWIrFXF4QdBs3keRZbzGJPxPZan0r0kSXsXG
pLfNOwSdG6Cpt/bt7/0NTSgYAeZ8w7mgayqOOVpFK+JhKCAuIc7Hx0h2PtinU/L0suB2DM0+Qaey
mEBFGAQ48StVDW/g7Xl38kB37QcLFQwnSJ5z46/Zr/X7KNnHZ4rEr6ml/3uUut1nCIbw0j6Ffu+C
YvVrH/FyKfe3HQuVEw3Zd2aqBCPeBgbu94Uon8m4EiT3gl3tK3O9cn2M9/0im4A8rQhlGdL11d5B
Ku9LP4AW7UcIdhKH83XnQGD6e2gIMrFX2ayFSqInLmZufV37/iECf+/Pd3tAK+S33cjePxri1acy
mbBGGJRYS684g/X5HCFJTN6eVvIieOKETzzVGAg3FSGrqxRicPtbCautLv2+kX+Egi3WvmVsHp8k
z3ZZxn5D0cMQHXa4+aeQ0EVorhXbS98naAHHUy+341/A8IrL0zMXaSgyGlIkiSaDdeY0O9QisTck
wGNFALMyOYN0DtOORU/6ykZphmcwczHpVBxzqlkH73S9QhyCqG7Tx3a8sPcBxtiWj89z/mr+Votx
hIFRFN2VGqZxOKJBEROjj//+rKedKsK4PzlILyDcEqCI08t2dJR8/bxSP7H3fhHuuMNdszH2VBzj
CsNG1mOTQg2W4qaOU6qLwQttd/Deq+Wq+Vhwx8fnmBZxzX6fIAPcWXwzMSIBBVGozh2s/8EOIkoZ
6T/T3QE2rY7fiOm2RHd5Zzv3PJqKZnB8kJNQNtNIOr0OPtwxljcmN6LzTJ9jImybel2YV6UocaTN
8eaAnAINBhwImX05TxQxqKITeKyut3IYseYFAQylqgTBuU2HKQ/mBuQR2M3344hVzV/cbzdX859+
O7Y7XekuQ1+YIQ7QaV0BXw5ZO58Xts8Vj/+QwkBHPspa3eWwkFfnI40J9jSHzyJ5EQl6J0KHbsfi
hbf0L/7d/f1lk2yZsDf7UqktnGdbE4kEyzGjvRqoIKDm+s35eLMlAwV7M1BXUdFZw1L1xGOtV72W
Sad2sB3xRaL1qqfi2TY9Hn3fXLepPhXFgEnXNHKnW6lEXZojhssLhibddrcaJJfbajaLwBO1GCQx
5bTB/owctnF2ErdeKLYD3jLO42A26psIYcBDv/U3+dpCiGNWRPypL47ZGweAqaf4my1MRDAg0anl
mCY1Ps8NtrAI3dOVVLa5ND4ke9XoXOqXeWv/LY+Fi6oU5fpm4huhnqaspUX5XGZ2WZWuYDlRtu5H
t7uR2rMSB8T6conJTSV2i/b5sdr38PyB2iyk5Dl2ZihImp7WVxej7mUHVKET021IXgMfMw4k/zwc
UEx2Yk8DvZR+upwxQ7ZcudVSL0i7RJTP7cmZBezJ2TBhoJ7lZasNsXQqTZLcFuNoI9U0kG8947h1
3k0xGMyxKg1XRcBXyGUnsjBWuoj2i9XLqioJl3uPWtCjo2ZiFS1tjewy4KhpXmS7XcYgO+uIv9m8
r1Zclsa5Hr4pBrCDMRdhzJDKhbRtfyHYdRnb6jl441HIzWYmFM1QkJsAt4XOrjvX27BR2rjAtbHD
J8Wp/GCpHPJFf1Dp0t0aj1rUy1A/Ub4Sor88Nt55fzgRztzZS9zpgZpXEqIY0Btvd7q9Q7R7aJDb
qt3eptX5haMe/pHb+C2WJdkoU6lqsA1LOmnlIl882X1oq2u0VdDlIv+oADw54HvFcuLz+0BqlEDC
AaORZdt5BcH6LatzkP9fc8nPZi1UV5FkAj8emnaY89QUkE8EQ039hie7uo0H7+EnwTqx1fEbRKmP
v968Q/wtjT3GixyUbTZcJSSXaFEuXPWfdEQ1KR30EXBkzTqQiSwmcrIyqxw1BZptt3Ho6DdXldFE
W3kvzccxwVoYn+ex5vMiE4kMhsV1kGtjDe0U0nm5bG9WoLd1e1e2ULxxvsbjYw05n05hgCyuy6AY
lZt08m5+vlC9o8jZrs39XAx8XbJkFNIbJNSCMzw34JdNsEFnueZNDc5j8uTkmLdWHsWq0uY4OQdp
uouLIjHGINEtzydHnw3ZJ5KYOKm5grtAu/YSkklnh75UTxI5VS+FvTQ3/g/bTnaLY+oeEX3y+mzm
cXMimg2bWu2WyLcGSq4/th/eaagINikSO11ERKS9+vsFD7Z4d4AJosYkKwO1gbY4V02yxYpcXvI1
nf4/Dg05xqv2s/h8bJWzhQewQvwHUdjt8pFkREppQabo44WO9rSbe9latS349rVcpTY/iTYbj/6W
yCbRWuWWG5EGM30FeU9ko19+9Kvl9dPkPSvvV+pv/nwiicGUuP7PeWoFWClQ4fAoOr927+hK2uae
ddAOvw4nbJVsX/qFEKFBqFjqN1SveO9baqaPfggDNXLRqHUvUVsCq0O9S70clH7n+0elFKfo5eB8
Vc69YflLjLCuizTGDW3Que99NEuLXJG2X98QaXgr/RNVOo7E2Zfa5KwZ8Enr9mIpfUtvqrTDguvh
3oKmnsaa+8pWeMfJ4I98jSzRHCGrcmuPLoU455vBNsHNXBAM0Uk+SNzee9d981VQCmG2BgtxUfqx
HGfNO2ieMTMApcmqrkchrk++oTb2ebX1XY0Ly30xUp0emRADRxJa4LPAgs4gsld90CaCdS1+K+Ej
c9f+t/bKAFETSFKuGBAWp/Z27X1Wml2WvvnkoCs1ti//hGFbn4CQyoQ1BeVu1EWY6xrRId51F2LZ
8JCLANmmx3Z6D3cfnCO7IbO8DqpWXKhHeXWKVbS7xpj6Wi53uVPZgkYa30aQuE7taAvGzXT7xe2K
vW/YePQLGFQKsyDW9XaAm/a2a2x92e6u9ueFJKslJYV308WqJLL3/nLkTp1xQhCNgaEw6828CwFD
Wwf9uNc3ngObo1mZfsf7v09C4aCTsLpV6vAdO2+LXjXFK73i5Wa5lovOKbzajrfP3LY7f4UWUP9n
Zz8fnjO/RUfqSwQOHzB0+KMv7p46FxvPU3vx2t/8nvOgns2sYg2rTl9DaORnu4Iu18YQqkGkSCUs
MMCcLnvnmjjaxRNScltar6sa69bXe15+abYmPRXMXOG+i6xGCu+Cxb1G8gvBwMd5Kw4gX1i172K1
xWg9LyU5GxVOpTJ3uQpTS6pANnRCZvC822aHJLSlDN10KudqzYaFU0nMLc4ujQ6mJCrJQp+7aueN
3eEsV4orbY33x/d4tg90IoztFAKvdqsWCYStMYIUVl7yEe30UxY57dIuDPicyl1gJVjmPLlPir3K
3QUutm4Qnt+jBVr2Nk9/B3ObxQgP76KmSteRIxzSgdjlirIYPdZ39iU9lcPcXSnMqz6zRuiLMbLd
rrIP2HrlG7ZLVvBtdD47tnml4zm8mMpknixtU3RRNUK3vrU/vRjFADRsr7gc6TwTvTfiTGCjUpP/
M9F1c1T8d1AO7k2b56lpAPLoQzFBQxaPoY6PhQO0dtttgllsdOxGFm1r/eLXLOnneCSNiQvirqj0
KIC0oCaYrl+tOv9HudpzrG8uzJt+IAZRrEvX5E0oSSc5WQoH1KPHyA4E3sT33ICQPhXDQIjWWnKX
m9T2XtGatENr0vJAnt9cUCuBUWjNJ6TmfSsGScZeiq9xSr/VunEcDcQPL+iv3lVepKH/lptVmYtd
J/qxTRj9LU0xAQ5xYFGyvHyNEQnsm0FzxOM7PFtC1HVMPemaKksaG3tIoxZJChgMT8W4MGgaN7bH
z1vkvKxQwo8Re3AzOHOR8lQig06NVAhRISmIGtc1mogFNCzgMYlM2H4vcAras7Y4UY4FqDIa2/ZG
jQSnqOa2hkN8fXyAs3g0EcHgUa13ArYNyNJJaEm11d7AuNPaFyy8/UeebCKI2ucEkPJRTONLB11u
tpM+F3ZdEzpHu+ayss1F9dPvw4BSE0ZGF1zwfdZdQBBlr56w3TnZ7Y+UPYhbCZq184laDCgJitDE
vaDCVxk/y3cJCyEyyUlEB8kTLm8iz/IYaIqirlGNuzmsvY/dSCqYAyrIoDfgvh54ajHwVImFBYID
HGLpgKVodArfeBFWgAlegZDelr+B+uT8GFgSQRBdmI1GM4bb7iQdVrLzQj3vYyufzTxNjEJnesKK
8lKblxxikFBW/fP242O3xBgGVp1uXFQkX+x15D8WyUMmlgGyS4S8ExNYBhggtzWesrIb1V78tC5j
gsfQvzxIncGKm1m3iiVC3OtZIOoS3QXo2HisEgeO2DaXyKj6RoohIorJ7ZeIrgm7k3kWMe8ZUTE2
6Ey1oVkMIoUDFskkYPzFiyrw4RuX3vLX88X24RhBvmRjISk/fzYbcU5kMuCEDY5qE4U6bjHGvz66
zfAkgOKfF/vdg66/G/tv1Rho6ptejqorFYPRTdD6jaT0sFwbuarA5jXXUDB4JIsBpqy+dWaG18MJ
ZPzSISAr7qNv3hx+a8PA0UWuNSmqDAp9eJuct5W77SOQ+ipb9ZztSv97wY9i5sH9t0wGl7DjqAZ/
PbRCuvFcy6SJiOGmP8KSHJGv5vjGebz9LYzBplFu9KhJoSAVtr0sH9+m2TSx/pfR6SKDSX17i+NE
gS6G94lW6sNhmS9oNhx9fwX2u9kccbPh80QcE7eUpnoLRg3iBEQT55tbHtN1/QouF4cjaA7SDRRH
KTmyiuZNxi7EW5SnA7oxMMbrBO/PmYPEPuYWOVLmPNRUCmMJPaYIkqyFFJQSLCT1VeIqLvbhcbSZ
7SmcymGMIE6rmzJUkHPfIwOykdMS/bCY9/3xA4vUec2gs82pE3Gso0rkETT8GcSBe8fxQsQTJ29n
kBY9LNthj2YFg+zoKAM5XN+H51Ijz+6wqbE0FSPBi3y7r97Ad/T4qGeTLNPfxFhOhpXQVXSlH7R3
tidM2BOsg0XTEBAZZKRf1oZz79Q57JoKZHyZ1huJghq7jOhD9pOBqB+IDrJvVBhu7nZHLttDYafe
aXk4gE6/t+NX5Pg0GwztmYVGVldy3Zw82aid8Vj65hBh+sMY31RqvSDXBX7Ya402EIvPNziHb1MB
jCMa8rZo+5Ietbe92qlIFP9/mQ2ld543mk1/TGUx3qiz+vwq0nuKplUMDiIDkjvLEwhvxfef8ZtO
imWJcfvXKuC1oPFOkf775CmgNrde66iNK9g5bz2l7mN7nc1GThVjAEjO0ug63L/S+vwRYfnzwXA3
sNYYm+a5aYk5L2gYliVb2EYH9gDmFI1GEoceIcupblfgc5K9hn40M9mYBieInY0op6KYc+vEthly
jMSc1uAY/PjIHbDauJafOZhc5sArTyvmCEE9HPVaDlGi/7r9VE+Jx8HV2VadqTIMfo9ag7HzFBLK
Y+disoASSnDsYN5F/P40DHRblKDfCCHCobiBha1LNOjwe2BnHxcTVdiutn4sVSW2OmrPnjdsT9Hu
F/lJO5wws/o9LBaxz/s8/wWS/1KN7WAbwQHUi2MLr3TeeuBcBBb6zwiR6eAeL+MxW9+Z6sfAcSCb
nd5L0A/EGKdiH5JwlUZorieoBfpYt2gfy4p8g/hceKbdzF8cW5zNZU7lM6hLp3ziUYb8wUfHAkAR
zap4BfB8LzUHNmKeimGw19AaIxgbmAvmXq4k3Da0XsKxyf8Cur8/HAMXqQm2ibiCLkiDYGs2SVqQ
SsYk85zSb+zVN8bo9t8XbAfg3IW56G+qHIMdJWL1ui0gF+YCjDffu4X4ef3kieGdIYMbQ/8f6F07
5v5skW37o1moDbrSYnw1MA/7tHuGo9vc622qGwMlmdRHqXyBblh6sMWyv4JEP3iK8c6PwRJdD5Ky
pM6yIOmzigrIfXCNZx3zgc9f1sHSNWt1nbSmAhOEnWve8jNZYWpg3CDcs2xc7+jwtLLbtbqW15iR
4JwiR0OWvlnPNQGID0hZe9I6XFl25V28NagWOXLmvf9vHRk0QalYbqURJ7lGJbNvyE2gTRQOclmg
0PzMGlTD+fsYZycxJjbCEjmPVi+KVgvtKGsaeo/uRIXYfYZxjJ/P/ubdjdz7MMaV+1DhXAl2jFUs
tQGlaXqu/eh4S7QWgnXjKDzT/n4wVnOr8bzvyCBMchsHo1BwvmjNwP5YZYE97FcbXf7vdFdD6KGz
CzuoH39Unj9iqZ5T2SiR3YCSmA0GDSR87emXD8qcjYuRfN6RzkozJdHUFFXCi1ZXmQDSijMhSKiK
29FDigjdBqRy3jR/BQ3Rdks42s0d6VTe3460MdWUPoDAhLdC8vBKTmgNdwaFaPaT6K1sDCpaaITh
5XDmojBMPxuyptDgUpP+1FNOy6gbsNMZRuu1HwYa1EvetZ+zzqkI5jZqcXWRlKsE63Sc3efNO3LA
eTY4mgpgnfdohbKWQgByXvSRgbYMvJ8x/+Ri5gT7jDjy5hB0Ko4xDaHoqka44MjMmnQhes1/cQTM
9rhOJTDG0GpRj/EPSEDVGJW7T5LRCAgkgo+NjiuH8digI+uCtoMcvOzPYM6M7JNv7BH6gL+AI4r+
ZDbymarEeO3oMqRIc91VcgCMqSf5YM3DVeJl1GafZlNJjKtu6yrCXtmRghO6BaUrKNrVhiJ/RFZg
9nX4bPdzwcFUIuO4TaMraiRV8Lkqop4Q0PE9GueasjmboimjRLtBREsb9BA7IhpHxvoNPRL779fH
34pj32xVIS8rJTYuPQ5wcKOLZ0r8hdDzaPcX6rCVhELIrkUW4BtpjSvWr0nsGz2JBLu+2JUENkkj
dWSn7E+PFeMAEVtcKOrBym/0EMHWEYOWarWwedscZnN5E1tg/UaaYxoZ94pmPM5n3VZBUwko2riX
0xO2MnOtfbaUMZXHQIXaJonZUTByztJZ/C5IvdyhUzXz1Zs9YrxosSok8lJFZH/84l413mdk8EO7
jup4G6hw54bdTZSxkYcbc6HcVD8WN/pqSGURloLRievhatO1atnz0wKrZNHlzLF8HiDqDHZ0QzDI
aUQt5LztQc3onUzn4JPef/nihDOzyYmpYgxoXMscW2sV3DKwuyuL60/t/euxtc/GoxMJbM5g7LAy
AbulocwWfldZXAiGg48HOnmCtgV07vnHG5atrnmVXQ7Us4mDXOvHUYpxiBd/z22G5ME7OzMrKV1S
iS3++quj/VxHS+SrUY3sTqpmpyno7pDm4VbV/ks0+BdeseNsURqYmhDefQryYlhpAiLYz9B9B2fL
D9e+LnmemQPB7ACtAurx3ohpRFM/X56PPD5pHkqxQ2yJZNQpGnWonReILxI3W1zJllxCooRE7cAX
3yYIAni3mXuODGCUSdIroISgJokt1+Micuji7h9YNrzYo3PnX15nduGT2PWZPpa4AYhvtp7knCrs
G9awKXwJqPriQRXHR7M7ngLtplWxfL9vmrf9iL7CffKcnIolsOr/w0VgAKTU5TCreirOQZB43r6K
/tnyYskOCxIcUBC7YOvkY0jhXT42eWDUwQiK2DsaI/Pi7Q6+evLd1eo+oMdleuO4FzZdUJkXZcgN
aHhDU815uw1QZi7chRW7e97+C05oYDJvlCprmlFV7t8ueC42SA/w6jqzlfkJHLPpgc4s0HJAn0Fg
i8djGYzq76htHVEu4PmW2WzqVBTzQkmyqhzUHNcMPV0gJsPbHOnbEEtQn80NIZt37EnBth7s6qGL
gXhUQjxwYZc/oZs4CmUJioIQwkudeuH7tosOKbxgaGcF5xFzZ05+8LJg8wKdFndaMkBcayNRjdQ4
NkT3BCOWzz552+Q/EHcdh7djui8pMz934myWxGF62EyEkmaG3hsG5CckRweO6gQX8o1HAEdPXsBg
MrEJWGcugqBQ7ERtPXMj9Nrz0tNcG2UwZdAFA1uWqI3iiTEuFP8FnSMO14nzQhN2n5OEVOdFqiCn
9s5oHsG785SiEh04h2VDVIeguGq79iIRbF4ygmcuFpPw6MA5OiYKRJ9pH473ucQSNHiFfkE3y/r9
PvB8nfTYmbKxnzD4QK5rYfOV3ggv48MgjiFJIDKzQO8lqqqM7cjM58yCtBfjMEo3avEkjzb2+wg/
YsEtMns4qQZ5DNxMSPY3Yex3FeuxNKUw3ZSxeFAqi5hNtZVvV05Qy9GJfaVmtVmYagGdAo0UIxlF
MmB7T2qHMakLGyN6/0or9qFadUKQiSK00tuUpNdtKe11gxNFM++P+8lhYts0MSSnqyLr1FvMo9yi
MUs3YrwQf1w/rBYNE8Ovx4rwhDCfp7li9W6qQEimdFh6e5CyxNbVxB6sf/CBdNWQLBDXGWAVZTJl
FdQpu7RIN7fsSvRk2ZtE637dJG1lCJpXZrKdZhlH5pxyumZo2NmA7kDkGP/MMEq1bvRjV6YbI0bL
UbAszdC7dLFz1TkL0+eMfCqIAeL/Ie3buuPEma5/EWsJEJK4hT642ziJ49gzyQ0rmSSAAHE+/vp3
4/memW6Zr1nJXMyVJ11UqVRVqsMumw3WYOVNFmC5lJ+Sc5F8J8ze4GaVCAMcH/rAsMJJDxRcZybc
WYhYcQxh/Witoxudb6vDCg0T0IIWVtdwG01OmolqbNFJ0pA84FQeVHWeXFQUZmfj9qyci2mZ1AQF
AkixV0N50SJRD0k2OS7NAzUYj2wsdqIRPnc+y/F4mx16nfpbrhAIcYxtuZxSqndbhr3oFNYX5kHb
jQs7FS83KCwnexEC/E3BwjAldanAjgXt/oiwreVQmnlgNo/pUPoiqv0seajc6NA4G7Dba4dj/Y/W
IrprdR4nlvaS4HBU5u4HuW8p3ZXDr6syFn5AWMQFLdNePuLibCKAavVhaedBw3gbKLvIDkbdk4A2
fXS4fTqr/MALYSEZsv9UB7STiijD6jMVJOTYtvmuc08JGud/nYiD2GTxdLbj6kJLhCPsVkkVRMlj
WwEIaFm3Ztr+b1ChnEJyzOJCx2qgUc5iODYV7Izm7puZnn7j5zEC4lJqEqDoaCffu0PdlUWhgjre
m84DV0da/MbNh1n+h4R281su6ZRKcDDMezr/qbKz6H7+BhfMNNGq7gjTJpqVTAEVR0obJJJy9g0C
y0KZT5wNBV4zLg4DDiIAyU2X6cGqVCYCnB5UGpPthsT2DOvRcT5zmfzOmbvYH4VshcWwH+j6pgAM
vORNZKpgKvYuXQ6lV19vS2zNujj/knhNalxcRt43Fc1SSwVu9NGhz43tHOeEeQQToIZR7m8TWxPc
IjVXIC40Xd0qZ1zUSM64KhgTdZJU+riPZqF28dxvXPw1s3xJSbMxnWmUc9QxFZje52Hjvm9xsfz9
QmQJy2cal1wFDtbk0ocm3jf5w1hvyGrlYLBjCyqMtUgYNH8FHLigIk0l3Lg0smDOvmBZ08lUdzNJ
7vLM8aS58fxa4eiKlnZtyMSEERugNZzplOxa4jdBZm5p8xoV+BYHk2ZA/XUdTW611RiF0as8INiR
6VVGhNWm1V+YnbJ2nOThhvz0dNziNxdX9g85jal5knHKWQFyX5q48Rok2PP6QKPQa+sjrT4543en
9uzJy+VBRAE9MmPXDIFrRz7MyI5Md8aWBBat01z51Sfpz6KokLl0IYG4v+9UMA/vY3Z3+4qtKD5I
cMRw6HxHS4Z1rZxzVtvuLMo8sCYgSEcfzfr5NoF1Hv4loEXZRdY7Q7wQ4LzxpH1S9YfBPfw3GguT
F7pf8dqeGqPOg0489dHzIEIPV+w2DT0d8P/0419GFkYviJgd7bGYC2GI5bDOt8ykfRKNK3bMATTX
WFTte7uMikPKzHgPlD9kPwxiHhLapqd2dDMU2SzH71Sffrz9YVsnqF2TKI8ETxcBC/Gkpu9G/+2/
/b52LxLSThSg5nnAsnnvOs19F6cbc5erOiKWzYcCOJmO3rIzG03KOoKIaGyP/ZNhnh9/gwXBzAUs
AUMSjnZ0/ZjyyEjx+2aMZsb4PDZbN3X1EC4oaIfQ24ni4ZQAQaWr/TzB2MDWw2FVRojmyd/PID0K
tuGeIga8vcCQX5PxTNSXRm3YguUj35ibCxIaEyjAMTXVINFhZC4v/c46kKdJNBv+cE1WNrGxKQLr
bFxTh2uipOll1eGBknRfSfulsccNAmuiuiCgozNNYTeYJMFjzqXl0Ri6h5wRILKlP29r1RYZLT5t
WBrJgYEM7bnX8gcTNXu+u01jQ1b63qxpoLYxzhZYiTrPFJ8s8f02gbUzt00A1+CVIJCS0G636juH
9Ius0Hx+Z7rWD2a8K3k0Y4v4VnfVKi8WXvDISzDcdO3JYCrKY5ST8Y4rX8Ye8w7O1nTw4g91BQYa
yj8UtBMxSscdeQxmwrn6qXiaYpHqqaiaT5z+OaYPM4+3KG7xZF07hTrv545bC09Z6pHsOeu23M7y
zW95sl3HcqgrsGr0mkKXS0CfDDwP+ijrd7UZ/3Ctejenje3Z2HaCXCwROzk7fxZkOpFQHG7rx3L+
b8kDog7rW22ON/E1eTWV8zRSkSOsLJG+jONz1dMzVy/zQI81GdXGE2ZdoP/S00x1NJd4PzF42d55
luWPvt9wBav6jq2p/+NHE2djdXPBDPz+wfpJ//y88eurJgECR7YCo7TiddDqIkZwupbayFjlwWgc
HIH9Y+Q+K7Z0bvVIluwEWXa/QjGuj8SO8OAqeKSCfJLfqgyp5Wjcs+YuQ7llK+OrIwi/Rj22A9xV
zIwjN6+jdZppFw1tgozIkPXxMaRT5PVTNN/NYup90zFCn6QOe8JIOboo7EIeZFM9llJ+7oWB9Y7l
TP0+iqKd6Ur3Lg3bTPhVmSS+241bb7hV4TPEssICQhPGIa/lkrOy7qo2xTurd7zmhyQdJPPraQ8L
vaEYgcDWerhKLSIfs4LyOleIJKLQN2fXL0BrlC+3L92qkl5Q0d7xWFlv5xYFlTLatRhyou/m+ln8
dZvIurj+ZgXDsHoaSpquOWELpQp4e27dQzI8tXKDxC0+FhKaPSZMDmm0SCtV+7E8K/pQlv5mSmKL
Ef0+IA9qRDGoVN23qXzu63ddffxvstIeMY40bI599GDEekQtxzXP87z/DRLChXahLID5Nk1WVBWF
FHGtglCE7+zJSTxukNhD/mt3m9Dqobh47GEJEaGIua+vSRTa1WwoPCcHWh9M4Dar2PQwb4H9GRth
/aKmuu9Ynu6CCwzqIX9/TYnI1iJmC9vBW+Ub0UEMOxF+N6a/BiHv4vzrxMMN3ta8xyVF7XpmYhrm
sslVIAgWmrovYVVsxJZbPGlXU/QlFgMboGAM413dfwDEuteycyUsr6nRW7tP5efb57Vm7l+tjcNd
E08YTYpZJIlKXdzTkeD94k0YxRU79YWGn27TWdMLJNmRYQekt/lGAe2hmHlZQQFncVfK99l9Nx/S
dIPI2gE5UDqAW1KMcOruZMpzmXczhWXjP2yJlnH5G9cICTAhLDh55upQ4U1nMslLOMcxVvlnnlU1
ENPyOJB9N2+ogt6E8OobGVbAc5SMqO1yTRe4jeX2xgyr4GDDqlc8YgHeIZLJnlhBSczHOWu92vmR
i63H5prBA3OYfkXuHZu3lr9fRBmVLHjZxAPuVTXtSxn7bvJDzr+efbdRkEflDSvfBNOjdR7LAegZ
YxpwJ2NPdRmNB3u0x3PZ9uFWjLsStyPAZYQueWuKEs81QwCL6YZITGlQJOGhipP3doy14Fa7m6vj
yM9hMSLUIIPX2s/WyHzu9o+s7zz1INzKa1Mz9ywX7XpF2L3/5Ttx9WGLOl9Img19S1K3TwPTdD/H
bu8lmLxkibyTfMNW6siDizJdkdIOFZPGQBTuujRIu+mgiFfF52R+7oTr2fZ7074Ly4CN2Y4l+zGV
cD/J7ndYdSmeZi4u0Cvk5wWrhdOTLESmBL668abop5USvNBO1lZz2Yrygs9/6WgmGvXCyW2Ykwb5
MIXv2yHPT04yfWp6oN7e5miVErOwBoXghnKiURLObDhDOaeBHamd43yJ49orRna4TUWHFfn74C7I
aFagr1iYlZaVBmz2be4mPrIN3qzCw2z239KewgZU+7StH/qIviPFcOBue6TWiBXJZN6LqPPJwE+3
P2qVdVxdmHEXLkMHo60Zmys+4EIBXc+zTmGYenKj9LvilmDygKkHGFLHRtxyfTXmzCjQZ2bizhKR
3NWq3mXO+Mzq6jEn3Qu23pANBV0lKOwlOFoqda52F8dwqGK83NIgMv6IC2dHZq/4DDirXTr+vC29
VXN0QUm7iraD2JhVoDRNnyzgt0jgQWOdGRNI9mON4vDpNrm1zLKNxB7+Q1KEw+pei1KmrowraaTB
IMkMyPRc7p0SmHqZTSK/HbMQe83SdmfG4Yj55aw/AQG3uqOlQtdwnH4Ly3bcxdg6+Tv3x7UhCGFT
x9WzsmKwxt4h+KxGnVFn9qq59qzu6Tbzq5p6QUSX9dR1sTmHIOIhGqTBYPq3CayENRSBLkdhDDHB
G8BCJbK+lCZPAznV7o5Oj92SSYvKxxg1y/1tWstBaQEvaFFYcjR4IMDWQjWF3cVkLGHbHGV/qev2
Lu6aD7dJ6FMZi7kBDY5gEFEUnKb2TpBF3xOuILB2rk5K5F7Y49HNPLdJfWWh16d6KdKXOQeUN8s+
W4P0o3HccRQgBrPw1YSyVbv1TSuHePVN1rUCV5aDQp0ABoeb2n/OyXyXoWmC5phfsr1hfMotIAWb
/a5v39V1A2UmX6VVfKGwlSlNNoKJFTNx9S2aXWpDdJ2TCH1waCekJ9Zn3CPpVJ55V4ZeNhv5Yczn
4Xj7VFYP3qJAT0NSAADB2qGoJC6HdsChVI5s/DJu8PowyfzrVp2ibeQfKpqYsb22FF3kIiSLj658
z5qTCl9uM7IW017R0MQ3JI2biRLiy4fnBDGVhdiL1D9F9DMkwq+nxo+5fWcApOY24dVragnTdZad
N5Y+n5N2Vq06dGEFlBxZfo77r+0zaTaIrFlacPcvFe2cygJYwBjTygIjcSy0YYztPsuS9K4uWzPb
Jb0533Pm1n/IQdanshuNd8huYaO0UQFw2gilL2TTeYUMw43wb12B/v0w7WizpojVUMgsaPb9B2PD
n61ezwuutTNlXTOFMIJo2yTKa5xqN40/ki20nK0D1JzYQFO7qQUUp4uifRQBQmv62QDr1hXxhl/a
oqS5DKJaN1YGGmvn8RBZD/NdP9/V9q8/f640ZfmIi3C4bdKhkxH0cezOVVTuWHgSWbqhj6u2Cg84
23QoSpNCCx3TrkKue+nZbWXoO90B5lI239zsrIqvt6/Xqn79S0lv17Lydsbhw5ebfDjP3UeZsN8x
ThcUtKvFIuTtJwvGaafIO7P/UGwt4lqE8ca5XhDQrkiU91K2EsIyBwfW9ZxjjjPnHyT5tAQmEa09
LJi5LbX183EI4w4w9k09084KM5TxhP7Wuc+b49yE0WOTh8fIDb0cxgpRfCefb5NcvatYok1RonAR
sGhiLGAGoRB4TVT0c+reN0x6jrHVgagPyv4dRFxQ0WQ5MwEMrZHBkwxxQEe/kLtBZd5IiVdao/Jm
2mDXfPPUIQAF0mnsDWnjpQpvlh55XDdv9rYDbAYHO8nqcWejJat1dqoLkWvpnriJ0Y/bUlmJyFHq
WMr3NpYzOHpytB/7pRsI35uUsceaaTfEf9n2OSN/tg+Mbz2FV8+AIVZ0bOQiAH5/ffeTVoKVbonH
Rf1A4JaObWf5FR3cjT6qLULL3y+MTM9H0uYF4ia0DvgOf+QtXhrRtCG81bt/wY5mymILwVnGwE5K
7tBK323EPvrMz9/KhEPBQ1ug9Po633LBhdGg80zW4KJSZ7NSvqlOqer8NkcJ5pNK2C5q909cbb0H
19lyKdpG0ESLetu18IosLxvEnWlgWY+URw+8dzec8qrWIcn2PwpaAiHjfMQsAnxA5xbeaHPPSsiX
JLo3yirzRByMdCuQXm73Gxt3QVFzCJMKk3JaRlOy2LgrWZx7fb/nnUJkH3lYGXTHhpM0yW6Osz+a
aisDfFuizpuKELUyknLwWzN1str8rqg2vOqq6/6HP0cvCNWyQeg3gj+AfHrdHH0QCX3fUuZRuTWb
sMWMZuK6uBvddBFlgnrNw9azdevXtZCqM1oyZyNEVZ3H491tY7d+oTBOgUXFKJ6gRnKt2X1iFMOc
4tOLqvNr2R/7gu3iaT6p2fwzKWxMgIbtU+12T3EdB3G31dW/yhw2CCOnSrFjRs9ri8HghrkMxjRT
1ngWxlU+qqoev91mc63hEvlrdEdYgCABl5r1c604tzOpsgCZT39GtXwElPvs4NUYWX5R3qOFrp2k
R890+JS08z7tySHM4rs2tT00dB0mszrV0jyMVRIMMft6+/PWhHD5dZrVLFuVy2TE15Em86JGeGX6
cpvCWkCD1zxZNjULBHqaAbM7bqdlhVmgPDtFdbOXSXXoh8kjd4gO8J7v7xSVu9s01yKaS5qaSUuZ
UIXBF5lHX2VP/SgFhkr5KYQ40+bnbVqremxi1gUNEa4FN6Fdkp5mteQmwiduv+RoIMwr91RE4+e0
d/xZsQfa78062o+x8yVJi63gTZ/PfvVLl+SXE77wS6KQcS6iKQswR0a5SI8o3WNcrTr2FXlo24+R
Ee9Ghsbd+r5ChUgNce/VSB7sungXd/UBTZwHF7HXHM4+VVu7JtZ8v7kMZgixNB7rRRwzboc4dyAc
czoUybv8U9psRBerb3ksxrA4uBPoFNEqvWnK7Lpw8dotKiw2D2O/bz6aTuHnEfnYCEDLhOFeABLI
6DcijrViBsqw/1LWLJiZAWu0twiM7zB7STN58fBOtT/G8kc1/rDt2SMKHWbVvYGw0gzpvtkyLv8f
3jHdRzjmIFDrvj58YkWi6AHsEHSk9Hn1WAi1NOT6/TT7s4WedTc/R+19nfQb1nv1hiEDRLHwDX1u
el68zZ2h76MBQg+tIHcwF9PYflfUHhfNsUq2hhhX1eiCnKbkaODIamDHImKIPqZDdTTiR3dzrmSL
J81Sz0nNzIJ2SJvY2GdbuQ+1+dXMz9h3ezLTfH/bbKwSwwwWRgqRd6Y6MJEohgpTctAdq3b9ZNjX
WDEjyZcSibw52fBBW7Q06QG8TKh6yQclai8bvOeab5PhdXj9MFqVG7diLfgxLxjTpFimI3zKQizO
+4PBzxi+PqDd189wF26LcN3yXpDSnJed9CQihoXEAvuW18V9at2HjrGPZOFP/BtC116iV74KyrLf
iPBW9ZECIZaiy9N6M+A6G6xmroLRNQX2og4/66Tyh3KDyKrnxOvMQlmauqhXXl9ukbmF2XaQpBmL
o4jOjcx3aQ9jHh7a/hNSiV5rko1czerpXdBcVOnCm3B0lzFgPWaBW59y64uimLK28yPg+D/ePrxV
QhAdego4auGvlu2CEIbesOGwreCis3E6FlPfIwwq511DItdru2LjzbF6YALZwb/LzzoSR9xGddUO
8ENZlHum9dwntce2koOvsZz+sDHRvIqYliKmfTOZRrBNrC1hFQc327Wi6U4hRznWKU0/74TXsOy5
lqTw5r9kkx1LtFP05iHO07s52hWT2CptrcrYhYOyMPoNGWuHWbck6zoXWlp376omnz1RdB6l896W
CAJun+eagC0T8zXCZATPY01ZIycsutCiiILQcQpSff/cb974xVDp8r0kojFELdI2yehg+j8ud7U6
5+jpus3Gmqm8pKBFjuYgB6uNGU6wyHyr+272R+yi81rUeS0M/90mtnY+FhUES2lQd0Qr7fVlm1y8
tCOEb2g+KfxKyXM5Tqcmfmd3uA23Sa0ej2M6ti04Opxf8TQvrluJFhIEASILUib92tqpBt1VWyOA
W0S0SDjn7ZTHDMJz3GfVYzlsss/y7D9yojkzGpoDT2wOXIv+LAzTZ+rBqLduzqqiXYhLOxmVYhio
rCEuMvjirso3eFi06I0eo9Gd4dgRtzkaD3MnpePOmCzsWfUJ6VW/ntPnrqPn0SLHpij/imJ3g+Sq
YqNXmzh4ahN02F3rWm/1RmrjLRokSRU4DK019ikpUTlEpzOSnLe1bVV8DO3DJkfRG+7kmlhp07Bq
2hTD+aSFLyZ8OApplxu+alXdgGDLMQyKeSddp/vcVrEx5pgbTF3lS6uiPmWdCX88qONthlZvKhOY
T4ezwrS2lrEaDek6NcGIojvQQ0lf6jg6jF3qcfnuNqF1nv4hpC8ebNGxysMCY24l9oDU/bh3h+e0
Yxvns8GOjjZRtQ3eTHOVBw4PvSEX32rxIc6qfc6i/W1+1jTBJgvmDfKLzpsB+nQqsoayKA+idkbH
FQN45V+YTNhSuDXtpnDtCMmQaiG62LLepl3H4H2Gqb+fDLjYMip/xJ35kdaojOfh02221gQIi227
y6g7uow1BRdDHkXYZpcHVV37SvyQFrInRnNQw+NtQqu13EtKmqnIOcYQBtLkgQTQjm9NMTqm3cZ5
bKhgh4gIrHqd6vZEo7THHIb7o2Nh5Hc2MYC94wbSqJjf5Hb0G/fh8qs0a2IkWLo4jrgPpf3CxXeT
fEU5L863ANTWboNwEEwgwsZoBtWYtwaVx2hOhB1Jyz1rz4s3GdotTKE1awyICvTpos9r6eG+tlYs
EwKgnBgItIom8kS3i7riC2+rc2MZe9khJ52YG9diTX9wJzAt4Ai0Qr3uTL5wx7UTtQp1xByDlLPt
xf0Hyxa+2WEJxdhtmcktWtY1e2goa4WzjIuh2+ZPley7TO4iJATCcN7dVta1W4g0H6by0bBjmXrT
DiKnghiTkwe2NQbSMYMQ6FZm0x6zjB3KLN3ogVl7H6GXDJvB0QSNjm7NKFOzpmXeogl6ygGlxTr2
rhn/tDv3PnbubbQA4V+d3ZFtWGh9b8hrwg19bBbD/BMH7Ih292mcsdGIMWbrxMgqxe1jmDTvFZIE
ubCPtoOM7az8vJAPpBru2Rx6ydD8hvlxXXRkI6VmElc3d9Ykk8nimMN1p+o8VPyPXNp+mfZ3vNqq
Dq1qDzLXaFrG0aLl61p7oJNpYTqYblDzFIzu8I6jObCfnAexGXuvkEI1BnhBAs35eNZr56laBVT+
CY3mQr1gIZ9fd+OuUhz9As+39XSVEF6CCIQA8YUptmueLLN0VMVxgpX54Ajng8p/qulsMP7rj06H
YNIAQCKmiTyHlp1zGpEiLYYpCmqQU4S2xpw0QL3esMUrRvKKipaFrOgYN6LH5ESJtJXkj4kDDOji
N0LWKyqaFbHnNsbeYBxO3xvve/RkMuPJMtqlQKjaZBfy1r99SGv3DBQXWB/31Qdop1ROw+Ak5TLB
w1nnZSzz3fSROS8Tg0cv9wV2pRVR71XkjwgwcxjQOd3+gDW5QjmQ0kfeGvdd0/zCVUY/FAT3nI5e
mf/EQ+N3wH+cSxrac7NhqIxYHWjktPRQGrcF9Zx8o8azyghq/BRZAPgcvb8jyTLUIkuA2UjrJ1dI
RdSP0t1qtli7UxYBgIlAaRwlck1a3VyRviqyIpgTWhy7iZVemNs/SlK9B6JWveFpVqmZxATKASqI
IHd9gztJR8dNBWZDovlUW60XVdVTZ8c7pbY2nywfrr3VHECHwNSiOwYTopriEwegjQmNiiB2n7GZ
e85Pkt3z4c6WG0H52jFZ8GPI1iCF5OqjKBWxypKFhgpYVexV2J6RH35Ie/vjr6v1JRnNXIySuSjI
pkXQzHgpHbH+wx025kmWm/lGZBecaCKzRDMC6VwWwdBnntn/7Krqt2QF9DKBThm8ABf9uIifuiYm
Be/ABKteQIC5z6T/eVtOK9HFMgv+DwlNofnYijnBJGxgYgDZS6a+9tx2RnvCPk3Gez7SnVGV90bO
Xm7TXYv4kfPFjJCJ0oqD1NA1bwCJj9qWOwDZKGr76JZ5eSwTu/OSsAUOPhEwvQi0juNoOS+DzTGC
XHI/VdLeC8npCaVP6ZNyAmjl7Q9bu3MYxebo+sakI5rNte+qh3hwkbUNrGo6Oi7HY2Q+TPZDMW/l
xda6v7GbBhh4S1gHF71clYvjHc2+wYMAV8GUzmkS1WFOT3Yl9nxwfdH6BKXUIXHvgPTjRx/c1jmE
fNhNRfJhEKNv1U+MbjVLrak0gAk4JkAAD4Bs6vUX1RPQI6KkKAJVOZUnahr5MQ37DZ+3ZgIuqWgX
px4Gq+ht6Nw4NjXsZ+34VgwkSBFO5eH2aa66V/hXDBHa2IiNTM01R3ZRWIk5qwLJoJ8cGzgGtJmV
yVKkHAgQjO5L82607rEZ0i9dfmLV+BsmHL15YoE8w6DJ60j+xRmXUS5ZruoCpcvzZJ3zL01Zeht3
eE2eeNdxPEVs7HPS8xzToIDy3VU4tcbYJdlxrsNdPG48Q7aIaIfmjDmgIzgYKdDehvhLYP+etQWu
t0oEyQa4IsB24g1yfVouCRs74yOIxI/ICfhV/aD64TeOBP0waAJFtQny0iyPO+RzgZCnxEB+U3g8
eyh7+cNyMJGY/U64gA4pRjHDagsUDK75aSRg6Nq2KgNZN0epjG+T9ZeZJ/e4vLf1fMV9w0NQG9cK
VTTsb70mNEmSAHepLYCS04aeWxoHo43OguNpIYedk/9xm9zKOV2RW+zIhVbzNsyRB2uKQHSTFxZf
zRR1pqL6dTuBidzXQpNAYKe3z4ZjXpE4JNBr9ASrtjlGd4mTbnjxtfYGJjDDuJwPxcTkwusFLyGJ
odFjWQaNIY6DSz/E0XPZJQ8M46tzU+6K4itaaX0la68JsX1GGX6atRu3a8XwopwGFNlXFFE0eFx/
BAYpVJZ0TRmIojwVdX1WW9C7KxqCAT/kxNHauVgj7WqhatFlnczKoG4crwrfxfQYRcqz89gLxy3X
tsIOktUIK1Ans7nQB0A4i5Tg2VQiNWLa8w7aX31x4hhPttt6uMYUquoOzg5E3vR0D7QL53myYC/c
FquBKkud2KDkoVfU9MISc35ijumGWq4wh1gcFSZwB+BsHZY/R91v6AHSFjhZuU/nDjtTpPUbo+8Q
HcVRLeORtv4sa02sZXFHt8QEhiuObWmk5yR2jTMtxmbjBqwIcTklZi3DNNzRcXJVTTokdVEvSfA/
HLBd2j7Tqks8NjP7oFTierxo7Y2kwZoQQRBZNI7iEPBUrxV+bN3OyENVBVlYfzXipUXdDY+3tWPF
SqHpHgPvyNRh8lGHQ0xCh9RjTKsgbh4EoDdqF4sSMP7x61SQIxOvDZboktKubuqEUhVc1oEN9Fw+
P6MkXBv7/0ZDu7wyGq3GlmkdZIXtHyvM/5npRhvG2oGgcwCvWkRLLtMzYG0/WY0YkhpeUd6Juf6R
y98Z4gZUE2bC0CaHM9EfmXZrOnVnlzUmmdkx4sbOrKJ914V3t6W16M71wwxMkCXLTfG0AKDxtW6p
om5mIHnikc6ioKZfmFl7NXaj9skW4OYWpeVqXfiOVpYZvHtcYPTiicvPeYgZO/Y+NT7fZujt2YAh
2AEcDR5rb86mkZy1k93Du38zJ6/depJv/byWZiiB6xR1iIgCI+U7h+9UyjbuyBYFLeSiFUuiuAMD
w77BjqLb0nl7zfFUAd49wis4HaDlXh8CGhamtmT4/Do8cld5bfsi4g0buUoDuVpkDWwolt7FTSqF
xHDEcQL1o0heAF1MrOfbbKzJCDbkHxJ6gG3VTVSNDForJk/1LwCgu03grbIChQoGd7kWcJj6tcDa
nHjKqFkEaTPWXsxIF9Rmiap8WUp/NIZ5w0++hhTX9/CaoHY7ynHAWBKgaIK698V0LMtd89xX+zo6
GOdEPZj9hiJsMajpcaQUHQnqlQErQtsXtApPY258VgSNqXad1xsWc1Hat+wBBQIz3Bwh/nKgF5c/
D41YdfYM9gx72KkWo1YUcYA51Hur/17Z7W40C8MLp2HDvr112Itc0eBCEF45GB+/JtyHc8LtEK8k
tO3k5SFX0Q47AcIm9pP08bbOrPG41A8WTHUMUOlo5xgdk52yEGC5vA5yoN/x4hxid4PID1YovUJw
j20FdW8vAqYLASkELwGnzfQVcUVa2AhySBPY9o92gdjeaKVeEd/V72viU5bkQ2rj94cxQeLhXejJ
6H2ReKnYEN6KPsLRQWyIQNArpkNBLBCdrj1bDYL670P2DrrgYCYv30wkrTK0kAG4NuIcffdJnjcO
n8ewCWLm3JUcuCifOqPw56o/Z85GXXARjqb0cOEghEABbyW9Db2Y8Hq2SNLCtyZeAVgbGuM18fm2
1q0SwR6SJe+5YL1oIVVdGHMkKIhEkFchX/rukDUvt2msaLYQFzS0kMrA3nvVRVkLQBnii0yeKzS3
jlgTMSVkH5c/7CH1xtZKNl4sq8otOEJexFq4WZry1T0N2TTlLdBHPir1OAxbOeNVpcNr1sbPI5On
b1/KRIFhuqJpA1J9yMYQOZpxB4s0Wtb+tgBXOEF9mKMsu2QK7TecqIrY0zB2QQIIh709VP2paRN3
y4ks3ltTOPTV4M2Kyjc6oHSv1RptHLod7YJJzX7mZi9FLB560zwMaeuxfPg4dflHOquzkxxZejbF
C+u/3Ob0raqg7QrtPQsaLd59uqGHf0Rlk9k9sFNCtY/RWXCQhoWssDWEXm2l2T6OUJrHapOTM075
6Tb1twcK6kgcOlhqgVySfrvbEmFhW4k+wMCd37uzl5Ej3LtXso0n2Vszck1I82dmL1QYhbwPUnmn
ssNQHgaM9kQPBts60+X+Xp8pKu1wXKg2AqsYQfq1A2uSsBYN64egHWSVAsQ7q87EVmKvAJzrJzMQ
LF03D310n9deOUbmwSBNcbwt17dGBh+BaRo8ePEaQd3w+iMSM2eyhQYH+RzuxggIEnL0jJpuXPiV
40NeFt09uCgoGuoJ6DEM1eQMgGMUw15+aKJlVDKIS7VB5q2OLm93AIBiawQeP87yGRfBSIPaScbT
GqiCTkXuS7ubH2IDs052n31tOVC52USaO5pNT2hEtzcCEn0xIhK1gGnFdA4g5tAUznUmy7mfxVhw
M3AAXDRRLMOaP5XZQ/Z9kLv03p0/Tpb0SO+H3cFJz+1H/NBxCj/1PxV9SsMTYYm/hcH2Vu5iGWMG
yiLmEpH5XwR2IZDcUg4mimMrSMam3E81qfmjq+T/kfatzY0iy7a/iAhAPL8WBUJvy8a27C+Euz3m
DQLE89ffhfe5p6Uyozoze3omYiI6QklVZWZlZa5c2ZaWGqoFGvPOqOhwXOJMoxLI9UDkMzVM4KjZ
8nDbyGl7SUeMM9JbskDrWWZiEKVuEJCaEqU0aZHq9jDGdqX9c3eMoi1mhqD1EIkwdOndrjeQ4rSo
U0naLjIBU/ASTd3W0aX07hvNzK4CDAQkF54P4DZlc0VlWrXAvwfY1TySVmKrVQIp0I5HmgUe2h2o
CDhO6aeV4g5DPAgQ2cQ9yubBynjsDR2DbrforpRB2aeBS+tXWqlVtov7IjI4mjzzZkH1y/zmC0OF
/0f5r6hQ14iLWtqKGs1KS9ExzY2cFxT0+RjwZu4ztOH0/9jD38pkQhEx9tWqMwrpmwzj3D00tFBL
Cxzk989uxkWAJRZaCSweWEoM+VZDkhKPCmT6pK2eKW1ljepFyqy0qHK8W9KkLCzgdTE3xDhfRhqE
I1rQMgHUjfc/4uclg9j7P80j4ID4weuMwWWG0AstPkKQ5CVyTAbtwXnmSHGlr9QxcrpGiThmOSdz
isFByob8CapxtwsHUf7Yg15P2vaDsR20cDegAkiKhVlh1Ie4DcyYs8i5nQZaAwU/HfA5UNzdCkyF
Ra1cwGW4zfPudxiiWRFsk3IGiCVoJ908TiyhqEmZVBztnTEW3AIwf9yugMGweF2pCuUq6uHzgBIU
bKPvLh+FnJnWJa7bgXOJz3gCEHjgEkf/DzCyLDu6mWUINDHNABxPweOlRRt7UtqNBi4ixCb3deZn
pIlbDfVTpF3QR/CDNDfphHPVghAOkwCU8KPUqtaRhUrkbN68FCSKAeqE3bO4vEDF+GcJHmgLXHVE
suHcuMm54yHF544Ir3f8ENQChcFpW6+upa67FF2qx4utkWbjVlw0X0oYXKwSSEqOV5mXNLUKA3qL
0shkFVeSzrC0JE7SxdZP1V99pz4N6mUvtP5f9w9nVgxufQQfCNHBmXYrBuVolE/TbAGgjQwCnz4w
l1O2xD2X4shJwk1X2G3YiDmL4AEGlwvGiP1Q7zEUVaEONBmc8OkawChrUb6WlWhl7cNCEJb49x8v
DRU5eA0JXUu6wi6t1HU5bADE3zb9Wz6mxERzm8yjjfmpdqhCQ+OAwETuUmdnSotKGqkgCNdAoqyg
Rf08vMVan3Ac0qwQIK5QaJlGGRiMQyqiCvrcBxCi1I1Iy7JA2a8zzkb0bwSBHBxGrqKaxLbEmE1y
LnK11CZyzdKS8wxxTzDml89/ejI4ftRLMeoEbh19f7dKJ46VEmPIp4aBqHUm2rWpt6XbDgiBSJOX
Uvz4z8VB70TU4lAZwcP6Vlxz8StwuoX6NtWrhrR6+6SEhqv9c6oO4G7+E3xM3aILRszYlB1IqCN9
GwrldpICErZ/nL4xgfVEZg3TegBKYOl9zDTTilQI9G17iZ7xaPFR5dM/y9TgdeL9vB4mQWCt/U5S
wmnfbpkSo/zrG4mOouJ7nQhegRFHmeJEEi9BMCdIRT0bN4OCaVPshNSqa0T/HILCWStMK+jA0Bug
rV0EszPveO5L+jHqswNEU2xEHA9os2z58r4wzrRrwIZp8O7WnwELApX/XRMGQN5uXngpTTxIIWnh
76Si2oOL6SzUeyko8UjlZEPnVwWngFF7oOtm3+JdCTMeS+yfHEehlQdy6FTn6KHIinyTGzXHcGcc
EcBlwFkAZQqYD7uyBsTtTSZ2iBpCVOaJIAUvOpDOv+/b66yUqVIG7AgiMLbrOkpk1c/lUgYzUXwu
Sb6Qq6WE4O8fX32gif+GbWP7EFsyOl6epUtwzkAQf9HTlMYm2nZSQVxYpSb19r9YEVpAQL2CPhBg
7W81oohkKe/qCyI7JWotcAS34P/QDU5FY3bfvoc/wz3AgU9/fxUygHZ3NIywBdVFnJmP6LCMHS0P
DXp/LT+0G8y9cNpoYNNFJBBZhKXQgYgvAOnRtskCUvnKIwbG0XqB61xXnhZFzdk6lh8PVYRJB3BZ
A2yJDisWBoDKfVKlrSR7CaG7Xbsqya+VtyIlJWfytlctyxXokbNGNhPwQ+iU1rzaSmEhnU25gNBw
daE0Wldfa3fzeX8jGdP9IYM5rh7olBjJGNmj76+cYJjFTf74bSasky56lPgpftvZ9atDsIrJ2nJ9
myOGTRz9EMOYUCvIfm0CaO+97FRSkENPVsvfD1ti7d0nl3L26/uevgogf0hjQuKLP1aVPh3Khp4k
533XPR5Wj7+XtrDcXyxQf1k8Nfi+T+9JnELaKzUYkIdJymkb6U5yqtVI30NrtVqRs2uTnLT2wnqO
ydOXueIslc1j/Fgq4zBGRRwSsZoEg6r5dYSSdy53ddM99Per+2HJvvb/V7cB7xWhjkd6dxXTx4ff
r4NjWcLbJ72v8fMnCBTvNKQe2XCNCZEAuW/GShNk73ShO6cmh8eQPi5/E/tMJMsn6yN9ERyOzNlV
XslkTLkBvtb3Y1/28pU4LvfD9s0ge7ug9WFtdeTpSSRP7st9mSw0/D/HdyWTMe0o7fqFiUybR8MV
8KnWSJRPaV18QlncgB6PvPaPeX91JZCxd79rsOmjKXudFShEptT1rc+YkzOYfuSHvlwJYaw9Dhbd
VLWSPcUSH/zH/3bTGPPWCy2P8WiQvTOFNiaj3Xr9ryHeuunSfbaq52Nq8UQyT9If58TY96LLhOiC
0MAbrCJFZv/027Lynb46umvgKpwjVxuZy/OHQMauE7NBkicKFh7VPt2vF4mTNGC5XdjfZ9Fs+jhU
ihhB8TY7gdRWgT/LN5muQ+JSnjp89y/d0Ycf7QZJIKrtCGvGbEdrl5Hd4XDwVo/a6q+HB2LZHx8Q
u+4I/eSlQufvnT+ayCLRQiGsF4IEyZtTT3eh5axWD2RrkLfAsqxPjpaw5Ig/NpXxIFLd1L0q4tDC
7Ya+v9dWQHryoHnLy0As9/gZ/OJuLcdpsSCKqkLnQytqWODGwb3aPqW0XoYUZRjpayDdxk2eBhLQ
eMm9FDhGzqJTKqNYpIDdy97Fedntwodd4jpOQFaPCl1u9eXWkiyZVpb7ebzvMzmWwTZLBWDIK5IM
pvjLi0hAeAht7iEy3gVwhCrNp6tnR3vqOCN5XD4Q27bXT1/cSGU+/LrST8av6EYWBXkHjdm810cM
JnygAXU5McLfGAGiROSfTHQ+Mz5/jGIpXkjJAit6d1I6QilXD7hL1zE5W0f3eFyQ+0fENn39jyH8
kchcAGiS76VhkrhJV+/tSsktBF7tbiDukUeq8Dehwh9ZzHlVURP0EuhFvYy80HeJes4jPMvvJbFS
+/npePzkbOc3QvanN/sjkDkzX5HyoNRiuGb6q3k8jKAVpxh1b5U9GckKk3vIlvT2R3Rau09BSL5C
kh6np4c7PiQEdxTnYT9/Nf35HOamMLuzIiU11k8Td+hItsqeKG/+09/o6f8KYXu/L2XuZ+0Fay4S
9/yqVg5xn9fuS0P+u8V8q/JVHG3IjX4ZCyxG/ZV4lm81ROWElmwfCKub3/p0JeKsVJi+noUL74Ue
tNju6HpNO+K2HeEoynxsDuKS/7E7llUyS/NwPKOT0VsQFX9OnY03ltRRyrl3uKej3L4+2jy/xOEZ
gjbCU/jkN7ZP3ODpGIlkwxH1N1f5nzUxvuTcg+Y+iifl350wMJ0MFpZVkHfRfs+e003gHc8Ili0r
3b9ZTzGne+Y7MXHH9NhMTNcYmS/W0WR6J+fdWXnfvmxJiI1n6zPuO/zh6cv8PfdnxYx/afWgHvVJ
ZmO9aOtaofs1whXhYfPpcsMVBjDzQzcZ11IMTRknZ+jmZjNYO0cgjrNatmRp4wG5xkP5vpvmeA52
rmNXduUQm5BGQ59Ix8uL+8VbEU81F9OKr6wNQBYwzojTijB6YL2bcOHeeYMGvFzh+Q6urClWupZV
oP7bS5Nl7xwNHNwW/K8jeLw3FO8+ZfP3w8XXztr3KZ0GS1vu3n8Rjzy8vr119AMPcM4pcZfFRJXg
EAENXTIpvYQQz8Db0IpoalFOXPVdKLxjXAvGizRmmObi90Vy2p1X778Egjc+Ajqi20tikI+YPIcI
GAaCkIHj9mdjOiT1VTAgTB1ezBJVdKctFkqxwAOhtscj3XB+f7oDfyzt6veZpWkYgpmBFx2BuYkX
CFL5FyJ+DiveSc2a75UYxjkq8MG+Oi3jBcGwvtvb0+P6vs3OP9yuZDChVWtEfp2YWEpGLg6cxM6J
SLsxIpp48S5cnmnPQeZwJTIOsE8CP8izfDoceXmhJ5Ogh7u38KJxedfLfOB4tTrGAUbNRcdkvWzh
VU5Fp5Pqt1VKn5/c4xcvq/rdlHtPKZjAyRiDrFMU7GQDOdQJqba1Yb5H3qI4ysdWKWRFVEZFw5pi
NEZ4T18dCX5xlIKjeN+RyLXnO+d6d84g4mWnWOVzS1L0VBsO15tPdnJny75d1ZUcOSkxBTqAnGG5
OWnL92wt9CTfu27J27T54OmPJrAYF9OossJXcTq7XQwQrI2ooiMlrlxu3o+3eYxzSH2hBJ0tJJX2
iR4cpyeP+eZ3SmxEuNbmpXDvH9b89XG1MsZLYCIRhoyesYkLkpET0purx0fderiQh+2bm1qGxT22
KVt679gYn5GUY3/xgd3wohdNWPaW7bpH08teAefjvPy4i2OcRZEGQYze/slZIOLVCVa3Wj4qUxXG
ttbwGJxb65tY4d7aGI9RFn40CBoEYgTd+2Z3cFYXMu7r35b7dTz+i50E2AEFM+BTpjIq+w5qfRMY
PuWCcGaiOXZ0ohzDkrbyGg0Fxut9Rfku9t0u7VYYE890aCJopaSEVW9OSF8hsbNaLs0jaib4h3ND
zmSib4VNOnRl2qbQliAdn4QhxUnGLeZHhXRF7H3dTCUhnrhJ5e6tjbnxy1qp2rGDOAxgv9DBktcl
AWsw1XdbNOt4ao83jMW5n3kyGUMPlHxI4qhaeEDsZbldoHe8E5+A1uWc289o5nYrGQMP8yhLewlr
oye8jEDyEtn14Kxz+8l1R4Eb9v70X7fiGOuWYsGUugbL2px2okbyD3ELQ7u/pp932K0Mxqzzqo2C
Dl1wXtlR5xRayoOIYVGWdV/KzPV/K4Yx5qHqCwPkIwtUJzYiWIDsIiCZNRyUxmokBBw8LZy07J4W
MiGAbsQXTaghjy4Ou8pLBDLukA/jeimO5rGvoGEERLaSv48o+6t65inctC13lsHCpM4IMUatxOkk
AzlBCWDAiJx+n1qq2Fn4qHPkcfSbff8IpimP52nXdi/RR+h0DznPqXPOZcF4hzZIanSsYkHD8bSJ
PaWjmuCkL2ckFjYczZ4Jb290jn32CGqkZ6MBWS87KpAd8VethSfWU0d4KfOZ4tutKMYx6KF80Qwf
GwfkfnwhzUMIObxs0Ex+8lYK4w/CrFAuhQEpL7tT8/I+2CYZz+uGVtr0cHyyLY28pYTshbfNbiMc
dhtqlQfUjVH5+W/vS5ZtQIsK0Jv3k+JHGmmWf4H4CoGVy8dh8DSG8RyJmBrNOOBi7izUBLt4pVvg
9Mo1Qi3KUX+OL1wwTqOR4qC+BC1ylGRDzy0B1vx38sRzTRwjUyavf3UfjzUIELtuUkuV7KixNMn7
+8EjyyXGRofkheN4J82740EUJtTIKz9MwGu48E59YKuk2lKTBGDRsNVjG+74dQ+FI4+JNmq5qOQQ
5GAoSRzCcr1FNVW3qPRg0oaXwJspENzYA9tYJ5ZyLabTTuJS8d8RchfEOaxQ1glW0WoLbBD3tuTd
Yywlq974l6DssDwKd3zYkWzXrSxu6MtTEcadBHVp+JcRUhqrW2cDQdLrkhEiPKtLeEoUGnhumRNp
sKD2ehhMcJNDS8bDi3EsUapquKmgmYff7XExoUYVFhe/6+opoD/RERmvnvrLXRLa91Wet3mMwxgx
nPHSmZOXzMi4yTm/znP1P9rSzmElti1Wkb0UGjHW0dmqjZWCXmrHfDN5dxjnYFgG5byuBzD6f+9Z
S8UX05E/G5nIbu3yCs481WZJ6GIjBY3RAqLoDsGtRB1xVzvlG24yXlJwJtt/owks02szVBHQ9BCl
ATNw0sBYiT8HVLlqsgrW4lOV2/2yhPl+cZ9DPKfBAtzLXKsXwxn3yQJljp0j28BzRXgRZTvdNpdN
SyyZPFuNdab5juOMOfcLO05DzpMmyaarLL3Yymh5gpUaVB15ryHuSTLuQ/IRkjYV5AyToYUUz6/U
Qc4SIRZnRTOpttuTZEISqR6HbNGfF0DsvOzQQt08qvvxHcm2AKU3bsJtpsR3K45xIXKLzrNyeoAB
FLE7/zLIFMxtuFXu6avvXJpsCz66/7NMVCGms15O+sGhst01NopRo227F9W677BmMh23q2Lijkou
hkSbnswvqoT4fjOeibjsLLCP2Ogws0hMXFenBk/sdPXfWSVL5BukSgbOqGkzMWXp7FuWSBL6FTi8
6HjeIYMXD/2fqAOwcOGk6OOqSwYEx42FyQHCUaktXlA1v5Y/MpgwpzWlZsAMx8l5bfpXGykO8sWr
o/xN2uaPECa2KY2s6kcfQk4TCrS2VpkF0NEeiKN1vnT/5fvljzjmraQnHThOBkQBm91pl+2smlpP
SCNytm5yBj+14I+UKaC7Ckc1LV9oIwYAey9nkYD+iuchpk259/uMM2ovspFIFX4/IS+7BZX2e7zB
XC5Ca95k/yyDcURl0fZ+338rQP1hOuNm5+AfgEwvn6aV78uIdFtrcHGbGY71FT9zTHj+nv4jnnFM
g575StVAvHNwgIC20QHMCQVmkMiTl/gjgolrorzUQkWdVnjCBQ0g8sHzAHoLljZA8ICVrr9M+sVR
jnmHC6aTiTfje8DfrXYIidKB5HnEkygk8TbZp2/iX8qhWeU25gH7T7HLxS/O7CSaWDBEZaKwA9kl
s8xezczAb0fRG/x6xFyuRfAWJBcMmo/PImp8YyRvC8Mc3MiUMYwOraB7xEj/sMsK5XrMhEKDvDo1
RWLSPWPpwIlJqiDIoneuj3EakEVuG8XrfZ2ZeSlNEBJQoqCJYppPeru1euQPYlGXstcnniZpJAIP
5X0J360/jO1BxNQY9J9mMWYZhooOA7msZIT1CTmlK2Tt34PKOqSoMQb7w0raPArWMne3rxrp6Jlg
pbLTbOvt3n5ul08cZZpdMDiOMUluor1iyfATEDmreXMGeDhEymBRUrXmcXXMxSOqCLoaUFlgihOI
QW43Nc3Q7xxcAkR3F+sE3tKQmDrpziTpCBK1a2Do+5hqe5+z0zNOFMRvE3fvYqGDDp25wQNDDpSm
kiFWWZCiddseLHncCH3SCOY4QSMIomhwN2GILgs7Qs9QGpSFCQ9wKN/bV38rrNdf4PdXH+h9xZkz
+xtJzKWQqF0wnkNIqpyNTmLPtBOJJtTdNMSwKue+tLnnADpEVBODEqYxJOyE8yItFQQI8GwJSciu
zO1WJmOAxMgCKJnH1lLQaVGPe2HXa6RdPqPERTmqOVckAWJFnGgqJv4t9gCHoO8rxRcQMq/l/a/e
vUQkchGg6+IyW1mRk1t0PPBo4GYAIAakYsCLNHFpgvzlVltjVbyMg5gp3qJaxabbdJolgtzPih/P
S1PbNoPV6KAdIPf3e+4hjr1G9xd0Fb2JbC+a2IEXQvcl00Ni3G438qpchUR+PfJ8+TfOiFHYqc13
opcCow362G/XlwmxlvflAoLoMFi0/BAnfEH1kpKDtgoAqhRI9tHi/xY7KbReMSm5pIu1SAAnBS+d
9MC7Q+ci7ZsPYtxDLJn5JRVk06vtYL9LnWhdW++BKxB9n6ak3cd2EZIjD5k4/eq9bWC8g9+Fvhqg
S91LI2I+JlsY0pN7/0xnYuyrhYEl+nanpQbEiSm4qb2hpXkIDvlNv1FWkcqL5mbCrBs5jMYajVnX
UgA5m3jV2INptZ1j7hVSe5ad5hQN/WSNscb3Fzfzbr4Rylxj8UXJggYt/h5kjjYIeVqRFv7HpQeO
VPXuy+KoyA8y0jxIVKU8a5POyuvuY0G7msROZqka2a8Xlq2dCspN097XEE1k/G3YpUI8ZthWWq0E
u7f2uRVwfPqMMWI4EBruwZmlgmme7aIU6lpIi843vQVdkHyJWT49HZejFTwLh8uqfVWX9XOMl6dK
dHUXJBhY6iSJFaBAtxofz+8pqS4kSb1AXfIYKH6uHqSmIobWgPlIxOIZpRIvfZChO9/3xpJqNZpx
s1WhmJjIAphwmjo6j8z2pz5BHqZJgL1jopbSmLdCn4sYTFImvncSbc8LLVQuTrzLWpuO7Nbob4Uw
vk8D5NM8VxDycjr85Tgbw9og1+VIVGpJ5hbLnUM3O7QhHFboaQ3c8PDwtl7b4f5jv98v1tkDXuNH
sJ+T9TpyrPX6yfrgJW++y3n3PnE6l6unXxCNgear+EQKhP2vXyay5y0tAGfelcRb7tcATY3rtWSN
tguoACaJ8C6iyXB/fADYLEzwGAAiyN66YxSoclX5PqqBo4NZwqo7ut3beSCpWxyENx6GZfZI/ohj
Ex4ZSMaSsTJ9TzHOVqyd1JJDzjATfuLQryQwmhyUC7DDtJBQOfkqqsl7SUS7XJeWaYX74O1M+pfK
kjm+/xsczW4j+E0w1Bq0ZSI28/Yco/Js9HmRK1NXbEFKoliHiDiPZAnc0Rbq9AzEDE95ZrppEEMg
Fp0IScB98l19vVaeOvXjOuoUD48KiQJQCnhOSf3D/qMjhd3YOmK5p4/7zvm7ZMus9EYoY7noZfcl
5QKhFYXV1ARtSdFfPl05u9Pm06Sfn4VLu9YtC5jNOreso4axUWdy/OfX4O3iGePGPOdWuJT4DgWJ
IKdYpzQ6Bkf/YUWGU25rr8ovwbu/9BkfebNyxlZl0VCHuGwUL4/I+3lBtBVYmHlR8Iw93ghhApUg
luu0UCGEmod37a9HUOb0SxTRjvfX8jNYudk9FmsV1rneV3KreMYyPDw+LNbC530BPOVku02G6Kz7
ogkJ40F8vyARtKDoKFgtiUK3/bo7pcR67jjebKaDAsvSMOkBxGGgRmA79pIhA+1tOmD30CqOHobA
9uqdR4SpWXDzuNStpaVaT+JmIFFOvo6LFWfRs9t6JZ/JtAlKj7nZaj8ZRwYA4lTFcUrLQ/CyWyXW
w+vUY71/fgrXoY2sOedMZ5Kjt6tnTBMRWh7FmEfutafoQ1vDMnsXgEs4dfvhdVus9iBqCHkwhDnX
d7PnjCHirY+/nvZ8akClzkF1vZUmoA/uUbdtgErWX8OvaccDSrlVrFlrudpvxiQXQ60hnQHZgGME
KAW+pE8rMh5tO3v4ULYxUtCW+W/wELf7zNgoJp+2+oixbnjCODn14PyWCiCYbzpPn2fexJCEFBwG
nSKjApqs22tFM6M4DwwJJwrz+SVtVsuUbEFEYKMeEdGB8NBHMzwftwKn/MfVlVJEgX6RRgjc0N07
SoHQoUeDPmp0CYipPMWsFhIQ3GrPrGu9WucUNlyLBVwB4H6IBb5kd3YkZZXu5e2n7m2O6fvU9MQr
iMwFXjc7y1iqPmaFbvaQ2Fgb6iRuuWzd/rWwzMe/gB5aXlBp+nh+rnYJdtlcHdWDvjLs1Fb2HIc/
bz5XS2eMVr6EqhRm+JAEiJed067AN43GkGW03W4X6zNZFxTIIvH/UIedC5Vu9oCx3BJT1SQ1gejS
fgGeDX0VxbIaEPCK7pHbfzUT8d8IY0xV8Rdt39bitM74oc29prBUnVSinWgHLeE8V2eyZ7d6zJio
LCyE4nyepI1Wm8MPik9v6xowx+NUFaX33T5vI1mudZDhCgFmZMNqdnheGKRFhQ0dPVM/DxhDOG5+
BgZ+szaWiM6oMPF4UcHpGbtyDZYXQpboJkIzG9qOrdyOqM651mYAF7cSGTdUhEkSJRdIVFFAeneW
ycrl7ODsxfnHCgzG79TjJTPSDhLO1FFdzOjd2/Z+jecOIh9esnP+nrwSxnibaKFWCzXHcbXUWNdE
tqj3HR88GHQpLFM3cwQqUN6Mo/ng5Eos43JCM4tlKYHYjGx2OzSTIB5yVgYl5DfZdhRPvbUbOJ8u
rxmH52IMxsWkGB+VDgUEv5w2CEkcR4KHKZ4Fmyx/b228KtdPAs2t1Iotnq5O5/bjtXC1ZsbFxJe0
7pQOogsSPmiWRNCxgMtkC5ik/WFbT0j1HY1/8QS8djXswI1sMGLksiFUnFqqcLZeZj2ulr6z3MtA
VXFUl7dExtXEYZKaSgNXs9lonVWhQDxVov9Ne8SNEbJTIy5qZSQhiPW98C18kj811FCFt45sjjxF
/YY/3jk0lnq3NyVBE5MF9CXcqodkj97qXfNSbSX6azXNdyCPj7gft3sZrfh7jSCc39r68g08/tHE
/JH8+u92mE2bxUEnjc1kr7ItERwnSazlFl27oa083hc1A0263WTGD11yVdL6BpsMCxWI+OGsekJI
ZEFdn/slejSPXzwT+VltvRXJeKMWeK9UzFW8Wc5OegC/rLgCnsG1BGrSbvME3p2Amm/CtuYVIb6R
kvfOmXFIcRyoVXrBYjF5kmJSunUR6KOD5GSzLH0CfC9wy1M9CChZ2NGGbp7cJ+vt7RWhyWi97QEx
ur/7M3Dx261gHBXGzFXhWcQtoO1K+5eAl8tKWra2hexJQz7vC+NFgGxlxBDPdTjU2PfkC4ynNhJu
DriwVtFSyoj8+21qV9S3SGZQ1/pAPhiO8v4HTLt7b/eZgEgLkyYfYgWX6q/fCW+UwUyB6XYrGa9U
L4pFF3Q42xhmS8DPZu8/7PsL4DwWMDHhNmrvx0vUiyM8nxpsnJIkGKvxEFpoKxFQNhRI1yzxCLs8
xsQuTVck+TPHdKYd+rGDYD/URBTYwVAp3coX/SaIYgw+8Tb5Vv2l/AZrFEfCbFhyJYEJfKphcQEm
ABKS8Chn27ahg2CpAnm5v5PzAeSVHMbtgFFaDxcjdFG0UH+0lw+vr5I1gS8Rq/Ie7POqcSWMcTjZ
BfOcp+eWdzFJdT4YX232jPHOpM/t2hs2DQC1PPbxyXDvnRTjaUxjaPNawj5GX6ca42eEdcMbFDX/
Vr5aFuM8qjCufSkzUMklp4kGa+KveHx+nkiSOMfF0zsmqBH7S6DVAzZwE+V03Ch0NCjlRqk83WP8
Qy4nMabh6FO4eEKvUS+S9Fdvgx4jol+da4LM6IWLR5yXqSOjglGAisGyVoixiatICVX0bNH0AEeI
i+ir2+AR435yC/6T8fxUiv8VxjZuVWorFF0Sq3hV0B1NMeCDGsQCdwVX0uwVizkC/7MstoerNAZJ
DoJIxesCjUgmKU5cHsf5F+eVDMZVDBVGWKuy/53CeG9DAvDEUiZrkBOlS47+zYAW4NyvZDHuohgx
2nbwIct0d3QBXJYjr3o7e9s3vFbxxbzl/tk6xlkAEoIZVbIAD4hDmkpT74ddY59XtLYc7/HxcWla
Z3u73L412z1YLNZfX2AI5PaZzL9Ar1bMOJDe9MPAr6CYppNPXeT+ymlW8oYHIpxB+N3uLONEkkhp
mtgPYACbloIpGg+0iaUj3yAfhNrR2nrKreOR8oi25iOfq/UxLkXq2tRfDFjfy2l30p1mNx73z5P6
WNzX0Zz3mmA+mJUtKuCzZ060bdpy4Xep6tVrlEMLDDVCekR4iVbKCYEWgs3PDb1/vU2/yBo6Jnhg
hIKM3KjCMhsEYnmuqmyheopWYJZaRHoejGeKZlgJGHMIlCDqbyCYZ9RDzQO/0MVpTeQskYpYH9Jf
vDtsNty5FsLoRtuEqWC0hYr+dELf649kL1qnTfa1O2G88wKpHjps/w/0t3Nu8losoxqKUmj+eZzE
7i40jKbG/xpdz753ITVdggzKvlhrKOXn/UObzZJcy2XuH6VoRqEbsslp6ljvN1kSOCW39jN47XhB
yZxSXgtjwlWxMC6XKjur3thYRrnP/PX4EaZLk/IYKWYt7Y+kH0HrpVZbH8M4sZ0nYKEXr8l23T6D
fZC3otk03bUgJjpts0QNm0lQgkoQGIQd5NPB7rt8QBeD7Kh8LqPpB//eCIDjw99fJdFjxbgozXRg
CQETIVDe1tcnn4WCu4HM5YMB4G1a48EKMRU9GUsd5W4dMK7zJnwMYkIpbye/mz7vLYzxWGMcNOoC
s8g85OpPOxWp6pPgiiUZTar9tqj7MnHVDmv8tzyi0/b5eW2P1mueApRtgd6G9z2zV/31yTLeZrEo
+3ZY4HtQdXIyu1j2j63tLjrus2DuRDETF7xNqABhxAlzohX44Jo+6yBIyMnOPMmgk3UC1AeeeMY+
F/hdS2IOVWkFw4wbSBqfED4LqaUT02nhaQADhTudEtkEysRxMXNWfy2VOVhTHjK9L3vVi00yJDRb
ihekzsYH1HsmNiwZ2d9PXr1l+k1WmTDnwgAwWQWvO4t0ajEq/VINquqdThLolgoAHolEQkc16dkt
K+oTW0Um9mg1buaDL3RYchbN+wDmUDG8FGGirKge8Jj+B2YPy17riqEVZB+KaAFfW6CTYCiXi4gj
efYCu146c8hx1QtCn2LpeU3LF1RoxTfT2m4bpJ4RahB9+WqJwEWGx5E3HX32gXstmjlpJGQDLQ0h
+vxbtvvKU+SVBqh74wMH11H5zXgzTUv0NwnQ4um6QE8ZZ9fnFFyfUMU4dAnDFZm1i2aOhY+hjkQ0
SL0Ou5fiMTiGKXl+7l5D1DU/78ubIXwz8Tb7I49ZcJahn6PRIW8TnxGfh5Kl0Zb4aAQ8vwLOjPz3
4GzBy2xuVTCXFna4HND65S7+RWebCcihrCgyRjlOUdjtrRB0YqKCvE/3UvQtiQoJ9WPnqOvLVFsZ
3O7X8aiMBMAdnp3N2PaNXCZ8yCo99NHdpuM5Dl5qkGacSrS0er9G2NqjslK83zmYf9fj+/qyc4XV
l87tFeN9ARNTlJgeN+QyviBw1Ve0If9CT+vx5aSsT5t6/Rk4g8s59DktnzoDdMzkw/wm9Ozc7vVw
Bq9GBpiY1yUPkSdTFHSGTeZMaZxjvQmX6tt9Lfvm6mCc2Y1AZolDmkdB2grQMmC7MYkwtA49jVyx
tYXnbPWxfvL3T2ubhC/f9SWABgAZuICwOkEPAedTpkuP+RQF4zrRM4TeTIwJYT6lxgTL3uxqwTMC
J+kzouie8asSllX0oKJPSTqvu8VbMepE7b6ywkmaY9zRyOxJJJ7JWf4ozzs1rkgMF5iCCdRN4m2H
EXL5oTWstl8JaWPJhlcJ+3C0S9D+/pXx8KJzz+rrJXzXRa4CqOFcDJczpnF60lP9tbisZDME5W9j
7nzJPh+FVelbbePd37e5MPFGKBMmDqMmdUZWCp4g0gqxkxN/CpKtbkaEM45FjIMl/T/OvmvJdeQI
9osQAW9e0bC0QzfuBTFzzhDee3z9TYxuSCSIS9xdabXSajdYaFddXZWVuaXPFxpYlsMSGnPuWX1n
fHIXRV4seZGCESc1wManMKI190Xkjn2mpTlkg6kjmyykvWfQ3Tgi/9soU8qInJNzvpMz6iywJC8N
RyYMC1m4n2b9Dcpg7icv7PqPo/6RBHXg4RPzgFm6DBb2Kj9xzkNEofONxZxzLAlY8nPcj6XJTO8o
HW2k0KOwFhZ5nMe7w4FTgb4kGYKhULF/oDaTa5mm6KJzzq5MjG26y068HhiSpEaoF+500uhA9JB4
v3Aof3fsM7uTzVVkciB4LOyWjF29FWsIyYFEviSchUSKdt7SKKhFhmqWhnlONMN0zQDhc+DZp0hX
RIA3EzMi3Mvz2XhMQP/OBrptMBEgZ5q6SYFOO1F0WOecvyq+Kpeh2nyj+PSdx1qhnCi6VsVsIfZ5
3OkTmxP3JDeVk3g8B6C19IdbKweBrC5LlFePJaV7Iw8ZzRTcoei8c85IksUWLj1JfV9nWuPp4kto
otlGfpEcXYBwMmiBDNzAKPJdQSPBDv94h49fAmg9FKUFjsFf3N9ESt43EZuIGC7noOC//96PhNJB
qSUOOmxWXrew0x6z7xODk/mlc6Hw4kZwzl1hVRXA1s3feittB73Y7eIzXLbhIzvIWgt2H+Ose7tT
rY2kyRIHM+6c1+F1/R7uUjXWIRYbfjrGW+iPYDmgDMbXi/JyOEWH02FhL8+e7P9NtDQ5YXKURgxX
ys45FVS6VCtarXTqEL8gqoHDfm7ssX9kHCz6VaHjqogQIZ5koGq3Viqa96jzmjedQ/CSbBy9VwMd
mCbCr0ATDpwpRDFcc0A/0EfcjPV59HKdrs+/4zHOmXzHJKaEdq6cpgzlgE7ADHOIV+vshoSar/nG
NdCrXL2uRf25zcdG2onNyY6WPYqBXLBLnTUIVGpGtzGiP2fDD9WzvVXbT55Tv0TDYter/u1gWZEu
fX312tcFUe5SZDtu5alTheI94MVQ38N7YnJ7KG7ulk6PSAe9I68ukoDDudl77/GOJ+FKNttty6ir
SC/xlOQtZVV9BquCrHJG1Za62ma92u2nTDIRPdcVlFPjU8rIEqq3jiYCt25PLqMGHbrtKfv5IjDj
0CZDV0DNibfLOHY0Oty7lUxuK8gP4ZQjTql38KN6B6EL1KQ8FIj+Pjf28GJTIDOE21KSRMgdQtTz
3lZMS3GqiNhkQkV68NMla0pGL9ROOT+385jo/DWEDklI23FY1Ymhyg/qIpcCBCSqFh/rzyZEelXc
C9cvVov05mIh5S8tkgk8ZpHuzU5Bg00opUh5QtYzQ8oMc8kH6iY3RANB+5LE0pzjGGW78SDDn1gE
IPdzGXatkgYpbDUjtuPQWAZntZfw8zz6CxVgHkh/6Sf+Ld2jXgVYzTeOTbuuyRK+eO7qv/sQ7v5D
UjmX6jTBh+Siyu8CZSU6Oks6+VBLfyoS12rWLugaPGYPx3m+GfvkuIZZT3dDCJOv622nZX8N4/Nz
u16vrQxsduU+wSkWyb7/OZe5Wl/0+MyMWYH8A9dzspyknT1BKKfxAgdNZHQq3U8Aw6QhCjACdY5c
vc7AX7Wm3X1WQdTcqBVTjojY7fwPpSNtY5aKsbDVRyf5cH5xhSBdCtAE+o8n1jOF9+q6hROVVGeb
oEfJJ26gtQYLTt+/6agJskRxPjtgLIGILmSW4X5dys2jKgmoMExrCeq1zL7B1NJpshQDPJR38fOC
giQHnp6QZhanc5o5btfXtXdh5R1ABiQObC48ZNS7yIP8NjEoEusi6AAc9zXhPuQ1NxBMcJ+tBHYt
BPqgOAvR5ux5Qz+5xKGzHJQEvy7nZtCQrS9SH5iOy0AdvMru8gPfXrrurUR2LyNyStj8le0rlSvf
G1YLBklvBnV4DdovSSINepQlN9W4Qc2iH6olvuKTITVacStxGlTiC79aihfHyGG6MUZRcEjE8xAV
nUJpXClzIKLduBfOkBxoIUTvvISAsUrUoVb5lMicnhRm7pIeT7T4JXIXQorfgHT6ASBUEKB1zoIg
Yoo5lKo2LqNc8C5xghreiwwGfg1xXGK3XxWvtV8DmKe18nXItkz+UWUgyhDBLC99pykBdCXIA00w
YrAUGHJFam7MbfJ6Sn0Nx/wSK4RxVVo88orq602v04IeSwZEZhnT2SgyUYwutMW3bCDDzrdrR0UH
OqNo6coTDQcd6n8dJCLO1dYhkBwKYpWj1NrXvK8W2l/O3+dHdNZdKZzCy4A0jbt6Elt5Ze0ItCN6
Fyog3j5Xg3eWyCuPRJoBRniCA6TpwCMm6sue1yIr1PTsuAqNL+nLkmxBqwzFat3F9M7MJSmhVgYW
k/HNBi6TieOOWY+X3J7HGRu2TKb6A8leaolWhcK18nzbbP2YUJGanuRUSyhLcE5FpzbHSiQ1v3S6
Hl0KvoWFCiHCYGTxp2FwjypXMvSBf6nQmZzZPaNFX1jh/EcIjD7s1Cw8Fy5hGY0SVmMc1Kpl0Kg9
Sgqur7ORQdmKQJJQZ5q3llqKDh+dERLM+BfOEuIWVKPvXWycBXmYtrF/8Wzq3TNS56UMLPpa4um9
c3I1Q1N1qobUn+EnDj8DeqsEaBagLfYfg6AVfAePLYT2asiScZN4Oe06sajawr9E/YtywvERNvEF
ZYa6P1C1DxYfo/gRkYEfNFo285PULNy7My8zEM2gwsKM1xyU0SYT4VPxUDAeFVxyAAwaUg4klUj6
UzpvqU716zYHo8imUYt6h3CVKo5dauSu3spq+u3uQ2HrUAj7jDLYB8eqIMJCEmIM6u79zf3XjXvs
xkMXnVcO3Ph1Fdp1PRL4uJjggoetkh4dWm0q7fm5nnkgS7gRUBHgoKQ8MrvcG8yLoe6rwYsvAbvJ
oIfxRTt6HWg5vU63jmPAxfhnurAYTvUuaUCGXHWXEAyPCU4obUMyHMQ8NCpgzDQMdJIioBsuTC61
mUDt5sX5AMQL3lVr32o7utDuwrUyc1Dv7E22QCxCZNsJYC+hrwquOyAnn8/qYzwzDohH7I5ISoSA
+P2kdnHCSK6SJBewV7oQBL623/8f3WljVDTZK3dWJnuFcdBVKbpFcmlkuz50a86o1soKyWq3sFKN
X1P1wtkZ98LUIKfIEkQQgGhhp0kF4D0qiuO89OIU18ozuuq1STfPZ27m6Qgu0Rsb46BvDkDqj9q4
OWxk9nvFqnSwFs+USa+LHlWp57bmVonH4wruWuIFSZnMn6PELls1VXpBLFH3OrJdCXjHS515pRY7
CefW6tbW5JhlTR5EwlCmF+lPW8DvqPTa8zZh8EpVe/G9rEnZGFGqPx/gTJ4VgSfiWxGd/7iVfpko
biYzqHMuUXwpu3jQlB8QQEjvYWI3lAHZYY/bNKUWhzr9wl3zaFCRz67Cs1tb1MFVNpTw6TOByjJq
7loy4FitKgQaG5MosSTpvaJe69IeSl0u7cZHtmXVIzJBi16PODEgaX1ylnKlj7sPOUpcXuOxQjg9
fQ9nCdd4ftvmF8/XBOEzTbZ8vfAQefS+MIEcAjIIIosX9xiO3sxXlJQO5ShDfgHbt9p1pwIwA/9I
t4LV28lBPD5fnseSgyKD4I0TwS6FuAGZi3tzQMNxPU2X+QXJ0KZWJYY0tleYXr0T7VIrjsxRQGO2
EoaIN/+KuUktHbbRD90faHwATrOC7B3ilSntRRDEbcz4HcbbAWwHSjQX6X8gh1u12TolUV5qK+MX
bpxHTq9x1DdGJ6lJqWtpoDdhdNud2cu38R2cokGL1gwYZ1YVGjsMnUgmSE5Ogk2Cxno+6XNLrIyv
CZx76I5ND31WNg7HtFV+EQYtc9S2k82wA6pYUbTky6+IUNLkucVfJuaHWRZZDBoEIAx4A++XOVK4
ysnrHhpNGtcZKeqKScKoDKvL1/y1BlVRrip6QhGH1qJEZ3yjTtWWJ8MROBvVX/ciSVB5+8oD5HDZ
XkNkFqHVqIBokEeKiAwuKV+6nyQjHSAjtZ2B/dYn9bDtPKuILfGbLUlDWXmmZ3ibLDJnPWoP4CE5
ks5hYBJI2qabiOlYXx4aobh4nEpXEYmKtyAmbm4UYU+49tNPTdp5VTwj/OiFY8drfHviflBkEgSQ
9pNEAYObwcm6ElsByjslANeF3QBGxWo0nqIohUmW0mmetK4ZLVUM/J8C8tnPF+m3+W6ySHejmOxK
Jo8ykRbE4oKWdl/RJACOpC0HVq5hU16Hb6AlUAJyzOQHWuDuxyDbQWAwkun0RJKtMiDhsGJps9d6
UQsqq01MZXiJ6A1P6WlmFA7xjgK3T1+kT//IZbrPvbktFCVRWO51d8//qRxdSjfQSHTeOmpdmJy4
EpWDhEfdTx6YRaxR/muomGW4DxljoCwnNFiBFLsUb+5s1weZHjY54T11MNEo4eFXvBUlqIFIOJjf
lLlOFwbTkL598b5rT8sVFqkc/PHSAvvqCQvT+djbOdkU431440n9quTEQuaLC7sK7C31vq/NOFcj
5NJMWgN5p6eKCG3V4SeDZC9er3piFqZvLJX/hXHZpssqomkA0SWIUJjf18DNd+QN5YGYTC4u3L69
Sn/SXb6rbM9gQALhnuONkUBrZt+TwQh3riptBTPYQUEV6flLpL4RsF1CkoiGBhl6DWnyCi3fiyWY
rOHvg4XX40wKUmZuv3TyMOqLlAtLSioutFSSpLyO7driKTkKJlY1NLwle4/Rz729SXo5zzqOK1zM
DLMvjBL1mlGxdgAtiKx5hmM7BrPj9xG0i+sFDzxTprmzPC1HcgktxvAZ2BuH8NVdN8Jx+OC3rUzK
UhXrj6G3EXekWhCuUgFbgz09P+rszK13O9Pc5Ki3oehg+2OmFYslvks6JJ2BBnp3cRJU30BNTuPs
dJ0Q4cMh5SrV0zVnj+CU59/x/9ibIshk0QwGYr7JCgiohLZxPH7HOv8SDyXp1olWDAYr4vW5xnGh
R73HyM4Stb7Sb9lLl2s5Ei276i8dEOWPZMVxrAqr3EwbPQhVR6VKVckJBWaj2hh3TbhvzxRjtsPG
IZUWa83OZdX6Ozg0cCKrUHOkhTHNhO9YW4kDpgBoClb6LUXfnDem7SMllvzy0rea1yF4vIqpQuQk
smp2Q9M5CXJqV0j/+NUMq4ihkFOQFSRfJisq000s+IKDvczrTqTWr13nqdKnt3abk7jE6DpTbRqt
SUhTy3g0S7++72aMOc8CkkMF5cVDdqf88SrWEKttkb4BGMRn1hD8ERpfrTjTh2JBTZKIXYgoZo/u
zQdMcnGBV3stnYblhQ/tCCBRhN12Fdpyue4WvMRM2u9+rBOvJA5J4XEyxkqvttQ+OA8G/bUHdZBI
YqsaW9mQ8avGtn3yVoPKJ7bxVlMjkpBK/8rU3LhGtgXlBFxVxDWWXlUzL4K7hZgcIHQMcn3Mjx8X
2kxmxQGvit3x+Sl9JIzCTSYhvYgHAXpTHk6pmIhIe1bu744Oyo9cOEeCJezjEPyr0kXs13ltUpkh
gUmIAmJim1fI0+pV99GBF7E3aX///INmMjbjB0l40+FzULEZM3232092o74RsfoSrvDa23VGi7gP
UVMFDVBqM0DCR6CJrADEo1LOS0SEv9EqWQJwzu1BPC3Byiji3IFZ+f4rgFYWs1yosAfB2V/nhuO9
DukfpwTAwOkW3ilzttBHK0nSKBfMT3OXeRaGbSt61QV47OoPAhkKGW4kC1F/QOZ7YXrZmYhBHpGp
AKlICGonb0BPKpsuHfLqwrVrmXmXrxQ4hyUJ5D9q6JqcUBLZ1fMyXLHhQnpl7j3I3JqenGtGzOLM
T7LqUvxhvkOOI1yv8QJJKxnkUT4p1ZrX0pMomN2u5H2SAGWQFmt56aE9UwIGIuxmCiaHPk3aFKLG
ZXWBsrB9Dk4C3NyHZJ5kJIv3ksYuHLFZh3prb3KOGz5zM5qBPYdeQWwwZLc5NGazABWXQ9Xack2Y
UKUZIjWWdFaaBW86G3kpDDfi7n8vkMmKK9zgpFRVV5c6RkElW2e8zufE6bZZJeiFEpCSQRtArjri
eWGvjb88jU5vLU8WvE9qkSnRYnQJylatEwTFUkziQXdpVAJ/wlIbqq8k/xP3p7Jes4rt9m9xRbqP
55/xyAAzlgIRIXPwKTTN/QZMNx4lZLxOiCRMQI8g+AUs6LzGJiTf9oGqXLLPq7w7CKjh+AZDLoId
r2U90Gu1tASbXToC44gfZgRlNh6Z4JG1cjydN5/ihX7N5SlcehN+9tsm15FmlMfMSN9CTHP4otJ1
yNuSR/x3Zi+3WppZzyfjN/p7+AKwjiJBION2lyZrwo6y62wZlxfmPdWFlxYJwYqNVJ7WaX+Ndwog
TqUJvHDZGf0a3CKmE6EkH/xUeG2tigJ1MP8dgrtbzyVCRyTfBHywaQ/Pv3LOIyKn99+PnJzQzMlZ
JRAwTUWq9jnxcbvG6zxDmdYliBqfG3tsrRr3h8JC+QBU9liWSXglMDH0TcsCVyABQZao2gP6BfDQ
1Pr38Nzbno7U30K9avZk3Jic7INaSkKwV5XlpQqRTcTD1XN2SaAF0sJjYKaAeD+28bFws+GKOkih
Pf47NgVUI9mmRlscpyFrr6MvwgZz6YYD0VmkJ6CUfj6vs4s4Inp/W9pBDHlvOkqiRsrqprzIK2bf
uhEpBlgJ6n0kLVyg42X8sKdvLE0WkBnaTIk8WKoSEMm3CSUYbpm/PR/OTBlnnMr/jWeyZi4XMA0P
MrULUmoX6lu8BrmVAMPBbcREpVPb25bOQjJxJgIEVz3PMCKjCCx0Oe6nsG59l5caAfTUlacH8I1h
9iFwC3vk90E6mb47KxOXUDud7IMkq7y0q57wev2Tj1zYmVZbuV5p0Yu75r47JOUYQhsN8fFnjrR2
o9N2hz7YbheelhDyM1sHuwaEvmO1TEYP3v24lUJA5jagykvUvvkSpLabQ4O2VN/g8IZum+7fTPON
ucn+aX0vygfKKS958lOnEFeRv7PQXzgOs2vJoyFoXE4ROiv3Y0IEHgwVpHkvtUJC5xpz6KYIlwDB
c0YYWcbNQjNI8AuTpcyYrqb6IKgvrqO7PBRzK5CdL7WVzW4YwH7QzoXyCytP7xCqEHkKkWJ9KbTI
7jRG4388cJAOaEst0Capy7ZPYlvehzaejN4RLOOgNyTcHtAKnbdYrVCvz8/mDPIHEH/k+WmkGlDl
nebBlNaRlTxN6wuTqLmZX5hvutZcXSGlUSHHJREkpdFwzNOg8dCEzRqNV5LBk3WDxrBOzdfR0kU/
t4NvP2iy2lI4KHXCJ/VFYo6+SNJoTbUrP/Q1OVBd3lUBR0M6w4hlleXa1fDOmiLENl7FfsE1zl0A
EDBS0BaHAoj48JDpmK6Qm6aoL+sYhXZwh9nNfrCkY7/v0Q2N5Hqkx2qz0bIVsy0WrvEZv3xne9yt
N5ePw+VyE9JYlQ5F9YHZVl26cHeP+3nquiCZNALdoF4iSROf3A98mcVDXV+4GECzbltla6e2ovKF
d4yFLTY6gVtTyojDQQ8jahxA8eF/3A/GbxhZqnm3vbitVr0DzgRIlglgRQLyxy0aOfuNCzYambSa
hcLic+MPeSfUH3j0bQCZBBSpLE1Rq0OX8kMW5c05Dez3AUes+nb2IPtuN+nCbTDduL+WRFQJIcqC
HNBU5bOJaieNArY+15HKtvEqa+mtF0BJzKsOQW8DObswsdNN8h+DICscYTNo3pu4LNGn2aAq5PpM
scgHo2+w4csF/z5rYsSNo/QOTM4UlAMp8SgJFb85RzEqvayH5pd/6Nx/B4HmQ8CPBAWF8MkTT1Q8
Kon9ojkzg2hQykvOharr5gvjeCg7jGYAIcHSjH2OtMLd78FarJlmGM0UmmgWG9mUV/KqfZVXrsVo
iUbpku5D0ya3GaKYqZ3tatuzWLWFv1vYkNOLZvwSoOV4mkdZDKzfkwEzg1wOCJaaMwotvoUXlQw6
AjWmIJe09miL3rCpXX+n6xLVj39uWlaQl4GIBRIz+I7JJNBRIBdK2J1FVBJ8vd+mUIcPdvUx5E9C
eeZru2G3IvsiJHqwA9Pegv2py8HIZWCrkB7lcIlDu2hiXsm8PEjz7uz7Hskp4B7lC6pRJW+X0sLL
lRvX897njLY4NHYAxwF86GS95ZanWtetYUuiVVytSnDgmy2PYh2Fnmb4c1S/pCbWArzgRMmMeY80
1V+n1EWuUPvizStXYfbalusIve7cOmTMNNGdQM0qIjIrwHBPTLUSU50JgXbM+aW759Fl3n/+ZKWE
wmmpQsJUVZLNogeWUVHxc4+hco1CVeHUSCHR57/ZHQxAtTzAFNigk43pe7wTel7TnUNZq0qr1Ll6
na2bFcvr2VvKnHrwJCl2E+6EjxrowH9jHSozeFwjElGmgSt6/SuJHqruXBdHvqtJgf7j3lFxnFUH
sEeOUdnMSuQCeRibCnQmJWn7ysjdwnc8ECqBtQLN0LgT4SYQbvKTTZqXLZg7444+88mOTYa1y0Vn
tKxIapNYsn+M8g0brJXoNWQSEpe6z5O6M2Tlm//OGzNra8INtV61EAvhU7Xa4p+q/xZLMLLx9XK3
u4EAAVAbigE0+kxQxbw/SZQbcplEyfQ5GAxej71M87tS9ajj80V56PXFab2zM7m5sQ2d0EeJ/9zt
lVNaqOWqs0uCcvLZ2ciUWrhqs4o3m4/W7tfeymcW7oYHh/FrXsLFDSDWmHK9H2YjNVDmS2Fe2Ljd
tigB0GVQjGRGOO+gPx/rQ/Hxd6w8YmB4Z4EH/vPeWF+LHd4yMMZk55yxpNwqEz3moOIUqH4pkWrI
LA8SzGWcbYO6/vLz8gvqWSTozXzpkphdX6AuRRG7EGmAyVHkhjBJmfFbugLUx11kDsG2oF5CbnHU
D0ELphjgSk5k0aWHy2EyxYOQ8yi7+sy5vSLE5PtDgo1PZOoYH9kRH+DhDVT0mlvvwcjAM6+lC5LX
tF0PS1t69kPA4YdnKxIe4CS4n/4mCqN6CCPm3MdrpaYgH9BIwMlXf4LihW2X8FwPmc1xtTG7MhpL
oFUgPlyFaZ+EnSPRICsEp4r6un4fmeL29tluQG+9eas1AMbVk4dGTOvw+nyrza3ure3JnMdcySqu
h9Mbdbu6fC3WORoHqsF8buUB4/c7RFkANA4B4linup/ROoj9tpIS5rzF2N6BmzXxVoJEnmqkxIRg
gGmGYJm2z4wa6oMKRrwLp+OPr7Fzv1evizRED4/f/3wQ4jD4WKz0FGHVSE4Q5aJDn7UGtMwpOX9u
P9/ftyEZSG20Zq5Fu8JcW6fTbncAY9fb8/l4KF6M5uEvoWyqyJBPfOi8bQFo7sKSOUulXl7iLkZL
RkE45PCDJIdkIqeyiEIPzfARS8lKeVkwP67q1GdLuFxwsYLw7YHHK+4bF+FpwZw5pEUjQMQLq/Ai
YJ4OSvPZtTGanS8dK+iVAMHDUOPacx6PamrPP2P0HA9fgVYqFj6O4wEuuN8UElqbQo/vmDMrGmmk
5y0q41/ZKxsaTXvxERA9N/db1p/aA5wfrgxtmKgITjxZUQtymYUMcxbTXchASdUcOgU3+g4a81WL
LoJBsLhI6xxDcbQyuwSvPFTzxNDsxDMXq6K7EQXSQcAoGHS6IdCYi4tv4MMiO+22Q5mofaxnS+KB
D3WncasgQMViwSEhB8Dez1LfVWAHKXB0EG9478PaR2GNtxiwdJ2uYFN8PkczG0NCNRHY5lFB+IGE
Bdi5MKKga3vm3oFuB4/1z/Pfn1nyu9+fLMEgunnC+RV42P8ihSKg39du1rJgWs/NzFzWt2amMYmC
8kzQ9BjGJ94xWq/VC+d3YZqm4JxY6t08p/D7jOZoypb5eP75D8U+rPnd90/WvBL6hhYb/P7IMSnh
P+2OXzW26vkkXbA1cwHcmZo8ThSuzaRMgSln++3rwjY4PB/L0lRNXg+Z7whcP/4+e/UQm6qLvTpL
Bsa/f5Oe8vuwroVxS4UqetrUYSOjZUmrN+jdv47cBcvMcgub+Jf29cbi4HhJC/wbDwmjEkpxirpn
VLziADD5Azye3hvdzrouAbFmYpK7dRq3/I1RtDlyRRxjmBDAEAn1ZcnHv89Xau5Sgo9BigopRry6
pu/UkBLLsBsFuLb0NjkxJF01av0SQIhu3S5UzmYO6J2pya4IfL+T+KSHHNxHuJZ03lfZ9RJZ65KN
ycZQGmQ8PA426JyURPV29dKEjRfU5EKR8UDDowDdM3jXT86OF0l0RUXMuPWAyiMAHpigue3VJTsP
L/CxDe3GzmS2oCbB8hSu0bOL0jf/Zbs2Z4YvgOHulpgixl96NqLJnFFh5hSJjxGB0d9ZeM7OrsfN
KCYxIJ5JQhoG+O24VIGvbTeLOaWleZqcET4ViqwcNZnO0IY9An7OGxx6E5Lj0mGc8QB3CzIe1pvD
KAIaXwweDK3do/EdEk5vtYXgaOa835kYP+HGhCug4yGgoA8grrbu2tEavbXphWtyxvff2piCtAIw
rIoB6BTP/rE2o1dFW5L2nDWAEBt0RYixpWmYKwUu6wCchXBCZTQX4OnnHmvp5yfPZOgeZSkf4+fL
a/CSmkMPefXnFuaiL+DX/jeCyU0sOwxbOXAAY9N/qmJXHTv1Z6WYJytaWPClwUycidSnSdMhW3rW
hN5A7iY9Lwxl9nRApBbVS/SUPCRqojD2mpoBJz54YFPVV39KjV3Uhpu5jccE+n+NTJakSvq8iVoY
8bRMV/5xKnJ0hDe/PlkNWsqFvK/x6yleyiwxQNkjQOhqKQp+AAkg/rqzM1kLN/CbsEzAEQ9u3NfD
a2ILBmMx7SKh8qwfuRnPxLG3A9fCaWE8Y+wSQ1X+nJnawrLPut0bGxOXjvWgUz/AWF5fkdoHegTx
CvTAK1dlN4fDYQnu+oAPnM7duM9vHJci+pXT4XY/+5a9lY7kcoLO0vp9p20u1+dDm3WRNyObuPt0
yIrWDxWElofI4O3NAB64peEszd7E0/NemAZyhdEEdqn6m9X18HwMc6H+3Vab+Pkerc2Q4sXybNfu
LrHP52MFzgh1wcz8RlNAoAZ6SRZY/vtFGUI5KSpBGNVNE3RY/qC55pIuMfXNGWEElOZwyYOZborQ
a8BUEsipB3JeIpu9zuBlBCYBtViII+Yc5a2Z6aHJ0KXW11BVkE3fwlvddBfAy3P76tbA5MQ4pStR
1QADQNJc8wv7/idY9UvHcs4b3xqZHBMnbau+o2GEjqDpWKrcIbXFPbNytdJK/8U9f2trclCCHHxJ
YgdbrMlsHCu1l8L5+SVBHVFCPQ3ojYnXB3cSmKE7aIQMCnpRVd4OBsRECydlbnuBPENABhEZHOW3
xe/GsVRiE4SFw3F4Ab1zWvGWrJGNIRlBThRebA1p1dd/YxE5Fxn4dSThpzn/gXb7KoU0w9lX063q
rtLO7FbNjlhALx4E7S9l1KTbL63WY9kHtw/Yfv5rdrI1+tQJHCqQOehZaAKtBqcE7XNgyNOuB3DE
Xa/oXsS/S0sGvlUAL9pSdPubjZ2+Am4/YLJfaOiqNlKKD8BMDwauwNfXSgu3kq6+vByPzO509XRP
v1p/n883O17fD3ZHmAs6b8fOlcnJThqnjeksGK9DWEZ/ZnwRwbubgd55tSM6g+V2zgFqfsAhq4uj
nnvN/QJd/q/1ybEXGtYPKhbWX19hfW0wIXFs0XbNjxVa7U7gzfW1xFwCyc3GGrdmJ6sNZQymEkuY
dUAtJv9NVhA9HVVgns/t7OG5mdrJknZ+xtNuASu0qO1HJtNOxTOS8RaC2Nkcwu1oJvelVFY1FTWw
U67Aq5iq2/ZYb4VIAz7r8HfBh/Jzl/OtscmtFlZhRQkRjPHbMVHWRipnOS/K8RssZZ+tHrw5GsL1
sWu8w4ibdSy+pMzI45wRP4MQVKVSL8kPaERd7XRdXb4uKDUsXLzCGCo+7GmUcFFKRoFHECeusXJa
UQjl9j8h3vt7ZEtIUkmqbI6cop01LsXZtvmXngGMnSZhrKt//oQgPIeUcGFlegXIZqkFuoztv7L+
XseElmsk5JqZ1+vfRZ8373yQ/AcsQgAqZArk4Vg3SvsYSaBSZw/ZpoOgzjk1PcN7K2yjNEvVtZ0/
icmRlb8HR6OWamj7tp9v1gcs9xhDsjcfMdlFQRen4RDhI7h9tOHQEBud4m14UbY5rLmGt85flugZ
R9/ysE4AOqDyiI45PJHuI6S8lQouywekdLMmIyO5FEEglS0cw9lwj2M4GjEYJK1AKXhvJmvlFI2A
OdSn3tFAaw92ywPioQGgpS/svNlA/NbUxLGwLcWJsZTyZ8DcBlt4S2yPMLmpfF6lAEBOVgVVz1U2
XE1coE+ai59uDU98TSOD1JUbMv5cbHwdp4+IaDpYcmiPYDqoeOGSYgFwU2jgqSZvtKIMfOCXpOGc
lbkq9G9BdeoDM+cF862LAG9mCpVPlkpWM0NDyxGq4ADx4b+n8N+k4/ugqRr6vFYEvTSdP6AeSvdL
LN8zN9GdlYlfi/gqa1i8286BcHW/qJo0UIoZjKj72/+tQHkheYtVpserF6d97GcB87EgsNLkxIVx
E0kcnqPnDJIlTsQZyvBaeqi3o2XPTUjWFCcAtkueOMLFY42F8/444HvrkwFnVV53ecO0Z7rRBnRQ
/B/SrmxJTlzbfhERjAJeIcnMyqJGl8tuvxAuD4AYxCQB+vq7VDfidiVJJFF9T5/zchztnRLS1h7W
XqsdrH3C8qCxb5rBDol77ArzFrROG3YvHxDY9RzQoVlgdNTtRcAxljP3Zo8B2jTvS3HS3D6QTAL5
2UR2cZ/Nfzt/T1NQkE23jgPdD999Bhz4MLAwEb8HvvGerYQC+DkgElRTycDCvr8lHyJcO01Nt/C7
6cX91dtPsntq5ZFpP8RfIkDd8AVvKD9uUUyuuIlzo4s9yG3EvYYNeJemD5Fn9FHHAzHFrQuBS3qc
5+/aAKqhG4+Nb2w304fRALWhlgey/jnbd0P9deObqAfx3BGf/56Fh9RbMeY4/dOLbHdzfesWeBhZ
RGoMjD6lxuMcmJTttrFWl/5fmQXRDSgYUGJajm/KcmStIcbpRT+Zaejaz24/HVLTOfTND+r9Y7n7
llT3tASv/xcfM40Tu2v6m0LeWOLOKsOqfZyMMRiyF2s+EPvBy9uN0Eqt+3Jf/v2Bi+8kMozF9TpQ
hHS0vje+lh1ynt1qtSk3buPFMDHQtWdbsfgCbjFnGihBp5e0ey2SLy44o1EFxSx/0ew18uJiAHHe
WQA/YQuqU9eGZnKn9c/UeOrKL4a519N/rp8Jdf0/LB3TCaC7V4MQ4H+DQt17Y//jvcj6rO9YN8Rl
uXfa44+5OCTHHuMrdpR/sgz7bgtjhoCqAPoDJPBi8Q70Iac5GXhc6FpQGn7o135Y7e103vieiwOn
DMHlAIUB3lBVNFm8X8nUY5bEMHk8cPGaenO1933N2jDir2wdqGoJjGHn1LTwebzBFQtAynsZdw7T
REisucSwQC3stzIpm2HnUK227ido85W3FCMnz76Vef6hEKR071jCMH3idZYnA9uHIhsegIn8tobG
aaLEcfMfnkONF5boBtiBJn/AqH3P7XtrHAu+azWjfa66GkOpQ8P8VzZl1l82s/aXM5jyAfjf4qUu
zO6pHGYtKtMEoiS2azVfhDkJK+AWK9mukXx8pjOvHjBKBCJG6voaj4Q1tr/MmhVv1ZzkLzTJyjpw
6oY9JYW0y7CRDrmzGr3NolmAGyBsuzz7nhWmjraWQPMW0+/jvDdlL/wDoGgl+E8FK/IXm9UZC6zS
n+86u9PsfZab2glQGOuNJFQH1TAbLB00qnn5JCpN1vd1rkE7RupzOkQZ6nggFqjAEZzqefFduoL9
GN3evaF6O3+H6ynAjEF5zUKr7ryfNS3LNuorJkC3CcB+HpWQ2PqStqbQMVGKUbVd5RgtDYehxmtY
ZkNfBS03yVfwL0486mvKAEvFvNvPLGdOceTTDJB/wsGcK3TaVqBabQe283vkmFHRUj8JQII0/pPX
KZM3HHtHAkeMkGuZp7Tagkwu8zN1xDGcquQyoTENzkQVdHy4t7lJs94cpzEGv3E9hcYsWI/iJhmz
vS79sdwl1NWfecdA6lWVfv5lYIObY0MsCNkKzvApjNYXkNyYjepn0pSA67gFOCBN6JoADGmAkxG7
4thkZzbEE1EJktwibEheAVtWuMOdV7io1eQz2AHCxHIV+xD8/x3I6Kqoa2T7iyeya3e+IYc/WpPW
xa4WXg4K2BEEgApQnd1iKhE+MK8q7WjwsuJ7zN5302HwOw4vWJZTHQA46T5P/ajrO212UvCeT3KG
lLfTp7IJwG/nYg6+67x5I9BWl3fhFzEPhIKuGmkBG9zChdBZNFlN5jEeSRMO44FY2V60f7Sy3l13
wMu0Xn1JMJegBmaA9dC2llmhp6E3xfV0ij2aGs9SI1Pg+z3Zg9NJj+qqBQqWTwMN2tpDXgs6ox1P
XG3P3LnFFKIPalK7pVsY/hUPCgoAJYICoj3ES4uocbKmggx2NcUWCsKh5UJ5ryTk7/WlL0JErBzJ
ILYXk5uYGgK51vkZnjjvGc9tGRPX2UPBNMzc4cR7goLD/AfKuhsOe82cGofA40B811xCz6UkwmYy
1WMGSO4DT2wo3TQ4vFU3i0dWSTe0oBsfXV/j5TnCE6Q6Awj+MTO0fCRKr3fHftJknDfUjxzOqyPe
W34CEIztGOZYNuLuRSjzvqfgqSYgFEK/8UJPTvQTw0fN9DijuRumqd3c+UITaHwKbSOXWiRs/2tK
MYDARWPARV9ETe6ImlhnUj3WnWS+cUj90xy88TDlYEywEynva2IMYWlo7f76nq5cGcVejiFOvPCq
YK1yng/OT9cgL8ZMS8bT1IZ+a0a6J44j958wzB3ONmgqpxcxAHBq3eQMcPJcQjGrSbbwV8tirtoB
xZiL5g4a7SitLn4HAsreF0NtxGDV10PBEF4F7kgEVC5qMBdA8A9c+h0J4SrB6y5zFD+owExjzgv8
K1MaVKP40+YuhguMob6tuK7d6bqUX4exx9x0VnU71P/Lm7qb/GPdZs0X9ICHYK7nZF9XtL33UjZ8
ub65lzcfa1LMTZaPoAZTg4u9bXKz6U2ux9Y03zdm+21oLPvzh5TgWvjYNmQE6G2c22jmvINijJxi
mQ7DnQkhqB3Oc/7mmtw/Xl/O5X0A2ArptwHIJQoZ79OfH45KZYmcZVZjxqxo7cB3hvnYV7IK7WmY
Nu7DmimUnlC/Au0VXozlztWE0QnRQ4z6BRnDPjkA7Xt9NZchJ7ZMNTAwyKsAzgu3DJW7TKUXVtzp
eXtrDj2mLIVDnmuAzW8REQBSywk4LCeShr6cIfd+3f4yjcaJVz8AE23qvyAgWtSfOr/sHAuNotiY
9k4xzkHiQ6aheNNse+fPUQ8uGluCtkUf9yJlYT3f/JcfAHZ11BFRT4Qy+fnR8SrP8iuidsCudnxK
IyjRhqXenlxbvhr619Zob2rXiqnmPehjH4i83/DoK58ZoReGp2DfVbre57+g5bA/CwNuj1Xia2fY
7ETd0rPBUJGgMHZ9vSsfXEUHmHBT18V6rzB8OL6j5dKB2oMeV7rVMYToEmJdwrb3btGPr6OWJ1Fv
imJfu2jpWBLZ/HX7l88XpmktC3GEUroBsPt8sV42aQlOkw6qYMO/deZcRDjlPWJaUv6oa+2Tw7Xq
fKE4rZjq0RX0QLpwbi8xNF22vqPHeU3J0TXq+pQmXrn3UlM8lkVS3WvJiBIAc9utmq5aynnEh/3F
Pps2ap+K6vPctFkm3ugJLLU0szBh/tNM51emGDr5iOEg/ylj2UtPMRJubxXLLl9SZdqD8D34rVS4
cG4aHBbZ5IG0K271WgUFKIH9w2hskyIAgjjM+8P1r7os8KptPjOozviHY2XlkBq3OQz67Rho7T+F
V+x7q3qA/GEAPrVTnuWnugUT/ugaG7ZXrg8IZAi+L2IxJATmuWnM/lgZ0VozJpVX7cwiNdCYERVO
tVNsmLp8ymzbtQmGplVnG1WHc1Mz5k+BVq/NeA/Fko1gclnJUVv48S9fvmF5g0EyZPxmPDEMAAIJ
OfGTV5M7mZS/9by/H2aMGxftTdPmz6PMIvNtHMU36vcgd9KipMD4jQ5kM/1rtmCAHcnj9U+8cnFt
hO6IylTQiSfwfO3eTNyGToMZOxZGXgkL8/YHrcewAEPRdUvK5S/uzZmlxVniMq2SeoQlN4saDQw9
6Pxl5e3X61a21rO4ncBZEWj5jWZcFGKni7uBDPvEuWn8LSmoVUMo08HDowsCbvjzjQOpnd9PSWfG
de/fj90POjR7b3QwjriB014zhAcUghwgI8Fg3iJccOg0YarZM+OSlrua/GQNOVrWGGmFu3FW1+4B
UkvkcmiWAkq9cKp+4oIix06t2KFDfUzd6iviiC1e7ZXQAAo5WA9YBEAkBjmv840zgHE30rIwYqtP
0nD0+HjTl0Yqg46YHHrmjowI1I6Onae0UaBIHM0IQ0H76g9ffdsVG9t7uWh0kZQnR3sY7+Yyjh0y
zRZZV+hx35syEL3sD+j7FLvrx/LSm0FRGHoIyO7A4A4+xPNFF4WL1xMfMq4EvZEkuRsGfpOSjcjy
8n1AAAtXaUFzAVWJJWnNMFdaoWfSiAsTZGRQKW4bB1U8eQsJsZ+gAnuytng/Lw8nOlVQuQMzPXQR
4D/P11XZ/ugL8PTEdl3LJwOs6buiTsjJI1zG2ki2aHlWvhYa4hYCO7QdscrFrdNQ8PGY7BDWDWZ9
mzECCRaSYRT5+ue6NEPQiUIujgADQfQyYaMdera5Ptkxq2xoEtlFfxhZ+vn7BqwWwnSgS9HMxLk4
37xS6wqR9bCS2RUgRBMqOoxX3satvjx6sKLoMOGjFBvJ4r5Jt6qTabDs2JuSNkbqCEofBK1Pbd9v
4cMuXTyOMawpHSxMsCyjsr4yZE5L6sRaM9CD01R4sfRaP1alaR3QtZ1fM41vvd5r61PDcnhnUWUH
z9X5LmJqN6lqNjhx3tkYWMw4pRCoRYXZDuyepc6njwYmz0HEDJ8PJ4nk5twcq2feyLF1Ylm1TugJ
yfe8H7a4XNYWpfRNkIqiXnBBtOI3hZAtIP2xm9YBkw9+AWISam54pbXvhewdnBi4Sqa5nHGvbBBX
mkNF4tzLwf0v7PKGlNZ49BKWHf0BzQDwDqXR9bu1sjRg+VXsjo6Sg+HbxQbaZBI+t524II3YeVmG
xm4xNsFs+MOGqZX4FcAExRKJ1Snmj8XHsman6OzEd+LWc8sDq2btFgQ25EiMjsfc7dKbusz4cdaI
FdojmByqaTY2YRLqhp1HPhAA1cHwZaOQCVKxxQ3MJ5HqIqlJ7Os1soLpNNhpZNf/kBKEd0bADBAj
E3QuAqv64m4mDWv7jfccXEfgDkDdQf35hxi+6Xw9TaTuxFnhYm62z6adnUFMDLF3s7Hfq6aQa6NX
CF5Y5CjnptJJczXOPRJ7BPPst47VT+MjnfMSAumamKyNWYRLLw0VFhTEbbAdEdtdwk+qssxaG/oB
scYgoNyVbv+nmRJ9Izu4XJSygujAQa8QMcsiouwl0eBddRKbndf9NIVv7UsL7a4gL/ot+MHqihDn
maA8gQtd8pMzF1i6UgOtoz9kIyhCrX6EbiJkZO2NR2HVENgk0MwFAReID86/lNF6Tt0LfCk81vVr
mbjVEQrvzQZ525IwBMmPet0Up9g7oMJbIO96ioYPI3kSO6nPvvtN5QfgCNceurETJz46+m06SeNU
T9ocUdDF7wuqV4e+qvhza5Q3NqVlqBcJ1JBpmxw8Tdg/dCAOv9Fmbh7cbCQ70Q3FbxetxQ03v/LV
IX6JSUx8CvCVLWUM3bFD6p/3SexWaRKyFOVUUjlfnHIThX5ZT8DlfJcBBEIRdYVF1M3dCR1Yx0zi
Ac8X5F70LPtO8FaDSbTW8l8tI+0LVE9biMIQkUEgshjZqygcY2vJS8if+loIUBEO40SgJb5s5rDS
BO0dzbw48SjdNVSfXjot84edlxb7lrrJUUA0e1dUCOs6EBJFw5zc55XfPYzZWNyVhfdqd9S6LeH4
N9LUlc+B8AXxGMZicWCXQmm6wYU/8NSLPU7mF5KiLcmqtHmSKLZsXI3LRxHZHMQZIboL/iHMzZ1f
jYGrKlfdFHejX4Wk+mVhTKfjGC+F9OFntaqw5T6GfUEsBMY9ABKXBJCzlfbcYW51x7x74neBIUE/
9eOzD65qOaA6iCo6/NSyGIyloLtWgIVc1ujMVpPx2wb5WUhS1KyuW7rIBjCBi/4kpg9wb0BdsHCV
VuHXVpay8i7BY/pQFrkqvWZuWCYOPeHqiP11e+r5PntYFRDFgUoUdhDR0lLJPFMS2xzd9bu60u0v
M8osO2GDm0lm4x+ZDA7QKYPcGZnlP5v6VG9Yv8i2YB2BOwrd8A/oTixWy9tksLpBsDtRpPYdrcFB
1JjTdOiz4U+hZfkDy/QuzPzC+HJ92RcnVBlGoGshmsBb4S48hsUrK5WVz+4A2PNlYFkpxLe0JElB
Pw6ij2lfyaH7Q5tp/uwthGE4KFSakeuh77MwnEPLQtRG1txxWQNngogywnHKA68ch41X9zJ0U7ZA
vgpkIDwwYEfn15A6NbjYLJArOe2Y7Oqu8eNhQphmMMN4lJme/fWAcT8lwwRAmJvm5qPhT/Xx+k4v
kXmIKfArlIgCmohKIE99ig/B0+ilGaAMTXMnjY58sTXAVnRnUugFFyK9JsSz6DjXex3cnF8qhztj
kJfF/DSzoQykX5AT0PHufkj8NzOV9V76YCYgHSS8iqH5ef23XrjI95+KjgMaLyi0Lb13kwvHb/Ku
uSsSakcltKRrRNmHpvast+uWLoIHWIIfRjcTUD303NWL9mFT0PYpDKIBeiZ9I9+1RICWVp+q8LoV
dX3OL7e6XWpcDuhQ1QY8t5J7fdLmpLXQAU2GYteK2kT1tyPV09DrdAxJPTjTzXWbl3sI0gVQQKkA
VpU1Fr4fufhc4laTuLVlKr/UbQF9mBr4ovahmRgkuD5rzkZbWMfJwn2+ZNtyuDXKgZdeXIwcQCsX
XVvvDmTOuhPkepb2n0ZrKPgZbpQS1sMrtqx1NXbXt9rsuXFqFpAsS3SPin0Nzs10IzK/3Efw5Chi
I5CoKBjt4vLiyMiuqHMvngDxCzHhkOUBoGLFlzHJnC0+6MvjeG5M/fmH44gKXubUYFOKOfA9ATIq
UJNO1Pu0t0fqBhAfSkJA3wCPe27F61kmK6G5cd4K82DJDorMOEUiyG1gtMcRggzEGTA22lmk2AAZ
XTp8hKGoeKHzg2ABIfW57T6hczc6mR9Lb9o1IrnNpxzogP5FCuPQai/XT+XKfoKOC4xk4EnHXOyy
VpkOMxspIsSYt+XsBrOjl1o4eKTwN8KFi1MCwinkOGA/BQhTlYzOl2V7rYEcpGGxTopj7uK9Nrmh
Rb651TfbMrR4qUnrWUntMOjmEQHFir9sfHKbfOOtuNg2rAYZou6AJRJtgfexkw/HMEnmPsuTiQE2
NNA9Zeyl1nm1UeFdNfIOt0LhHLPE6s8/GOkyrdQSDwqAXOQAMjopz+/1tK7rDee7age0s/+r4w7J
9HM7jl+iZOR7LJ7SPLkZKyjooK+8Rfa7PNd41XGmEcYA1AXo/7LHlw2VpxjBnFsyhw1m/TinQUKj
zp0PU/pJ1w5bgOm5wEMoqnXA6c9XNJLZdRoncW5L/dEbprDducOwu35zLsKFdyNENfx8FEAAIzk3
MpezqlT45FanRAOGNaOv0nbrV4GU6NTOfvp9QK56ksDoHVJL5qFn9fY3nZP0iUwdJPQ0rw46O+1P
dVN24VTZvxjzLcjdUTslGwHDMn5VPxaDDkjO31n0lyku8ruEerImt+mr20R752BE4k78c31LlsNs
AICgN4VKA4RU0ZBAffZ8SxpLzp1Xld4tAtkqFJWf7su2NfaAZLMDOoLTrp47yCNMrbejXl7ckx6o
f20gdYqSIE9OzPTaKHFZdu/2fXLnajl7GXQ2PPtiEkdY1m+kzBK66/pU3w2D4fOAzNzpI9sFvjvI
DCB6NzzXMjbBokAa6AJaBswn6qYLhwJwdSUnSbxbu5yRGB4Ms7/R+I8C9Y3r27dlaBF/NvoMXEfv
ercC1LOmgEyqFVT5QyFe/4MdPKOoEKKqjabm+VeSZj0MuQ07rjMHmiSRX+c/GruNJunur5taufRI
D/81tXAtM+FMrzLPux18/phU5NVt98N8Nzh6YJrjhr/cMrb4UJoLZjIT5H23BZaV7u607vk4bBFU
rH0kHw8i5vuRKaBMdb55ZslzSwD1DXJoWYejVdU3Peu8ozfze9udjY1vtfTN6vAB/uFiQFMNMS65
y3VhZYnBYG7s/CkoSM13nZnXGyfv8uKi96CA44aLUTSwSSyORIGaF/XdNotHM28gHeSkCaRuskF8
61NwsUJtdzR/9mOvfOlcZlM49ZhYCfXJHOawYD5/4Z5eZ7suBfN2gLq6lVrBzArbCqx0lm+CVOUT
qaFtHbnpPOohaaVMoooZZXPL7cr6M5hNXmk7dH6Q0+Zm2m61xi48IDHQF8OULfySgocubldl2ZN0
qKPdAsfffhVuQI5QD9MolJs2dvMinUVAgDAXJOdqCMRFzeL8jDQ9obXn8TQGheSwb+/boH5TQ6fV
Q7P1CF2cDyB60b00US9DBn6ByTZmnieuMaWxTwHMEd4TYP1Hu4NEql5rwWD8EC2UWSyK9lj1TeL/
orjzNhfRrG0BOC+u3/lPcRerrlCzMVg+pvGgnSpokZq8PZRgnR0h1aXVh086lndjkOOC5DtwaMum
7Tiw2cmGOY3z8ltuaZGY/4rspYRiiJi+Xze1DCjxNV1dda9cfE012XP+NbWhsIBJl2ls0HZnJqcJ
ww5ztsGBcuFWMAmK0gfeGCTBKq48N+I7TJg6c/O4q7w7nrwmRnEYMxD38o304gKjhOXAEtaCkVc4
MG/hJYXvJ0kGeZvYNrRbx2VjZCHZGFqLfRlbDNMVE5ui0nDSPUmN4nHKvH4/Z14RjJknDhjKMZ/0
Edh1ZiC+bhG+PCaI7R94bT0zgYFNoJTHTYb4le2BUDqCYExuqU+gioMfQmE7wQBJPuY0zjB/Y98Y
aTw5N2j6Vo/+ySh2zs/+d5Ls9slT/Qe/+fr3V3/3x9oEDMI20mg4YXycZUmV1EnWG+hOxByC29D+
ZbF8Aq2BTw/TCBGc68YuEDPn1i6oguccOPbWgrWW/s7S9iZv5p0p7QPczN71MY403wqQ9Nff4FBL
V26sddU8OsQYB1DqWSjKnG90ixmgbtYdGhuVCOyWAZmWoIfpiADzSkGrT3gbnEfH+SftvvHe3mUU
ML3rW7DiR/yPP2FxFZhRFE7hEOz3/DOlr+48BIm2E4MeWltwq5U3QXE0AZaBZp/K9c9Xm02uDU4r
rDaZj2P7d0pAKip+VBh1NNOvTsE3Eq3LUwy2HuysagMgfHif3/pwisfaGsrO5Fls5LHwSNh5YDgB
MNyp3q5v4coLBEsmciDgu4DXX+YmXpKnJkUYHYu9A+K29q4M2jAjkCfrNw7spXdE6UzpEADXgrd1
WbodtUb3mG1lKGuZauwCaiZfqy0jSxoHVDhhBV5YFWRQqVv2ZanRS7QR0zweoylOTiR8JnaU7rRd
t9vSXF/7SB9NLeIEWtYDFyVMteyPpoXpU+3fDt1GOnYxraIWBFQx6JtMBF7WsvFE6NznrO7z2Dy0
z9Z3PcJIXtC5+6f2rZwUTcrX6ydi7TN9tLcIW4t2dkzKYY8ZfVg2uzJD/2neqnFeusrzVS3uU+HM
PfTnYCWXUR7tAXQyou7J/7OpkXIZ9gBkj1wTHtlFFXcZhWtuarkJcXIMpHxzrepRT9mBudmz1xX7
RvphXvdhZ3/3U8zwe0P3IGftb4thVI0fr+/risNEGoXsEPk1sAlY/rkLaRFLN25V0dh9MB7Iq/eb
7H6xnX6E+Cb+uW5s7Wh+tKU+8gf/Iae58RXmKu7rU2Niqsl961oejNMWN9PaacF9RoSArAMZr/Kb
HwyVeZu1pTfSmGg0rCFHxx0w+tCNmOeiB60uAeYlUPWHoqpKP87NKExAWveSxug6P9FHcgIwtHqu
nkHFH0Nrd8cKcLwf+YbHWttFpSiCmQLU/lH3PLea2UzLpG3TONV5AKWgADPPAQo1wt4ItVa9lgL9
KcUBcM8sg1QXybyBY5rH3509mQN5O0J4u4z6GyvaiodXz+FHW4tXs5F0MkoNtkYQTvrBjz74higB
ZIBDOG480GuX76OpRUDcdyAsQ4k4j/vIif7TXw70FNrKgOHg9Tr/OrohzCxNMOjQ0wHsUdUYqMBs
9/mLBGDu/xlZrADZoUHk1CGchIo1aYaHxmJB4T+l3RYp9upeoZTv+kjTUH5bHDYTRB++X3AaU7cC
u4tGH3QNPFjXl7P63AOBhaACgleo5S+sTC1ruq7EfZ1NMR26zMAz6Utn1wEljB6F92vWLB2NU6eM
hnryo2T0t8T2LqM2xMjA+YEvAlcZOcz5d7PNZCJoIsIP5k6203zvtsMsepTp1t+5b5zdZCO3uL7s
NS/lw3tgTBj8dYDTnJtMpN1NSaEuMvUPqNjII5LfIqRgk93Y4BWXgegGWAeA+jCQveyFk0bn7Vin
RWw4fxn2DyGBVXShmqb99JLODC0+ZJpx3thUo7FjlhGA6qdkdGKwYkTXzay80yrXxAwM5BfVHOT5
zqUY1RdVXhRxPvpt1CR1Ogaz9N8IhSAkOpKQrgYTczDU3pjuzGbcxEGtfLqzH7D4dFLLOyQ3rIh7
Q/9uavqB685DOWvHRCdjMHn2PSXWtzZtj7PSG0OfEyBK2oL3hYJKdSorSJICnry7vi1rvwqFNrgd
9LoxwLv4VTUDIA8UD0WcdZA2mGhUyme3cTbKlGuHCT03tJ5R20ORaJHLttTKOIBsau39Xdv+zKwH
w8yPPgo1n18OpMxQigI8Ew57cSVz1KFy3S+xHKuLDBszwu5b3366rwMi/I9Wlg6bW+6Y9FUR84gA
CJHVX43+D8Og9dfrq1Fn8jwNVyIy0PPzAbAFiGqxmtESPh07Wcaa6ddhJxqGlHSMrhtZOwEfjSwW
MztDY6dML+OsBKGqWQf/4X67KNehFIZBcIQ/5xevSjtoMTsNnoP+u1m+UvPY0b/Xl7B2vNCOQo4J
7lZwKSzyF6OtErBKtDCR3lfJ81Tc8GRHqpvrVta+BpCweGyALIBazmKjWp443eTAI1qghf6DCbY+
dBwMO2843rU8CejYf+0sXuqub5g2GlkRN99LRINaFiQQK05EEujpEHatfkiq8lQ2bSDnuHSz+9qw
N+7r2ut69hsWH431JW9cHb8BRbD6N1pX5I/3T3PbebuMRdnT9Y1deUcVc7+aZQZoHvW58xOCrDDv
nZEWMdPiOa8ephKqk/1xLEAB22zNZ60cdxRQUSqAsjYe0SU8n3e5nbrUKCB3LYOB/E0hqlS6zsal
WjmRmOMBhBaNf1TQjMWJFFqbjUk34xt6bzqURbV0DzIafMQtUOvqclAMxogYYGsXglM09XjbTyae
ad4FJktDKU9zvQV8XDn6qpOqRqDUMKW1WM7Y1nlPXRdu1SM4jWmo991/2DF8ejSuAeCxAbE/PwTl
2NN06EkRt92vXD4JAQYwsPEV3Zfrh23ty2A6D7PTOGoI3BZPEcQoINjm+FgK4mBrzEAWlIZWeQBf
18ZFXvs0cBQKwImEDxwZ5ytyUgsinzwtYwdiwtz+5oOux6Wfz+yUq1BgXsV2sgS6F6IVSSV6GCF5
kHqRnz4Y2V1bbkFMVsIntJIUnEs1kwCzXSwGoyVTX8FOXyRBnhdR1+U3BWkhnRoLlp4y7p0wDXG4
/rHWUjzYw3gLjgVe9IsRsop3sxwNPE6x+YSxAR7oh/rBA8XKjv8WBXB5Gx/tsjyqQBT/Glwcj0an
mLIqlMEXMyp32lcZ1ZG18ZKsGVEQNUDikCRhtvB8MwtH6lUl5jKWxmMxQXTebAD62/+2m28b+6ci
hEUE4eBVRP0QYH/Uexe3ioIsH/hFq8TESlBFHmRq9lDUdV/lH0jLzVs9i7W79dHa4sTXetNqqJvi
MIoU0PI3OwXPo95DOHbj1K+9kWfrUg7rQ7VGstTIHM3GDvJb6ZbH6QeexnqMBhKyIhTFbU73fbPj
7anYX99S5equ7ai69R8sN8Syqsk3Mdp012TxFPW/ex54b/8/I4vbJlIp89TFZ5v6ww/6s/hHgg70
+bqNNfeEaWikzgj+gVtZ2tC7jPtzWcX9QH8zTOD0EiNNpN/9/8wsng6t16ds1qoqbnrnWNfZjSzn
H65Nt8KmteUgBHxHrCPLWDpC4N0Sq5ZFFY8YhQ44Zmz2xZiqRoOzVU1bew3xfgDppMgVEZqfHwFA
R4CCMuoq9i1KQiPBtC6BXvX1fVu5S8DdIyMDmBSFoWUEMaWd748SPgK15TBzwCbQmyFaowDGbVh6
T30XRxrjwHB6Bpr3aNIsrq3rtV7JvamMKT/xPguc4d4sv7XswBvAL37p4jTnb1X6E63n1nDCedgK
L1bXqph8UMxRZDqLyJomHbOmEced6UcXSVuT78ckD9OtYOn9TF+sFD0VhH9Ar2Fw8vzLZT0IHvG/
KgYB494O5e6tOkFsKbBQt64jJyzQXrn+Gdc394PJxWGRRToX9phX6HqIvX4aIz3Kg2wIHo1TezMd
6tDZsLhyEYjuYoTcRzIEzIc6vR8clGEwxxc6XGNSVgcGUjB0p7Ts8fqyVrwgSFpsxSCnvteSfoiT
BsMfQ1LGEI7D/O5BlkbYWU9D8qr1GyXzlccSYS3oO2wMoYDsaeFwBzAit06B21aDAScQVUrBC0ir
QzXb003DkU9WGMS8yzGG+R92Uqkmq8EDVVBYPNMo1phmhf/Erh0L8YfHVHweQIKZM4DW0eOHKwF7
2vnHskTCmizNspgPbw2w+LqDeUh+qjC/6qMRff2jrZwMVGQBHAEITs2YLe45iMx6osk5j2XWhHV7
6lMbYtcbydzKXUZ0iBAaKF6k48u6LJg+K7NwbPTD7KdK8p3u/CU+ehqfR4+oYa9/7SyORe5mCAxt
tMNc55kk7o5rPyl7BrJ7wzuunHT4ePTdlGvEGVwEhJ7hTB24a/MYvKeRh4RhlzsGWvMGgs+q+CFF
Y2x8ptUd/D+LAA6fnwm7N6wGwwd53LhlaCP9N+lzDaJVAhmf/3AgPlhausOyobVRJ2gp9gmgVKOO
BZKfE3c3wrXVg/fBzsIH+rydFG9gHlctOngW3TkV0sgtdhB1VxbOHYEMyjM28IMo0C3uEobYksLx
aoAoOmc6+EZxFNa4laauGwE8ERM7gCYuP04x9o4+UlSz0IWVJP0LJuvf1z/Kir/DMv61sPgoIk0L
XhqwUOh9VNo/QeMbdrp71Iw7kBfskNqF1w2uLQmZMLry7yn+kiWB+xRzwAQG0ep9qEGPoM/d63UT
lwfAUq8tgEwKooHNOz/SIP5JJqOCD9caL2RZEQzD27TVG7ncOGUE/HCKEhgA9YUR0buF5KiTx6xJ
9qXv3FPra07s22yaHrJqAGeLe7y+rMubCnw/Hgj0cuGM4FPPl9Ulmu0DyF3FmNQOBB6i6TH1XgT9
tEP4H9KuazdyZMl+EQF685q05VQliSX3Qkht6L3n1++hZrenKou3iL6LwXQ3IEDBdJGRESfOuTZD
HR+x1ZKGafN0jzYCkCwr7cNUPMhrKLm1wVC3Q1h4TVBlBe5Z2UwSKSRhjQxjWiak0n7dn7dbn4oB
zYUlVO8UlImpAfEak6gR26dABB29sHhpQHBTDDWGBSBtIBv3rS3tC/ANIIE+y4ahO+F6lTy2ZVAo
QCQdRKjsh0iOMcNLKTZ6WTW/0fS0npS52e7z6UXJDNHs3KlIU+gxvtIM7FS0ezGJKqMGRNMAXVfu
CO2wRhi0YAqxA+gbgFtAAE8/ExRgq/Ix4Lp9HHqQKBqStwGKqNakSK19fxpv3ASudMAiZp6PuZ/p
Rtrek3mmLLtuj5KqwSiFESQraZH5Kr1y4NcWaGxE6iVyXRUYC04rQ9qWbU1YrKwpixsH4L1IZ9iK
t0Sp1owhHrjz/QHeJptm+7jiUTcF8BUqGdcbJVBzLkMQ2u27HyL/KOobToEUUQaMJ+gz9UqvV8Z7
szG/7SFhgjcXijt0s5Oa5nJcqhjvUOv5rwBoKJDRt8bErFzzN8eNskONqyu9AH2fPOwMli+VROFd
36iEB361KL+4G5V/R0QdNaEVI97TMCLs+PIF7LKb8JcGfanKDPXzb9aIrZU1Wxva/POLx47vhwFE
bGDwMP04BQa0DVcuxxuvOM8dKMCR+UTVGFfYtQFE7H7dl5i76Uce6pOe84Z5f9utWaCcYV4g45jO
u6CWdwm4Tb1aAr8paJJ/3Ldz+xKlhkI5eLRwt3wpCThe4VNUG2F1EkXSOHuvI0VCIBDxOkDzW4Lk
4P/T8OxZLhapkEp/SnwYlo68VkAetreCUn/tLYF1pO179VmQlTld3IcXqzb//MLi1JQxF3BYtYZ9
iYWD6L8kwgr3y5oJaqvnXsiOYSRiNoVTN3z16iEXPlYm7iZ7S60YtbuBW5zSdN58cZAa4P7SAl18
K2oSG+gOy2yPX3EUSy4etIjoSkf8jDcpNSZQpUcCCFi7PRsOhPVwGQtr6mRL03ZpghpSHaCnOvLD
fs8PpN/Iu3Dlsl8bwuxzL1YeigwZbGAITfTBN8eoe1pZkzUD1HswEDimLsWg33vIPhQbNA6UwYPw
2bvdQX1gd+fwGOnJ432jK5NG87wnjQ/orOL3+yQrjZwr9Rz4xGxNU23RCkg3wHY4Z1vU+ecXU1eE
ICBIMiyNN+g8ARCgWvGlS/cdmKb+GKC2F5h0+qRu4n6f/QR2Q48kt07trjOr0BbXShGL3g5PNIiD
qCj2gSHmejRBlng86IT6/ch9sDMXuYUMFQkIpE1VXfzAIq2Mbil6+WNwbpSmDHbx0FTKbFAvBJ0N
deWrAVVLD30ZZMhWtvnyVP7v6GDs5lpq416N8h6JzPG3Rsjw+3MFybmwG8CGhDcu+jEQHtMxutoq
PTrasOeK6jGL3CQ4jJF7f1svDOLKBHUh5XlRKDEYT/c8954nP3Fcy/xYgwTgxOUrx3beWlRoeWVq
PtUXe5tvC7QeQ+dlnyY1Eh2fgvo+QEaEW3uDLttBsRel2G+hi2s7s3PrOwFnCFtA61U9U5HIgzyM
qK3tgIXIByP61xLl6GYaDG5UcJiaPNJjiPaIGWPGgs54A5FXZm/B54E5WkVKBeKVGrA816Py2ZEf
1SLpgXFvSSZOpEf26/5eWJw4CPh8P6NBakg5H4kTpiYusKF7dpuWvgXeRCLKjjikzn1DS/OGhDUq
yuiCQV2e2glqOUi9mLQDOv9bEg6bpHhVs/c5v8a1fx/fIz2O8vwsIjHjQK6nLcmjPgyFfABOvnNr
hmScWZQ68CbxX0OTwKZ3aYkaFOTq/J4V62EP2QPQUQlRoLdVtvaQvkUFzWYANcD/qBwiML4eEDif
fEUKodzXCHqxZ00vt1nGGWQyJXa5yddadJf8w6U5atv1KqRFmQFLFQjxTv7J8L4Rjq+8b3KcDZTx
X3K64L13NThqtUbkJbUhxuCkLjLSnCUp1JLXCBDpNyZQaqjofTNb4c0HolV6n4dToQo+N7haEqoD
dI2KWPfFWPzURnWyMqn8BXoe4VhJpWey3LBjIF9FIJLz2SdqujJi6lj/77eAlA0J7rmNiXIhkcYM
WVRPgwuYGUQFpUzcqL68VkWhVvHGCnURZ3GQhEKCEUtvUW+D3KXnQPz4hCEz/dv9s013V9C26FY+
OaqElKlhK2b2TPqupqBJ+5A/+GwfosTXdCSIneghH5758QHP7LXSGw1L+Mc+KsOg1UIa4aaSGoRq
KYCFbnDRsQ6uOyPtTALWO2kTHdCCrFov98f7DYq6uNZu7FHnPpMzJcSGG1zRTppnaTI6qGlakG3O
UFjM7N4Zv/C/E1oj/mQ2iW3I5v1P+BZGvPcJ1Ibu5gRYLUFoSGXfE/XYoOMozzozj5wa/bPRTkEX
SM+FxzZujCp/l5vPEQjCKdugeqmr+S4OfuWlKUP+cNg1RYNQ6WnK7LiWHlQGCoxqrxfMqW7KTSNz
217s9XGlOLG8aQCfUlGCABiCvnq8RpbbNlAGF3oXrO7Z83/VBuqw+DvQh8oaeDvYGvfnjbqG/lk5
4AO/eXNRX6JcaTFqaPjkmcEdgLkTjSIvUV3yRzEkPbilDU8ZJ7DQoYP+vtnlHXNhl/KpQ+k3shjL
g1vzSDV0Rpj1loRgRfROqDbFYmz1zCtX2H53aLVN74OSTCMhT+ReMgL5LY0BQZZ6PYQcZ7bLV76O
7h76Z1YUlJXB0ynjBUrF0IkKTzd1WIpKjIgc/kyKByQbExUlsA1Yk5SeIdXWW62A0Dyu/9iduYDm
vCbww9SrNGFEdMT6WA0p6KxIBh8NuE9kDyruamZ42kh8P4EQn8l4uwoJDO5QFC5SKBxYKaY2JOkk
7BQopsunMd8W4Hq+v2hL04InGRBwyPGCu4SOvzq5z2SvUFu3Gh5SiCkV4RP26iCGetxlUC50/YL0
435NI31hj6JfTABDIXpsQGREz4pSZtBtYzp3Yl9qLrcn2a7z0hqy1BT6v3s9zSsAW6BSA3MK6kw0
akHTUvRdiGrnisOxEAPS9S8xY8k8SgQ7NO6ITytTSqVW/rE3g1mBrQETHk242olMJk2c0Llj3ObP
w+DzZgG76DcXdRY9S6aQQFonxGI+836vbJMMipr3v2HhYgRtMNBI4PbEK4tWhi7EJOGrUOvcJzXg
ke4WCYuOTuZnMlV6stbi+139pPw08MgASMHHsSC3pK6KZNJaJkvl3o3lMXuYRIl5SpSGgZ5i7Msg
dWny7dBixwtFNRp+A/7nDCCEbNRaMxwnfs9MKmQfZWHURw+0X4jVC6tVIlVvm7LdtaF6hpKlYCj8
KOuTAg7yzisyvdTgzCC725gCxEgrri5spg04i+mhRCqOjUha8IlbIjsiL123AvyNJJTTiotf2sjw
eeAlQUEG6GJqIw8BW/phGiNHk2SvYIR/FJkvpX/syodaON9f1KUAD0Tk6HGRUOyE+BkVRiZq04Mt
Ju9d0TM1cQP11I3GQQEsKEjR/+5Agwho2utY93qqMIA4r9X0aYzT985GFzy2FAY8Y7qug/Sia/1J
YcreLUXLG1S7LQNrFqUtcgN0jLtq2mThNgWsQBZ/sO1z3oJyuZRBYPOWRf7p/mwsbXEZDNNQz4TO
BN6k198iZZPUiVLRu4z3UbY/Ru0YF6SSiZI/rL4WqPzLP+NGFQyFeaDIAe++tgX6s7QPsrZ3+Sb6
AiaUxIqMGCw8yj86ptChSdzyK9Ck5cW+sEnNtV8NfJHzXe8KHvNDUO3Is/MCV6i/zZPaBtbGGFtQ
+3AD8bLJ4JtV6N48gTenGk012lz3ZsFrfT3oqWjAr8k1vZuKOzHalO1eSg5xe4R+cGOGg56jZagq
dlwEFzoZ2WFa44ZaXOGLD6COVtWmpTjOu00IGFNKUjJImeWdRNCZtyA7UzJxJcZfG/H8QReZHFzh
chTJWOZo5B4Grt6UqbaX2rVk6OKdiwP8Z2apZwvTQ9RNizCzI1M7XFwaLFIEhbwJmYFAWA+po1mB
LrAiiaSSff/Y/Id99cc4nfD1Bl7pRxGDbBLrIMt6YSL1r76Z0/m5dlaCruUVhFYjrvpZRILaw4xX
IeNfw5aSvpes08TPGcCm45PgvWgrppYndaZCFGZreHdeL14Y+AMfslXv9tmvPjzI4M72kErIDPTS
ITGXe9bvvPn930wm2sLAoD3T9d9ET3mTsU2HQ9ri7lLB/WNJeC4VUH/WGY10kqO2zaZtnODXfcPf
5Mk3h/PCMHUVQEFLTXKpx+GcNlzwBPLM88QC+1LAB8IPBrOich4RNoS8ng/hjk3fH4pGdTQEd30T
6RBK3USiG5Snkn3mvRaEzDYSbwMyfC3fkVh01G7lRTn7i3ufTEUJddk3Q5tjrkB0lGxUpPv83mmY
tQbKpalBjg+8mzPLJ8I9ym8FQ5+3E+Qz3Eg7SFZgZq0u1AVJXzzJln0IbhsJSArAhZx81WetcpkM
XRiTR3LNO/HMAS94OT+AWm1bAQhzGia7F5wB7/v7K7hwNAAmYtGRBNZ3vEaor0RbdMAVzDwbdjpt
B+9REjaQZTdG8VhKa5yLy8YglQACZNyWdFOIF05DzKQSzmEGSmbHF3poJRA5/sGCECDropXoc2Gl
MbZ/zVH+Dfh1DuTyYu9qpNp7tqWM/9Xk/TFAozmiQZKgfs72bpHUesnK5ph9+lvfliY03PVrVPnz
xqQ27uVwvj3PxbVQMkUv1iOGs5NItzJV3yCae7+ccpFiITRx1uGX89GzB1Qer9TIt4ibzC+NSmyM
ujkyDVGajYqT4g0sWKNEwIqqY+VVWz5sDvG4li+nc7FzuIMBo+kPUEE0RtG9wWCE5n0002FvsvlJ
U7ziIRiTWdO+4RVd7cf4veOkXwjula0U1VVGpDb7SxT4P9+Apk18AKC4UKe6duedWLRaIGDLFuVj
wD+hsA+xctn3dZHf3D+JSzfizDTzxxQVZ0TlkGuVION0lMqxzJzmrURydgzrPctswx+VZEQHD6Qw
3pou/eLGwsvhOzuAShvlEYXY86qKY2C4zVXCaD3Uk4eoWdtiC2HN/Oz9Y2b++cX+rYesiEbV6112
dNRwtLp6l+tDUZH23W/tqj22O3Ui4ElKRtBhZp/cygR/d9Ld7PGLD6DWsim4qEqkAMngzWB1LgRB
QhKbrV3rzekoWYL1wZDJOEQsGY2HLnEafbAbHa+I3HlcWet5LW8+RRTR+q7OqQeaQ8b3xrRFaQsJ
ueRhgHI6ADEs6E0rI6neoshG/Edq8al8a+qGCJPuTQ9a+9Torfd+/0O+ser3PoR6UpRxnk9pmCMt
dOxy8ob5557q1GkUyCXYKbROE6zIkxLpHd6tfL+f4ieusppJr+PWaEoLdCTxMUC7bPaX3Fb/nDxU
EvDAmxPNdBmhRgisqWE4uEKXv4Va+XNsdkH6eX/8i+uA5rCZ5B4c1vTjQhWaUeIirEM2cAyyuqBz
9tjQkKvMzL0G9JtrYMbFszZXNQHixoVLn7UM5Zc+baPBBfNItBXqKf4cgyhbaW5fPGoXVqijNmiC
lyhcibmLW3EPGWV/VwhBYOVSoz3fn8FvcaObHYTSCoIdDaLrNF+L2rJZFTaYQsRTndVY45a3eRsd
/GfGCuziDbvFGn4Y0Ybd1uY4HnPb37/Gm9HSPlrL3xRma3F2b2W/g09J0et2gz878zm0En0tIFgK
zjU81P98K+UBQBYLeEMBDxDxAclHMnDICngHqBDFPE/U0vH8p+bw32TirsxSnt0DOUgoN9jKTHEI
2Y/ce+6EjZodJWDS0lPBwcvcX5TF9b8YJ/WCzGOViwM1GVylC8dtPgyVmbddtZHVcK0FfCkZg8Eh
hTXrReKcUoOrwDud+mE1uLnZbxuLt7MTZzA/5Od5dUHUv5etzK6d+wNcPLcXRqkBdsww90hk8J9M
7+2gURbqRZWL+6oOJBLkgk+ARlZWwr3lG/rCKhVQpqD2U7MAQ+X73BwcqZmAsz5WDhTequwAGibe
Q1bXZNI1r7G8nn/mmH5Uci0iTQ9ldpeVmiOPdwMKTCrTrzjD/3A8/jVDXwYJtOvapkChS0Oa/xRr
qt6x29AjvPLTf++ygCjcM7MWey6VJpD252diS/RxSzR6PfX4mGvB6eeGrOOnmq4gZ9qE0PANDTjj
jTRMeuNZwErbVeYbgEMZIneqs3et/iyVDfPpM7/5YQcCOF0W154sS6Wzq4+jtjdXMV0WCzhKqWf6
kV23j03kqqIx9psUfQo65NRzQ4p3UauSBnxL2t8ndq/sUzudCTUobjNY+iLz9RDc2vtYMZui0pVi
DYyw+F7CvStANA90ULSMHSNkXSdWuDU88Y0fHbl9lxlQ/9j3j+5/WO5/zVDhpif72TQjOdyIsURw
RqAUIqrPTXpE35FZonMKIQ8P3IpqJNhrEjaECuxcjvgjVRw2Pw5MQZJwx8WdzofcyhlfmwPq5gwZ
sVT5rhlcENbpYhzomWdJTP7YrrIxLjvOi+mmLqPBy5WOY1vcCnFuReE+1h7KMnovtJMWOZlf7Cb2
XZieUnYbNY7XtgZIOLeMui+1NfT80qDBnYALYxbHvNEXDtWgGaR8hHtRyuFTDLvZjjgYQyFz+y5N
pbVZnjctHTNcGhSop0CjiVFQAkTgP9TySWAbAlbeNrTCfJvya+WCpbsCpUUWDNMzZSNNh6KOjcAP
uYcT/OnnX3WwYcFd3paK3X/d39lLhlBjR7KH19CfTLeAeYzUqzOtmjuUpTEVcGJMey6q3pny8KiK
a956ob4HyBWSmhAEnBWvKM8wxnifex1Ko1Ou2HF77ocUsnGdrrZbQdtpBbcVwt9a9pcttt9x+aVZ
6hL0uUaIpUAZ3RB0JfU2LN/iNQKKpe1xYYKukU/SMOYZA5XIrn7ru2NVDVAAtMJEJGrsVvHa7bq0
bsiackAhAJEBQoLr3ciEXikwOTO6TYA0Toxnn/LIt47at06ASuHfbhKwAICHDv4PxW5o/10b89Vq
iIIAupwiACuV1fGfwkfOEyVeuTduz/S1HfqIqXGUhD7sMNq2UT4m5a1AY+rT/cHcvmaujVCuvOkS
SEJGQMYA6VDqvOixWyYfWeu+lYWHO8xAzm2u/iCbSqe3Ib84sh1w+640cPqgfiH6GXgQ5JoTY/g1
xE66Tf7Ghz+Z8SWVdsr4c0QGoQgYQwJqoBQjJ2h+BOEvEdCGcZuphcOLGz43fNw0fdtD+2JlWm73
7/X3UnMP6HooKT1QZ2l+GqfHxqmNTiboq5H9FQjzmiVqAVIAVdC7A0uVsgnUTSyVZuy/oklQZyMW
aI0VON0CtgYjwwWBdBiaXdEyfr17MSgmiAcNI4uTg9AFTl2YVfc8CAMp+/Y5A3WRavU1S/p4IgCV
RCKro9uXhJ7dsJu207nsM8pAjtijpLTh1zrmb+NkGW4e9Q8QkqkoD1Of13fgbB1qfkQdhPNMtSpH
EhcgO+7i6NfKnlw4X/OVogAJB6LqG5ItIefUGjAf3hUrXNGDzqHxLDeV8VmTniC+U5THTg5IzDxX
voSWTCLljwXz2ABmFP6OpF0URD9S9aeCJjyoiLdvkMVkWt/Km5UNsvKZtGiJzxVwYZ7Iu50Y8xb4
cc1GKcMtEq7xKRibtd6Ub4KF65sd9x8ALjOv6lxso54Q4INL0hjAWneXE6TTSnKU9a+vL1H/Ou1f
X1/f398fHj63Z6TYyO+eJPrPv14W2EceB82GM+kP3ZdaBLLcgzNWcoM9cBZEtgdLskDPdPDt0G52
gu1ZwlNqT4684cz8KJusrUQk2UbnVQ7x2/t51kVTZjJ4aIDc9NGHmq/KCVTYXAnABGI1kMDywbTF
vNfOGkRxIVWOsibuE9ChzLhlWgaHCyIlrFpFdtlt8K5ZkwOGmYfMlEFYfn+Cufl6pxd45v4B1yUa
aG7SciMrRMLYarKbk+Oog6Zcfzv65JdISuO0f98GpCcv901+Y1duTKJnC4Q2c/xGM6Qp6NMoQIwu
u8buUJ3co/VhHYxEH3UtJF/W5og+buJaBG7lqT45jqM7W9O0SYTBG4+7lXt14UGIqb74Gir+CSaU
zdm8kF2FhGbeGfUZQL7QjRxdL/fDNkE2absGbVozKlBVZexoSOMOmAI8OF/0j/GrTEzhVdhPD9BY
614aaFs/+88r8z5fU3fmnQZwsmGEJ3hQYt6Ng/FxOFrHY2ZYx0BnyEdJvuZJt1Lo35F8Uz0YmPfn
iOifPMmPzqN0aomzshFokRuEnvPUg6UGrxRtJuq7vn2qLJH9cahl1zu0Twer2iehtX/lLc200YSk
c78ege/8PW6VNXji4qa/MDx72YvSBSSJkB7mYXjiDF7PD9pz1dlljPe/1Qhv96d9IcuEUYKt6rtJ
W0R/0rWxAVwiecg2OGEpmfaddu4nMImcBv/gvSqhHj0FkEJbmdrbEBjQYOhNgZ4KPQ8QRbq2CVZk
pg8HX3ULrKhkngs7d1aGdXs3X5uYQ5mLOcxCaDv3nqe4rC1uAbg1Iys0Gb0jr6+opjmiswrFWLNI
nVQAEVoh8RnFHYzO6HXfYR6qXXzmnngjt7BBnezgrbjH76oEdWbAKgugpwbRYxBAUFtU5sqR95Ma
owRhf7cLdM0s9a/AAHm6nhCU/63cyshTaZfb0q4PQENY8xyktk9Y6ykxQicyBnKS7IpEZvQIym4S
k/nrW/yrsEMjIYz+Cvii3u+kTXJgNo3uW54ebEqQ9j8zlroyosWdcTEgajfKaZWGjFIprlFY/uM5
P641FX4XCKgpAyJdBVck2EpnjdzrjaGgTN+knaK4jSHqws47MU+FFVmYMXNy4o/AmBx/W9vca21V
RN3lVrALSGM3doxF9J54zAOYxh3voV+/VxdcIGo1eL0AW7nAPRGpXZipaGNxoXtntuZHtVGsac+b
xHeTUPde75+RhdQYsBEX5qgzAnNpMmWR6rYmmuUBzbcUE3kgopmfuRFakR2YiKmJYty3S3eSzo71
yi51UnyvDsRKwDBlW902m/whJAPpwGnwWm46u3vwzPsGF/zpN9pag4IGKFLoRtKpgjR4lAyq69mR
ITjNDgtrsU654nPWzFDBqAAFM2RNYQZhoDNs/EfNjpxCV97vj2YBPAGhGIDH/2841LMjgei0Uva9
6r5lGzTgWPEjELFP/kHeT3YLuQ4FVySSmu/cmuH5F9NHBzR4UHJHXxfIY6kBygjl80QaVbfZl1v5
U94mRmWKhmKPz/EP6XR/mPPmo41BBwLZCxGYX4WmAmIjr+T6LtBcoTRDkcBDoYjmoz1gTSxkKZpF
9vlfS9R8+o0QQJkv0lwtMHtdCoBr3deCEbfPstlzOr8S0s0u7HZgMqQ2QHUEtz1vo4ubqUbrSjOl
meZm++hZfuaNNf215Zn7Y4Cu9kPVkBu92YB8YBwgw5/8PWuJK5t9edbw0IBwlwTKQjp9D1CKpnRy
qbnigf0st/zP6jdY1Uz+iV95Uy5aQpQwg3PQMYsk1vWEtakntkrTay64PMqn6IcCLTcLxUxQTU+f
ysq2W3ROl9aoHEcTy10oea2G9NwMF0OTTP7oP3KHaqc8sLFefUAHk0/J2gt/4eKbQ6E/g6Ru8gjd
1B7Pwax2BMnCs/iT+9WuUTEvOahLG9TlquWFwoVxpyGgDTrSf6Ij7Fj9zq1mhcljodag4g5H7w9e
o2g8omEHXOhBEirNPNeIa5Kc+vOGP42GLun1njO34TE53/cVC4kiGASAi0MuBh3PNKVlwnYZozYw
yG4VUtoBnqTSrsX9GaAqDNJ7wlspMACCDvVUvd31X6uULItze/EF1NxCDdmHsha+oDLQ0PVIFDOw
hK/aljevD7wBppH35BzZa0qPt74EOIi5eAZMCWikROqhNqpVyoGZynMVdrI8flNW3Hb6zTS9dX+C
l+xAvx1zC9rGWa/h+ghWclnXbVEzLqsVW8ShP8rJVxzwz3VmwQ/sSoAw/7YrDykiucAhi4EXAqix
6OaxUYihOVLEvJswcMJxX2VGDqkIkxdaYSXeFG/WDWl48OehHAUprxlBez0yPgA8ZpwEyWWmB67c
ssVOjTaFRhR0onnMq+f9DCGrEh1YwEz852k4STmR+DOiNF0R7OEn63+2juI9F4k+nTlUsPH3r+oz
zx1Nfe4rnUXPk78bB8ifeZbnG21tNGhekKHjBDLClLSvcUKazpRLBOYpamDnId4J/gpC5+ZKwChx
hSKunFUWb+4cEVoxaTa/KLNA9cyyHqG6qiCNGIHFwUzCqHQCvvDNsh29lZ2zZFkVZxkCCOKAeXne
WRe3nSgNoCpkKtmVBwZN5gPI7n2BLzb1gEkOJS21lTrOHiVtXCv0Ly3t3KGExCxCJRRbqHujZ6rS
h5yDDPgNcBIcYTwIfsRbKTsLHCkOaWC1+Ras7XJ0mPxtpB4zLdZL7sD2Oss5AaNPYG7+0sbdNFl1
RXz5xLVAYxYfvO/EqimAN7q2mPwl+R2Wh7Tx0MNpt8m7D9F6ibSxru74t2wriY8sGtHDiHi9Val7
Af+6fzhv4/jvHQyKNQmpPzQXUgOVRRCoNhPScdDVPeH9VAF7DGLLtix8p6ib0ai6hDfiSug2pVQ/
NokM4rCxfPbltDV4zlN1SfOMPs1+p/MIIV6T642QKiHhhVQgJcj5SJcpw+b+d98CQGasnQZkGuJZ
DIGOJ4WA7+XJV5OzUKvJBnyD6QPPyJsggdhCCAB7N0C+T/AGSytw1hASF5aURn+rtA13pUgSNJPx
GJwzybRz63IA5aNq8twigq5Ew+WPEY6sWPUEfCqkxErGcnMKlJeQW/E+t8kXmFbxcgfvORQ6WDoW
FD1ZKNmK9c9pbnu9Ljg9Z3Ws3TdGeO6bLeCYkvdLXO2ymjfEtYOFWYwZGj54B0u0Powc5wIb15l/
jlpNNVkG5aLeYz1zzLvArkMOCsFdXTtT4IlbPmA6C30lpI2mwlAhJW9qfdmshZM3bwsR9C68JkFo
FmIliPopP9E1IIGPav9cxSIybVGty2ws6bNyt1UJ+Wi1gBQacVOqtuazEwTa6sxqwijaqCO/hlC4
TRLga8B8j7I6VHTgOqj7zo/YsADfh3/mntVAT+PD+JsFS9iko6E0wjtLNPrezEJT8I6caNa+BWhO
LpaETY9J/oPf8+j/LpwU4l8JiVAd+zl2thRtc8lUuJ0kGJr2opx9UVeYtXmcw1NqaedkJXpzcE+D
ZXu+7y78bSpBKSJPe+yoF08mgY/3rrBPH1vloRQ1Ujdvef9r3EWTncrTih/6ztDe2MbrExUq/Ala
k2vbo9DzEFoo/DOvPsB5eIb/NDKAxpGg2LaqzndOLJ4ayWI9gzeqz+SRfepfRHMcDCnacbpiijwR
TpKbqkbvGR1jahADWHM6txc+lvbiI+kLqS0lJShz/wzuRu3I1PYgmIKy9Q8S6obNkTPFHUTu3wTf
UR4ZeP3K4HRWWlmm78IQNVVgRsApnEGsM37jeqoEdIb2raT657qPzfxxLF+y0hx828t12fvVMPuu
sMv2PZsiIoj7YPxRsYbM2QpwQYNEuMxGjqEzIdYImW/CFmbSGSJjTyNaEx6SxIy8E1Q7xMpkYqfV
CJeY0qPwExVS71l7aqJNBSqJBsld5pcoPwagIGi5Q7udmndFIwM0Z8NN+ByP0IbJto20huH85mC/
N3gqjyAyaSemUI06y4dattDsSOrhKfQPWqfH2zB6LUuSOWn8ipYmXNpozn/PTlHuxJIxBXu/sWTp
lR+M8afsb3zmSQQyPN8qo9HCY2v1UfYSIlRP8DYkG85oQx/n7hE97E+KbIFcX/nwxI3SnZN4U2ZH
oAyDWRB9LyuWOB2yYpcAVxqSjtn4ql6gcJy/ZJVRKGY57Co7VB6LNzSp3L8JF25wFJpkAPQRoiG3
IlEJ8VGpG59lZP/cxJZc6sDGl/4GtPydAbBWQvjQVht9POQN2tVMtL/VeoZ+rq2s6vJ4ENcURpau
pavPmYO6CyeSZFBW6mvPP4+HVETbr1XHRo8iesCSPHhpRl0UTZGNDZVfo9NYOJ1Xlin31Sb8MKUi
45+ZjKRpAtKlQtdqhUiyBZqnKksJOs5XZv/2yY/YGNE/nP1MaAyurOvhor1bEKvKD84N+8Dg5omm
4RD4KqkL4CmymbPRjOuRoEV8yyFo7lQcx2DcaOoqx97NOwtfIvzTiDTn1+iW6zQq+FJsheCcq1IP
xsBQe5BafrDLTuH0fqyzfa0kqptz/clv2GaXaf5g5OkIhrKA499yudX0kU1igy+5/GfBeGtQ79un
Pb4QKqmQPODByAcuwOu5Qj+SEqZ1EJ5bT3CqMDI0pdIBZa8Vu6itoO3MmtlkUQdZu6eIeUmqvVZZ
sQK48tf9M3NbpESxGzRgCAuxcCB+ohy5XIjCKKd5fJbtGJAm7lWxxgOcVSzqvLfhJaci/Ht8BFXQ
+b7lW4DQbBnSwgJuWEAYJSpW6YDF4GstSM5y+ZBpVuWDk8fJ45PinQX5R6Qc0pp4aLdgHxrZrNXa
yDz2reDdAYwBQTbreuQAmr71LJDViaerRbiFKQgTNrog/QxUcMUEKw/Am/QS9clz2HBxojkxERnE
XfGZl1PhPMANWVFf10DxJNAzqaJMF4c8WLlr/4e072py3Giy/UWIgDevVTA0QJNt2O4F0TPdA4+C
d79+D+bbuyJBXiK0GyOFZqRQJ8plZWXmOefGbkYRDpEIxD6QxF1mJ7gcPb4RX6WnCi0Rbr1GbjNv
tcU1cvHjF9dIJPYV+tTx44XxQRtf+29N2hUPnU7XEvt/a0KXlpCFAF4HzUjIfSPHdDl7WpX5TAqT
9DSm0y6IPXncCZXm+a1bnspJtnr2UYybjiK2MDnZf7m/364ToEjvoMMFXC5QQBQgE39pPhM5ufVD
PzxVwkyDFfckGYH4tLvUy6uYZJXDr2FXrvfLpcnF4UpHcEUJnRGeZmWTRGxJKgkAYH1Mk/LDIcl0
f4TzABbzi+SuhpoXyILA77c4UEPGBtBmatFJCvvUDNupJjzjKddrCb1v6bqoj7mERiU6+wwJXmMZ
2bOyDgZBi+MTy/ej+hh0E2h/gDUTf5DRUb5AnprmVmkLMeldVT8YjT154OchbU1ycZ+sVXCvG1zw
PSCxRAodVNiziuLl2mpNEccil8anhvP6mV5CpBn3pDz6NjeRIt9mBx0lyZHUR+lkqMdq2AQF0nzQ
uMtXpua6rjR/ioz0AdpFZ7b2xXkq+CGrGLiyTpX8XRQvXfVYc0cpgz5VaAURUX2A+uOTMpgSasXy
zod2IMJLsRUhk2ndX6Zb2292GOi/RO0Hl83lrCSsHHoBsiCnVpIQDhlt7lRS3KAvl02bWCtTE0HC
2vvlllGQM4HTB2uBm2VhVEnqUMjCKDmloa5v5K7mt337ITTdHl1IE554sbHyYrqRAfnLn4CVh9r5
zBVxOc6x9KEUMmJWJ/m3PG5HTYBABN4bck2y5wHBeB1ZQmvpa23Btw6cAt4eQPD5OTu2CLPEvi1i
PMLjk6Z2kyeA4STJgHVpqmnFd833yvJkayCgEpBgAYnfEmwjtT0/anqYIMEBLSYpgvNauWRuOWfx
3MS8rGdXmw/fDJR/nJzCWiCCnpB2Qtz+LaF14ZXPP0aJQOCqTtx4IMNKaerWjjk3vQiG1EAyEA6V
yUkvFA3ULANH41RAS1Kh4bmrMR20U1nm/PuzoeGFD+ySio7HZQQ2haEw8UadnJoxBmD2xZdKM5QC
Gg8FzmO2tkWvb9lZqUlGwKOgTwg3+WJ6WZeEE8MYAVcVbNbrIiTdh3I3CdMTFNhnWQktMQPEqhuh
LdAZFgOqK4dtZDZcBSoEfcqtBD32dlur31o8SqC24qJ9NomrkPbZQV1tNpSbkOgGvAsMPpef2oAY
o8gmAcuR7VsFaVdA9YguPdQQp5t2gKbytZOs8fXc3H+YIpC8Q04NmY+FB+eZMkryqCQnI6tN8IpD
hP2Zm2iWvyDXLVV2ixf6oO9r3gTmlw/WoqD5qC4HDQzdXBs1QKqxZJtpeF8sJrFITzzrIo9jOiDU
epoeYzk8JeDUP+QT5OQU3c/oWPQf/3ovIn+Buhs6NCF1/zdGPzt7ihQkxVA06QnUREDb7iXF7EtL
zkHJ8nnf0jV0HFvw3NTCVYJZFWpUUp2eRA+Yy+27ltqNb7217xEFgYCV2gBh7sD9qkF3MDvEEBPb
BAd1tRp9HdOi41eHM4Mu5qyuvTjy0AaWpiRKsxPS07XJRAGMYwn0rv/9BXhhZuGgS52lWdwn2Smb
YqCUd+CaCsU92GOGtVznjXfUxYiWwa1YBiHf6jAlPYvOxIj2pn9AyVmHJA1tLKTAInvoCWpfzysr
Kl7vXPQqowkQkdgs67yINyAqEHdVVGQntJtZSLh/jafai+2f+FATOzZ1NJf0Zn1U91CiHfe4P9aC
rxuX08UHzB94vntHNUKbYp6dKj43yKgaqRUkY27fH+eNbAom+Gyci7gikBk69wuWnQpT9Y9tb4I6
ToR0MLgwbU7c1C9itVPzzYrVG3fThdWFM1T1uoL8CganHb6r3xlBbSox5feBIhO8rai0o9b46/G+
0Rt3BWyClxvUdHjw/U20nE0oH4gBOAya7MQleFGCGvUXLg3IarRdQqMu4py2Fwcq52ytofRG6nl+
jqOnBo1lyKkuRehRwQlQKGrTUwp2vkPcDIWAqziQWxoUnIBmLKWc9Oc59/Ya8MnYkCFlleIWjDWM
RmOSvYZB3H0nnFF333jv1SNS0V3LgZLD0KsQ8JESTLKVIBeVyceqNnmBMoFHJKrqQkUxojd+c9Ax
VuwhYTJDStFQLCEdwl/SEAWR2Q5xlXhQFR9yynIVN4KsNHlv3p/+m0d5JgHDLY0LEEWlyw0tsk5R
yqJMT8gkNFxn6jURAtAj+I+aQXtXQcFap0kENqieAt8LZOv9DxBvXEaQjPvnAxZHWpb5PIZCFx7K
8aZVeLSQthF0spNdDWl4iSZgnP0NdsrB1tFeitKIHdZE2XMtGJabPxX3Hr5iltPmqQkw4xExsudS
9VBt+V98JlqdQY8KGnxkcBZOvAfwdSziKQV72E/0xW9ilwtlkPJWdtSaXW+rFel0gkcSLYOWVso7
5z9k6MTuqFGldEBwnmx930KZMhFplWy7YVtFuPFJqRF+TdThmtoLN5+M8jl6fNGtiZfZ5aq2SJBz
0yCkJzZuSnXflglJQhv5QQlY5lj6afvIapDb72KBdMn7CDp8fxdBDiYB/AcFzHKrS6/GSNUeaLa3
MX4a0d6QmVXJkX6t6H7LA+ANhYc83vPz0+3yW7mwivoxNtITqvqdGbRqYZbZ6BMDU26hnKqSNM3Y
pqq4NXasG0+auVMQvEkzIAdyO5eWIfTkl4kqY5ZUPtjUg1Sj0WCcHpSsLFYu51sxAAqP0EFB9A3O
skVIXGhloFRTBIcuCTL4rNvRig32ijLPjk/KtXLJzfsDQS0kxdGjj1+LQ8Uhvoxa8Lic+AwwJ8Gw
45Y0oMVqXtTRRj0geksmcwzXrq3ZWSwCS+nc7OJ29PUw8uOyzU6lStTyqCley+91GweUS/bF4IzV
ysPmuosLGx3kvcgso+iKBrLFEg5KWQsh9ANPY4ccBDqLIN31S0Szek1a8Q3FEP0YIhqKLW40u5pq
No+bFE39Brispz/CuPPllU+65c/QLwOaWw2tM6hQX24qvhS4qOU4xEah0e3AQ4vWkUZ5Frla8aCI
He4FVgaU57KItujYXXle3koPSHBRBh5eKI2DK+vSfKL5ITjNk/wEhSSixu/aiOqevOG0nSQ5+dA4
afBY6bUVrenO3Yy2YVSUZ1EK5B4XHlIWMnQRdbDcK2QoH2s+Nw2olPixlXQZrXhGa/Wta1xg+UmQ
2YpawzXiLVhYgNlPAgp5IRRDwSv2MESvemryPgUL3303fuMYQjQWIThSg8hZLY8hNzZKLGRCfoJs
NuWkbVB34MTwjLX+mhv1IXQw4cVtzOlJFU0il8tQlq2qF4mUn1K3eua2GakplLzI05Pw9Lsi4hqX
462c4IW9xa7rp7xrqhD2GPFCW/4zgzaefqaHY+Kq5K2AuPqphnTj6u1948Rf2F1cNHku1PoUi/mp
+413QCLv8/Ar1xyFFaDMgKRUpRNf8cDRxQ/PNbf38TmFmSbWAOhQu2eFxdKVTtIb5+/ii+YtcBZQ
cpOs+nh25icUyWeUQGF2fIZdPxAh/KmHVbKQm/bQqsaDnxKgziW70DimkVYXsDcOgE9ukGwlW+aE
zwPWHJ31lCe08GaUjNWVlG56Yn5ne78mr/d39t9OiYXvnWOT//mOxfHLOkCOQwM7YA8aEmIQCQVh
AjpX7Luf9sOpTTdHS2tBdqfn/tfj41r69VYq+ML+4hqv804qhXKed4J2VnAQVi5eLSx2hh3zMfwQ
j8LIfAx+3R/3rUrHud0l81A0tmCZiDDulo4KAcgej2ya+pC3cExpe9/YjQfSha3ltSr3UaqHGKOu
7TuwwMbN0R9fh+BntTHmVorowtTiKs30RGajhGFJhwzwGmRigAzu9nWPpy2p5If4s0eLouevZbRv
e65/9tGysKIEAYKKECd6FDasJC2jvMe/8tMu+UFnzpSYHGhXmFU+i+pKvma5lKgfgBv+TNpo4cSq
YeiNUWoGV6we0IChUjxBugc+8xDyc53FraAqllv2yt7CefW+oPa9Am0jZnWAYMcHdsJL1/RJQwRg
1ULynZmhZ2zub6KFw/hvq+ggBNsLnp7LCa4EtFvVTTW4Y7mP/Aq0ssiclB9VSST/W09tuQ1Xbr3F
tp0tasCqgJt87hdEgHbpEqeyStI27yEZZZZeQb52awi5eWHOfM+VgYXvqSW147hoGNxe8pgSksr/
93N2MYKFc5GQouTlFiNQk8Hqk5i2BQFWPVEkkooavEsRFOb9ZVo8DpZj+rtZz+6RAaQVScvBpFBC
Rk7xEEZCumFlZZbH/MrKwqOMQeobhQzBK/SM2dK7ZDe/XGU3vjeWj9wVe7s/puUl8d/mEJ5CXxLp
36UgYwOi3EzuseN7Gh4hBLWFIiORieLUtuLIZoScWu2Ais99mAaoi3FALmaAon7f/4xbBx3L+f8+
w1gGqTEgQnoBHW43ibfdGJBJUmmJ5vauVUkSm3zQEm2iEq+uXJLzPrzep//YXc52yldJ0GH46bZ4
6S3/o3WLJ35lry496GKSDX7hukHHEU+ZASE4vQahuim0ROyjWXz8s2zfpYhZPPrxmPFLThQyImmA
8kifrD04b2/ff4a6CEB98LqCHhtDfTnSNcq5lW2EJMOlQ/FZXoETGT88EGXCQXYX1B2mGnoNhhpz
tEbUN2mmnz2VoQVSnCm3ayhvlCRFXytEqVunK23W+Vs5Keg0Oeh1b4yHGgoN9/fZbb+HnAvKDbOU
0SIURDdzNzYGjnDLOzWangDSNVCJsnzB+r8ZWjjYSo31CrRaOMU21JG2u3azJgP0/9lU/4xl4WK5
AQoXSYgj0wDfH+PUCrZGBDP86kCA92hCrpreH9PtQ4qXNUo1UFJDt8HlIutC0Mp+zA9uJKChDVz9
VVORtPtpUd7XAL71H+LGbqO1Ave8KFdn9MzswtVPIFBQshBzOfDPRsBI+hbIPuGCtVN684D8j52r
h3JoqDpfybAjGV966qRHrnPGE8Bn8w4OP7rgszaLTiJTI+KfEV3DkN4IA5Dx4hEAIHWBNqHFQ10s
lCAGqgJeIuKB8OCsvvgDxQZ7An25GHU2N5w4f7uypvOpv5rcM6MLB5i2fYN2GRiFzPCjzqGnLASi
h+1Q+VaUfQBqNvFV1tItj/Ma5oih2UrMtWym+Y9zhHtHqkNDt/yy4CpAwagXJwGuX8lyR2peWimx
Gr/+FEpb5jur1cZt2ZdIxJkhiM5yCKckwnMHaI0Ysm0SQDvnUzO8NvV3WbByPSyTJ1cfN++Zszu/
r6A/BlY0+DVVsRU/Mxvj6LeONJh+5fWYkidh3BbQar+/LPNJulqVmTkMThmR2vIJk2cs86d+NusH
dAqcRqJpFngVZ3xNg2LpOvcvs0T/GeiZxcU+kMZQrKYWFpVnbvPiH4XdsBOPpWlso5WQ47bjOjO1
vA2zKA3LAabqzBLsF99UTcV5sKBX6qQP7hpu/7bXOjO3uPfyMspjNMkOLieY40Sh/6i63B8uM4vH
nK49/petrVfzuLgIQ91IIoCzB7fIle00tZugRD+mSBRXBRVC6NWygP/0KiH5leO9GEA6D6n/CddR
Jf1v4tUZLQeKJQOi0YslVaE3xYpAxKe0jth5ivhSSCvb5nqfqsBdQcJFF1HJvoIesboYpIAJo/uO
QroFj7gWWFz7RBhAXRcZM/wG1bnL8zeNtRSNBQxoQf7CVbQGZRlev5FslSWD6PGHWHQrsejNMc3K
WPDBgBItURU+ePuaCVl/V3rv0e0TU5DcH9u5GeD+Gf+LRro85BjSmaHF+oh8A4G1EYZwukXa/EJC
StqMr5IpkGinWYMVbWv7p7IgmFWibd00jv2v5zVFpdujBY4LZSFcJn/rBmcODu3j6qBUmGBRpQGt
qLznzLUS+fUFjoFCR3BGjuLnLVH+hl/WuZqqo5vp1Ic+hF5aQmzWq/S0N8dyZmdx9hIIqU2VrIxu
/MKrJK8cLiPVW8U/tiJbiYWWtWKc88sxLS4GTkijouG10R3shOhWY4MJxoG06k6n4wOZQEhkzL9o
ZYFLgyZOAf+2y8muojMXir8agV8HL5ffs4hsy8RgiZDp+B48ldLY9tUaem4ro75tBISECBgAyV92
GpZDl0pBDyOqbDcoCo4TVrFZcVs3HPY8lH+sLGJnA41ihcrBihy/5dpT7+SQoUUMlEqffWAZWkal
QVkZ2fXDAFgzSAODIA5HAefg0s/IoT5CuQU2tcSOjd997GjNQ2FQA9DV+8f+xiZFMWam3J2nEfWA
S0ujkMlSUZeD6yekevFB5Lf3D9XOON43c2OpQMilziTCeNdD5vzSTCPoo5HUyeQWMY85aw+F4U5R
ad23ciM+QtIKnQLzHQMjS6RgWzTN0E/x5GrswJ4qt8CosmIjQcSdPwygFwcddoo/rZi9Xq4Zhw66
AmxCQb0qnmoIGLUkx+h0jyOHfNvYvMWsCY8gzvppbSmkI0gi1pJa10t3aXX+72e+EjiRqS8UWK1l
hYpsn6MDY6CK9BLEMW2izcog58Dk8n64NLfYKfIMIlAamJsS2w89uQJbSfXS9Tv/KUmdVuMsWbK4
mZM3hPhd9+v/Zn65g4JEhdpek01u81s/9ehPYagZ2lCYqZzABv1AhAB8Lde8sq5LKs6mBFKA5fnk
5lFBZf69VN/Gdx65oL7/c394ty1BDBT4XHQa6At/KddtituCwzZpn2PuxPufYfVH8n/YGl/KjYQe
lnFWsEY1Gpv1rwTs2a7Rja6NijGc3LjVzDKOrKSMCC5cDonEurNLRgs/BVDVHQXusfjsmnqFAVe4
vn/nL4CIkajMHa3L/ukpRWvn2KSTG26Z1YQmCzfobKos/zl8MnY+fQYL7mP4k7zdn+Lr2G02OyMk
0CAOdP5iisWMb3gjwP4dUftXUX13hAns+aRpUlpqO/Hpvrkb98alvXnJzyZazNomq3T4opH3uOm5
/mIU+VNAXiOdFNMW+ZKVS+P2xGJCwWWOrpErlk8QCmRMKxgYD23A2y2vOqBFbf61lYlPvmOU+oKV
2/GmDzozuXAKeisNddAXk8tTYQ/arJ2y1chaJmLZRIG9gqn8x8qSu7PSgqQLJ1hprfwg0peJhHTa
HJ5+deQjAJYZ73SaOuB3MyW6En7f3Kxnphc3sQbkYZPwcAHNVNJIRsVyqkAhcQBWcmW/XF+Rl4MU
F/vFUBtBYbAkg95RDEw1m0xlshP+haXvIOEpQgVE0Y7IB7QohC1eCnSst0274mjnqPTKzZ8NeL4G
zrZtVed6PRjYRIb/ERm/kmHlXNz0dGc/f7Z/9vP1CZiXMCzntcyKJ91/TaWDWJqJvPb2vZHJAY4B
Dc34G5y3eHdeWsorxa/TCrtmsEEA8jptBlJsmk1qavYhJ9JOoHAENthMAKV4W7V+67o8t76Yxz5o
646LYV3dKTaqBzSjIOD3qo1mRXSg+ADq08qUvRgMlPIeKXaykspa9lz8PTZoPJrjSDxaVWPhgUBW
JbCgxlQ3dm1xB3QoWoGtmLVVbMURuVk0zzUaQcpZTG2oRzK6muy45R7AbgYQFiRRFFw4l0uA8tdY
d2E3uey1aWnyVL3kR/FL68z8oX8T98CGQqgKSpb7/rCG6lVvLsCZ7cVG05RUz2W+ndzSKsmIjtFq
Wx2Hrf8HvJCPSLvIJrpOnIB+fRT0VcErqKXfoIa0Ts7D6aSTiBr0KSVfAf1wXmqyBTEO4dAlY325
AR0s96F6EG2FNs7zqd+rT2sx5S2/cz5zs7c4OybtlGoiyzBz4OB2m33mQrphxeHM+3950tFciO5m
sB/iAbmIH4s6T8e0nuC7g9RTWJiBIKfWNxzPp+hTmzgv64EQlPK6o0wFHYPGym1WtTHKQ4Fk3/+Y
W14HSCq8QNCLBCzC4nJu+E4Yy0ic3Kj8rYWHPF3xrtdeB4MER6c8g+F1fhlzpGgH8+VQ0d1Gpmg5
at0cNNP3h3CjWo82cRF0ftjuyD4tA4xIrOVU62Pf1U/lKw+uNDSU0dQeKG+L29FUCTjbUqt/u2/2
hpuDWTDFoTtaEGaG78udooQgiqvFynftIrSmt6wk2+6X/IKQCpKqTkHGrfyG5nAQlIB4gzsOKy+7
G5cz7KuIrHDA4WaWZMtcFkh9C6ood2+kVN2Jr9xD8pl/D0TcGp+G15vspTw2oA2tNwqVjvzDGsjz
2skAtw7idlnn0aMrLRuc0O/i+4Wo+m6Qgb4BjPnjUeGOSJAhodmLK0/Mv2nKy1NzaW1xaoSmEAym
aD4q1Ixwh+iLIzPpiuj0lmJHT+AGtBNHNQeCtCB5eVLNgBwf3tDj9iDQ7NhvB4s3RbtzeDQFTBZk
S8z7++H6JEEZGKkzIILR34n2vsvtYIRTorEk8N0wL4kMeOuaNMeyIx/XyqWFxYYDjV3qNwNnuLLD
2cp77bBTYdWn7s04VQ/sOXeEY7iWnbwRTV8aXVzmfgZIJOi1fbd+avYTWHwnK6cJyelaW8UNT4F0
CAi8QJcEccnlpan3RZgNOt4/ECGHxtFDZknJoywk8PT3F+rWwTV4qD3CGNZJ/BvOn7l4nzV9A+1o
zs3AYeOFx24r7dNn5hU8kbf81t+ED6OrnOR9cPAfOHeNZ3E5UFQUZxgyAJcGSFoAN73cKEKmdkNZ
SJzLIUUXRN950ZEUio6VVFNWrgz2ljEEAcjSYaxIZS+M+fwoqmyKA6+pt/kRt8smCyai54B5TivA
+6U7mMd1bmqxU5qxqgAdTAJP8v0tNNCA6C45u6yRqAuggBYjS8AHa0+U5eNyaXQR6AxjUIDIBeOr
Xg56bEK1fpvA22KL/rq/a66Cuv9Ykmd3jxol+jkvlw2pSCmHMA/2A6QvXZEWdmrGZrVHSjdF0AI1
TqsizM4OxnFNMvLqEC5tz6t8tmPVupXjFr3jrgG1mjZ4USGp3m8CL9oOxZ9gAgNh9H1/uDfnFeE7
epRRzwFU99LiyERfqznMq9A4omKWA0/495gFRPOfxq0W/duQ+e8I4TRR8YYPxbVyaY8lvZhOCTbP
FKXP6cDMssuJUAdIq22lU5g9i9Ep8Gfsa8kOcfqYagWtwe89Uy4BrVL8iFNE7k/BVVyx+KYl5Ugq
DBXEHDAHRkiQYDz4u9ZLTmMPL5G4zEX7/EO7nWVRyWoD4q2zBKYClOsQIM051cvpCJs+b8OkAJEY
ESov/l28+R/FoXU0GkCoY5LsOiScK51Gm9uuKXYsCaRwe8HymfHF2gt92Y56AeMleOMza9g3h+xL
pYwmXuQqIcQAvsZ9Z/HPD9yxA+5nDSa+DMFhXxbRCTCD0g3Ex4sQnMlwjy2Ef70gd7L2UIePg38U
hTWQz5qZxYGW8n4UyhZm6j/dbqIr3nAZDvwdBIhSAeaeob1/X0lnR5ZXhChHgATHq3cfflRtgzZZ
Sej9Tb+ch0SzDUkB7yVKCOB6WoJ5Qqhi4J3dhR6IC53C1neTme1qT9l4nKV+1x4D/m1nmJNXPIIx
9OAjS7PZoNyAIlXqGajp//sDc/E9ixsgzXWgG8D66dXVa6d/og5IGAjVwHD1oZensTaxeSqIzFbf
tZu0pAMzZ3ZSkNu5/x03Ds/FZyzuBN2INC4SMS0pSFoNNEIb0qPMgYN9JyVOrKxYu6rfYhUUFFig
7TJrCuHZf3lWqywEhosNkRcySAolVHhrcjKOBIyv4JqfMjQNF5Z8GCwkHP6Me94MS8LQ6E8394d9
VYT5z4cgvQvCRqRf/sY9Z1uu19JRCtU+8ozhWVRILj30AcRWo4GEm+SA5KenrD0B/mJ3FltQQQgF
3mhU/sFyuZhrYQDeaDDGCDRVrmaXAyDfdqXtYtmOHod8Ixm2XAKpDMmJ78DOSKi7eA8xfWUNrpLr
89DPP2M+jWdD56Dc1QfqFHlS8NULNS3QL+rXh+zogxpr2LfFi1iYBVSlAOLllLf7E3/jrgROcO6h
Bsc0amwLfzlUIZgLAi32EvVNB7mpD6pRwSfJJ4M+VwQ1t7xY5Vy5iuvQlwDXAgCniAztFbgEOjhl
kaTl4GWEIUEChlNaE5WKVndU6fSOf/356/gxmuCbpRN5q0hiQnkE+ZMCfQwTopWfv/o1E50oGoo3
LTHMHg8javII7veBWSBRBtoiKLjcn6tlshVPZR1PddQ9kZhSQal8uVBTYSRtixZYryteIi4gUANW
wpWDcOV6ZxuI8Gf8Njh/lnizNAy7wGfd4LVaQXpQ/SUAOd4fhrAEtWnzQJDb4w0ADCWMY7HobcP1
qRGGozfST2/fmRv6XpnTb5APbJD1FOmvgbxF5DPDDL7LFjnYuQn+dvT10sPLASyahGw/X7a/oblh
vs1yJc+PjxIxd25HP/5kZNfbMlHJEakhPGBTupmbah4EB7+tzD8d/frTWglE4lLa0z/qQQaAR8If
vztbwf9LK/tZJwPVSbJNyQOSbMoBKXrHlZy33vzIyclNidXS+3NydQwWM7II4fSKRyfqGGBGnKl+
UTiT/z3k2Jo8GC22Rr6SD5DmCb7wPJfmlnVJrmN9K2swt/c+PZ6aCXllZOt9f26dJ8/0DtvKwl+u
tdt9Oe5P5bxvzPvj/atSe+8LFm+rLBrirBfwBepnY1auSrefB/vHto+WacHnk2erI45KHGJtrAeX
vm5ci5Aj2RHny9Tp2pa85RHONuRS31IdZTnQJnxNQkrrXaOrRJ4r67tkBu9CNYqNHgYaSCGgXwGX
3J/2h/utthYwezk2/Xay6r18SKNH4Al5M3+H+PX9Ob+OyRervnD0ta6DUbrER7DiyKM5F73O4gy3
IojRobobfnP+ngHtD0hhgN4flI6THEjSteBubbIXIWre+X6Qy/gM+zXHofbeD4zwdJ8QD9wf9IXg
8FHsgXfbfmpw/7uOddw57vObROn+9IgT+L22/Nc3MQi4QfyNcgMSy0AZi5ee1e86Yywi0PhlIvpj
tnV9qllulp9R/gYOblbHZsa7oI/IR6/3KV+j274G9JsAiGDEa8LVSzHN2T1C8nBm30bnIahQF2dD
47S4V7gp9d45aICZzTbY5yb3kB4GM9eJAqkw0OObglNt9C0mqHHAf+rDWZpgSTZL+0/sNad8re3/
xhyJeFUgTgNDK5qM/6ZUz8OEkstrIQ9rL8oZmpiBt/ZwGSWmX/i8Y4h+Y4lKUDrCODQW+Mua33Iu
Glsw2GYPiZamZjrmoZ3rYmTlxpg5fc04j9fUwJoifg0tcn1T4ltl8KnP6VVkqxY7fRDlSWNiXHsF
+2glyPBmz/GwBg++dqKzEazUTHuq4qlyuWlKzQjLzoARdc7avgCWPYHCRCfqGrMUoObX1zLqC9gT
qoTG13l/XNoamMhKqeKGF0Q1YMhI0aI3QcgCWtxyGwhfgdzFv6dwSHkKERgAGDmu+RlHCJE6gCb5
UOccs9yterBrmhGkSj6rvBQexpGL/rA0UWel0t7A01gaWjstEI73BvMPE1J9r1XeF2B06hWQWMhj
WpzS3i+7nZ9GzOk5MRgcoZ3ylxDsWgqN1XCAToGfos9GgQ6fM07YSsQfGCdsU6VL38qu10GZLFUD
0Lu93HyXQ6y/VqwMpW0BntKWgucPbLailk6vfFnXNZikyoyNhasUNZhsCNjP+PhPKGl+AIif7kP9
CB2mdT/ZTFZyto1aIxvtKNF7EfjYto1/jS2nIJaTpKoxY6WbEEhEI5hZ1KCZxoqMiRSBZ6RIZLC0
qKFammkdxcqDzHSWbWsjBx5OKCJQqvlSC9YgVUknn45TjObLpKsl3upmgSkqlYmeOeKkttEGn4Lu
Gy5gzXcTYPOgSVlmKUVxF/zeKY+OOF3DDwZViNq8Md0fcKaVJlL3cs+B/DoD/8IWkNjhqUyTCqBu
phRumKpNZ3aFUD8OGR+8TXHW/KrkTOQpAwOrJ8aJ0aCJCfw6pSYapRPzPONIOspNbwpjp5gKS0AA
FBR1DLb1Qk/AVdf21c8AZijBVDRWpSbEhErcT9IYx/YYSYmPpx+vbIsmE39KqFNwTi7nHMrPOQfC
C6YPk51r83IPUqspRE+zJgRPFtcEDhQDshdf4wFHahulSYma8Kqj5ZVgmECj1BOpUYKBlGyixbld
SoHgpfXM5dxXSXHI8zB9xv/FUhIAiRzZWVX4DZnGtHpkfiTE+wnidRhYETZO1Be+QBnHi+NGK41m
3w/8OGuGC8FPorKI20oM/ITbqGrE2mZAn8RkZLzyHbNKg9REz1LDEjkplUg18NJjJYFhgYad4g+b
FgK7LanKmhdMQ07C3yzT29+G1AGUFHN1AzSvMgBSw3K9eeVqoQPLnDph0YKgaSGDrYoVAPP61GVW
WoBS1VTlzkC2Wk6qU5KIGg9dDwOs6VxWR5JZGWrQkbaLfMCD+rZ87AdJfFfqUnbikA//KIBLguii
GhWniENBoAqr8zdlrGochgjLYhdyw0JT0sAzDLY9oR13PTSCOU8DRlb3ag74NUvII4ZMhjLJIkVF
pvsa+sp4GXxefewxlY8t3xhOipUaKSikh+8OdHpQ24qQKqcCP6EmF7FGep3kKD5lHEioA0UNfSIO
BnJabRdgDpiPvUa0oVXf+KzXsKoQy/sBRiLHW6kCDWAQR/ABDW7BhEgNMEXo4m9qqPb44IIC10Vh
pESrUwbs0NAnr0KbNAlFzrr6NeTDsBW4bIxAeaGE+1wLjdIq9C4w6IxZ2/QxaP1JD1hOALFgH88y
TQHaORg5X3wQmx6MR1me/xdF57FdN64F0S/iWswEp+RNkiwr2XKYcDm0GQEwggC/vrcm7w3c7eYl
Ec6pqlMlCJqsZHP2CWvikteJ9+i6APwBD87p6zgmcvtkRDjwovrW+4hfCeXfYd0nPEa2jWdsj3QQ
5ZrIoMUEog3JM9U+/j8rEWJfEHdMcCIV8wM4Mya0a1ksk7/JXO04GOxNzu9NU4kesZqDrxkTjO4E
CpH+nrOV0u9YNCkXjd/2X1Qr7a9xn/qmFK2LklvsOjE9DnkLLZl1Iy5IOy4VH2uMQyEP1/neqxhE
KXqVcmit4ZCo85EdfnTrGNX8vZH4kzH7VfnJOQqmuv2EBnbBMcdV0De0hHux+1EfYC7v+AZmz/f0
HASdS8ioyXda5fhYx9LHge97Gqw6xkd706bIZ+fnZ2XrEKu6dhEvW6coM7u+3u5U2nTvjZwy75pt
Sn7LVeTNdyJf9PXw7TZe8fXSQdFVh9dfBi1z8dg0edu9EAlShydvkVgfw8XsD3aruw+IiGmuYh7S
4XE5Jp1eD+utb/nYe59BhfvhbccaBjcpf9MBYsH4I7Umqpm04+T/Die9uyIKjvX3smX5egYlaH9Z
lKlvTndLVIRGJC/Yaa5TKVQ2fznWAWIkGm2SlAwWR4wwZdI3V0HdeJyHfANUbmu7ybs4rhaMWkQ9
qqvXDqkpunrSX+Ye7v0WpJuXXpfEVU824LYp097wo71YZr/toqb+6Ugms5ZyYMzgzU9mCIs4qqbx
0S6jeBxTcnE4iLKP7a2HsC93Ma3bKdyT2j2QNdaQN+sHZMgsLlLqrOo1h0+vePoyYH2OZYqIidfY
dQP2d5ZMXooN8pgIOk2OB9lM2NfHcyzwtA7XeiyDECC5bKJ5+YEWOnvV7d78oG3bOy7pAA/ZJG/t
/GmhINhuvfTsS49Os7tMrU8ZNCS5htg5nHf2/Y08BUyadnyzGxGyvXuR3IX1OpK1E3Z+/s60yOEV
oia45JSoeTOF8NbjZ534vISKF42hl7fHvyIzelGpMAAgOm+U4aVRQLlFFfiVvUummegKGMK2pUjf
XP0GEp/3J7ktGK2ZBvMaTiSdDve16+vsxbQ5q2iUfraWZvQNR8SHQPvEcZ6gc/KzRjGwx+Iuq3wZ
30Wd+phwL9ZDJT3Ua3eN1zFWZ7+e63826e14ll2SPaEp+gBPomzvT8PuDWuxpPvEBm0RjJ0q8ND5
5O063EgGzjyfJN+I/8p1qyckD6FHWWPnuVnv+Rb+k5d2rnpYgk02NyIIvPpqq9ykVxPo9UvWCtWV
phoX/zKlsp8e6rb1HryqHv+qLhleXWJIdVmbAWVBWo9be87rdcc8atLxcpcfcSw/ac99GCTUCmMI
nABAP3UUmuCCP7d5GeLV1G866qf5SYxLU39J1jX8KlctMEWGPlse0jV05ihmhzsQg3aT376r1foA
unEF00T1wXGz2sntRKNQqJZuPVa0Heu4fdO4S/87zDAqfEbicL8hhG3rgto9Dy7VOg3Ue5ShiHlk
ZBoaZZ2ay9YHLXEoeEWedTaJkenjdU9udYiF5uuh8rA5iXFStGv9Fgxvla2C+uS7Cm9vP9P7qfar
If6UmezoTgdxevX1aGaNCBTXvPyOnoY+OLC9Ub+8Os/qt4o9JAvPQxl22jex+1RZPTUUxYLIdvem
e23Cz4qn0ieT2ejbyur4GVZpMF6qg//Zm7WWL7qlyyxyFL3fo8CzTRkxU/O6ePXxJ1l90ZwJAJMv
EvLwXhtBu2LaoX+rq6TDJ3KT/mtkBTzwx31LaTmE4i+YQvMTrsu5V1n1or4oWU8ESm5z0lz8Rh1j
2WxBg5/6qOuubJWZmkJ7i/9IdJP9Ew9GiGJvlykn0Kmt0NulM99w5hKLCmLbYv40rOXfBgv66SL1
Nv+Tg66+TpkJlvPE0TiUUZsIQm4FI3sQTnPdniuZRU1hDgnT65TBlGqO/KVsu6z+3CE4CvAgmMJn
7pB0KHrh1A/tnDPFkhtT31y7s49sf+C1LmveciH2tslpQQbj/gvWrHsJ+upg3m+Vf3JOtY8YPcPB
SHgedzxVRv4tVEnK/e+lamO6IHKPebs0GLv40SHPYcdtMK5N/rLZTL6PNqiuvQohdbw8ufaHL77V
2Dd/Mp4yL2SCVVU5xBXpUpGZg5954wPeNNvU8TlWEWNCmcT9jTiujA+qt7S5ZrU/redm2qy6Dzd/
NOc2IdWrsP6BCQlUfxyflnid98+8ImrwVswg6wO2XRBO0+jd1wm98Tmx/fRehRs4eCMo9YtjwLW+
8BrLSN2yhsKeV9vn2bmfdUOHN2FWRDFSxe0p2bSvTzQ0h6J8P+CKwNQZ5BqyZmxKr8vy6T+3Z7zz
aKkbjBW7VnZX0+XLyrHF9fNIC6bn69wl8i6p57a/RZ6Jw1Poz+PykiHPlGxM7qzhGtee6U6MfGP2
kg3RUCp/w/PFxKApfv1RaYTRQHnmWyICSxLFM1HoQJDDyN2Zft+USr5Fa0fTMcY7Ia+e6CYkMqvZ
P3vbnMtiT/s+gQZAbYfk39i5dJqsukLX43FOOKlJBp7h3EleSRSl3k6yQJGG0fZQJwxdSzoNEK54
15/CrZU5lVUg7qd2s4glU7S2xSG88Sh6P7fwjW32vQ5bbJ4W5Ta0t9ZhA5/EKn+ykY7HYpjqFG5q
S/q0iBfZky44fFg8Qo64P1WdDT52pfnQnZo1NZqBj1G96L73/vpiy4DZciPxzFvnQZWYmeF2a1hP
miq1xdwqmeOXZdhXcY6XOVuKyattXcwyzB69Jk/a0sVwJQVz21Ak09pSie4o2f/NsDdYQcQmfpj4
M9LRTDI8MWZG5y6jXv5nwr3/HPRNrc5inNmSXapEWw5UTXU5tH2UYRyeJYxRdIpnSmLjnn2/6eaL
H3LQcKJM2RdWXvNm9kYA1/lN7Z2CfMAMeFDh/GStrufzcDCUjI8RL4C/Q+/Pso797lxPfUsHZQRR
LEfYD6Wfjmov031Tn7cUfqEOOlw0KdyOmlbWGnylze4T+sg4wrc1GrpXfNhToKaWctjXPeFv8iNZ
gjwzfyIPiN1Aylkc8LJkOPb/dXIOSFpOao7BxojcnfP0aP64bTle13aP3SmqQDn4V7rugTc7Y4oa
pPqzTGhceeuZ9+bCIf4V6Ej7Z3/uUkYtgz5KTyGyg7oISFd757S28tTXXb/eqqxx6UnQ2P0QQxX7
BIKl8km2h03PuTc0PxzNKsjQlqxJMY2UQ1i/DuKJ2VyFKcHgOHXD2Wvz1z3ZIn2N277Bqy9N/O28
b0lLIBtH8E1CpiKun/UQFGEs6h9BHBt1TzOhA0rCDeiyFR7dKtrKA/f7apj0OXNBHZzrKO1v4965
7LzvQ/NnGox81kDSzS2c+mi6TXKZxrcxrwcu681fdLkbhY5kmKSsCTpSc3sRzbHGJ6F7ae7WQM7f
MdkV3IxLgpuvlONRflyhWREf/kgXTHRsU9YyHoPbMdipvxIeu0aXoKHeFS1GqqXGN+bg8ogCIom9
IHhK646T2yp/eZrDQFNc917IvideCPsz7YXNJz0H8/aQzBu9IlOCUCRoZHNqfTD8W7qvlSv3frYf
J2XIoOzYxDjsNquMxiJlCYK2267idYXxaE5LY2NRzi19wAl4+J2/zl6ZtwF1aupk+3YIrW25TrOm
GfNgK5+k5y+gMCuQVJFbBjzuoySwLRXVOosTyQsZY12shLAM5rgOCDxgNKHIsg7z+5rOeeKEWkL1
kHZh5Z+0vw+fo1zmY0FzxGl3+CqOyj2q466MshrJe7/UOjtX+uixWZFqQqJJUkXA0ddGxKJ3/fGm
dk0tqT7mWgoXVd5ULkMKjQDIDncvaE/+8w/t/TimZA0uKdX1yqXZxxHJugy4Fyrd1vxpbOq8Au/v
s6dxrvccpNAGiuqy52cQu4MpiZ7rUNyGKJE/82A63kMvdAx9GM/+C+Vh6WWiLcDdOsbeWFSues0n
jxW/hz33XxbVXOMbooJvXicM/UXSA4HlwFYTO1m5yyg4ooscDxxOvYNRywv99Ig+bIiX9HHD4wvz
bDdkJEqELWfsRka4OA+dR6RE47JtKffO+qLsKixAysam649oUfiqNV09xwXtNWBPs2/HL7Fv0V/l
ohT0RiXhm5ncgjfZQm2EP2bMZtZZoyO8yHXPHZpH8o/p01yV6UeFD0A4Sw7wpY4+FBl6U+W6BgwE
DPnAOba3NE+VdJ5H32UyhnzCXj9VuxPHWfh2rE+kUUTRU2Aru5Y9x8F/w9jnfmFiXz/qWUXAg61e
voVBMuAv6h/roxCTbk9OA9EUbYMN6GPe92lzSzOzBJfQ7VF46TwDJdz0UrHJgioyF+ieHTuS5MP+
rQ9nvz55Joi6m+Fsf86TbvBOYZviWhp5WdaW05Ho9ilxXtc+7FGn6mIJAkxU5p04HLKORBuXbtrW
P1GzBuMpGX0pznmIJrQcA9kKzBjj8Ldg1pVvc/STwdF7jsPzEdXLXJo53L8Jk5nPknxTbgG82Lcy
rKf5p7d5OdXrsiXYPquBBEjVdOQA7cGYft+TDxjSIoa807mn97tR+81Uji6I9NlTW3LLs6pzJ8lk
QFCoWga3bKMBOef5INurclKKAvYn5yytPfF5Wj0Sc6aGqkoXxnI0nAikixgRdVzYngOf2ep5eJ1k
PwAb7zrNrt2KDWTZUViJwjhhZxB/HdmL8/1WkzzAligDWfsAzBJy9ZKTDASXSF/WkA+YM9Q2JV5/
Qs8pXenmJn5Y4imbb3X90VpMvWWLVVwR6N3BM5HMZXJey2Cy2XTaVGh/dqwyTaj10FP0jqIF98yb
8bSbsLv3tlR66GW8CBCGl4jLd88NSJkVjw/EhgDlWLDSzzhxE4Sd07XdZkLGFzINrb+Df0v9aW02
n0dINjQF+Ejg0HPo9o9oBGdg7fx3QJ3enQLcEymYFHOflDKTJhmRicuVnDeqNpCiVfwL2hzXbk+b
xb+GY8bV2jnU/id8PHx1oxCRugxYo38Mn4uqwMVNds1c1DXft2iuflGRuaZsOtsSBzlOY7jctA3I
/s4mX3r3XaCm/XIY/q+ATIKGE9E2hRj8gE19WN4IYCG3ueyEwF/Ml0Qt6Vs/Bf39Xg8pk8ZjPCXE
GTIm+14b248v3mDqwC/2w2/DQnQ5YSG2R0M9WescrNVWkdIKqlKCr0RJ4Q/aHKe5r/BAzUCIv7vW
UiFp3e2vdSqr70lzJH+mqjvU915RZj4vXCHJl5BL290dVR80zzylJUzKXxKuNqzqwgc/qcLq567n
gw+mpvFTMO7SlCofal2yvwz+ZlE2ke+CWciPmdkpFkOsxJdpF0wMVL6RFCe+rdSbG/udY01KbFkp
jVwt9nJYtcQ/QSwpMHzli1g/7bFd9F0drjrA60qnk3obnBfwLUaTtk9913XeKaHM5UvPun0dBt0i
xKJbMn8H1a0CfBzCgDYfnYdMP82RIlumag5fXqqq8fKSe2/HYGQzSb3dr52XhRzYqvFOHtXqfo9D
SPAVcHx9nDIauGtPFUG+1Wy65NEd+/y7HsTsmAlX8fo5GnyMEqLGScBrukVa71wLiHr+Jnkne2Om
25paO5DrnllzbyCsOKY/LCao3ILtUS6zG98Xlw4tyINOmeAFgGf4cxnj22A3X95Wo5EoF96mGlJx
wx0cXkaexz85boJGEteEhmCTg4+2Gc//QcVLenwneh/LDyETmKEgOj6ejODusu4bmiEYjjR7ALFb
lnNFcLM71b34yFkFVCWghkyeoOxXk46vM03ScG4FB+mJNJdqumCqXFdXZkSir3FGmcJ7E613atfB
/WzIwKSI3MaqMucDHRmBpLsZurs1X2L1YAOxpaemI1/tlParbL/tB2fiXVdR31SAfC5oAjDwaE3+
i/zUR1l3BOndWsdrWuQ6Ej+Y9A2+S28Z3d92rbPqD1CdzV64XyO6EKc+1ImzpEpqAiKIYq0zCKx2
oIxVQDXU9o13W+JYg3TNjf4UdBXYFowAgkVnQcfmOD9uHFWzXx45ORT/ZqMP+eAljdwvzZipJ+Kv
p/axSt3uU8L0MDZxvQXwG80cDmU7jep47SlH3r2OOq90aTp8gU6H0Cl7TzvvPm9zI76NQ4gn0nRQ
UhxYZA137uD7lKPw5XiqF19n11TuOnnK96DFVWTsl99BG6Voc90+9MVIAFR6E/jhPmX70qWFW9bg
nHZk1FZhq8LzWFH5nSMtjwer/Tkt6irvkiImEfBv2PR+9mj0tPEbRvAwatXUpiXnztLgHW7m+TXR
oYXp0NJn1LLrqXnrXsYg01ZIgM5VNHQkIfMVRsnjLpxE96X5MEc+D16KEHQzxDRMm3avhiK7vUPc
AMqguCLTYhw1jVFT+eE7r1Q802jYx37d058m55MVOm7MNWuPShRZKpcfR5KvUSGTgcqrmdKoZi1k
E3L9sV3BSfc5fQmAMyWwQZox/zFNwhZgAQ43/D31vvQg716BnrPi1FeY1sPt1XTR+ejIOYDMiGee
RjOXknFVs42m0J0zDu0vuxvVrxkU77kzK+WY58+6jAk5vGsHIKjz6Gj4yqBfeaY2HuaJ3Dnj/1My
iNYiHqfg+9B4+lcd9t5WjMbK15g6Kz5t9N72vITz/LLjQ0IOFDlr37ZBUbGNQiXno3ETaX8fdSY0
Rtq/N+lBby7TBsYnDZvqvR/wmG/VB16/0n+fLfKHlpJ26vZTY027n0w/pMS9xvH8lkNHA1WtrUNT
CJ6iyqUZ8++uQWN5R5i6/nwwTvhWtwYWrwomUn2q3binwZtBogPXmF91lVH1N+2AhCMAQLtfVNen
lz1Q3V217A5SDWoItwoQTb4j/Txr1IvzG0xQQl3TyfTZAQW8c0dEf1D8QBAJiHFYtuqIv3gdlzyN
0za+R7xIPMQlV3vhzRIz/0S14a90W8TnZZhGiIxgmvrSE6vhqI3C+X3N/eoliHFiEOuRf3Gi6n0Y
HoOJcdDO4P3DNgDc2TaYXxhwS7ozxyPFiazr5NsW7k17nTLswps48YlxgY76ZHdFcJPXO8JXbb5C
0ui4M3OZUgje2TyWujggaf7WGVRIAQYqv6Z1oMDDwA5fMYVQ+5khgCUve+18DO6CZonKZKCWppUw
FV+6cdF9hvlbV0y2NX8aXzFRyd0MXhsk+7TfKCVNDFYPq10yNy/hzsbYdpdxqfznqZr8rNgtcFcp
tOX7brG/r9d5JOaF9G6mg+weShhlM9ivvam6f/uYT6qs1ZpBJnVr+kV5SkeYtUX6HeKfLON8pxUu
1TIIfeVXh5/rJm5hxPc2v3YRhQNURMUItGzb13k6wuVu6lcWVUxGjqZXxP+NTe70bZw6YoaJ9ujf
mmk5JNGMuVXnZMMuqvQjJ/4cXcQI2iar/RWtQP8secynrU52VsTyQW7QGxNH7636E/hA/deZZqGD
pHj7tU7R8Sj7ECRHuPReBh9TLGbNk7eoaRJmN9SQ/lP2CPOz6bZUvdkIxo016Ma7bWVZzUwrfKPF
+EDOTYbazNRKP0xbMyzgbuFCWeSHd83gquy8RIlDk5b2za98sOsLiWb81JWm2V2AKW1V2j2yv7xY
KXVx2zx+RzBB8SPqpE1PVJdegkhgW+730GGuuXOBT6CRLbkrvXT7eOmofN+yJjqmH4hPN5JPZthz
eY081LSlzLzp4tl6nh62JYdrTiP3scq6yRzgCmET36AtwgbC3JfybhsNCVU2tSRANKt3hLduyOW3
jq0WA9jOSfQbSHYNvjJeG80/KDFrhBY7fj5AzPybR9d3tuTgDn6Aw6v0utql9c+D3lde4GxTj26K
/zSYfobMbNsCPBwQQ6/Js2+ylqqwrcbpPjkoaE8hMZI/UgU5fqo4o/yzGvoY4QQEP6JympD2RntW
7aWwe5VfjmPFoynuQamueRcME5NmbgKryHb9n8jhoQDguvU9ozcTrPaUF2mQMPYlG2L9MwghJTLx
g8GmfNu94H6ixJ8vkdzAwgvZTeqrquFq/gj+OHsYW99ry3kknfJM0pfYYCVqGZ0OQse8tnAwINlp
PvgLP3GmxfnDWC0dAVLA6JwnVfacuDT+t03Or86rCMYAJr/NfgpiEoAk/M2HFIaQv6RJ5+23rmFi
BGE0fSmyJh8zZLfEhjzGedUgB2Rgess52S2HrPVAKS8MKqfLmWUHOABlHaOoO5xitN54bFTlPPkc
6b5tn5ZEA5GmgChoIWKENveUrzFWYa2usG5tY8REFVeuLIckblUZzaGjgJ1E8uYH+UFo0ejoKBFz
9N7jILNpp+fLGxC1yO+HS9TvzMu7GPUR5GemYOw2EXztw+CD7hhw27mzbq+yQguTBpzbebKWQ5PT
A20U9qLwMpDSPYfqLUHlxW/2sV2LbtxWiEm7LvUJvxLhvob9zI0v5L56Z1RUY3c/t34niuZoYMcM
Qor0bFKa15IDNduYl6pddMJBnVZ3c53Up16GkX2q9yWA6J2h6Y6zFy7dcd5G6ZpnO9cp/kYLRNRz
EiEBbDhPTbY974Bq+0kl+mju9Whk/zSnfuNfTTyE+10+76D2cul87xl1lW1ubTrkGV2nVY9i0fWK
rbaXm+4rOF5v6HfGWb9Gs2t9B/ETj+2XoEr6/E7oDO5lG7wk4Q2DNn+rmzGYriqQQPX54e9fIrq0
tGiCmZQmOzTLcLIu3901r3QGjNd5zKFrb7R/kY2BihE8m5kLgj+y0wAtI33p+0Msl8rBuerY7b9N
5G3bJfAqpU9KC2dL75gJbNhjjVTP8VzwLDR5z7IxW30zWLlyP6m9sg9I8FaiCAQEbdkkBlTCB4kC
wJS7ysvtI7SvpP7YmUiSIRNzcj0AZsU6j+NrLRsAey7a/TgHfcIExdTmH/Iif0/dtZ/E+oNmp37J
bA0tEmbtEpYLcoYJAAQjrvPaK/M4Q/cfF+lNdY2dAoXF985kK7N67SiqCx8ZTZwaIIHJ2xrr9TTu
o84RV4RHfkGlVk2f8o683oJYob07t1azmOQaWfRl86Tt9wHRIoljc7iY94NfqV+WCpHeeUtk1Lya
DRL9ey08AuM7NI36nAR6oOa2gzRPMwMEjxPBPuu3IDzMiPNSOrHbDJdvWU0tNrJ1sGBqO9a4lOZF
RaBY+yYlRE1ZxQwaYJwNxwu21RzVo1M6hjXKsp7ZR9uk6g7VpI3v1YLg9gxu3drLuOVMhZoxt8GF
ClWkZ7AcxbABn7y6c209P3lwWfrmGGzp3rYcTOvdF2MT3iuunubvpjKxPgSOAeaiI6PN3tzep58C
na3Nta6sPErVuAC/0hQ9ymNlB6a10VfiWrUdByBd44mDthtuof3q+Vm0kN2Q6fzzmnti+xGPETeH
F9d7eH9Q52D9WsXzXM78WHk61r2DlUQ3suEQNQTcWn2ViU/4LGX5dbPQjLdhWPMeyDSlmivXhf1z
hRBetiKSYRxcMLTs3HmKkipnla0ZuoxkiZt7JXZW5Y7Myl4n7afqv2DyjxbFVoTcbR3zXEKNLdp6
X0Xcy+TcbV7VXRFr2P7kJSYYnziVh+dRBlyDOsjG/Xng5+U3NduhelfE/JlXH6d3Hp3rqnrs94ry
1kpT/wk8JrQ/BX3GyZwCVXsPkIgEFgzAvtg1jE3Q/d1tGhL/sOhoPtdWx5CowPHVXdeCDyDcOCzE
FAe3Hc6H3YeA3CqRrF88mJ31g72B9qPeFCgTwaqr5m4jR/EPgMSuvALtTeROanZVWhiovOFugxCA
VM7lHF48lXv7JfETzNhd2In6PvX0Gl4T0nm/ZKpqMfLpeexrYpuQyR2Wzjds6RZ73pg/HyBLuLZ1
ASQDvovyhWaDLnlj4Crzxu0EQY4u3zNryvWRc1mjUZvDD0XJkq03T2/e/MA2R88gDhn3v9VAP1a4
cAqS856bMD3FZktAi4JwTDFQs6p7SHVmHvKpowV0q4dB0xofsSVCrwvAsIn1bi+e69GNRImO4zJc
EhxUuSW5Vv3R0RbMFbX01EPGXjUqZFtIip658I1YvRP6OuyvtypEgteC/cBmoNNi1iaHAT13akq7
H71e/Z8qnswE8jBXxwn5RT4X855lPyCKYxKPhA7e6I9wO3JTF3P0dcvUfoY7kfvVKhifu05FH3t5
9S17v5M2hb1KLdf0HKdTOfXzTK7h4fsrjRuz4Pde7YUsgiMB4w6TviPcPf7or+YtjBzyFRWIO8Uo
gLt5h+5gZmVNQebFSfRRQSz0ogxiJ/lJVagnaAMHgTHRdtTEFo7L8k9qEtDqtOvSs4RieTl0CmZD
brrPQHCVHe+cHMwcTfShL1EOJ3qdqsV+3b2GUf9cq+UVXH98ysXUVrRAi3trsfbYr+2k5uMy0Nwf
iAqn6D/VhU1SAPZQ2bRB5GKY0yOFY0z3AJFRLtZ/ibe4+FanW8CPx/2jByNyLQ4eWeL9gktZW8R3
Y/q6OAi3csu7WZaVWhGWzbVvHnHLMPiwUKEEt8DlOa6Fq3NELdq1+ea3efiD7mz8bCRy72Lbc78v
DcLj4DYHW/LXC+NuREKeyrn0SWWuT9CvC9OFWTc9Yndc21I0HVofB3/wNUMPqG+ZQyr0ewb13lAI
ZixbpOSyvQemiCc8MKXxi81qgbisZs2fkY7tKxVgyILr58kHXVhS+19mhoNAOhJBvctaG8QVlkjy
44qgzP9k2D39SeXJTgnLt4CASiKK13lpwytWoDkKASVkeFYRCNtpQ7jLPRNHrr1Vvp418EO/qqvS
LS6AbFdmrLN07YB0ROPfHZHwuDezaDAYN4jkwfdz5IrzSCQJdwGXFkID29SXdOtEWJqQooMNtqjx
vPohqkSbwuPSYn3ICNNwswypaeRLkAt74MjwqFjglXE0PNRGvr0tsjOfG0TjCkCOCgJbrA5PjBmE
eT9TGnc3L8+D8REmPf+SIwMYzlm8eUjmF5km5eYNR3TXoUq19xAI7AbvQFx9lu1OLbBHk0LO2gEL
lWlbTwTOjZn9KlL6oxKYk0zTPR2g8vsln9vznMo4KP3D+JB9cpte544YxiLJhPqxp8mIstaZKr2F
m+CZZ7t8jtZe/JfozntDmZM9m2pGcjAuiP7ueRjwL9uFw1CO6W4Qnk8CVyfaAPdnzaZEfbfz6I9F
pv4n7byW49a5Nn1FrAJBguG0k9QK3a1gy9YJy3JgTmAAyaufp/ec2G2PVP8/J7u8v2A2SRBY601r
lt0q97JYneAsnIRIvdIqJWxL7NpyX0DVsezgmG0E+aiNt1p0avmUBOC3KxColHDq3iHvNHebodh1
3qIONm8nXNdKp+3dWVLzDWS8LNbl0qbd2qnq+DHKNBV9ycq6gS9h7TuKnnJXpV33lDCuh/kvM5zi
Vd/H4L1zJ6IvXlwtwY4SdIk2ZdQAzemOL3ztL1Uu7ivfma+dpYuR3M59Ramd9uDL3HluffH9RdN5
5in2mdE4bvTaQwhdn8dJKPQaLOH5SomyQ+6v8+nJstx+Xo8BkMdr1TuafqVpieIj0dayyeFnJwbK
yOeHMporpF6eZhKF3+Aw2Tm21NNNyRb3DB0TfNcKkeO+CLrhtUVKkWxa5fJ1SWTG5jrVfolZ2u/m
8aFmYBFDppK5S1581yRmx7Ot2AZ7x/o8dq3vbbOYfXjdFr2abkwdR9pH4uE6dwZjx4gmSzuYHVPl
hytQhGXc+XkUersxzeszLJOHr35jB2/VIKcGMXDlPFul7r64rcVURMYxzdm28qJhXg/pEjx0TZ4l
yCRpineFl9kWVvaYtCl0HA0sbRXkTnRAl5l2m34MCC2j7FDtE6SKR9peTSG69o1HuLxoGnDtfi7F
6+COySnrEodBWs4M1FgUtGsHGS6MI27idEIUY6yWnPGqD+TmbPpoQTAm/VmaSrZrZCLRs2FEVoMO
Nk1jjgQ2si2dcXlb+n3AoebGoNDUVXgxgJOLl0o0/Q/q53y6r3MNZuObcQi2lpZ1sk95Cz971eT5
qytwhoBJsfNsxsGAVjhac4SGDTNrN52Kk37rJV2cf+MFJii06VCHzYQZnhxcTuNy4zlu/q3heDwK
I6ZXpLi5WgeLQsbU2qPq1ksnvG/D5LRq17NzpjSGXmt9svOzXw4GmlO6qqNwfnNwMhzzBsnZm9bZ
ZO07xNFig2wvbW8zEgaXpyWG0VynXgaqANkLHrzFT1MWe9DkqPtBGeSKXR94k7zJp6lqjpatNfva
tBhnNToGlkRp7dgIHmzG0d/2s+qiDTrBwSMppx/dR9VMLgEfGZvA9cK5wBiO2KRI8ho5Jld66Uy+
S9yuLa5VF5f+zcgRbe3BiOFBmSYKHe/Zbm9vOB0TsYulgiaPacbAPIK4f0y7kG5dKLf9bJLGm1eN
F0D82kinnrywT+0Nh2FBfKrE4I7CIoEV7cugZXNfvObQzIzmppzS7rhDiW3zq6MZdTzzOCZ0dovD
pgEnPlZXrbZq947l6MfbqaePX8c2QPiqxWvhXrEPLsO6xElrXYfCRszXIw7j8eYNI7eFsV6Jc2if
Ct3r4SHsCsfd1kZEb16H8CQtVBFtTBUlP+LJjZxV3Dtpej/5swUggzsruZOEI7+BbIRvY+3TAueT
UMFjQbcvUJwgbMuvclgzlMYQhsNThBUKRUZSdpSfSk18i4sfiV2X9nOyNwoVMPuUSMxGaKedd4Xp
guhOiIiiWJpANicGpSTM6dbdWcaXeX4XvLoWvQKLtJhfTN3n9pVta3TvQdSE9t3oLbA/U7XMzn3k
ooPZ2b5cKDSI7Bv9ZlvhtWgHhD4FOjdQsGo6V+HprBp0DbXdgAe4yifnEXKOK1lojasydK172waW
jfl6bYUhGT66eS5hHqtdCSCwrNsukuwNYZn/SFlvyTqAdG4+a+WnRAngh6DtEJlxvvm502EGCh2D
hY2p4B0ZFl2ygDxThRkz6rcGHuxnOLsVRkJJuOGjNc1VnKwaKygAMJpZP+dZL0LKb0ta9W0v8pzN
qYibF43zDdpoFPXXpZnGZy3mwXkMp5hxUNCW1Repy8Fdj2VvxEoxWNT7wnSBBuloipx3JZOpZOkt
pgVEzCij5NpMag52TkAYBj4df6l309xNt9LVND7o1JbkaMCobJrlFGxmIIm4/u42C5BxH9Q9o7ix
bzjltjPB8nlOwuBUYlTSVMoy8+8FQGXJeOCoj+9GmWTBFhlXmt+7Qlfxw+RUi6MpnMK0RMpAYTWj
oKyn4GFG4zx+ghm3v3YCbmhLjodVbJMesQsbdOJzxIIsmFVcDWSHVLZKnkmcy8fr0UZmDcEzTeXR
ieTZcIPxztD6MS9jGxUW50VUJNl3mHUBsIdqYAhPniYw7qkICI1cswY5WdBXB1/7Liufcx92BytN
WQLI0rnauy4PPdZRlPRyjRK2v6uNT9/a1W55QAB9tldPnTQrac/qq/bFUp7gP6mbJsKW441vd+Ur
iJXD+QULifhnUDXWCRvIffQy5uiqJfUwTVRnhbNIbRPcIUiAZCsGv0MeRftVQDineciJ3ED+R4r/
9hfAbxzvPfCjepd6aJWoN1Das3/1drvB/GmX95FdJPY2pdZFBRMUI6rIQjilOcbUiune+NkyXAlR
6desoYPfeIszj3T89piu/Cxpf05q8l4T0TZsEJWdrbMxyE91ZIIvNl6QV9/KNErEGMfzxvaDTm2q
ocYjqu06f9VmsOzbVNkYJdCyp+NWxmG3z02vmHCLWE7dOb1Jhy+ZVkO04uP1mesBjao3vpcicR5c
C/lvEzqk8mdV4cCFt4xWp6Cu9crDlUDSUxTjSUPyjyAyjOaJN+QP0XQ2bczJikdPpTXmvWrXWMB7
QXmu9LxputI2X4fOARhkTvoUXwdu42IcDc+uO2gkSvm1BXmUYIKcS4k3LtAPSo/OPThFP4CuFv33
agp8DDcKDBSgCR/N8pNKafo8QbMNu7hpKER3sY+AtlrRRZmN9JKCpDc6O9puN58GHF8RIyi6tq7k
Jko0PovKTcqnOvSSBu1I6el1P2Yt0f32aNUINqLqAfMmiy2Uo7ihRI+CjbDa5IkpB651u8jS1pts
GqL50HlJSdWrm9DdhMD7McWXx17FR4G6Q2u7f2GcVuetBx+uLyKuZoSbC6aXKB0S87JMCzC0ll46
oO06L1MT5+5PgBreQ4b/MroWw9BSdfNZ85amxZFraEPFm3RHJou4SLM2futa5G2YM7QRLeciqY0d
7LpdCJ+Joj4Vt3MaYm+XZeo+t3HbMsMxkChxvDjuQNJiyxoYSjQMz1C+FaKcAhMCyH8aRRtfanPL
iJgMQJQneaQvz49eH+EpAoOqy7VCNDtsGbYsMF12Z6e0sgRkbord011BaMpbUJHhdczt0aymMZvv
S9q9lKMviqarajxrNuGfxcMkeCiHsYer2EOojQ1BgV31HfV8Q4OuVHXgAWYT+BziVgiQ1NE7O8xr
GIbRtXEYoWvEJFEv+tRZQ1Ns4qKm17dCfsRWuTr45jgDfgNAUGTopSsHivCYAFqmdy74vvkcyhZd
wlnbaaySxlEElcDDi0pwDaAZvnh+6L1VIqv5d/Dsl74Q4o4GNl3WNXzT5ziiWF67ZqnxDgxR/tDh
YrNXAbJF8F1guRV6cpAVDiVEvw0A83d23zbeIaXHM8grmZzdlEaTvVJOMfO9xyFx4NRJg3+fLqI/
xak1nxJpV2IDOV22V14ZTr/KFkvKKlM9zGFAc/oJBqP5hAeJYypwilxd2x0y/FsNZ/m9zCNsC0vu
jGqbeEn+SLTqSLPfOsNBNRD0ZyHAAN3RteWTO+lCbklKQzoZL1OGa30wWPIqQbaL1yiftt92oqpi
C06b8J492EL9FSmJ3gdSPW1eXQRJpOBg8+mybymSSBSLrIjyxnat1my0UiHOkZiZCw9C0IGf3LYK
9A171/iL5AG3vaPFGpKrtlTVy8QkNIXAK6u756xxa2uXVkVwSEEmOVtTwYvlRlDVjQJQhDgBBxFC
k7lQeTSovXtrY4ps8TsVk2u2ZQWG+XkpVXwyE5TeHSCneMxFUOjbLPTAs3uncdKD8Tulb6PKOSuz
h9BOtsVE3Y4TKV++YyGGOaLDoaShAYRyhiKOvwYdVRP/i0j9cnwQ3ZUlCtwGAf+fAhgM1eG1XkwQ
rqtCRkcCptJhO05h92CsyXb2Cp7Y/hLpyHl2+6z7tri2adEpDU2ycouGZhWpQtj7SCfK3EpWQx4y
i9D3UfvstSjEcosdpg4e8FfPT06VI4WYshbv/bkk62+6xk8mXmOBzw+7BzzaVGSBtcka3aKgTI0T
baUoOSwQUkXXkATjp15WzgugS8bsoKHPCFfvvCBYx0msX5cgcFB5j2IWK1wf6Te9hP3XsMotPsDJ
xY8yoT79IamQIBA7EJw1+uhpfDFWPkDiDeyKOzgfx73r7ImOGFNRf1fgfsUjF8ZsR7Tv+Sac68ld
xUGJZnoEgqg5ExbIwcFxBbYJEjK9nSuo8B9CY8Lw5GMbQubnm/jRAi8cj5NnQgIaHJqaCrzdQnGL
ozMimsqqkNOUuFT7tWhr7Vy7ToIILaeb8DczlF64bt24e65yNWKgG/AJwfn60XZ0HeHu265uIGsS
X39ttNV1V2NZYGZNhqHY2Dr1PHbvqGqR5zNTkHJLfG3GRcBEV00N1Jo55bUN0nv2selyCyahOr6f
aSnXYybp4AZXJtemYLO4wQ8fIXBPc8t8odopiV6C5koPOdKZ/icNXEWQRhERELQCHS18zvVkPjTY
CD4b2aOerXpqiZUjpWmfZjd0EfQtiEr5uYEqPlOTDumefK/xR57gUFohVWrZHxrf+aoqaz7kYmYR
1mnd5LuxHZpPUzaVT35aLIARpp1fBw7rHyMCFe/slBpOVZJazYac7lki7xfIev1gUk8qmhERKh04
L0XSnLeC2Y/KNa67quB9UOqtTYO4cpW2PWk6vYsgbBPyO/3VzF70WRE4gdZKp/HnPkry9MlByQXz
z75aPLVySj7lZTDNiBX74QQurBuW4oKbZohFMF5DBQHBq7gv1U7Y+HVXDdDjT3+mztx0zpId+jnC
oovlrEPrgjfuuSCHLkKkK4lvYdzojMtmTovXfmkCHJfGQq/K0fhN8HnrDSrS6tUHeSeBCjPiuMHN
QY5BZYS/hpw2L6TEzS5mxCw7ktkfMoAvEJa46ikx71FFJC/okJDUq2bJiFglv+MFj9eod8QUx+1V
hN4pRine5e23hXOcGkzkzhMdZpCsS6dC3C/STj+gOpnSGxRLMf+xZ6Zq7xEwU98tRTlct4vWrBLI
pJS163oooaEEXkjv5xX4XT8e8qV2X7VEdbrymX9MkK42gNxWiKMHKZGHXgpQuHt2ac+/Y/Uo+6sy
0vYvwjtauZ2Y/8RkINh5JmeO8fltDDJFYk+w2TLA7YlF4RZpGqjdtpG1s/bzZiZCnRuwDr5e6s9A
Y/LM+ZnqhU23OkzUBGINQhtQLXXpoFe+m6Tf2QEGe4UrbArvZlIroIplFt6AFGP3Rwtb5o8usQAj
t1mDA+qhDygTw9zc+y66LLa8hiTRtKWkWqV5wYYzFqrzPo1ksyXf8K3EyVXljdkdwiknBFkk3YhF
iyqjAaqcroFV2va6SwYiFVSGfHLtyYy5WrMrfLleGt9gDlBV+OOsrbof4Q/E1dIFRlGwt7O+PaPI
31LJ4EbECb7zKVcyBDWfTBIca9t07SM8FSazMjhnG1hpbutD4VR9vh38Sn3ps3gmeJjq7BjBOVHL
I3n60tgzrpZRVgt0uZXOFWOOZ1rkcMxHsP86Liowo7NqA/ydhcCn0OJxFKOm3vfb2T5U3RIfSe/J
7gbbw4i9YoPT+VOJby88eL6pbKq0PsP6vRausGxxIImFNmJXZ62KAlS9g+relpKZfHoDbotcdlUG
rm+mHTNfR2t4QI9vt/YpmAcMVld2ItMSUw+GwDJ+DGciFtrbwEEUTKdIv+XEWw9LvfJxqGAPT/dM
9AssZjcru7CoU3XSfvMabxF0gOidNnk6NjjTK8+PdmnECJ1qU2spiSbNAqpvUqBGUf1qurhFkwlf
bcy9VYdu+IRIfQm2sjaGykuk5Cg4de9Hq8Gx558OAS71zRJRcEAuuE31bNKobG4SdkK1GZhA8RoS
4CROHUz+2a7NJh/8sMbSxCfpzyGcTSDzkJTKKS2GfW6V/nJVOYYZ0OcsESAXE5fxt2X2dLmfG5M4
1z1oZ3wfGgJAb0j+Y8+U3ZKUGyMyf3rq+aYZRlz5noc5g0iEz+0gs+W2C3IV3WMxwnAlaVCxccGG
IoOw+fp7uUKKhy9rVfF1KepWPCRbkA9tPQKe4N2ZcqjbG4uYzWklyIDh61kIKSDLqECWE/fhzF8L
iT6u6LzNGeJrmYlpygoxXGjbJ4J8c6T1w2QveIlDCAIUF9knNWrvm8RFw3nRmPDRbpaKocYSsHOG
WsQtVJQZlQ3nTkUjHkZqlfvRfHIj5Y5HqCnOML5I91PnBIzhjPnGD6M1jiQe8LrDG0vp8PuUtPFb
zgNYtgnCcAHQALKzHbTXfS8TQ/lo3BQI1C/hjyLH8Hem0WKwzrly+dossRVdy7yx9DX03fR5rHyz
qzxPdld9F03joZo0sSsBeoKnMQTiQzaBFfh6ihpsp0QAGdaKn5OAOrICD0vNCXub+Eh/kE2yO5Aa
lEVbiG59vZRL327rvq0f5/m/886xp0+tAwmHiD6BxcRBU3nrhOv668SE9gRGrnLMJu3gTtdRnScv
pI6kdA1DGd7hZyXyxLhFvS1cW/krlBaoVFOFGH0FdDvU12zvDXuWO5L+syTJA2CXrVe07QB1naAD
OwNXtrPtsGI+QeFDTTttYR3nJAGy1XGJdz0aw+GXMV5Pe8oH1Gwz9BS06iDFNfAgxrRDjEc0Ivmh
tof9BIZyGyw9oumJOe0MUSXDR94OThMgs447tBMCarblgyqnbJs4TcetxVG/3EkfGBR3uo7GtelA
pYkXsRcako4I4lOhnSm9CrogOfu02lbcyRFjAdSBBW7X6GmcNqKk41rT/wq0E3OGFsuvOxwl8UjS
Aoxctoo76dQbmcfmJwJ6er8IwSlBmYk/uFd158c4STivr2riRZctCWHqMWkJTdics7wehAmguIco
onFCn8c6K9C7feqj1oUsDrtu47tgzUjnhH4gASYFzyKsQd/5hI19nmszRYeaybMvgZj1JpdyGL/O
DpQ3OPocZtS98PV83/C0+GUJBUXfqMdwBa0jqjVRoSS82BlQ5BbNCRpXh4wBBBe0ZjaWTa1emnPb
s4kUWcH8Yq8p96G7RJ+08LE9Q9yqJ78R8wZv+XhsR13sFoSuMTp6r/+Bix/tDgYR8Hey+mg2FmBf
saWLF0fyZsKzYRmedAUCmWNZx8Ntby1sTmR3oENGQ4hmAndps0C0y1IXL3lpiug2KAprQuNdiE2Z
eeQFhHbAn8NGEXVmlFnuW5r27zU2A7zqlskek0UriZcOd8wKBfLgwFOiLd5lNgw/6yzsbmthR5Lp
J6GuHhs3BkepRNX9quyxeauBhvkFugpo0kEM5rdRldrfBmE7HUugLbNKq8gJf3rCgkJy4OavYjsP
GeE02/0TKRJeg3U8KOmK+qYqUQq0zs3kajiUrlJJvK+9Llg2IRRUsw0GyWydANX9rX1OGtrOdTIe
2VjHfAvRhArNZjuwrs7T25xDUw6zucUJgGHCEEFi79sUi1hIU40OUHTd28DeP9wNMKPRqe6sVNGn
LHIjIAOKFcpO4uMwGyZWdu2VA16w1PWTbzgGMhTBXWj6YxJPXsfrmZB6Zd3g7foGV+6RsHdp7sUY
TRAmGFrSfIeOIWDhmhxnoI0J+HsKBvwtxHNxQjeE2puCYvTJCQqxPPJnWd/7WBusPV3LKLEH93Wx
bWGhaiIhMNIASqRo1FYRtZS1Dpkzlu90QePEl5XCCq5T7Vhy4xVREN2wy5HmqRzrLCIiYI84mnEx
wwlBPmHmLPwmINMkXlD89WuVuoNzjDurQsKCoTg1HGoJ3gy9ttmsy0cwoAWLJuPH1M70YVxfhyrH
nwjZNji7hXxO93Y2kG5nJFjydDh+N7SmS7JOC7v/YYbWOZUu2dbFOhxAee5nhg2SRVV5ImLLjOe+
vUVkU7pfbBIlIIGVZZkHIKpEf0YtmcRY21ERuJsMuQtqGAk9CDZIsEr1OfVH73vBRoP6w4Gj8JfR
he8xHgGQSNr8YmM0MnTU4BCvu7LJ+2hfGG/0rwjr0d1VaChYOBDRcIRrkem8QevshaRqTjobbuqq
xJScjNq5n6ZYxCEodWI7b0vl6jtZge5/8RF02ace6SEuovMR/4hUugjuQrySoBeNZZGVvnCZqxbf
rfXFdruxZqYvf9tT4YP3X4ethszH/SKR3+ESz91yI6O4feitvpL7AWwhIINJyqdMpjFx8EJSXLe5
QdljnR2RrR334sZCY5PvJ0zb8Y4NGWFAr23azFD3hA2UfpC80mFO3RXZmcNplH7bbVPjDSM65d6K
93iLY7FuxnrG1IULwbZuA9B7YruiMIkeoryR37PGitt9E7RNgDQ9pA3B4uu9sqf0JAz1sHXkOcXB
mIM2+E4Ae9ahiWm/1AsnYIOPrkzymyTJRP8aCApuwAGc8Ns6nVvnoIinS67rDCkCUyrIj1opkDym
BBdZnL8Q1WLis0hXice67Zr6yCBg5kxox+26Uxe26N0W3pnYYxSKKdqlpZz22R0aD4566EA9RpOl
06bsErc8gZtP043jofuxRsfDCuC7dYSbbRhdSsVJmXuSp5cfbjCqFF1un719kIT7rzhNZN0MSRCS
81deJKzmY2kHSJ/6e4TDQ/oki3JbIsLjgqibxGqx4ud4KXZDbe+D63695k19EMFs/yuiNJDoiwQT
QhgVcvETWq/ymynkJzDabibzOt4SJbJBGHJf7plasY53H44YOKfY/pm5LAGypDrnejvYFS9SUS1u
ayz8eLg3RTtvR80YFI0GC0LYMGMQIwGqipBtLZ/aYWd5/tcKz9pejIk8xngUog/yiP+aIWHLEDkp
Q+99QY7qZZy5GsjTSep6uIf/2I7zdVb+DOMvBHV98LL/zhs+X4fEdx426T/BxZNejD1IzEnDffAw
9c/1ep72/r2ytv3at5/T6l5vnPiqJJBhXTPS8Vh+NJ7lH2/6j+tfhAuDgCSSlAU8qN9oqZuesaZq
i59v/qHuzQ5t+TXUSWLvkvCDB2z/885BMUNGZEvu/fLO/ZR5fKIfGMLSrJfhsJCbQbcTiysyCEJO
StVgKfhF3wnuvG3OmuN+Pzu/pLF2TZ1/sOT/fg4gcEKcX/d53PR/4+B/CxDWPT7Pkeyye+idY9zu
4NDus/bx/bf9z4vYTHBgffuefbmoIGmdqcDBcG+75QNivltneMzcp//FRehV4QEozeTl/PG8ip3e
c6Pxnkjbz6Fn/8S9/hAkzgdJ2Zf3wmdBDYIf0A8BFlVw8b16VtiJQDWkKaUv2n6U/qeg/eASlyuE
S9gCdYln24qi0b4YvGY3Y8h4cZkdEaI2/VbjJ/WudXGNvOL9R3b5sV9e6GIpUkOrPqAsO2bNQ58/
5tEvGb7p4fj+Vf7xxP64nYtPLWVwwVJoOzt2+k2mP4LwuHw0qeujJ3aR+qySvICs5IkV7robjg6H
17xFAe7pD/aNj+7l4u031hQlU+pkRz/9FKlD5P5w6w+GPXz0Us4/4bcvkjC2yQ1HHpeJTio+8FJE
9jh3/8Ov5fLVX8x4SUYHl5XgKmQJrgu7Ju/ni+s9/P+9+fNr++1WUowCFF8qOzp4T3LrJzGCOC8/
WF7nR/77Afp/74TK0rGF5Mu5uBMEAo3VCC87ntPIVjBnN6LHifv+nfzzpQSw8YpD0UPm9ued0Mkh
aGYqyjFpjgGZshmho3b6Q5vmgwv9dTycb0cqNhjHB0lxnIuvxR8rWyRzXhzT/g54I+3u8NlvUwSE
S/N1VsB2EF3kZO4WeYz8Lzkx304ZrCeomQTxZUgc2Pu3fpmofvmDLr6tqV9cInr5QckitwUxaKmS
cL3xRlsNnjomqry8f8F/Pevfn8DFN8YcjMjrQIWOY3glv1UkTJYBxOaHT/r8zi4Xzu/XufjQFr8F
NW3j4piTY1oiWsZqhzyI2Lfwili9EO9lPu18zA/v399/K/LywoHjc+o5NjrvyxU7BLktMIYUx7Cy
jjgnkdSdCNnDCkCAn/WUP/pvtIrjXXnj3ZXENoGDfzRs5F/POHCD80gDij3Xu3jGmZOoYUa8d2w2
ybBNLAaqYO1X1Ue3ej5B/rpVZXsSi4FivM/FM57tIEJ12BfHtn8E812RmlbQpdlfo5X/4O4I1kLL
V6w/eMCXgz18yfgmyhlPUGB50rvYEnI0XhqEaT5JJjYJGtmOWAimNGfjo2ee7foWZDADsRn8q0C+
TW1xOr8LFDAzMWHNNUjjTo3lB7/qrzPq4kddbIZ9ms4T0W/zacB5OU/PKUkIIRFjA/CFXe/efwR/
bYrni1FbOwTshJIBGn/uVw0poKqMeAJ+/Aj0s9L65//8Ah5//3k+FEFMl50SmCUaI9XMJwON5zhE
dVtf37/Cf2XOH2uHe/j9Ehf3YI2TCmjN5xP10MoL7hL3B/d8cPOtIb4bXnxPBsjYhh+8p//HdenE
fF9RgIUX3wagLxmI1Tif8uowNl+JRdxYZ99eeLQC4pDepoHYyY9GvP31QXKzPEafMYFMO6GE/fOF
dXhZWkj95WQRKt2XeCP4JpGu3LvJB9/kv67EfGybbpM5GUwP+fNKQRtF2sStOLmxpLvX6yjbkx+O
UuqDMdYfXejyOYbVlLtxIU4D8QIH8n4t8EoSdPlwi30/h8Hm/QXzz+v5EoD+v2YmuDijZ6Yk0BFP
4iS7fFX0TyH1EwH5bbl//zp/HYjSO2MErpQeS1/Ki1elYsRJCF8EDnj/2Kv8qm+f41YTreTCz8jT
WIun968o/947uKRPbQMqQdNxuaGVmNs718zi5Nfkqxau9dZFXvCpXOB6SnK/bpXr1DcdvN2N2y32
D+C+lkR6aE8yY7tDmcFpLTYG4VUUZ+Xt1CNzJ8VN3RAlshr65rXH8oI3W/XXI8kUqx7uY20Z61AG
KtuT7Zl8xWOefPCl/etBOthgCMZixUt1sRJR09Q4UKQ42eap+prl7IPrZdz0+tB8sBT/8U3T25IV
Cc7CdmhfTmMF/rPqrgn5vEgPzxt713jeNl1unGBaN8TrTJh0zEK80zJv3393f7+68zbCYPOATdKn
sPvzc6u7XDK8Y1pOvmftiD8g/sPajeVNgoCtc17fv9h/ExH/3DP/vNrFI8Xnb3PyjctJf0eZ3n9d
fthP4ibcZbto4+7lfoxJQlyF38q7+Hl4bm707v0f8N/Mm79+gKT9pm9VyvtvytxvJb9rkd2DGnU5
mZv40V0jJHZX1kE9epvlqvl8SE8lA17DfXed3SPJ+uDif1Ubkrt3nYC54op/yPMO8dvFc3KRkAj7
yynuSG/CXHWbeExmyMovdgn5S94zGXH9W41VGtPYpneWL/+bXxACtLKupQNI8OcvmKRCDk/wyKnr
LD4u/Rncdh9NG5OpPU71V3zSiPG9IF8N1LXvX/xfK42Kh/nbyj6ns17sS0MaL1kH7X9yqu45uOn8
dVhVT+XyK2iu/r+u9N8q/O05J9DuOFe8/9Z0vXIxzUPI35RLsbcMFqeg+vz+9f7e2c+wEbU6QKfi
eLx4r5WD7inMY3HiDm8GL9oRBk0oRPMYjB9c6Z8bBfAvhl8OYw7/i0sBOieLK0r2pGPr1Tg/vmfd
M8PhMtxuVtSs2kJs29r/aH/65x3+dtmLdUPGoFPmmstafrfT41Xa67XlNfdFFj1HkURUvk3i7j5u
NFnRG2K+BsvcpGG+bUDn9UczyM9V+eVHzGkDQukr0tm8i5U0yXqsyWkVp8oU6VU4Tr8YOmQwy5MQ
8P6b/deapQNSIrQZZ6QuV1IpK4Wclft2IeDyhaDma5STjfmksC+/f6n/oMzLu/r9Whdo16KnpnWL
XJyMGjB8MVtmDf987VrVJ1QVByMda525093S6gdYrdtycZ/KYrnLiLNakzSdbbsSNbQiZn/lh8R1
VbaDm0scY+Kik6V/iFObHENLL5saBJFwC4iZyP6RBOpKom9ctzLaeqNBlS27DzZ++++C3/c5RD3E
vhL0M7y4Ob/NUvSnmqJEKpKNnf4w5MOLUEu2LouKYU9O9UYk8r5u3VfIwfs0SG4KXUssxM41wuzl
g7P9n7/H4QQALGWScHhRjFF6goBHgzj11BIro2S2RlzrfnCVf3yuAQWCChAy0O6BVf653zZDyNSt
3LJP9Ypk1xtzVZttdkQQnLU7Uu/eX0F/f6R/XuyimdWY+C3HieUp0BgoGnlX+oeFQWtIt8X1+5f6
940xOsCDF3KEDC82BIcsSKfB0XPCGGK8XbbxX5MDSVx45T9N/6sbU04opaB4DsXFjaGIXtIBRJov
g36UOMWEBFWUBnhx3r+tvzcWniAlLDt5CON1WfGRKlQs3syFlqEjsEW2y1XPaKuruHbiD6r0f17K
EzDnIYkpnjwXn7+dUZY9l81AA3TSEOC/8Iyl6zg11Xcv9b6/f1N/72Hc1LkdQOsnQxFcviqCqVUY
c6UKRQaajXUx3nin/0PadzU3jjNd/yJWMYdbMCjLki05zA3LkTln/vrv0PvWrgSxhG/3mZupGte4
CaDRCd3nAN8TbGYx42lAmAK4ayMGYQbQmg0VpI+47tfLimI5qkBcIqJrIgcoMNrutDPopZaydqq1
Pwm6CILgGQOQgFxdRhjxlHwGR/vtxUavqIosBOZaxxMhpSupjxHCogNViD6glx0hTmKlfKL+B0VB
FqfJCGUENG9SUoBuJuBpuhMPCOp5tMbIaCgUU1N8vH90czf6Ugzl7eUSs/jgbxYPWQwjuOaCI2Bd
0Qx2X4pwG5diz6YQBiuC3tNvvHk15pwLNLpDKH0PaI7kolMNRNU0WUbxNzqWiJyAYh1N3sf7gufu
wKVcaheHHPV3SRvEg4cHXDmRN1q3FPLauS9FEGd08lIMtYuSmkvdmAjiIc0AaqC7kpWBjcyuSlT/
p7ZQcHrU7QpZULkHnHewBvZksou0KNgOQCdgfM0kjLog4K03ZBm+B25BpW6jXKeY+O887TCgdQe1
BmS+ANghXqlJNkCIG/v+4qf7RokzNOTmBtwPTpYW5+IZRY1k4P+14R8JuOKolZlefxRzaGyN0R6v
2fhFxbiDt0INHrP2iqyrKO8hzbg2ApilaTHHFmmHoBCWXErGp1g6dIOwjcJHXV0bKkPezAkDrEI2
EApKSGTB3XotUHLDHk2VnXEQhcYuAP5RBcciWgHKHWh0JSlatJ00Z1kSTA1DvzAejF2eyWvRpaxj
JnOyfIhLJxW8sOYGZmj0UB78Y9K8K8YDZlaJHC4E9MRFvdm0S78HACO2HDwHXHJEA+M47DSMTQEL
qgBuWKMmYKb8MpTCun/8czuj6chKDAl0osh5Kd3PMDqNVh7BPUSYuUEvFV8hflyjM71FZ7wPflUU
hjBt/Ko6AYuz+aZbZXIEgAUXpkwb8RTN2N6OUo3WW887do34nJerPDLrxkGBETj4O63pbQPYrCUH
/CljXGTJTgkOArf0gopx5WacEho4EMQjOUPIgiT8+nQwfoMpKSHyjhiatCTlmR9RVSmfsk8RvRs7
dPDymWcCZsfq8jfNY7jf2yrStXDK0eepUreAzfCOUao7xQCgc+AtGPIfwL6bOdr+BJdF/Ttp+/Wd
x2YDbl+Cf+INWaVuQzDwaItVJO8I9CZMHgZoawOSpLEEXgrrnWbmpk/BBa4dWgtljX6nAYPXOGiD
5h3VHXAl5WCV9nutM0isRnZWvHE646Kx5FFLk0OwqYCszTvmzfQYBWCZdNuAqg/j/BZQRO9fntuy
poTGE/QaoViDfBtR7rXeoJlPVAGBEh7HYe8tY3k1eDs5/GlxgFF4amS8sgMZP3cG1dvHHUrIptB/
hhZgmThT5BYGt6mAh+wCQrXIObPoFhgV9AFpHocBK9G4OfPrT5WofAakikDoj5rwmD37bzhw/VB8
F2cgxa3iNbrRzi561RnbcxNpUSIpK9+BORb8hV14rLo3Cbzezff97b/xlNTvp2wqcOW0SnXx++UW
eCN6YWJSuAje2+bt38vRRRVVXhX+UaJDVr0t63QYh/BYdy9yWe31HCYpUYdj4HUc45xuYnGsSZdx
XxA4wi/z1DGlhdLVXORiTVqSLvg+i4E+WiAHHvNsWQ1Nu8LgJyPKus3VJLQDIdqAOYA1Ron+Wo35
AYkpsOPGXWOCzcTuFtDOFYYfAmbb2s31hCQUV6UpoUaBhg6LEwWTikHr8TtUrK1+xe0x/evwy4Dh
1W4141oM5dQGQ/OTkAPndbPurWiJ5lWRld/eKvckwsCjBroqpvjpes+MQEt4Tg74Xb1CddrC9BKp
rE/vYK6BNrX9+rcaeCWMfhlCvRLMeSO2LVr6lmGKW2F1X8Ct2l0LoK5qPMVHA/97Lp0N1Jkt2gcY
ZyLeWqBrGdR1LXgD6Eidz++0JwyGJJhqwQDOY7/F9r24D4HpYmWdFRxQ9N53n8bRJd0KQyiOtm0Y
l+zG4/5q4d9np0vXZ1eD/LdIupDfVbaBdwXDNNaBpTHWe5s0UVImDboI+TqM11TAGIWGWJ0NwDpH
t+RPIhLUshjrmb9V/6yHcnrAPEuaNsR6MIC2CS3O1I7ikrNYYmbtxIXO69S1Anoxxo1TnGBlo5vH
QkEQdiJ9bxcsdRRYJ0RZJABjAEa4hST3aCwbe7rEGDA5Rud8Y+zFlWQWjvgC9i/DkhhOi3UTqGgM
NPaAUBMhWTR9M99ItsfeR9bqKNsxFm1UYKCL342O4ST9UvpA+G2mG5kIJpBKTXVvHIDVajSWx1zf
vFqioomADM2siFqu1bJIQzlQ/HhSy8Z217ElrgoLfSQO2J8YVuU2uZiuwIUsyqyIogsqQnA17KZD
HOxoqS1dK136S8nOrNi+b8Nm7cuFMMq+pIoujdPk1G71uGR5yOn/XkXM1EIoi1GiaFVIaAXYtdDE
wE6g953V2ybycit4ub+O+Wumqhq6R1AEwEvY9QkBECfhuLTg0UMeLQHZYueb6JDvXDNk2A2mJMpE
yRzA6H0JkqYLVhHXAgDYOl27JutWMSVRJkoAzjFfTGvq7HZVkcBGPGjJ23KRMRpcZ23hxeZRNioH
LU3sDflko3pLNid3qa0x3PW/bh1todJmyHQFCwIw4qpfhVZNhB8TiF6P/6M2UAYJgCCGEEpYUOkA
yIFUxNhHpmCCX4qxJNbOUVapAe196kZYUQOvGGNoBDGgWR95xoJmjd8/B0Q/rLg510iqgfX01uR8
xRUe8U2W5Zmx4ugKRMAuwMjhLZs6HbTq43kUE84Q4pshhAzb5D9c0ysZ1MGMoQwKMv1XpQE0ZJGa
kGzFrVhed2a/rsRQx5IbYMDCoMl0LODuNXk4P9BRMM7+9vkNjXYXG6ZSXsEDCEIwBuDwLgjm9816
C6ZRK4StDoA8jmGS2NRZIqVbm3olknIOYOmSZbHBwqQH9TjZVc5MASJPGou31j8suzDn9/AcbCC7
Qc0DXWPUPgoABwyzVpv8Xr/K3/JNj1ukvQcWePsYS7ut9k27+Y8sutu6A/uolte/spJ9C9Dmxw7W
qEI5AjRiW/HJfRDM7Esk8ZrfuI9MYzuZbcpbXYmndhYkfSWGI3/FT2Y9ttA++nubCwe0DKaPPI9h
pKbfeCMRzY7o1MT+ojUYP7+IdUVBFWJg9GFzA4IB801uy6Q3QfpuAt6YYeFndRXZKvpCUUBUZIVy
9HWF8ntdRcIuSTBl7U8Y+EcFKdjr2B0Vb10lRxEdStIJJLmkw8y3xqms9c4kmFPC/PcnTLp9sV7B
L4IIMLMC3JloxpaxTz8wYd29uUu8q5r6ntu6ZvbB8wy5vyOE9D5fyqUc9tgrHDAxILeyuQeAipdW
YOnmuO328Ktb8TkwE6Bng7fOch/qd4BSWRXrAW/GTeDhzFCR9+Ip9KYaAvAX7D16PZFbK2D3tfxT
8Bg8TlYWZEtOsgVtG0jH/Md0X5LIYhmq2at1IZ52H1wVo+AG8tGdv1UeamtXbuV1vQ2WjiPsF6Dn
fQeh288I1UsXDB2fu1WKocoY8cRwA/6mzlzpMpEfKpz5sbGVZbXz4fPd5WRGRCJu2HnCb03u5rQv
JFImi1fbwZOCWtgBXA9MxXZnak/dYgpp0mVlDjYSSxRsAFu16VfdYkpk3eVoGsBy/wS1IibgHXZ+
JM6Ewmh1+XsbFMpThFyA4eIR22AslQf9iNf9Y7MeHRDAINgCUX36UX2CjH6Rm6C0QEJfILFgnMRM
pH/1CZR969wgBDgaPqG3Ygu0BFa2cw/iajTDZboDNbXJnVgBxVwqcyWTMjpI1yqVA0M2jiHPSbSU
fhNtDM1baFfpnowlY43TNt45e7rTQCslpZP0Utj9kTY+4vIeSpabhsUUxDpPyqTUYItPYh4Lk3Cd
sn1lciZAYU2go3QW2LRXjHUxbpFCJQIl0FjccVpXZ095vYsgI1m3WF5ycGEvvP+UhF6dHJURIM/S
yiScTg6XZUpD+21lao/pcrDQm86KopmKQoWeEzWMzLlQTn/bWskeXEa/p9dZACNa5yyHwNpOyij1
9QQYr8FENHBE7QpjaiBis2oLYFW2uHKXLowAd1QQYuemBuUBSzhqXcxTnXUKF0aBslS6BxyDUsWp
gpP3ty4EmCmzfZiMlWwB9dqsDpMdMCyOWcyTJl9756bQoasK0kLQPuF89aO7LvYwhTZINvfeS22h
TRq7/oAy3wNa3pYGiGVJu46f1dIaTbDVt0RbN1a8j/fgbv2PNcBL3VMpSwWidN1QWihDZj9XdoUa
52GhHHnCcouz0S26hg1BxbwHwmpKyTFlH4VN1Ak7dTd+ar8WA3zFNuhBlsxC7lywdymL0vCSazq1
AvzJbxlQeOqdbtGuWmuy/+nSO9REW8T7yS2GuNDAjCH3Tcik0rfn/c9SKZUHeHgDkgOIb9YAwjRR
OIbTC1kNraxFUhodqpIbAOUddspE5G6mD8FxMotgMHj4T5nQxYbSLhW2XgDUPGTh1R111fbkWu3k
PXF8IpH/W7KHNkuMLKBFFs1llFbGUowC0yD8dVvDrb4DbjzsBQ5v1eI+6I5v3z+y2agNIaMKPAYZ
oJYqdWZJp3lJCk7HHXgTf3pLfJbq1amwhEWx5QYbeEvLfJc5/i5DosktFFbMOneYsE6AhtBEIPPR
G9wMwEFKQKW2M3AzdGgo+l5NgGVZiNJZ2cmc476URW1u0eh8XAN8ajcskLHvDLN/rEm6/v/Ig6Z7
Rl+ES0lUSAJUwL6SQ6xKewBa/Ht70pYhHKq+rX/K93RfODIeAVxzeLx/mLdtG9NQ3sVuUskP7AxQ
c1usELygx2zfIiZVNq5V/mhrz5S+eVIDaYQhc/YE0Uc3dUWB0ZM28q7rClGpNCL8HEfah2zt2TjF
Beak+c1/MTDGhSzqBAVAyATFWENbltNjaPBdrdDQzghi5zzmpRDq8FpFKYUIiIS/d34ynQjrFwoC
vPsbxxJDnZVSVt1EBjPtW4Tae7sGHDxBFzfjgs/6n8vlTHHKRUJcDrmIB+tWxMNu+1AdpY1nZ6hU
tQv5JWDMy7OWREWQtdiJ2gj+7t83ZLBqVxaokqHtrBNironyqQF8nI7neBE+dYr3PXsyy73pEmFX
vNw/prn6OGas/tFvyqdGoMnMBA+LKi0M2+wD28fzgr9E8PY/KgRlibN0BNLSpNzA699ONanJ7mNR
LDM4ncKNcbpYEOU/s0yo1IlMEl568mnRUn4f9lOSCjRFC9D61pgtjK//bRc1KjeVWleoKx9CpydX
HoWZxBzXgPAzXYY9+h0Do5YHqBZeQqlaBy8A3TOtJYBAjuVBxDNht4+WaGbYStZnjS6AzsJs+PsZ
F80unp4863hkbe1MAHQlmzrCCsiaCQYjxN3mNT+IdrQZCUC5zdaEYMUEfK2dOPGCtbeTpbi3YupA
a62QcrHHisctnn0BmIviPRhwtsmh36sIMqUT4zBnamyXy6QrPRWQ7UQlxjI1shMsb5M7D6uDne+r
w3n5xdjTGZtyJYsy+eGI/mc5xOIaG3SxSNiibUiapcK4fHNx0JUcyuobfR8AkBdregV6+BtvcmgL
GFerbzT6krc30QHcJnj9oK6sVjV55vSE3yYfVUOnP93mWQVRLRp9gc2Um31SlOcojhaMA5vx0aKA
7iUZ0wqYdpOnb7jwAQH6fgRpqKYr/9ezS7TLN/V+eqVnNlfMr+cfWZQTAMS3BJzlSZb5W4L1CbCv
p8huKj3hTdYyOGaSNaeQ6FWdGqUN9Pvx1PqaYCibRijFXahWGIG0Of5NS35UjQk6MSdI5NEai65J
aYJVu97IJmmiRAhlcScvWmTyeMVEcW31iO5YW3RQa7R4uHDG4c0ZlUuZ1OKUSAYFTAyZwoN7TB6b
53TF25J1AmOSWdrpc7xPTvVesrvlfcFzB3kplzpIpCIZB6ohcQeYUTA2OJXyfV/AXLiKuaB/dpNy
46CM8TQ5ggQOYIwTILJmufmGd8HNktlpu6/aRZl/NCm3ypUXvbBKsP+y+s/n7MvlN1DuHQiaQlpj
wmDHm+462nxEtmfzu8k/Ab0TZrSz8IwBxk10m7Bu/lwvzdX6KXfRig345FpJ3IEr1o727UraChhp
bklLYgIQ4cFSHckuTZi7E2PrWUpF+QxZyEUMEUye6mP3AWRacnpcLA54GOgXTx1hvULNvY5crvTX
+l4YoCSDIoFcBqmXqS5G66MgD39iawVMFDhHFZ65nPLpTUe+/tdN/v20C9F+DWhqYcAmg80J77Qc
GVcPp8VhqoK8g0AJxdsjq2zA0KnfQv2FSLkUtR7Pp5O57SAydIAsimo7K4O4BXQCECnQNiYMAIwa
STTSoVZyAYiilEl/QCURblvnwXkIyPd3aZc2uJrePfOHoTeTG6RjjUuRlJuUagChBx52E2+1aK/I
1gXKPPW6fFSXucl80Zo1QRcLpMwtGNHqxi+wQN9HRdrZnbzfqyG+8p/KmrNy6/7qWOKmn1+cmyhz
WpAEEKdEGRn5vZyFDAm/3vze/lFG1WhD0E64/6eNsinbgZ2ZOK/pBsTL0vwBERFD5uxVxxSrAb41
GcMFlIXjUGIBboAq7tJXD8SErZW/oO22kGywB9/fP8o7YjQKDdIKgF+Au4H+DnoYTSqErotHIT3z
0lEFq3gWOj1eR8LTfTF0rPZ/chRxahfAtOfNS0WncrLqKelZ4TaxZDWKkwgoqYiOvOJABKfJwM0G
ZvO7iCnlBrxYgIjeo6cpMYulUTJyXjoXvfkYyomlDRj1wIGUnsN810JNGwcDAxHngI4JRlzZJBaX
M0aypxO7UKIbkdSJSm4PnjUN+ywpWyF06iEi4MFKiAAmu/tbTenOjSTKQ4kiYH6NVEzPDngOzgJ8
5APIAJf3hcyf54QbhCYFjDLSJfKOj3MhyuX0/IxGqvDBR1cEMOfAcWGugZRKwMmy7JZPZkeElJUt
UpHxXwu8EE1tpcFpnhdrOL2N5TTfvjWiAS51RqK3qxTA4ab5E++yjy63PSeqTMbu0pAmN9Kp7VWb
rovSGgsvPys7DzAcnZDmZErP6LMxGrt0jh05Tk9vS5ZkeU6F0MeIlgWM9EsqZccDifPB+R0k51j6
BAFZDzoBtfBJOAbo/Nb158oHPmgMuOoVMMrLifCdBa74OyZNazG8FrCiVBGP9nThUJPjbkj5Mjn3
oGjTFxWYxwFDYYv2gOtrDt9J5AygBYoWo7wyFtGufCgL9A7Ijqqv0q3wPSa2uKzqTRgsU+VwXyXn
LJmGmVpdhznD8DWlFl3oteDD5JOzIYD2nct0EfNfKUSHuQn2SNYr3WT1b7YCYAPIzIC0wNMgTEMp
yIVqKMk56QcwbMQpkUuQIenC4v6yfuFwaUFwAipsJma+gAFw7eGkIcrkVq3Ts4pHxw+QFmbcAcNY
QEfin4GcVxD+u8pBc9CBQWsdrUrf4UpnhIf/7PsFBrW00Ipde0zAlbD2ApCAraMXcSs/Ymi7DhYu
jP2Pl9hjZPnd8f6n05OAv3fl8tOpIwGBToRgoEnPump1PWx5ByJUEoMMAAHyhgtXaUGyZffAejb4
hfa52bNJGVBoAEwWjTsURCD68jTYQFc1NdA+kFOEdtzWOgDW0ASS2rCoiY8GwK9gUZ0nEiXQmtYo
93wC6LzaBvKqURjHSHd6/LUXF59ERRHo4fT9tscn1Y412LI9fDsr9bBIER195j/yErFY4mBgbYEZ
wsf75yDNWQ7MKP69HZQK+UKt+YUwwt+t1GP0/ir/PASP2kZdJdvALDdeuKjtH5R+zXXyFDjKao+p
5Qd0/eDfHdFilZxn3S/slwF0BAxm30Cm8Vw21EORZGcZ0KbFCgxu4GAA42fy2rYC/1wHYGC1JIDe
o3YjBulTMyb881DryWsmGbHH8CdzdgNlR0UCegGySjryH3z8DKQa2bmp/dHhqyw1QTHwWdW88tSW
PGv8f9J5SjWBsA1cJllCgRrACdfX2eg1cNhXWnYGRoC80gNBdHK+ECyNAx2XVIC2My5jmaF9dNo6
aR9w9FH/QIwnA2KeKsmJgxAJeVNnZzG2VIWUoY0rWWZL6bFE29VCGB5lq9iV6kYSlho6ckrEZqwU
i859/voIvFjKAObVJCBTXS9dGvxBVPImO3NLVdiJIJyWSbEtAK85EOw6WlVXlWynYMVqHAC85p/a
6v5FmNM8GFHMlwEJFG/ENPya7Hui5itFdv5A0aAwkz/Zqcb0S/DBkDOjU5AzQQPL6gQ/SF24PBWl
kfexUhedP1hoNZ4KvyAA6wUxBeiNwYMCvkFBAXQvR5rSM8fRVp4jwAgVyr8dVv3ddvQWCoDnmICs
bhYN9tXYk1OcfenU2fq8fuKstbz1CYKUr2dG7XfO5mPmG7BDvMSrwF+cbNFFQla2ftB7ypCdI4LA
BCHApgSPTWoqe7ACN0RLEWsTVmhEPRP/tUSYEwC5A1QeA/DXQsGowQkNyF3PHZ93FlcMGhEbQV7m
oIAkXJYORGvB7Bb7+qkzPHcxtjzrUVWcudhTAoVneRmjpjdcCa1QhC5uPr7BdfmXPvC4r7SXDMlK
waYJ5IsyA3sAAqjuBOpQPNIbmV5pezdSDFDPum0UWRGGrcF22MceuOuHpgm3GFWsIosfIvElzSX5
Bey3QDjg/aoD4oEWCPAZWiZsvS7mDWKInf/s5qLyXKZVi+5RjZPPUpvmrLHwOV+GyV1QngJdE4Pv
dPNmDG7b0jUmBmB0qqo2KPq0FjBXEQFpkckVH+IbPodbixLJDl0B3irBVD+618JRXVMXTMDfEZWv
GZks3ck8KQHgL/A9gBxAGEhD/ovgMi0bX/DOE62Shk7OSEQbq6otetDCrT3MGHXg14t7e5T29+/7
bz5+bdQxgauAbQBtvADq/rV8F0pfNJ6sR6AMP1uvfwY7XaEHpF5x5E9G/mAjyEOF4b7CzPAwra/g
7wkxn6yf49FcYyzT2m5hBvEYGpM301we8Wc5kKen1HzKTZ+k6DVbr9fmEyufuLVRuDASupzQdYxv
p/0ecD6TQjJc9yQUb6ADJFW9ivyD3zNcz+21uBZD1YN8N1P0BpDhJxRObS/eVwCFASQUZrA3UsJC
daPHYqED19Io6+NlBRxPBGleZw1mvtIIWql+8u1ut3PAK7L6/hwM0q97k2zHn+jA6o2ZuRnX8ilD
JLR12QGBzD1Z6gLd+zvnozLBJUVW8uHwwjs5URFQgcDKBIsDI465TUiuRVM+RxcjXYsm0WCilPMf
IXqIwI97X9FvA8lrGdNhX+g5SIq8BGbFPfnxuWgKEtSMm0QX2/46QEWaAJJQ/AJezrUEDkR13Shl
3ClZuofvRb9u13tAlH6hP2GjWAPDZtzWSrAeBZExxE0sG9Se8YXqtVLZcCeAoZG+Xk1segN4YYuP
Wn3pFEbdafaEYJsmN6WB2ES8XpsrlvLIDS2kKZgjqRaJ9iyhwf/+Ec3EOAYP0DYYQVxuHmHttZRh
REeHnnLcKbMjO1noW52sfzz0cbPK9HMGBPsiY3IBoCRItK4FqWjH1Kre5U69lzh9vg4riVTVrqj/
fciMFV0IovZNquQMbL8QZKQoUA5oipF5UANrJOA/43hkbeCcxboUR1msqmrkyi0N7rQBLShmjcQj
+n8J8utPwbRT21yrG0aiPHetEJICSgnxEiDjqJ0spUKKRxkLjI3WVsF/qCBvv68WM7qHAFCYqr0o
8gKp/fqw8riqQYyceOdYLV/KoNyCiLghfpDY9+XM3Ci8jIMOB8tByvHb0H1hIXQt7MJ2rLxzWmVr
QCE9uEr0aqTBh1QMpEhaRxB5xrWaqUoZVzKpA+vl3vclPfPOO+cB7AmAj8BfPd5UVmSxInC25nrp
7mPktE+MaPd39oxy/FeiKXMllIpa1R1Ev77y5rNqP3cmKDyXCrEcZ2XY+IQPPIB4BPWGEpR+G9lS
MZJn1gtUCavlJresH0ZldkZ7r75oUoSLA9A4yQiVuvDOQWAs1RH08Qq/LXrBSsrarCqRsfmz4mBk
pqwKNGEqpVehkOuumHjeOUIRX7SDRgHK2jKqN3mWMC7mnHNFx4AgSxg+R/nz1/lfLE1so6ruZd07
N+tCNysPGyqRVCcYGH6oD6mluGblkhpD+MTDdK9LZPcEQOL3rihJ9uZWjO+hhxMmX3X1PZT3AAEz
ANM50Ttj9l943YVodnHAhPgTog/MdBmekXqgvBFGuV6QJitRWxneuRoXxWO75YXNu4JCkrIb/i2U
2F+yAB+LqTy81qDqeK1DXF/zSRHF/nmTkN1IBMEevr42zzFqU1/dUmIBjs5FbXhI+EceVVMPXV9p
eUwenLtw1dYbgFhGG791NJBo8yRwl6gPBCNpmtiKfcmS5E0bPAj8a2KsxHqD3jSe5NxaS22Qnlt9
uo1cjRH3/CaQ9D2//EKqajP48ejybeifMQUP2koHjx7A/iUIL7+8tbkX/ojTzHptf58eHpzHLYee
ffPpaL3uNssn+SN4CKzUXLr2l2Z1pCNLVsfj/NX4ZwfpnuxU0vJR9iP/LCqbUCT1SwVOXyADqGao
rYE2nq0HwFaL5Uq04uOg7opTJZD+vX7kUnPQjrnPKMbPFJxwNy4+iLILqI0EQVfhSBUQWLhvAifY
irGU3NzqauOsZE4GHGAJtSe+BAr7usotUCYb36W+04FKH7usd86Z7BAfBOAJUMCgKgEChWudBixT
XwCa1D/zpr6W7WoxvoiHwORfOyuxXBejtTzjxs65wkuJlFsaUtFIaj/zz1q5VAtzqIADkA5/UJr3
WTXM+e3GQ4QEipIJfpK6QQ0qvK0yYLsL2ZEAqJFY8lO59zHBatjdPiappfkPFY/HgMUIJnASY7Lx
dN/zz5tDRZ2Y/UBniJDweoebiUwetK448noxqiU6uqR16L13nlmIqO+m4SrRo4XoaiTmK1NhPUnO
Bb7oOwA0JUD4JLgiymoprQrW8RTyh4VCip+MqCEBGbhgmpHD8Pt0G9SvhcRmo9YD+gjAPVLq3Y7g
Oi7SwT9jetrxqmeQwCeub7X8UQw2oTpRmJsBGFrFtyInHmfxmqloz4wNn4vpLj+CUukxNybowdE/
N9pTo5uGvhQwf9ITPbOGY+Qfh6GyhCwAVJ8zrESk+GopMnzgbysObRjRsQsSEphvAPRR3xDloxCP
Nb4BT6FOEltCTd4wLrxP9+fzOXEiC4Mo5Acm7/hfFj9VkoGIDYJWGhWgrxS99ngVFs9MbA2gYRxG
lxatbb8r5lf2oTBKx7M+CkHO3/KoEw8qTS56BfKaNdqTy1N6iOx6qy2znWr57+VS2o9rbrEHjwd4
0NY+aT4wHWiyjnzaTnq70RICvCHkqwrgjq/vWOmVjZjEVQBW3idQmQdHrbRB1yd6a83YJ9HW++LW
EosbbTbKvZRKeb/AV4AE2UKqL5nO65+d/9ksKrMizuQHX5GZp6vB1NCrpQb2QSUqGQI8pu3PezC1
kZKcn4aXTcPQvDnrqgOxAAwfULwbtEgDXNVGorn+OcgXfn0qm00qvmkY7+0zwtr1yVLTuz4ZFdT2
NAFUIlRMDTLRfIwlHuW9zg6Itx52AdHBObwXiQbmv//iO2FYJgZgTOgA2/f6kI0SLcVSxAXnrPFs
Rf70NCKJdt4DrcZwGvXAZ2YAyILspwbq5DYJLXCym6psJuUiNljJ9ySMWjt2F1yHso73wxtoPjyD
FUXgieHZqBdqvBT4Y+cuQoURYM2kEYABQCUGAiboWErDeimUJFCgh+e2XnOSWUtWZA/+QR+/7puN
6fdQq0G7iiZDaRAJIL693lpRbnS9Vrj4HDW5hf5x4AYTuVkFu1JaBqJH0LfOSLxn9k/Co6KM4UBA
eiA1u5YYCK3qR70Rw0491OvBYQ6QzSjnlQDKApdVOLhpAwHZftyklvidb9D7gXgPneLGqfvgnPtb
OL8gVLoRSaEVhIZpLVKEALUMefJA2upF0fbpuA7T9/tSZp5TUJhWJRW2HcgYN7xrQpKUYlWEyRmj
vmgQqy2NhKd6224Br7tFTj2Sx5bk9iEFTlCa2vWzgDL50/L+V0zpO60ulx9BXXwfDU5e2+Aj5Eay
ZczHZd7HfQkzu4k3QvSD8ohNJViYa/XoxEYTuqpAo1YPxz2uAmDcdsXRY2jhzELgNGTEKgDWBQXP
9BkXqXOZunE+ZFhI2SbPGl/rjlCWuX1/LXMR2JUUajHA1pJ9GSz259h4aNu1tHWD2ATfUizshuxV
GhdVD05NVix2+/iHl5+LtVE+sSlBjj3mfoLIPtKelPGnGo9hsU+9k1AhH1qFHSMWmDEiiHBlGBGA
lqK5hKqwlllgtGkUJedOIU0dkTB6HPq3snZ6Ea2g/pGVj9/oCAwiBAFmGkVjZC7U4bWaCKZINUvP
wRAC8zjO8Wy8APFVYMaRyFCUG0NMyaKOUNbLpBfCKD0LlWaFoFr0eSdBU38A2qqG/7yvMDdaCWEI
oqeyJIDFsLhrrcxSbai0AP1BYL8yvPajLauv+xJu075JxNT4gMkP1Prpp8p8QlIShBZ9imis8PEm
1L6+CgD/UxzvIG42HEsZb2JyTLLgeqHFAgSDaKqlzkrKQb0DWo4cz98wWBjk5wAy55FvFXP8IwBc
EAzfX+Ft6k9JpE4M7/BqH3FSft7k/eYDjB+LFv3d36HTEtDXmceGfC3N6NPKWLd95vSmoh+cGnAi
eXQEUqcXuEEUekFxRnZj/TE2AIdyHeKJ1nu9MEKLORZwc+2wUDRTAPMfjlRBsnEtzwsyVXf7rjjL
iwyP3bbvgF1ljEj+3TOKmjexJSVpcrkX1jJMDJQZNUhqgq9YtZ4anjwNrD5d1nKm7b0QooScmLaT
kITIg5nKS9UgZ921GIkSSwztwlQuEktXKM6FPbWShyhEG3bkE+FNOQWBc18Zb7s/pp0D+j8eGXQY
rF+vfrEoxIkK6IzVAuqv/tH/OMkfo9o3K6DaPnUkblkqeBP7QJyM934eY+wyOCmoxam1X9U5+i7P
6HvVyCZ4LzKnkq0XNSUYFlUT5tTabaFlkjgRcYsiAkkYlutT4105r4BUXp7xujaQEdkeWJhAkfSg
oWqFsRH5hKHRzNJcs42fau4x/h5ZEeVtoYX6Bkpz2gDcehU44c6Yj2kmKHgrT0jtm0BdWa97xbp/
ptMeXsVAlDRqj3NNa93C6Mtz6QCVf8MCmp2z0Fc7SllMvvJ1KVOr8lwEK9xrYu0cvSB89dZH1lI6
aCcmK+UUct9bEWUxMe4YiZnXlOfU2Cnqon3lRGhPmBwLd21UaJslrFIgU22oGCXUciWqJaiNlO0E
zhoTtJ++yHaeOOFnjjEqgDCAViER0S2NxkAicJEpvaFVRmFemZtoCcc5zVxOnJiohCqUz627CB2I
XFKdBe8xAeSXnhJNWI+uWQMIszuONuuN/bZjHl4Q/Nu/jFi4+7+1tAubgBh+aILIrc59+RqhHe4c
vygoSSZTm3q414m2SzegwRvXuiOhUHRfe2fiGdB+wR6BUFAG4wB1V3i+lcLYMKpz3ryGjdlaavuU
5ESXGXJmXAbI7aZWAg0RDcZ2KLvgN4kuZEl9DsPHUVpqZ6/cQZE64vcM/BVpuhCU+oLoR8C7jIHX
GbDYXotCTaQA36NUn3m7QQ3mA31GmuOtg/NpF5aYmX9fi6i+AC8I8HEL7yE1TfvxqfzeYEoa85Cs
kdO5+AOfg1oUuP0AgkP3UIzFYChup9bnuDF98Lk6SWGn22Cj9T842SUgSBejsYnqlTIuRZ90qLdz
lrzXf+LXMmI4hNtyJHTt/5F2XcutI0vyixABb14bjqAXKYiSXhCy8N7j6zehe3eHBLFE7N4542IU
cwrtqqursjKvP2ZytN3BD5q2kCtcqs03WkNB5AiYKwE1OMIwVDwICYFL83SJtOAY3CylbsbdNF0a
gcUeQKAJXSN6sjRMmYkNlfW1XYjQ8XIUblDjDBLlj/c0O3PtiUA64lU8Ig0R4N3ugKKNOacGf55d
DAWB5hP7EhXWKM1JylgPQMS68kDGJRF30PnWzAGmLomAlpHmQ24vnrwJ+E1dq6n39vi7/rLet8Nn
AGgGg8P4xMQ/J1cFHvNBLcVsZxcMEU8OFL7NptC5LxBXraC/OLimx5M+U9t8O7Bam+oMd4gCEtMr
KdHacAMweG32jJaV344GgXBegdKq7gzfITuoj791Zg5vv3Uyh3EUpiHj0p1dkh12JRIM76gajMiB
kQDC15+TTbYX1HOkIpL4XjB+H5TdGp9sU2QZfTnNhw5P1vdI3fU6cpYhRDw+x+Tp804h7xefvH0I
JqPa6v7ysWD/Hok9CukhkkbFHucWUtS3G4hS+C6Rc6FDmAbdiFAfVjHgh2GhJZCIcDWBtGBNcNQF
s/eO69bq5HTEnFLJvKB0dtXtewHxWVRCG3UVM0vIJO7+HN5amkRpLLRFeb/E+IyYGAftvVc7o9YH
tIpVgF/o6hZZ6k+QbJLYREM+OAAKotIbFd6aLOWp73tRJnM9fuvV9ackcSfmjNPZ8Uuy5S48iOGH
1SmCKQ/+KFcrbDj3WwmI9oSyAXhOFm6mKRsOOPFuJ2NyKgcGsCOmxge4+TdTbRKPVPw2rHnCJm9h
kI3AT5C8k4Utfu+jYJVBXmaUcgdR9CRJQvkuCF4ZCsMmzJfhnY/vFvVVWYEhkuzjg5OAhnUOzp4j
kUm7ZOQZXfiA+xsZHwDpW6Qjce3DI93Ou+D6CjvIbm/DfB+RHbqsn8O1S04//Ld5sqKziV5B9JJ/
8vvv1S/IlZeK8vedW+PEA5oE/Wj0lgB6dfsFFBUFvBPHvf2yeT3s/M0nFJX2B5SqfHLKNqZp7vVz
T9brj9La2+tI9whAv0+rl8cTMS7v1Clff8Vk+ZmoYlOHjTAP4LQsLlIZEnD+LSz33IHDcmLFR7YS
4MJvhwroQSYVZdbb/qA7paRHjKI/Hsbccl5bmBzponRS0Svy3i5jkAgKEeE4HNzQdBlJE0I8N/tF
3ev72HEs3/8zqMn6MX3QgTU77e1Me9ntUCxIyaZ/en3dvXvq4TnfPeOK1xJGPXXEGojlWC555jZW
rJqE6LqdMsT2QFIK+OpxdQ7IWk/2aI61fxP1W3s8OXOelRv19tCSifbQaYaQp8YCbYzD1sajvPJT
MLxn6FOP5YVlnrUDiDXeDoDLQvHudpkDZxiCeDxTGXLhY+pTRnBFiwBQVL+PRzS3a8fCOlpoAPSC
hOetpczhsqZXwh790kpLBAENgyLbkgYZ0P/I0B0xUou5i8ZDqsRvDrupaJtjXh+bmJ21f8Zyp8bd
5iXEh4MewuLg8na3MR4GTHhxs6Va3cKkTQHGTS24Cm7T3q75Dg+sBOcwgcBsHnrW4xHNHfer1VEm
h1Go0p7qJRhyWrypFNT50+r/sS5QNEWIC9c5dhTdboBaZvmUjorebsJaYyKAR929ECyka6ek4H93
47WVySXRSlAVzhNYQapoG4+Pk9fdgdYPxjFbNeTUbU4nMIE1+tsHz5IPmmjoz3g8lX/1sql/vv6E
iesEdqJx+AIbMNNeNymRFLiZnWEcTriqzGF/5J4Ssv2AxM95BRxFpC64jrml/Guc4dAXCHzD5Ej3
LDoH//Z/3QEkniZEDheoD+Z25bWF0bNfBUBlFohu0GGAZQjMgqeJ7kvGLCH0/peVRDfLv8cxdRhC
zEplBCt+sIrJyy4d0QkH6yQgI26f2uMXT1rEHg1oO0CZo45ziR6MBf+4MNS/UOxqqFIbQKpXxkdU
o39UfgQ7co3H+2XOBIp4ePuhgRIEIZNzwTRdXktuj3OB7u0yEQwnl61cWcKLz7ykUSwEpgf8Y0hr
oFHodtWiMOC5mm0G4F3AZI492VloPtescEd0CNq5arGWPjJ1tdRcNpPdvDE8ra5Bni8RIeI62Bwp
PFP88MNN+U4f84Y4aJTjV8ox/Xw8pXOhBYJEaCjj+kRNb7JBaaYIKi4tBzsGiKlPdB6ggKA+4Z38
HgYL2Ztx2qanHXbQy48WVBqP5NtpTXroNpUtO9hyn5A6OtdMpmUcoV+p4EnhsnWcL/XszD72rk1O
VjKokjSNS27AY2/Tg7UdcCHVXb2DjsxwbRLXagLcwxJmaPbVgawb2Ikhiou26nEfXx2Flk3CQG7k
wR5CQ4mMvKNJF6ZazF18irT0tq51dKtaj1dypv7AIGT4x+p4FV9ZdWulS5TcGewGsh0iSRodIGKJ
V5v6l1GV+AjNY1AAxK8Ou3pseXZdrwxP3GgRNTnNZjDMKkd/zUCNJnyj0zePM4t1vMRpNxeYXo9y
solSyREkJRmNuU8t5RLhJ0vNqHtawpZM2eD/rscR2UfDC0iIISf3fIjGWjfmhMHe7Up1YyCLtGqe
c5vSTXQxqr5BazajfvWG/vEUw0XUq8z8DfR687RwSc0OGGzTPHqYcVD/XlpXy8rkDue3ijLYyNRz
slGtOE+FqvdSZWV2Ea/MTOe1TGte6WEmAS/Qoc9JC0eQgLNPVl4qSNI83jKzKSgRRN5ABiGgBhvA
7WYtawZC1ZlH2wyxLEo/ufrz4fNdQNPo4dOyThbIVQyXWsQl39/4EsBsKJkhR4cy6lQRL6/rpK4r
qrHpgbUpIVMFbsnLcfe31GgDbaVgVUCgSE82Tlq4Xl7UQWsjosFNLKrKJ7PBTUySg/WTrL4ukKkH
fm5dVuS8sh3irT7WKxDnSJp7WZjl++j79lMmswyEQSZFbtjaLxzhDiD/IIyBBxwgRLE5Sg/Slnl5
Q4/cvjycn/IlnOo9jglH8XomJn5QpsDk3IcwL9uv/S96/9UDQ4zROOI7cft14Q9gK93vK7Un3vsv
qvWPxz+/2v+sxMQjDiFfimGFlcj6S1wdcmmhVj6zi28HOPF8FfjDJJfHADMNjPvGq8Grw9h9Vbnk
qCco82zX6mr1LeuLYivjJrq9S28tT46rXNOtVKRRi8CyBPUUjRepprharIRqBCIXqVwpkekxh0I4
Rskmzha7jZc+YHKzDpVMD22IueXIa7h/RzHG0565lWURXjN12lhn6zM84lKUOROb3Qx8GgNK3tCF
zGh30yA0A89XZDz/nIILJA7WqqevqOMKzbKP99FMcv/W6OSpFFNSELMpjLaqUBNQCb7vPpvzc/j0
nK4tyxT0S4TkdUJo4w3BIamZsQTfkkXGv5lL6fZDJg+mXmiT1P/zLbk+HudWf3+vnhXSjAmanag+
B9rJTDYk3m7fUkHfw4eT89h2AxrnhVt/6XT/xSNXFxOr1HmaJtj81OrlFXwXOWIrUTUsMHNDHOH0
I+lbXUKXP0sYe/2kaE8Lp3vxA8bjf/UBddf0cexhVUZ6RzCRIbrD/YFJ8AmoOs1sdaQk9aLra8xA
tHvyzIUX9P3NfLsYE/fW97IQNxTse2gvdNqNnNkMqE2cRA3yhXfkPefcrSv96x2/GmsgK3WnjK40
12OU9Ha8frCgy3PUmfVeZXGRaEubfnF6J86NK7OsrjOYBCpBMBjN8s4uaca4AO/KE+BO222swXGv
0dF/+X7ivsXTUl//TBr5doonbk4KHQoiyuNpB6nBZgQqAK1Ar4stFnqkK+82oSqpx8sFYiOgkNC5
nuhQfkyIc8gIIOpY+tVqYdmnlO2IDG8/auL6wiTO3aIZPwraUwfkGnG3I/15Mr8IHJ9/hM8HW/s3
Zz32Qn/Phgc+/2+PXO2BQfGoOBztgj9xFxOt2u4MCb22jnY6dactoZ6wFYCyw7t04agt7PQ/p3xl
2QGzjhPSsMzluYV8ldFn6cavXDUIByNtWP3xSGdgEzczPIW7FUWZenEGe4X2mn/suC3iQWK2Bkp0
Rwzx7BrawqLOvNluTU6jNsVjqTCCyUxzdo4pGP7aWfEHZ9Mv+c2F+HBK0BbF/32Djb1au12zHVJy
OCSgcHaJszWPSLklIgFD9hnbaFGTZGkpJ06rUroyVcYTJcZmVZoOOu5jiGsOFhUu5lHG0/low07i
r1B2sqxQYKs3tcAnr7iicmKg/ISBWqejpH7J57cUfkyzf59Ab7BZ2Lbc7AdIICSCNNGo1zpZVLmP
yiBIECXxkDiokdrMVeMU7k7ys9+qkBSzwifLM6oNd0LVIsXR8Q01eRovq5U8jJi9RSDnDGQE++zq
kyaXVu76clEF+KT+iQ9BhLKDKyeWNAA/6hhfZI8U3VnFW2BhKmaX/crsZNnRGhjnMYelAD2VJqqZ
/Bb7merkZsyojw/vH4rqbtWvTE1WPZUEJWoU3BtgsH5qvsbHMY3gn1U/E3SBYunxF7N5LrALLJzq
/Z7VUPxNUQFEl65RvGwvHGC8NMiCGvJTVOTEWpfaeAv2wloHSZD2hDYBcLBvxX5pksa5f/TlkxuP
jTy24/m4tWuH3dchbVMMt1Sfn6mJjxsAaF5AmOixRnobteROkvuKPIZNyEhJY8SCbJSD0y/pwx6I
NHR16OhhWSUonm3cz1W+2D52vxdkmqUVUeKQQx0bVm+/YMjZspEqFCxrOtKCqrJqhypU2on3rCyR
hJYi7fGWYMYx3U7sjcVpoSlPGqYNvKS3NYol4U8QQN+c3zxRGjbjgql773prajK9PXiqwsHD4FqV
NoXDZiOrmx24sBCzeFq+cKru39cwhiIpPMyY/5oi7JgmrYqmw7gcT/Vzgn5XbeE0zaAnRxMi6kBY
LdAYTnLefoluv35AIRb0GmPT/fu7uwItwUAu/UGuyV59GhLj8RzO+Cgg50EiBq0D9Bei3fJ2gyio
2XVB5Q6YQ2jFAjD2eTgNK1ErDeB8U4uodqC35DdY1LueuYWBpufRGAGaILQtTPuYnRAvCqoWejuo
132rZ5IIaqJ9WQHSBd5XqfoCYQNJsqWk4v09cWt2/PlVfNOwrMf6Ocwic6rjd6cQZG4DV6UWQrh7
LgXh1tDk6AV5ITUeutXtFyTZEu2AfEi4eQZPHnr+lE2pfpbmwYe8I4Ns46i2fbC2OruBoKQNumHT
Tg1x1ZjrdWNCpupcqfhznRpnmtCkR+/tEpBlbnuD4gjpsrHLGOQjt9MiVsEQZYI32Ex/TjZ5biu+
EbbewhafeWhgUq7MjG75avYZvsyVosV2Y9f1U86ji+MrIqau78dC1e850tVVZazOq49Qi8zHW33O
FSIfCFfMyyj3yJOdzuZZnMVcMtiu46qVcnA44NGCDcXFaIeUF4zNPBxGyWeFBUczSuKSMHm9K06A
KmSKukCypTYZSPKwBSg8Hk6S+oka3UXGKkJmdIfsSWEuYaHGrTX1wdfGJ4vJOmVR1BESvG60El8y
EcGOhCwv+1vCbRU5ApBqkXhizu9f25ysbKN4SuPGGDCz7dDCm60kSfUp8B8XHOlRDb3k0tPjBZ3z
IGhAEiHQCJQGniKTQIdpk6jhIqaxpQtcPiiNUyPnNV7ZNbYTW7jTH9ubmdUbc5Ngpy6gt+Z2dGPz
60BDTxw4N5lYpcqj65lOtcCqMbNbb4yNP786KHw0CFVUYmy8KlFGn2h58ZofKnehTjc7h4gMRiQv
SrZoTL61ozSVCN2HqrU7OoqOohDu5DbNief0gl7nBWW1QcwQHgzWce0ppsD3S+JyzLgzJrsVBwWK
CeBXGxG1k2scCFUIh3NKY/udRgemkI1MltQ6vrCn9DP/5FoSfz5eSXEmcrgxORl17ItM1jgwydNm
VrzVnxTzyftq5m/ohDC55ofEZyyve6OxzJ0mZLs8ecrAY5uYnbKLnJe4P1SAUwrgvP0JFajXJmsZ
Qq/9LnVOPP5vJdJFRCVYPOGpfwd1gdgZ3qDFqVpClkQ2o8SsM9KehzWHqmT1HYA1d53Qal5dvOhL
FL6S9iTWKtdaQlmqsbMVM72TLH+dBw04TioVxK5iv6Q4NHMJYFrgrNDUhN4+YeI3mq5GjaRAyYTP
NsO5ZFTKqPlD2I8tVam3rjsQOeucDG72Y4IW7Eu3hEWbuZxvPmDiRJB46CMu8ZH2aDW+J/Fv7/2i
RB03Zi0u7PyZ/gLwKkDedWwOQdD1t0euThhHZxVb4TKy2dwQSAbh7QxyfEZwaIzCSMzI2sie6hnD
JrYdY4iQVuRUx4jxhD1L739a5+DBoBbujbkY8OarJk4myjoKmkD4KtBbvgoO2QE2O8JnKf2VAlFf
6W9qz1Qze8GXzrgbcOrQsgi6cgGiE5NgJRYzEXTCUWcng4gtSqsJJOsTpJRztO0Fr4+P38yB5xgJ
3bAoyo1kAZMQDAVYOUrbvLOlivJfGrxOCS92zsJunikfyBwjg6MPhJdgEZn2qghK6rGODJi+BAki
6BgYkaMpnaeBqilrSCHZA8qrqNI7iHBjzecAimjVqJVUvj+LxboswV1XUKvM0xnOeDwD9/yf4HaT
oGwM1B8uMIBcbt1uILtMHw5SZwfoguqMIt7yQkaecu+HBRcGipVgFMZbutQcSs1z06XJ4w+YeZre
fsD0qMeBD4cM6Hj8AoYv473VXzX3MyRPvytUVlbgdc1dlX1raBL3G/yXpRzczEkHC8AImB7FldHz
fTsBbN7gsVXgOVUAu45skdNqEEw1DgOhD+Kh3frH0grWq4VRz1zhN1YnO69qB/A5sQAubSojAmKC
hPuccNCmej7F5k9Ftq2x/ZJUwFpba93tbHXhA+ZexzcfMDlnmAuEp/z4OsY9wBig9Gm07oN1AdE6
a48HOzfDKHzzIA1AOz1IMW9nuE9pSnR7GhEo+s8EFCq6l2R4HuJVr1iSvHTYZm5UDr12ABJDCQN7
euK5RYQKSdkxg+3FKvdaf4SAUSD5diSi9nW57Bsd7bGgTvw5FyFGujStS9bHn1/5csmjcrmVYL3K
d+DghN/k0PhDFGcgPafmCGVA7BKuJE9ln718vyRVPoPHATMTMNSQrJFAETuFOERhKIZZ1QNaJRn5
zmOI7P4CCLDx8JKNnK0rHIZm5UJoktb/z4t8Y3g68KKVwNfU4T0VrFhm7YqElbcS35CUVb104fU2
Ex6gkwZaIwClojNdmdxNSp7VlFzgWVFx2+aTV36L7lmRFkYkzFxFPDumBWRJAGXI9J2W44XIVApu
B4689BDqFF6Db/G32zIG2O5VwcjJ+2A0Gq0OW9lsPxhor5mANgxq9oFbOt82+vYNbQ5r3dxu9Y/e
YnQesk3WZVC3b+v175Ky7swx43kJZPwsyB3gyiaOVEoaug1Strej7Al0lUquKSE6bSoIziBofrza
M2UhSIlcGZucsgJNrbTkw9hmdxA/Ig106zaRTtXqyzR1dEWDQJIC5zp7aRcd9ozrvDE92WmNwtWA
YDK9zZo5wiKffBqb75ddiS6y6EUx1x+UJSx4sDlveWNzsuHaMkucSoDNmOQvEnkNrB2zz16CBfcx
91jngcCWRFCPIEUw3dgRX5XU0GBaUyTAEi1VRbw5QClNW3jAloi/HKPS5ddYyw+UJR2/hWfQXjwv
yfnMlMKwulefMbkTGydweq/FZ4AwngGP777C5LLr4VXnD5TdfKLXskPzHjhfrTODfkJhYXuNu2fy
EAMEHb9EtFiAbmCyxLxTppgFnLw+/SmDfSmfHm/fPzDtvQE8Llh0Z98jUIdgQDG1KzsbcI53aIpq
w5Z/kdfA7ouAE0QaygVmoYdWXmiSaZ9RGlG031EkAORq1LFBA2MF9SCoj5KlUzw/9H++bHIv4wmc
03FXdbYv0eUmdAV5L8jR+fH45/zn39vqX8P/w3Zf3VJVq1QckxUw4rBvFNVIxypNf0uXbQ10LiW7
x9Zmh4SWN8DdQcV+l191ezQv1Dkm2wu8cy6j355buvSXTIy+8WpAnFAKTeDUnf1S92oMEQgs6yEz
/nBB29hCC6LIqW/rM+rUj8c2e2KFq8FN14vtqIH5s/zKrnfGKBObmiffRPCu5Zr+xmKPrH4VK0Jl
ZSm7Nh6Du138j+1pylxMOLnJ66azG1FYtfQLrXzS4rBwDc7ulSsjk+iNrqgOHEXYkG76Uzma1F0Y
3wi8WHs8kbNm0HYy0ougi3BKgdyVIPFpuK6zs8xV5erT5YwmO5d4fj+2M/fgQczwj6HJVomHEFwq
bN/ZMlPqcYKObcEpCHZQShI0b3sAD4c+EmoB+8sFkpqBfa9pUKJyBN7Ipc5yWf5F6eKFHTxavVvK
q6+abCNOACBeobGUAwqZz2wph4YXFQBLVsCgeF4ePvUN/1lQMrcAJ5wLcgQBlQ/0EaJ3UxhP1tXJ
iSEP4ggUOqPLrHpqWV/P86d+eBESdkMrS1n3GWg8KjxoN2DxCkaL6DQZ3SUUXv45crNOCcCMr4kF
SRSgxkkJIb3hm6/Q3reOLhXYXEDZ0f2KsTpwYD9cyGnO3udIuaAf4E9VcXpyBKFRIF4DJHD+G7uv
DsNrEaenzS7gPiTeCDoI6UBZZ1BeFzbfmNqfLvNIZDYW1mQeNbzb2fY8toF0t0sD8EGrKVLFO2qf
kfjoXLyFPMpcPhVUlsidiZA5AA5hErIkfde4CRsPtsZcGBCbfJo1Ct4JKS/1gg+cCchwi0KMB4VC
AbHyxBIXikPhJKhnBFZVq51WAgUHZe7otPS6AXn0/fwBQY2uVwFMDDyS7bfzV4clX4UZAn8FqiU7
pRscUS8rJIQNUBwzMonyivXUfHD4zohYifrMO9557dOuoUxaTjqRuOPjkIQejoSacp4AKtlGpNKf
jvOq8LlOIG6IPgmZdwntAgCvQtw9TE6S6JYAHhU5chF+lGbRVq4kX9TFjFdSPY2Rwf0Oo9ChDSjK
UTKSrHLqqzIv0L1W8A2dHDovFkbZMXQt62NbaWIkNdCshIVcNKUrEIbgiBv2va91rRuIVju0yhMX
NxF3SKW0izZ8n7LurvD8gtJEj3I4AkX2jDaHFLWUDcgV2OAQJ5VQvEqp1KTHJvALxeoqICbNooy4
THdY0QdOdGgj3lC6iGM2adb3xZqNRWesI7COuGMZOkeDSutwjJFEpfsMH+h157j3o3LnCYInqQV4
v6FoJ+QgnU0LP8BLT+FBfK6IvF8duyoAcL/qqJTb95FTNSo/ZD3aM/oYCni+Q4Vg42EjutYFh+W8
FVPInQ9qp5wO7ZSPmuRLEGKg2aHtzvv+J2LkHuRSoZNS3h41Aj57EuNW4VdSB3L+JymvPfSV9QVH
EbZi81SPSinqMfVF5w+q3MZp/J6AtUrUfSQNyq9KZt3iiy/r2AWD1VBSyapOeaVduxQlBC9gtfEC
3UMnbPSchgEb5qQo0U0HVYM4EPdNIwm+DQkGF61sqAOhkV4Juww1n6JRkJh33VqCWnspJszJTdt6
0CL8e16RXKjx90xJEjtUoOOrt5nbuJuyQHLkN3IZP2rXZRMJ3p6qa1F4w2+TASIRS23zXnFVVUHC
LlGeoyHqe9JB0JDV8zqOUs3JQcqss3Gq4IuUQOr2VUFBCbzuA1Y03TTyg23NKh60wljeCYUtkjSU
v3EKh052VISkmAkHIuM3RZf5hhv4miJx06Sd3vtp4up06pR5rJZFKoSqnKMnGBRYZdIXzy4UDrkA
6ilKm5yzLJOGbSLlEB2J2C6iVJ5Ci9SKS0IWItoSJokhGRIWrYZvqVyrgsZqAsbuJGH0miq4eJOn
dILJ89pKgGIqohoG7W9VKHcEDZMKRZqyjXMrjlsmP4KFIJIA8e3zvl85PlXSZ0HuAJsZFLGQ391W
koLPIS0ywXR7SixR/BD9Rm+cSOlVlvUbz2BEN+SwVFzH7wcRTEk4G3W+ZrxeBHFFxta0GZVFlIC1
JWeULyqJIYpAu7UraAM0334UpHk8A0qWrnfwisyj9kyRMKEexW5e6ZTsd6nB+CydFaShqWjQXDSk
yL9tklA6KFuGSwd6HxfKR2338/iSmbhjPPxHxXvUqf6tZT4JcMI6bRUuh5Y5x5B4UEUBrxmf1eiv
+ttfwjBMorY7W5OwhRaLomATmd0hYgq2pzYDBvbxaCaB0dTC9KYuS3fgRR+jyXC1IJgGDPVbVsCr
R7IllNTCxEmTSFfw3UiQPIndiTs/xtU8QOaiJ5yr9ivkRR8Pa3o9/2tcY3kLuRrklqZcFRw0/cpU
CLhdHDhG4225QgPJqeEMKU7It+LvZbrSOPCVLdgds0BXEcid3fGGvYr3xLJNlFiGXaR9h62Iairk
Anw0Ecj4xezKQ3tZgmROO0z/ZRNAIpQ/QFd1V80T6HYUL/e4Xdvr8aoVCXRIFbX8gmNBlzezU96W
TM4uJQ+ZAAS0YO6akq6VwLzwdRByO2TB5IjQvJYIxP/unwO7C5aWctwXd1OK2B28nAhN2DtWVb+U
oxpykbv6FxRvq2ZF7bl99xI+hwaAQ4/Xb3Zg/2MLjFe3y9c29SC0SoKpFAiKucyziLDh2f1ONfnz
saXJw+Bfi3ZlaXIaKBeaHlILS7KsCo0Bmr7fLIdzX9qQk5Duzg57O6KQL0Q2HO1QhN7573IwykiA
X7FRw2O/KuzyU7JaiYj24+EtTeQkW1oWtCMPXMztmlgN/ETPuZ8YIpJo7fa2VIDb6PKf2Zu8szzA
DjInwjDBrY33Jp0ZUkHCY3Aq1tTxPzM1OeK0r0R5F2A/UufwBAYe3QFn93NPkyVG2qU5nAT+DtXQ
jFulf2OSX5gLCGl9Hx0BjKsy3MLGv78HwCIP0uI/fn4UUScb32uHMAItrrLrKhkdADSJokxns0ME
CCQFXXE3X9qY954ShKp4qqFvfHw//b0hrzxlmAeZDLClsxM8iMQWlZ47spUwYLLray3BuQPUIiwa
QgUhxGaPNVRHeopfIvq5Px63XzE5HhkV1G46xM5OYn/60EwTdBSaj/fLkonJUaBY0KRQiNV3Nc8a
QWQhGm75pa6aWSPIMoCimRYk9IzfHnNGUXpAThtnV7olabJjlW9rZaGWe78fARvCH+Ak5PFMnDpH
XugpiKMM3l4O18Irc8g4nQ6+S+UQobehLBZSNuOJvXX7t9YmDrJPIUcGQIe3dzlXUes4YQhV8oX6
eHGmOAz4RxmVTBFU8qA+R8LibuN7cZBJfrCvhsSK07PPo5CnphFB8KsF2QseSwSKB7oykGKwWg6Q
KSkj4MQ+BE2mB2KjO/0S19e4WLdDv/2mydBzNqOqEM/UfcAr6zw5c61iudFTkyzt/mk982/00IZE
Gzr4jYHRmGybqB5pvtDyuZf9SsulS5ZA1BdBputpyhNNvD3rk+5HERZc6JTdZLQLyVAUkUGmBgy0
MBkhN/gQ4kjraF+DUxEpZR3FrUQLDNd0dUaj9FKTNUBvSGHGqLEB1miK0N6pDJv5lheSVVN80N23
TFzAoAQVmB2aaB+xpPGO6NzxK7R+cg1J6k3DfDJhoibfnGAGsqTK4I7vK0JFK8C1WOq1gib4ux9r
cr2hKL3NiRBcouQcexoTBMQ9FLkW5IdeINE7V1ghHnn0RVnU+Lw/K2CDRwQI4UJIWN8ByoMh7Nm8
EKN9HqXf4G1FYNSdHx+Uewdza2KyYl4GWowqkqK9C+Rc2lidqCG38djG3Ha8GcdkKXipcUGiCCOA
+UOTZ6gIHehdsuJ2g64Ial0RNtMhhv7Y7NLQJg6aa3yhZ3tYhdxeSG9KX2fZhWfWNCM6bjII7oyM
sijrIrU2cTN067qCU5bpnipyo5SOTHHmw1ptASFMei0SLAVct20Zml69YPo+0Ly1PFk4p+1qbkir
dB/L53cuLXQ5Usft2y5pZ828uW4tTVavVFgxydw63WehITGaK+t5gDo1aWWz2vWk9RZCiNmRQaVT
ltFMMbqS2zsv4+I4UFBZ28f8G1UhESAhS5W9IZNDfHYpQJrxyaA9+MfYxFPSHR/7TJxhcHWjBsGB
qz+k1CzAsPV4M8685jCLErCZkNhBgnnqkqUgH4qwxnp5ba6WjCV6awTtEoDcVLBjnHMnHgGt8cZD
uOAJ5xdQBjkSCx1QFDAnqQ1lSGompfJ07wxW4VEahE9oUqToKbQl+lg42y5YuAimFYvxXKAGDfZf
FPkgCTKtyIO9MWtlT8z2/sdgJMdPSm2PPITmdBl+n92o9SqypWWth/tw99bsuLWugk+69CHiDhbz
fV9/8D9xAxCNEyG+0EsKrZsrsdWdLzYweXnXHvpQsRtZ7bo3CWrGoqs/XvBpifNuCiazXnUu0q4i
l+2pFa1yRmCENgv2424DXYNIrQKoXwwqKEX0Ao3/LemROofmo55e+EUF2PsI73Zaxp9fTcvQZwCS
ZViNwBrA7Yl6PXJcarJC696rssu3weoXPWzUUdYZ6/EszC4ISmQj1zI6j+nJJARsLtNSkmT7NEvV
XsDrtHfVsDMCFskhSA6iCfz/YVAc9c/Q+o2+jYnBtq9cj6OZbF8Kr6BAV+l2Fziuhix0mQIUsoTD
nHEfYCfGWwd61ciET7utc2mgnL5ms33ce/vQSUzKyUmKt3GtLEW041UyiR4FHg5xJMRHjuauFZCj
Y8Yv/Hwk8HC00ERyhtjugV2AHczFcNd2ppGzK3IeMwSw0xjRc/U8gI+dIcGB0nOtgTA0pSOY2yGH
qzlGp370xD17uryKAbmGluBZsZZ0EGaCIHyPAg1LgZMlVJlvNy8tJgGcV5zviyxQ0zRQ23Jhaucs
4OEDiRi4SO5Ow4vN6qATuCTfl37MbDpJ9vRAQnHs8c6ctur9OQSg7kb1rFFzZ6oCoqTZf5F2ZbuR
48j2iwRoJaVXasnNltPpvV6EssulfaX2r79Hxr0zmUpNCtMXha7q7gIcIhkkgxFxzmmlqqxLt9jJ
5tS2Gm9FW7W1Q8/ufJNsRzs5FeZLN/XOJOZabm95kP+2PrvockNAbVZuYF3nFSr4hXSUg3BYOfXm
iqNXg5ytlqp1adVUGKS8z56F93CL550IsXNQhKt3uhNC6/Rj5f26ODJZhmkKD0FP9qWDVFkLqUmU
wtx4BLdPekBtaeVQkdZMzEISzddKvY770jW28j76AuWW90GsyuZ3ku0dCDQ01yAuizco2Pf+NarZ
eo1cUsOcY1TBTvtS3jGhr5FVfWaHcIcKorGPTroT2JN23m03XYoWkP5FoR35XzJlny+nM/SjkAcG
9r+W5UzhJpJFniVCK2mT+fcSXgl6VK5swP9gE4zAGrCFujQP+bQM6iox0s9uDeFq2XaOCcgv92uE
RMtzShClY3yGAVz15dCSHuhpZehK0HmTTbxNHMFGJBRAj/1OgRBFc1D+TNzqf6M16fClF5CGY/v/
LP9MwNkNXIFcK5VGWNYeeqsC5Y12Qm36YTR/G1ZzoCtrOLnjxVWhgn8OerNQUEEEhvzf5Ti1Im8K
DuoTFyiO3Kxo0GwJZJftCi8x67a7zHm1oDV6aWt24QaeZESZH5du2j+n0Z/v4VcAFWVLqA+D4TNd
feAolRSPHkgzaqbVD9Ev/Dl8Vv2+ffF3fHASX15zp7Xxz9a5qxpfKnV8E1HeQRcr0V0gPQnBRzkG
phiweNfGmwgcbkD/DZuxM6m0ctZfvwsvZgXJu8sVUAylp7KCL6i7v97W8/6m0M4qH0als/joQGM5
H1+lco18fFrXi3Wfsi4adi/yTBNydbbuSiHWYUuaxkUF3y7IYyvtZZqZCbRma//P7YW/mmPoWFFc
yzIOCTDnz+n5Qqo0ZUlI5ZZp8l7EvpMVUCpomtfbZqZjbjYkIH5BwwDVVTwG56o8Wa91WgKZbpcP
vp0rTyHghV2Okthac/zSeM4Nzc7bmGNq0waG0NHxHOWFqafG/ajmK9O2MB603k/JsYmFAOK5l45B
VV6gUSPEeAq3gMykHrzQwsmNtRLzgivAERBnIMhF+nh+ikuhCmbcbqjc4VVNmGpWx1K1G8O5vToL
k3ZhZbb5C9K1eq6OlUvFzOTRMbRH5Ixv27jeSxp8GsSTSCeKkO6eq9WAgaWAXmjEXYkIAGi2pQJW
RqlqLbxrrDzSiBlzLzaLNi5NQ/ZL1nMhtts6XqsCL80pwQYDsmH6jcyOFTFtq67QlNIVacsSTd2I
4VesZqZHIV5urCVxr09WjBtXBhhoAEtBm9jMVaIs6uRE9yt3LD5G/ysvZdS4LUVGoQ01aKXLt0Jx
TPLgpS8c41dX+5saJF+SG4hbDUr2qEUQ2qAjD+Q4D0YPAPntdZnznCGXMX0f0pPgeEWRae7KcRW3
mdjppdtUxrbOMpN8BcokePBL2kfcjJ8LygJlK4j7JA4dXdkV/T0P6Eb37EG9r6DZmbze/iT1+rBA
7ztSpaAoAI2QLl9urqYZ47rXKWLcoXwrjdCsY3Ul2FzweCqjdQa1EsWAhtXMB4B7CfqsK2u3kEZL
Dvc9IDsxWTkkFhwNqFYdNAeQvZn28OU4wobTcox57ebxXhr/loZhRZFhysHIqJKsZGcXTqQLY7M9
nOS+RDJS1a5W6abcPATFV1t8h+TX7bWZfszsIMea4FpSVNR3cENdjgkVlr6tgrxxSf0poOdINwCS
8CEBJt/L4ouGUsxte9fPLTwGwBaBNKKCigQc4tKg0vmFopKucQN9o9QR6g9+amn8va5lphgu32UJ
aBXs4St/Fg/xLn8GnNyI9/BUlxy4ur39Odd+oyL5hsATehQSOhgn1z0LAJM0GYREDRs3zY41+dbT
u4jmKztyyQbSi1BMAsoLtbyZ+wdqnghgyGjcCp13ISTVcuSZ2v8274whTPkOLOKEu55D5YpMJDxq
isYdnRrvA9C8gVUPzJFrz+Vrf7m0Mw32bMIADNbQtQo7+oDsmWjr0SZKN+0ILY+VLX19akyWsKfx
Nkcbyo8jnVkKlE4tUCxq3EYhgVlL/YMM5s6VtVkYDlLZkohwGVxS4FK+HA4vfX9Ee3frZpYTm0g1
M3UlzTv58+UGgyzCmYXZ6jekNCK0mrYuWlxAngZxsJ3uPK7ly+fAY5z6UNOdcN+iPEm6zQ/AkBp5
1ShR6yZqet89kw4RfL0zKoDKwpc0eByb4l3s093AvX0CmUYw9PWqw4lqQpvcfw7QxAmkdnKfZ6ZS
PuVhfkfGxAHyRPBOt7fcwrriSykCVBnqLFdARH1oJDxOytb1dC7s6qQN7ZYP37eNzIER/zsf/7Yy
W9iiqvqqGHjrpuN940Mg10wC3M/q7+Copr2pPfgdcIRGfuzF7LX4SwInGm1fTlbOl4XB/mjdQGwB
XQLSDy3umRO3OfEKPeODiwZWZrQNyNZvD3QOx58GCgs4UxFRgvhp3q/VZkonFmk7ICEBRLLyHp+i
5+a1v6uPILjYECsB4WN41AMrGG2+k9kfYt/+gmnHzxxcExE0g6wbYSDAKJdbSAjiLha4PLgcSgAk
DUwpPyS8tm5bub4OMUwA6FTgOnD1/kRlZxNJkjzNx94bXCnrtwTwfg2MAln2Jq8l5K5bFDChMsYy
tXVApledlvTMUldnRKx5NbqDOVr9TjkUTz54YnuzszJ7OAALevTNv9FmfLo9wqV5PLc7/f2Z3TCF
lLkolKP7bh3XXt6Tt8/X6PxnT7N79rNVOapl9PuPrsHUzWd7qMFCppmPsbPWdboQHV/O3ixGGioq
ADgPS4P5mW4iK7/Xd+ou244b/s6t33w7bASHuMhKQyWwsjw7X9lxCxsCYTmgkKg2AJyDA+ZyrKM+
0qzsctnthy420YXNPOEtEkOmfmuiDcEKFC9N6oHQ+JTLrxV38ipw4qx7CD2wfiNJWZBx2+Z3kD+X
1xSwrq8b9GBNim6oTuCZ+fOmOluHKgBFjuxLaNJGE7WZj4DqjDIJtklfgDpDTYkjELFBGV4hm9ve
tWwZMTJw5iDOmucgqJ4jQ4vkpVuhx6RD70Wmp0zsN/4u5+8htIJvm7s+99DgokBKDL0+iP3np5JO
xUgYo0h1w4rca0LhgJJkJeJZiCTBhyAinYaAXNc0ZeZq0kBT1BQN1a0DuzhGHqq2u1Fn+ib9Ttz0
rnBlgcUy6+6q1FJUp4bMm3SUnNCSzHY1k3h9Pl1+zMzrIg9KjbGnq+7wKAI+Tg4SSIoQhYVm2O94
s9UhbPs8vkJYa6i3smM0u9sTfp1EhdwO2qpQhRIB1UBwfen2uV52A9D/qluqAho+TUV6BDKCZi9F
JDPS7JPgXm72sb7XJEZH3dQTJ9I+wQLUfd7+kutK1c+X4OqF4gbS1fOssaCVtCQjYG70S0/Q9c3U
+hT7D4IZHrXwIQVrhLBJy/vyIO+DvepGj+Sh2ien8VvybJnJbxLdovXK2Cq6CcKWceUiuY7HwI2j
6SiCG7iUQdJ4OU9xxeW8iPB1Q/3VgKiwNh5T5e9fFUq/pYBn+dvt2biuUWA2zu3N3jsCOL46ksJe
327ovrtzDRC6v/x2n/6sDEyZLtrLQx6WwPyCOUcL/lWXl58mk2xOrLnKA2RZdYgaHPvR8U8AJGkO
sInJptNZ15/Q31flzD+Ur4bkyPftx/iLtveCM6q2XDsjfdTINhN6s4AAcOkIm1Bdkz64vuouv3QW
MtRxVbeUpBqaZFpGSqh3j3tNXWt2uL70YAXZELR245gAQPFypeVA6n3KO831BjOuRmaoeEWcQmB+
+qBiasBUtQbiKXbWIqLrppJpzRHjgolJmoChM8sG4LdDKrSaG5Zf2kGYZB6tjFstKBGHbR0+DGgK
b8TTGK4MeXFez+zOzgBt8KRG47WGk++1Cp8zrHjxj9YOcuwShjcFnbOEQVV3whDno+Y2Ye2ONN62
er1RtH7l9Tcd3lfOfGZmFr+jWBgQo+81V0u0jdYlxKRD8VUhKZsYbWqHSVOsXFkLN+R0USFnjrWT
kdi+dBcpLT3ojooQly8+4grc7A6PtRMAxawTwm3QC/btk2FphNDRAbBuYs+E0OylvZzEVBl9orld
nzHVf9PkbhN5TxnAbX2VrgxuWvn5dE4Nt0jBIXiGnOelsTQEghDEmpoLpBVhwgh+mTzL6MoRtBD9
oan1h5YZ5UK87mZXctAIGkCnsuoS0EBlOvh241OavKoaMDmqTeAovW1AysvuwNBOwSL0GWdOaUxI
Wz10DOUjQrNVDXbAJrVXEwqLAQPRJTCD4ZEMNM1sErQmHBs5JqqbRcm+LnUGeV1LwPoCoBEQmQEb
ampgBvM8LzfH36CZBzpwovdWlGff2BbamwH95SeILbfNXRKupcaui/Q4NgBPnEilKe7weSdCNYy1
0um4wsFUxzTFlKHGWvGtZ4HT8LdnoTW60U7hEZqj1iC+8DUU16JDnpmfTU+vImEHd0dw2qfgTQzA
HhxGZWlxHwAyzCZ6I4xBWdkFS46JznPIg1E0z6Av+tIxwRZIOzrg0vJkzjdIcEVgKITi28pem759
7v9QMcK9j1ck2upnxwktFMA2OwWx4jMifNtW2ckw704+c34ZzPnahOxeNKHA61BXsEzbvtu/2d/s
993vl6fmAFbgPwH4xJ/AffSx3T5ut+/Pfx+fwPBmHSzffT/sPfPwuNYytbQc5588uyQLvWtrPsBb
67E2++iFDoeOlk4rPUho17g9P4tRyrmx2Y3lpf7I9UFVXQUt9kW1R8OjTF/UzJE+hdJRVTt9Ufb6
XVQcPFBm3za+dGud257dWpMyMY8yrI2SfKhIXnaVBazxbRs/Koy3HGB2uvueWBR1T1X3AFa83pl4
VUB1BcIcGZSUdFLesWO7Z7oFLRQf6Os9v8PzGOLQ1toTeSkA1SnYptCMj4zwfJfHaqMoSYx7xh9+
5f22ne5pn9XjQ8gPouZUWboyv0tbDDURMBDh9EdANPP9stZLYUK2u6UnMg0QqmClhvDztphPLpK0
OLskvDDwBrncxOgoyNDGlRDXgRKduXse2TexVPZFbWp+e9b3MTRLizA7QhfH05bukvfXlEHb4PRn
DQi3tM/Pv2R2hulDr8pjO41VOwyup3R4gf1CI8SKO/0s0q0Rzy46oOiDIaMYccqGPZgW3w0wvH9y
ZrDq7v3Ted7p1vePGollmMev7h1yOqxgSDCDv8z5PREuxc7jIYfY4WtjrhF8LW0oUBNKkIkA7S8S
rZfLMZaBnoVFA4Q/eBWaYd8q2zxtV7xqcabPjMxmQNDqCoIvnLg9zgodHZYgrIAwPM1/3965i957
Zmd2QXCKbHFdYzCN30MmiXIARcp4WImPlqeMTsAcbUIMTF9xlpgRKz0zxrYnLthe8FC4a4etBBaG
20NZijANLAn6rinyInOZe9A3tH6QZcQddLRMvgKTULzQHkhRJCfyz9u2FpfnzNbsQJdFMPxUUUpc
3ziMX2JkFWVlSnwtaF46zECt+VNyxu39w9Z/Nm9S23QVCUriFqBdjpQd56I5BKXV948IpnoUEw3j
dHtkC/ci1gnPW1zjBvoPZt6tgz/XLxKFuIY2DAddCkq7DqXNWJB7jiwR+FLCFYsLLghZTygZqyJw
W+gnvnQOY1AhnSDgUFEqsM9EyPC0/Pn2oBaW68LELEtAw1zOxAbniRSrTEFbr4q0yeik6Zq6x4Kj
U+AN8AgQp3+MmaMnY+jXsQRDZfkHnSEB0PJDv4IlXLMx/f2ZU4y1SH1awUYd/8JYGrqV+pV26MX5
QjJT1ZDo0BC8XZowyNAm9QD37hMQqrTj8EwInviqACamGDCO26uz5HIAe6FxT4OUB54Ol9ZkP0sh
8NwRV5DzwG6DHOzCox4zjweATqVhsGnyYGUD/yhVz64YpIkpBbkXsJJYrkujTeEFjZSKGCKofO8p
WHVfo81rZXUQ6SsheVCaDz6DRODmdDx+HHXrxAaoe91JUPcyOyaDp61ja7HL4kScfdNsIlIBTYXg
eoD3GPVzHfa6GesNSPRRiIH0LWu1QmW3p37Jl85nQb6chaiCyDjQcAS6Pk9KdYrkXRKuVGgXTeA4
AWEL9gXW+NJEl/UpeF8k4qrjQ+c/jYBRdfrK/l46QtBg9i8bs0PL8EF5HdYqzsmx++ql+kvIuX17
psg0FVcOc2ZjtidqRawaZPIBqdgP+1du401t1vAdvKbxK2bVO5R8mv07lNEdBMHP37kpTI4F0k0G
8EJunr53J2yfHQEgKDShIgJhQA/cRfjXiT4ShEKIYd5aEyI2Ittq1uM/cS+iICEC+gk0o8x3dcvV
oR9yisXWfNWR/QSkP2n+XgxkJzdy+kCAmbJWZm1h0pAzhUwPGv9AVTWbNMTpsdTRhLoafRmSHV5A
ObSV5Dz+7wMMwP3ppIMNXD/oqC+dLB2aoaukkCKMAYRBzJTcSlpU3zuudytbZmmT/tsUiqWXppJM
q0pNE+DPvHqK1PZV7eU3Gko1A3G1ZgZQ/XRuT+JcfwZF6AkCgk4adHj95DwvTfqJDpthSt33GtKu
FR5Ur0jnWIkZ4Z0FtJeZPHAG1iOntnS7M99lGyrGpNqiGHD7S5b2MoIrKGIj63sNbMo0rewTtaKu
IewF8iiK3wZin9s2FucXbSkEEG5EcnNSf4HG2tD6OXXLYIxM1MCOUP5GakZDTlk5jtHmtrnFIUGP
BTXvSUVozoSMxqVRDr2auiDtYhrwaLn+ux5fbhuRly5UVE2RJwcQBg2Es5OdDoEqhEND3Qr6K0F3
6GoAPLfS8Levj2LCWt0xdIAjxWNJkKFTN+BVS7xDNnKWbUPh1LcxQ52D9dCTH7zu3g9AngT5peYo
rrUeX6MSJmfDJkLbKRr+gBq7dLauryte1QN1vSBFq7jiBPWhw0PP38m1pUkmATzD5LLxD9aBYhHU
CeuFeuPsCK86RQdrh0JdqYNWMKX1owAerY2HZONKZfOnMjE/yc9NTR54FkBVHXACQgRTjdk6PX5p
KJYPYF5HugIQJXSRnbJdD8FeA5HAA8KAnsWmD4ruEdjFhB39zbdvs7sQs8ACwwz2j4+NafyDKI+i
7QMdneg9EufXJhLomZaAQcQNR/KMIOiZVLQ0vV4WV/bbT3h1NR0I9iGgge5RiLldTkcACS0Q7hk4
o3FTJbuYtZbkDDZnDyhjbSXrIWTfLftK2F2+K5jOQBKBqq9k46xjGPjtnfLzvrj1NbOXlVRmRVD4
+JqEDExtLAOMjH+EbqPVGy87kNSNAm4qBDk7A/gcSOCg/R5CGXw35LbayeAC7R2QLEEPB23ZwsFQ
duhbtgpyGPhWiQ56hOd0bNZ1DBrXdynYp33ImviBNw4XQOCK169JdCa6IfSn1JRbHQEtv7/TisEk
7dpgMbO3xjqFNWeOKETgbh57ilOhBdgQdKqAbt6ezqVzB6Vi1KunNx3ys5cWeBwX2OO+7tL+WI9g
VgyfdQU8dc3KFbWUsQFoC/TbU/MQGjBmewpFCz8MMixbhX2Ts3dwMlkUsRFqcgy3EmgxDGD/iAln
OkFawP7+0tnXl8rID/d9bZvi1xT+DEy3H2MLmQhmReZaAWUhQwDVDugdTLoqRCGzl2ZbyjVVgkh3
Ff+3OPzOeg5Gs99l9tvQSlvV05Xb8pqMA0fpub1ZVBKVfanUBexR/VP07z3FKSFtxjuXBri1i5KJ
pZl2TE0s4xBGnWn0jpftAgSFZHis5Rg8NL2ZSLYyKHBAyHej6x5Z0/SJl1YifQySOUIVLhVYUZ6S
9lVvn2KPaWO8jYU1ZMXitTDN2wTiQE/IvJWzb7rcL7VUd5Od3n944NQLUGzaqdsWMteq26/UWpdS
5vTc3vxUojExghL2WhBajnn6phlvYhOY5EHLTd94LHSc1CBHGEObxI+gL/S0cSXSm1Pb/8Rd598w
P4sCEBVMaAS39x7EwPSyJ5BBsxCKIJJlGBugP2T1ERGMqVBnTEFH2dtU/C2G1akKoMDjMWkVtTu5
zPzIQN0W1EgoF6EReXZN1mIgVmEMl+qw/q5SIgOUfxWFScg+8bdltHJ+LMBQpjo7SqiI3iFYJ89c
uISYgZD7he6Ct1/htnbU0Hvm+v1HadYpZyP4P/Ld7TNrqZB4bnNeA0eWvfCIn2Pa0QENCh8nMPut
ABXznh119pbhnAAdGpTdPRdAbCtdqY1fwxaxbc/GPM9HDKTkAZ/sa71Tc3Joix6dly10zSzCN8HA
zZo/gM40zQ6qbPF8DRg6nZXXa/yvOf/pRDm7Fprej2qtg/3SKPaK8K4rJhV3ogL8ZBCs+PiiPyHy
hZgT6oOoLlxeEJEaaIPuVdjWg8TAHmUa3EoQkUb0IJCjrJRmvFYsWj5KzmzOrj3QCyuVgsZdV1Fs
ddNRKAtjclEIRucDI/Vb8SJ5f2/71FKUj9o7nodgFAIuYjZMXYtKRdA73Q010aqzdxHdOHn8fNvI
4rohVwtGWbBXosnhci6HqpHUvNKpG0WpGcpbr0ss6tm1yk1hTQLx5+V85STwEfBaI0OHV++lMQIh
Bh2FPd0F+tuKdtFOhIA1NiTzmYoqkc+eDdzDAVigUIUbLYF9ogq2JXfH/K6zPqYeKY+lu7uXjv1J
zAyhHMhRUEWRnZc/t2dl0cPwlkPiARNz9V4OBCLzrMNBrgWZq3vw4CE+xI2FV4gTD/2vuCpBtP1+
2+jSTQ/xCHQZox0UHRmzcESU8gb1cBjVucKyGNHIXbppDFCv5YhJpJXn3aJ3nVmbrUVZV3FUanBo
giOxkD9V+c+A19rtIS2+IRFPAN4I3Un48cyHByONM1kIcPQLr2nDWUI+W75rumfff0/qbVKzBo19
Yojb6D7K3FTa9hoF+UeOXpDPyLgfJqKABjRUQ2FXSvFW+/WmCjeFvim67e1vXdgJiBDA+gNOaHCg
/CRfz06wWFXGoAOJt+vzAfzmH6p3AnKQxd2xitYIrxawCGjHQzs5mvNQWjLmL6XYoENuJNMRhkAf
cUm5DYLNSLdDpbIIopwZZWMdWzGSdC3rR/xPGZTAz1q3sv0Xz7WpNxCcZRKSbHNlV18a67IQWt2V
fDvQ7DzfpKemMjUkFgK0RksnvnY9L7n5ucVZNEBT1Y+iYDrWQrzV/VH48LPYzr0aGK+vKu7eO4Qk
t5d2zeRsZzVe3kTJAJNDHNujiri+fu6ThxwoZT/pbFXQVpB6awanvz/zpRTDG3nbTwb33j7l4V3s
/Sn9Eyj1rSxst7eHt3RaTWJ2OFhxJ15VKrVGVniFDI6bQk5CqA6Svu0ERtDFCAJd/b0RVgKsxdwe
ENgTi9oE2vuJg8+G11Vdhu4J9KnJaJHR9z1eTf62OCoOmAPZL9UuGdlPNQmJPccgT2rZMzdHiqev
nSUrSzt5y+xK0ZGiMjBs4FtB2HI505IPKntZQn4YjmxT/1Mu+LamOsu7NW6mpfPh3NJsTROhSMC1
AUuJ96sWKza9hSS9sZIY2TFhZUkXh6VCURPovUkPYnYt+23gQ382oC6KT4igIkeVIaZBclMS13LD
P41OV1P4A9FA/wlKmtNNcbaacdGOflmGdOo+CaMdgAAj3ZH8a7Ra4SPu7TgorPgFvPn15yDdhXww
wQOBdphmp/TPA9nI8VpFculUgvIdWt+QS8KhPO/NKmOjyoQUyeO0gyrq+FJJJ1W3A/KrENIdzY+K
n78qytvtbbS4wGdGZ6+3GLUF0mcw2uLMFfpvdC5adf7dACeC+uXKzTgt4NWk40JEwRU3PjLHl5Mu
CgrJQugfuGKYymaSoINQSMo1zo9FNzqzMtsdzRgmYjsWSMhJ+yFFJQ7VoBYo+A6qy8Naw8TSuwu8
MLjXJqFEdHrOLvtOARkgrm6kwd5r0focobfsgXQnutNP/muy0mG0ODRMHfYIXvjQBLicwFEqoySL
ONL60Yde4xBXPzl/k4W1ppalhSKIyNA4M2GhrwJkGiZKmw7U7fXncHT1+s9/73VTh+1PPAxt8Nk4
Ktp6NdAR1AUXM9PKjx4kEEb2WkKgpdN+37Y1HVFzpwPOZpouQHGuIPGl0kVRBJgbEKH2KFcsl5+S
ETWYR4709drJvJReQ+vov6yRWdEJ9ZBERv80dTOu75T8XszBLBV9QOlcyn4HINXyzErDyRYkhygJ
rKKSwPEz7vuksiGdzcb4redQ9uY7PXilfco848HrHoMcMhemALb7Hknu8BBD00LcTTDgke/BO7ED
17neYuOeABEGOwjLBCBHsjuQWDcDE9IT9UMmD9btmV24gi/GOstZgvrZC0F+QV0uB6eu3uhEMNES
DyTVAZCfbldLayWnJb+EiCJwnkhd4hyZzW6H6BHCRFjLlEZmlIn3ulDsbg9qaYtBuAGAOexqJFKm
QZ9dDIbXNANoKqkb56rK2kQ2TKqACEBMkVEqfJ+uXHrKdEBc+aeBwiuUBkD0Oe+GomIQp03tUff+
XWMWel3Qivk6Zfjff91/RtYn9JPZO373GUrS5pTXV/FrQxKzfbk99AXIJwJ0YKbwGEPhGbzel2MP
gg5ocxmfova20rCUWik5xMGWNDtx3LV9bHZuzcH0vRfR7DYGeLc4iN3Bkliv0XcsNYFfPBZm32Lo
oeJLeqm7QrkldbgVSpvgcTKccrC7GhvkO7Lor6eYFd5X3yATGdYq1UvZpYsvmN0jpdRDTmnAcyVI
fuXU4bzZtSH44jSHaqztHifsx/hdJDFL812/1o2x9IoEEl8HPhLpQzjkLELRm6QV8rbWQYYNPHMl
O006Pqnou6mTp0h5kL17aHn70Ved/tWU56jbDV8jWNg1VBujDzEczL5gksJZJUPUE4GhJP+pP9Kn
fk1Rd+lZh9oXSt4oTYkEzZaXXtOoAlSPSq67nvGOd6yfelYLqKGeVffakJq6GjMjOqS1GRwVIzML
bzuMFvAzlrQ2ZwvHgwGOAeixY/cC3zC7i1tfgth7J+HhPYKKJNsna3oPS7c9LOAngwzBAAPwzCsD
X8kLwiHfWeubBvqhW6F+lLT7iU+mfCyIykp+CNcYIKaVnp0QF0Znjtg1IS+9TNVdI3vWjM+p0FWv
SsYvHEOTkj1eTAAgADQ8ze3ZuQcvaQs9F5AJECM0KadgnldTtUR3Qv6S4Xgy26CPnB5Nx6j59tEW
NI3VvRg1+iOhAmFSYfyD7CoOI7TvYkEpODBmbw8ul1kq1VjNWriXyo13FLRDghR+erp97C0ECMgD
oqWRIhsAOqPZ9PK6jNQyxvTGSAqJiPvl+NDwLUoWPqK5YC37sLSa5+ZmwxqkfPB4pSDjFd7X8u8i
vNdAx/3/G9JsSxpCXDTjgCFFDbL/OdMLR6oUJpc2vYv+QbwNgDmWSVImniVx5jm6XCdxo+aGmwJO
HEvPSoMCofDeyGsOsYQnvLA0OxJV0FvlcZaBHUcu3hJggAboTVbqhnsO7fghNxgtf/MGTzmrXmta
XjzmoDwEAXYJmRz0yF1uEClXuNGEpeHKG3XcxPExgXiA15iK/BBLBip7O6051ca+UJ4FMPpGLwqA
1muqjAvRyc/LHnlrWQSZ6Gxh1UFVQq5xw22B6a9B6DFqKJNXvsn1lWzO5PXzQ4eAKwFxACg7rvg0
slwO62gUDACSMkvz74a0YXW0k8JHvXu97a1LO+Lfpq7YCDMoIfRG63tuKu65B4ICQMbRGHDbyEJw
g3NNRtYReE1gw+dNdbkXRoMQwXnC5KnUrCwxteZd4ngQhPd+t0vQiRDuuvQXFdCyU9oGeBGbDfrf
amFLV1pGrlcRKQ4JURb+wEUyT3QkaLSrW4IdkxTiRy6V72hygRoN7ZxE4WuP7oW8AhDewP8i2Tmp
wf4kts5OdrGU0HHZSVhJSTPBLlVUU9JVQ4iuh4U5JI7I1MK+PdvXSwqbgNrgBQkVWvmnR/PMZhcj
1w/RSM+tERn6tdNAwLNbaQ9aHtiZkdl1z2t5EEM98Fye/I2ik+FkGQNhJoHo7JegiFY2rr2Lr68K
aClA1QbMESha6POpBJB+ED2UUNxAQQuu95GHxK18ddMGf5LsDn0p//0sTqsG+ie0E15RsLRqEYD0
ITJcETjNYdyXO7GM1oqo05vpcqNjTGdGZocqV8CCUCmB4apaY0vKXQ6VBmoA+iVvsuixN96I92cQ
ipU9vxBJwSzuCwIdWyQz50WSDPcxj0fsgS5zcznaexB1gyYGq3bN1CZEnS5oN5UfWqs9yAtPi0vT
swvLSPPa0IXKcCuUMfv45bGHXt22t6AI5UWbzNL/GDWIA1qH5ragPd9e0/8wcKSR0RiAcc/PIapC
BCAJpvmWsoZl3XeEjqZ7Rd5mI26zEclOU/H9Fz6qK960QIyALJWEllAVzIC4qWdZF6IVdRVmuDwg
H3N6BkERep2/qEmgeiOYPSqSELmzffZrZPhPpLA31ckaDoaFXiuoJaLF3bk9FUu76fx7Zvs3KlMF
asb4HvKidaD/9E2Z2C2Sn5L8oa7y4Uyjm/u5CsZqcNSjIQNx7uX97YdoPyN6jc2kQ2chxIMo1Dal
+N55hlNVAcRlHU/FYSXpZuWhHgX1VOWe9iOedxo3IeErNn/EyqEJckegu+QbukZbMPnd9ReCEhm4
XIhSiNO1cXZo6pIS+yQYDRd6xcdACCBAW/mn23N+fa3DBxScvuDqR2vwXKEyl5KadwMuAwPU0hxM
H1F/4nnLSrxtV4mOFxcYlcWpRgM0JJ2FTAD85zoUaLDRuGLG0g4vQh8NtbqeMy5nLAKeWxEexHgT
Cj0T5N7UySYvRkCmYptDnV3Vn31I496egYXLF6gzBWL0ExgUbayXs6wmVaDS0MN1iDY37eAhsSZB
+YLXK9ttzc7sWdHIFR9LEQGU0Kj3PMy2gAnuVTzdohXcxpqh2YMirALQz1YwNPS2ZrA63QSBudZr
s+ibZ7M2CzxDKU8Lg+OuJW38Ww9i9PhAn+X2yixe6GdLo83SeyqeLCDJx0hGz/TQZadufPjNyxeN
LL85DtS5bW+BpgGbQQcIAX8gJJz3D2k0EhNpSD03ZsKTiMbH4Lm3puaMZ1Cg18iy0Q0BQ9gd3bst
iGpuW1/aiWCsm1BNKthRfpqrznZ7ovbq1KfnuVQLWIbYD6hRJXsTOXqV2xWY2FI4dm5rdtICPy8J
bZohHOs2VP1Vpo+ltmJiaa9P/HcU8R76CeaN8yH3Eg+VEM+FsDgFFXAksaY/eMpOUvZkbeUmb5uf
lACrwBIqL5BUnnkjKTOAoUaOtrJUvENwYgK5Ygn/w9l37UayA0t+EYHy5rVMO6m75TXSC3HGlWVZ
lv36G9Tu3u2mCl04B5gBBiNAWXTJZGZkREz+WEiEN452rw2/mmHlRbRiVKaI5QlPKmuq6KmbCqCW
kRZ17xoFLz+wY/M5Rwe0DYy5Fq8FnYt2IXyI/DDozNEPdO2wKI5EmTUNBYDIOHDIsDNvnnyqBu3B
XHtfLm6UC1vSJdkZRcVSBRMbFX+r7MUxftfkvwScqO/+73gkB8xoGxEjxXhMC7Deg7ZvQmgvjdNn
mh1BPllG5orHX8gb4Nl3YVFyxbrOQQuqwaJFx3PPjwawLYoToZpyjMqnCjllUOxa6v04sE2jxbvb
B30hkSzMgwEMPOACbiLt1pJZ1TwxmHdQifJUK5zYz0r9R48e3epZZTuX656ie3l2yCY9KP7DjX9h
/cvpXviZeRYokIpToJFUrwbIyBztnT0EDBrA1sqdt3RLgG0ff0BWgThL2qppYxSZGuHZh9IWFAzi
7e2ZXDwJ6IFHB6FrgVBPuh8mOAKzM+HGEkRzvs3bYExM2y97uu37cPzBSx8yTytGFxI/WD7xq9Hi
gSmRA4Z2qF2nYip2T8L9ElyiwEeR3TgHOUSjjPoHdzZV7CfRZ4LOsk1a+nX93qmrkqGLc3vxGdIm
VlBjzqwBn5F1OjScvM56nqswCqeNuR0DMN1RYE9A9VdjVsjKHlpy7jY625CsMBwRyV27oNZJorFM
4NyndMezD2hbAWPsVXnjtapfmmtMHYsn5kuFyBaxMHJ+1/bS2Aa7vIKFBnTDHy322hv72vUNavll
cc954itg6W2ULKxQi1FArNn9h+tMNLlraL8E6bIMbS6qKVXIDGePpklfTTdutUVrCq0DTbt3qpWb
ZcnrXhqT4mRH67vBVIWx+VV0cDVHyIT9Fyd4aUS7nlMnn6eIEbh2hBu0aYJM+8x1kHGr7wllvjpE
O4YGY68b5k1VBMWYr50jsWjypY3Ng/lUIMsC7s3rD6Cd3uYxs+kpRe4yN3wAcAL0QAC1hIQbu+P9
pst/OtWxSCBjlGxs8vbvvceFffn+BpcoOiVzi0IMM8xbPDbH/Kn2J2VTmf2zgsd/stqLsXRmAW/A
0QFWC5htaWEnJU1Jr7k4N4O1ZdnJ1H7NzXtD75Qy31JjgOuyA8jtqfxnHaUhqDmPlruauRZW5IlH
jIvQAdQUyABIF67GFV6B85rAbaITZHqOu71Tg3QMpIMRB7Xk2Hs2+AJqPT2Vpfp8e9YXejNETQCE
OBBbBNGPJd0JmjPULXw6OaX3Qm1x3IBLG+kWLAD0ME7Z1tknIWGhNmwKv96tvVuW3hQOQg0ksNGO
gHevtARxN7RNphlEbHsrz4I42TDjqQ+zs4sGupBqDyvjXcinwSDIZdEN6EJ4T/KVI7VZnuUaObW2
4vOahIC4dBMU6VvPoVu7+qu4g6+vnq6FRb4yK70CVaYaFVaPnMr8eVQftA6kxrYDZKQHlosNaCwR
t7ZBE68xxy9PMIBrwA+r4CGRk9lqnMT6XHW488GoqyYe+qTYHHIH6HGP33UGWFfXWPzEhpU2NCSE
ILoCeJKQHpFcWYKjNjoNTE4E3OXQxoqh6xGZd2Cf2N9ezYWLz0HMBjIEkMlbYGu/9lm87AYrJbh0
+9LZO8hSOMkdY87OsRJf1d9tMIneNrh4XAQ1DrhJ0DCgy1XPKh3bejI0uGmCMggKS6CfQ4PSaO0T
h6GN7BF66z7EGkK1BA+eDQpn4NoMZHAQVQep9qOInrXoVV+LAJZiaJB4CkJdINsFgdz1TMSRmWh6
kZJTn0OpioRmgb/3qQ7HhTefWnjt1G2jdquxIazLNTiIODTyil9al9bBVKOoa7uYnGw6M69tAS8y
T1bl1b0JorQ1KObiqoNBwkC9BGh1ucqf5I0G4ZgK1iAFGqfY1qzbTXqCMAMdCnkFXSR1NQ+/cFeg
hQ3EAagsiISZ9PQqeEc6rCcB3gMKeprWBcXZ5ZuSngtaeWiTAJUt8mYxGFTLO60+F+yuHFeuyMWB
W4Ic00IDCBStrhdZz4a8I0lBTqO1dWq+sesksFEyxmlu9N8Q61rZ7QuBD4g4IGsJKk6I9BhSSNBa
4P8ekfGBdrOlBG6FAk5C1CLo7XKNQGXRT6mYXIiV4xwjzXQ9Nj4qNMqiFraQq/Cxl3ckVsZ9D/hV
4OTlMXLRs5/lpXkYynjyY9Vau4gXZxe1DjxdgDRAgez6C8gU51MXK+REsXPdHFmDGCWruw6MMSn/
iPP3FVeydBPBmgqlIXS3oux5bW92h2mkDKvZsjuaZkH717B8k5tnKD7YZubh+a2sVRuXDuqlTWlF
M9BHdboKm6zxrLnyqrBDL0f+k/q3B7c0l5CKFgTWKBgb8tiGpu85MV1yaiz6UdTlpspBmQnqo/wT
zRsGj1ZKtkv2UAwHRARvT1x20tOzzFStYxnWrrP9lCdbcm63aqf5Sv0yst3tsS15gktb0j7JkkSh
pdgnwzh7SQfE/Zo7XbpALy1I57wuuF3waiKnt5hroeW3CQkJwKK3xyHWWnbaAEvgtkCCE5k66cRZ
jcVV5iL0smrrODq7aHxx6L6qwT+v1rhAwvjxtsHFYQGFJvjfUWD7glpepDpMo0xbAVo4FTMkqYjr
cwohGF3ZKmvyP0uOCwV1tF4gzaFDAe36aNWdWmkFQ5BXmW+DdV/YP+K1TsjFG/fShnSU6hy7sUHi
9kTBX03D9m12dnbmYwoLzw4S/Y/7x1krya2My5a2+ejwnM49bLra37z767jnqv+4vUiLjvhiXLIb
tHSCRIqF7a3DByn5nQoCZP2k0B3yxc2f6H1u1phVlw4UWmYBHAaeDD2lUkju1gNPOkeJznY+KMGs
m5M3F8UaI8ZSXRnxLzDtJhIG0IqVbnCWUC1qqgrgnKD2Yh8VRtCT2WEVfrxW4LlUdmsWl/b7pUHx
84v9Xre0oqoOSEtduOBnDnv3Z9+oYHd3Vw7W4tDA9wJcMLLuwARJM+hUMXecxEKp1u2CDF1WyfxP
fUDXQzEARF8dsuYYu5sZl8ykIgNP7630g81PKztn6XK5/Arp1Jll7M4ktgHBYn860DQc+I/GfcXz
A5j30QMdugLdkGAsT2PiU+0eX0K6+zlbQ7wuTbsgQYTKj6UBoCgdzFwBr/igjfQEFiGvygADTY/1
7Hp9xlc86FIiDEmo/zUlXztWNDssd2ZAXKAv6oCKDLiEQ2GlO7Sxnge3RzrqKSvAJO6oR9N4aroV
jM3SyYFAhOD6EbpN8mO2TavWLAq8f1rlOJEYVBIr3mBhSXEwBcpMYMxwwV5v4d6yS9uZi+jcuqAb
SyI4BNx52Wdc40nXrgaBC0vn4hmHZldwwCOwl8zlldpGnZ7HZ/bXOKDZ+gySjAMLs+P4hGYK+hyB
sDZFZ/Dm9s4VO+LqJoTEqdDZAHBIAVWWXAGIpjzV696Oz6CDH/VAoA6MFnognpncV/amHlailRV7
Xy740jFMczHwEvbUpICU5Wes5R6Zzm77BgXEoCkOTfpwe4Tf1lGIuCK5h/G5JuDq0tHsVB6VAzWi
c9/mYV0Yu2bY5tlj7RqvlAS3bX1bRGELuCGgogQbmNydxOrq/9oCCgtQmW0N2jFuk+0qZmTNkOTQ
nZF1UZo50bmjD/Wgg+cSSsVM8+o1QoJFQ3huYUMKHLJMHO0gQ9XgxRCdx14PUvQIOcZDOrv7Uvt5
e+q+OxQxdzgCBu4nyPyZ4sBf7Iw8VUC9O8TxGQRNzQDZyXQKkOQIDFYeRj25y3Ng28BFgFYe7BGl
/Fwd69LevPwCaVIFC0DZjVl8Bv5ipNme9IfWghigwYKshfZgzgI1+nN72EvzK1QnVTwxUb2QC0e2
XrW57rL4rOBxCVYJYwB5FN2v1jaX7dgg1wdgD2dB/PxidvsWTdfmWMVnI98p0R9BvALyivhfU/9i
EfE8/18zkhdLa7TKWhxm+mgKqwRqehmY0bLWb2vwsKxtzu8BmzAn4MaAKiCVLZ+3qoYmNF5hMMcn
X4UP+0iTwaPxKXL60HydyI8sVVfO+HeYnDAKFT28HfCE/YYgLaap5vkETw22sC3ZDY/pfbyP25O+
tdZKa8I3yd7ZsRyk6IUwCDLk16tWV7wfY3WIwTaMJpX7CAfhSJNXom3jtY3oijfPN1tib4DjREBy
paWLiOn0E+/j892PT9trw/NZ9c6u93uzOe836P06b87eU/gECQbv6SkNNn9eQHToI5wMXv6EDy+f
D6f3P6Ak9O7BqHM4+R+n8GH2T3H4++/jm7t/vJv8ne113gH8tx+758ffYJl/9J8f/fCwskBLDl/k
Uf7fQCSHn5do/LPFQKKT8cC9Zmd481rCREz8rckSruTiOGX6nOh9OcJGlCL2sToLgV60FhR8BVHf
zeBqRtwOgLjcwguKRKvJQEd6Vs3Us8p/eiPx4gzou+kX1KFnI/E1Nm77KkRerh52fG58MIj6SvbS
WE8FBHgGUqIhTA+A+dredlzCGd76NGlrogUGeCvSwHEdIJ30zwoUY3F+wd2J57IBzyin+ywy5kmq
zvE5A2FflqO7fyViXzKAtlWIyooADzf29QJ2Q2b0Q+niZOUmXHsNVxVPTR3cnqQFryskPxEJQHQH
Mar0aLXKDPB26iCoe/IeTF9bCcKX9sfV75fzMTRBPo+L34+u0zlmoPlXQ5ufUTDw7N2fyn5x1MBK
3gjLQfXtjUZQTV5W7RX1b5zniBr+A1QUFbPLIWvXE9vzzqydCRPb98w4O5Wp7nU6rHSbLzl+1CBQ
icD4wBHgSlbivugTFLlwVWcxmodAEbiDeGyqP0IgO/Pw6lrrpv8OURbjurAopYwGW7dzlcLi/Atw
ZO/FCV5+nh8yP/Nb/wdBDyyeeR4/vN9/hKMf/nb8g/fPTh9XTt333kvpM6RjByITnsU6jc96dq84
0KpAC+aMRKaoN9W5BWz40ZjSILc7z+6cO1WPtyOkLNQ74vzmaumb089K+4ijl2FEo+a2T4POBFVX
nPjwEvBAK8H3wgV2NWvSMUvZMPSRRbBBa3APKkEKKGEHtg43fy/zGj3kZXj7xC04/yuDUpyTsahV
mIH5QYnvIXZp0Cp3Lo0DUq5swYVgEYagR46KE5gxZFY7fWi1JO4ySMUpH3UPSGYR6Cr45NqA6ZBC
Mz/M+cftoX3VKyWXKyIOdObgyYvWJ8mbGFZTpE2ZJ2e9+aE68Owqhx52rG01AqJw6u5BTxa6ZNxb
yatBiN/xh1kDMGhY42ZacJ5o81LR6CWKQgAeXZ/xNmmUtoww9tFWY9BITqCMZNW/ZngRW/3CirR3
eKFMBYe01blPP41tam67+I0XISizb8/r0kqCSgLW0McC2hopXkg6vEl4N6VnPqPL61RGB9oXIM7s
fxYs9lz0m/p499y2uXQuLm1K8QO1aEIYgU0X8SOaXkMjjLpjGZs+RBn+vSkgbNF8DEFAtEKLE3MR
qlj1lOCFWKZnlfu90BwPgdSsjQfKj2Q1LbToJk0NeQywaKEqa0kD6/teBVEBhzWmhAQSjn0qaoPD
C6m2NFKPSQ/tVSjpWo8k3tTAWDTojHKTlzHFlA/Dqe7/DET/xX4a923rN+M/UPitk/cOhcYRwU/a
7mNrZ4P3hu9T7TM11uh3lvwHQIKYL0TdeDpI/iOx5m4maZ2ek5lvUQgDkM1i90wFV+VaBX/pFIFS
R8WWQx89kEfXC0N5kuXEzdOzlvxGgjldS9Mv7WsLJVsgBL/SZNLvb+tkMt0MS+EiMCX9vE/nY53f
Q3vIAyZx4JCg4P9aexKnCOkkNNujPo2AR7qXU7sFuxfknc6FhZYhvffS9IDE6MrpWZy5CyvSXWzg
RYSa0ICZs1LXY9z5jUz9mtjf4vRdGJGcHCatsFS3S89K+XdkR9MN1OJNcXaxlXlO+ZGudV8vxYqg
Pv6CcwD2//U+uzin6qBPCOcwdWoUxNl9rqSebYD5qFjjpF3a4peGpIHx0WwhNAlDmv2smG2o2rj/
z4ndbgojuO17Fk2hDIW4SaRQZawiuoTHhMwtThNvAq1/cjsUeonvNm8p+XPb1NKzHHxgAO/pQlMc
6e/r46SAxA+KnXgraZH5wKZi5zSKJ7SAaDaFGZ0D3QSxse+Q1yRZw3EvrB1s23ijISYQFKHXto3c
GHKiwXavP1XVroDQAFz6mkL4wmxeWZF8kxWNxEUmPz53jlp6FZCnVnqvQ7B6nK2nzNivTKj4aCnc
AJENUP2oZaM5TRYpm7TEyJFZT85dqil3NMvrQMltkNxXRRdGSp6H5jDM21GtQaZb2fTObpP0GFs2
3aC1qkCZsyzfpgEvT253ycrOWjidEElC8h8+WryvJEcDeTeVIhRG+OVG2xZEF0ir/+YG80aGVnCd
BmrLPyGn/s/tSVmaky+qJlzeAkYuLwGBnrkx4jIdxuoly9hzAUI4XV+LYpfeNyBCF4xzAtqly2ly
U2sjntpZfgY5z7QFtX7tdXMKzdHoRAAi0HiEgK/0oHrUIfKs1pRvF4YJ2UOcof9DtSXfgr2u6axm
fX5uwHWfjb71MUOw+vZUfq8iW0Jb8f8bke6nbLZtwt0uPw+TV0+geTeIB87R2kv/KQNwh23i8LbF
hfMDg+iwRa8l6BnlbEqqFAml6Ic5N42ThdgsyrF1VBeQuSL+Yatt/RAZbI1bVDaK9CTQh4JqG+AT
XI6SW4othbIEtBfnQeuB493a0ckECK227G2qr2RNvuXQhTG0r4CwCc30Alp67Yd0Elsz12EsUj6q
DtzXKvG0Cor2YLdxzq4d9OpHB4EqpnjUVv3MWinKyftG2Deh/GGBFMjQkLy5tj9a1B2LhuZnneYe
stkjYCKZ+V+MCPYVLCPI5GXwBkPxw82AGD83ZutZ5vvYcI+sCq4uDuXCinRLRjPkLJQsYecJ9ZsB
81cK7g4Qd9/ek98edWLK8BfQc/H4wPJJU2YMbTpwNT9nmbppHYgNxsUrGpwMulMPtrpVzGKvMmdj
EA6lkBaMd5CiXjuK8nPk6yPAeghcoWAQldHgqtqQvnMwpUAwOgGnAVi2fO4D/e6Rw/Pv33/ZeQCy
4/bQl06GUFJAeCooJ+QKMsqqEXNybJaSx09gmkOiE/uTbtQ8LJU1xM/i0RDqOXg3I3mP6+x6nu1M
ixW9EUOcodRRBT3CKyT9RJE8R1KizcZ94o5ejTfJDImFKv7LwHP8H0as4dksmEsA1ZK+AWIstG6g
iXNWcIf4zoBrNUJ4FE42eo9p1VIvL8dkd9voty4hLC7UNPDwQ1YfncVykQRMEDMdHFg1wcZC6Gc5
77Sx/Mg13x3A7QHW/yEAo6fu/lRMFngTh2oGSty6uZIx+bbeoowO8JOQhHTwxhI/vwhwla6keQys
6qOjEyVUqOJbUAz152mOkKAyQYRZsnZ7e/DilF7GMCBzRkgG9Cpua6RqvvpsL2wSMyZjprvJY8mn
OGhjTQWuXptXLpbvm0uYAfce7ksdtB8yjMdoBCGXATMgbuHDH17Vvj6pm4InG6sCTcHwXvO7OOnB
jnlK6hPP+YpP/JYJ/hroxRfInheINnPgTvJo5WCqyQMy3fXZvWlUH6iGdb3qobyYjwx6Q79GNDWg
r/fQVSA7szyuHQndob1GX/sm8Qy7mvyvtANuWsRnNtDZ0navZhDMsw4LPjC13CdlOmyzXFUPOkWD
dh01ujenrQpQq8rB621ax6wqecDbRNsoUEZ9MGJH9OpyPhxmrs6em9HcJxVEMRVc3kHF+FtsGj9J
B3X42k3SMI6RDLu9geTIXhDU4PtRX4TTMDV5ZSEGW+eTlfNjp9IuLAzFCnrcQNt0TCEbAQ3Z/W17
307rl0EAwuCG0YqEfXN9Ssw5jgnhNT/GKF8V7MnhTxqio7556pvRs/vPZlD3pBi29L3dD/FdZ/6E
+5pje+Vi+soLXa6e+BDwgICMQ0UtDb7j+kMity+coWz5EdIe+0g98OEdsj9Q/q5jP4qS0KhB6Ufv
3B7a3AT6Kv1DFIf0Ie9+Rma/qaJjYVi7svlA72GM/4jQx9O35+nNIup2WCP8/NYw//W10P7Ex+Cl
Ai6h668dE+TseD7yI1I6h7H03M4AdbLtTTlEFvlLlHXQ1v1joekE6eGDXsxhy80A2hvM2g/VgTWC
ZP0Ut6ZfgFXWdJ/NaRScpivwl68Xrzyr6FX4AmghsJc1cJSm4WB8zbtjbrNq9prBrB4LVYjyanPc
AUMVKYkR5I2Vu14X2fGdNuUJ9eoRou5Kgkq3g5ZZ0BYajZa81BVg1J7VGc4hrelYhB1r1FOadejx
rGlaABVFHPZrTiPA16uoS3/VtTlE4MluquOIB8VnnDUKkrdak46BUXBn3hR6pgMhMLM1MjY5xhAr
ZCDfhdsePTnoobxeIcNIQDtlIuvYgr20oklg9n8L9ZPHE8hE7p21Tgn5tvkyBy4VAz2a6Mv9ctkX
nl+dp86KbJgDXIvW2KnBxsNa3z6t38YEjnNchGjPA6oXjkIKEi11BBV1XJJjlNAjyyl2X3Owzfku
I0cj43g7UfX9tslvDgkmUVFUEX2CFgJCWdfTGM+R3qCiS45WekCtdz/w44gnYmK83rYj35y4q3Us
iBiZDaSDLKandlHfZ9g5p8z3nBXf8n0MyAehJwzxGJwqXvDXY+hGF8TtE15CZG683Gl2TX2ALlTY
V9NK8CNH8eJavrQkFUhZNRRNm1vRaXZmXyOz4pGB/ybcWalzfdttkh3J/eRt3UeoFMGO0d0j0Ayq
IrozI4ZW4PRX3qyVD8TNeeVF4OAQRAqyP0R3YKu6nsCpMjI7qjCB1T2CmeNIA3CrmK94G/Tq5vY+
+L7Fr02Jn1+co14v9S7uYCrO6WF40uuQdseMfSLCQ/SwsrnXjEkRA1FL20DZEtNYJAcHYiPgwvcq
ZqKpGliwdvZAYnp7eAsLdzmTcobSiroZZGywaLDnJEOFxKHBDPoDNN/G0d/btha2/ZUtaTP2VkeM
rHKjkwJgRjL4Rn9f4KUxWSsPq4VNf2VH2oxj0tq9kcPOXH4AHQDma22jViv74lv6BkfryorkiBBL
j+BUgJWBvCeW895T9lZQ7U57yR9rIyBR8qQV6IEz5w4KiCt96d+907VxyfHOZeXqjUqxK+1Xd/gz
sX/5VvkanAD+orUPkesXZePFrrdKSgc2k+iUu6BuGFUzee4sbfAjtak2fV2Vp7ob17LIS+sGUgGg
GgC3BG+p5BZ7RuZpSHh8GnJl8FIg2w/MngpcycqaqSUHgvSJCO6QQUG16/pUW1aT4FHQxidu1CkJ
wU2BaLZsGXC/eEw95C2LGvBL1uW4ree6C6kS9WscggvHQbyWIOCMxjcDrffX38ByuJZoSrJTNAzJ
Dz1xgdfv6BCqIyf+VDXtSiH0W1IViwp5XhfwPXT9oPYgDbq0c3ceXZ6dxh6yexoF9yNSm9BHjJoh
zOZsm1Lqd1Zy0kC6dvvoL9sGqA5dHogUgDq6HmzdToY5m2p2Ar9x/pa6pbKd9Brqb66e+SPQ3+CK
UElYu+QHV4chqOsyWrkLF5wrwnhkI5E1h5KJXJvjdpVqZNSzU+n2NduM82w+t30DHJDjxmW9iS1D
yX29qIskoEkWr3XwLNnHNQkNEXwGOiul9eY2LYhVzOlJmXRotqV1vjW7tn9VtAhNKHif3ykx4Vvb
Ytpam83CVkPzC2q6IuIGoZZ0supZmdSs6xg44tXoXILBbevyhgZF6Wz6pja2t1d7yRxevThc4DYA
Abm00aa001q7qYtTNBdgI8NztmSdX8MVo79oTZ/1WwYR2xo9lNAixfqIdkox7xe+qugVpxniuTxp
3AnsqPOG3NrTJNll2pFFsw9aoYE4XqdaPlPJ2UCtuWX6XWevXQkLCwzpDHQXCYkTvJGkWc7amMeG
VVenGhmmygapQFxu3cw5VM3Y+WnaPWkkCW9P9beyH0b/xWIB9hdB8S5nEVORGWi1rj41pbPro39I
/Vizd5ueXcj6AjFgpnyXTM+RtsbCv+CtgYe3ke/WsNJgQb2edmcq0XauFvVJNYq/3I7C1BzQWZrm
Kxftkh0gKUTFAkxNANxc2xkymvXUcatTlsFDGjmzPOuN5qa1Ykf8HimmRLZBcILgiOhozb22k6Lg
DK3Zsj5NbRKyBp3kyMuZQ7Ix8hfdXImXF+5vBxkO9DpDUxiAAXGCLvZslHSUoJ8aqbCIlY8qKYpt
BAbMlUBoaUhI/7ni5KMjUn7DlEC5U9tNmlOl+2Bg3jmTuq3T6Ni3r4OyhhBcOIfYgUJmG9epuMal
MWGjEndwIZsHHfau9Qja4g9ThzcgP5tbFlrVJ53vC0i/Mvszdde24/ex4jUIEgSUmMRRkNsnFGUo
J0tPq1Peo4c6+lT0CDnIPS6DwE107/ap+75818ak26zLSjJlVVadCg7llwYQ/zXioW99fWhIElyo
uDFBwosVlEyQJuHM7p3sBHm4TXlQ78Cz9MfctX4JyCWQ570H5e16rVon1uj6EAirqEcY6KDD21fy
3JljDRC0gFVVycMRFFIZmr7Slt4zu3q8PYffz/W1KSl+7iBqKZQIM5DntWkSOPZTlq+hmdZsSGEy
aVLSgFI0RzNkgZ76vkpycPozJ7BKzt9uj2dhA15NnbRgKOUMrFLc7MSi2pvLfZ1jAzp3il76s7PC
gbVmSzpqSLebRWJjmZTH0tqY4xv/CbFdP2drDZULr5zrVRJfcuGoTEArqpTBEjoby9kfwefi5sgv
Tnr8HMdNUJFnlt4PKGJHgKgN6lrQtDhS3KqAmAJsqevSCrqcdjGKD9iQQ+EXUfOetsNGmWIvj/Do
L19vr+H3ZwHSWbjNsO+QXkCT6PVouT3N1qhk+Smvof957KqtkQXc3JHsSNtHQ/l929zi7F7ak977
dq6VEzNhDzSnnhIWwfnpV+XNIQPj0oop8biWT/aFKUMKTrS5zd0mQxMZj0KlvGPx35FDznXyQXKN
3mi0dHLPRXq4GvsV00tLiCQhcHFiAdHddj2pWTM5+qwDgd+MJEi8yDg5DnKexa9srfd/0WlempLO
RZzVttGUMDXO7zM6AlSo8Wr9hpbQht+V2bTV7SCaBzAaV2Dmqf2Ebqx29FqoNd+e7m8qhsJ9X36J
dG5iasydaZXwPPv6NIR9AIpHHgxh91ScAdH6iI7DAw/BKw45v6zy/GL0geK//RGLu/li4qXdDHmf
OoKCb34yoh+4P+YfYHgD3VT3wn4pxUpCYs2WtJNpjuhscKr8ZEfbIq7QTAI4y6auPfYbHLNmv8Zm
8r1OJCZYtAUB6YHeMJk9TFCrUNXu8tNMNvOmRf8B+cmAFWTzTp2fSPdbP/TzMbGg88uCuQmnbmOt
pSEXXrXwSHhLAgxliqS0lNFqISQ/pRZmmNXgrdmOd+wHmlAZ6hW/59GL1nL6y/bgnqA8BS+F03R9
lBpCMmbznEGeotFVD4/9MfKKFDISfpT2qkg02TVHlawr/zJUPaDApShA8daNXf+H6w6dJwgbxZP6
W0Nlm44jV2pscNNoNwrbaTjTU37HyvOYjysbeekav7QlHaZaSVHKgLc7oVgUta85eSDuSmFKnAXZ
PSLXAHSAiDqwpNczm+lW1XUtPLGbDQG0x5F+CGIHVGlgZhs/nHQtAbVkD2SpmD9Q8IHGUgq0LK4Y
c9HX+YnOx0jIbv6xrH3U303W5+DubvuBxWsGch82qNV1QNPlh2kSJ045KQTG2rcp9Ri0vEFflvYj
aK1VTwHsLLJ8UpuhNv+a1lKVSyMFyaKOmh/4vJEWv57ZUm+KJO4zdiIKyM9ZfCTRhtmQk+wynzgh
lLRvj3bJnngsAvKAsMGUsTxNpOvJqI5ook6Ug0nugO3xKX2KjMAuwDvTgbXntsEl1wf2IXEOMLXQ
H7keoJH3St0xg+ESr6zU4/TxzxTj329R+xLpaxiapeE5QpgDewfvR7kldrS7GXwpLoPfo14Ewh4r
As1H4ZsJMh3FcxnTlafqN2gF1g75T2jPg6MSrZhyE5+dR8BHtaQ4zTPgFUhQdqV+mupXvbvj+kvv
Do+5Q4+D7lWmHqJnxdfuIxTDgS6s5h6Nz2YwJ79Icujeb8/7F2RJOrPo50D/ERCwgsNBOrNuVM00
onl5cop0n/TmXcPrn7pb/TYBfgap5IANZ6KX3WiVbU00v8FDNPaiGOGrapQb2li+0swPJN0ix73y
bQtBj2EDa4VEEDiwcNCvN4VuNYNujaQ82dafkU7nWUs9B/oU5RxE5KkAHUvzaM1Z0PWxN9Kd4XQ+
QfaZ9PuZQvAD+e/bHyTsyXMFZSVUTU0gMTFf19+TssagZIjYiTrUNw20xhp2cUyGVAuq6Pm2rcWx
X9iS3HXTF4pFZ0PEAgHptiiE+jUmvs0DZq/xWq+NSzp8LEpyB+lMXA16HOpoBNaeicI3xbDyWl26
erH90fAGeCCSqHJjT4qckVO6cGPNAPmdzKgApCihdwlenUzxu0wJ4lzfzGi1s9lan//C/QfbUAAF
QBLlArlSAPaEKWV9wk5R1/hlYu+zqXl1V1nBvsG4xEl3FFSlkb9xwaEluWo164nd0paddADZm3YM
lWS476Lnzv6ZR27ALW+2jGCgyS5qh38M4zVflRYUZ1bep2COUwT2G23JtvRYqLtGn2dasFOhqInf
jTH3J579B5eNwrFgkAa2xwIc5fo09EkLhCXHQOPZ+q2o9XM7cehgvkxQ4k0m5WhG2odemJvb52Jp
r+IWxE0IDKDxjX9Wq3rTqPOaocWu8G0OgA5UlSI0CrXRtOK0l3YMNio4GkSHMOpL1wPUCh0rNHCB
6FFUz+lcAmJlVwtVOq3l3xdNfV0NEI1GzkiOgdGSYqETVJgqwjGC5OzUtvcJMgUrPnXZkFg26AiD
WlYaE56vNU/sgZ0S3QA98msyAJCcrRTJloygUwcoTXTdg/9SeibraNljpYvogYBoNOxt7ffQlIpn
cWsNsrW001FC1pDbBvAZkPXrJaKsrJSKImxoyIAM0WOZjCsTthCYmOIoo/tegQCarF9s9r3jjnVZ
nJq5L+mBjRzFF4qKzbYiE6f7mOh4IBM6uWlAUDbc4nZSWHh70y9MKNLPqFFA3UpU/qSjBurqqYl5
XwCW9WQ4SGV2ngt94ttGlkIBsD+iVq0CsOciX3Q9mazMY8dCzfCUsODdDXvvD5iz/YfT63uIhn/v
rfPAH7FypS4lvC+NyikVt3KYkTIYzdomAAk+hEdGiCJNZRs26Z67/tiDgCykxq7K3prkQMBSfHvc
C8EgeFg0PD2BKdYUeXL7Mkf7kp4VJ8DYrI2dxDRs0J8Dpme0Xzl6tWks6LXNerWWbf8fzs6rR25k
ycK/iAC9eSVZprvFapmWNNILITf03vPX78deYLeLRRShAQYz90KAsjIZGRnmxDlbTwWoKCY3lykg
sNWry5hFYyGH/OvCc1X+qMR2eNCLUXUQQxgeotZcLEqKT+UUjcxGV7ozWMAHIinOPjBWKDipkjc7
7nXrMGiuGlgZno8fdm0DI1KNaYmcyKUSEvOpLizp0BAMPcplJT4GlRUc6qGcXE0NxY/3P8OWjTMp
pCxyRTSX5eXP3xRJxXDqoZ7Oy4ugzUe/7M957EyVeLq/ykZYRatoAVpx4KSMK9ckWuE8tnNRXDr/
UFU/5P78ddD+3a2Bbi3DeADQQRwtlZXVl6VVO/I61hxjmfAV05h4cRQfhll5LvpZc6k87E26bzgq
GkeENktOg6tY3d45C8csT4oSESTlUcqZnYbNKzW8QpFcLT33JxEhn/uHuXV53665hmPmpdLCLkSz
th0+mYEXid9782OXig8ZpbhUeVZRjm7k9zNo1Cx/qYPiVO4V1zdegKVftgwLQZrOE3BtNpbkCzXD
wiXJ1OwI4/em2AtaZf6GVTSFMggsAnSliTfWb4wIjibJq4GOdHKW4oMIFL8kUzz0/Zch/SJNnR2k
L2ly2BMA3Yh0wIsTC1CqwvevRyf7SR99XyFl7FK5OWRq+0NBG8VJjEi0s9Is3fsfc8t+oLJZ5swo
LxP1XB+kKCRFl01TQWDVzZWtR2JpBxD1fpB6mj699VAlOmJGfVyhgiyIO7HWht8hUiWuA/wOPfh6
6Kygmm3EkUDn0QIR3oQOYklJeqyV8yDkiyvemSvYMBvGl4mDGCNBZHQN5lD8KemVsqb52H2VutaO
9+S0NjZESVVaRvOZ6AD9dX2ccQoCpQdidokVtT4HE6zqhTZO7xslTS5WIQOVEuQAGvLA2OlrbTjS
pTyF+qFJ+/EG/D8o49CY9Vxe4MejSGW17/puOsfzf+jf4msYvQSkAtBsPdUAhL6Thimh1z+PThjo
dqAc7pvkVs0NbAQYVfpIS0t69RrBoJEVsgUuI8iFRxMn08+tUxmu6dd20BcfQ6OBqsfo3aEybb9N
j222p06/ZSgyKR3y3xJwo/Ww7qSrAbrYIDT8JKJ39tJ0f+5vcm+BVaLfN+bM4FVaXZr8aRS/joW/
56UXU1s5MFDeC66HcyTIWWWkWimESubzofL0mKM6+wCjjeoWzVk+MqslVba51zTZeP4MQinCKape
wKVWK+ZhlcXRFFSXbGGoDkXPgKJdPRQK7LU7AcvW8TErtUxmYShkHdf3LJtL0SyLproURi0dimYW
nSCNdhozW/shNpFAEqjk9Gsj0MVELppSrS5qWTvdLLsi6hR6E9uwUn2A7HEn59jw/OTtYM5V2QDj
toa2Q1w5mlNf1Cg/0/EKxkejU08KHtoOdza25Ss4OxKnpbZ803uhkiyS1ST1JYnN6qBa1fOQdMU5
j3aMfOsAF4mxBaqzzAMtb+yb4G5GGWBsOrUmuEuPgxBepPLEwCK9/fLjLnv5hkkgdUQKA6wKNIG0
ulF6WYdJrKcNenjFl9kanTyudjodW0sQZYHTgUiJAvkq2EqyYRpoDAIYa3o4Sgw/PvRdutff2LAD
k7CGXVBNIvJYuT/Lx/+lEmgquTafeiO2hRleJj1z++h03wltrESwCkSGGbvXDsf19xFosqYKg3MX
eFBcNfrdFl9EOAl3GURvzw0A2iL/AT6M2tQaHyYLWZmrPchnfRbN51Ezh+9BRU3z/m5uQxlWoacJ
CIdKHH7hejdiJMeDFBDK5GH/Th3yHNoQBCWVoLUe/Bjag3E0S6SBG+FgtpN1uL/67VniaolJQSXj
MEBiX6/OJHlZ8GIWl2Yo0Y1JY+2D6hup6xfj+Ig6Ybiz2w304uLbqakC76CMuQ4URxlG9FAty4sy
BGCAZ6GV3jVibNqpJBjvxiaPn+eGUMCsM7DJeuPr/+h9iW5TzuDY8f7mby86HxePzy/CkPgM15uP
9GwIdZ8sLpKmL5AmvlPEbwg0dU3lGMaeW95IoFkNeiJYhWldECZfr9Y2STggZrPAGuUic5umrL7h
YbTBVvtU/jAWBQVtIa/g3cmFSP0HbitVfjcwNB06Q1JDa6n0QoVE2GyUO6/ulhUsY8pgWXHh1Jyv
f1pj9ZkRVWJ5gelnCj608Yc6cuphJ9bbOm4Uz8CaAcomm10dd1wHWtxnPrFe0+jnKSj8k+ZH0iFN
Ys0V/OgTNFTyzpqbO6MeyhUGb2+uk75+EvNYjQkn2jo8ioKQLRKJj0YVl06lNz/u29NtGL0UX2nT
E38RqCurLyxlrVbkMos1xWQvTRALVkb0YSc/sbvEOlDm3nl8t5wH4TqUKWReON7VhysIn4kBcLpN
8kkWv5fSITQelQBaxkb9Het7Pv72BWaDb5ZbfcGhaywRuivwLXH7Hn2k86h/A0q0p2O2ZSgwTS18
tiajEutathoHZWXk5Dv88WlIg2MzTt7Ykx/IKVj6eMf6N5fjvV/4jRlpXNfUulGIunLC+s1EOkUh
APLZ6v7MivlTnH6FkInct5JNF0i6hRcAzkKtfBVwLiyDtapK5aV+lyT/dq58rE03+dV0SFk50ufP
95fb+mZ0cpfeCp1cUNXXdztJOqHpG7UE4Mk0dQMkHjYNa9pj7t26aLCuwaPFK8anW9l+GPiVZXQT
qQdyknkjlu6kBd/GWf0kqPqX+1vagAIxUcyUOnMNzNIwz3O9J6kx/FBIZBajDosU1jkciuMoO0w7
Rooza6R45VGevhjWJzFR0ScjeBueRcObouP9n7JlO3gV5rAXVcmbYnfejoWSVmZ1qaaDrF+a6Kmp
X4zgrIk7C20+H29XWllNoqV+4YdGReXX1g2nOxR2+kuLbGaeHwoowNHMbNx5jzptowvKUcNhQa2T
vAzphOujjto5KQkfqsuM/KtE0Rcax4e0Hh5EX7NTS6IBOn6Oy/TzXO5VJTbAfQvhOMHk0rWj+rFy
N3UGIV0az9WlB9VHcsGYTl15bf0tM1S7iL1U+qjJP0Smylv/KSlgds2E98h67eQdG994GVEjPqPw
TbCw+hlylFb0iDj5jMFF6Zg58sBNVdyd0GjjouLEgQ8sNIIL8OL6pBHfmNPQF6pLJxuXFpRgJD8h
0vpy32CX73WdX+Pk3qyycgdTUc1yxKzbJU7TR113oAm1qb0c2nzHYDe3QxmCA6OPTcBzvZ0hKCJN
i6r6YvbdQTRT2Dfkh1YZf9/fz+Yyhi7qzNpDzLpOO4QuqEZ/Zj+poFjM58og2Ku0PYXUFnYc98Zj
u+QB/7fUYidv8kJBRJwWDtj6EvYYQOJpceCEsfApamGmrazYTipIk/y9pt72DulOGvA/USNbHWTU
G36taHF9sQhS03P0y99D0W7aBCBDOigwgIJ2uN6Y5heE3VW4JLyxzVjFoSD6VWPrkBQ7V2lrJfq4
CMWRweM0l72+OcKuapppiuv6EgCniFLdVZJHJp+PVfvnvlls+S2UCsgvmIZBm2Qd0loN+ttjMNQX
qZC6D0kx1UepnOafuSa3p7osUJaR1Kc+MubjLMqPbVTsySZsuY0Fs/mKagATtJzFm73GEKvWDDbW
F1jtXD1DXHl8CYRjJKjHqvsPl+3tWivT1IXM77K257Kdev2P+Wz0P++f59aHo9+F3h5ZKkOFq+dd
KKA79JO5vuTJ5yBF3uU7gExf+nx/lcX5rJ3T6yPDrCYB9HryK0i1cmgUqb5ARVuUJ0X5dv/v3wjQ
GYgFpiXDMwOd9MqT61Yj6G1CkAJvXPYcss9vmVA8ijH/rzIj85C2qWgjmfr3A+q0KGmPgC9geI69
XdtC0DfCqA9Mf6XdobS+aeEHs9lpSmx5p7dLrK5W3addHmoi8UFK1yOH0EqkG5tPH1WrPYji+1Q8
yNXp/nlumfhSiiOXMyjir4tXXUPFnT+rLtygXuvdXv1eWfbcd45aBzu8BZs3GvJtgljSHeAgq/sk
9kEk9aZeX+pS/iFEonTsDTNwalWrXMaYpKOkQGdQZEHuNgEoty4drB9/v1+EjgFwkCfTeF79BCvr
A1iQqAy2zWMZWe9IYD4FUXSSAum51XfKdssHW18Gxi2pdyIOhOmsrlxMs6Tuo6hF0TdFFUuDwir1
pZ03betev11k5fqDJgctK4ftpUVxfYhPs/VeGOxy/g9+H7V5Wp90l0CorJYRGOcM/a4kYLdG0ZOl
zMkm47GJLdUNCyV273+mrU1ZwGX1RZgHdfuVN/TbnFEPtJsvmEEFHwlk9a1UD26qVWdfb9ud5TY+
FF3PpS/3indZV/XF2KCXnfrNpW5bbE83K4dWUAJsLtyT29rKAmjSWww+YxTIba8zH8VPrLDu2osR
liXTFv/mMWjuKFAVdxpn69IyznQ0Z0E9p52oHBs5y5+H0MiPYRaagF/LfufLbmyeRgOsNgtpDlDo
ldupInNqjDFueOWAnQWmrfSdqys7jmbr8tOgYeR7qayQiawKHZY8Vl1Yh91FP1nVo28eouqpNRoa
aw9FURxlI+LmP/y1GbEmxNTk6WRea9rNxjBipoPT7gLbmEmP+ZIWP/7edKgriqSxKDmSZq0cSu5n
I26m6V9Dyk77WEqKHXei8/cbebvK6j40aVAp9Vz3l2G2y+lL17qF9H6gU35/mQ1T0IgfFzwpWTlf
6fqRk8fYT9s8Gi568XsIH0PJUdpf95fYuNmvHLrw7YPYM9c+EQKUQqS3MFyy2YujzyVYaj+RDxb8
zPcXer1IK+9LORz0DaX5JSFbRd3NJI5wrjfDpYvB3E9h+a6uvlIYh1RRGTJGIpm0oUytWOcikz7W
BrwW3/rA6WRUiH4O+vdZfy7y2K74oLVKneJ9mj/r/Wc90p1oACXWJmc9rj7c/9VbxwPsjzYSyn8o
Zqx+dJRBgzH70nAxotjNLRddGrvRPkd6tGO32wthtNA1L5XcVSA1TWmZ6kY3XJoyO0GB01fKxyAq
3k9BmuwstVjNzYcgHYZrkgou9NzXVjXO4jgmiTJcplMQPwy6dqKKGuuDXe8Oed+GhwjxcQ81KElo
aK7DmahPx1GMIR7Qe3AyvBftU+xG4a9K+rcU/r3/qdSbbcEageLC8qnoPK9DXQVZ9ZneD3m4Ntoj
PnzcYxy4vY6I34KvMiltUkZdG0M9V3rQZEs1Oq1llyKaPaholkrq3ypcYmuM5aEpBX0j8Ir1cxs3
s07wF1MfSfXWFsMG+LF5EiPIEJPMmVPxMjz3SboTD24cIFUhbWlaMBBIXHhtF/5opM08kbRKauVB
H/hdsvIdJ7BRqQXOsWiiKssp3hC4jGJj6klEyNnBHeOms2Q4hZE9622YulYFbSzyZLWb1HSq5NBs
3HHOHB+ejJ0rsLXVV0Atsy88gdbqWndlWpqFSCkF6fNDIuQH1f953xqXv+H6ktG3ZRCOIji2Dwrw
+jBpnPh92FDiKsvSziIlo1/RU+iqfa9UpdYNTPVfXwbTKVY7b9Pt9SaUpzG2bIzixlpZR+g1jTqf
UV+iID1rFFb00AsW8FoSvFPUT/e3eeu2wN5B1ALRKO1OCirX25RVENHMx/aXCXDjQ6kg/yCbYeyG
bTs9GEoh7ny4jc1xnEAcwTgSumiraA19hELK+oL1ivYMZuxr6cP0IyAnZKtT/6gm6vH+Bm89GBt8
s+DKUupkyoJSrvpLbhlnmUGtsHIN0FUzFpr48okRstP9FVdHymMPBo6EloQa3oqbLEVSA2UYzabw
qliCfFQf8wdtSE1HleL5KW21vYb1yqu9rkclmKEYieefYY7rT4g2pKn5YlF6BmN9Ks3TiAJ/ZXy/
v6s1mOt1GSg7GdhcSr5g/a6XMdTGTGkcskxccITcnEfocKF4j8vSmY1B+dVOafKxHyCklKbJePIl
dXTlfBgep8jPdlLBlR0tvwawEKhKFIaIetalYaukXxnJcuMJ6tQcpTn6nBvxi67BuGIFmfog+PB5
3T+BjXPmuQUVQEeMc15XLPKsCVB8VBpPwYKZOBZC+HDDgTBnDndMaI3lf90eLyBVYlQDeEdWh60W
mQI1s4w8UyglxhERHx/sbcfUqpVEAkF+pDMQpDV1/TUskt48CBKKHHahCMEvH73Vf7qmFz4k3VSb
dtbNNQyx6Fgr0J2nRX2oIfxiNDvPxdBmrLjcqbusm1Gvvx7BLGWRgOW9vYlJB94NozIbr5bScrCT
IK7OgTFnblEYSBA2/SDQnwjyY9PpxSkRRvEHkMdWtsOuEo5CFcN3JwrdYxyhCa36cFT3pV/vfM51
AvX6K5c+ykKFRsVm/T2TZA6nMDcaz4DMA7aLuP7QCAHgsDGdncBMq6PQdKmj6aFFm0dH3w9lxZ0P
/Xpr3jwz/IglSaae8To6S2p1fauKyYfCk2KYN/sJOo2Z7GuBK4/zMhXsGyN5VhE1X7jffncMARt2
xxpsaGvn0xj8HHpfAWA2tBWRmdRXz2Y2aU6tafEjTCx5QL/EnEpy0BHuXzMM9fxnNI196+Sw0JMn
9IHyAnkuoZao+PN8SMfObyAJG8WXv706ErghiPcUKpgLPPl6l3U0T3oyTK1XyFJxyOtGYhaZ1KHX
rN0y9xJor0+Ud4X4GA9M92N1ol21JKmiyFpQj7t+kMrIGDQx8n+Wb7pF4PufR6MAQimE07lWOi6C
PH9DgDneMbBlofUPwVvA2rKwhsM9db3poKijUtCwr8IYLXRyohdfT5NzPkSUemIEY+Pm7x7XV2Oi
IM2A66KHjBjy9YpGo2p1os6tp88l9NcGYVc7q1D5Q4N8wM6GE1C49uH+t10FSv+7KDhHkgMd+od1
HSLqA6Q+Y6n1kOOsP9A2jOAyygvXqLrpQDTYnDopVE/hNIWOP+v5f1mecJt7vAylrpERIrxJWdfx
ufUS6WVVy4ZvKCxI6GSov5OsyR50VWicpK9lh9rsHtpk3ZBddk87hViNF3FBo6/SPk2k3W36Qu/p
YhN9SvUGHSRVhKTWHPVTBI3iQRmj6TB2RecERO/Hpq0EhzDnowLwx2kruXKLfAi+Gn27151bhT6v
v41MHRQqkD2Z+uy1OYjdyGiWNJReEFB5MFumOHrVcMhOJLuicPfBpJH2vkwtZSeCvX0peSMpCDNL
y9zbDV0dvaSypzVYez2KfqNdBw3Dnpagd+LJV7n4OyZwG3AxDwSbJIUwitp8iut9zkYXDjFzJF4B
AOJDqjLzperN5JhayXRHUmrR1/smv/yFq5vNmAWe8VVTAxbR6wWjIA7jObJqT5Dj+Sgshkfte69b
trmtpXhErYW67XrimabNAAwtaLxu9PXMaaVeqROHslUpvI/8dCbSE3xlmHeyyI1laYbD0b6wTUEh
szpNPZrBAC6bk6fvkgYMDfB3JkDeE7Q7KdaGfRJGaYt1Aje8UUY2SsmqySYbr0IZrk01x9Dbg45y
bQdeqzSKU5PvUQBsRLEEJVQYaMIwpEbx5PrTlUOdJ33X9R6eyfoaaOnXUU+LQ5lmmhtqqMRZo5I6
PWGrnSBe5lAPozEaqRrak72/x7e4YUiIoDCkTCqNv15PT45xUfoN3NMe47zqx3AM5mPaN3vV+A0P
TWkQQk5kkkFIrie9SxoMVRTJvZeo2XNn+cfEEN1JgJJofihqeMQM5WVQw50IfcOOqBoxqQzCk9Ne
O+ZRmvPcGOreq4Out0MAOVKbfReb8Fyp5/v3cSNcZjRiIStDDIq3dk18mBVk4Y2v9Z4otdEnxRc6
/ZwJcW85cevHz3rc5R8T3ywtO1Tw065YNuBG27rKfiuBmhwHsTDshGfsOSij8T3F729V0khnYtzm
oU4E6X2voMt6/1dvHRDCnJRUUeRZxhOuTTEAH9aNZTB4LVMxg2b1oE76H8pYlU5Zp6f7i23cNSqd
iygGMflSzrterNQHJavz5Z0a696Z6tmw0zT93Qby97Bv3aYElKm2e3Hf1qrwQjGOyhyJRsZ/vWrc
6Z3RldHg1br2qcnezdWvPj0lPnFIe9BQsri/yQ1Dx2ctJbfXib91UmgOcSmMbTF4Ta+fx8CAT/RL
DhlrmRwsJT/lv31k5u4vuW4/LY8sjYrX944mLGW/6y2aExM/iZgOnjGbEN5kk/nQpzpaJzDknlpV
7E8w0BbnIJoSN9PMf4gz24NErdPOrPCkTebeHPiGWS2PIG5u+ecGPS8heBHEWTN46D3FT5CitqeJ
yvRJxjE8COm8N8GztR4sroA6uH+8iYsNvAF1zN0oCR3PvCeps1uAkre5eT8CpfiHWLT9+zsDupFo
hpLcAjxbGVTWWq2OBuLodUH8raKEY83/ltr0OdCrHZj0K/vU6pGn9gYmlSYUGf+adTHmEYpFK+q8
SZenF0g0P3dN/E2s+tIV43l+CuTUcsNaMV6YUymcdGjqZ5S8koMhRhGa0ZEWZ/ZU5n/0Tp8qZhas
8lPDxo4+FVw7jH3ZjotkPEGZIh8Hqg47N37dr8EyeeNo0i2TBWQh6/ihKQTDrJtk8GLViGEcELr0
gdTB/BQEyjHp+/gcZG39IY3M4BwasDJLMqjzQc/JdKPMOJahMsJxqStuS9fkVFexdewsrT0XfT4h
mia1CNLpvi2m5scwiwU3tDryHCbZnAwv5CZl+hj1PejTvt3jwdj4OgiP02sxib7AW6wxvCPzXFad
tYNXJQi5ASyKPsV9E7xE9NwOw9DXmR02ymdGiyennZXhmBvTeJCnOnb7bpgP3QQ8dGz69hHebP/R
xEE5NQ2uk6UF+imfNN/OxQgVOqUSD3FXqDuGfPvy8/sXtu6FZAOftYTQb25NLcpJ52va4Plz6TO+
KpRQM6Ejet873d5NViGA5NHHLUJ9f72KyUy5mOT4ArUVWjdPpPldIBfDMTXE3jXGTt7Z1a2/pxwP
wGWpERLOrOeDJL1RmnkOR0/PetlJTGN4B2vVbKuh0h+MpAjdtjULtA20Pe7FrZWhmKKKAowcfNkq
rkt6iJH9Ei/UjKV/iuTgczzD0zr0GrTPojy9a1vlVDbjXj379smh4aIsA8LUbmQGvq9PWM86XTCH
evb69kQE5kILNH7Q9OZREk5T6TR71GdL0eDaKy3rwU/yWojUzOXP39iNQVNpyuNo9oZyOMlRZCsS
On3Bh0pSnTnfo/fY3B0dELSTCFF45a5Xm7rlwLVu9mB36NzaqsBxWILCTdcsW5qMiwCA0p2qpeqk
6/OONW1YL4V0BpGW7Joy4mqvI7UZwIic7SAfp/EhDr2+/m7+p0XIshj1hlVqDeNrSyUt8gmazFpq
vzdS5kbp90H/EyJpdv8ubnw5dmPBOwYrPriGVaDA4JohDWIze4z7hPWzGF+07rOYTA60YPdX2khy
Fpwnm+H0F3yufP3ZwtEXdDG1Ji+oyV0U8MaHKHTjxGkoQqhO+7VtU7uWAUZq7s7Syz1b2eei9Q0k
HKtZ5gSvl/b9om/lYJ49Oq29Q5muHRzeIPOItWhP1hhWtqBFFOe0MHMnA4KksOqjndRj3aVcnj74
kSiF6ZwBsfXK76VqV4+Nwa/IZVf56r9Q+XB1W3ZN2wGhfH/LW9/17VqryDpoutCsVNbqotlVU3um
qiM9amno8MbsfNkNL0eaTJmI2ib3Yc3rOEujPI6FKnrUXd7RADAH4jqN/yow/bX/yGW9E1HfVnKo
q+DbFog3R7oGV1F7H4ukmiQv0tIHgazhBbXpyC5zYQ+seXuMrISuDMqswDX4dNeGo5dh2TSDL3kN
/LXyB7P63euPYks3awp2TnFrUzhraoZEdbRyVhGrXCu1YaWR7CFu2D7ltRmieCMox65shW/3jeP2
mUdi5n+fQtoMN2LMbSXVRqBNihf3eXmg29M542zubejWUYIzo7ZOwLdc+vVUyGjkeSYOoux1vfpJ
RnBDrC07Qui+TvdkTZbPcH2/WQqXwpwWWRZw4OvPRGah61NkyB4sau8V0ZXEdyirHINJPEG0cKqp
2jDtvlOSuv1gC2SR1I6iIqhac/UMwfs0JFbbK/DW+/CY0swQ0KToIb/csYyNbI6VFgpcHgJC4TW0
Jq/nII0ztlfqreRpffu9bxnm63K9PGZF8F5SkXKtBMibegO5pESqZhv3E9rzXD1XUfuXBGk4MpoY
wG/ocRLZUAm8Pm5Kff2g+KLilUlu19kfxf9y30A3CtivbZIlhuaIb7RTTC2ozbmRFCQZxTi2pU5p
YDXxoQpXJ/yX2Mj1l6iKhtwlzyCvUbQ6BUkMgq51mkjoxsPQtaPghLJWhE4qhvA+WV2b7VykjW4d
fLbkM4tYFeM66zkJqxrDMh51xTPKRrXTJDVOXVL3T0VgVe7EIIejzVi9oviofFbmz07oph0z3Lhm
kIxhgrSXlpbOykUNWmJ0Q92pXmz+ULqFTuucW9kx8+Udr7txyeBDQsiUSw15wLqcNfloYsVdo0K+
PwFt6ZFNTQ1Bt+syLU6aWMaHshrTo5C24akflV1K71uvRbZAWRYemiXuWrNsBUIZ11I/qh4DS09q
EdmxGL+f2uY8itFTkEBgoDyo0Y9IiugjQLutSQjxvu8RebtvnBv3HtgZYRnhDKM+a3CK4WtjR+VB
9XDXTIhImY2SyxOD5C/319n6sIv42JI8LHjNVbxkwYNZx3KpeRas11YznyaUP4Y+gJh+Z6XNHb1Z
aeU+5ag2i8AsNC+pa8B0X6MsemzEH/e3c/uUkk8ycE0Hhh4Mke2106jLkiZyO2oetORIrA7j4CAP
+hmiHTgFOibcJqmr/8OngsIF2LMGOPgG6armfsM7YmreOFDeHSYD6IeZqseyrfbEkDa+Fr0XOo0k
tgxhrltuaajoDf9SvaAs3+sWeLpQfKfVvysIte8f5G24pS4xAgQhlOeXgeHrg5zKKLQK5HI9lJYe
BeOxVCI3FKGSl34q9Z9cPt5fbqOowXoUneCApE/K0tfrAbnry66dNC/TZrFzeyIHGZOXppPUzWPt
jFVoPQUw8P5jZjns5S1NyZMh5IzuT2oFI9AgTdqlkqxItHsd6VYn1ZRFxYlxQFi4tDb8rcpZCA7f
SIfCFoJZfDcZRqnbSmxEP+/vZiMLYTdE4GyJGJzi82o3vqQj/C1rHjJLchXZhj/ZqZCcSoagTdGJ
JZRTxOcOkPw0jDY73/l6G1nA4qupF7I6/2NdLFQVoq+lsOMZQeyohf9xSJlxa74qYXxpvxriY9YN
dtse01Dew/BtPVdURPmOxMx48HXzf6wSAHcwQ3ny+COaNQfc4PekeQ8bL61Cps6V2NHlsWT8/HT/
2DfeDrIqCsAAzomn12iwLFlmD7RK9/weqI0/Bv0hzFrhnPcWqhCyWBzM2pTQWilHSNPpdh3ur7/h
4XRKpoSGC+AaaMv1V6+gLia+6olFoTF2g7FIXQ0AsVNFSrOTeb3uZRWM8jZABwnFBMNk6wKBH86a
MoVEa/EcH6CtdWPrWxX5zwmQTV9xprBhXhMtvKA/6vVLoC7c4ucpP5fapQz+pNPJCiNbgmu8oYgC
eyrFlKPRwlGhPNw/lC1zWKoY1CmBUcPYtLjsN2Ub36B6pOip4qnSN7+K3KqxftOJdE353VJz6Mr+
WI/KuUn2CEE3sFhLh/F14BgdAI5qtfJcCGZM4EREG5xlJTj5/pmv9o9Zjo6fAgt7J1bpWU20k6G0
rt+dw6g9+/l4rLXwnIb6x/sncfs2LT+HSJNXnR/1Go6+OYiI6dQsTCedWYXDYLrC5SJPX4s9/YPN
VbhL1D9odt1WV41k1kLoYD3kmAunnGHeT+JaPZC8kquA+qUSYv71074wJgPCXHTm8OGrJGVSYrP0
/QjGzmYeTn7jl24sy5md9VN8vn+It3d84a0iVhehTSOFXUURtVjqet2qOlGE5ZSpAjdN4wxZcZlH
5WgGHXmfTnTRvr+/7O3Dy7IKAwFL9MsNX13tMtRCkGy67gn5y1S/D8dfaUC9de/V3dzdm2VW74Ys
5OkkBqbuKXFxpM7/RwKvouTdczwwNkIkClmhOwg7U1t7m1vdUC5unnWEAB7vanIeDc94NPda4htm
yQFCYU/MypjDuqXUh11dGTqkrlW9FG5CPXgKx7J6SNM8c02hbA9mCXfm/a9265CXr/b/i66+Wgu9
uxEm0FT2TCO6tIkox/fFP0Hlt4f7K214OZZidIO8mRrgTbk4b/1JGxLsMrd+ROiNGNYZz+TIqXjO
5aekfuzDc1ju2cvmBt+sKl97uKrsNUDsrIozBzRMrNvbwR4qZnGT10/NsrVlXpkvhw9fnWIp6UIY
ZJpOZ8OV5vOuTtX2Jv7/718ZvV6qIJZ6/n5SPDttXwLpi+7v0frsLbKycTmtm1zolps1Sm5t6LYf
a+9K9a9TAY4KPB49WgkI/LqSF1ixDiGdhfO1guDQUD10uiz/TfWvP943uM2PQrRBgInZkbJef/mg
L8dKFkLDizWAlboUV04JWOM/rAK34tJtpPjAEP71KmYl1snCJOQNuVQ8mINEA9gkfru/l9tcAypb
GvZE/guMUVkZWKLPAI391vRyMYM7PatEJ7VSE0kvq3mEame2h6L6mUJ3sxMmby0MZJQu6vIgW+uq
BnIk0ySIo+n5w4xgmZ7pR2YKM1SEo/kwxkZ6llq5OWlJXhzub3ktEEd1a5kug4qMkIDQaE1apCgD
CHRhMD2tfJnFL0gHH7NoOM8ZnIzR9xFEbiKdVU049Npjv9R1aJAy7m7H6mRbTXFmwOjRhBArEqNH
o1lAjbt95uXVXt17hGteQzZqqzDjXX/8IEvj0ogE7n2bxn+gcClfOkH0Cdz86lkV1MIxKyVxKaOo
p1KfKYaiDgIZZ+hAWSi4Zqh0x0oatGf6oKJTx6r5ObYGHSyoXrmdJPwcszn5GInCsGO1G68oMyHw
Z5L8kAatlb7LrlTNdMIrGrPkxJPmirlb9F9D8WEufrXVe0n7dv9rblxGIhJCIJp1DGesccBTNFnl
5OcwSmlCd5BS47vfAqq7v8gGqIFcnKu+CExzT9aUwkbVF7DF+rqXTpVXWIfMeKKQ32ZhZiezHVjh
cZ5+6v6fPA7tLHwOGDTy26dAvyi03aR8OEbm8NSQDtV2Mhxq86Uzz5X8rmgYDj0kIQ3VXq934qZX
9auVEXEooEiAHjIVuCY5F1RaGz5e0RNnqcC209r/JOm19RK1eps5Y6KIJ7kz+gzVNZULrsqhFYAN
zqd/OzVi8rKizzcfoSuLgDWEVfHNr60osA3ZF6H6NtIclPMAHVRoJHLryhmUSaGWtb/GWZtRNhuS
SHGlZFZ/xQA4QldWov8h7bx249aSNfxEBJjDLclOCt2SJXnLviHsbZs5Zz79+aiDg1GzG014zp7B
jIHBuHotrlCr6g+Z6NTk4TVapF4HYS9v2mQjaCijukUQtSk402j288lG67tW1oZpa0JaPs4m1DGA
Xg8VATnR0O5oCnlKaAiP9R05o/cF/0PpXQ1ijxJELVO/yLVYajnLPMGw20SKIwdZVGuXmL36jz8p
VW9bg1a9NUEqRnbV1dk/Cb4wje3Xuc+jRbNahDD9InbBbgLo8GTBdwQr5HKs07Fu3bFHD+9O7wze
l1VFkXajtbke7lB00otD3dTtd7ETJHkjoGij7nRtLL/n1MK/6X6XZlumyPMdo82mfo9/rKHYySRr
xQY91exFbGkVrZy3H5zZz6sBwi5VOdrAoPRpZyxRanTRFEHgYMELNJoaW4/9KrG9GrSyI8uRNNhx
SyVVQUJpsAWBFq0aWMmTIWBJbAeTNd7nJXxfcTLlrdIBebOlTup/WVXif03TvF7ppS5zVogbmMCg
sMCNPnMEF4lJWBtWM9UChb1QLHa5hAarVAyRa+Wddx/2crPxAvFvE+X/DQowluIRts/G4oEjVlIo
5l2oP47xvv1q5qo75Rup3jbh35Yr5khIGnO5cxXBA1oMrxIDGHVKwZvGUmwv0L9aZXugLvSXrwu6
4RyNvJvgzs586kUOkYaFWoipSDlIYMNqruyhM9bvFGWNAnJR9JojccRwnfAWhQm8yIaTrPCmrmu0
xzH6NdT1SYnKXd89hFlqN512GkxlJ2bPTWz9iPs1lcrlnUNsIGeATOe1wkgXsbXSmoTJI/Pzxllu
LNrSabWzTLszosqWoHhKCPW1K4nT/IXOt9N50MVaUcBrxQlEwUcl+BEkbwJ+d+HfvqHmgbH6mVa0
Q/nDIkZi6XUMGFB/bMvIDprIreCU+JjMrNxuy2yDOMg8ASelDEINYQncaNvAk+RKMh+lPDN3SW1C
FAc97kBLk7Zy28iun+i+g/RHDRzGnN5rvS62Zme9x4bc3o9pLz2OHplSUiENPGqN8ijo+DEKTRwd
1A51fU/L9K0nBWsqxkuHRFiY6GDREUbdDp0F1t55ohROOCKqdeQ9holvK/GU2YGQvnW+uBW9B8/c
leq9VRmOOCuUeMJDP1abrBgB2bVOkbqa8GL0/qbyJbsCExKZa7/vohpN+ZcyIbqM/DQwS/Li9zVV
7IvU071HSfod8BGjcivVz/FGLX03Eyd8cSiGKdxtUv2QV2tfdpkczdEB+2EENBdutCUEX24w/FHq
xHtMobzZeSiIduDpKxnY1TEiuknvYN6DF04BghQYBZLC5Bl9+UcxABxE8t77LXiOIjyGXv2q+f1W
86UtosOY5a6hvZfPSwaJ/YiCNRmVKcTIF0+YIJdp/pDKPppqZvtiuhUhktdwVm7vkrUwiyNb0b3A
N7tReJTD0W60nVD8kkJjJchFLWMezMxdwAWB1yxJ5/l6rhOcI2LPEh4rM97JfWcjtqv3wA+0b1WH
MHhSe45ZNE4yJis37gWbYQ49OynxEIQWAOf6PHQaNQIElMg/ehK6fIYrqMae6Jr+5ElYAWKeMSna
z0TpXoS2ecJ29d8efeNGJUUb7uRMp4D9FCaOOX65PfEXyffHDwPWRQGfyaFHfP7DAkrksV6m/rGr
N8iP4N7hKIgAlfk20Q4GXHdoQn72JcVZHJ+ABv1HOf8ymwjhwuZK6V4CldtGb1G+sawvbbWVo2xT
DPso6qhDV05Y3Jm1umJmd3kn8VzgkcmtyFxeKJgAR4sUTy74zcJ2BM9NJFpfbYikY2Q4psjUFSZE
KojSt2fr8l6aA89yOaQVtK+XkxVEqgaD2z9aoXzsjd4eEZPAiXETp8Hhb0N99HkRYZMp8QO8Pf8u
iWT4UoK/8LH0TNNtjGhbq9K08bPvED22fx2LEQHxhXA5V4IXPcqEyoWUqlOCNRawBPp7ez/z7uj1
zdzLlQV3+e1QUfkUa1FSN+SkKCE14W8+JjOD3evdfBxdCymCbRaY75GgTttAjMODL0b1/r8YqEWy
Bp6Y9swy8S09lhOVi+QoRA+iv9Xzh6QKXatd62JdydhA9M7FMgnSBqi+xXlGNbtKrTRKj7zNnNZH
x7d6K9Q/FB42E53epLP7YFdmgqvlxkpaenktaXhGfNBl5jf1UudbMYfEsxoccfllzQuivtJ9qsXK
8+2ZXFaYePCgos+bB6YMosFLFlCJ1IZpDNjGap0X3g106BzgtQWAokEOGZyovKXUEbGvrypvZble
iz3rJbP/8P+hI7nYGqhjZYOAy6mHWGCP/Zdaxk4goFODZFUsK8+FUrz//XABE1PWYu3MBlLnIUup
lQWrVXCqxVI5nFizys6I3pnnbVw3UJG/3o53+UIDs0LHFQIP+x+R/fN4pjzmmTJo2MV2EN8pe/SB
L7hFPvTZUzXkkbyzYnOq9qCNYvPX7djXFtAsd4V/LKuXCuJ57GbMk7KuJ5y4U3iE09jQPVXUzP37
KDMIFYoRBwKUifMoMt5mYJJE3MWbLOVsE6WTVUjjSjnySvoEdgVgLVxFQOfcFedh/LQX07jx0iOd
RdvQAqfpoU51exEOQRAMW0HzN41uB6n5InjtY2KuZTZXkmi4P4B7SVJn3eHlahUNWgyWNmLvCk3D
FvWo2ZZGehSN9Iestd4W0aXAjnOD42hoPCdTpx9G2eyjShy3HhYSu6xJXhEHS52Yx5g9YxQdv5Hb
jaGk6jak9fr3Nw/oGErwPNRBey85jOWEsX2MxM6xsYQtwlCngRu+rp6qVUXma3cBAvdsYyhtQDMX
a6AUrdgq1Xlqqq0u3dU7fxP2dxGsvg3etLfX27VDA7zPzA9GXwYcw/lCiGqPB2WMy66at9FWk0vc
y+DNuliNDk9+10unwhiQgIqTle10bSvzbGYzoyEkI7N4HthoFSvTU7aTmPy2rNgGBJRyq/d3mb9m
WfxhBXr+btYsCxwv7zYetRfCCToSmMDWBSYU377nuEPJRvYlca/5VvoQQNx3uwZem5gK1cZKBY5r
5HRdgGfRLtKrfKsoqfVAyh85II8Vx+jDzk38SnhOfR/WvVSb+9FqDLeuA+3e18p4Rx/35JeFsFGj
rNj1keLfiUoPLr8pu9+qGYy8U/PEwXizRG9VqQ6jXPPizQ1zS3nPg0MZN/v/4ksDl4GGjgILWc35
hHcJwFZqi5g0CtNvXgGvgejZkhRv2UyOWvvOKALuvR1zvs8vJp4e8EyoQbpzWShPBdOTq6HKjkgG
3FfSiOPPgxpkj0bz7Xagy9XEUcbBzKMTlioL+XxwcdOEAh5BeG2TPWEIn0qJ23CKxJNxSrvp9Xa0
yw3K7Y7mK2Qhaj/I/5xH8yYel5ZeZEdF/7cz9jNVKK3sqv+j+sk9oPUveKXfjniBlwPlRPcIbuNs
7EmKthigPzRhL0q4omgBNmhgl8cmt2MhtH41qCJNdg7PlhebYlW5Q/EBMkGPJdtJCYb8HzHOtTcZ
laLRNrpiam0j15XWLsRYOUxNJn/LW694sQKt/OEDJ+ncKFHCxk4zPfiD6gM6ObcHc+1jwQ8AevMB
WlnecZ2flYDj+uwoNBC5CtGmKA5YbXyNzd7R2mgt3rXPxVOOhh/Txz+Lo2YI/Drm/ZWDqNAPIwTt
Rz8btwkms4En7i0lhuu5Zjh7ea7CgAIcih4bxhHst/MlMnY6huKjnx11dMMKa5vp30szvwObUAfB
xuJFfXtOr6TWBJyp5xBYZgTnIrU2Uzk0gGnjyy4KDQ0JRALeU1D6d35feG+QXszOSZXYfAmAnOsk
agk10aHL0YgLtAHg8+3fc3X8KHqwOeB/wTE4H/80JRbF/jI7ym0cO2pEqzDIOlwVuzijj2jlz76K
xBeeuNZK5PkcOz9zmIjZ74ZjhyrUMnJLq0QUYzanOahupwtOHO+UQPzrtzbTTLZPN4qp4045H58n
DdgEemN27KU9kgp2En3p6Pf0+eQYYg85JN5Q21hB5c/nynJo5PYQeuBrzEv5PKhsxV0ijhPnTo9Y
iXriieze/mzXJg+9wpkECb2dAud5hDLzLc+3Zg95lCJyEsD4MVnt/1/b/8oM2QZlAD5w+a4ODE9S
SNyyo48RcgzRohS+DN6LBxzJn77cHtDlDTTLJCBcNDMpeMcvEt3GH0plHBSmTEk2U6eS5baOkk0b
uavXZAPnb778PIDCkOLiDTnvw8XkhWPVBLMrfSzk957/IhZvomqrPmYupDU/RvN7ba1Ju11bEkDU
5usBoRfAsOcx4R7XQCJxCaed6W1rQ5vcCIWQ7e1ZvFIipDqIIiJbCu0DEvfzMGMHx1CR6/woBQUW
K7SOn4KsdLzxNdvjCO8WpmbHa9nDtcUIuZMtDAOFq3ZxpHVKExuTDIlaNe6L9DXR7ipxrSRx7Zz6
HGNxN1DMybqgw0W+jkbUaw9TASMeYXE05BRYjSur8drK/xxt/jWfIKFo5VaGUvl4m2nJpo1lJzMK
Wym+RnWz15Q1v5VrawOMDYghpOK5GxabWezbKBI6HnmaBmIkasjx0Ghfa8Nd2WGQ5FAQtkhQwNQt
xpQMUtlMWVwcfT3LNvVkKCX491bejUMa7jM0qlYm8cqwGBNPZFiGEFiWvLzJipIiS9riiC9JsPVp
fttI/vylZzRNHppSYIjnN4MJlGGxsQbTDKPRxFRFHWTv1LXoNZmFYLgrG+vKipgJ9TD5kcch0iKM
ALI9xq5gtlahNNu/FkPwEIuvatXzyi2eEtrPjTIe5v9GiGujIHES4GGDDYWdp92Wer7rBepKrewD
TXZ2klFqpKRD0Y8fBR9+8U15fHZazZiPndEO35IxDiOniKA7u/2o5vumVELRaekNRK4SxoLbRZq+
UxV4dK7UpqVm4wdv/IgBSPxoRg97EL9sZJtVWNXOGI3qM5piFUSFygo2Hp5DxkZtgn5wygoqsz1q
ZQNLAuXgX0Irq/5WgFGuO3Q/+99Raw7DNtG9vv2SZ3rT76uiihW7RMSoto3eksONb3Rz+TLzYv7o
jzqgigLl3ZUvNx95F3NEnY2aN4v+wrFLjq2it4pAJ4stlYOeFgdPTCl91714yIA2OsbUGKMdBkEt
23WFEElnibO7YB8+mDgLrIi4XCaA3NozJQncDeg6aifnZwsWTrxDgd4c+UyNnSfKIU8bV7F2UqKg
YevfoWC9nWB8+XH0PPXeSkJ0cVh/hKfixdMSWOxS7TjMEslsjUQ/9rW/zUpd4o0SOoGXhyuZ7sWJ
PQeiYjCbetJ+W4oLlGXURt1U6MfczEDEIDyTVLwgUrtqYN43D723skdXAhqLLWqVlgLWK9eP0D3s
FlFPC2HgunAlTbWN+LdgfV1ZWXNOslhZXOjAsMGdc9kue0+haQRNL7L7QId3G06q/F4J1T9TC7kD
RgEOjmE+qa91CW2hy5R8W/S9vhNm+5/bv+TaNwW6zUflLCTOYknhua12mGeBKKskt7V2qrShYrfy
Pa8HAf/CRyWpXaYWJGipjrKkfmxAN9a0OWmMc+6vbNe1KIv3SGpRrvG9jCj1XUNl08h2qraSAF4u
FJY+1XC6hdQ6+OP5DkTlFYGHXFWOHrxRCIGytPfiAwJnjpJ8lUJzZV1+tGXO1wk7DY4JrZR5NyyL
HoGIbU+lReqRFCp1AANPyFOPmrhJw2c5fhrVb6L8VaROLaqZ01Czqrpxi531o6/CIUrWbsxrw//0
c5ZPokb3B8Wv+TmK8qB6aH3qD431tZG3Q3TfZyuNlsuMFKwSSQdYgtnzgtk+n2zWfhwZmmDgAy7q
D0OcGbZfgIn0yOa2QE6ro5z63AVcKc+dVoxOifX59vb+uMhE+A0YMSF0QisQVbtFUUZWghh4qGEc
E+5H2l1unL7/fQTaANzBANLQAZvn/FPCaM56VtZUm8dCFFQnZrO7YlKsWcRc+XKUKMCYUo9BqGl5
pNZ53eY43nKktv1WUH6DAn4Qwkf1gPulyzP9r48VKiK0UUBvgHdTlsI+XYh7ayfETJsp3mkydfQM
01Y119dsaS83Pa0+Hi78J/BZgLTns4cbcyHJOBtgG9zdZ3UT0qQPnyXPWtmJFykwBIDPcZYbX67p
VojEifvJNpFDicOvIJI3xZqJ9pVLfo4E7oQOBH/66Ot8Wg8hS9zsZjWijENha7a1You+n9gtgGTX
Szzh0DWTt0eZGHkzbxC2bZtpHD+Zubm9MC/EFHhOq3jp8b7QlDkJX9yKImqTguF7uN6Ogt3jvZam
XwN5k6XqqwfntNwZk1sWwynSspdiGF5pEs6o1yQuV37JRXVvpodxWc6pB4fgkhmh+yWw2Fq2jrxR
aCpLWX0oE6Pfj0oWb0i8OxionrQtG984eKMsHW5PxLXwsMGR/+WLKJQZztdYoJdFZGWEF3oLXVW/
dguDNDCLDAzlrcOE4rieYWCrrQz74uHwAa7iCKSwOcPQFudfXeWiFiFdcmx/lLENDMW7H1Q7Xak4
XR0dc/p/URbXZsjmD/05ivgsOt1T+9ZFDj2S3+Vaj2beiou7DKzYfwLNR+2nhY3aT6OmE4GU3KZU
+DX5ffszXU4XjQGewRQwwNmi73P+90dczHA+tPaojicvfNcoSobTbzM7eNrK4+lyylTqc+jbgH9D
kWmJvvNGIUZGrBqOk4WmrtBipjI4gvcPJdayV6l9Cg4C2ivpzeUJRNAZvoXpHU7wS2bL2CtBr/ny
cJS0L4DGyD6Q+n/K9HElWbsyjbyF51gYFyHUOP/vnz5T3Yp4YwXGcCyhYCL5Y7dmBlcffL70IoXl
SkL1cYicrwqV2haFTgqeNKmXPXc0tLyYNsV47FxO029maQ8mZ7hTqnar2rHuIE5j7769vbT/VDvh
LvkOFL/ZhdtgsIvfw+/iubjLnLWX3+VS5UexkNBGoc53UVYpfLGtvT4aj7CUHnpgHYWAO1W2prd+
baqpXULqUemUXLznBjOqBNqS47GuobD3T0EAgD+zGwS4/14/YH7vfw62uMFaExYG7i3j0ZgClqcj
5pVrif6jkqR/MvVHVT90QvGQF/tQWFlR12aTpGMW0pgxgEsusSiIaufFzXgM9ENoCIcstnVgSH+9
+wFU/CfIYvdPWQ6RWCzHI9XbnaGGdtKP9+2DH2wmYe27XdmKQLD5N/Wwmfy9SNkGyI2WEVfTUYlA
vobflFp2RPGnoawkHVcyYMQzyAIwHgGyBVbkfC9WBvsu09vpKFRwJIyd+S42kNrcnBwfjfFNlqzk
bZeoEVS1P0dc3HVxL8cIhRDRaKetqeZf2qcJRTaHehQGykP+MJjFPhtsuVuJ/PEIXBwEs8Q+gH/0
dy8fiRBy2lCU++n4/v4Y2tvH5/vc/n4K7ZNlp3Zph/bj4JLi24FTOv7mEG/i+Q92sP35s7RrW7Ih
TG2evvzz8Jq/O6bdbb559ltgj7ZsVzse0LtgQ13bDl3Zft6z3VzDfdnYX3YPD3d/nu8D+8+vP7dX
5AfJ8daIFjdrZZmDUfeMSLNz+7S9v++28mbcgCJ2rC0eKfdgXU7WxnvQXet7/YDkpuaEp+bZ2ff2
Hfh3e6/YK5f99e/7aZYXl3AUV4Ou+/NvOnlZuqmKXUopa0ttX49/VM9g8+rpy1qKMf+li4nA3kid
ma2ICVzkb0jP92Mp4RMXRdTEQ2ETF/HKlfyx55YxkKSAzAw2D67IYmBwTcXY03LxKNm58xNnIf6F
uZ+T2P+8/Qhs0T6qX1a+75VjAHrgf0LO596nmzIN1W7qLUKqyjfdifeJKzj01J3X93nBfkeMw663
6bvCFB+dP+ZROQDas/VNi3ajuEWkQ89t7hZ5+61fE1a9kqGc/bTFYS+NURwaEj9NTJSNJhQ8+7B+
D6umJk8JN/UYHpUa8RRVXDmGr84J2GTsnhS4H0sIlUTXXxqVSjwaXfvU5fssPdTmz1htv92e/MsB
fjg5Qgidj0fMAM7nHuxlNVaRLx2R/q2bB6vo7LTA9tsd5c7JJGVj1L9uR7xyGENoVhR8YTgj4Vgt
tnM6qUkjxbp0RKJNnVI7qiVHjv70CUJe2b3e3sVdf0Br+mkl7jyU85U9E6kh6lCFnnUyFytb0VqT
d7MmHbMHwdxPqkRBHg+W8V8k9qHBNtlLqWcbydjcjnuZnMxhyX9AjdGcW7bmoqTlrG5N6RjVvDzi
+1j43mC0HJ5CYaUCclmbOI+0yDi7Qm6kaDD4lk1ktz9E/1UWv2Zl7AZ3HvKct4d1/TMiOUw2BGIJ
Gtv5yhE7o0HMnHHV42Y6WWQKCMd4Gn6jkYQUqIce1i+fa/Z22GtjZL5oUNM6VnlWn0cNLQTYNDWT
j6YBsdPaBs2TgX+u57ThD0FcmdBrY2SJ0nufbUEQylmcTJUYxlNk5vIxhYbZ925Y2yrMytLcpNyk
5aPQxXaCl9btMV7u/Zn0P0sXURhVuMLPx1g0gT5OUSIfS/ERsGkb15tsfPXbfiWfvDKXxJmHR0ZE
13hxuJUe2KVSr+TjUNSOmf8IMCaMwgLkHQe+pd3hvXJ7YBe+ZlRAziIuvl6SDd2kGTVfL4/tOMH/
I7ez7h1gjaA45VDuOsFVawuTUMOm0mcLgQVhxM35YzP8W2vlvWftmtTuS8ybWGZ1aOwyX98lsuFo
CkyXYHv7F19dAUA9OS5mdUlW3fm3yKNUbvW2lI+FsI08qgdR5WZbUOlSibxpaXsGXP81Qd8rtSuk
YEhVZ9zM3FVYHFXBKBWgWjrWXaD9wqzMGaxwIypuwRtZ/MXjFSOBym4NdOpTa397yPPfvTgmuRJY
7bTHYDksSamSVvVTW7UySbmpoSNU59vJS+KVib1y7+D7RoKKEBqiN9bi3umrcjLTwGMlRNmLN0zH
clKcPGxdQc/QRxD5nArV8HrlML42s7MMNSU54I98zsX31IOqrwQq5ce8+xd90p4Io4Dhva2QFZt2
mNnK71qQ3dtzejXsLDr1sc1ADMnnyyjoSrmoK4H+A0TtsdrWwugOemqbw0GX3ou4eNOFrRw+oDm5
kqle+5yfIy9u2xweRWzEvnbMh7JCBKAnc2mwIrs9wGufk2sAuRCs3jDIXUyrkoRKFnmBdow8OvAx
7P3mz1geBBwS/K7b9M9lZOxuh7y2NYG7zBKCIJbhVC0edeKk0SVmyx792hY3zfgiIz5bRrs+fxMT
Y9tPsS2t5BCXk8njkWRuLsfPorOLyRyRQhAwdJmOiRwpm7YN9UMtGNXh9siuRQGLQmo0Kz5e7MAx
UCclD4rpKE/k92OIPxzK8X/rMkU+wjVKyYTmAiSPZeZXeXhAxGU5HXVhSrdmiGKXOSjhymlyeZed
R1ks/Dy1dMAuvJM6TMMfDEzSNvi+kt3LpnCwPLVfmbsr8bg3KTmBEoEwuQTMDtYkJ14cS0cvUvTv
uWaNW6kzSQ80L6hsUEXRytaeU4Dz45I89kPe9H8z2sVBNvuAVjzLSLqAycC08JoA1iVijkJeNt3K
Npu30XkwZPtNfKfhVbPNlu2gIBtAimJgeaxS0TZGXu0D7/Loi+b/nsx7JVrZYpeTeR5usauHUuhT
C1w4EMfI0ZLRYcM5tfZW/T0g4zzQfLx8egHKdJ7UxhcN4Gv5v0mRPARhNNmtbMtGYAvGvSBos350
e1K9bz1ObLf325x1XMzq3A9Bz4Kn1lLNxzAL3YrJc48pJPpfo3/QvxXJ7xjlyNtxLvc1lbWZAQYH
G0LWcm0mdRiUAoaux6nyf6aQZLjovHTlhrtcjwSB7wkWgtc7FejzqZSwFR3MPDWPVpKGDsBexkSv
GX5Q0/834/kUapHN6Wlm6gVqVLSPzcw21CLbhAOC1P/FrH2KsliEvT9FXT4yINNLt00z4X27phV3
bQF8nrPF8kPrv846nw+TGm4mFJmTggRojVdTTxBnit5uD+jarvoUbdkOnDWBch0uEQ2IpN5arde6
/tS8jJb/EFfjtLIerjQGWBD0rBGroCx4oTmrTnUVdkppHscxc2VEEr2mfqwtaSNGpjt1d1bT7jBC
Pahy64h38ZjYYSvtpLz9bkXee/El7ozfVuzZyrRTJB4/tAqDWDqlim6Pnmuge8Yq2I0QcXLV7uKO
lPTL7Qm7/DzzOpYpR5FYcCMu7pCpChGdB02HkOUwgZ3lbpfdZnBV75Cp5toZe6W0ZxrcifQoyUt5
sC+WtTokhaVB+CD5/iey9tDQ0xyPLsEOKhRyw3Z0vKH5owhPQSrbbSr8tSoE1OJZIZikhlSDhs75
Dq6FGXIuFMqxQ3LWpUeu2GokrmHDrqRPMC5MYpE7zBL6i1zGLwUBol6oH0ulsLMa5+MNbz7jK2a0
1Wt/yoJq5Zi9XPf0wZCUM5EyQVP9g3r26ZC3cthevlcBkerwhxDM8p8ipegkxt+E0upW0t5LPSVg
+TwtkJ6g884sLo4NtY1R1Qp1MIexvCmzic6+nO0AfvG+teSfgCcjfM9NlJa65JB67IumiXcavTAv
PChyoaCWklR3qtSNd2Ol/by9pK8AkmAN4IhD5gV6lnzy/CObrQShzguMo29K972gP1SN94KMgp1b
X2WeQRizu3rd7r062SJWnKoPmnJXS+ZG6k7yGnr8I289vwHnXzOzhUHAzyih81/TC0NveR4wE/nr
QGJhoofwzUJB3YFvqrU/w3+l3rGejHZ/exYuNjb6icCymG9uV3RiFuduq8dyjaCYdZy6bDMG7/jb
O0L+ZEyvaGDfDnW53M9jLU/dEhgn7RhiKSjsffX+VKchd2s3kHelaa9RjObFdTafczBoW7T7QZ6A
+jifT0gUappFDcEUfVPnL1hh2ALO6wm9lfx9rYB+sbEW0RZXviJ1fsHpbR0z/U8z1jbsTmQRvs1W
wLcn8SK3IBAup/B6Z/I+6/Z8WFKlj0JiBd4x0Ue75BqWg+9WuyaFdm04c9WLCMwcYc6j6L0fYUAR
ekdDdmPLBYqfBvdmsZK8XF0QoGNBVX0IYS8h/xXD6xODMBNog+dp31S2nzoRLa0ucfyXv585KnoA
rECIg6pYrHQxatWoECKPZ0mFxo4rZT+VdOVMmWd/sehgqjMeMNYzpWvxHpbhf+hi4QtHTU9rt9dy
wVZ6OT3cHsmHUMFFmBkcIqOYBI5n8XmaKFHjNkiEo/dWPUmvqkTTy2l/T749jts7/YvWbSADI26/
Enf++Yu4IHyp+n2gmVEZWSwLQ6uETBGFo1g9RHT4R02z6/g7Hthdk9mq58oFADxpZclfHlG8IU0O
ah7YECmWEu2Y2wmhVij+Caq73U2/rKa2u/anIb3jV7YS6/LUoP9CzZcDg8llrZyPsIy6KBayKTj1
2e8hlF7N9lGMWxc0HpqOqtuvGSRfMmXnWFTD+H8DhIcBeB6wrYK6mnDuOqmcT2n9o3Vi8YTxGiQs
1FWmh0b7t0eZsm2/wJbCmRb2iNDcIzi2C+c20TveS0aBlrnFhqnooqyp9FyZfGCPFHjmbIz37mKp
TeOke1bYhyfTe4gLnwKZthXq34X3jmvpynlwITtLxkWFl3UFvZ/ts6S/dRotZg8vj1PWvUTZN69/
m8aHEdVoT683vcSK/lUKdsj7AzJ69m9WnWQ0OdV/ukJBb2oSbQUnmmbmV/hriOzLnU02yLqf9Xi5
MZbuCWID42pMlegkhcCl64zKeTJ41soOuzBOYAZY4njd0OkAYr6sdU+jR6EXJZSTJrOZm8ZNxPgw
vyILFPp84anJy0NbiK7xjzfkNpUUOQCBAs429WndJf+IKdBq3hdjsRmjbfMB5h4QVdLcNFzbl/OB
eX4agCeejTyg787CU4v8CdSmZwSjGJ/awKmzFzWvtuVs6qD/bOV+76V4Pq0cfFcWI/hbHqI0nujH
LrkNQSZLyWSY8amy7oLqVWqfQv+uqR8A5a+cA5cvEPo+8z+AFXGyJZE435dIipcoPXvZKci7LbBp
O4xHu2KkvazZhV+dKCKwDD03Hr9KXvZYDt1fD5a5RfiAFhSobVgk57+gDWOj6L1SOwqC5YQjYIsa
TTO6HnKyM1cQK5cTi3bv3O+CRzW/Cxaf0tfHuJLNkHsr05ptmAqATQZNfvByCSaXWqsntV11Cbke
FOlNMoBZnnDxPJiSYEpDMxaOYSHhCaIGvelkli9tpgTkvzjWtdNAZ/p6+xK7POEBwVFrBVrBdr7Y
YVKud1IhDwIVILOanKwINd3h+W5WnPB57dn16Fl0T0OxFjfgvdI1K94rSwtFUzhPFBFBAeMqdP5h
qU+lqtRP/ALPD3J7SJCBAfgbPGS0BpwuY6N2SZq5Apq+dpbGiMfq1Z5UVt5pDZJot+fjMqE0AWDi
nwBekTbk8pHWB2GWGaaYnAJxkDaZIA8OMYEEFO1a/nAlFEVT6LGADqh5LzlfWU+Fuwqs+FQPiuLG
M7Z0qKC6lcO4phJ4KdjDmJC2AmiNKQCH6rz4Pr10cwGQadhG6anARLKBU2aWNTKyldPd6+QqnBvy
8MY+fuAQ6UY3q4x9k6S7ot4aWm5X1bAd0/JnDWtYXtlrly+92RiH3ALpO1LfixmXlC4JgiZNT6Jn
4YjNVS/tujF1vQIezHepah1D2yrYFza7xrhPUuGvvzjSd+ZMR8UGivNlsdk5XdVGzo305Il3aqay
5xI3XWsNXWxuCCYopqJfY85W5x+p/6f599WWPYADFnmNeheostPWzxaSNK12ogO9vb2GLx8Si2iL
IWmq0Lb+6OenyewOZtnboncoBvctQvQU8RrtKCtrmeJlEj7HRBVqfiDxEY1FTNKxurOGKj/VKNXY
gdTlm0jOnuGZ/qjUsd5yWYX3URciM9+mo6uMdXSHAASyzKKVu4UXCT+CTFjrW1+bd6roSHEhgods
yeLe8jtlbMZuzE90zlhFoQFJvOkMOA/R96BPys2krutiymyms0yAqeA5gpIqBTOS9EXQyoz0uq/1
/JT1uDRptSoffBWueNmnPqWs2t+bvs/tJQiCq8epd4+V/bdcMspDXzbmn5XFMKekF7+GMsoM2kLX
dfl4Fc2+h/Ao5yftxdgr91FBWcnu7OGPgqC7HR7yxoZ7uQakvewvz5PA4HXKebQmP6phn1Z8IaIW
b5RqfhqmfF9Kuu0/V2Ph1l1tW/gxxvpda+Fo5uJad3vAVz/5/D5CL0bEdmtxn1jhiLDJ5BcnsW3e
6naMNl6JCoasTeouykQDddQp+3k75sVRzmCRYGSHUwg1L/izmgBmTpim/BRSGYaEFeEzWrSCU8EA
29wOdZF5z6FoMAPDI/fjEXJ+kuvTWJNrScXJ8L4r8ptuvd3++y8SgsXfv9jHkhBoehapxUk2XO9r
1GBmYVelkyU7FsrtUPM+WKxM2HEzAYhXJu22xZdKsEyPvMQoTvGf4lA8xbFtumXrtK+B+v+MNH+/
T4uxlzAJSyylOGnWyTAPeec2sTPUX8YXQXOl/+HsvHbj1oJt+0UEmMMr2VGpuy3J6YWwvW3mnPn1
Z9AHuEfNJprw3duAAQtQcaVatapmzVmv+N+FHXg1rulEfrAWyKPexdO41PhVC7aSdvF/eMnbagJi
Yammxj8iJG706e9rOwVqcpFmDiwV2vYQ73Z/CiIm0XuFj9SJ+mJzf7kWdt6VuWnYH4ZlWsJAEIi5
EVnZ8K1ZgzIsbQdQe8BooC0gCFOuf78lmGYakPo/xXJpC9WbPjxE7h+3OEqFoyMS3cLFcn9Et7EH
aQ2e87wwSe/Bmz4zCV1jW3sRm53W5TF/DtDlgVfpiWTzf+4bVCKZeQxhIFhr+FmaSSSUoN0k1Qcp
5sysTNKShkM2iJk++oK3VVG0uz+yNQvTzz+sVeWLkMWZWKCjUNgmkQff2EAS/76VpQ34v0RAoDaI
3ma+gmgJWIuCFQgnpbdYPSoVPYKHcNg3zcqZmvby3FdQCtdhbSd+IiV1PSA9jAcrCrLi5Ok7H975
+CInqd0bKyDnpXn7aGa2Mi2Md1lVTWbYCHX64MuH+1O2ZIDWKzpL4FBCzHqa0g8L09f6kPPgKU6m
WTlS8pyux/rTVMymihMEGsPkFQnaaOYWYhRXNfJU5cloHtBDoddKP3abiBBfMXZicJbkQzs4/bY/
WNV74Ktb2Q4ju3PKZqNJO8oqyVrT1cLiXX3R3HOkYZFUvUGBQ6gPYiROe9FO/T+t+M/1APJk0C4w
fLgl6Ouc7XtPyAj0JKM69bvQfI+7p3ytZrjg3K8szK6SMGlqtEywoHSDI7Z/dPMxIJ6VQg/9msv9
zTL9rtlK0pzKs5wSJbyIc92pXtTjIk/y+tSgsuKQa/R5N4TxIQ7BUPy7KTYlXZyQDVEOnYUVnd4S
OfpVfRo7yVHlZykk8TDs7xtZ2AdQUUyROFV/DvFs82N3MEejrk8JDNlRAhtOFP0wsuGh6PKVKPA2
rTBlTK1Jy4hsFXnUmW8KuwoXixTFCbWuR6naDwabX31VjFeD1sNEDXcRXOCuoB4qQd/78Rqh8+1Y
4RcgO08TIKBO+C2vD7oKPzWKIkV14kPA4/6O5TdX2PSo1t+f09s9wrsZZO5fOla2/Gw/IsURhMg+
VydJQI8izWDllvdCtpYBvHX1IPMYENm/SW59zvhbI9cgp+1Yn1I1tDvpLQuP+ugMCiIRQ0pL5/H+
qBbMkQGjbRQ8Pf/N67B9rSh1Fyk1AbX+WWh2gPTayhGbt9IZC3GtFHt7puHl+z9rN5XYHrivH0r1
qfjjXWD2N/zdexvHa9HGtOTXx/nazGxLSrBQIxwy1Cc9/TWEdMUaj2XxTULx0t0EAaGGq9p1+N/9
mVzYhwpaG+Sy+IszMY39w4XTZVVvCYlan9Q9TEKfmqc18NBt2MaoPhiYHWoYO60mCjEAaZijO5Kt
b5R9tgl298exsM+vzEyf8WEcbhSXSYk08ilAKVdtH6dclJuvHKaFjTBhsHkpQ8hCF/hsLFKc5PmQ
ufUpzqHPgGymIwHqpqD7L66Rr3j3hZWZlFYQngSDQvpnZqxuyfOaQdechjD9b4RvKQQUV47SRuvW
3sQLgS5kaH9htSCIpuzE9ezVg6h3qic3J//oveTH9pf4gND0vn6Inuo/7td2ZR4XMlDX9mZeSUxc
oQ9FqTnVu/pI5PGmHvMt/WpHuG3/eV9cjWya5Q/7QurEMK8VEUvqu+UVP0cr+t57/45HIXsEzosc
OQkucrUzM42mxxlhTHPqwmc3PGmK91pqW0F40Ms/egd1j0fJ0ZIO4ZjALJ99Sr3D/XH+7eyZeQ9S
txP9M/cnomyzLxhFF/7rJmtOlhlDAmx3omL73qOc7VztPI6bMU6d0rAHHwLsc00OLree1nCp05a8
9w0zZyLLmTuMfdtwC5CqrZ8aJX4y6+pQlQXdMeO3UVwTmVk49jAx6CTTQOVwEcx8ZtbIVQdauznJ
w8Effqe5b+fZbmVqFxzzlZHZ46JNIdE3o745xd1ja4CwlJxegwxG/KT0+9g7lvqX4PW+zWm1bmYS
0C17CkDYTZCeyWGiJ/DQsm0DR0GiE4W/9IurrZVXFu3AqQuPJNlIoL7Xx2PULT+JdaU5BaH1o0NH
0fSFn0n4ZVDXGKQWfQzKGf/P1MzHNKMRd6Cmm1O+IyyoN7Vp5+Uuy3ZNZ/vxhvagst7039b0TxYi
PY6mrkwtOwBVkXWZDbENpVHMGaIVZk9B9Fw36baAsINSzgY8zbYbKYfzDVLrQrbWv4tpdbq/mNPI
bhbzwxfM9o9Q9aUeoKB6itvyHMr1u+avrePiOfhgYraOTWhaXQqk6oTgwraSfNtqn1R9ZRx/A/B7
A5ktYdIUA4yQWFEOwfcKdvv/fvqSHWxlSOYLOwGI9NgeYtLHZFG/UpKvDvnv7GfaOzr9EwhdUgPu
nfD3Kg5lbYJn14ni+kHmNWytQU43rbQ1urX5Xd690GbS4gagF/GG610kwQ9ooAyHertsqxEt5r2/
KY+/5H7XtHb4IzrKn+5vmsWT+cHg9PMPF1egwHYU6NOYHuJjvxOdTll5091W/aZL64OJmbtuukBE
GNmargz1LS6eAw/KFwfVwbx+IHV/1GL9IQ0clb4oeqVeIlN78nTP1vrqKObU9dXWVoXB1lB/NLuV
TMtC2Hj1bbPoJy6I5zqT4RfbvC5IT1z0ixS90z9p9/p5KOWVF8WimwDtS8rFALAiibO97VdRUymC
156a+pM4AIyxgmc3mBBa8vPYf0pJ3I/kABOx2peaeOj9fI30Y2nFiR+AtdLXQdAyexLqcL8Nujx2
J6ErbcXbV3JnK+UvdU2eZclXTHqtaMTQcKTNcYRpBQVQZEkdUQppFlLrP8diWAm7liIBFB1hfoEp
aeLxu969CmIqpWyE/akYi20oPhnytq/Pfe9u8n67pqa8tFdoC6btlEcaJbWZf02sRnBlPelPQtQ6
nR/uNfpz8ehFnT62oWEXsMSLw+b++Vx6C3w0OvO4pUAZPk6intfabz/aGQaYqq96duThdt/Q3zrH
zOsSVKJUNqEJgX7OdmbXwqif6VgyMs8pg8pJzfLQiPUb7fMbN/qppt/S2i6C6hTQ+oo0916XvuXB
j0xov+uBuR8hcdPLdNtLsZMr7q5AZbd5rQvUdcRkLbJf2MRgxEkGgMQxjJuXhKT5PsI+rEUiHpps
o39FJ9Lrt9YQO0n8s94mvwJ64H/DWde7v/zCblcSO9NkzCfro/2Zn4YDu68AnbEXQvlYGMKr2Wdr
ofa0eW9swDci4j4pUM0zqEYZSLFWFP1p5BJApvS7qbzoWv2cZCd/NO2Kfq+s+QNcfmuM2toET5t5
bhxS+KlgDVybbNz1yYobrVEVtxtOcWN1jmwOBxEZVTrJFfdNCNqfogJ5lVcL+6CQi60vIordGOGm
H6VuZR4WzrgGqRNwcbLu5PlnN1Qr8Oqpk5AvUcVvRfZbtJoz8sROJ9D59l201hokFvwWaEeq9NRG
SPvMX98QIGtqV7cDpcfckbz+oObb1uic3o/t0YcY1XsA2jfkPxL1S1lYp/JH47kPcbjGXHbbCsGQ
gXsjbzBVJW80R8y0MmOvGodTnZ5CuOAa35aVR6Pdm8Z2qHetYe1zOKhgID9OPb1isBPhppV+p5q3
stuXbi2aR8GNUENHvkqcub7WlA2vEYfhVGWPTU5slW+s1h4BXr7I7dZ4Hs2vhrfGuLO0BanbUD0g
ngcyMDtjrjAOkEImI/JR+bZHPthv0MlB5WmkVAC40iTBKNuRN9o5ivCuYa0l5BZWgAaMiacNpVZW
YJ7H14OsLw1NGU9F+AVe06fqB1P0WIRW4RQdTFFu7giikw827TKlcPAaaKK8/9o0/c+Pft53z7cO
B9ZB8sewnrIOtMxen0dTGZA5l8Xx1PTAafViPMIsslYRvPWq10ZmkZoUpZqP/MN4iuuHDOamnArX
dpUMe8kKWHWII+Ca4dKeXWl+22lKWZfiSQs9JzNkG4KbP3H79u8TRqsz6wZGmPt6cisfAlszRERU
EwrxpA/DYycbga0k5uW+jYUEE23v3Jq8N+nbsubnQiiBUNITKZ785sHtDyitBcJzHb7ECB6NRG6K
5Tm+utYWvLQXENWjQg2QbsqHXw9NzkOEelysooU52HBSRlsDoPhK3L60TJDEQnZBt9jE13htxY8M
LcYziaeM319G7h743iuq3j9yP9jen8fFAX0wNRvQaKWxWMeaeJLUcdsOz8gZrAxmzcL084+7ARFk
pShULIgD0MIisy0lXontby8Ocih/gfJUrthzs8DaDwPZKLVEnDAxEYp+YvGcSePKQBYQTZOV/21j
phtyHhUEWZs0ucHpSVuo6izeRI2tPMib9KF+Tr/nK+Zu542UlEpKA04qED9znI/hV63EoOSThy5D
Xe5jpInvr/3trPGriTPIaIK2AIZ6vTJWJQhVWMXKSRzB6sXltqPDLwGfdd/M7W4mkuLBNRW8ucHm
BYi+JEWb1aN6GnIYdsRjTXfTqD0E0RqedsEQvoB+o4k/gmfJzIcaQiK3XSSpp7QudqEenHPX/KNU
9JLUyZf7Y1pYHB5xiMFBEUujyrxayvstTZBNMU7clLYvfs9xpPctLOw2AGxgoikfUvtFTOB6depB
1dKxzsyTAU4veaqL4VK5El67s+wqbFKaQIQfWtCBuOifLfSDVj7gdjZBp+CBaHeZfNG8AhfQBtmP
amCd/Oq5aUTUPZ71khResIL/XbEzr731Q+tVfutbJ8EPHTcI7Rasr2wd2/jn/Rm9jWanASEAymxS
Tp9Hl/0gyuXQRtYpt54H+YFEge1CuNukPyRPOtKQ/um+vdt+32l7TA9wmjToETNmK5jpWhpBsCOc
NL+G71Y+VNKDmHXn0hRp0m4diHDgC6Nn/NkaL8D/7Ur4L+8UAhnYY4DQBv8e1l1/0LQUH1yxZday
EYumcJIvRWwLX7XaPrq1472lD+1z+Szs7k/AwoSD5oKBhyo8khjzCVfgF5+K4/7ZyITNKPyIGuVQ
CsU2cBFW6YDgrUK5b/YShuhoJCQgdESEdcojfBigqXWeK3vFJPbxag0IqAgeKefWEP50yKffH92y
rcmn8TRiQ8nXtuqyKRPf7PSXxtSGh6Cq3s0KtcCyKI1dqCnxymROzuvqVThRutAkAFaeuJjXwLW5
MkcYty412PDbTd4gKaDv27J9VXX3s95Ga9ZuEi5Tr/DUE0JpEjirOHOlXp6rdQVLzUtjfNWNL23h
PWqlXRsF1OikrlTTUZu1Cb0dITaJrTih1NdYx+sRxqWbkY6B8qJsR3hwi/pMbLkvW5fEczxojmbR
ZHZ/DW+P6DRODsXUYEZtae7HuyiV8iaqzZeihAIam4fM0Kt95onSAWzHo9K44ZMfCfU+ytJvGSkH
Bxq63Nb8UX/NrAJZyOoMGsk9ufoYb4p2lR7s5pJWKfVxl03rDq/hHDJjdIIVwL5jvoRCTTcwlGRe
k0BTkLyuTIVys8EwBAs5kS3uCjqJ6+lPBKlFANWDif+Z8X4e6z181S1quvU7LTF28Kr8GY7kFNV6
LeNxc5kyxIl3jQcuncIwMlxbrkpL9dsmh4Q/jLudVNK4SNefuRIj3jYoYIanNOEh7wamcxbuaJaX
u2WsWi+GWOrfB6/hrpF81fpqyGP1s6gTnPTQedbXEYaKwm7cIPJsAV+T7/qhg5mkCXwjPvhj1u6T
0uzWdDyWpgEBHTS90QohHTj9/KPz8ioxaSZpp3L0xie0rzLbl4duv7LOC2Z0bkD6EgANU+iYTYOe
wUNRyS5N5kadP44E/5YtlRG4GnRkbX3Us31kDOZWjTrtRVKASqd67jl1lzRbwQyNbd7IMULL0Rr3
443PAdg5EWFP2cWJr23m4aqizyMxjJJTIsvxRQ18ae+5cX1xPaly/IBeRzqD4PA0i4G+LJgx7k/M
zUH7ax6100lnEvjxfPp9OKqb3KcNyUisTdqKwTYa3YCkZvHPcEgdb2MSOWoUf2WkYa5XeiiCGCow
0z8jDtP9FycE+G0glYehikXaZ/zmx/2h3T6WMThN7tQ2MD1bZy/ySE+1Jg684KxXv9T+rUNfGYLN
XfCeywi2+cXOFRxBXeMhu7khkTvGZbHJ6MbAw852mucj5FZEZnBOFbU8yIXs7cqxVreRXuV2MKRr
KhQ38cbM3uxG7lCUy3m2M0rjseg+oUsa0QSikaN1EkTV7s/p36f+1YWMNaIaQM/0dsBuMPdade3H
FZnoc+cgDnewtvGm3UDguzE38QaeUEjMBWfXURT9Jv9Kzo3kaKnTrcGiJyuzr5ioMUXCWbpyUYK/
3kqChPhkQ4P0OdFIyqXI84YtNCmq9hMu1Z+R75krccjCohLSGVNnz9RIOD8mcqOqQtHE8VkJnqQR
ue7x/D5Ua4RDSzv2yszMGUhFpaI0lMQIJ3h7usKM1HuUvGCfRdvMc52Y6nejmIdcMlee3TdeiHDu
4/hmUQjKYHFvREJ0FhGW1/rHMD4VPUx6Z2pQNqT8ephv7++kpSX8aHG2kTohqlUOZ3wuhxfBKjeI
iXrPQr4r0Zm/b2lh7chooyJPSt/g8TqbVENABVIO5OSsliTU22CfBJ+VpHsZ5Wpz39LC+nHJQC06
EQkRY81JKswytOpRjrLzkBlwl2kO8xj0DhJfYRKicOSkdBNpIU1xK4anDX99IEAxg9OiZkGzG+7n
+kB0ZRbInTFC2VPV34veGUa7Im1v7WR/WydHKS7sUtxLQXzQV9n0buf32vZsJa24hg1MlLDdv/rQ
BMbpIWk8Z/iyMsYbuBIdPzxgp42qUTGc81ynYVabYVRkZ0E6VxoktZW3792n0HokY0xOFKaEsyb8
um/170P8dmb/z+p0cj7EJ8MQ9EaaZdm5xcFF7+Wr9jO6hKf2Ud3AUutke1DVT9lOfKR19zQ85S/h
Nt6PZ/GT/GnY1zvtuHZUb/391TT83YMfPiiZUgd1U2VnqRY2Arw8Wq86SXmURIRWxtJBZfTb/Tm4
dQ7XFmc3Wun3oSeOTHxbXTwRNz8+p9WuCDZB94I+Ia0W+/sGb4ISojSwKByiKWEPDcj1nNdJnrZE
LNkZbiCnlYSNZ8qHJF1R6lmywuXB/9xpZAKnp8GHibSqwrSKbMzPimsTZQnfV/E7t9msKdxkvyIS
SToLCOO1CdfrU57rfnEWXNiTKEK0mw5BVVtRKmVbF/xb1UfiJuuRXo2VPvlCv0/iVJ6RH+/P6MIZ
paIJiQW93n8fVdcfkg5uQNSi5edA7XivTWqnD/SSQBG/RlixMKtkB6gfQ5xNndycrV2WU6glLZef
s2awU7E/l+DQQhpH7g9omrnZseTtBFKY+5iUx7xHxFKTSBvbpDibadzuCl+EqLoZ1zTEF3Y+DacU
ZeGtIyc4t1L5YxGVwVCcKVvvNLd7gKriEj4KwfBNEswfQzzuC2/ltN3WPgkyPhqdPurDvvQ7b2gy
syrOg5Ado/BzUZIVKx8SobXTsrcNrQEIfuxzJxWEd68MzvdndmkBabJly1JTAOM+OxatbPR+0krF
2a21XdPXTts221rIVu7KRTNTjoXUOEWr+Y3ljuS0rFwtzr5AQbcAZyfU5m7I9f/uD2fBXYJc/j87
s9vJ9AOtA+9QnDXjKBclzfBvUgpl+1MWn+jLX4F3Tb9tvi3NiWpuak6l3222dl7TJJGvleW5r9L6
omah/rnJIsuhaogcVSbn21AK10jultwMoAkeHFOn4C19lBGTai3UpDxroX8Qaw53YWvSL3KrkfIJ
di7eV82Y7oV4jbtyYXLh+6asCkCJyqc2m1wJiIKZw4p0HrUMHUXzrS3MbNOn0UWjoTWoTcOxBCqh
95f09uxPxQEZo7xDyKFMW+vDAYkAISSxUFXnwShBTEix/7nS9fBy38pCMDfJpBLQaWQnSOXOPFla
JKIQJCqDS4boUPmD/qAVVrBRBM2DikesPmVF138OhYb+bb0RdhHv38PKR0x36/WG4iPIDyFchwYA
lbHrseqRWUexZFVnpSxkG+1zcm6l9UOCTvg4DiAbjXbiD3G1xMniJtvGXmmRjQ3/uYFzSiGRneQ1
TW0GyNb1d2QVVPUkTapzQyZiC3ikPoxhUqxc/Esr+9HKLNJozZKiVUByEQrabsubBdK1oaq39yf1
9pBOY+HinTTPIGqYWXHp5q6ChDmVmuJRqd0QKif9Vyj7e8/zNMfXmxWIz62vwyCEGJgEsc15uZ48
uQgSRbAwqIkD2ua+9EuW3IyW9dJY8aq39zwPYp03gAxwaUIjXFsiw2nQwljW56r8r+0/KwhtJu+l
u+JTFybwysr0GvlwAFMyv71SZPWZ1B0KJTAU2j5SxbAcQsSbqhFtIamxRlgz3xuEIxSFKS1xH8Mo
P8/gDSUdf1ajlWdwM52T50VJgtxXVx7CN750bmY2NrnO07EvTADtZgUXFGRI6GJ3v11EROXqYvi/
h6E60umS/eMemdudXbtjl/cxqeLybOmfu3BfD+99+Pn+vp98xUdf8tfENIdEopQa5g7NU6kMx5VX
nY3ou1whPg+cFC32Le0scHnTXaNqNrrNK976r6L03CyeA7DKxHFAyvt6txRjUua5O+Cu1V14Ct7l
b/pb8Nw+uE/pH8PxHjIyRqjSO9Ux9h7CfsWlzPeqTGMGbosKOcmiqaxzbX1AbdB1XcoqQWxrv9LO
P4amvikkbaOr1krodIM8nxubees89mU/8aT6bMUkkXYiTAFI+aUDbWctYlv2KETDQ9/jnQ5q2hv6
VpDTynfqpoQjVDM0N9i7ktVO3eu5HB/cojJMJ44CuuP0AMHuTd5W4niQ9Ricj5LrVewUYzv+ub9P
5k6EUQAAZaVANVIVmbNm8a709Doe27MytOFeoPyzjwb/kSak8OAOZbp2xy0s0XSwuWpJ5oFgmB25
IM86JYnj7kxnoPwcJLXwXg2JcdSDzt+6QlvhXvKRxKJYtY4S5cImzxV4fPWwdXjeyU42yocwz8k1
CoJ8DDFG6JWsdtzMExDMy0TIqNNlT5SFK7/eSp4wqD3Uxd05bFzL1uXsUbPK6ls8SuVTrISK3ZMm
3BZ6Fhxp2pEeSgRKVoCRt0d4Qn9N5XXgX9yyM/+edqmSZ5ncnYNO7R5I+7wIUCl8Vcu83gZCn52a
wH03POVFyts1Pva/pcjrgzyVkPD8ZNN51c7B77E8xNTRlf4cenJxKmO332myMlA+8keHGEXcRQot
gY0ktE/WiNiunrT+AZh3vk28vPsRxmH6EtWK7ISdAD1nrHUkMFB8U/rKsKMO+cbYL/CzeWk8IJJX
wNrURi/QH3ZObamuzYMIktnM1RxdHD7pwWjtWrH1DkKrv5ZZ0To0fG4F4kO7S2pUqNI0W3l2LlwP
VGOh74W6eYrx5wC81IvK2BeD/uxbP5tM3ngDYqz+Z2S0DmYkn3sXNJa8IxB85QvvH8uFY3JlenZD
UCRGj2ZAVTeVtRctcl9LXfraW9FL1T5EAin3++Zu4t9pu1N6n/reqYjDTX+93asc7rtejPuzFIao
kqmbEFJfELJOLCt2JtSOUmdHIQe24qm7Fdu3l/217dk+V9O2MUoj7c+tMaAuVtCYM8qbNt43wo/E
NRzZcjdDCn+HWkX7LtgZoukAmVbiNejj0qT/fd3ARktnyTx0s0JxbIu+ZL3DxqYLVSQOaOnpG6o/
IC5Wgo+lUXNF8bFkAChKz2bcGKxKqdqRAxYK1B5dTTpopVX++z6C5nHK0Si8n+iVuV5XU/ETywzN
/qwn2qX1Ud5VaRD8T7WgfnlfWceF6aMIpwLqxF/hO6eff4gUM8OrKSLpwzmoi0Pga3Zpfi6Go0pj
ztAJtmSND1plnVI0BH3qzox1sHw7Mw6V8SsF+J2W8f7+J81jcXw3D1WSDhSxSMzN53joS1fLi2A8
e67K67TpK1hzgR8HAxfxfVO3yznhJemnYPBc3vPXsYWcp5KOyXhGx7WzA4L/rZsp6ea+lYWgg6sI
dwT3DUB5kgCzOW61VPCCUjpHXltv4zioj7moZnZuqt2+GwT5MlC4hxTa83ZeoRgbeuKNDey65kZr
x3Yvxa7xFCZWtzPdUnpK0AXdG2JnOH7ZoB7pS41ysSDyXQl4F+JCEiW4Fo1UL10Wc26NNo8HszVD
5Tx4yYaMhbr1N431R21sPd9p0K8NTmijMQgNRrCBYDH9Ok7nrrTztWTigqu7/pRpJT9sU+rihqAl
fIr+oDvpzt+cyx+oy+6KtVBnCmWur1C0PoijAWVMmvdzehTF6qJOUlLlzPVnJ9viQdqEu1/Kg/uY
OtHr/Y2xsNOxxYsPVwrV7bydYWwy0dMlbNXE92n+GUHV0lqDL93Gin/FSyZILdsPcND1zEGR2vpV
mCjnMnqHv28XDtU27hCU9NembnJLN1NHOKehHT4VBWaWAkUpzFrPlHP8TRcOxrbYD+E+LXfk1ISH
MXO6gybZyRrZ9MIZJg8KxTUFAtAzc1LLsAvYpMGonUtNfxiKQXU0LbK2/7xS+OFJ/XNC6ZhzxnNF
7gK1j0rzXEttuTGiOraHsnwa62BNVH5hT7Dv/iraQHlEJHu9XKrcxnLvyeY51IRgoxlBvVEbNdlY
GbQ29we1MHN0nIoA9qF6o51sdpmJSlUnfmiYZ6FQdaRMZBO1zn5NGW1xQJMvh4ISBN3ciiFUSp33
gnlOKqU8tkShAbdIE36pkTS53B/RjS3i3kmbBbwBaRTKG9eTZwheHudBbJ0rWcwuketlyk6Q0US3
S5rzVqlEb80BlqGmq0BfPG2KWQwU0P5m5oYhEOvHtoVcjuV+N5QOad991yS2Eo3nodip9GnrZWF7
pbvnn7atQFnSW0Er36wl+59zx31JRxAo4tlaSp2lBVUbe5chg/YCIas/0eitiQwsGIF1HFJiXoD0
G8zTcmaBqrpgmf7ltF3xHWu/ebbrRcGSuPb5zUQczto1duMBJxjMh8+e/NaHu8Oomyyhr9G/DMEX
PMlRU0/C1wj+7ApOuXjcKepRi95y/yX1Bkcunz1ZfOx1pzStlaB56UNoNWC78DIBfTzbnqKUVFWI
M77Uanjwg5gmmrLOaY01UjsK1rrsF6yRh+MPD0HK8fOmKsGVhBhmhvBStKPNwQRU2G5EH9r27f1T
t2gIqRaicC4QMGrX84vPzaOmdMOLaQqP49gdrGT8GZqRY3irbAjTFF3dMcpfsRvqCgooCl6617a0
JFZNmmzDSxD65z7/lox7sX1t4n3b/9QIFEXdDiVkn2jlGMmZgRalRGCXqMKHv3UhPt8f+Q05A96G
BAxryS1OMdyaDT1NGmmoxDa6DAR/+6AKU8W2rC63885/sEIr/dT3qIzLFlnrUMroPdYi/9i1WvfI
VPqOp1WrjdA31zDXhgReeWpPnLh/J6/1cbtbOaLIvRpd3C5+Q9bzFJnNdhBbW37LSsVRsn1KWZno
sTVFH6710Y7Xnkm34drEokeCSqTmROlXmkW8iBLEfo0q2CXTH3nCvoTRpYj2vnrMjGMlsw0FcC5i
ZN9fjgV/zBuQDBX9yeQy/9ZtP4wcJi7PJKsSXYif7WBSCsj/NP4aLmrBV3FDE25QByEYmI+t9T2x
1IBKXgLJ7J0iFXl2tqawuT+WGwg4W8uYKMuhtkX9Gejz9TLmoaG6mtnFF1dOUPnelRrpe78+ptpe
EVLIhgYnbmHMyHpbqoNNaT628X+gLTclgDBVeE7caOWc39S9/34SnHfEdlPWUZ2tqu5ruebWgGBj
P361XPPYZuUvrdtpqfWryFtncF1bGA6D8hvBzjoadvenZGniCWMnIuupJD3vPBOELtXbzE8uaQ8O
WOoRUdI8OHjvW1nwZvBTTPAwVA1JIs6OdBiqaScldXJJELdSiuA4jG9jEr4Kyf/XeMCe0MQOAJbM
3fUKt9QuW1/Vmc40Q+b6WHv9yiZaOhDkIKHboJjGWGbXaiCNnSIHQXIp6Rxwqk7/5fYNvONCutaz
t3TiAV/S48bkcRPM49YoBn7UFHl6GfYiRC6dvouGQ69f3OBTI5+F4a0Q//20Q4cHiIXhgUaakxUD
fh2TBHj8JWplDbHJVrAtQTmK8vv9DXGT0eWUI5nNlY0MiSTPN0RuZd6QqWF6UZW3GiZhRyShaL3X
MBaWn0q5WBnWwg13ZW4WVLplaIzxkKYXUctg9xiUdtPk9e9ggBQ/bq3yQTE94d/3PDZJglCDQQtX
ndnU20pypRGbofR7bOKdpuaONl6Cf4ZCT9E5ynicK4IFJKTmTs11E0GNq/TiBU4dWjtp2PbvtJul
ZBFEHsH3V+4vN9IsWsAcf1Cu4T1vzqo9bmqGyNUk2SWMR+9JCdRg69ZRe5artN+Io1ntO0/sN7VH
FbHMZXVXlLLsGIKO0ogX9TuV5LWTacillYJS7ZCuUmi0Vy2nD3P9WPS9OKlE+Bu50zU79MPsUUwq
6WC5HZR3HnpfqV43uxJ/tQusftjm+RAdyzAPn6oi0OyW7oH3WBoNx2VSwH92OHHPTz9FhRTvywSd
8bah2CgU9cYTZP+B1Hb+IJPePlVjiSCL0TT7+1M2ufD5jCkU3RF+EUkXWJMP/nCFljK3DT/MLoOa
JHvFldIdMX/vaAYp5j6JpV1bGuW7FTdr+/42cc/eUEVKWgTIxFPz6NgfLaVKVN5tDbQNquS0krw3
x2MXXHptH5XhphCn6y7f0e58vD/qBZ/PjUJzC7SXPOVu7lrBHM2iDrNLZ5q0T31ug/xiTD555Zwt
uZKPdmYXqKw1coa6enZxi50SvacnURVsw/1qTpTh7c96jTV8yZd8tDfb/zX97R7gm+xSBt/N9lMH
Ub31EMVkHtk996dw4aoh9QOYchJNmCCb1xsnMyIPNJGVXgo5UI+tGVB5MVFS7uL6931Li5MIYyw5
Jqi0b9Tn3DbJ4jRhUGr7lPWaY1Io10Mfer1fpLm/gBqr1jKh8tLoSMfTAUXMB036bOEEqyXwbAUc
pL+R8qMX+LZZ/gjUt05ubC0Ot15yMLVoZ2ZO5vqbjoA7tLUDr1I7Eh68xiHKloNNbT0NYvygt2i9
acBLzLf7U3PDxTn5V9IshP+sBZXAmSOvfdPyQwuHl2+mZl0HAGlWOgTa3lY8Vl/pb0H5zS9tGn1f
75teWpWPluXr9Tea0QxcLcouaW06+ajvqjzajNR+BLPb5W6xFQv/M21wKydqaYfTkjYxx1LEoN/1
2qxZJJKvhHl2MWmLqNrE8dM/gfVLj99C69P9ES65xg+m5uFnk2dpWcrMrVYqJVcD/HRS3D2bOkBP
ZZTLLewYaIT/D2dv1uO2rkQL/yIBmodXTbZ7StTdTjp5ETLsaB6ogaL46+9Svu+eY9O6JvbBftgB
GnCJZJEsVq21qm5kSrKSMYppF4aaU6uMHc5k1r5xe/ZX7aknfciKj7r6fX+Qu8to4ODfXm1b86/r
+ayMduY2HbokTwu/J586MMCrT6pbRrpXvCz1szrI0jN7Jm2sHRB8ADijd+W1Sby09N6eqz7h0MeH
dBo5tlbT+JpBzKDO2froUSvzUalXDjnj7DjleRcTD10wFoNDndQufvPFm8ORmNPR1Wh9bNOeHnVc
8amWN+H9Cdq7KiDBhDIOQAq4J43rr6WemiKhiFsqZR4FCa9pTm4NXnDWKRmkGQcZwHnv5NmeW9D4
AQETNFjBnsv7mitNn7D4xIJ/y7zfzovLXxd2La9rZhQpft1wx1hb3qrmW22d0hRCPNCbPMzdD+pm
Ye+CqZLcn8e/hCwx0kCDE7SzA/IerbSFd9bct96KTdQnE++jtHqEWNPbZHiBWbgR0ee3ufoNuRyb
PbDhldSz733m9eNq1QGeyoj2l8dcPSgVusEtD5BEh+T2Q1b6jSLTvLnZ9agoA461Jf2BCLnhIKi8
tLu8VPrEdlbI9ZOApc8ufRpV9Ui68h3J9VZyk+49szEGpNtRR0ExRdQnyE02ep7KMDM0o4d8YHj0
16AmoW0ZD8pBrx9y3Hs+0xk5Tpa1vujl2hwKY/ZClAN1mY9sHnazUDgMwJnasusiqMaciTZXSt8n
Zp9FRDuOxE+zU+s8tErAXw1nRQfEl+qXxD225b+xClqGjgokBE0MwTORIVsn7rZ9ohZaDGB9B5GK
7Hed976bWf8MPWsCwtzvVRtXLfMVN3teliVYeo7bX/nIIMtmkuzYK39GA+2bpOIxe4cWyOjAXOC1
C1E24fN6dNayVTb3ydIv3xGpeoEyQj7CdJvppPeQQjEqF/AwqpiRMnejJBPyN94QZwcrgdoNhL82
7e/rU2Fy51ZxW9JDmZRDMpSwBjnH0s3mbx7eO08LsdONzcLRnRL76UgpgViaR43xNJWl3vurk/WP
qjlmX/t2RpkfDkWfmG72y1Y9g354Y1Tf7q/obnz/F4SOwxN0DVFHwS7VjPSmCj/S14fOYiebpH7Z
Iuxdsqh5M+zHPA34YAaQr5JECXvZCTwuoMqFCBBy86L0lwbVvK5iOubro3qsfRf/Gahdy1IS/48x
/teOcH1OFauc0oMdu/njpM+5u3XyeK37b3xwA+AXIs/2NXd88WSR/u01gV2yybBv0jiYXuE0JfVI
WqfBdikAR4TmjpP/bqQsBpkR4S5yWe0hf43bQk8y3vn0fUyfs8X16dCHZXls6rPxzbGeKsSbAJKF
HYJQRRItbMHAtePjdQiYD/Ax4L/cLCSxSGpO64Lr0Kxjo6HvVJWJdu04C16C6HuAHCAwANjc15sL
QuIqZUNDEm3Ngwq8l7ozfVBJTkXzlGcQ+HPWgKhfulQytts479ru9veLt7eaVwvwlbBr2498eGDa
wfQOpRMYMuDY3joiK7iBSA0QUkWIXNMZrtJmLUlGy8PbKZ/TQLEMAj5sJkVr357jGBSueRyHSPmg
nd71oAamzJDIHUjSoolrMZnPPdrCOxubL8N1RfpjXyqPegr5Wq/9LDlxtlhMdBZIdkLkCPqIG4rp
2jZJ+UoYyGGJB7gslAUQaDhqbgN7WPoeOJmMrF042hDqLcexjlpWDIG7LuOpGweoE6OJt+Rqvwkm
cJeh261tojwCVI2Y4khx2lnropLEaPU3oGNfbdpi/p1fnbWeWrM9Okx28m0XkTgHW0YPRqHji81z
PQeWTqFVsXQkoWMZOTmaQNj9aV0SpNF1soYLQmsUYoIKir7tilagKZeMec/ZQCHb0rQbZ80UPsCY
wRdB9QnOZs+ILGsbmvs2Igc0BpSN9TY2h4zEhantUy42UDk1Ha809EShHf/OWIlQ4U+21H+yXnvg
zhAMxvJU2F6gmqvPquZxpGaQ5Q7iF/WwWkfWy5Bfe2NHoUhDLQyVlxtZxrkiHqmcmiSQTvHVWvVR
iaW9LGDcGzY0YbfsLbp0401yPezKrNEiArmexE7pYex1f1S9f3qzP0KtIJJsqZ3tjBwdIGzbgpog
5V7bMolqFGz2hsRNlYiofaBSN6mnwWcNsnOcKu9dp0AomlTPdh7fN75z9gN77qnYPuDoADF1bRtV
h86BMOQArNt7Z/9aHUmEsjOPyPGAyKUDDIgrdPv7hfv0utoylc9DAga1ogPRwZ/1+jmTAZZ2nOLK
jHAi5uY895YGM8OHEZqf5/f7s7T788DAA8mAVBzq09ejGMbVmPnMh6QGCUetoxXS5Gjw9T8YQeiJ
bD4qzNA1vDYyqk5R90DdJtwcApKjRRBK8Mu/pbRtJBjAa/5jRXA2Mmeuts6wMoSmLzmWdhf7v78t
VnXUgk7ocYBVKBsaO7USqMYfov9w8//FqS7siDFTphakXmCHTyc3hXBTNvheeegr2Tm7g0XYZgso
P7QvwFkvpu6Vdi6XstOxNWugHyCeY1DUDxq/UABB8j0oNUNXtz0g+szPlLqH+x6xP5//tS64XV20
1ULQIDVBH57AMJBitCGCTKEMACHq+6a2ZReuNFAscK+DMoSUkfj4aZlZpN1Yj3A+W40NotQHRadQ
5QbcpF60HlqQurr1rW+ebQDaovvW9/aXAS0mIFBwnaIp17XrA+/VaR1IQck6vIJrE9e09PnaSazs
JAE2miUgXX/bKgEReG1G0dpx1u1+TEihgf5IaNwZeoy+XY+WPsdepjz1zRESSSfPnsOSG7FlKcf7
I/37sr+ZaGh9osMjiNKon11/g+5AzkpzhzGBfvi33n22gOtXFTVavdpHe8kZCZe+VUJr0X3dGVuf
aORJ4cYxH7KYWu9aLkvG7M49HjgIWSEUBuDN9Qflqe12DJraCahi3Cp8CgJ1ziUJj21UN6O+MCLM
fNat4IJqdEwUhR9Wm/ju+mIMP9zsVVOh0yJZaNmQthj24tJx81JXamD2EmXqQc+cK3+1k0bvZJtm
b39ub8P/O3ViGFarSolYfEym1Dfbd8/l/qR/tNJjaLu9bmcP1Fa0xoJKrBjvU7U38xnU6wSvJHQ3
0qMsP0HyyR81M1otyeTtD+q/xgQHLZrOaqwMxlr7j+d9y9wzqtYGksf3N8LegbMVq6HPAaysLbod
Ix2CBrZOCcH7SG1/UeuDAiq4sINavevZY9V93Dd4u/s3gCXemcDaINHsis/5wqBct9A0FlE7CYql
DUeL+ATECwDsPfVYPZUzOVhV4VtA2vxbMjSUgzdAysb2A3pMFynK7pplRdUht1V7ZwR05TD5I9X/
7ZwirwrhetDsEE5C6FJYumxaLZXbNhIW8ys7ZafZjp30oCmPRk3DXIZcvdllgjUhkqgrZa5W1eqB
00u0dA4Ws/CJLgNU35bfNjN4gWycCayeJ5xPTuulZeq5fUIU5GGcxSZB7ZAHlqmKjzeY+XkxSpAo
8NA8Nm7bHXRFVyK3no14WKdH3JbER4pnCfOt2n7fpXZnAGiy7dUPPJ4YsXkQBK1ymvZJHpjV74G/
2zLluZudvw3+woIwx2tdostbCQtjgfdk38YGzsva8tFn9tnIJMO5zbRdWxPjt5lY2TCPsFb3oKBC
vtsspwDNyIKqc5/VjvoDsotTmfs4HYijHe/P5s1TRLAuLLQyLbyeuNMnlpJCDtPmaVA4vQwusO2B
q7MUVgDdQvEHR48FYS3hbkCQ49IUY3SbA++PpXWkCpiTpwalP0eyH3cnFNc8GkDZCDtuSOBGv5az
xyqSWJDRAPH8tzO8kUWL+gr9P8PB0aJxXaat5hZBvCK5P5+3ObdtqGgzhFsDyreAYVwPtV0hLNYM
mNDcRE+T7g84D2FnTu+51SWsVJ6pYz5Ad+fV5jJ5z5s75K/ljecEzjASi0I8x7uu0awqI8lE1MME
2SzlxzB6BwjSne6PcW8HAlSjocMWWrlB8vV6iGU+QI1oQCJErdHRPCOuEeTuAJgEqomS3XHrnthb
IMNA6W5rViJWJ+i8UtPtNJLUvOYBc4iNqGKS9UKWWRFCl65VLDoVNkmYHqaKT0h4f8J2XBLpyb8S
hHgCok4p+L9S1zbuN4ck+fs4l37HXH+pD5B+X3MjsNOYkdhtXmrly327N90GUXNC+0vE3JsqGLQ6
hJOMTaZTamOBt8ygAyuTI+y1GAKmQu2VA8RedFSj7RK0/2oJF8iXgGuLbkggRiA6oPUZwF1IMmZD
/2qYOYuGVn3nkKc+ruiSGizq0sSNQmKSqoiKTPW1M7P8uVodAyJL9QKlGJPGxeBCqtNRBoljbF9+
faJsI8MGR8EVmmoij4lzQl2jzpFCMYaoHPII5Ja4gxT5Z+T/ZnS29vWZRven8/YUu7RpiyRLtIxC
Dy6eDYnytTlX370vs9/gzSA5v/acEQV5z4agKwqn4lvFAsmhcpseaQ/0SwyoCjWCiatE8ja4UVfd
XAMq7mAYAW+Cd9H2GRfhutIOHYSNuiHRrccsr7+ydQyAxt6k8ZE8Okx9GdqKBzm1JVTRDzrL+EvO
QZJEayq3+GXYDXwFJLgu6JHtrepP/QIlAhSye/Jxf9Zvj7XtQ0FvRccJxOLi/VgZTY/SfjMkTfXG
2WN2TsHL0yRk+9srH0YQkWxKsxDTFAnogCsw7rnIyOnpZzLxp7KgwZybD8g4h14uUVa4PT9hbFMB
hHSOZqNxx/XUt6kH3ZdqQHrOAbCpIke1TBFayfpL7JpBmRD06634IxZH8gkbVB/VIZkgcxTyzi1Q
8DHUI7QVZNLOu9OHdyxq68BaImF3PaLBgFAUM7UhGfWHwlMhy3XMwSSrs6/ZJJm8vY2Pig9UQ0Be
RyFGOEqLgpCshBpXMhfK72br44CX8+KrA6AdGjLlav9VJTIw6a5RFH9AQgJyGoyx6/F1vMtAcUBO
yJkPaQrNWlr4EHfrAgMxTOMcqvn3fae/ZSxje+Jm/f8t2uK7SeVqpyutDYc8aKdaCb8agRmvcRVS
Pw27gAVoFhANB+PNDVLJMbe3mJemBfdMF3vqG65gMZVUebM88iPXprAfSOM7zdJCYMNwJQWuXZNo
Y4EsEY4ihIrX8zs4JGvLLT9DqpMZ1TjCJw2cjEPWSKmON3l/TCw0RiHpDOmbzVmvTaHfioayIZIi
K/teINgOSjPWKzvUrFPuWjFRX71B1jfnRhl/O2zRd2HTNsX5gpDm2mifjch4FvmYWFrYfSfn7rye
y0/pSQmcCAq6H7oSOjJ1zL17BOBJvH4ReKMni2DTzfXJ0DoyJkBdAGwzhdq/FWv9OyocmVCoQeoc
BKnrUTVD1rWmxkaEuq9l+52NxxrcCC+PwASP8qwNzFyWZNq7giHhCBQTrCKy2Rzp4tZylao018FA
3iyzHpyPspsP2msNTWcI0XzBk1ESZcjMbX+/MDdm9eykqTkm6rj6KTrHUAKppar9MRjPmv7YI49x
f9/vGkRpFeU/kDRuEFN11jnK3GsjqlIWjzO3QodvNE4/VG3bHL2FTVE3oS6WojOg5Fzduy0QIW6J
GtRW8bi+Hqo7GCWUDW3M7DhvAWk+xplTNmGXTXV4f5B7nrmRrjbZEZRyRTVcmhO2DmkxJfXakWha
9NZ3Mtwa963sxQ2XVravuFg7Q+NapXrllNh16helFZn5a5adTTJI1mzXEC7ZDdsFGVqx2mZP1PKm
dJ6SQSWBruShQc+F9nXyZIZ25g0tbL2NMAYsPBTGrkdU9N5QTU5OE70peaRWc/vipFklAW/sOAKC
LLzW0Sh0QyMLBySt0yXPKNpC4Jw/AwOU8BzdN638cH95dswgKbeR4CD+Az698OZq6tYbjN6ZElq0
PsrqPmbN0GRCUjsXCzDAoLaiCRucQaSQUtVMV69o5iS30TBemdsy6JfxDwW8Mm5AQnzqF3uUHBq7
I0PiDNHblp4SuftV2egaUXLYLH5O+SejeVEKycNux+VwiaC2C1lJqJm4wjEI6dqRuQC8JaOKQli9
WHqo9MCPzmhsGI6ApElcfMfzDIA88NxHNRYSt4JPAD7krXpuzUk7eiReJ5tDJQkyrPddYm+xsIcg
f4x6KerWgktYKXdSu1pmZIkg8pUOTx23AuNVI33s1u3rfWN7b3KQxHCkYSMhNSxeJWNP1TwrrCXx
Go295FNjhZ4y6AnYmNZRwXs2yIkHZVCi6HGtFvoD1W0aDxWUuO5/yd6wUZMCwxnBz6b9dL2tiVmi
zu2US6JNdnswFeDiB42F9tS+63b1aYV7Szx0JysPiB1ycaB6g1MGUd1rk97Yj6NnKjSxeYG7EwjV
cNCKIvb6akKts+9e5qlVQ8QWygvum/6xyTykLFSQRlRHkXVT34mur75GuHoUJJMYXWyasEntQ6NL
p4janhJAPKoNWWUUD3NvgMc3j/ODRjMZsmjnzgWqCMEEsMqb4Kdg3iNT0TVNsyQtLlpncL874/PU
2AGf/nDCj3mqytrU7w74wqJwkIOI6aHJNizWOVph0W/kXKXDcWNSQdjPeVrzr/c9bOe4QNoV7Gtk
BVHpFS/cDoyDNrU7lnDI+bbJ4jE/XZH7kTV03zn5TOToQGsGaf+Wc2c41LLQl4IlJeTRZ3TAQ1Xu
odU+7o9mxwpKuSa4SxZoR9D6vHZeF7i7odaXNRks58lQwDXOzDpSplGmlbNz6uG2RXtdYChBCBYT
quoyZRzqcDwpqa08oM/GGJJeJ5LA69bKBnTw4H24dfF/YS8Se1kJxGZpohQdAJqDb8rgZLcTBgvA
0+LxCmoKchnXE0byTMmyFO42riTyCJgRjlMG6B8sO1a2l+F1Um4zhBgIsALEdqpgqEJYSjU2LYm6
PitG/kQ6CDPy8nUr9Ol+z7+1+T/p8mteZDLdtw6OKtX2DnHRdwwXovDWMYtaN9N6ZAn7VXgRBepp
DjVDcgnuTePGJrKR+saCWcKuNTKaa6DVsmRYCTp0TyAxd8Hk/rnv3TvuACA+iiRo6QT9ZrF11UgV
9CNHa/REzT71fenP/Od9A7fHHVwBTBX8OlrU4Jlx7Q0apeVgt5maDE63RH2pmsih2Owz0H1h22zN
D9EILGKL1Uhu3D3DLrKaeL0BdYeL59qwM1paXfFCBdTf9Yc1thmaoSkBU4OCAptQy7S3d9YL9V+s
FPiwyHSKDLDCTavFpDlPCJt9dTnaFfXZerg/m9vuFFwebCbkDHFQbFwzYfdWSFHhTGh40q3HZvyZ
G2ZQoS83XlBWJzG14+Rb/ymEfdBehyC5kJdZ+5YthjdwMDXcmNX0lS92uKBZoKPw0/1R7TihiUaY
SD9jAqGFLYQkyAcPbqFSNaFN7QXOrObhMBBZA+adBUJ9DjRp7Fk86sUcfurUaMziMTXJmiVo64Rn
JHBkql2bOwsLBAQ8FH/h8xAhEztXV8WgTKliqAlpopV/Uio3QCsodC4/GAZUXJs00tUf92dvZ6Eg
NAj9eoiSQa9IXChgwdOqshQ1mZmFdkxjAz3hcuF+ZZPTVHmqZLF2XBAlVei5QZsM/VBEwYpUI6ZJ
bKIlzcuADmjEceJUe3SBZ2KtTOljzxbEeHQLRyByBSIoppt1rx9TW0uQiS8KFo6sCIoq/9Trj8vb
/Vm81Y2B4AfEDtCMwPRQzBX18IxVm8uhHvWkV8xDyp5zJYPe3+DbEOrs1Z/r6ENDHwIxWmy23XNN
00jN24gv/WnOtZc+o7Gael/vf9TOGXb5TaKk52yBPNuxXk+qvoh4EbI0VuyHyTw07nk2J9mFepus
3NJryK4haYjVFTmaLHc5yrqVmij2sc4aPzXei6EOocXmNC+VckaRF0zN+P4YdzY/rgc0Fds6t972
xS66wVwmp9WSqVlzf3EoA2U2NSSn2Y4nXVnZNtFFesZpTOrwsdSSbVydBeaWNqHpDA8yffWNUqIq
t2cNCXXMo46XD7ii19YapLzyilAtGTWI0feBnj6DFsymsBklHrKz+bd3lbE9qzZRl+3QuxiXblW9
mmamlhSDE1klrdCvoKRQWQeEta1l6ewdf0TqRMdp421gb7GURKylXaw11RJvGcPUzl6g11Fa7xr9
rinocbck911j5+GI+BGcIsgSouaKiOt6dMvgVHVbAzWhI6FG6Dvv/hjtFLTaerKsiHUKhF0hVl09
eZX3RFOZwv5OWWSLX5HIxWWLiFm8Mkpnqm03I9h/ze+1zL6ukHpE85STMtkPvWP4K2BI1WAcEDnF
pab+GNkaZDY9kS6BvOG5iPOn/hWM8/vTcquLi2MXc7KpaaGXENb/elrmGu2hiIPkQTcNoVHDpvl5
cBNtiWv3W1nmEVL/LgpV1T+z52egTgyAaddnCkXrUf0HAutPJThmqSf7sB00yvZhAPkCWuhBoElY
rxrIhgyQMcwXHi8rujuV2RqWRe87zhxls+uvJgRe6vUwSjur7RwjDkIV5HlRpAcoRQhXNLLU5uQu
ejLPaIBLFUqATFdkVY697QZCFkShIPaykUivZ35ZLK0FfElPTPKFLWVojRypDCNOW5la2s4Rsv0+
gOHAht2exWNZGLlrNHrSciOsmiwE2gVSP5lfQHynd6P7LrVvDVGyqyNkxmP3elxNxgzonWDhmtJ1
YmLhWZOBChszCJD6DCmLP8qSt/8+kkA3WQh5oVD1F3l/bbSw7Sp3nFUHqOKL1Toh4NHRrDwv03yw
W1nWZwdjiNsFT1KEz9t7R5QiMYd8ntDBXk80hUcd2kjO0JCxMyPi6hpCSCFI7f5oFy9Z8cPry4d5
+d1rx8WABMm6SDbwnhchMQJpAry/QT4VZpvZi0a4zvXEXU/e+HWh76Xztsq6T+xaMZGycEDCx40j
nBIaXT2HTRDJVsv6s0bZszE03cFyp5+pZ8vAKreYd5xJG7MJknuoS9xQtla7bLoKJ1bSjMh8Dwev
ioEIj62xemDq+JYVry391XvRNJs+99RIr6ewbhz82wkdImNq7owdOxRq1CAuIzUgtrfj7cLasq3N
pGsOHlsgEtT4FnuHjtX9fXNLHgFO7NKQMMlZahltzSoYMh+VBQiVrArXGa3dPfZktNXb6r5C12TQ
Tq2OZla8/tKMiqQz2867BhRtBBq4l/G6ER+epUN5DzkFM+FtmkXF1NFjWg5q0JmgE9wf7s4he2lK
BMegrXihkpKZSdOpTwqr3yuoKN43sbdyGzcFeD/AN/HuFA4FCOj3TWGaidpO1uuoo8TbLJ1yYujZ
HpvyKsCePSwhMkl4FYJfKthr0W/NWrB7Erq20WBNoe2ce8sMs0lS6Nqbu0tD24dcRGrarFYlzgPM
HYFCTFv4i5vcn7o9R8BWB1YSJxxIBNsXXFhw56GmTB+tBMUggmbkDmDTEuDS3jZHAeC/NoTpQouo
3lGbwYIBFq19kI8nT6ketXSMV/XU68AS8/7Fq8OZffYs+jAPn/r5vKjxANLL/eHurdzlpwgTqm7y
5Q3QE7gh66jTx2Cb1AItWTzZrb87sbikEMijuwJwctcTu1rjijcjJrauoQXWQgjqrJeSvOxerItE
NqI6VKo3bQrBiGcTAgEAx0rSZqprv9JGxJm9hdSmM9CwS43sSdfoKzUbpwbavTgZKSgp3ez0T66Z
y2gGu5OLixnMWCgU3wj0Wl5rdC1NrYTNh3Z+pOOTdZY6rMyIcA9CuS5dCeQOk05Hmyz+mOaf67QM
/rf1uxiMkAosZmDsVOpZyVD1flN+N6GYSBVJNLPrJBdGhCQWMmlNUaEFByQsDjpDS5BXdPi57/F7
RwhKsP9ZFGGDd3PWZvmAcWCuRvPX4v5rRjRuM6w4upl5EBrRxKsk9QCxUb3BTnLv16BxwEG/cWPG
q/XP/YHsLDwKKX+Pdwhn3kiapBDLooXZwk4O6aoR3Ywi9H8coq4qyDOoY7Jx7SV3tmwpalGgegLJ
J3iA04/TUKqFnSzqN31Ecx3nxVke27F9qfMssCGGW63258I+lLbfWM7RnU70bFbQS4pamcjz7uCR
X9qiE3TfFVOEs9nxsoXmW5Li9dZ0r8qQhs7w4q0yrseOu6B7738NCdtrHma3B8AD7mJnPiqvkPP+
96EHHAVJG2CIkGkXS+gVCvgqT7d11Jnfl0irA3OWvv4PznJhRPB6a8OT5hmxk0F/Wp0np3mEdMry
r9nlEBMGpgYZW1TFgUgRrEAheXLTfra37YsyvY/9C+1yyZW1gwKAle0VoqLiAkj39g67uKJpP+XW
ilxHQupyfVqs9KxAvyykBGAvp25VaOh7kBnEa6k/adR1DxWvIDYOTFYV35/VneMK70odcBVcNRvQ
9PpLDKB1147WTqJ5Z8dC4247JtJC2a6Rrf0dZGcA2BODq7VY2EKcyUHK/QS9J0N/TMfP98ext5tA
OPiPCXEcc9ZXWgcTnoEMW679mPuPuQb3RZNA2GWGhKXLtZyBTEOcxBi+VbkbcnrO5oTOsjKwzI4Y
ByiprbrzDDvjiS/WW5OtL31R/ENVSUAqWxzh6WK1bk2HtHPg8aC2Mn/MXTS3+XN/eSRGxBdDsSx1
qnW9k5QqSs2gH9PioUnD+0a2KbkuuiD3iQIwHkAo4cCdr33ZmafUrlcPaUn0V41w7umBXa1GNHTc
CwqwNvIiy4+5O8nyoX8rvZeWEQuiYoAHJupxSBKKlasa/W87NqX8bH3is5+mkYuGPX79Vj/RI/9Q
yGH84p6A9n1s3MB+Hp9L88BY6FhQgoOgwMMEibU++pLHDWSQk/n476bl78cBSbBBnB1kCgVPyjqm
OnVB1XNK7CFYKCpqnVbZft/niq+ztPcrPqt+wRQS3bd8o7O2mQZeF9U2MIGQPxXuWw/d5aEGv6jn
vPT1hLuvDCIKP9afzsNQHTwtLiAi9IchkRUYaBL6UrznhSRWEh3v7xcAYYOEIBRJwNq59gkTHdGr
qnDUc23VCzZrs/o60ZygT2kuifxu8NabLRykSDwCxYgjVbg7VIvMORs79Rx2/nfif/+Yo+/jR+8/
9If783rDsBItCZ4+ziAGG2qjnhufhpZf+Z2//WuOgEo52gfPB5MqIL4RxgX1H1r/s3WYC39+X0PJ
vt5d4csxC/Nb1A40ui18yUf39yOeNf90+OzzYAyfHsqglXaj2Y4jcatdGhTO337KyNQa/5/BKXT8
kFI/JME2PhplQRCAUya7rvec6NKmsIPKMdONDN3Gzo/P8c+f3svhIQsD1X87So7imzSSuK7CWVws
zjxvdPnzI41D/tjH5iloQvocSlIEu66KkiIgiBu3yRLF/62y6V2KWuu58yEl/z0fouErf6063079
YPXzOfxd/nPfacXTeRvbpleKYwA1aqQjr3diXaYQVxmZeo4tJdBeFR48JLpMxUVmRFgpW6fYhTWM
1CfPZ0+QZ6NQHPA9yU1z85AQByMsVI22XAzPcPVMzLj7Wn8zT+4XgJbzT5AZcKL6set8pwggbD25
Ue745v/iKDY630EUbOOviFfd0gHG3KyLdg4bH8//yvSJ6a917H68nINKFhRvB5e456AV6KCMCTAu
CgPXS4eUhOuCV7melU6DuNuj1qjxfee4UQjfJvTShHCiEQe9OrlirGf+llb+l+rH91jz49PwSH3+
CtCT7z1Dhaf1X6LjESAl/7fE/nYT3RuicI51lQIGLVgeZ2hgDFHjh9/fi6g7uGFxqJYHG5ZxuBwV
nC1pZP2Wqb/LJljYG6rGlqZ2rfXc1+zFtbvjrIyybg7bCO6NUNgaEDazdVRS17Oexfk4Rap6cnsS
jyl5vz+Xu4b+8hkBggI2RNgb1pBbJjdKftbyM3pGe9OfjsemjD39V8FWHA8qDVC/2AiN6IB+7ZTo
Fs6azk3X8xfDxz2gfazBx/ARfnzS/HfmN4GW+a/LtyKIot4Pcn99fDuPnwPZkb13NVx+hbBykKdr
yqFU1vPGvbeeFftxkUlP7M3npQlh4epCa0jTYuHQ3MGvIJ5pLKs/zE9cl7U8u3mXbrtwU+VFxw/T
3vQOr+d0Kgy9Y23Bz+XJ+miO2iO0S8qfzanp/RotoX7ed5TdsPnCnKhIZ5HFzasKk0dnfw4en1ke
sjBuw1MXHJzgKVrC6Pwt/fT1FwK2KPrxlkCHS+KsN7VqYciiOvzSFFlj8pyf9fWZOBSN2BPVhRw5
95dZ863xB3I/SlXIMDabX9x4L5I+SGhA3BCQjeuZNjmtoIPS8XMx4ZwpvUdanrEjneK8tDjsrGfW
fqfuO6l+6iP1IRH3h7E+9NJ/igYiJ96f+yuxPwvbVGx0IoDwhM00NLzFs6rlZ7TQRdWK8lA7LB1k
fjUrdMnhvrUdh0YdCvcW6OYYvSekSFtPQweltFbPre02saG4Xyy3iNEIrAxLdW3i+9Z2zlbk11Cr
R2SOqFjExRmD4VJCR35eSwtY06lAcWz0vt03shdQbQqtIFyCJoUcmLBJjWl2SzXX+blWar9pBn/u
X7QZ0zdFwLW8W3z0J1QDXRsNjDNo/oE82LluaMvBF7uzuwV2uKi9jYd57VkQj86qSnP5uXmxvwDb
qMXzgzM8dnHJT2h2/FL6Cvo2PlVoNZxJAuUbUXp4EHrnodcTZNcgMSkiop0akhMlmdUzzX4w/a2r
v0KyFjeAb/IfTTEd+PI5RyU4r8y3qaCnUkkPBNlr52O2/LGZwPE/kjRsph8k70Ir+2Nx7qvf7y/V
30ensPUQgKIUisz2xlAVDjnO7VqvwLw/m8/PHxqeao+IONgvFuMlXCMK7oawfckC3Q/esjD5ct/6
3k67tP737xepvzWDys/YrvzMxof5dXH8xvmqKjEzQIEMca4rkjW5KShta4IDBiVUdctPiBm+tnMp
pZrNzymDbjm6EGVelBYphC1fIKtEzRwtOOwH9b3RI92QSX/dwC3+WteA7cBbA73GRLm/0laLOZ8U
fp4fxuiDxWG3Hmolgnh48BbSxZcJ/+2urnFhULiQ+QqVAxeiZmdGLL8HUGZago7iKKtC9nOGXptb
B0ML5T36K8uA2HpRtE/K1ighzOzDYh6GIvJm5ME8SNtKDv2dM99GSQVNOtAMAOoIwplvQ/FlUpoJ
n6b5311oAP4YK0kmftcEUOHbmjvI6QsmhiktvYFiAzY+ZDT40TuzL/X5vgvvZR9shHX/MbKdQBcu
XAEhNNk6jKDbfagHXYBc3gFXth2EMY/7p/ZkPcWLDUxlCIeaDjgCyFv+oP4f0r5rOXIk2fJX2vod
c6HF2p1rthEQKZmZTILqBUZV0Frj6/eA0zOVCcISu73TL13DLjpCeXi4Hz9nm+x9cym7Nb+/0WiJ
wg7gquiFvf4agcsa3lUy1nYV8SOofYMv10UbGkz0S3Qe5NYMmK/aNxWuJYmk356KuQc7kvjQJ0C8
C4jWtNNTSZMuEIactduOIV397BO2ZilUVMNoU3fQjY1a4iWcmXoDYbLHKFhIe889RNFeM9JpAvoN
5Ntku9fRACY0D2vhBOdafs6yk2zVj6pLPc8UH8Sz0EFVoWRBnm+VoL+DrmR9QPfSgpMZXebUpYJF
YdS+g1v9QfoBJ5DJfiSzNgSTBPaYPxaa7q9LTxcLvegXMvDjHv5pDJlMARwykLeZXLWKWg5iG7mc
zamozOEcCSKpy4UX9twtinP6HyOTS6LPc74LGhjRSquTH4OCgHM9bp4X9s8Uaj26xwsz0wszbPKS
FxkG+6dXqKK9VM1jHGw976RK+6gzGsRg3Pq2zdnpG2M8AYU6AIYmI0s7BcLGg8fZAm9od4278Ot/
iAZ+D+n3758OqQLguavZlLcF1wWHbcmK/glY84w3XVaOEmh3D9AeAixreOPaIgaPOzLrxG1AqK8H
SEJ0RNQa3Eyi6/ua2fZZZASS00Wk1ZDZMZIaGN9OSEvcYGCZAjFJVeOtDPEjqFiyag4F4cypoF8S
t0z4Ccm9+tVDLR3Yr2LAjYBkJbjEoQvbCDQZKo2nUK0OA8ApWy6xOKlpKwrcD7L3A4McC02yWDqw
DYITIxYi8THlElXUe/RElKgQA2VliWzf7NVWFgGUl3LmuWiLrjNvr9ls1DBik/5aNGHi5MomjbUY
DQa2XgFpQ5RVbMVIeA4UWPnEum1sLheD/PVvY/y1R2Vboc+ZJuDsYsfpZkkbPVoPpr9Sv0yeVofh
nifVXb9TTVb3tvVDQKIFEMwPZPN0D01eCDUY5mUpH/coe1QZgwHze3mQhF0eGdlwdFmjy1YqRFij
wmTzZ7Sf6o2c6KJz6j0zrBojUY9atEQBO/qVH37nYlrGh8bFtedByDJPZbiEqDTgediBRs4TT/LV
7emfu8IvZ39yhfclBJ36DGbcngTCTvGMRrMEJDHjcuGozobraGEEDT3i4Z8PMQ1SZVBGwkJLRGqo
j4LB1n9s1rUVw6MGJN+xO3EFPsFVtAlO7XtGo3wsZizm18fd+3Nmf3/HZGbDzEtS1ok5O2706lhB
mm2r7pKBGFQtnm7P7mxAOmJaRkoBDnT4E1usF3V1nyaczfaGbLnRioNEKadrJ/d543yUh2yg8Xlh
SWdjlEujkzV1hjzueznlbG+NsAxcZ/I4xQDGl7p6aOwiMyFmf3ugsxcYmhXQwTP2aE1f9LzrQf66
yjgkVPlNCpbb0uD/X3ljvo/phY1J8OG6WRlnHGwwAmVPcmKwiZ3iXUv6fiGunb20AAPFdYUHG/rO
rs8e1iyRSjBF2GpkOdG7JG/ZdCGsGO+9H5sQjHQs2h3RbTudsCqF2HOH96KdpgaayFGxDNxdJhP2
CK0lX1o4e0vWJlPXe24dCSmsFY7VKYQ/OGOGLazoeanfcdafXIxrdGsXbosdqtDlG1hSI71CDOwd
88BomnfAdG7vuDn/iF7HkZMJHL7oXb82xBe961WIm2z/V+gSU658wgUvKQuBdfnv3IeXtiaDSpF0
bZO64O3hwCKa0HzCcB9Cq1ANCqKHYpMtJezmNuClwXE9L2ZRrn1J6TUYDMUGqlsrQXqOvm7P39yW
uDAxzYaqA9ekoLTj7ZqKsTHsXptt8qhyureQAJn1RpeGJsFE1nZND/pf3pbyYc24KtRVHx0e8PS3
AWuWu3edeK7PuVeTzpcX9v1sJHNpfBJcqF0Kmp804W1P2wwORHOA+8MGIckpoX62cKYXhzoJJByt
K8G9jaGWUBqoaBqt3ezIlJts56f3A9vRqDL9elUute3MXjMo0EHwfOzIQ0Pz9X4RSzGPebSR2jFk
Xcb0jq4qYIxYFdmhe4BCeLLuKtdQMx38ObI5LLWWzOYjwSrJ8gJIwiH2OzkgfJkyDs4oMnEVLapz
ktFehwy1IaQbLrBYeVeK607UtaPmL7yc5goz6PH/bXpyVBi+L6oKL1Zb+jDDlWQOaxzPYseQQY9M
k6EOuoVBcE2dtXISV6lHog2/5VnC4x/GYixxN4AFE3mD28dr7kL8/VkAol2vSCCVcYu6B2ujJEWQ
2T8pC8mAufM7YiBFBTqsI+Lk2oDL5FnntAVno1u4tzLIGGdAolH3AVnXhQB5Nu8ARS602iANg97E
yfL2qVRFrtghFtW5d0e/q+gGxcmTQ5dE6+YGhcsDhV+w9kCqcXKAQJkWhW7LcTZATW2IlhIt1dFc
YLRNODbnE786RtkiU9A4VdO7GI0L4JgCSBcC9ONaXnjbzFHYps9UvL5XMbRYAIo1yqP06JD4aITn
bbpdiu3nKl+QwwOTKCImDcXEicVGgGRAH2qcHZJtsdu3VqSQ3KSuLt7f3oazngGVbglCTBgckv/X
Y4PqT+h5ucPZfv/aMl+Msm7dT7lcJ0ZmFQHlQXbEGkVB/Zeg3ebcwiU9u54X1ifjZMSy15x0tC5v
azxe33L3KVTXhXuQkBZeEnSce2EoY28qQje84kHdfT3Yzi/xo97n7R4QVsqjU0Qj+fAsJAZkBEgZ
IlFkFPskXMUfZW6cwaiTImOWZitpzYFJwP2VuMAQDS+312BmewENNmLcUQ0BxdjkAiwH6PqlKtfb
Gl7xQw4GKgjk3jYxd0KvbEzuubqPG5lHh7INUi+zZWJTZMSdXNptveqKfeDuO0b3oGqZpa2Z5geu
+P/+gsnRTYqer4cQkIq0R8WrsQoQKUelaHSIziAUUTnutskFAuIrUradKWrxOi8X4HezM83xSEUD
q4K3yGS7od+/7OqO7e1eaF47EIEzQbCwmD84pfEKUZGC/Y+NSdypKsCV5gNmurd6K9h5a29dGq8H
l+AfqyLdPbJLa/Egk5fNGWrz+u2Fnis4wDzqmMDFfJ/r6y0e1BLXRR2wG8/713eXpJShsVWtQmoB
M2Lj3iUtKVeedVrSbh/nbuIkLw1PC319BQgQZKx6ux6sUr5T6rc2eY7khZfXkpXJWVHBQtw2BXYR
dAihfpjXxzJWV0OAnBtbM+bfmkwNKW0QNMIRT05N5v17Mmta6fv9ITFLC5QX5J5gNl9UUq9z83z6
XOpYn9umePgB8Kbh+oa45GQNO1bqIS0JyIq8Cd17Xl7qPPl2dNPFurAwDe45oUMvpggLMWl7qu5l
C81c5PCAzRmR4FHba/uOVuQjph32rU8SnTe6tUcfUFf5eiLMprIkylGk1ykjkHYpgf+d9b31fZNl
ZqJKchMf3wccJ/KLyPpFZmCmVrp3js46ppZxZwdGaBZWbEIUjyS0JYyZUAQdt7fA3E2M1+N/1mJK
LBOrrQZEzTDYgLKKFGj+V0jh7oe7Pvg7m+3S0sRBykrBlbmGQnCMIZfjpGPI6toD2zXwXi8uipRn
RIloELIienuU38Hgrfked+RFhBPCm8Sa/G379QHSCCQHgtdbg+wa/4ZF78jxozYzoyHV6mv3BFE2
ckaql0JQUS+3iwC02esKFRwA51G5R9vX5HtEsRQExxt6zEXxkIar9KTqbXEnCueY43SgM8DaEPZU
Wd+eh7nnIAj1ftudREOJLNVqFcEub8XAcJVfjkZobK4WvPSindHNXcx347dC60LsG/FdZbIbHa0u
1G7J58Jw5rwl+EHAsohCJN5dk+E0juDz4NZjYUb6OBwecmsN5dJAHx7TBPfAyrlbeG3NHpdLi5OB
DS5qBlwLi3l2TKQKOFDaRkgnriW92Xl7TbpDK+XCKGeqVmBBQZIaVc+xX3py4zKsKEMQHSjbfaMj
9ffqh5a7hjR3HdIlRorZhbu0NXnp+MgLq3zY49lWk/1zq4KGXhn2uiEtURd811CmR3LkVAObCkJC
RCvXW0T1ekfLWw7wfValtZUrOzBWHrlNvLbIPTrniFma9FeyV10SWaet8PAo3j1qelrCFS6t6njc
fn4L8pBQnwDfzfRuD8phSDgRo94Hz+5JodyGVhZokcgvHP6FTfvNFnfL2MT3twrIl91iXM7tYL6/
mq+11VrqxsTWvb/XaEOi7fHhy3gy3nL6VFidHdFVZGi6e15+b/7g2hmjOSRgWfRXowtfmoIk2k4N
I41BLaBqxGTbh7FeaBHEwADbMUo0bWyg3+jp2tClB5ZxcVk5vbINEzl99OWEXUsozVkBOyh3TepH
+GtZawmDqBxK/A99nK624MFm479RxxVvY4iC47Ovtw0z+F42QAIZeQXdsRSWiC11WD1Y6bgbtfUp
ff/F6KuttK6JSpfgLuNJmy4dyPZBzTfGvz9w/HmSqV6bIgNfDsbAvQvcQ8+YHkG/+MKZXzI0btgL
/6kG4K12kOy3G8V+FesM7ImnDBOacQuGZsP5yyFN5jOQhRRDQhpFSYj+vEU8UqP2axQv6EuTDORU
JDS8HNUthOQZ8rl6XPBtcydvbEoeayYQeJ8uZ1w0mhvFMJ8VLtTn9pLwJQYhqX2fiswvB5JCLEPF
JkfFkZTZhnONUBwebn/E7J5CfgB9mShbA5c9cepVkjmRGlacnbhWuB2I9vZUmlblkqNlGO7L3WZz
Ul7gdSDWetsyN3OBaePZQwEbDObYU5N1jhlBGQqgB+tNSPZIu7TG0GO+CySYTsKxJgvh3txya0i6
IO0yTvoP4vcuVCMROjucvRU8SFSRp+JXgvahjNwRlEISqun5NqHC+nG1uj3UcSSTozOSs+OhAXwb
iEYm7j7v4H+EggcKtTW15DV3P6p2B43xGq0bQqA3/FJ9ZNy4twxOjpDEJ5LaIdFmBx9cule4QpfV
JbTfzDHFQxv91hApFGU4pOvli3mWkdMcNuJm3zfGQP0BkNcl9o8lK5PtKcppmXk+rAwldTcH/xSu
WEMg3AevgRpRl1e4E1dx+8hmxsJ2mctrj5kEpOgAnEaX9uSu8mUPWioNvK0Klg9XPWvcLo2NODSA
LMm7Wi+gAdl9KRBsY2hU2un77U0zg7eCc+C+2bjGqHXKauxnIhc3Q8UDPMqflI8RihEaFqfcsc+g
9lsBhVAajjEcb5udAURcm52s6yB6TKKmMAuxKLl3dT4Bqm6vmWq7KhqioqE2U0xNxyfE3pt0zyLP
IenirnnUQj0vFqKTnz4CH8OP7CRgyUTKY3JyGrctQ7xleYR/a59426Wizfj3rw/K9e+fHBSk0IU2
qgcMFlB0WVmLvkeRWqTSsE2KsyiDxa7ca4Ge9+t02FfN0h77eVCv7U8mG0kI8ESN4wMnZPrUHUvp
wQl1J74PnbfhLZQPSkuVz5T0BADW2ws9E+5e254crUzpGyGXMPYooqhZNWVGmPTYPeXlqgBQ2hDL
pVLCGED/mG0wLUEzAr3LEO25dhk1X/WhlCPXLoRVBLgm24COS6kj9OYqQDWdQ4dnz3XpNzo04iCN
0CaeJJCoCGWZiDkLbGETS0IP8RbV3w5xmGWk99ruPRza/i1l4+EzVVzQ4N6eqJ8uCPN08dWTZ8HQ
g3xbk4EQKiB4yZbySgBwO/S2UldCxnRJAGhmR6AfZgTujmDPH0pKHFdlaoo+PNuXnsR8rQYPcW3e
HtDP6wh8D6MsHsCcaAqZ4lLqSG2FpG9GDEwMOGNE+7xcM16oK9mjEOltFNM0XUqB/Ax2kO4CehUU
L9K3Ivj12itardU1SO/tISwCy4ujt67xlmRYZ2IKWIFq4kj/DaWaKVt10oqx6/geb8sl8P3RpiyI
L+5rkBWFkWM2DWjfymLQ1dr042fQ7NbxKU5yIgUfS9iqmeILPkUA1QyuEEjaTGnI3TKsQcgd87az
zx5ymuuSsfY32bbUDZUMRiISYSGWmylBw+QI+YbAH9oypikBxlP7mpVQqutPKSmRG46pqHN3Hb0L
delvxG/IQqPXHxVIcCFgYa9XFI8mRfHbCCCCCDcRYIzZJ/vG05j6VOWI45H6Wcb/ed8+LVFez7zc
UI3EzAJxxKMldTq3fi9DuQ3Bh+2lBHWsnvgrZ11tlbsKydttZWy+8jVw9zaejgtvsBkXdmn5+/a8
eJyg4zeOXD4TbK4B6XVmsS3I4gDdNIZId7wFz7M0Tn4SgjD8ACI6BuNkf2V6fifoa3cTUzQaO4fC
ENF56CCBWFmhR/KletrsUbqY4++Hw8VIK3UQYyeE7ezYVQScXLq7FdDOSVnPoBA3rreYXxo//Y2U
z9XiTqPlChE8ZH5gWMn08E2k0UHqdhJlHxBgRMFCgDF3CyKvBFJMpAbRhzjVnEoqJNdUrQNCpdt2
DW008ulKZqbpAEe33ttQLkFi5hz8hcEpGRM/cNrgNQ2uXSD4e9LxhEccuwN7grRpd2/O0ybCG2Tp
9b5kdbKTkOjuqryD1S7esQkta6uW/9bIwEgCthg4+R/cyUzL11UYCMDb8I8VI66hUKZXXEAk3s4F
ojLrmFVfueRX6ZgRb/LBinFW7ZI41czlJqHHEVBT3KKgpxx/frFtIy9MM9ZPBLul3Tp6r9euiflc
ip14/JZJJHNpZbqIWdpFaG2FFXEfE/G10yHT95o/p2uU8ZcS+DPEF7jv8XAdGRRA4Dp9ojse48We
DGMS6cznyjfldtP1aD6hJ2bFocpthCTTU/T8PcgLHmjG3V2ZnkRsXTlIYSrBdIi2GzDb+EdhAxn1
9t1bEsKeu7yuTE2uk6Dg2IgRYGoLyMfppJyhwAyFxQ9UNRchGDOnAZ0jeFxBCBcIwm8swcUmqXnZ
TTUhFezChAYVNePVvW+VOmsa6QvWT78db8295K7MjZ9zYa4XekfpHQxN1wt9rzy7RplQZ8ce6vNK
0qWH1XBesDi7P0E8rCBrLoFYb/z5hUVJ5fIsTGrBduKAtJtGMHh1H7z7JxD3EPHYFPfssCuTdGmk
s/tFQyIZPgCoB3GyX+oAea42bHlbf+Y3A14RAb3zSGe3Z+R0TkvrOIP/GtNHcNCgYgLdlzgGnRfD
rNSw7r0qA+YjNjJWDzXq1L4esRH6C0PDjVQdzb+Yg12Wgf00S4knnDgFsZHXGk1vc9HWGzZRytMy
XVXAZ2S7kNcV79xyVCyo/Cp4ePnpbPMZocQRWQuLNDdZI38UeMuRX4AQwvXXexkAza1U8/ajPvCk
Wa1D2qxY+C08vnJ0ht7zW71UkMoFjdJt0zN9dZi4C9PTw9bmEhi+cR30J/Ano7eu0p1To2tE8onw
xBaG8YK0GBV98vJi3TX7VbJIZzB74BGjg0IL5Ok8ovbr4XcuGq40HjevQAIkWFLqcKSi6NU8LbL6
z533S1OTmZYdHxDeAaYedf1Z3OQuCRnC7VnETquVuABE+W7Anl4O4KOA+B4IJ9ERMrGGxJjiFiFu
Pem5fGMflW2nNw/CXWg8KNTacSAOAr/eqbDPZ8G2C0KMp2S1I0i1nk+uuXAiZxIooDv//S2ThVa6
Hi6VUYGURhMoiLhMCc1DhbiUTJjbyjxSmyJwexAInXZiNVKuhL06CHYl3QcaiRPLNTpEbYnhh/bt
vTsXFEuXtiahTM90vNOnLJy3jr4V7SzS4d23GaM3d8mbSjabVUZ/0QWrc2mxK6sTj9qgEFEGLS/Y
Y3a+J9zO2cib5oHI+tHY7QrCm2/DQL2VRMvP2wOe27xgMcKDXQaRAdCu1+fEd6pkqEMZjwCVNo1L
2nPQvtw2MbdLQMaAXCMPVIr0/Za98KPF4HM+X2JwUQ+8LHRdhXoXxBtvIdieafcaXxSgUBnVV5AA
muxGvnJVJWYwlBadXv2j+4S23mMJGo5mRUi8+8AGxWv1oyFfjPEulMTrLW5hNuW56bz8hkmAWEqi
53K+KtiplDLoOArLSLISYdCetNzL7SpM+wcXSitfMkjraz2tHXRyi4yn7Dt3QJueljdVDFHfPuHQ
vJH3ApFCBBlEzkL2nY9FYGbSBvUekudMCXlPl/Fw3AMnQU8sF0RIIblS8hGhiS8yZSdWjIKp3wd0
g9z1Xp01pC2G+gVQ+Xo9cF0NITaNkWyFL+WHNEuiI58WEJrIKz7LadKDwYsKiSwgogDYyMW/e/1L
kCoF0phclq0YMS7Rl65owIJ7gboPJSFaZZEC1cdMdj95CeVYWotSSqOkSjgyxE21UROeWUdZovgk
4jKloRkf1VDRSCK2NZICLZIEbf5ANSde8cZCsYglctvWDkUTbfgeY6pKMkqtLmndzt4Yv5fuh2Z8
6zdouoTAgx085JCFp9JZ60GylxJm7W0dQ3NN11vIlc1UAS63LMLF69PXq3LZJ6iG2t5Opt75EOju
ibM4cDZERmRJCwdxphwHcyjuorkZp/0HmB/dookWJA52p+Ht9Mbc78NVDsxQSp6lA3jv3tKMirku
R5QyqaUv3Bbzo5WRdkS5Y6TWmBwOSfSdXu5i0RYbvWFOQ3oKH0X08BSEXWNPKQJoqsp93d31S7C1
8TdPL03IAf7b8vQGcVM+zgbJF23tmc9oSITC4tNd2lhlczzd9nazHgCxBRjr4VMh4XK9pGjXhLJ7
l4h4Cz9r/b5uUM9fKCzMe7oLG+K1jTjreV9iYaMw91sQf4ApytPvvxzT3TWUGJvV+ddKWT+qi0/T
2cEBzShygDvjxTj+/MKVM8LA9Jw7iPbWh5nbEzcGLj/W6OJ3TyK2Wkb7nzD+7t42NrYHbN7t3z9/
wC8MTCInReoC0NTAgBqsHMsD5u85bVBtE1FpUzIyCKe0lomW7tpqIWj7jjZvjW1yNeVKjA2Yw3Rq
7PevBxNAKtLmgOKAY3K3y9d3dxue6GclIK6+dC3ORU8jAvXfazY5dZ0bZIHrseLYEbDvf73iPUJE
A7076/toa2W/nl7ih7uNDXDHaSVk5G8d+t/mp4BRhstYoQ0w9OaZ2x3GB4Cj3yu0P5wrABOtYGEX
zToZPNgQ9+N5Cvz7ZKq7IS05zodLDQFE3PcUwtSV0T9swIHz6SyxeM7N7aWxydxCiiVwh14S7L1o
hBuFRvcr7mVh2453wHTvYO3gUUZKcnBcXp+5pAndyqkj0d4jc7hlTbo6fa7qpTfb6JZ+WAH2Btmt
UaSJnUagOBeqpMBD+gV1fpnvOUmgxkDete1h/dIY3r1a6HdUCInd2KF+vj3GuQgRGLyR3ArCsPiC
6yFGSh0LecOLdiC/5/1bnz7EzFu/JJA+g1XFG+LCzGSMjABtG7kU4L2eR6/p0eYYAMyUk/cHl3g4
DyIhO+YENvYdrUC5DMpS3+wJo2s6GNtqFANuD3t29wC2AeAoN+omTXZP5vE5y/eKaLOvzCFqLble
Qx4dzQ3yQtl93tCoKq3h2YjlvZ5fhc85LVU9ya50VTaFd9ZZJYnRhKtsiYBNmN1HKEmNnGhQ1ZwC
/iCVzGRxDFOpURoKYc6DOQg0Wr/uTcjEnNFP++WOZRRofpyiX0ZCwgcQqMZHNAz7Oggd7dtTPFdo
QCkYHEWjuhxAMuP3XtxYTsxonOtha+n7lu6LXUpQcafFU7SNd9LGk2lNl04sP3eTXdqcXM+qhKRq
BU1luCAB2Q9QY400yt3ZxDYj1gfZGVVOjdVIvHvSHxcGPLcA6AcCsgRAJCBbJ+6irMSRhAD+ljln
kWYK0bPq3Qug8OkSA5xkQZdREOEh/GKwu5fy47N37KX1yR0r+s2Qimo/Dn2vF0ftSWHRlUvUgP4C
5+FqYaw/8btwF0gHjhBepK6nGbpBdTqO8WXRjtGpUq1zC4x0iafoYdCgZVvVu0CvvI/bRmfv8kuj
kxio9vukzBDeImZ/fHb2QFmR/aEk66/2eDw+pbudQO/oakUfl9zFzLZCOz9K94jfwYEmT05xmAdO
IJexZPO/wB/Stlatg0emY6zbA5yJ8a7MTE5MKrpRWHUZnIU0ZNYQqJhTxg9o74jVUnAwerjJrQPU
NSJZUPyBUnn6ZHflMJOGJpds5CLJyJN7bx0tWhCPnAE1XTga47G7MobLDdZwLkZqfWQor11BOLAQ
VZTc1oZSgKt7NQZWt15t3J6+nwWV0QykWSA8OF6n01axVlITqXDVxu4O4R2nC6t4j7T4F6i0LJ9K
+6fKEPVS15rTwvC+tQd+jO/C8OTsSb4UJCCbaW1XvnOKLXOu1kK89j0TgNOmelP4z7inHpV36IdJ
zdAz37W3SDRiPM81qMiA2FGP73Pd3+d2X69D/wnUERFPo51nFQ4pGzROlDpqC4zhPqSHNKLNTrO5
4EmNqafHLimiQ5dZUk5LH1Rdq+ws58cCsrQQjO0ZEqyStxz0JKVmujzeueIqQwfuxgc+M9jFnN7y
ekxDlA9JAvCdpBqtAKQIX5Hwrhsb6/e5FBP07KAOXjFPIBpBXkA0vL34HpSLXefjUbo1leOFenFr
aI6POrGqNLaEXvvHMqdCBRLsHQeiPXyMcpIYo/QM9f721vlxTX/vHJEHbnUkLVKn90bo9Y0yLiBn
egcFuSrHJUs0c0s2Jt6rSVF3LzLY2IoWGtOyLb90pn845ckoJhcQ6F17NXdxzCBRoCeHCiiCxxBb
hORb5+32hP2EwUxsTbZ82+eJ1HCjLYI+PildCZEhne4ckhGO5ma75ehZixc6CWenEOgUvIERvEEp
4XpzxL2clxUbwmhV1mbtQN2s58LOSNt1EQMM1FXdY+KxS2RSPwt942BRzEAbMtwYYE4Tu2kQK0mD
pQuCV3ZAKxmPRpW7xOdGqG/JEgFskJ0lf/r8LvtiD4WqQ0yCiPVCMPnDZ08+YzLngDT2CZsE7ViI
T0wGFeoCQ3YMH/Wc/BArgnl7kb/rpT8O48W4J4cxkNJB7CrMt5iblUckDSVbP1gXol59pBKE1iAb
kYKOjcpH1Tfidais0g/uq2l1D09sg/3kAPBLn25/1eJqTIL30vPrVPGjceul0Sqs7yWOeu9u9qDR
OCXiun5u/V2IKUlIKeshs/X7BXfxs86GlYBa8hjqQa4FxdXrDZHwcVnHmdTapbz1ZeSIj8lRE2iV
wuW+SE5CupWUkGidS1DUQDdHQLR7zn/qBLNX4dmNDn0pEnK5LRTDLaHdy+JaWoTAzLnS8R4cySUR
hE+z/z2qYyKfyPhIaM9vgg4LKJ8ScS1XlttZkb8JpddSO0rCeWGB5q57sBOMJBaCwuLlcz07Al6V
JSNXHTRbdpx/Xw4dHaBnLeT+MRBeO5kF286m4E3OCQwGamKy9lrUC6DU6VMA/YdQpVDRRsfh8YXn
7WTvhoyjlFKN/qdn0XrGDlEDor7gYWmlFnS5agoQWb+CtCz6IZ17gJ50eZ8A5YG6Pf65PSGje7g4
Rj8+ZTIfDNBeANoPrM0CcS6ELQnZO+CsnXhhzNM3wNQQN/GPAtgRmpCBoQLkgz732TlHNc+gUs8b
UiGZVUzjrVBX4LF57etkwVtMvNMP45Mgz/WHRkxLlrWr9CF9c+LzwG78ZuVzOleZMrOQXJtcBT+s
jZv/Ik7gWEatmB7LG6KYIz9AHgpiSRAYLA5xuNR2sTivk+PuRBrbpRI6JJM1a7ilmbOrpKYduHAC
WsH7ryAhv8h88b1a020DvAU4DzgZNCbfD/7LIfpFr0DcGbS0gImrFkR5zABU19AIATCSe18in5kd
5cg2BFcBuSUgMK+ntA5YEJYCJW8HoiFFVKpWwVoTVnl/RBDpRb9KzSpw43LOx+3jMY3bv9cS1yuL
tCGIYgCtvTY8hLkSOD06w4Tacx7lum+tjkdFLU1cngix17/2fhM/MqoQrDlW6Vcx06NDLkpf4qH4
FXJxa5WKmJ4iwNQOQ8qnBlzDW9YH6er2l84dZBTC0WQk8LIIye3rD+1i1ksjBx/ql+YoDu9xVqoL
6qIY2MSBfk/IGGkAQSKzPDrZr+00jVO2KGeAq7PQUSeiwREEmsf4JBvBZ2tVEDdgDMnYKaa/lqxW
j9esmaNUBt7RU6hra0hVIF73TWbBj32/06Y78vK7pjsk5XhHEPBdCv8lx9GqMavSNzqkdVz3VWnx
jBES+pf3/K+P7n+5X+nxX7+//J//xp8/0qwvoKBWTf74P/+7hqzmW+S/JX+Quvh6q/9If/1xrt4q
v6z8j/K/x1/2n7/8P9d/xO/6y5b+Vr1d/cEAV3/Vn+qvor//Kuuo+v4KfNX4X/7f/vCPr+/f8tBn
X//88yOtk2r8ba6fJn/+9aP15z//5CX4y/+6/P1//fDuLcbfO7/FKULwf/2q//z3X29l9c8/GXAK
/QN56G8ufnA14U7784/2668f8f9QWREXHDeKxo3s0UlaVN74t4R/iMiQS+iu/uaqHJOyZVr/62fi
P0buIPQIgFJHksEh9Oe/P+1qQX4v0B9JHR9TP6nKf/75LU73e1/gi3DPo6Vh1G0fKTin0gVuXjNx
DPa5Bx4EECEpUExG46wzZJ+Zj1ejV6HhknE5t6NBm0UpcOTQ+qQg9QmVddIgOWD6KIKD9UTRSsNt
23jAo0KWj6LkDQpNwJQbUjfseUUP+D49BwPzWjQlG5CEb9N3VhhC0EmkAjoNnUFg7qFjP3jEET30
QfARaKAMwOe9z1jOVIm0SSKBL8MrBtWEPnJ29AUxNvMKqna05UE8bGQ+SvwvjCdpB79zq4LEldOs
w6hBT5ibQOEq77ul9qzrEz/OIB6f0H5ALwUcoDq9uQusrD/kEfcQsb5DS74uaByjWHuxp/5auMuF
uvZf/7ICdBiLZD/Q9fwUPhgVUVXnmc89xIlYGomXFqCVw0uK4T3PEJp4iYxlZmNgKLjD4NWR/kdd
6NqR1XycDEIh9Q8ym/VbN0mbl05QGcFs0SgPVEgdFhHhuUCzcpf1sBk4pcWDUsjy/8PelzRnrmJt
/pfec0MSGjcd0Xonz2k70zltiByFQEgg0IB+/fe8WVVdtqpcjtKqF72914kx4sDhnGfYjXMXH6iG
HH0p4jb+odrA/WJBVwB4XMgu27lscqqsfBe/j+scGy7SZyWbzCdsN1Pqu0OtW1W2furtYYBUBkQR
E8Be9wuUflATGqbF7biG+1wZq1i8s6EtzD6maPGWAWN3pFiGcJ/GGi91lpnHlLP5K6+aDAQBO9Bv
SZ32v2MlBc7nWGd4jY1seMv94F++GLDrNALiEs0Del7Flws4zTZ0w5zOH1zV/mZLd40iv9ktUXFB
JKv/lsH9Vyftbf2j72z32708RF8ez//7nf7Vvnf9r1/u9pte/+SLw/j/jdMXWc2zSDmf7i9O38v+
m3l++P758b8dvnH+F9ALwNrleM+gOns+2/529tL8rzOJFHQuMEkB4/7n0UuzvwDnSqEG9/f/iaP/
7ydvVPyFV0kCjb8zFuTsKvnfHLwAj+D7//PkhSD5WYUYkBLURFAZD4pVgGVuSBo2Bu3ecFIvu74H
j61qk47ultZdclY3F9Bqs1BayEyMgJv7CVi2pRL8KSumcS6DmSf8IQuNkh/wlMwdxHfbXp8gV0Wj
XWU7DU10a52+g+1EIY5Z62F6EUx2ro6FqXl6xdtEZVfpYilHVNmemq+DAfnxkXVaD7uEiALiz60k
8cfYNxbVojavYOjgUhXmJ97w8Eswg5Ky6+QQLEfXkyAtWQq719uhGmLw9otoMvuqb2YIsw9NAIK1
tOI+7y2oFn1tUHwpHExzDpXuB//EFX6oZDPkHsqgUB1+xjdQyizoxH6LNKXmkNIUynVj4F0aA3sn
tblNhiyWD8bpOX6KWDyoAwT8ncPbvqs7EuyRu07TVVIxJN9KAx+6E2Bji3IY/BjvpyGrshNQS+GH
mjYEQCqetfU+knK4I0vbmgMbJBQp4aWAknBfc//ONv6pkUmXlr1sxbdcz+O7UIjR76FPT9Gdcz2d
dnlGup8xm8g1dNdEvhOLTrtdSEeQcxnA6fXe4FBVaC5mo971SR3yozVwcsFi1AJEyhBdIX2qeLwQ
qC9qg1JO2CxlNHbF7dgoOF1IIaU76JwM1e9GZUP0wekgt0fqcp3v/NCw+WBylZmSjRYP59FkbVVm
rBhvpwrIsGPi4h6El0piO1XVAHcpWSj86ritKD80tg8MLGOshiOYa6snYHTg3Kjhoa0OFY3gzwMn
1Ry6bsSyR565YNgZCGyNhxyqHT+ZhAc73lm6FXvbUcdvjI/aRy7cghTDUPZrzr3/qDzr3QF5iFsu
RFEA7tirOVT7WJLOHuJERRz/N/9SBQFBqbIP1Im1edpfFSSbs1Napdhi0TAWoH2PsxTHVub4BYr2
yE3SmYMDn81VeJnD4jbYU6YXcEPCpcEWM2PRH2G5lT/6Kc1u6aw1qu3APaHiUWlwSwc8RGA8OFkL
WKLizbuGe7jDL8yYL0Ov8mEftr6LyiSWvSpFooyDoDOIWrsqrgJoHE4sym49itd+37G8hwO2GvU3
VD0SsaNh5X7n9SBQukgkWoxqsexT6nzGynym+mnhyWB3LNEh6Oyjm+6E6AuUacMG9DLrY3Ybh1We
PNQ9k3xHkKtFpc6FZ6U3VU5LFXkBWWk+5t/Qz4VwCqMzPIdgiIPCl7SpfR+QpheHifVxsW8cNtlx
jNzid4Li9LidhsmOpexYLfdKEzQpRNoBDiaAfTzQnEEjw/aFgd2VpYoee0vgszNMfv4B1jBHt6hP
Jgtifuzu23pw3/HcK37q2MDFLgjG6dZgKzisrkzR5UaS2ZXJuESfpEhZVFYy8nxnM+2/pLXJkrJC
0xKbmiO5bAI+dvspZVlViqWAt1GQaPRiZCOmYSc0HcLLFn+Z3qW9CKHGpDh0HhsyBfFRCMygLGKt
4BHK3XJXD6Bi7eoBmM2SgNuOqkABLNo+iTisUnyc9upCddUclx3O8h9xY1CMMeGgIVnMxkYAflpN
1b7TFhbaviraoRxxetw1cZfhu9GoZ8ea1ApIyDT6joYM3OXMFNPPWQcF4TJfhujaT0lPYdBi7GPM
MkibIB9BYpwIr/BKhftDt9NnVv6hZXn42ER1uq+b3D3awI7zrqL11J/ELGElnUQZa8ouDpeLgQmY
1/ugMeMOSWUegkM/NHzfoJvxOYmqjpUtVo0CcEtDvothq4GSmoux5+gkyWUE9PjOoDZ0iAR/h/L1
vo5UmYaMoxRW8yfta3qZNbrkSyTuaJ2NN/hc1cG74EGiZfiOZ2hZSQ15gqaSj3MaXzfCmHuZt49N
bOt3XmX7NifXXc/fM4dN0NfRtfP6nk0GqmiWxLs0H++pTw5tYK5SiRYh1O90oHY4/7sLxanW8NtB
H0wb88CS7irug0teLfW+sPD2K6n9iDsOXKyGPWZtLp6knz7qaq4PASaRBnwn+2H4WQXzKVTRRzy2
LsFVzsBGkfhFLH0XMnaSRfJ9WqYPmSPprh89vgiL9MWYLgjZUN4u6DEfpSWnehHfu1Q+2UwNOzK4
KxPZ+JcO56PHYXLrspxcIWl3y34IlPgMj5O5TPnod2601WU68Q8GI4SSJRCc8jmvdkwEFI2SFvu9
ZMNgLngP1gKUjMuepjsVxNe49nDKAQEzqip6F/kxP9Jawcg39LI6xGNS7Vk05w9Fm0YXyyJT3Csg
ec9J8C1DE2Dnsw4GKLYzx6purtnUXblRqR0dz+1I/66p1bk2c0NG7wiA0In8OfTJrSTgYi6VmoE4
xo2SmhlU9U7eT2S+gwvT8EGNHRzPlScXsRfQRK7bW3x2iFVkXXrDpI12HGfRKW+rqiRwgXsHTYkH
3hb1aUxSn5wKCbBpSzLApeWTUQ2ovBlu3rrhNYAKw3UEd6c+UsWFieUtK1j83oJKDu96FT6EQ5Tv
poQ+zL0B8SGf2q9J1ON3K5PfMzyYDksa+F3rcFWrqL9zedE3wNjX1O6TtnXvx0m3v6H43t3EeRee
5Mj9ETTu9NaRs/BUb39GoqKXhkCbELgGC7kRqdBJi2yx47P5ZbvwnY1EJEApj9VF4KvufaqnppRz
AB8h27alLwZU1Kt5rBBUzXjXGSAwNFcSt6vT8Kipp3upQa+lnH/oZ/4p0I48hEhVd3Bb6w91rT+x
Ae7XzVT9aFAUDiAcIcAnSeL3pAq6DylJ6JEZSX9mIXsSUGJ4ahSBcUkQI39BF6zxE5DtwJ4czkU4
OhaAsPNGXlSafkUXAB25If45ELlD2740SGQPdVERoC0b3Hpjk+4Tn8PiULAbHQUSguYe88+Qs9bd
jTRTctcsrdpFdL61YY9oxptcnDJJ6aWLi0siUwtDxOSha9vl0hO0tRsLJOcUwcY4zJr7Ia2in4DG
P7Jp+ewj/rseyPhAyOQ/RIkUXytnICJ8yRMRRrsaWvY1/vhWRyfTxba9FF2QDN0BB2oUGoRzy76z
wOvgHorto7yNwmEENj93ck5+G/h9zig3yDqm+4kZh280xNY+9g7q7leR6if4BaEkUTS/mSERxKEl
6yd3yJAqLPAr6QLRtnemz3mBXvuUnasNcDa13Y8x752Gxafz4azQvq9oK+9gdTxQ2DabWqkrlNWG
GZpykQoTU8JpWckHwakz72k9k/lLolSVTYdJIY+iV6lfxvqs1cC7MP7QKxJG+j5PVTDLm6qrg7a9
h2VWk9v7URaRFN+Y6SG/sYd2GvsdFDyr0XiDZG59sDqdvsaVmGEvCv2FXTSnodnDFjydTwPVKThD
E9LloJfgROh8wkWejlBuu+uJIID7t7n+DDdRHRzaiIfBJ13zmLSHP0+5//+q/V/n+uzrJcX/01fn
cmL7oqx4/id/ryom9C+I5AL5cwarvXjZkoz+laDmABVbQCEApzkDnv5RVozCvzLovADnC8stsEHP
jbV/lBWTBK9b4NMBwUugAJqihfDflBVfvG1JhGIY4FYA8r+secRm6PBm5XjPNcOnpfDf2fDx2UL8
mzrYy2rbP0c+v6afdVQAQQqQmWBkwIhATpxL6JSV24ZelcbrxbvYzGCn+iK7Dyi5b0L6ljTXa9Ne
FYH0kEUtk0we4Ku13KKbB3yKx+G5bear7gsLwwwP6VwewvEYdMmuqvu/ReCLAv7zsuNr814VJzoR
iNnnoTwsczuCNhwANid98X7bvLGzn3/MiPXL1GYd/LzgSb6rY7HsUxK/ATZ4beqrTmrmeTbhFJMo
HMpzRcV9mwL5ljLpK4Ov7c2X3NZ4v4DNTC0e1dVyU/fVG52q14ZGcD5fFCyv1ij6y4OtbHTnm6b4
WhCr3W7Tmq954JmZzAQHPvjp5cN83YkhvGU5eYOz8drcV9GZuCweeo+58+iH0QCVVMm24PxjOPgs
7lmasjkTEZhdogVYA4aPMUGutW1Nzn/Os8Hr0UqLV5pEudm8Y9FYXSR6Do7bBl8FZ0BzPAlDGBj2
3jc/ll5Vl1ZEb6nfvLbiqwCNm1jO3WiB3PqMZwgoKNsmvYpMlieRryHvfpisbss+NGIXL+G2Q2Xt
B9HSPEUBCrukmsWpr6YInprzxpnTFVJjlJDpMnXfHMassmUzoxcz5YO53LQu6zYZbxu2VBNOWlS2
ToXNa6TFgHBtG3x1ay5KLVNll+aQVTXqXgkE6H0GaPa20VexmUbDoJYOo2txYwdQVt8gD72yA9da
vWATt+jm+eZQR+OtYo1A81C/ITb52tirwEzpwoNiAc0RjdPLTir1DQaM9Ou2BVkFpklza+eJigMq
yvJrnwZWloXt3wLVvDb3VWQuKqhNHafiwGwNb6cuvvAhmU/b5r6Kz6bzQ1gFWJioaTqUkWGeMqYu
23ZHrEGaAv1H1wrFYO6jywDgt2j8uWnea9ZOCjaN4LUTB4uXVZngaUnZW2TkVxZ8bQncukWQhgPF
mENwRM36Kw/FW2oKr429Cs2QJXAXofDMg7BEXNa9vVCZ+u8MKP5vTvuHNPHs+nFj5nzfY+JygogY
xfu9EfJh24Kvktox562KEkxcYNiAtk9WqTcwra+tyfm/P5t2O0OQOm8xdJ+57NLR7Cro52zbrbmW
GpON53FvMbgCkB6dkj7eOOtVWM42tr3CfXbwzbQDtwnYxUy8ZbD02pKswtKKrvdByrFNDIqWFsTR
Q1r4p22fcpXQNozoVg5KHFLRxHDADAuffMk6KH9vy97W2n1Z1jnNXSMOHG31nHxCkXHb11zzSn1G
hplRjNwRf+UqHaL69ZZe9itr/gdr/Gwb6oSLYczg9SzU9J2Q4QaNErPtIPxDkHs2dhdkwzxztMBG
OqMUEsxPcVJFb0DiX5v4KjRZa+qaov53qEJ+C5VbPCLQlN12K/9h+j6beVTFofCm4Yegzmdgutov
eBC9Zf362sxXNyeDnobMXcIPtZPtIScWKgiAbW7a5n8wjs9m3hJ08OsQg+v6S8H1gfNgWwb0Bxv3
bGQSaIF6bcyx4DNauDos8NwMu42fcxWerp8qMhDslbn6hrtColCP9tymNQlWSW2T1+E0qPPXbACN
RO/9o62KfNuDcw2znsZaRVGFwTOXoHcJcYeNN3KwujWHJEJKC5T8YRJuBy88SFOm8i1m3yub8A+u
4tnXBAAkdnzEeqscEptCQSusKsi0ba8Eq+AUYibCn3sEaKWoMpgqsdNzPW5L39ZGO8k4DuOcY/Qu
mO4aOf0yC0k37pVVcArWszFCZRjqNZC6KWKQ69FP3nYgrpnucZUDZMdTfkgNeGhAjrldqAzfFkJr
RZeor4Yq8Jh6TvRu0fep/rwtflaxiQ794qoKLuq0JgCjTSAQjlOebxodbMyXiVDVTehdmw43kBF7
3180AERsmfe/qDL1MKOZTIGRFYFFKqff5wHlj21jr4ITfAvfkPMNIaG1vuc+aXfD/Baf4d8HJwCs
L5dEm5w2XWexwQf454wLNGtAUto481VscgBLFScGg7ub2p/UuOnOhJPfy0lnEaC34zKAI9n5G900
t2h5b1vrVUwG8NKY88JhxgDfw/B901WZrKFjbTwNFl0b3MP5fJmG7hruXfttM15lsoVxbc75iIhZ
0is13VL/lkXwa1tjFYuNp8E0AxZ8AOxDPHJqn9qhlZtOEJh7vvyEM+SDZDbjE3ZN/L7Pb7Vh24I8
z1cjA7nt+hjXTQwRsgHI222bLl+FYdjEBJA/hCHsqH74cCkXwG23BcpazsAVaeWcwrabNRtOTAJT
RScQhDdtkXwVhgpUdxvM503dkf6wRB2DevtbuvGv7JI1nZeCCuk702LwqtXfslyHNxwNU7tx7quA
bIq0H0WB4QezgODNZ/jqwMRs28JEL7eKrlyQo/3MD4nszaeFQRnpSLMBMtbbxl/FJgBwkohK44Zv
xIMM51Lk/mLb0Kvg7MaMN6NF/CgVXnCQVXc1zBy2LfpaALoz6Zj10zk41SmL/Ts/6zfoc6/slmwV
nF5Q6JNFCE7a5heyXcwpgNfmpscrmqMvP6cEPtymFKesd5H2xwyiRVDRE8O8cTOuRQ+AZPR47+AX
9CRermUz/BQmesty+rWlWUXpoBdNownK8HH4IckgFDFv6zom2fk3PkvAwd2Opvh8IkYceBfK7C4t
1Fti969NexWgmelqMs8YvJm6C17fLqTelHsna0JDk0cOdTAcWxLwiCYn4THl/i0m3mvTXoVm5hfw
q9ohO4yFG2+GIGhvDBoR29KItRwYGBiVVG5Jj7Xoq30Pb7xLD73gbaOvXb9kGwpcRS49VqNWp6J3
yyVzld+27OkqRLNMuzl0NU5CNo07mlX+wFMxb5z7OkZJvvip6NOjLOxw0VdLeJzxGN92oK994eE+
SYq+NekxH7S6K5Jq2TdeuI1zT17GkZ5CbboKK+MGSfYZkM47DwrQttMrXUVpUY0kgLppekxlTQ40
YullT3N5v+m+WLPoU8lnQM2z5JixPrzGnR2UrK7Yftvoq4u08zyaJ9+lR1B/2gdoDVJwuIq3tMpf
idV0FasBMkUzA4yPdZ8HqJKY+aLh2bxxZVY3aZ2De5rEbXqchjzdidHln1U8vMWRf2XuZ2bi87O3
Vwuf5dCkx9af3Rokp/cjuA4Pm9Y9WceqUoWLHPZMJyHh2gZS3U5R8hb/+7W5r2KVtISaAJytoxJD
Dhua1Cy3gUvIxsmvnp6BZTHxBMPnUdgdDcnDvcqrbSChBKzLFwufhT7P0xqbZjL8wRB4dugxn7a9
59a+cnltlyio8VVRmqwORIZhKaMx35Y2rjna0NFTRVvhFEvi2XxIujb6zbs625bcrWXyBjsw1c44
gYuiifasK8YyK+q3PLhe2zOrWCVOjr12mDvlktyopiO7sKmr/bb9vorVWcCrrE6q9Lg4Fh4Ad0pL
ArrYthN4jRUSyhmaa5YcVeD4EZB/pB5Nmmx7P8arWI2BxhJ9jFvbCRkd7UgdBKfVxu2+RgvNaR6y
vuOI1T72p3kJmousouP3Teu+FuUZ8xbCwt2E0YczmLaBZMEc0resL17ZM2vIUCqNsSJT2O/JCMw7
qXOwLr3c+FXPv/VZ9ltEvW35GKTH0JPhbnYBKYcqIY/bVmaV/hokBV0ocPPB7jF5B+rd92heyKba
NmjLL6duqrBobYNLG9u93VNQpg9J3L1lovHasq9CNRlwtpthRJKaxPdR1te3STq9peL82uCrSCVj
MaXJaFO4XaV+3+h6OejFdtty1DV2SIQmJEVAcbiHbXUT1CG5gFYUmBebPuoaPOQtz50Zsd3z1CW7
kRlQiWJovG0bfXWtjqA7DC4iCfSJWP2riLv41KEG+5aSyisrT1fXahVIA0wxKhkokUJef0z85RSO
+o1L+08P7p9s2H9gICC0/nJPtm4qokZi6S1oWIewk3kpaDBcZCByltkfs8nE2ks/9NcFKDqnXoro
g0SKv/Gk+1ea9kA06XD3smUQnzuf2d9NPKltIbcWggEHlqsB0P7j0Fp51fOkAvRS5/v//OnPn/jf
Ld4qoBvTUGvBjD+KkbSXoF/OYgeqB6SK7GCavRx9f6b1VduqLXQV4U0iB7yycLAC6p8eYhvVB2BW
o22PrTX4KOEBMS5esI9TeAG1IP9DOdkU20ZfA5CSIOepXfDYIrZSFx0ok+WS6OWNbfxKkKwhSPwM
q4euWXb0iU/xiiP5BaQQN3aD/uhlPbtyQsemuhJIUwKn9M9ZQ7lsqlr/4T9votfmvgpwl0g2huc0
xVEQDCMyFRe9q7NtyedamQgKIdjJBAmccKNv9kRk/S8Na4FtGCpI2r48P+Ys7afEY3zrfRSDTZll
JzbGZN52uq7xSDOBaVcLw80jq7T7lAe2vlmabrz4z2v/SgCvHR2BQxzr9LwrLZXjmXw5Lrui6Ip3
itZ0D57cUg7o11Ubg2AVwCPK9CLKZHYEcQec7LjXd90Uim0v37URJ5AJS94yVKmqxpgyEjHfoZwR
b6uWrEFK6Tylc6CRd8FoCGq09QxxF7XE7//zh3glCNZApQQbxscz8gsbTOM1WmvuuIC6tQlglayh
SnkR9nKuEtRiAOYIdy1kPMwOZxBl2x4Da7wSZAGWpsLRczQqWj4OOYt/90W+saSxViOMgfjRY4TR
AYAuDnmkP9dJ4/fbVn4VwLKl0zjCE/kISYv5/djG4bvYVs0bAfbad6UvjwcVdRAqItBvBw/Q3Y8w
4thleEVuewusIUvw2yOwZrcwX3dTxy7Bze7eO0QB2bjnV/EK254JtG9VHJN+KEqoIjZH4tts46ZZ
5dTCxEMe6644WivonWpUcFNYmX3e9F3X0KVYQtKZ8xwu9RbkITJkxVPV62lbKrLGLtkA9K9woMUx
i4241J5DTggyHNtOsjV+qWXdMuQkLZATSoCAEqp+8Ip2v7atzOrC9YCEF+MQYd1T4j8CGAUtJDFW
6nHb8KuMOs04qMyZL45ERsbtEyhdyF3BCr+tWLXGMPWSq9lWmh27XsCEqFXpfQYo07ZGfrAOWMpm
MfYtO/qwj/Z1CgEKaDXYbYfNGsbUBSnE4LOOoV6SACOFwns5UTpuHH0Vrl2dFB08v+AfIEGWHxT0
SrRrio3fdRWulQQfFAgYhqJ42z9qkfG7wZFtlDwoaa8OygZ8pUpCqoJrpPVpENM71w7xNsxAvNas
rzkrVM5HdjRdEBwIJeKbapX7vmXLQ9z35eR7an01QC7gWE8A7aWjiI7JiP7httFX8ZrNRcdEbMkR
9O7wKaVds9cTtz+3jb4K10VLGiCvJ0em/HwYUHc7TY6Em874eA1tUi3phS0amFzZptmR3sv7jEr6
Y9vcV8Hq5w6KBmiSHRvaRLc8JOYDV9De2TZ69PKrLgFXDoqi5Diacf4cQaXoimXBsullDsfXl6PH
mdCRHHCMtcsSHSct7mqmthWUIGf8cnCmptDYbmLHLCH6EPqZlfMCob5NC7MGO7ERQgdEjuQIeQ8N
Yf9AnKao3wYeiteAJ8iEop65JOTo2qZaLk2joUXAUk03zn4VrJVy1DYVJccQahAGm93NGSRkJKy9
ti3PKl5FBq9LE+MPQN09hSpgzj7RuK63RdQa/SSToZ2hJ0GOg+/NNfdeXMbQ8dh21qzhT0gDoszD
C+fIod51GYEt9VGmk3rrNXtegn8tGEGy9+W+1BqvTN9N5JjzIYG8zDAHJ3CchqM0HLLraZdmy7bo
zVfRCwxa3qh4JkdvIS/bQS4M9JLuLe+cf5/XQ0Lv5R9Sd2mANtCCM5nO9CqIq7iEMs9b7gGvjb4K
3xpgqIIoiOXZKZniq4Am6VOHok5/3LRD14AoXnTezXlgTm4I2RFF0elCaLvxeFiDohyJ4k5lnT11
smr2ELmTbbl09fJ72+RX8RsPCa9DUJtPWTHDpZondq+4FNtOhzUmSnBPUshMkVM8IHmFZvN0MgLK
Y9vmvrpsGS8IIzRhp8TDFAI1CpL+ise+2lTsggbGy10ZANvPrXTVhYwI5LJ0iw53Kvt5466HAuWL
3tNoTXdWkasuMh0HUBkbhxunZbVxV64idqEFrOyCqL+wg4vJHqJdGroMXG0jxkIu9+Xs5dBSJYfc
XEwQ8tpB0Bd2uZB+2LhxVjFrILcZMFklF1o0xQlQAAhqU7ftWQIH8Zdzh77lhH05k4va6E9Qa2t/
Ndlkv2zalWuIVJ+PYlK10pcjjZuvSSggvuzat9CXr5z5a7hLn0HfBDo/02WREcg1j33h5gvLwul3
F7hQ7qHKZ964vSBKifX4NxdMujocIAMa+Tga9CX3jlbXCYpqLDxljtKkvYGM00AKUHasCK513mXx
rZwmkp+ikHr2C1beAfVl0wqobEK5tNODKDlZiLslMUxcYKIkPc2OWUq4+G7ayasyiwL4qZfEqzS6
4t0gNbTLFlYER1GPVH4n0FGEPuMSp1P4JTv/kxnJam2Wx3T2fXPVsqJWtxmU6loohOa6+jK0gxmg
R9jZuX8fGDM08L71zsWixB/Bqu8kmsIK8k1B1ImfZCJuWnZzARGnJwY4gRnLGNbU2N+d79k7yDSJ
+Ua5eUn7nQ1HiLSGEB5mj3qEGsItPOfyhUAaG4r3j5kZZAhNrhlydNnea5/0H5u+b/gJ/IRWXxb5
ABHsCvpsED8cg6ZR+Pv5sJjLBfqNIBgEhBtY9Ta0vYNuGSRed1Mfp+4GmIzIqN00zXn+U8U6NHfo
rJngM0S0xyjYj6Gq8dLr5jnP4FsW8arCH+tyCUerEWMas7cGOsfflwZi3KacciNq+FNROCeoEvjm
KOtKnoM60ENgWwT6ULGJdXfCty556KvEYoQ8ISRKyiaB44k/QLaSor9tWynuimgZm4sC7yCNP4jF
nYc2fZg310ue182DmJU++1zFc7eceOITewsNZ/S+ypqgw/9+KZLINTsHY7HKlMm8VPqCB2FCvijq
vG3LGgjEjJfjDJxKh2rOnMBxAgqpkx32wD5CJ3QHkp2n9NqLZkSBEGqdboEMbQuVzhO0gJrK7sxi
CVy2lzZnaQ0VVxQlvo2QLZ+ehjrK+ZNhiRl7UNAhrAI7+jSawconFDKqlxCsTdKvtY0a8dsFGVnE
EaDzJWrLMSX4ZztoAIr5Qsz4q8KTV8w2cP4CDT8MyrDN8HsPEMaDfC3oaN2Q/w5sxamAm49hYBua
fGjJZ7K4AZKiPV/o8iOEiAf5CS3xRu3BuIBvIhe6UJDkngzsa1ovzwGWGcfNAcTlrpj3sD8ci/k6
rjsa9kcBozbXHkjBHQ12yUA58AJZXqvpV4TaxvAIJydhvxiz6OBXB9XG5hgxDU0zNwlTVj2xnwaB
1HIkcXeZd0gTUjlDebBPxpnvkZ8gzIP+rFjcm6x2P0KLlfxphI0gfQfZuNBfQW5SZTfgVNvoMTcm
A3UYL9nmQaVpfTWFMrgvoqKJf5pBWxjS9PaGRgOFUU0mjjqFGEVYh8gf6pqJ97EMp+pnBf3g+FRl
UEFbyorO3LDbuekgbjg56WMIh84xK2T1GU4WcSdv44UXUX3V+l4heNKu6vqPFodJ3B16MWc13wNT
Cb3ERlR+NHvRiUpAhLzx6fQpJYFdfhHKqv7JjpmG8rnjKM1D/5jGbnngENG0ct/gzgrbHSTjpFgg
RwtcmSm7IK9qCLHG8MSOLrJghIzRCVzH1LISwo6z+Q3emfZTWUEpxGmg0yEYkpcu9nkE7NUghPkC
MwCW0+OMNLMpdlC2kSPcrtpiqIpyIbEJTBl46BjBXYf64rGP2in9Qj1xcO0oRmB+MLdpnOLfjetp
91Bzm5vPc6e6EFrpc6yHOxaIaP42VaMAgkf4QNenhiVjD/kiyNRDxTkYuKrD41Sl2TziBO2pjG7k
CA/6sGzi1qDq1ucMIne7JiL2f6g7s926lWzL/sr9ASbYBZtXcvdbvWTJ9gthWTabYM8gI8ivr6GT
hbqZrkokKoF6KODAwAFka282ESvmmmsO56shONbek+Qc+L9ni/NhfZ66PO7qQyhpnxwc253Gu2Gp
5rZLZGmW7QCt0A+fCxID7Hdu66w/c3MjQcYdO4mOH0xf+sIcpkIt9cdWmQH2gCoUgYC5O7R+C9ig
Ne58lAPhigNBN32Q3weFZ5EnDMfRPtulr9hdwoCwQGIqdfaxwhIoHmVY6/m+ywbhHrk0uf+zjvzG
YcIwElH+hQpkrmRSR7LJl6SYmlafo8HfBoNTPtI2Iabs8SwTyl/AIKThXM/5FySKTp3s0Z3016nW
PlCFQZSF1PtamUHptNfGXh5nsnCr26kq6s+8GLwqqRNGttzl9RZHBPB3nfMYFr4itrgG01Alva9N
/WZlcwA7nkNHRetmZHKv6q9r2G/hXjtTb660Ty1hJ67bTvMRI7jjr0mGaldHpAB2a/MuauOXAtBg
oXUGJWz0ezK0SX1WktCAvLivQqJBkzrLjP+jKu26bXbbUikHUlYTjn0A8oF/422KQEWA+pFV1x4L
uypkdGydZYzsvZNDJr26XWsTPaqjRbptGk+rm2+33rZxr5LBUfVYIquudmbvOpcc0mbXBpIY0nTo
P0/9iYIj0T/2KvrMk8zWbXWH/aaRH9tEjSJvo/t60Pm3zOoEBYQh5NH8cvjuW5aAw62WD9LCY8xj
5Pe3kIks06qT70baS3PLJpmWaFaloyd7drDH5vFULnFCOwyt4XeZbcs6HHracfEX1ktCvpPFL2Pr
YLvBPAfHMYDyBPuiLdz1fWX5HK+ZK1f7Ug0hCbNtvU3LrW+vnbJTNchSeFQiG2sAEba8jlvxxeiJ
ByR1JxU6YwqQR5Vduhq3Ma/sAZX1HYpC6BKL7DZZeMyr2Ct+keLeji9jNHtdfvQ7ryAKeKiDIb4R
9hDl4HznTi5TWjp9V57W1pR2DGvTafslGSwWpydthQtLs+8PfvvgYeuaz1lsVPC42dJeCIANS7FV
qatgHUzpyDWJcFLmXvh5gm5nncoi7xhYCiFb1M9x27Hxw7YqhPpuGb3kv/oq86cey3GjZ5BJWByq
bzGc06FKLF1X3puzxJUHDnEk0b1NsmjerI78ZqKNnP20tb3kfVspH0Wy1ETOXkWwjMETHW8vfi43
MdSKO+GSlU9M6FC2CHNRwL8XbAQUXyI/E9Vrvc2i/Rm6Ze+uid96hoWijkcn+IlHtCMhndjlunzL
15zk6ySPLCqlBOZrNpybqajAgrGvwfeb6qG0oe0tdmFxAQOleLSytQzzoyipeskrJZqR7JF6EZbD
xAjRJDP11sh5PSmbus/ORTFPXEG5GueGCsWPXiGzkdfeb85nulW7kVz2de08KQ9mcPUoCettvAyo
UtxNj3wUkUNRmetmumq7m9yHoPEjK4kDUj6TsGlnMESxVE6dVkTCZU9d5pvx7Ji6dg+bz/2hPF+6
+IsKCzMyTDnl67dsC0c5J2theY0iRNju/Ftr4514tNeqrwj4H+INxEqZB4J0f4JiFV7gYe3ySrBp
LG3TUsD4pS/3Xjzl4a9JEtrVJz0cHH6+qehan0TDJvW2rVkYXkwVdeJr7rCe/Nw6LtijHJVY7ouu
8ZY70txVccnqNmSQj3O9ji6qnUb12+m3dtnDtgsFSdyzU3SnbPGq+avsicZ49ga/Lp4WbXkAIDtG
oNdXWU5yONGHLjR53HYQdq+jTa/4Y2sip3X23riYQCcuzVH9IuPBpfxfct2L8zpUugxPTV7VjLSW
hQVFxMn6WfxyZlkJtleZN6+aRYTrg1RYgha0jZVxF3ifh+Fqtqbefth9Xz2unAHFTThbI4PTarYf
TDczzuKVYxl/KcuyWpqU89Qobi0ZS/nNJfSougdwLNzDWPEe/singXcylSKLBfNecL2ZznT8X0vW
WfHjSkKA4ailLVucWpv8mDPN90i9dLWrivc1HiO+Pku9XO9DQvEb3rZ6Ve1tbq3VnLh5oduvnqHo
TPqeUOBz1ef9cDPahfGOy1xK+SLEZ4RxssD7aU5172NCtKjtXud4Cfr7OYPXcJwqZVlDAvgisl6K
fsjdXxKP2nxk5xtM0jru6iRsiyFPpVO5085WS2XfjP6cxa9t39Y+a3Yk+p1TzlH/xbQ+QilXeeMl
mLZQMbhAdvBKVvCkFaL4LLO22i9isORuiRYVPln5ZNzLuOR+eKo2XdeMO5i4vvPqTW550mysPi8m
Xo1Iu3acO3abPJuSLaim+WrbugieiJdrFplmbfiJp4icaPafpLKDZtlpn2ixg7+Fwj4SCR+Fe7uf
lnwC81FBxCCioWhvqDrD5RJGuRPsm2nO80Pl8W5emq0NMky5AKSPblg6w022SPszanLuSnktG1/X
WGscLdWZCPQ52rmci+u7BS/bdJ4JYo+Zaqs7wMIzny04wXsogzsDbdG7aWzaNDsRWFV/gGjOGEzi
5dFmX7MxkN3PPGii6esMT8S5d2rPXznoMfYU3Of9JMf9OKlxuQm0G/Rnn5BkVntClO1z6Y+OuWEq
leyJJKgId/4uu7I3h4jk+PZF8v4S6FBtznAElWRt98Ey+T1FVUQHc0HEcuPmtpatu90tAZe4rdPZ
MrYLcmLNfWvbLUFWtmWaWWsYEwPpBpb3nzUK/hzvgtbgWF3l52fDXkhuS9PBMmjolH//z3SdP9TG
wc14o5axONfGHq4YCuw72XbyP2tg/Tng5TZqDqmQtrPoiinRkzO8rIwbPP5nn/0PqTEU2zi0HnTe
ISidi1vU1dtnrfxvPvtf9r//k070h9aYa2fM17WU57qri77a+8H2eWbzx+wssHbZEDVauBgqcC0e
+7XBFmqTmPyrjIE2cdbKxV3JgwTZ1qXoglLq9zEkE8sfV48tKGKkcQcJJuIHpt7Ps6M7dHGfVLJ3
w6SuITvcWnHYTpd8gbvCYz3Rp7M3Ulf/3bP1L3oIwR96pCF63VqmdTovpKNZl7rsYkvsvNKxOxAj
GxpKIrLNFzukACua0wJo4ZpgA3QsiGvrZq8JC7ie9o5QFrCvOpvGU9xAnLoJloxc9r5lSA5ErZJW
jFV6GOt2uuMoHlAfKdXPkSKgdpr68R5TpGZUoc8A2FCpRMPl00PXMXMINyR292VlzVLsa9NV4c4d
i1VXqWYxcI+SFHZzXPLR0S8N7CnHSupgaQqTZHVW25KzJafp9TiAYUJFGbZ8KlI7W4du52pCgPZN
bplpufiRiZe7Jgpy4MtSTxrCzl/P6f+LqPDl16ggEf4X/KvpvzBef8Ai7Nr/D1BYn93Afx0afhh/
tD9//SML6/Pn/54YHv8NWCB89MAnpeafA8PF30CGRi5gPfK/o8D5tKj/z8Bw4fztMyWcgCbhIAQQ
0vi/8sJ952+w7sIg8gOQoz5kyf+buPB/lqYFjRIfApYXkKFo839/tpzlIAgv6lvg9AUkiZNxqu0V
A1l8acdmupGoyva/aQD9b79R+B6qsnBdMMtcmj90aruxejV1mIs4GbWpVwgUzE1rx05Rq8b+INzy
33nD/4pe+++1ju8lfPCA2PHhNvLfn92bjtN8l9mU0CbYmhHLF1JfMpmM0hBWbAhoqQ/3QRiAVq7L
Gh3K7ywfooz/23hj/a57yE+wXjzzFitPR/+m6/P5jf/508WOE9u2C90MJOSfHVWvmwOmvokgkd26
TVRgn4M22TYF98LprDLZah3twJOt89/f3H8ZMe58biX/9JsD1+cZcnxAm1Tlf25k5UwQYzFynFs5
D3Up+pd3zGtvGxHhi5kKo7PnKSnBXtzPcMKc61DO0CpAyFhOCt4gkPCO5rJ+otrGd/UP79DD3z/G
Pwag/2Vu/ePTkQjk+AEURMBW3h87FWpX1+gAVnqfdQgQlucED6M/maRjFAVkzdBwALDI3IIYFIxr
QN1WdL875HI7lY01fZ+FKh8bom6s22Iqc2u3BhZb0b/7mH85tP77g9LogDYIcTb8JNoJD3Qjl/kf
pgSaqAxiI7gYlcjEGb143PNtqquUtY2MOH50Nc02x4/H1yLXPg2UKh8Tvw4V1Pu2vlmrXHwLVAGR
3mmX6dEyoZdWay3dZI7GITgPSy6+EqQ1FDtoDxCtMNE5P+YxXhVw0KVOY7nKAhxkDGTIRAQbPug1
rs2jH8M8Jg4l8E+9m5EfAQtubOXDBocNXS3uPO+xipsNWNiovBIqC6c9l5296OIhUflolkPtOFv1
UAS6NGi4LeC4LJf+tFMsbjmHfhWE6jkcBTpxn5noneRJu96BmLOoi2tLHZaVs+VRLX1F3a6sUCSx
E/Y6FRXPHNJJN55HtGT3fl3abD1vEAAzTkOK6Jl6FAzWBOFC3A0DS+YHiWJBg1Ad8zIEheOXNyv6
BzrXJuWeBYd/cetRhDjlLH6fZH3jPo541BjGkUz5V+FUIi8TIH3bllOH6Aaj2k4sU7s5Pa4g12ne
SRQNe+SsulMdvLHjgN5Cj4a4HWpUICDmuFq2/c5hG+GBFgo/mAu4Q3UNSi8ROh8ufZYTJ6C2tqhf
qJWmazRpD4qPLKr1fsbVQMXVDfWrE/pTtItJFvyoV2qFRIxeAdqIDMy0ibfw3V5JKkrCviJ+Pfdr
8xD4inV6y2xxtRYFPKW2Cpo7sOdY0hYEcSROjrzZHqBbdssUtn8IaGhxuMrpce4t0UYg4eIt3Wat
lr3BvncGc5fzELqznWplWhow1Vw8bpEXfZQdbcJkhVo2bhPQz6lxnEdisdR4ySqpUSMqEZuX2V+6
HDJSV8SH5lPkAsY1PAhgXvSlXNW+WSwtyymDdvjci74zZ2EtaKZVk+vHSPolyhMuMydxxrik6TIu
3XkQfX+0kEouXh39aBoLL05gdfLHRo/c/dkH2cjMgKw+1koIjruBZK0aPYSbPU6hYV8itlzXjYmd
Xm0fTj0D05nVdPRIzf4pOre6tTm8w5aC0JN6sdvyGTajTkpDelKZaM55ME9vGMC9nacySDElbLzO
MFxRTKqD4Lfw/REAV+58lIM4L9C4QOcthxinLlojU9+EuPeKZAxouNTDUcVCznnh55ZHY5moMnPf
nLbI0Axki8zZLdV4GoWYZyznXoTyHv4KaCG/WJUf/x6sQUCs4u/HKUTIhkBx23MSLwrLi0Olm64y
CnfIZ/1ebFP/XNGKrxN6g9Wb7NCpS9rd+V4PHG9hVFUuyLpV5vbezhEtmmliAdv0ul3CdRbPHITF
e2nW9n40oDOCYciSnJPteShVd9N1QWB96kfIVcL9xJ4NgbekHK4rsPVVK8ZDPfv9YeWc96uD8nQ7
hGbbz07fm7SFU3LR/lp4SUTf+HfHdFi60VGrYMwxb5pIbckHM+ZRDNKvE7upHLcnW/Z0/6rIv8p8
qlJTTVZxCxprjq81CkPqLDUt3FmZABKwPe57XQKFam22Ltve7iXMQrY1pfTX3gt5WLMg927dqQiZ
fxzyh6h1yiNQR+RDK1MTsoVyH2W+qR1XxjuFU+SnPu3E1yFGqk3LtYzLpOis7RCPLo2V0nW7wzxU
0akqcmi3M3rbZZ2H9WgPtaATnNf+2Wvt9VgVzGAlLUeUtKjb+Zmtv34n4cC7rZxxOTSNybJH5Wy6
2HlxBD1r2NzhqbG9eDxZ2zw/rl5Q2CnI4+AqyPiT10URq7V88pWt1pDdbOtyQ00jbTkvGHfhKd6+
e/nEWGfb+Yzcx+Hn9pN3fvQo566xHhue9P5c6niLT+zIVnZeeBWaHcBSxud5Ynm3pX83hS5+dh18
aim23lUBODNQR8wYTGK6mFo8EMxwxvb3glfms+W0rge69EdXAocKnZ8Ibk+9Hf+CzfDkdPE+kO47
YNR7mCTINuVDaSn/LMigvve90SmSeoJzhSeSRbVwnus+uFWOXR7QuGk21/piGnr+QnpAAcPWSyB+
Onvnk7eV6dgcBpexn5YG4GlZJ2dHGKJ3ZqsLd1ZeVr8A0hPQZOXDkWcw3GP1U+8LMJorfTISGmye
8D0B4VuClW947aqRpgcT56di3cx0sMcoADvmqba8QGqe13Ss4/46Vw79gtHGuDB2Lq04X84/qmE7
OKa1y9sAE47eOVZhH0K4gTWZVq7M8h+WMPOcRkBBnvsSRYr1ucjPZQV1FYphU4tTluV2dMsQkIj2
sSimFwwk7ZtLK4srLJu93oY5e6K1t+0gXWUaVHcOny92MuLN28ml2FXiZhmy7RCq0kxHag2dxqMR
RQrC0HAyhDqVRPGsxxtv7c0eDR26ReDZ1bKLh2WY9rbjLycnGsXdEAzU76sHwDntuiYoaIOE5NDY
atueqoxrzjIoPAdyVyO+DXNYxHsYnkW6DQTjJFWdu8shpJD6wjs73NDDZOK0taLQYCVsgx3sxf5h
YwFCm2PqZg+jr/4ggtf7vEbhfh0dN9qBnGaQgNCq6oWxAjumA95MPtYI/CjHSFv+Y2hBoqirWP7u
ndz6Qr+6nMmBKNvzhM8i32+gQ1MZhlMag7z8YgIv+ko8eTNfPhWLNq1USRNdlV7GzrGsmpZZN5x8
ZL8d9Lh415bDeN81TVuc2E3q+8iKzTfo3f2TX4nxsjZ29AjRr73liP62RNV0CaXv3jLdnr+6aM60
8FzlfBecA6/w6ONTntXO72rywi/5DH577LL5J1dWfFNOZl+5cTwxfL1s3NGftlRa1mJ8C4YOzmZg
Nm9PLEK9W9vx3bidgR/kVKn05v40uRKFBoOO2fHuUwWQgOjp05zXzvdeqjKJRhlfnKEL+wRH1HSR
mvjqg/QXxXvftenWoTtgOjGXoJmW4zxoCfixW/aZ7su36tMiQAc3uthNPuDi6A13ckZUOfiWmKmu
HIZUlsC7Mku7XBpEz4RhRf6wdfi+2nOVRj2v2wxVLvMqGmVES8HiLSZ91zneVa919zTXArfPShLG
WRuT7werjx60UM6LLER7begt39FUXR/WvvEVZ6Y2PkjdtfvMCThg2uZsYcf8ztkUtGmszWPMrnGM
7MjK9mHjb/cFCWUJedU6GYTHkYhD4/DRQju8aZzFuY5YK754HNZP1eoPF+J6iltXd/nDYMtrXk33
4Za1NyDlbGZn8uySh9YZO5X8GmSd/iFQkb/MFDvHug4ebVkeqeJwYhR4RX0LT0AULvXNOIsJ2mgz
JYUTuAfk4JkUNlCdAswnG1qtD13diEONkWxf2RYnxqHpXzzNIb0j/vW4tmuf4okpkrKUzlGv/Q2U
UGcf52q+i2nVpjpoiqsb1iNNzihKHM9M9/SysjONRUjLOAGuK+SjCz0S64WSy6Fh3VrXRRdbkcTc
bu77MFZI6lAT19F3X9d8qI+R129X3bYaDrN4L+hFUIfMw57m77JvJCnOMvN+Df7IzNsst2ZfZn52
HTDkJEVBlnlbrO691azdi1NM7S3Y+sCwQ5Xhnix4yumVqeJtlvoQhYW6rn0YpMZa1xMThmLXW/N6
bfx2esHL/jvW0fTRaACO+cL8SFK4JBGFpasTcLPZsadhdKxtZVHvQ73cBW130xTNxwo97UDx3V4R
RDsWZoiuyhu879LL1jTvP+mq4zTdhYZGNykPdCVs7EjYgcAZ0ETnieaovgQVt7ik1+LL7REh0H0J
/aI6mWFp4RMOBSVIO8S3c8V8cTtD/5uqgefAG6sDLdT+Z0xl+CscgU3Pi8M+k2UuLc7MuvWjQB7X
yY++xH7G4UmpWl+tup/3xVK/Rhv2EilEgzqIYr+QlfKGp2Fnqay6qC6OMLd5AWcrB0UxqQe74eSi
8xtrXMRnVWzvS4K5brI+wDei8mfuiSH8+HMSusimwxzr1wjkSbqupj6b1X6YwNzuPYtN2una9QAC
+1isZUvaM4Py+AF4RJagW3e267C8NOtyaHXJciQ5xzjsLS+01bwT8MnyHFFfcKJrvZ8IqA3BNPrJ
U71Y2Qti6JslVLi83A6WG/0KbOFeuNskBrG1nOOyPMb9vO7HQYHtMvrKWsDZTVvNM/XadpI+9rTC
ddlLTXnjzmJdk5Z+bJNmcTjvY7psOKVICLZjtvec1/uE9sUEXOV+a0JdHGNgf28NMN/bYV2orMjl
SUS7zQdkXdYRGb9PcfTsLr2T9lmF9bB35tRxGHMN3PVk8QIBWfa9GyOj6qOta/2GusslMLkx50iP
ibdu7UNdYShM6faHzxmxDgdaZc2cBI1NUSOKDPT8xtxvsR0m36MNXAoa9WxgzX5Y+jrdsDPO58gE
cJKbeVZ4dNTCLRy2okv8kFOTP3BESKKc4gNvyHumurcax+HHsKrqyl9s7kMCSINzNszi1s97Aq+L
cfS/5nPnX4KlW+6sWqw/pOWMD0TnmSnJ9DqcbCF++L0dKFjBY39LD8n/Uft2T8/Jri6Db/m32Ju8
BxrkfmqD58V8U9qPHCjFJYtke+zbub94DkBoENMF4Oixni9WG+lbVY7msStqbEdlzP82mt4i0SPP
qjEW2oavv4/+4rw3WjU720J0PgoSwUk0muSKobGVXjIheZ1FEE78wUlg8ga9x8UdfOnDzf7ICP7c
x3O0fmCxm45aROYwgvZwQJY69bXJcFMIa+6PpuYQtI8z4sYT1FSsbbSp44JdzZRDMtL8/xK6Hu2A
rMPxNGwqfgP5hMUobGzxa7GwdKdzNgyPU19Xr97Gb9pV/TI/ZiFkDjOGKKFSjj+zwcQn8se8rx0N
4kveig+rrNuLv8ZTagVe+ELZ/oxxobwZKk60CaimRx159lsRUMoWvZlPtm0X79KP5K8ePDPCQECZ
NSpSaezpsmBRuFFjS42kZP8SAe19tMOx3Vc8NKe4su2drvBBmL5a0nZW7rFbc+vJ1e2jWfsCOtb8
OHeu87OeTJ56Tadv5aK/AcusPTYsW9n4WK3+Pbb9xT6yIo1pJ7v8c5TAEjgoS5OdGiJfvppRDDvd
SeuaB5VUnxe8T2Y7v22cKdwFtdUOWCyr4OK1RnuJaTDOJlSx/iGLGKXblJnzNMaacQLis2LorVcJ
jMmLlUV0gDFHXCTBr1AH235wdHVL6MUzFg3T/SyU8Zeazqdonce8CZcVWWdq7xeCsLK9FoN2Ulpg
zsWZx4HqfN7ciMhfo30AFtIUrwPyk06coLffnbgP1kOGHe17TOElsXcP8TFTs8VTGG7ulSAv/3GR
I/pStDaIZyv25Bi8eu/6QZ6EayXLkzeGeXFAwqM6bsBTRlcxLBkuo1Gu0SnGJK3O7YbgAus3R0vr
LFADiYP9rdqNjoOBWUWcshxd50d2vrXEWBHPDyynrfyBda1E5wbyDoiIh1Z81QVHobtCQhH+jQQn
+5HPscDI5YIrFs/Equn2H7yGkjuRAcCOez+o8R008zJVJIkY+bE4XvPiciCIcY/MTxBNTXYNaY+/
qmasXzk9YRDGnux/xxgQzMeyjcR2Zy+dWx5LbAp7IbR/N/OWcTyvXFHsBlOUzX7l1Hqbd6uZzg1i
4opykU0Po5tl7SUkaGlIyM8rd5bfNjdt3VsrFOPis9zsatMeyU4vKTWX/LEQWVgnLAmfdO2iNH3a
tn39O54RXXeOAzv1ixOHqj4SA8GaXjgAvfa5SxQRpZOjhj3WYvyMygLLfufYpoUeHY4w0jeUSXny
hoAWwui6/DwDjNzXibFgO9mwgDws28LrHeSBv2BKcZV7b6aJH8feVrQQz6f6JSO3hxu22OuWYITW
I7AI5ah0ywt/SQn1RMcrlpFiQmWI1T1YZP/AEBfqSOVa5pZGPZNiuRPOb3Q89GmRRS2eAnwmGACJ
1MSZlgUj+wav1bPAZnJLVV7c5jkdiNSbTVPsupLeUzrxQNhpSfUZplUutcQNyVBI4kSysKFbV8jo
S9y0WK8duUEhNQrruaICo4ta6vBx80qGAxKyr4Iz1HIPUaP39EMucosr0w4K0+wm2xRrgj2xrIQB
ilPVmpeq8EOq5C3A+h4sKxsIVj0TnLdWZwpoesOaYbr+Ax6V06QzB+5vesyKh8nz2g8V1vNr4OoY
EbyfSKywnSlxuxAjk9iY9qzaBrw5mGeBpynInOlc1IGJzt2nn39XjH6nk0WL6WYaagfvfCAfXBf3
Wjpj53j1qN/fVpLf7uIujJu0H/rYY0PtxBdhr3adjrEJ2ZtxX/7YBs2oP1I5u7RpoyCJ+nBp3krV
ZhT0zRSWv5cYdsfOKcJZniZNcmCCAN02B2SYKb7J2W+PsRiLnr55tpoDn9z7sSyxUIlnZfSpu1WU
+5monZL+tKsvo9nKr+7WjS9R7qk73Ln5EZ2BR8aOgjDaEYGR5yeFhVZet1XaOu36vIx2nZc39a70
G17laqOVfWyMTWFlgbF+EEPYeNcVO9qYqEC49dlyy3ZOrWUI2biz3GQg5pW1pgV5llfTTmj10Wqx
sCk51SlWJXGZS+U1FzugStxzVuPhxpDuYz8nne57KT7LzhKL4TMEmdZLi27mrbA5uPPOzY11XqeF
pV4TkffDXzMuZVcWMU8L8cX7ifwoytXMjM0JmKe8myIVu/ceHVQXQcKhtOrXoGHIOvT5CiNv5ZIG
vcUx0P3recfWXfwyxJcRncUx787lS3q7fqHNGU1Ol6dmHrvvk9DelIBqdbokm1T9jJ4b/SgHJb9j
ZCWvHgx4/epSdEJKyaX3utloAbh9jI24HuK+YtphuWeENAAH34bmzVnlpHdTjLiCoVnjeZCTxScM
G1cGeybsPuk/eVZ9uqZz+84fW/GeLQjP5Ffygs654tYVjrGLY6hFz9jFQtnNb4wba+f5GQY5sXr9
QUYd1Ws1WM0NTcy138W+79/5MRnH6VzbNpO+o0WDMyM7zA6ZjNgxS2UVPPFOhpvJxdaKD7jzzNEm
s4IdAyMCpPl28et9p+t1Spul190e+gDzGyxcdbifG3e4b+OYNY9NeN6hcxgyBoqxaW/mSuubyd8i
zomhCrevgd90P1f419OObdxdr4LzkXlkmDenPG20O6TrRJw0vvRu+KJV2Hfp0HQ0Olaripanv9pY
a+M0zdneYMUnLV2w927S8d1SReN6wFaGydhmj6RtG/f5s6ywN50WC5dXwMsWJlYxx6/SX8OS82ik
nuIS3eQcjbrt9mWc/5qYOEhx6VLTdaUfn4sFuSjZVKReBW4Rsxvn0dsSiJgCnXtgq0vawdc32eDG
/aHH4X8UVoTIr1D529NCRJs5FkGdd0netjeZA436KqO4CT7mcCrWhypWQ343BoqXVzRmUze2WXBB
KYQS94rhsdpO3aLoJXJ+9uqziFW27YbR6iduUDP+xo+bK/pnlnztifddr9pIN/vmbsE2xIlrsvrs
Tc6ofth4YrdXLFFUB5GjwwhKwhKHQK0YS3v2s//B3pn1xm20bfqvfMjxMGAVWVyAed+DJntRd2ux
ZFm2TwjZlrnvZHH59XO1nXnHVjLxl8MBBkES2Fq6m0VWPct9Xw8sVk7BfNuIwR+xW3iJHVIBSlF3
99R9oCZyZtBESZMrn6tEejk1Yz4EpctJ8QlpdLqum3nqyvGOqnzWvynbVD6u41q7WBJ8a2ZCdh+r
wGvVqG5HwyiI5uKUkffmCQS6vB/jKt91lAafwJmsn+PUjK7VWgvSX6VOHW7jJ1vVKRF2398zDABd
IE7tDfhYujmDw/wBwqXbVqZdKBthNiEsLPdMMMcryQYGDm1Z98G2nOFzXgJTRUmfunszSdo7GtnF
i2g6/bVf4znlqVqicC10e5+irPVP2JO8k9O0ThcaOObSwJC+H0xxtDy55pwe+gwMgPSHNMyT1f04
2370oTch7hiEvqE7cCu4eYJuyojVC07Dy3woy5XXGpj5lasr8zaxLeUeEsQL8jhFiyg2Rd10YVpn
A+pZpQ6kVcwEpVRSf2qSxmEDHydj3iG5Zizz2CbPFuNaD0YxUwHwJv+E12Y+KuQbgQNb8wigh9bh
nLs3id/IrYOhzgvmco3y0J6VbdAIwSfIpLP1IUkRytHHqkwbKxEFLm+1IXRTIXyWA/Ii4fr5LU9Q
g34pKQgq3aQfP0+WX1A3pBVF11tn58GWjgxyyigtfem08hFsT91O+yj9trVbJrcr9Vb01k1Pb1XF
S7WxRYOUXbZR+bCqIvlKM5vNTmgytqQ0zSygpNxYQVcmMmBCzjBtFjtn0GOKd3AaGguJZ46vqi3G
mmUVOfDvNLpa/KnAF+KNH5xVYMdux+4s1zW+EnVBc0xET8qjuHW1qMjIAlfUtdqu2dThMhVfPWaj
3zSjfnSVWDgKa4bUU9E60z9dbucmyecAyVt6Xw+TCl0U/mjiXdp9XdSr4zCjknAsY3ybLLb3zNzL
+izQWNxRTOXGX6e22pmqM8NZ4c/L/DiVmy5C+BLw1vyY+EpGV4ULCiaItDHhu2wctGul2SafSqs3
jjTeAg8+cxcYWdrtk3XqBwQSxhja3pQ5G9yHOH9m9WDOXnlGSlJvaFl77ob91D5IrhntahL9O3tc
8DM1aqqv16jxr0iQi3d0HMpwyEdJka1KaNRHXmoF9uT7pwwB+0emsnGKTUtSP06N596ka7Z88JtW
bn2PJlNGgf6pEsZERRfixCatOwoWVm6myW6cKGRturI4KYOTfKmkE+9irM/hZDRfDVfqg6pA94QX
jVDwP5CFLyx1lOGd8qmLjvYgt1x2dwlU2hGzxVF9zFKKUr3MoPh5U/ULU/PP4hy0HZ4lHfIBJAlS
Wc5rCCvyO9esGmSefdayU3s4UU9rNOrPk5L028zSvc0mSWT596qSn1VS315WIShB+2UKIjd1+foP
kpJqTGeF24WGdmW4aAeLxY7Cgpo3W2rpkRzgyv0Vy1R8A0j9JGTx0dh70nXp65iu/Xq6Vdc7/lAW
dJ8HOI5UM7PapA9lsnltkBAN3S5B9/h2jgaauAx0vEIN4WUHmv5kfDp31mGbLI75aSl6/AeDkZok
r24/N0/4RJVx5WDgpdjW+1mtPtFuJoZulJ19LZk9m9H89pCpKLMiPlgyMXx2/ZoW0KgcX3Ay+1V5
UEVdvckoa2DQKlbrRotmfPTIcqeAIR2l9abuHIEOyByb4YBDRY/bIZuWhYFrkduGAg8DIh0So/aT
v9gXCckFMgl8o6BQDEtGvPVTSK6bFqX8FWLKHE/TNLVNgA8Nta9VOfezhVM1yMkVPk04gt6gyPSo
wRJa7SyD4DJoY9uywwxtKWGhgaWUGpxjOmGX4Iy9wpmkkxBv7HLlFCY526wU1Q9UPs0RCDoyfIIy
6wnBbQvFQNXGS1l5KbHGPIPXpGOVfnAK3Fx7TAnesLUjseCAwzYEYWge202u597cZnpGGNAmqxMO
DZVossgaA65BdcwIzMwa26uihF9ANpNTOPbdDsbvmnPMeOuUFUiIOhQvsYsjIWyQ95KPGWm1j7GP
W5vasaySCd7DqCk2IE/eZSL32b7RzajNUozd0RaF6e/aeVmvGn8x/xjB/Y8Up29r9A3la+ko0rfP
dbMQEiTDv6/Tz+Ac66/D337X/qW+eS5f+tffdHk3//ld/b+/fTl+qcPn4fmnP6A7SoflzfjSLfcv
/VgM//6f3wV4l+/8737xv16+/Za3S/Pyr98+12M1XH5bjDj2R1Wp8NGx/99lqHfPxfP4p+//LkNF
5ff7ZVexTVuhf6PK8dt/TS/98K/fhCV+F8jXLqBcZVGtQWb3hwrV+930bVP4nud71L5t5IM9hvfk
X7/J333UrPw1AiXp4WHw/4kI1ftJhuj6OGGwn7HbSd9GQPcaAYpFHgNA7S5niAC49BFpbRLbWzaz
SGscacuwaaxla6fcdj9cn7+QGHL5ftA/Xl5Y8dK2YMyj4mO+fmGG+yw+DuXu7NE5ujRvnMAyZHUQ
M+2hv38pBMB/finf5ho7qIEVF+ynDV0XLTnVVHXnOvKLgAq9s0MymP7iA9kXqeEPO/jlE+GwVY5D
uGjarPbPL5PGfYz6rh3PnmP0qNi8BI2UKh7dxdHHgWnHO5UXQm6HbvYIXLM2RxNrJygIbX96TudE
bCe7d5wQzUm3xyofUd2HOVNv0MnK25b6SEaQMpNyWxYSi8RtN9WwLI8CkcVTTsT2RWPG+uAaMNwV
iYjapGAFbyhoobnx52S5z5h9+2iPU/thoIp1ipP5kwJL8aa7tA+lpri7WSKzxWpolfNHf8Up8gvJ
5l+shYWmGqUtMb8tXo8Xk6IvMfKYwzmf3HHnT3UZRhQKfrHir47wy1JYPD3cXvwLveXVUtAEseOe
ZuRZrck7bOrWeJO0U7O3nOhXUMVveJtXy27RuiYV8C3P54n8edn7kdxFNVF/xuy4axczkHEZ4hfb
ZYjTxs8xznxEgn5OezlPA/AWu1EP+x7NhjeModfdyfE5N7MrkuKX2LC3yeTtS//WQmw7yRtF+4Qj
OkgmK1TlO4/ocETqNlFmmawzTSGdHhlL2/T3eNM3ifnRRhSgj30dFJBD1jhIXNKKXG4hPgReNu4M
6q7ZuhcUvmbnqY9us3p5k5NS+tE5uySTePKcl2h4t6zZaSLIHgdkqMcIH14jbkqiP5D+UBO3UuN9
cJ5dC/VFIw/VeA8ZM/z7J/fbDII/XVxlSc90PeHb6hU9Z0yrSte96M81+KU9f9w5XgXmJK9eUiTb
yO4EzcUkK+BDxvUez3vyVuT5TVo15k5FiQGlCa1W3ZUTHifIEsP4XkgJZ+BFC6zERWavYamr7k3W
m+ldlNVNYGXraab/sx0SywpEP6cBjqYvRaOGq9xV+uQzOPDasTGoVUZLl74tqgcrxyGWz+nEKlXL
XhK3/so1dNFc/+laEA3bnm2jeH6NMaOGhkRihGyies/CxZKmO/ai5bg2qwqQHmr67/QHE7fQyOxL
6z3ZpLzC0WtuYrzdjGBwaO6ITIToKqPA8CjmACagE6CyMYjYaA5z1PObR1RNNgKdXyym+IsN8uI9
oBMm8Rl7/qvA2hgTlWDgHs7lMtlIfOI2AJ/t7Idmsbc9+cO+8Jb8NHnzvKGZ++Rm8lfz2P7i1MEd
zjbNgUN0/5rGNFX0x3IIiGfDm9nlfCM7Gfmq9pfK4S/2oL98KY5Vyf6DRv31cVDZSdv2aAbPftvJ
zWzTOaf2aH5IRqLQv39MXsn1vx2mVC6o3EtXkLv8CcEl8P0rdNznojEHHEclGq2MmHzSw3TiYlBG
T1YvcPFMn2kXNttWdv0O38FycJNW3S4jw1eYgdXfdEUpfwG1/cbh/vnGdYlxFGIq4gzlvEakE8uS
I3uozWIS7UtJGa21Y1JmyPrGC4zJGkM39rwAg8f7qEX4YE0ZnfdqmnaVWJ29U0zrgdIVXIJVmzex
Wn41feHPURBGHA5tki/b8cw/jRWK4gTRgNWc63mo70tQ5VuqDMXRWbtq7y5JfoVoxDkLRIe/uEsu
J9FP1wZvEkoniPCEDB7Qnp9PjzY2BRq9qjpRr/a27pI3YQzJ/J+eujYBHgEl/wjyy9cD1BrtN7qd
M/tUmh0lwTLl2rvQHP/+NvzTqWu70NI8YSJHvGzXrzZrJzbxMy56PTHhc281XXcYVxNvuSD/Myb1
/dX+USby30szbpuX6mHoXl4GzG//D+QaiGN/uPCXXOaPHOWSLP3rt6fnokj7/3quvuDjG8bq+ce8
49vPfs87DOE6vyNWu9RQHOl9Ty++Jx58yfud9gzOM+fiTv0j6TCE9bsUnqdMTGJUDWm+/SftMIT9
O1416oyE0fwgufE/yTtebVmY7jgKcO3A+nE8IsHXsNiY8C9NUS48Zgx5zzAPlMXNXKUu5KV5Hmmo
m5jF5jjOt+si9ac8K90XTyYvFZXn576Mh5titsp7sZjrvkdpsf3hkt59fwJ/dED9fC9/e3vuxf1k
UeHwbNqxPz+XQMOci9B4eKQecdcIOR5x0HhrmJet/YuD/ect4I+Xcsnk2AYsj9X6+aUG7U4R7Nnh
cTGWGvF6h5/BTLJfkFtfmY4vL+NzEJnSsy5FYFhdP78MMmXH6IaSeLiGOyAc5jGVyXQ3w6YOir5v
dybGdxBhQ5S/FcXi3aytcZ13xam7mCQcEVdX4B3W7bom6qH0uOKGQOmXLQwZA1vAeMnmlOusOTCs
2SIgTaJ9MrYKpIpv7v9+cb6Njvg/u+b3z8JNI6lKmcqzXh/jS4RIfcHU+851jeSLC2PxbkoaxMTS
IUJMEUGnozjONvrN0V6avS5o29OTDUvaflXXrPsCaQBKm7fK1nAS8jj9vqj/f3f6TeB6/ZtKyPXL
nH6uf9ySvv3AH1uS51AKwVTreEj+JegZ7sL/vSUJ7/fLkFDKoAovH87R/+xLlvzdvexVjBPCfnvZ
yf6zLbErKYtD2yfCotBC/fSf7Eo/xwFEToSGlmOajoMv81Ky+fkZ6SwtyDiS9jqZaFOFbQ2W4za3
21x+NohdHBxflmufBurVoMuLDsfuD9fqL7adVxPBeAd8bpzF+EGpU/y55p1OaZHkQ6PPDEtpJTl5
5/gP+ArESK/ET5oj4Eep7qIOvuqFl0cF4ViU1lCX6FKYBDxtHNxoMH5+8b7Y+H+IU3hfPGVE7bil
TXSXf6rFS9NC7z0V4kwDo+hDr3bSOOhSj+nGOco1gF/Z2jk3/WzZ/S4vZz8JPauk61n02PbuWmRi
U2DbieEeVd2P4hfb9aXU8vM7FNxSAi8vX7mcJiT+P69dD30jqo1G7/uafXQbG/3ydbDWRR+smMxy
O2BlxViADYXSa+ZsqSUTDxVupLZR0y63ljt0VNLpP+PZK0K3tZ1NmdYeoJBUbidgcUGHw2nTdIM+
FnZpPbW+Mx1a03DuSa9S1GsXas44AB6JkgcduVNjg1KKWkhYbTqnOUxlA5eb8aKLog/6rh2/0lju
PjVjr3cx3dCrxFrVTVeVn8qxMfbKzIdrMRMjN8rs2NwicShWr1S066R36nIxoPXzvbfGrLxbUAtV
UOIsQu5TuzszacpzN9dtiMwIAXlWFTkXBbYY9/ij5YjuPsECg/24zHc1GMUjcux4X0UljSUE1HqS
8xY5dhcyay/aD37vHOK+Tp6bcfjqDqtjbhDV0GacqHFHE8iS0hnyPaoEG4Ib+uE9l4F2b2I3N2An
7Y0wMiTLTSMOgwUvcVJm8w4ea7mVDhLdTddU3TOoJbmPFuXuKhXVb+OWmHg1wTBePOafvEnSLl/a
btnCV1qubZWjS3LcN4pKCvKZQbxh+kp+r2tTf9WZmil4KL864rvwNvmiUFNaSF43Lu9Eb0S8mOhM
KzIRrL6e9VFFIq4Dx/Tbs0T8c5xRegZogIe9Whx/PzrY+srKOiJEnre13U4bt26jIEn4tmrsUa9h
cbaMk4z79QzJcnyL0jb5kNGviELh+WCLhsV5EPD/biHH6XflRVFSJ9rfwkA1Tq1DR3hOvcUPFpxg
uDcBMe112yZbg5ZBjR/EtB3O0yX7TH/xRC2t6J0QxgDAsx16gkyVD21scHPdzPSXx2MdLZ9pcahg
dnrAWxlcDqOK8VlRLH2PyyBFaN6V2SExDCp/jD8bDrXZvZOxWXxBliWuGryz+8yiUomcQt+02Hro
Z6CXdylljWZ7PS4Xf27TqOpxwUaGx4UV0rh8d4VMZYCYMN9lo5tvELrooMPieG1H1PzwxusthZio
pAGaYGEWZ+SIRbC49RdcNdFmaugVN0v5IFTytIi8p8GOv9HtLBrQyHI+iNTbo9exgiEemzNWWjOw
0/E2qvW0l/U6b60iR/wPpH6b0h4JcNYt3HX0aHdaGH0w6Wy9Qe7i7yVergPWofquspb+wVmj8iZt
0/gujeLlnMVWu+3aeTwZjWOMSPe0soJ16uj4DL7guWykxtupXMw1KDqLRoMHSeYXq0klLKUxJxiB
MXYtEmbWnrwE9NL7JI8K40P6jYUwAEdUBdIZeADX9Nqr7IuIMvG1ZeXku7WyuvtqqZQTTsj6hhs8
4o7zRNsojd51jSdh0aZrmqVH7Zgy/+rVWiMfk0vvPNDbNL90AOk7dmcMD3fa9mJgWCnDiUJMiaJA
HYL14VQZzojU0vHoPV7NCVK1Tb9k1naeAGyhu0CESw2s1126WwyN+j7PElSJ/TjOxY6Ookyupr6I
vABiIr9B043roLmkOdMx4E0FegbMco4rc7WDniA/Pypy6qhCpDzX3XkWha1vcJ4r5qa1tVdwiomO
feXdSBaeU7iTrgklb8Q6bRVl3GMeXPGa1mjG7TPiLJVft37drne22dJZlMa0Ri/rwvNxXTa5/Sw7
nSqcLP36iHsdB2qA3ZPTynGg9O7cNo3U+7kVXJseOZcOUIoNRzznjRWHDIEw2XGb1dJ9DTkRBdaK
SlcMrr4vy5bxHMj3m/VuqEgZ3paOVxdbgm+UwAF358XiMXmNt2FhI+nxSNtr9VLhW6dGLFHWnCQO
2+TK9CENZkFpeCnl1RVLuZls3Sr1u26Xuk517QyTtHZV31r3FrFJhhLdrBbbCQzGzmXltSj6Igc9
PZak6EE7QQoN6KmjI/UWTEosLr7sakdh0a/2qVlrysuJRsK+rTwzm0Pd5jmwyjVZe1mFkGbdLz5w
OuhWtVjcDGm6HhZj62aAXfcK39EOlWDsZqGtMVrulWNNoPuALNZnVcB/O6LVtO13/oz+hD7qxLIY
ntnoPkRunXFaIpVApUU0mHntNq6HNDtLhNPjR7q+FV1X0hJQohxPUW2/2Ay1gJ4F41oNVpgRpMRf
XWF1zZsVH/l6xSZp9/dxxIaJ4hgeHI1xxJePzSB75wYgESjsgNYzsMCqg8+MBXks0+i+lcJc7E3v
tIXtYtNRA3zUYkna7Gva8mxjxigq3RpBGdktnp4aLGfbboBFjhjDWzwybpyJLWbHGfApXs39DFTv
Ku7gFgVjG9k3g6Xmj6rqo0dEKP6xqRInmEBOhl4hnHdYD5/ADKZXfLxqR3USTa9vTQ4up/zkYKot
du1oLtGmKevhzh/n51YDdyo6O91HONqvDSRsAX5u7jPZ9FfIwY0Hs46q/SobzpbZ7gLHdmtecjbf
NOwrod/77m3qaivwU98JBUVZsKYtoGFydUVJFHNOu+p6h40UBZM0xm3jx6sVODMbC1jjHL6pOcAd
8Ziz4OGKBg9CZDiHrZ8VxwSLjbUZVVtfuyou8it/tc0ruerokJa5OFhCJ9usZEhMmkzvBOJ8d+P4
oKb9iuo0ynV10nO3HLFxtidZonlkTYqTrrir1cC1TrArerBEG/VJxk2xtzKy02IeV/gII+NgK699
U69iRi5SL1fdmvbbqs9ebOAz920MibBHvh0Cl8AsNNfJfZ3x63oRu4+qGIUHnN9rwPvhiQL62FwU
Jp1PlGAxOGREJodxdxD6Yk/Rj+vUdNjphnrmzNNWsgSWi79q2w2ImPzI8LDX2hbqv8KWIHfqIugb
ozU3vpmluzHtB8001q5rtwkZ9rscBqDauX5ceh/szo+zGz0tWb/x2HwX7vkej5PfJwk4Gq9CzV15
HcGQHIEZrIQHLd7esXlIOayPMaKmT1Zco3pk3vWVBPis0ZPHmqocdbuNByr7wMSGxQhxBYI5ZPjY
eJzjYXqqAXLeDaojoOLTe/cDUk3OfNT3b6syq+dwibV8SqXlPaZuNh+Trq/vgSlYV8lslk1oXzwE
JvIDIDEQUbdrruc8SFNl70ynaZztoqchCkaERV+GcfHfKZG2Hj75Bg/LiK8w3ZBv+dWmgwpdbVoP
IxVcYWC0ywyOuNVmWoT9YMOtnl3oDmM3YrP2LQTLSCMuGI7FTwLkiOkIM6AZYZR03UftpfmDKHD3
b/x2XJ8sKwbMa+IK2rn17Fs3HvOEerohZTsFRVdn18g0W+PoeUv/OExt/4YNvcBwZxYZUIaoOAwj
fsx5NgsEsJOe0i0aYPDkRgERxl5Mh94mk62uY8uJ+0N2oQdzfRc8af6c42KMgK6fJB6frUjW+bnU
LnbLLhUPeqThp621CpJcYUfHJr7vorje9VGZvs2r4plp0cjIUGChhe0764lLS5VlWRkXJ+tUuKG5
AvI1ZLLssfFWJ7ymVGOdMQ5bCEgtHMki0TdAc8Y7iK3To5PCvWQ7jqbHGR/u0aMxfc7pAV03VXlt
YFT7PGEHuXaK1ruVKAB3DB9QB7uOoMFYk9vtlzQ+olfISPkwWSM8zLrzambcYlB7yalwfB4anBu3
ql6NZ49EBfy1sa6feVglHjLLqT4U6dI8g7+b9vbofZEVASYfZ0TfY6yWPRKuABiwUogCDDWS27Lz
4FWLNH5pPdxKxsRz0VW0CKGlr/tF09rru6q/hpHfbYVqPo1DDjwKTnYeGkqLBydvZIhDPDkYy9hs
q0W9qNnAL9CXp9gd4x3ca/+NGUnz7UAOcDSJYnEG+dMNk6XtYPVqiXoT1VWqM/e96qP+xkD6swEA
xOQCG3yQi0X/Spm62Zd2r7ZMGzBBn4Olh0R+pjYriX4gRLQomYKhlvxo7hRHxmfxjLSV+GBPmbmD
4mdeFZUNGDktUP96PTwCxyIa05gjdpYiolp5Q3AnS8SzZv4Z3GQC39bwt1obUHfEsBzAa2JOd0bS
USOPt7RKh3Y/C2v6TCPusbG7HHW8Ex8ViEHM44yJKCz3KzlW/QDOt7nBS23228VZ8mo7ecZ0H9kE
yKHXj82t7M3KvUYgXswbA7/viUGJZopIDlwppiA1KAZV1Itzl1bKeEvfx/f2no7S7JBVbqY3jTdE
H4l9RIizABApboJ7kzLmewZNMcwnbZwB+yT82bMQ+TtvLqxwUEUX5lWkAJOoabPmfgEuS34YJ93c
TwlK0LKN9F3VtNNxQfDKnu2KU4T8NoiIEx4i09NBVpdVmM6CkE5Z3hMqYw+fYmHcppl8lw1CHpwL
b2JjFokTVn5xPZrsYYiz3FOLbjgcdFN+ZivrN3FizE/1COM6sCe3wErDfr0MREFBBaplW3h6vsFs
uJx5touNpW3/PLeJc8yi/BOpcfYmJw1B79nKN5WNJsDihDrMyDNRZ8YEZdwnCQWINr9Cl59tF1mk
DxkdnRvgXWZz0Cb9MASm5UcbZ/77hskVNzY9v0A0zDgpgEE9V5oVaTDmI+tmFPLBk8BTqCCt2Kut
SHztJhsXlOsW28a24y1WEBqyfgd6SOQdXeI6RxfUNOyMW7uuNDdjUmLBrZ+SocPDkxfdveNYOZZs
RH6JsQBjrIz82k+JzUw8xoem0V9gIHfYjVoUsfu+SgHqunnzcXUze2OqlAS14tzm/kNLtyUafkYt
05UX2gvYClPcCSDvR2hk2Blb2Z8snLXXs5b2Ddg5602vJdbZtXRxHiTRCZG7zbBh3BIYZOnjI2sQ
1n5IjWnGt1END0nmVbejJdJnvxh4ANPV/JpQ0CCyj0hXJ0ixoSzN6MHGXHlTO1gaAkyn4lzZcth1
aaNNzMaVA27KRBe6+tMebuuVNuExxIVh7uKmxxLeD2JlPrdrDi8jHZFLNqnDatb1vqjtlQktmfOx
z035jMKHHNcd2ceI97lggNx3HSHrlgvwUtj+E+haA7aa7d/bq2C83oSveInK4iAmnHiizXHSgge4
iu2uDWJMzri4e7GcjUIKcaHMqSdTtsObWQPhpcmjeAvuiZRWPTIhcX52+r7aCaVLeztb3UoW5TYf
wCYsd167KL0xjFLNG79fVxXS5MUMPeTFxwJCXv9hWXjKiY58vRNVzgejg2p/9st4fuGw1EHKwp57
bWQhYlLT2yhsxA8jqjJGN3hmfS4Md2LHlKNGfuHFExJ8nacnSkZRfI4cLwr7nMrRJ3OKG/dgsdmN
IWmXepIAdx6L3OqmBA4GQGwk75lwhvY8cmOPwxPob5DTzia1tbSYDTMIb2hKK5xT/BUzoeE8XS8i
EYhmpL8xG/up46QFT5WXL9RKCDma2ND2XT6Idq6jUHoYay9wFt7bUX/LYbqEysBNBc+x3yV6KGxA
E/3gQFmffY4GlzDphEGCr8qmaarrNkdyCk8/4m8W2iSMPKAuvmJ6bfAE45HFturfrKObrmHValu/
jf3Bvi4Go3Kum6kznY80PGR+vU7TEm0jpwA95SL4xYlZeAZP4MrcGv12YYihsU/SNvfRILDg94u0
GGcRwJvPWBPeGDlC2liJvW++pc9s3NH82UiApINRZUhL9IiNtLd2Ylh5s94UeyUw2n5Y7/Fxg7pm
T6EdHKB9Wbr9iq8sOWE+RjgU26t27yxjkF1QWkmaL9QGZML/bNEupFBm7LVshnNpuvEV7pgxO7ge
evZCWeTx8Gei9OMK8pySZrSSPI6L1TPOppa9C/I8M+R8K62exD+/dPZPbSPmnL0Vxm0pN0vPKOPw
Qtkm/fXRst1Nq4EgiNlLPVWQnFj6ihFHSwmeOAZvZ/qTax9GdhozIOGM5ycVZxXUKQEQst62Denf
Hn+qHPaEphQLYiaAiqsF4q4HV6EbkODazFU4mt/geLQT7fx6Yu5O9tVIu4YkSBOhXzWiasVuHU1g
1PC/imH5ugL1uSAv4tXDFaws5qngiOu5n4RIqMxYGCN61M0d/43giet7ZRaSvHRwVgrtTmT36blI
mG9xKhlqwmgfPGbOezbjTN4RC2WozTrRvpF1IZ7zxHJUuynJ1vDsx1YHaigmNb4QZHyu0yWWMZ1l
C2ZMXwq7nRqjjeUbztcWr45+O+W+xdIVmnka7YY28eVmUYutnM0ALpPgqUSVxC+L4nLD7NtZve2h
IFEenmE0b1z0zUcJ9cvedQAb2gCD1Gq9GTEV1bs2amS1I0xewCLPssIOHTvwGbKMIbS7pK9zCoug
WJIKqHAs3keZOyzzpo8nTMyaPHENHG6NA0fg5J9XQl1jC53Nsq+rtbdBiTOJRL5J7N5INhPmY95f
6ZAMLgwuBrVaDjv4SHxqih3+SXTj7G3sQl8qZ3nMYqLcF/BsBiKCXWo5U2kGZVZFULpEngRT2xBb
sfHN7RHnHj9luxqvF9fDVEeEiKt3BENTJVdEPFqv29RJuUHtb8vaWXMnHmQxYnltteu0V1GnTFx5
uaHXs8HwY7TeZTPo3YIhCp/HqqfqZurbvgiZnmScuLkM/2bEXQtjhJkjIJBE3jz7vTDAbrqwSyhk
Z82RVBN5P1OKR3eX0duuDoUcS/M+QUhXhWyEag19w9TZTbs6CqeVLeDBzDakFtWXzIxdCfaJYSvf
8c8kRi2WNjOfy21D/Tg7qkHCd4wgbT59ty5f1EBU1xDNIGGc17r/bGe5XYSwrNpPcO70XVyyRIdF
iq7/4kMVyAlKa5Z7jLtyCbF7SFxpJc9b3TQkU5IhV18slvqZGlFuHQZ/ZmqWM/se4GUos1a4sDFE
28sTxhbtkdQfClREazAw/uXT94dz6AT3qGd2PhSNYWVu+KbDhLkeKk3XO0QHRGGwHGETHGVWqmkH
V75ydkNHJZGmEPzpLVOgshM0l2rcpBaSoDAx43k5OovsYqyxUd2eMqMqzA2h6DhQS03qjLxySIWn
BRBCVJmZU+OGRKU3Mdlt8PMR9iVaNL34bXzlmqL56vYw979atRIrlWeGLmVcOHyn+9aQlnukKVKW
723cPWOYIuLGyo49l8JpXBc2xa7V4sPdSalZggZvbr6XaxnvJ9nJOOwLPXgrztkcfpAa8BocydiR
Nm8kO272NaO2kx85Bpz8WkHPAiajTG7TXS1LKuuGamizY9Fb3rVgj85yybOJWWf/i7nzWJIcybLs
F6EFnGxmAQOMmzkPJxuIe3gEoAAUCs6+fo511oxUxnRXySxGZFYpkhGZxqDkvXfvuXTxdeAQBrvX
XFTcu/N2atJNEXiuPJKUojfb3hYapqeeRKnkB4mjTrMDEO6DtFVopzP2aZlMd0BuU3EXzPi7t34e
8ESYPSwweCAj86zshmzr0CwUGp+hlhpp9YVQZXm82XO8aCJmZE8mgHD2Rlb2+YFyI3ixbWWTDtIz
3ItSX+9Zr7lqs0gCD/jSxxuwsO+E4WwNWmJvbeMnU2QXeWneYn44I7R84UvGwl/mMeAz/P2CdKwL
X5KjHhTWRVoW/I3+R71kvXv9a8f0GrMwXsZWV/l2Bm7nwP8wTLysAA7GbAeghP8nkir88naGK+6G
fgNpZq7zmh9MfspDPWY2bMbB6rtvFyBDH42ceOw+btm6u4V72Etht74d6VXZvdcGqTngCP0VD7mn
6snsN9k8uNyU+ZF17mxpk2v7yut5LIwl4U6sGYOq7ydgNQmdz37Wdnol5uBOo/OZ4B9DjfZRYtYr
L/ZcuD9pMzTLuYMWiNGGY3F85kbkjI8pN9/1PjFHa3z20qFh+c5qPNi55o7nskr19bG1fP7QZdJP
XkjAkyQOidZm9s+8chfd2BKeJPuTta5L84vzpCw4UHRx06rRv161K2J6o97hkdH1vWN3t4awNpjo
6yJK6GSesCeCRf6ZyDYtQt9OM3X2W0eq7LZNGWuk6b5aITDMpgZxyAAcMUynqlFLDcnQVxPUCwl9
I3ZHTvqPVo7OFCWTe5upMxyA4DGLAOhjaNA25z7cItsbn7q2HOsHiolF7JjHOj7Ur+Gmbs0Bwe/r
RObvAOAMfOaEgLa3HvbMlGNfycY3rvSfZBNT6fXWMWVoSrO9zRl7/OOO5OiDxa1rAWmx70RRcXQV
aCx7VrGU6zXVi/HbEMuttQ6GBigd7Lak/mhxfNn0AiCbXNJcq+cnv4ZtCBpt4DmrfDSwz3oeOOpA
66Ku95qmwYspnbkYnladO81eByXU78fV034waOr206QDN7Nx1OZEczgjMqUUeMS8HU0t/QXFr28+
qVm16i3FCPPlaZgbfuoL4O2KSipzvT6EvzVzB2BmmYH57KWZfgVjN2Vv4CKb5NNZEp6NhPZm8JsB
y9zslz5LxkNLekxk4bNe6WFnjCJOFnyh4tKlXORjMsE7/Wmhn1Xfsu34dFYHyPJcSToo1wTVSL1d
ZW8Wrw5zfjZ6cswcFRpZ5nYlInbbtBkfcun6zjKCFfxQJcp3NxVg7fpc5h0VVWdkKd+rvLeawGH5
emsw7hbe8iRItSPA7qFOGEuflOjd7gvsbQtP0U4n4YQrU6jh1NYmwuoWyYtxG7KI9bwSvmVeazrl
ZLEh1gaMpSbKM2AfmuqXN+UQpUR3pHKmiwQhaz+OZCLYe9ka7M0NFXpxgRjprsdxLKssjdH8+h6e
2GLpxEF0iQru88Szvau/9jhbaf4jyKEpUhu3Vd/DdTxRMwwDWEl6Iq+ktYsgpg0shy4u8R12Jio0
p6VXWKYyaaKhp/XS0jlVblrGEk2FVt9ZIJCN4KIpS2TEMpZcdId45WUhWf9r7ckfopxb+e6Y3P1x
T5kYeOw/RDkOd+rWHdt5NyrpgqG6UZleq9yui885g3O8Cwwm7vdryS/0FsACda//+g38qVXUA35a
hOsG69o1TJRIf5eWFBYN/Npy6vNf97a/hqZWrfn3ZLbI+vdc1Gt/MgqL73c0W8GGwSTH/8JLPbRR
CmbkMShMfzylZi/XbckuIu4nmjLO/b95p3+X2DuGbt7UxCiiwNrjBfxTYm+oxbC12TROUBfL+TBW
qF4OTenTyEoZi5FG7srql4Iw/0DdUjBXoLnt7BsbwMy/iYP+Q0Fp6Hh8HOxpPlNmiss/4w3ARCRz
6RrTyUy8sd80hmQcy2XMYmUUQ16/C5csq/TfCIFuKsZ/UgbeXtXjY7s6N2tEr39qzatVaW6VL/1J
YcQbo2FtATLAh78dmRSxzTMTlxzqeAX1Zsd1hn//F+fiX/8Qf2g6eRv8Do7B44L+H3vbH2JLcIKM
OakbTyb5ZlS9Q41gpAmpHrN/ODL/MjL+F5KxmxL17584YIn4/NrIsqi1/ng4JZGOY1dNzUmfgRQd
iZgESWfLfF7DBsaf+jdq/r+bsvlIiO1YAzenE11AdHd/XwtNkrpEP5rzscjpnEf1X1+hkYEYlV6n
yRfkS/Z6WMD22Pt//aX+Hy/N2ie0w+ZD4gfnH39/ac21Syug7ji6mgEJ3nclpjX6+O4dOe98r39d
0ZqUMLF/81T9+R1zJHMv4ZNj50BR/WfKgKYvKaOWqj52QFb1DQgSVvpfWjfcDDxJ//lB/x+IR/87
By1Pz/820P6P/9qv+/+hydZkmfz3HtvwV/nZDt0/S0tv/8FfytKbRJSngrZ2gIST1ccy+EtYalr/
gdrdwt/qoh/Fqsf58r+iXtDHI0d1vNuzTBVy093/w2XrGP+BStq9hb1YBp199//KZYsw+e+nmIf3
F7EFr3JTSjIMc25//k9UAVzhaQFz3okMsi/tWACt3hpz4+3KYfVQ1qERgXG2c/wBR9mg+QenTO9o
XdInz5K1PDUl3BTW+gd9CtrywQrSWTlkUCwaM/a53Jg1JAfwdkE4dPpDlQ7LXiJGefIwA8Qkq643
tNmxAaIT+rk2hJ3eMnPUmDCX3aBF5I51R79qdy4l3gs8bFokqx4if+ki/pZLP0hgaU/yeRMQqbFd
IJINWBhpIUrPYFrsOfKBGGqoaLJ+r+3uAboSrZmBxF8Sme5I+fzhFJMdQRPTz4a5NlGjLTdiqJ/F
XGq3fkPmgGvVNOuXqTtJbLubOgjSLXhdeupNOp2kWL6nrPJBmVTPKdSVjSyni6lX3X0+as3OTlOU
g0arjlVaWQcrG26SGavYu4FUJ56RNGr1hpOgKbV9kXRiz8QUYJqeDSduv9hmCy/Ltj783B2DOIIu
4Q5pmwDqwQbEYP4D7V5Dn3tan0suQyeh1USiZwPth8DntLVWyWBuPduOGH73A5DEQKyPVToebVrS
mwzIYtj6xhksOZo8ZZ4R6CxHyiha//z/sxhXRI8a3f/VsK+WYeXRD6c8o+2eVfNLU9jfUF1a9Med
gn3funj/knqfrMGnQ8Zc1aXjhi4K9sZKu2FriuYuq1o9Rh+qEFxOgCtXZcU9ttGZSc1F89SHrQd7
1IKCx8Aq0b7eZC5ZlxPMk3jBnjbVwSoTMhEQPIQj7LmI0FHy2BWc9YY7g2iNjyBrtLjWRKTsuQ2N
FdAiiO1o1TLteUnxT+SkEHwwO183AuXQnrz45ES9Q5JumWTo+fxxp/fuZ27YkU0K/WJo57Q0SJVu
ogKWTzjzOzq42ybu4o3hnjPlAOmUBE7jYajf+S2YMsOczVvjZe5wk9hALxuZkZ5xy7ZL7f1o28Gd
ZDBH09FYCcOg7sKbXd0R+zrAVRhIfgDB7gYsT7v7QYC048NmUDrdRo5WMWvtyzj0mxKwTsLS2hUo
hYg7SU5tC2/XQxjSrMS25uhXx3biGwRLS/qxv2fS5d91gL9+5lrPhZ9wGlyP3LRtSBlbW4f1F2YM
2TfE+vZnmIfWsXMaOpZB23ixIvk0lvqMcWHCH18TsJqjxmNSOYpLnljuA9OrCbBR5n5PxXINZB8D
OGZuaqmoKjUjQiI4RrqT6wR3l25cksL0Yis4a1Kl7VvP5PVe1jXQPBMr6XQLekjGrMVcPMy7giEE
acfDCGLR6ed7nuuz15mUiSmR2XAPFSTKLn8zkw49MyKNPh+O6KCsiItosqMXC2Su8W/YT7h0xyEx
1ObWo7LKCaJ7yiiv1OFoEQTfHy3vk96ndxrHhuAegb7UXNr50rZDz+OEKWDLQL2KBrh7JLqu2oMw
yY/tScYO/QxVczbNSczE8oWx7ftKIRniKt4FhUwO6UjIQEWeAZ5UaI3IdyiP0HQFDjR5R3rbBfvx
rsJtdBadlseFnwTHJiHAJnRTw7mqOoHFCqGJRHknuVd1dvVM9gVHhwQkXO2aU7XWAE0lmrPNKIoP
p3Wty4ocgGRc96JDkNszvbi97uhgPU1A+miShxbCJSmx4zDcjdJV59whdTmbBRrtRl7zftSiIOia
a0b75cXwRsySECJDIDBeCO4VJmHg4eVsLZzt8MbOq+l4O52jpuaKTeLseEtLDAfbS9Gx2bGdw2nd
jAscRGatqg9tpk1bpGqfnYSDhxS7yIw7GUjmecMhW9fngiMibQmlrQGbVO6GAV9sE9kg2gUlvYuH
d9nIOfM3FOLhQAHsekDgEo+3Lc7EwPPaJj4t/z4NxNFxBPqdgQWpHpIc+UZvasAyDRIPCQmYwgER
m9UP71Jod/34OtnZkwOnFNnygz20/U8GSAC6fA2RGh+Q7NJ7nKWhMRGDqCFgYV+iT2Z/63l9yI0v
4HSXxVx7aJw91U/WiOzByyz9LlDKOjML7zZ6qehkWObQR8ssyWSYabgt7hQ816n/rSQpHL3uvCQ1
UEunCUbe7CRHqNImQFlYseRVgM7KxymNez37zRMGNtbJCzNySIO/ahCKYtIKCW2iZp0Rss3aq53X
SZQXbULa6Ajqq+OddzMZMFZjnBhMX0z86kzcuyndk5skLmZDGFUIdkBC+SaXxJsa/7FWPtEVbmH8
cH3BMdUwDdnZLRIT8jw9cZktozgyqWou9IGNtz639jOZ7l+Zt6QbIlzcr7bAIwJ5micHq90DLnEo
hV1vOnu0wGzM8CuDQ91qy76pyuYZvnwA41+v7zqwaw1TEbSwlGHVjmiDhmfu9u9cE4hLOyFIDlxi
pRj/hr2fufe3TGDS7peDdEGEsx8cGd2a72ro7EhBT9gvWcbiLNvhoW3rNcaJHxW9tv4k4hKcrG8i
A5hBCmFd7sTHxK6/VZb/hLo92yR+/5VUKakDFaAoWYL5NMfVOKR+3aDtCmjcuq78GscsuPBgfShH
h1NamGnDHcrRidTBbBm2jv+YyYHxI/f/Gw/R3SM0uyZ+9o74uD/M9fpeOaT7zn3LgiDOqG3Blk5Y
yp6nfNYPPRoUBogkN1TOrF6lVM6m5FzmR8dNpE0jkealWJMD0U/+ec70INZqTrPaa7WtWKY+5Ami
k1P16zlVst1Na1axouq7HPgSrM8UIOwwTC6opJS1R3spd+p230tVvrqBA4A+4BmqAActnwLN7Duc
vXZr1/58THq3RqnZLcWmyyCc5VaX7ofAKWNUfDftSbYFpV3sSEDI0HoG68EEZL8b8Gb8kIaJ2LHn
4Bon6dOebhnFU9fughamqX7kdtfSjCPamL7yEE22gyR1ARnWZy8MZiM8RU+Nkh9NNj6VhQ6H1Nv2
/XhfdinxAm5yT1AubWAfWx7TDRq+htTjTF+e17VwXgfCiPEQLbugVPlPv0ndSDpDdeyqbLxXnX/n
LgoTVOH4xUaK/itfk+m6MveCTKEbZezUfrUps/S+b8fi1dNs5wV2tnHn1vKGY7RmLs3klYE0Us8l
3+I5oEETCaZvIYiHIhrga+ZsjETvOEgbKpqs6H6S+btIfB1hnbaF/2eEfYY1PU/kT3qQYY9ELnRo
PHrFdG0DMwoA47ouWGnh7pXPQ+rU9SOJTAeQtG8qTQ/uYGVcBFDcuP5GVDZzJ/9NzPPr5NQ7RoHX
CejExprTne6OOPmZEEC1ZpiRDsEOENy4l0n2I3edeFmbNByb4WEaVq5ssjs6IjhikY2YZjCsHAmD
WNfh0UeHWTglykUtbqqf+uBFtGUBQi4lTc2s/UCH/jGoBHxvzS/vqxcCw377i7lNCB7C00Oa0eRf
LRI7NmunXapx3ll+f6RbAFqVdJdKPeUakVG40Tc1sTMqMR/TKZW/xql06cB787EZBudcF4Mer5mb
n5jLqmtHagY7PJMFkdRIOUvuS6nH/QjY4YV5MKlPunvnpfq71nH+ztBs8JSZ/FrsdbwlUe5Var8i
H2+Q9LKLYUfhLBXqWBhqJ1e0t5Wz3JczHAy4dV4t4oqpIFf4Lo0KUv8uXu9b+7EWxn1dIVGrvJo0
rBV2XjpdsbCfsZIZ78Y0qo/esa+IbESYTzOeJXmbIwrki6VhpRgDJv1zWtpyuxZ5EOf68MvKtCau
ZuL1SMAZIqMdTA4Gb7pbimCh+9pUm2B1rDuI61fLHx7msmccUOfGpydKcgmGMvuVC9TSbDf5F0Nt
3NIEUTeMchAfv+pVXr0ERr2d7JxgjWxHttmmVLwpKVKCmgiq9Yp6BuDSfLsV+iELOP21WjlJLV0U
DK9HGbeO+yszUDYuowo2eu1sJwbpl0WVtO7tunFOBI5ZR1GpX8kAL35dFvMSWOlLZ7YnYkXURgzd
V0777SiH0oox8LQ7YRTIMPP0M8j9Gkbr1OXrRpF5vEmwgcYlgr9PmNjdybn5S0Z/jQtikRjieuYG
OHwGxtvbTp68hZ4pX+5JPtl3jrq46AmelqV9cH3wvF6F7NvJnrI0e/PK/uLi1SMsUXw5WdGQ2CDi
SQv2Wq6OHG8kCOiDODK6sS+E7tQHtiNxyqwUojbKnUiXuotirDwnHTe3oKnWHYkHbH+5b70m7YyP
2FbuJ5lP/XtrG5HVI4q3AMKDdqV472PVQOypnR+S4cOGCmhvT9a+JPCJ+UCwZ8Zj7kqHRT0FNhRj
X53sKX0ZGxTHs788oO/7Qvxfxbr0i5071p+jMnAsOL+Qr95m36CEZst7FoUJ5MbhGo2ufGslATlc
A+nzhpDzWXcLN2yK8l5jn0wQqYVMmfaG9jlKDTjeuHUm290LE0ep1O6xwZWfIJThQxKndPBtpmFS
Y/2lKVNhZx2LvZgc6xk1UxIaTutvXas/tV3Pw+U1dHdhvyKKMn8Ooj1YXkPjE3bo1V7Lmfkm423g
lf6J6fNTUFDROAnBM0QeffiobPc+9MF9EVQlVQ6aoCYn7NQPVuRD8sUxKi8e7foiFm8ENVoeLdH8
ICRWbFptbPc0NhT6cuq50woZIAbvEVTRuKL+w89D4Uy8i88AUHJZlvYLLLLyxeuMjuuXqR16HHSv
dulVZ80jGKHF3BL2nuwfkKY3iNnXNYntMcO3KEqK05IByqaSZnYv6hQxOoy0aELUFPZOhWOXY/5X
sOCnW3pYTK4ulrN03BcC0uq9ZZbyK1FG+1xoronDQlS/Wmm5x9Feqq0320W04IZDLAXwN8CdEmFV
TthzLNyZblW8NaRpvdeWHD5Nj0gZFPW/bqmRh8IvkW4qr9mScE87xadjkjEHD0cis/adLYedN3Pq
gAusj7q/KHzLFlAFua5fRYZArNHceeMswO4JsNHqR36aEYVAUG/SRJBrvWD82AxDo4V6NXpP9oB5
M4db9jDlynrssTy0EWJ9ue/HmVJqmCt+maXdkAs83FtjU99TiPtnVenwqwPks8isIWMtBSg2hlCb
JZ/hJeKb2Q1KMaXFuBNXK2DpEvQ60EZNfx59Q1yS0kwiqXkMv4giQHDMvDMhMAuJoJ/xknJ8I+ln
PPdzsBxsZjQHFA1Pomx2tev/dnrlb/0UXQi3eXbWaran01CZdyZz3NAZp9mOey/P+QYZ0aMdW6cv
G7nHjhsMYlZDz/bIG/LHIVvfLF1e0mlorkjg/NhSBQ9m6s27SfXGN1IMMuAMAjqvrnOTAiFUrqju
5658YiTzVaNa2AQYx55K5MZRit6IgLw0eTc0U2EgSOgemJTWt5Ket46eLZaVWugOdjRf5mTyrout
LBrf6TtOPgyUmHnMiPrmQsxiH6aORpyxUsToJEPZ7VO3H9mgar42W7zbCIlCkehfibPAlePbOXHd
xEeCefOzr8unLFnetak9B0li0DIasamNJhpndyEdhog7HdYGN9ERG23WpCtJayh4Ri/XX/1Cw4Vh
zwYZO61mz4eGYIwgnHyMYUkOetfAZRPNC42LftT9vauG8tUajGxfCUn6aI7QpeXZPiV9Ju5QXc1w
oDPr1S/1u5apZ8oul7AvNyvkJr8D69mnlbiJUdBgY647Twi4eAjX5ep4BY6IucoelGpQ5a1WQqKV
Zm2zwORIdAIkx2rqf9GfQTRvzOvRJrBlnzA4gBY9nVyy78iONI27RTJF5RbaVP7Wsgryj+c5ea4r
so65pYGu45qwyW8W6DbIcGqgUIsHbB0h7cSJq1qnHVqDuvc/+9JY861mw8i82sxdUsdLYFBHguzS
J4V6oHJgqYren85WEGxJaks29AQ3ucVn1j2u20WJtToADk6O9/xUIq07d3NibgctSQ+rSURZTRny
TkpFXOJ837dV1p7kBOSZm++9qxtXsK/lc+10lEsE8iHDmfyD6xB9spk96wIfzDqRusbpOXf6sUdg
d8F1sNzdohDAmvvmzqwJ/cnNlLanDd6HBOElnHCbk/vBDyzHT930vglSei8zwQWXbA7Aye9GaeEA
CVxWE4JP4Kgwj0IsE+4uHwdyFovSDS07+5gxzJrJs2YIMriP6aSiEYgk+RX5ajzYszrMELW2mEYx
gDVBsANnqbjoNQ+B6GlI93cNTkl9re8mZFThoqex3fTciOi0BMim2LbI7HLl8INHmtIxcx7kqKF0
DfQ36rJjQNZM5znR1Cz6VgcHjV6I3JIu0J4q2OXcW5v0G7ltJPySeMvMDsglge2F/656JYvniH32
UXcQeVR28RubI8buQlY/JE6q0NarJgKGTaaoNX8xyU+2yVQ8Vkk6EnOTTK+oe4prbzYEXeRl54Wj
TCNkHe817RRIAo9kbZNAeLzJxHSNb5JJ9++G4FN6I4z+VywAAyEfa9adoFy1lPUYBLDEu0i3PHm0
2hbTigNts1Uhs34ovsPytKxGHy/pgpAMGSWVxW+keATd6clO1F55LhcTOf/k7yY60XuQ381prist
HuvsuJBVe1k6Oe2tIWNTgSR/Qur17rlT8m3S4JySFTRl2zynbgkhXJSWcSIn8ovS/GZGp08AaZ+z
BNnttiFdl2RkYs7sUdj3bRLwx60QWR1Z5CajOBr0oqVvm9c/KYPBUoJrEHe6WNlz0NdY3aVfdFxS
I4EIYUmcF424YkA+v6Cgkl9QAwEwKhxsmP3VYJmEVaa+y4uv3q0XPabzRoxi3SUWaoiYMBQn2awI
qL/dPrCvCqZwQXBWnpM15Qv/3RitjohrGpo/56ANfMy8rfhCIDOjcCXJmvSDDIjqYFLTF1X/Y0Ed
vLHX+YNE4ZuNLHglgGPA8sAWd/Q16xFrVMg9KTuzZ9Br0237rFOaPFUeCjp7tvRdoRU6i7UPrmna
yaepKrLTKkUAfJxY0ljLEDWNCR5Ni3gtCp0ixx2nFu8+MCjzfD3NTnrd55yGuXtApRc5eCAIIhf2
w7BqJ8ezP+oMC37ir8cVSQSGOm+3eN+9zVpCl0kvbPk1iFy+DrSUiS2zk1DTuIxbRBNva9KtQnep
0PMtJhMfmOGbFSUEwxP4FUudZju9mz6mwHnAP5kfVhytcbpM6WOAStVhuBU6GvuQVq3FS5LkXEbq
3tsmDMhMbmBsr1O+Q4Qek6R4bJGRHkF1QDpPjZDk3zEixH6JjaTMdwRwWnEp6XDnfeJHTt48Gg3B
pkX2ADcg+DmO3fzZMfSHnc4BCAwTMRewSxW7FUvOnPrVD0lDHx7ksNxLh0z23LpdVgr3uvTthANm
YhVPqpy4y5lkWq/ZoUvzF+qbFx5Sc9MSJKAsSH9oUT0/fR789dBWwQM8d+s3TS/SeTSkHNHNrH7J
qqKMB03yWCQO2TKEjh4ghH9jvKBlNBIPGk4WoG/MEnGZ6JAEPQxZs4OjleO40QbrrmW6Y7sCY3Gt
04BOIGZIlH7zZiD96YOuexUTgrvwbBc4X7mOhJ2pVZE74NI3CoL3iGCJlNvNm8xe3c0g1GOr9Yek
SxgTBRTN7PcWASho42roADFBvvkOj72QuLR9956IuAGZvhy27pim73TBQWXNbbG1Sc95CzSFoy3V
k99DUUIz76T2piOV5EDhPF9CwxPVY4Ec/42JWxWtXGgpkasL3M3fa91CG9d+GjX5AJZfiXcMmB+0
5oddrapvn6ebcz00cw3Pg3uAOcHgpKiIigUygfl6JRaM0v85MOj+E+XQEzDif3P+lbGoE8LeV9xZ
SXXJLWc50X2f41bv2iebdGSyYvX3noSwDUooO+yb8lHXdURfDYaeiXQLfyoTEsW0Um00YNJkMa13
Mq+J1uu6LvJGAMNrOh46NycYTBY/R9t7cWdCE7L1ZsPbpxbUh6EFS9zI9ofPTCgu+J65LefN1goS
JrKNdu/ZSuI0rG15Z85ypMoWe0d2hBDa1hKurT99cCF/6MVYAq2Q6w9PZ/zGPplE9uSox0rCn5iL
Auufz2jDNrPszJAxe2wW/MQGw6kH3bSGM6nqXqTGYE8KQbCt5tTYlEJHcVitdfnccVGMMNUhtZSB
dsCplz/1pOpueewGApPyBdaKaS9b6eEBZtuzIn1yCWdF4hNxsf3JYUkOdT5xvreMMYlrovsRKLgy
jXiyfM09WYSrai58yjob4XTUGffZsvuRrrfmm1lHePR/mUZ/MMqVs16K+qXN/AvpVhYwIu4vTk8A
iRaphGBHx/wcsEDEgJYjmafGFaKJ+lk5gxMO8Go36VCWOCUoBftaVweexepKCrhzShbO+xrynC3T
x4Q3fkzRBZPtzgiL2Hcz0pkaU11W9ikosV+PEnZ+nb/2TcVi1Ql5ta3+QhSffWzcZtrXKKe1ua+e
qQq7jT2ZzxpofpAnsEbws8XQHvIwDTpn41FMhcPCsCpbya4G3BNaVkJrVw4xFVJFUpuZUCJp8093
MEWPA75PHlwFeKDWKh2PsHovXO0bkIvko+WE6OKaBhDVBBezahtCyU3UjpbdzBd4VgDdlulHPwy/
+om0VQV4YdOVlARKvcEIWTj1acSapdXd408GbZQdSaCN+y6JRySRkaRjTBSP+dxgBKyIsmwaNyDa
Pp/WB/w/7pUzX8Wr2VqbnFCYjBDipsNIDn6Wp7PtciSg6YH8KeKt3JuutWcc0Wo0uTWrO/RjSW02
PGB4KY6iU2cxNle0veIiEJsxD5UkB9TkKG2nSTIC9uyXkVnJPp20/C5pKjJSYBFTTBUtTVFy2I79
TEs5oDyaxfIOtmOXskAPfEN3/mSTY+dXNHZ1ayNMCZP/NvnDrJjs0RXboJLz4ZvMGKppLPKPRbDW
3FlHZ4nxw7OEEWXHTqU8YreQJUFj8T4c+oEnoxvpV/futqtgMvHI0Ncmfktw+fBVaz/5KiPAFjbK
3u4VuSFkFYGHGbBfCKPngtQVm1UD+S2Xygj1htYvZsJ0X0vjvqmC9jQsHFeI4csoECUMddXpfuTh
IP1yDCziMK7ep9tOB2uGrDdvYF7hMm6UlSkPtsIX7Rlmekq89mislbYDexZXhf/e4RbhXeGnG/Ix
7osEHoRgky0WzbpMKwLQNdunWfvdmR7fyLLp52aX9+Wj5w5hMZ7or5H7ujxbDUtcMO0lsjFK6jeD
HwhSDZfP8uL46Opr441ceXrZzZPm0EQRC8+n1lGf0fzF30TjPd9OJs3Vxtz1hFe4o3HtAYpsYdwQ
GBhMryzX46T3T6s/QOWozQM2ZvppY6wv4w3rHOeso6ohXwnrFjSb2/JnFlxmcdUXC5wyLCMkA1FZ
skmv5Mg00jzUcLSEZnx5ubExWSm5z2wQIiN2Shal4ZBsSb905Z1n2KjXSVBWktrpWweqAdoL2jEz
PI/xs6S1z3wwKXcG98zDqmzjzpRDzzMjlXhR3lyEg9aLuCxhMNInvR8plndFUc7XrE9ic6qHfe4w
HKKrxHeo6yAncPSpubpPNdFvDCTlUW372Z05NCqqg84KUd0skdkP+t5FfL4HY9BcjMn88MgOwoht
FAfWhl2cRSqbewsZA76UPDn0zcDFn3Dljd51X7PraDu2xju8zGakMRPl2LZfep+5SS2y8o3TAo0A
hl1iJJNgl7XFO3EQwJyarIxLrAAR/pVffmUvsEZqc0Pu/UDxiDHaNoaUjrXnvq4kkm6nkrEerXRK
rp2r6rDNPUpw692iQlGq2gVmG5qUF0T/HDUL5sLQEHBO33lTsC3GjjL2t3gR2yXJ0PDFN2ULtCa1
86yFUHfRHY3aa2If/1GUimGEEpLkJp1K1OAWbbG3YDEOljAZTE9RrmCZrH4dRCVAJ1zx90rc9sX8
19IE28wuNtPoZmy1hAWtunW5cRP8hPtQ18F7s8FIw2WrMHeI8QIufuvoNPaV+egZmvHQUdRR3PiP
Rem/aTY0vHKmKZtAU8LiA4IDBx0VT3DPL6Hd1dQJ75bRUWhDiPN3g12htbE7YV4n+j23IQwzebjJ
aL3q3xZVHRNEOfv7cQRqBkbDPhQ5MXZORuN/DgRo7355YRB+grg9xqbBsZbjF4yz0k/PgVY+BVMi
TwOez43j+pRKQ0lplgiNS0xG+6KEioDAJ0/IMHHv3VnceaJ5XDXxo9Zu1Jt05/9P6s5suW0m3bJP
hI4EEkACtyTBUaJmy9INwpZlzEBiSExP34tVp6OrOs7pjnPZt7/9m6JIZH7D3mt3ePxd9exklcSI
nZJ2MvbZLrHDl8Rp2VYNox/Z8PdYsKXrpXZbFE6CzwsDfir+KrIEgbJZ6paenVZo01MJeEUG+Rv5
eCY/jGkKS589tAkhXDP0Xlt5Fez5mFGrJ1LOtvHS7yttGMjY3Hqh4EOccsLMIirQEDg+forgotom
BUbnhCkYAp7I3epgd3sNwQLtGoI7T92YiLeZ5IQcRg8+uB0vzuPsNXHw7JUFTzrusr03rM1TEVTJ
mUIS0VkobzMswbk02nbynaoYoV4cbBac1M1QOkRKFSUGALeK1G2uaSMxwBJLQWTBvvJ6BRxG2A+K
vKYNIhzyPC2xa8L4BSrT7YiVw7Z3HbxhadLdp+gcI5WFC3Ok/B1VXLor/eEd4RgdgTTrCd598rSU
XM0BSwdQzxGyrm/Rt+RfOdnGtYIlkhh5NtUqJfydUUeBn1tbp9fiUNne69Kkj4JjaB6mp5wv3DaN
u7Mum6uYnQdVNG+3+ee+V3ZzciHKbCUWnb2QLAfCfzjemix8W+a526nZunaFw6HgM2EAdd2zP++e
EZixzVyjmWk7sKNk7ybrQ1Ak29W/bYbHVe4aWz7b1hIxFgX9I0rgJ6gVSN96IYh3ZUmswogI+niD
r5sRFx17xx3OwKzCe3XVPRwOnMzGIgJtJny0WX5X1pzvtIKv13rEGEvssPSI7d2oqFfrdoWP2KM+
nNTSPFNP+hdlhOH2qa07u+LpLp1/PFJjstdu6+ybmtgrE84v9ULzNoj2kEGujxQBGluTjkj6kPxT
nSWswGE+8EhNCJ5sQHVKZnpHiJKzX7L5TF3SXrRurENXNMMdvxGFr7CsPhJD5ppadXBXZ1R8rZ5+
ajhbx9wVJEzHfbMTyYRAcO3WA8u64Jr17ffILmFT62SKxjnLHq2xdzYe5zMJkiLqw/gLjwo1XZqQ
1Nf3R2sMpz34GSpXl6qM+Ux8F4rpk71rf0TNyfWpLLmz5Bju6lokx2klehlCW/KITRkpC0DOXWFY
t8DpEldkdBCnHD2/9lQtZ17rLZOZt1vTxXogVrnhOq3b+HElwC3ycs6HzunE3ldj8UqlP28XRsfk
ncjwsUuz7qnF1sfFTilE9+H+TjoxXTzhrPehnhMsv6bMCD6LvZPra0qj0JSH3MbZ4ukqf5Kl51xo
h6Z7jT4TBgTyFuJNFzXsAr/ttgy+lqeqL4Y/U4Wl8cbACV690XmkjFyDXT2MBclyhKtq7OqsRn4u
aTcPEXwiq9yVSyl2FjththWsQHcWP/1u7Lx8s8iu/ttoJ20/NcGP1rZEDvzXGVuPQw0l1yYNFxSt
2iO+cZums33pZd9QH+n+nuS/MdsPy030UfIlDXDgyeSxgGj4hEGaqUzg+hRjzZyAOUpaoMcb/Ljo
aKWTUchkayWC2xGNahWwlJZa7Xmeux1Uly/tLbAs1xTvWgUucuNmVG1umveE9SZYJYJHpy73qaJf
ycwaPhnf7ndIXsXF7ViPkQJUj/JUuJMd0k0iB8EU3u3CYr7E0nnVTVg+YOCGETgWd5Mb6id7dMwe
LNWvpnUfXKxCmxwb5hYXc3uuisoib4ItddU41HoJUzMskCGnkfoYIIHc20N2SqyGRNjAfpT5vBzH
polkrR7qgNG7Gn+m1LRxaCIZzvt+GHFAwOPJ219NmLznYLuImex3DAJASISn2ZSRcBjrURtGGnDu
gJPPKvaG27GH5SOTM9YBYqBncn9HBkSXFbX/Lh/AI1AFBRExBPKS5LjAyDPnoRqn8dPpl71uRAzK
Ayevnc5U2gklUMgK8DzOiffcpuw/oXzG9q9e5QZZg47HH2tuKQgBcf5rKHL6o2WAxdbJuIw6Kcx2
oLj9B8UqvrNLPfykAHuSQWuYAM9JcLSSfjwQOOlu8qrJudlM/u1XWREx4H5upDvTAi8PqSO+G4/U
Rk2gWj7eibzZ8yW9thAqb9nXWefeWU33EhN9G7DroqZw6Rs7vGb7NIit/Yx58M13WA1vUG9fizzr
t1BoOkS6VX7IKy/S48yljbzed3YGNk/wq+wUiwE5kDbTwa781Vld9UGogt6kyS09tnNGlyaPfNSp
9iLHqefHprYfDDzNaRcygLzzJybPG5r75CNdb9/SsvF/FJjTNwV54Ke0qBpqUEk9zJ2opuGhSoXz
Ro4dhX0KtZP6Kb2oNHRZLtiQGi3L+WDK+izYBZ1VyeNBg2D9qYxnoXkGRvVWkTG4wwRfnR2NdXjG
cbaNsbn9JEacsQcr428EFM29Wy35a4ZalrWEZZ1qp+X3oe1fo+d8AdCoNkFW5w9OXH+Y0rj3tCvL
u4BxekQ83T0taH8OPSKW3z49wsnotn0QAEce0dU7F8fPc2Kxi+6BU5ndRVeWDLD5JIuunsAGFKCC
gMJFFcKMcLbhLhqGfHLpzF3trOm1spYqSqoOzFOSR11nh8dmCMV7PqvfOVSSyzgxbvZL9Nwzv/Br
7i3Y+mf3qRrIHz9iBJefCTQUQCJN+sLzumVLWtNZ+uKELvquqKa/GBJP65AMl0UAyeABAPEFc64b
I8+dv6caAVhWLjVDpmXfxDjfPLP8sTB/RX2mm6fQaMT8JJpyY9nlkxoXRosisPcxGYAMrFvguHnD
PzyhOdiWogFopop3lJre5+DiotrpPof9Fpg/igMOhAr6Y1ppHi9m/Ayp+tXWh0zdzJUThast899N
AnKtg/p69tP+uy+zeDgygCIF3DLqhQ7MiWw/GfdNzm+HdOnPfGTFCBmXxyYIxE5Xy1tjYdgG8Oxt
sQmeHCtorsyD3AszNo7j27O/5OuHStFjsjwOIfY59YuyC64C4A0L4eP+JwnI4V1123IEc12/VaXv
bgClVNsVLB9tN8oTpRLO72z8bny5bEen+sHklBnwWgtnLweBEsssCEdkTOJtLQE4Tb1Ab48jXR1x
WzF+mWVfR4jFqqMcR499us1ySq3qg96DjfHgn2xpLkPrILPSsWuOvvBifIute1CDVZzI/R6Zftjk
t1a4zo1txj1Ux4uHwebqNEPAfEJXW6K7ADgFaqsFYx2P7MGNn6fBY7wONioTZR14IlY2UGv86gDA
/qqDEK4ckYiQ8OzyuK5BviXbkxKQgusXEkCEkA6jXsVQnboPaFGLXCoinZ1bMLHfSS5KDtIJEfNO
TBk5t0XyycyEwsjvxEvF8n6bWEm47X2/fyYB8xxK2Wzxsd83Kv3KVg0MsMC8zDI03NrFJKMcsYQm
Kpx+R6rOPwYZWA6NKmILr/DLK6cfOqMPNkmBSq41p94L5+NguSaaV8/eAwJ99e1g+TGn1gMCbObR
BA+bzKk3GGg/xhCoS0xtsIWwdyBoNjz5dX2tS/clDO0eOVNf77gB++2I/YfRuvcGdR36dh2LaGyb
Z4dr+mnqYTpVlhtHdiryo7R8Yt/hfPmkUJTTm1PrJ9QG3jZngoho9raBXZjGQt4j91cWVzYI0QTZ
9LX9x5cDQzHsWE74DB5q1KRUaqCPWY3mTBo3QxBY23UhNF10JFoK2tes83ehkWpjk9NxQsKZHam1
OXb8NfiBB8vlLmsZ5zVWe2ynjAAfv6iRGma3zErLO+K09O7Sge9kkOAuQHA7GHpJjHRfyGfUESL6
B7mWtExNcS+ILL0aAwkibd2Y3wvZTxV3zz68UTcbj4oGVQht+WA4b1DgzrItdgkwKr6l9Lg4waEc
26AMnFY+9AFCe5ksrO6tYTY/UI1Px27U8x2lV8dCzfpaR9CSAHnkli/1g4anwq8vr5gr3WotwtEP
4SqnO7/Pl3/6if9b9r7/7zJpbnEM/7U37239/V1ALP31b6GZJFL9L3+euiXLuAS+4IMT2OluduB/
+vM8j0BL8h6EawMRIdsBR+l/+PNc7394/AcUMBjxbkh//ug//HlS3fJryE5iji/Zh6ngv5P78O/O
Uj/EXM4r81LSk/yE4S1b4F/MeQOZVEEKPAolLSH0GHXAI1otSDe1FDDCHOd1SqT5f5i1/92qfHtR
nzetbF6Q/CdP3rzc//KickAtmLsqO8LD8Gncx9CmP2fwCQ/ALuJbdoBd3he41ny4oimTTW652d79
y+f0n9iH/92X+M+fwsFn5knb5fNS/+dPQZIuTRbHC5N8KIpyEzsCmsLqAKzxq8/KWV9Jnv/6v7+o
zevw7v63bfn2unTVyvGVCHBiY7H893ePg8RaLK9vDiAipze053cLpOrlefTcduVzkPOTP5i4hNvY
eX+yRmMWaJem2WI2BAVV0A98ofGc3E+yuJ33BJTFhEJhlf7bnNa5F0EVMHpn+17dHVO2uOWLV7A6
ubPnsTwM7VrvpK7q6xh2JjtgLE4I6TX+o5Ie8JZCgojGjOXsGsdrpkuckZCI31m+w+LUW0/Tym7s
MqSxqvw2P9UgaNFtzKidNgCtXL2rG6asm0YMbNL80ik44NP6u9AF6zy6X1wY/mn1A+9Umyn5Dn1s
CX4ly6M1oV3KdQKXfi0e6WgfaQXeiwWkB7pW62mZJeNxFQ8v3Ty3p8V29INYC6Y4fi3+llbVo96t
X4Ju8l8SF58jYK1h6wjboA64eR9I1duva10cFM4STMzrg4/YDQi0ZT7stvvNdvWnVUovmirfOYRa
0uYqrDxQftQ2GKy/5VQwwk4Cq0cb7jCs6FFXnD1Z+r+HJTgnaBJ2bcpbRO1Sf2uo0l/BSNHsoi8V
zyMC7UrlYG8seZk9bZjxW37oR1k7s6qsQSwc0Q6DnjWmbh7wLoHCqsb2YLfW8r22euhPxG1QGROk
Z6OaDHVSPpqZxcGWvAznIcdH9LcpPRSiftkW+YW/PD1McvBsJD9ACzfQSN2fc7owEkgDhnvnUJlJ
PaReRc84FMVsUBrXlvvRzTa1zYAas2WsuU7di8cHNR+ZAia/TWj1433bKpaxdAzO2S/cJdu6YU3B
O/CgsZSsl2rervNtju/Vjrq3ZpQkxKfDuLyg3h9e47AxALhyrDK2hbyBsY5JT3YjhySifwu7zcw8
lU1DkDsk0aUZAxTd1kxZCxz3R0WNX5/mEXnKvuha+yuclXkr1xoBU1JZaDjZNMFE1/BF4FUiIser
BIzKru9jjJQP7hQsaOGke5ORBFXKbQpdZBl/m5YcQPoLUyFOKKAwc1Mab491mZAU1rhTGeE80M/s
D7SHXjGvP1k8s6yac11aUWwhXD+4GZGzxo8J9CY83NavIxKS8qLnxR9x7mIuY0k5sDlFfuOQTtjB
39iOvcUeKA9SEFPzAJA2sjGWNWeHd/w6/QPwOKDTI1uCSQc0MsYhDpihzJ7QXIRF+5IlebLsiZ+T
VPV+22xTkIxEB1YgT85DklQC2rqsNI9vYjFwTbBhtWOPsYsU8yBGKZM7mHCdYCCjO/Dd5SMHNYn5
FE382+wDA3mZ1zBEBZY7wWtbx+xRKdlfQk/M7RWdMws56bdwdsks9ZwdwcNZ8cFTPeS3IFYveR9l
O4L1XyzAKT2NbnisCokIAXrjjFrcwYUxMpXxX+QUj9mfQfr8rwKctDpzRRK85d7AbZdQuP1pdG7z
vkTVGG5dpwmtjQoQQ77GnbN8ZVOvUxyqrlUyPytZTahQOvEGu2nHXi4NV6YzEwmRGGqevbkiow8N
jgZ8ZZHjgeW2q7/WsrCXXS1iOvp0yLDnDkis3pYcEXhUIUF+CQfmJlxZ+VqfMLwUYKFX4HgXnlwZ
301ZFxeM+ub1GcjIVG5bsGPwODtG5LuwG71sC0FrtKPVi50KSrllvkNRMbJqwZ+yzUUnf7DcEjjd
wjH0JUbXFIcmncJPRHTLL1XHWfCqmewxm1bjuBGaPbn2w/apLYeuZ5MoJ4UYzQ1/emKle0VMm42b
WaC12yymjy++iv35WExVve7ATrX+dl5U9cXSI3zCgNv3aLnDdN7qmoYVmtFMQN9NS7L0LBKtIhta
GNcKfqkKIBzbq/PIRp7FY+qm6YUdQZVuG0JlMdN7C4K3NsNI38xQcVmQhBgrcgcYsFcuc3foEpB+
TyV66ube1sW03ndx3KBHQECVHUHuaYxEfs/2ZZnq8mC1LAy29WJleLtgPpKXMDBiuxInTyPg5fXy
iM9HP1hDU+GS0VqWJw/HN7cF/oBp48x8kXbp1K/5zmoc2RCxazBUDt7cThHXcfyQ5qK768amY7Ky
ZAzeG5fwgY4f5JPDNHkIW4vMhKxlKexVgtVKN/Q/3WY9tXMFgqSB8Yetvhvqn5otnEZ8O7QXcD6+
v/Vw5rxCxNV49mIrP4WT8a5ZWsNgHgm+Og6l3fK9UP3aHRJjA6M3mtnIzHlfSnHnOHZ3JdBSj+9h
7iA7dzptpfshaGCi1Yn1qGcAWpsuGfxHM8UF+5k0DcRhcqu03rU0DC4qpiUnZYuFWbllHcawOfMW
c+WSpRoqCoi0dyIdAHG37UI285SgyTu4xdyhAtExsUrxUv4hOGBSu7Jcq/rgceLQqRC0kp06QYTE
RQR1n+Kg9Rb+cMDzEWAQLURpBdfWXubnsMUzcQmCrkj30zjIYe8ib1vPDaqAQ7O4NwlwaXfdPcvZ
leyqugviC11k2Z/62YkpFpip/jGzGO8CkCwzaq4JBf9qt9491/iECLU36pcuBsSUWBt7iy+5vYrr
CLb/m1mYYO+XNUhl+vYGiPKxN7Z7bEtYcqnMp+98GZP8Dqd2mbBeDJjyOIaqFm/zTdkMZbVEftaV
gP786Zu0jGoz9mb8GpT3kGrbukBx7yJH6uAz7B1c3fb74Moo9KzhLPA/bjLHgPQPu2EPR7bcwlk9
s4tMj/bQ2/mmbVFd+4plKaZ3n3tSWDWCvTLV+R2joeBXwCO8mUJp/jppGJ8LABEnPTV4/sFfnQEg
5bumndh9W4N9hR42fPvqNicbodtaYVl8JDaytQ2XorzoFjz2VgkG2ASz23+GtGpZO/vzWYct13cm
k70T5tmn0p54yz1w413gqE1VzNa+iikckAY+r2F/pUqt963GQiTlJ26nHEni7YmzdHcai6HfGRM6
x3whcQrAKQaabEhYMAFi7EdxNLTHTPIEPcAIvz0VkBZIO8gjy4fprogtjrLAKq9M4R+ojdBmkg6B
hzB47gbAmKqf7IOPFDBwwvs2VPOOJKozVppDkSZ6vywEBgRlfTQV2n3Xu7iGVA/jTj8D6cZXIA/s
25v4RnzjuHerPo+AP+KfJcVlb49qPHI8/DVhUxw81X2yUUaKT2KvUOEP0SKg8YG4zvbYPKCWqtAe
pmf+Tnxe+k5/JU6B6xEIR5PVzgGq6yXwnGOXwtMJqyeqZuY2lniKu5FSiiECAwJUd77LtZXa+Xld
QsOMSWCrIk59g6w2GvghtqHJfOjgaKGzKn+Eg3hTZzTWPZ8gCAIf50a6SlRDreOl2caa4vshR6fq
Zt11TlN3ZxV1vfWbFbOeZzOhymsiHxQPOLpZfXHTRHwlsXoqVnya6J1QrTRO88OB+fDLmez5Ohbt
JzYp71Gm5XBnGAtGulHl2XKtR/R186734lfbQ+oUjz6qH+JMxKJ+qlTcdx2uNlqk4Ze23frkVf4h
rUo8HB6YC2kpiOAQZH+PBSO1mRVKcxsrhck366odovEDkrKoKVHYDHXH0xSq8N7oVR80Hm8mPMP9
OucnVhPZez2mz4iNc+Y28ykuBOZvNwTTLv4EbIV7cFaYvtKjts2r7nAFaf6tc59axVa5FWlJcCD6
wH6nolmsTcmWLKqr2f85dOpHPgV2NMM8xY6hDz4pY5FB9sR1lGzgyu0MSC7Z+Cy8EJUBgKjks4tL
+uIE7hMa7GeZegaHpkMo0wQ5jTkflZO/qH0QtBe+q+b1pg3EUnynEbDe3WAMy5Tf15KFelgwOywE
soOk8JZTPxT+yUtbGckxeS6xuplhXHbdOu1FaLM9wBHInr5MpjOw2oProq1n2FRkY41fyiQXIVv1
tSxV+pN4w+QVUDKJ9zosfy61cq6pmksdTYtyr2lKjnqmO7yflW8/QTEvIiue7a2JJayTPOs4zfr6
YK2L/BPLLPtR4aLbI9IN7kw9xjsrFMU+XqcfoIYZP4YaSu9KCISAZU/xZJ50Z9RNMfoqQis4iqZV
H7ONzdvvmA9o1agIT9awjysSc0ip3Kyy5O/7Ew463XZ7zx0eu9mEf5slrX6tWrws7eS+GujQuwk3
FGSCjB1u6r+SkJA8jzkmMDYplMIOhpNYDPO2lpjcliL+kePxbEl2QHyZKw/JIORlnksmBssy+B+J
48f3K8f4RQYVfZkmUIy8juy+IqFmj0wZliIVNVYXTDRwGCLlI0a2FxAvqYUOOW0EHkpWQbYbcuA3
A8ZrFv2HLMRcY8GK7/GLSrOxl7XG0hyzQa1qa/ylCLN4ukXOPiBFzTfcmnh9pJVc3AUd7TAjTUxB
03jLbL3GPNZsSg0LL6Xmm2sk/OV6Gm78pmbXml/xyAXtNrv5yxEamZPti3PDo0OZXkIBCKHFia71
3hUf8v2oLNSfbEvvU0sbtBYqwKoik2pvL5Y5tIFfIDRIhtcaJ+lUM2gEUY45DnEeEUrUBLgLi+fO
+PXZZ6brN23w3uFOY6zKUOFBytE/ViwUtgtKfR7MuL6kafY+tPPwtzcUEc7NPZ2uMaK6dMA11Ehn
U7RZD+jA/8IMQhoOLjg1AP0U8rBqGLQl/SLbki6MYmSM58xrnHOJr4tYtmbB3VW3FSugUhIyNREM
Gb6k3jj30DZ0IOG/3KLkyRCM45tycRay959hhQP3QBi+pu5yoGvrFgapSUfwheh6h50GOsEC92DW
ejdgSxx6OBqmCtsv/uw4o4iOptJBbhjg/m5/wyE32FAXq/Rc7GLzkPoRcW++DtCXMFvkSu/xMsp9
PiDqXb7syU7CR7dv34ap7m9hf5l3c2Wv/K3gfhLCsLoVeIuRk2qsXpuyDPt0oXsiY0D9TObcqbpf
AAlrrz7OWvX+cApL0wWUSRmRMtVe+54rZ4zznj3Gh9GXVUCqm5Ekne9ZASZZeZ79pZe5ASY8ihXK
aYBgx9qDQO8C3IpT6+8bu2w+ExQTNxI5+5xUoDYMSoy0a0P2CWkzHgKfBGdv3B3Cyvni6h22kLa6
lw5/AxLyUNps4K1lr9x5An8CssUL8aHpUe+rkt9pr9o3u9YRNh9oT37z0BnrnLfCinIEM1u3dWlr
19zdQUCBDcgZAJhdyI85sLuonflqAsNwNsJrzbGTZVltcnsElmPk1LKVFz8rMOBnHsVun6SFesJ0
ayEI7ekkTYlDYRI++aN+sBkaIdjieSBeQlQ03YrQ4Ij5nudpYeUFxVnQlQ1PmMUlb6ef9XuA/2Ld
xkOXyE0/u/4tkpUOaiZl4SGslwJ3ZJxvh9gv9i15ZrdERsu/hRllWb0T6MLRl/VpXu4shpnIVxOX
OcXSpjcMlaesGZGQoqKwQzSiU4r2y8ucZNzpRcn3NLvloiVekZ4dPlo2/uhl3SBjiaKm8g12M3qc
tJtRME8+sp3lOvducRpM991WNwuRQ4xoN+7dyh12hNZF6by0J1n3U4RBFZ/ZykLBXaf42PQAwmsg
0W9Wyo6lK909i/X0WmBeYeY0NX8RPAEv7ienvyNm1r6DzfucARk/WNBKdj3HEIrJ9H4KKmvf2XLX
2QIgflqWh3CkwIUfXKpdZjymXFYzKdxok4d22JIIWPvlBeuZ/wvcL42vX8oTAmV3g/XcPtS+Zc6o
C981vjFyvidAU93yBgvufvF6tLgGLfdB4DSQbB03nlnlHXbLv0Nt6u0wJM1pUG4bFX3Qn1x3gV5r
z08NeRHbjEf9gRAK/5QVoUNjrpcBQV5Dx62ktO4NDGzAIYw3HuObMeEWpSrfGdzEEWC+9mhVdYUw
RKidlasAAbuKX6kY85PvZ3zpHat5xKH67LuAr4ncqZ6a0FGUO/F8LmPLxhffoD/yfAS0ECQq6P0E
F6Mbw8CRg1g4WxaeFYafqbr3UzjJVNxrjBDADQ6krkxL5IZg+abYZHdJ0VtRhQLkRTss0lHK5ry/
scP5VGMn3aXd+CE8pX+sxY3kl4egy5R9My15U3HfYDF/rAxVcReO7QtSl24zLdikwiwtblEvJL5y
Hti7Suj84EK2ZdBm2/vKQcfjt/suHIbfRrD+nJjjHnODYYNAsZUtfjxtbRrFPzmNxiXHiLczwksP
g6ARcW2B7HmIy70Vrhz+xWLe6du9ItikFYt24OJMfCGv1HUvjkVh+x3wEWRw2M91FCvdX2+A/ruQ
n/+VCQeaW/r8z8FnXrmFvvvDqwviLwoz0Cm1KPlw3XMXpqjJicKajzAOT+Nkd+cYe03MijCxfpAP
RAI7z3HUl1aLxG11D/3ctmc7rprt4LrmDWf+epZFZv9x1u5v0lMiM0iuPQwe1fiiEdZg7+y2w4os
YFmUuY+bVZ6mm7sCtr6Ash8z7FuSPaKTkm2v+5NdRLMpsAnhF3TdPV4wQxXHDRxksTq0zejcVSSb
HOMZdZFTD85ugGNy6koxY2vxzMOcoBeU5DYeGN+FP5Yky66q874NKqZHmbnlQfk2ZQiV9pceyWvA
9dpdx3Ked7no1wgMwA0ChYaONI7laYqHn3PeHZzSQp1FTQd0/+ymwbIRLDR3cd2d+G7Vz15f1idg
KZYd2UD0wcwDFsHpixOIYpvHuw6G9nmARLyBGFdHc9amx76oBt7s8FE53XwKqyC9Ixon2JXgFQkS
L/SjMDH+ApDJcCFbVeytyiAzVxNum5QqcCoUNIHAdPI32E3rAHwaHTDoLPzTSdj0fxhIrV+gAP1z
p0b8nDVJePbiaBhDPSZJgq8e8sYaTxZep6tgiIU8ZhpSzHBdvXdYQmzXVHsn+G53lV1VF6aPDRJm
95iRCscUaLrvfISlwYTxnkSp09D2M1jrDLv4EifvAfUGOhfCYtMbYQaE++z76mlBrUlBWnKcNjjN
DxiGTxXnaDs7L9OEyjHOuzeTtGqf1vx2Jme+LkaYY2HaQ4e+8Zl2+GkWE9/o1FtbuTWl6EmxjfVv
pN04twrfTr2trJ2+QLUY5gAPhPhkjtCPnwsNY3mgCNFHxv/qhADYwpsbVnq7UKvbF8Gc+Ow3eZ2c
PJXYzs8inHar8nCQtTr5Q2Gx/DIeCmmC3FhAhZ5TkTkCtM/M7yOraTYod4xCYO05jp8QYKDvGlxk
UQAOf1P1HoXwIuG6LXOJaT5tKIP3iiT2FgEHDY5DTlRvxSXVvSA8M6uJlBnU9yKrnruYbEdGm/W1
FQnjYxO6Z2VieqdcZuhCW8t7ivtg3Rak7IHoIK9uxoVBCUctsC2rsTvhknrRnr6R9zCEvdRIOvja
4NxuPHR5vbK4gG8pHYdqlCU/JDz5Z2DVARCEbKJnHeCkFOM62ZtwYts128xKS+E2jzMeu3e0ehj9
NE/jpmoJj8lMKlHeo/EebNIgawxEr0xhzL6khttOlowvJGcRA1ilzXssON7ZNRFoWjrO81IL7/k2
N3piyuPBW4IpvHhIqPka+wb6oAwPYAzdp5Fb7bXhfaebCmrLkXJVo1JTUIrAfj1DC/7sgXN8EA+j
5+3Uj3gXbWTllOuYkj9X33aZGGc11wo/Ec3K4C2fw9it73aB+9geNQrLau2qr8XPWMuNAUKlhuY0
WPFGkDMiSQqYAwA2TeaejUxQIuuyPee2O94VOQYxGNtmS9+Em7QROCP8vBhfB6OaQ0hKCUpFyfPD
YGabVNAzN5iIcT5AsV+WPoKmvhCzljX3DQ46C2gHgVgZjOpLipUM3g6i3ZC3jqJQg5crGrMeMssU
07sYgE2zwhEJjAIa5b9mHmhutlTTTOAglA+XWQTuuK+kxtnTro5lX6oYpmxuWnFZsEyzkmDV5tfE
pWdVHcF11C9M49djGZqYeRBhe0knVb4nKaW8LlNbf0rtIEXk/uVkmrEXPbSF+M1WDjCMHzRyH86d
A5nRUP6LW9Ilx1onP9q2TH9MRJx1LhsZZwPh0e52mPXGc0JNMyBfEdGg5wG7SpiKZ1IcGO5ipXxF
t04ZS0rIliy+cDe54kBM1gtkOL4oPmrqJb3m462fCp+1YaMZ5+EuXVHPduoz7H6todT3pIcegxR4
D1aPId8Ns3vhbETeVhZnIg42HnQVXa/MgVkBHwKmosz38vPEToIgufhuyVlM+4lHz2suvOGNVwIR
vvFXOqdd9rmA6OKv0wAnFjGcf9vxNPBA8/rRIy8MiqtgCJNeE93szbxyTJpZHkfjPM8QUDZth5XE
Mus27TsSy/r8f7J3JruRI1mXfpdeNxOkkUYjgb83PrvLJbnGkGJDaIjgPBlnPn1/jMpGZUT+HYla
NtCLSlSiSnIXB7Nr957zndfch5+TumwVMZlukkRGi07FAXcr8sLoyuirbkcWKv87//FRra+ZMh8x
+q0cw9qjIOPsYdQczmP8gjbAiQeIoeE2icZb08CjAZ5njR23J8ekx6Ja3cRmd9MHuOd4Ib/7RXGZ
OUngRIiSO4Mhsu67o5DJNYY7bzPFNf3zCNzQmB70ZKpLOHhXVtb1m0BUryBm323Pu5WQyqzevQmy
nFiaUH23MSHCovSc+zTGGZFP5nWVjx9ZqId1xUq6pG7+8LtjH5m3wIf8DVrO6ISNPN/O9MhWQcGJ
F5oCLhyJYZCTe0jtHqkN0+LoOgSBO3KkmlaQ2EEWBORj5zT9wrk707PGBk/MxMcsacCnxjVKtLuc
mC4gglSwAaPqVUxBT2ififyo1NUqzxvcHP1h6rERavuLjYs+QqEPH1WzhOyp+AL2FGZQCQiyazK2
hy+8CFgXcfRiVe15QmdnZMrRugMQpFo6EBQtfJ1kAYS8ypN9y/kVJVTiYH1nre1xDVeC8LCNSi3z
xqGwofOLHBuffoLQoih4ELrgzahysV36Eyum3187p7O/L+vXusOT+REwh9GntDJ8zlO4QMtLlOBM
ug4Yj420FWlMHbUzcLAbauE6twrHKeWbjqMHJzX9ieKuQ8fM2IHFC8pfGYdnJkVxvg5lb37vWE9X
/7MFhxsDDooPUUUh9YqGuN/hW2qrl9+LVMTPCQZIVDxf0lFcMP4+b5+/qIb+ItBJ0trXJVhG5Mx+
dJc5WXs/WDWHJ5PjxLgZvQIDl2X1XPG46+hE14gDWnIGfGLGu1LcImNwjHVgZJnaj46Uw33BvLxZ
o80w8WuFJN5stY2GGlLroCzO8wWxxUE01pChC37JhNKa83ePcCQMtLWtuPviX/Ea/5Ea7Tr+0Pjz
vrf/tfzYv8nx//XTv/2/p1lDzPQbzVr4Vny+/YSTd/iBP3ny8g/s/AKVhmNLU3oS9dafPHn/D/kD
1+PSGaZhjLDp/8jV/hA2B1GsJIonlIkvMrI/5WqG9QdhrLZFkghSJ9RmjvWf6NVsa4lZ+Ld8yrPg
ePkOwilw9nDLLWH9/GwO2ZQ0bEr36E+WsTvYIPhcUxcN6OxH4xpj7ENNJx2fEKMBvaoqKa4lAgmQ
2FkZgXhSmkLKHQCVaVa1eN8yhZPraAI4vTaUT0hXlljDgmsI4c0bksdnEyXz8AI1lyb74CWTIphX
kOYJ5TxA2wH/ayuIY/bwwdFtpsEXkjpCEmR9rh2zjoI9XS/odSvCmPrgzp9nFws+ot+isXa2iIqq
YoQotLOPgqoSiD6ztp4ehglDxVUoG3td926O8EcOE191qOLcXasuiR+0E7p0J5A8pOt+6Hvq1UaU
0XZMZ6iZYdwyQzV7bOMrSFP5y9AZillBTwDUOhSW4TGUCJLvdAqdF0zm9Q2hdgUdEwFgdtXHYYEB
r+kE6WhzRjwQRgJd70wyMHx0+q4rEYerkHY1LO+CkrQyD/h1i35PZlv6kahRE7NezSE1YMBIe9cP
pv2V7lv9VHW4FjE6lHrnzaBOtmXIUBueEA0AKl+uR+01lX+FukWJvc7AoL1iN0efHCQZnr+5npsv
8TAM/quACfSajFmabpioMzyZoj475sTBDJjscgkUs53fFCunsTKiAv9slsfWtDZZjokOqjLS7QaZ
EHgFq3GjkEKAeMrt9MxgAJ9mWmrm57Wqya7DvVMyVGbKeYvLB6GG5qmHHmSM+KNz9pOz8lqBWm/I
2aVtG7o89ZRFX75gC2J20TQ2o+UQiwmDXZtqjV3L4xgK5anDk53CzjUKww02ld+jTKb9OvsrTH4m
VrBRNtAXCxZv7CAlw22rsFEkJwSpfrMYCBjM++cCqKVl1dka/QwNDm8wKGN8eh7YmAfApVos4BfE
ROj38FK0EXOkJH23qsK6jFGX5ftsNOJPWJCDYFRXRIshyO3xfihxP7QqGOyNneZaVNs05g2g8GLi
A2cyQj0SvE5p6Gff8VdnkiMLQU3dMYxDng5kXGNarucOi+265A0HwZ+l3kfoISBYdeboNGDRC2Dw
ntVPbB+oGbfhPGl53fR58DzaSN6uWrdAC8lYNMGiRSaZs2ZPYX6XjaHxqARTkhCuPmbhnehh3B8L
C+XtEWn3tIfYCi65jdRjNDPlXc9Nnt3ZvuoZTLvMBrYlqr70qlVGF28nYBMHUcHOWGlMUhz15AgM
LaYHm6cVQewouIZ97oXzI0hKB0EANrvvJvSXGz+o5+laGR6iam0L94FsyOHVBCzPKlX73bTVgEie
BzNFBBQJlTtMGOtt10DyX8NbaLN1RfA40MCkru/LwaaTZsMtkluS1qpXKUMB+Kvu7deocJMv5LbB
bsizkWB0zhSKzjqkuMvACMRYyVojzkB/Qe6hL9MnJtEMuZMK4ipeJ52dNEyYas+Izh53ROlqZ02Y
FZk9VhVBRbbAoH2vSrsYm7PsFLOJnbLT0oH+hObqnoMliuEOqc5b0GUlJY10i02oolnRnIomUtLb
Lr9OOvLoViNVtrO3cbrchm0KhTDozKHese3bzlqCxYCJKr0EiDcIWyzAizfvzjEjZik6duhpzF6A
2jBBGd1sjKHB32+ZDr8nb1Pdfx01Wh+KP29kVXeCeHj3vcRpdy59uI+aJf3Flr56N4vcugcRC9Gu
4Riy5dg0N5dSVk7BcdnW4QGwf8A0PIv9D2ni09oAt0iHk9cO5RIhSEOKJz0pAPkHHAdWWS3ng+WT
sgjYs+JyjPS1OGvq3nW3SdrNX/G08vTTihDzukMvUiAZXAYHKIsVjoppaVSIhin7Jsg6cpIG6TOx
KCyjvZq71KJtUZo4MvwW8pspG+9kL5dghdmUSYaLo8L6/0VR3E7Hz//1P3yCcf7vNdEe6OhbMf21
KFp+4F81kUVNZCPjpMDx0NN5NgXznxr+P2i+uoJ9Dik+q4nJz/xZFEl+iLanSyHt+NQpJoXUn0WR
o/4QSioPSfWPIlvI/6Qm+lnDjz3AFC46ej7EVdRrNl/hr9U6HLe8stsZ/hX9QRIPaMxQvrROYCab
2BmlvobwPX6wAzXHv1yif5TQ//jkhapE4JeU2BGcpVb7yzlB4dNJDPR564YchWCFpsN8r902IDsB
bVu3IavPb48dgtJvTQ7641/PKqU3uPz/5uOtRaL/71pw+XyWUAwERB8p5nC/Gglap6lIjEY44yuF
Q2hOMgdTC6LZfdmM/lM7YWB0xFRA8kjx0sRtBQ27XeRvv78OP6dk/fgepCnh9TT5Mjwei+T/L9eh
N8tskcklhF/OEhVFGr04NlzFLmI3/Yc/+uez2Y/PYqTjLKlO1MCu+OWaV0M1zL1Bh4uAD6d/9IIJ
1FtKrMR1awuueU/T8fL7P+/vDxh+BUHWmqDwtinif/7zCEge285MUtb1jPTHqhllesxwccDnj41x
r8fYrG7U3Jjvv//g/+66AjDhPi8HUWKPf/ngwlU01q2Uqggq6I1Lky05EdiARggncPoPV/ZnY8Zy
ZR3TlLjpPI+H6Udc1k93cYrpXKQa4F2Wyasmbz4Tp2u73UzpZqO43xnTjAY8IxLiH96j/+YCs4Lw
5mKJ4Q/9NSILyartTamNwXB05VWfjAAZejh5WZh8Mn/wQZrwXP3+2i437Zd3BxGTsFzH4446v9pf
xtnsmITWOfWGNAEnlT8GSOKfPubvt5CDIWunVC7jEs41P9/Cwm7E0iKmIpUsD4CpIDIHRTd/EluR
63+4g78cDpdbyOXjYyRaXlyIvy4IyrDSohYCY13iJM+qz91wnVuwLCyLmft2rFxw0y0JhSn9WNtg
oti2LZRGYB2AQgoJtTUiUfAfvtbfr4HC7ewxjV9SGnGD/XwNaAuHZRuQuNKhzZqugBROtO39dLiG
8+n/x2sRG47Figgp01fOrx82T6aDGR+ckc+IDMurGe9laDObaOg5vv6nz9CyudHKB3HHC7O0Cv76
xrisQAwYOxJqYxIZ7AT78AqXeFitf/85f38zlcUqTz1jcVdx0f38OW1gjYgmUYxqskOvCX7LoE/h
3OEciJjElX74YQLiflwa7ck/fPbf11skvXzkEl1ns9n8sga1ZIu1Y8XfGCmGR0iWcamJ2WWW7gqE
lCgOBVvP7//ev7+beMQcRyhWBe/vL01toVArApfxP4HYF2POsmdWXm/z+0/526qDjNZjCaCdYkrB
f/35qpJwNSczf/Gq0JZx8ZwkwBvjOac0Rtw3Ol71YPHy3v7+Qy1aQT+vO6ytTMtdUM5i+dTlev9l
ryyB1zMQGru1l/mRD0Aj9A5Zjj4+baIZwgMyk3AP0CcbtkXZ8UBNmRt+xkWORtHsZ/+YmAqlL7ol
a/6HW/3j3fhpTeRGQ9lwyeMWzt/rGUa8fjv1xrSmYV3uPQE8Yp+4kgOMJXpvpcALXrUgCS9Bjuca
83txbJI+5DWe02+x8msiY0ZZgze0sdb9/sL92AR++XIY76l46G75lD2/XDigNrjHbXzayKHRy7V9
/nX2PcvdulMW3zEfN0yg1QYPJnUiZaA1a0z+E4LGVUGB+EXSbzqITvWEVIW9OClO8zBddQfgucn0
CGUANi3YdilccKC4yTje+YOTrLiN7riZqiL9BN+HFLAXjCt308i5aDcUObPvynAoAJ1qwjNihqN5
Pbij963PrWI8NLSDUOCV9cLpFh7/PzEJX22FSahBiKw53oXLu6XNhGZSFY18Cb9r70dtxRfTDpia
g/hAkDyM2QeNM3o30A/Ry5NJDyKYa0Jcu9HD00hngzzG0faYrTmccvuqpyJqZ9IkXhM3GRm52Exk
f39jfl2cWNWp433FzSHWhX/+/EDTeRqjvC+LtXGTMfcr1sguiHeCCfj7z+HE8Mu64Dic7jyBXoMk
OUt6zi/rYDKSBubjm1oJJ3ajN0PQx1kx3GAAJsy4L1ezbmjcFRYEVtLAWhRd9iWIOZIinIHL1LTa
PrvAWW7QKZMpF2LNvMyQxYmcP9ujMFaOcIE5DENCX8IUwf2cEh6zsXnxom2UzzROijzbiwEvpwqC
We+GNv46i2VEnc8I5xuYHtuywiUXjxVJMM10AB6ewL1NcVJ6QTo8xE7PSIWCh3QKrmYDpkX0q2ay
GMe4dX23LInxri4D5xCgwrkwQ/X6cxynybryStqdSWsC/2w94idJAiKWhfVAbaICdii5MqqYAbim
g7kNBk/dDRU9JLiHAA0N0911kWHqTeAjO9gbaYXgPCLN3VGcp5nyWPMXG/tK5VQ2LUOObmunIbBr
U0dj1uwN23acVcPOo3cGg/9H01L+Kpg7ZAlVShuL/Kc7JtsAPVu+BVTmmmHywZ8942Tmc7lJZNbc
Qf6t7pHypQ9CRPk3p+kaAsWiGvC5lcnGQt6fjPugC287v6rtpflJRwQ2of9dV5YuedUM+RL0BQDK
0poBWcf2SMvFbtAIazV2FzMO6jtL0gV1eU7OUKfkyWht/C2+t9Mo6REqT+YNMxagjY6RQO9CeUbC
nlwyvgrUkgf6798IRPhqJNHEUbIb/BfNE3UfGbLCutjVeEljZCvZYNmvAMCsw+DTyCyyAFXUIC4Y
gKCAzeKTjDtYlLGHO9ibDZB8iFOmHc0nuCeho8T1lJOBlOdS3ldYbjQsSnIbSECy0xUfpr9jSGNE
D/sdS27vdVZ6g+D/Q0XuQ5w0HhhhMUz7fgTntiJzBYIsmanP1YANah/QU95VSWXeiYQQhcSUI0o4
IPVhPH9oXI1QAjGlMjOcV1Vqd/cK4hC0ML/eB34+YwyJxnLvlGjdXB5EsvLEAqxNmSNfJYbhbhuE
hycysNt8WwRpgCKe+fejFSaPtNXb8MShJTum2rTBxhZxsxd+JZMtyQHZl2ZskcuWeNRYMYjCahKc
fghEy+6Swz6lDTuYRD4683XYYcLhmO3ycsevvR0VqxJtbLAoSVrit9Dj7iJzfgY58Uw6ibniqkqI
ssVxGoNxCwGmwpvjwyeJGNDiokl3Wd0B8wTAIj9F4hPsmZPfgROJVt9tVTZ9AEw/BOJOHBHzx2He
xktw1Iz5i0CaEHEI6lTiQ6ILc4pqHYiQYAwZPRVSWkdU6Q9V3dZ33VTHnxFzi2NRZuekbR79mE6k
mwseU/mGbPotVTrDCEoC01eqnU/fYXMbjf5dj7XzAjhU8Tw7znGEj7bu+/x+9MNbYyqLK7N2jC8J
2Gk5qmGdhvGrNX8iWX7yQv8zwpUC8X86oZO7ZpFCigg4Q7XNvsYatvHdGqlYA4ADHuQaUNqtZTQx
xr9qlxTzE3T9cc2gFYLzeF2EQcZuCvTPsOy9nNLv3SQ3lSdefVm9m1H85C8yU9ctEQB3tbduwvGN
cSpy/LSaPqjv7kd7fvTM1NwZDf0PZi5QXquqWJcFvsSkCc8Vz1iGHKLX1j0Z44xk2HjPJZ4ObTHm
Fv3orjXm6U3kWrcZWNGqJF+TQM7wTPmZEV1T0uap4FAN5WTc5C3ihi4fkOM42LyTxpSItCNCUL3B
ZryORAKf4boO7fKmsIBDqprUFkhvirOQfTCK1FgxE3gMB3dPqTNTIABAGxfgX4zJJavCB2HzDnlY
1NPJXPvtkFMJx988zERo3mbECroWyLISS36mFB7VKoE/+Nlmsn2RrVWcAt6zM0ZJbFZFurMqQKvD
uGRUVf1tSoYdlCwxPjiGBmyaF09Qy65mpfVWA8Dcsz53ayFptVbzkWoC50VPLmpNuw4x3CYjWGqb
ifyqt5qXIg1OCIexUoAeIgqk27Zwvta0+uBrytHehAzgt1XvNTeZIh0pjEukZmhv+cbqsZ5nY1M0
3VPSWjtDhncZ9RexSkTdZXK4SxPGF+7Ur1ljw7NRy5Yk4OgDyUe86RGcHYpCTSulQzShRiM3+IPD
66SqPkREGHWUeie/tRF6Z8V3nIWkRJR5/J3jIWoHaPdb8oqizzaYiyudyZxkZj97cGSbPTEu46bg
+KO6MeYtdCSYwR1k6hRiz5yae6rmfTWIacUz8Q2qM4g5i6ZG10xQpPPCO+pquo8s52AN/UNeVGfM
pfcAsJIXsAp3cQjuCU3wtAYJ9mFN2eLmRjE991rQz8Lf5sYIqeAlbIMMCBPO6JuZ1fle1z2ia1Im
/GHcu6A7nXK8tmvgavTXn8qUw4WHuNCrwwuJBCdkded57O9EVLPQdf2NcNIbpJdYVZhiSroW+JL7
7+XcguaupnMUErWNUPHcCxRFQxhhvTTM7y4+4ombIuyr2C5KStXhKi0hhgCPx3KZDWf48vs6B1NP
laFA+493jCFCe2dxIVfZcsPz9lWFPeT6EVssC069MooI6WY4wAEAiiXQ5jz5bf7BySbC8NkMMKFF
2W00jT+exdnplvRJ4BnTqdX+vLU7/5UFXK6reP6KkZ2IaXwhjOZcGL+REZ4tZmfXDm6qlWCeW6J5
uxtyHkpaF+QXpBkU8jiA0UOqxUrPrbFAPIM10Lxdj+OkNtN9hBbIdsCWF218nwqfnVwiHtJV/kbc
myJsuPg0Y3TxdAP8nYcnmmxvtHxOpJmT2LfFMoAehuDRLeqzC3Ib+gkq4dyv3kI8VDhbRjyMKfSG
EFIswZk1MGTjS1+BIs/ySa27Cr9kmUNoosGQ5ekRTmmgwkMwoGuBquqQ6hqb0bVCrGp6mt24KDrG
kgYpOOni2wzsbZ/Vn3EffbgK3uFybSN3fpQmqvJpdtRxkBpzd675CeJ8d1qQjE1wl4eqziUfKsbD
nCU7qcXFI6dMmg+IfYIdwte9axvPAae2IenWlnAuVBo700cD5qTVho7Gp8h6RP/l1WzCHjXJkUXc
568aaexC6Ni98i50lZ/MPPhMCnhQLcA/lxhhZoNlqR4Gmd/ODUL6OU9fFZzb2h6eSi9m6WaHbUrs
Kj1C61aQBIFs+kL/NNuNCOC3IreHdQ0wZBl0kSe3BFEgnCCbImlukgQSc+vCtcRyH9nBcCBBE4VU
Ye8xIxF8AIajrputNoxq59FPA0S3FDxG+Wy2iCrVaJ4zw7wXobqB2Feu3dG4svCTwaVOyaic8KMX
vYOsMQuvDJiW+1Ii5rdaA+YmJJKvMd2ebZBOyPNbW25Gf7pMU3I1e8U5JQvtpi/KDzVJA+UCzL7S
oyKnmv7i5fVFeUNxi0wJLzwDWdxSbN052VDCiA+Y6Y0nPIbWY+j57y6UdEjOx96s7z0XbEBgIDKg
QTi6zvdYoY+rUHXCyVZfTR/pWUxmKSw3hHWdPV/HIObWgk2AErt/pb3+1rUeMGlNHLRbeI8YAAnu
sRZGbTbvRwygJy+3H9PQe4gig2x3p8Zqq+9UOIL0FZDA8Kh8dQbjpFto3RHRIJvMVvdYdagbmiDA
9lBdQB1AKUZxisRegfTo9lAgmkV2KRl6SLAXUt3GQa8Y12FYYNxyV9bJe6q7xc8V3ZZVRr1FtvpI
flf93QECmDdQr0f6SCvTrZ4bEwJEPVWfpT3cWZXvHCuYQE+GxYhTDO0SqUv4bWc146kf5lsc5i3c
VfB9MkxykoVJ6yIMvH5L8u4sMjID2cBO9WwEG5tTz4b9KsZ5xMJxzXM3X41x/9oWmbsu8ol1jnIE
xaY4K4CgJM1ZbnEIovLDaNORLCySsxW5ZHUb3BZNfBr6DsdOnvgEkbTsOpMytoaDeh4d64AGGHJv
mWJfh1Wrt4mNmCFZFBR+kj8j2jjgo2A5Y2VhHK62U24U50wm84q+x2buiqcyN77NsvYuCyHv2vTq
6UTEn9jlMbd5LC1jm7lDeG33CFFScloHsWcwZLz2BR/sZgYWMsUb5A3BnhT4C1PznddMz2HfPpc+
VkpENUel9J7VbGOi38F0ZZ/LtrkDgZ4hs0aARvShDzAWzjqhAQCPTEYt0X3nq8cygbcnZ32pTYkn
1r8FEoeX3LSOGtDf2vC8cQMSYZuEzZMzG09WjOa39so7LKf3tVXeE6wT404gzQWuj13w3s3SOfdZ
Oa7LRpy09PFGjluvrq5HU3Ms4QTDVr2L2pE1irgxpyMhGdYyfYwjeSCQHQjSvsH3JoAtecRFCS37
bd37xzgP7nBVh+se2j4dk+DoV/nOzofnPMu9TZjhWrY41I6px0nZ+o4QeHl3SagCMO1uVaYqYLfw
/AGjLmSse4wiNgoniE7lhkCTwd0Rl6c7ICaD/8SBsX3wzSACc2IaaU74ByKClZEkARml+JnmG5lR
QN+7WAtLhLn4Bg4y7aNrmNXp3RiW9fem7Fn8DN1QMtZ2bN+ITJd0s+LWMU7BSM9nHYJ1/aSTI5+N
Ph8PhhkNN1BiwnZvEa37XAUJQLsYD/ratGIj28WyE5eggi2EYQyY4rHE3odvXqTIeCm2643ZDN22
6qzHso8664yBTD26VRtdBF3lTRdOtzPBbL433Vl0+N9HxMOb2ntjvavWyfRu6/kWRRkhQYQ+nNxw
ytjroySBCW6a7evIBeIJa2zgkiWyZifq7/A2dGQkcz+JYzKT6DowwsfRsRbeJX3XMSN/BT7r3F1E
6N/RCC7Wk15yhnx5O0YZrY+pTK7FiKCdoMomeMckm0IrqeAbqXQNhRHjHRF9U+2819pT21wEwzFj
SMzaXg4AuIJZrk2DZxf3HruMHsLTbCfQON2xvC0LfdV3/Regd4vSxOxwSIvXwqueCVKgEYq3cDOa
ZLIHDY2RokwPZDIZHD4CvDBhMl9BVKLkV9GXKMXwurK0SU4zi8oKnOlzNnnZAzlJLyLnzeUhAeuU
8sctjOQF8wVAv0/IbAnKoiWMarY4gQJ7tjdRTzxkHhYH1WCtsev7mPwnUPTxJoIFcsWc/b1MkxLN
2zQ+AP7N+3M3dsUbB7TwvS60d0HoVe+QgWX3YSVo8cYEn02tIRkqDPd0KjdT6J0iREuXsQfNaOhw
2pcdVmYCGjlSJVFyNguQ5rzpb40eLzFl/S1xJHAlPYgQWyLQjCdOxLReAyY8D6CG5iP7owYMYxSP
Vc5hL4OvcFGqm05q9r/MZmGcPAstt518gTzUXZVOUW4j5c/PhgtWH+YC2Pim8cynDMj4qovSaDtE
bf5EYtxSiefywSKodo1jCIsOI83j2NZkFUl3uFSzH314nnI/ZC/7Z0SO9iprnecaieVVFOfZLfAs
CnI5ojH30LOwUALVjlHhJPWIdloxyh7ybo2CSGJharZmRAxR14xI+5prbgujtEG/MeLONlpWd+D0
hjdsVh1y3nCXjz6Rj6kTXTEnKbYEWebHvmi7o1dm+YGk9upQVrJ/sscJg6v23RfMrEs+LJ4Waipr
5wEqKTdiTHboDn2c7gV8764D6tUmQfpQcZLYE6b64ZUV0gcDyUNioJZyVfpUEVeezrPC3FuFcJeo
3eLItjdZOTXJnt/rlg+hNnNjkwtXX7fVTH8K27n55EhcQoK8DkiAfvJKSwRiLKLlcc043roS8YgV
Ar3rYhrpwEJ1l8mmbkb7lEE3CQjTkaZPkq8e+11vVs1hqqQiOwofIIt5ZhxBsCU3OnexoIeOAbor
wsaAOypcT14YPigzlddF0p0NKGQbqI3Za9bG0WvRJHJcWc2STlwp801Eqd75tIm/eb7JFbHskTzl
MNZvXkpO6C0Dc0IcE91YH9XSUuZgVIODCToqEt6NEFW8IN0HJBSkyRVmwCVWfZwq195Vc9fTKfLU
kjzTjI6h7kozJn5iBYsgl8RQa1oSBu1p3t9BoiRtE/9tNvvJ5RQCUoDS2gur4GTBsS+PPaq7gnY0
TdyT1Vqx861tUaqemazrhfw3F/prwu9Eo+VrFn2LRKTw3RcwbDHatiRG8AwSjQACIntu8vbH+AFq
Jpo5Xp8VKLIKR3FPmbaeKO9hm3cmRsU6sOWRTQE3eKEgwjyYueO+h9i0LzUn+/CgfswNQCI3yZE6
dHKoHIrm0Jlx5d1lPdUckIxe2bugbeBEl23efindzMKnm8KzOYz9aCeL44xxPh0PkAinSIzE/0ZT
Z9sRTjXkn6dBE0ZxY9fOeMGaB6rG7kz7EPW966+1jAIOUjQYaVxrrBnveZ2bP/Bu5bdWGI1zO+FT
zgGz5I5kJibNkLzdwRh3pGR1RL3hP+ixN7g43ZlSwp9hizJo6fSVnxIXHbTeNqF9utGGIJiw31sz
GEUHvyQ733uu1N4Ww94fqvtxSIeXMqHP7FsfxoDDqWxudUr6um5wibQVy4lv1QfQQfJupq+68ZrI
uuJuv0aUr1HfffNakwBzNcyvwKY3jkfbcWq8xXhKk46jFY2FLeCSASMQZvIpobOynNajnVNWijPl
Vx0NOlybrsF8KEQYzXEdfWtvz+k61J+x7x16Y/hqAbW6KRcgSwr7PuxDWOKu4TzQG08fbb+Tz6aF
RLOT47uH5WCdoEck2s0mFWLOokWyJ9Sp5LuuklR53GL6kdsGMi+NubSHbrd3TKh2dwMuHwJ5/J6F
YNTutG+cHkdYUUHIAoyA8PLcKbN4D3GR12sI8T3JZ82Q2zQVlrnqzhpEQmJFE3Nyd2SqiVWAxwcC
REG2WXNAJKzBARK9x4I2Oee4TqZyW1fo8deRruJia0NPUFdFbDSEKhaiyHc8MF6zg3A9mlcqbwx5
CzFCubhqY0NtSfL1OWXPMr22SHJxr4bKtEvYYnQhDlYvxLwJEETbZ6VqFkvEIYxbkW2ExErVrUjv
KI3H8LEl38E+p6PJUuD2Bv+cWIBQH5ql327sqoFwMBfBWTt+0O7GAqbELpJORWhL4BHbgF66tHG2
Iit9SO1BW1d+i5P3YBLVNRy8HAtuvfrXMtF7SZd/RStZx3As7CS/TmvmNyTodeRSrewqbBb+eG4a
175bifjAbw7oVGhk8VYLiwLYfn0bOpqjFKiN6STLnC3PSZtbnmHS8nRvgwiyUSQMz51f+FtbjzgS
fSNqDkQJIwWH4h5c4AFpAr18RNLz8FxD3/IIHmz8jR4YU4YUmDczictHhm7ffTV/YcvkNEWlfVVr
e7pl3W6JKHKvClyQhzzy3T26hEXigVepsGULzrkkt2WOSlyoqGytGh6AUTjDMWrgIullyj7BbuVs
4Xb2ZwfNbMdwPHgJcNtijqmc6CVvcAZD5EZ9xHFe6+RAr5kistftdC50RbCXG/Ms4BaorzJl0/GJ
MpfAoBEwmoi9htOVn0jOG0WwDUoypDY8y5ToeVM0j8v8ZAep3X0ZderzmBM5+VEb6bTttDyHARD+
MbSmO2AM4o5woyHeQ3ODW46+/Dib5kMnSDw2pAnwZsxdOjaZimluoeudar/ZGWEnTjFLRH0aOXnt
sVx8A0KZbFIE0w9CC44vdN4c/pKJ4LSx1F+hmw4PEXOSr2lcwOYGXrJpC6dYZ0pm1spEqjtvp3jJ
TJ/oY83adA5zY8enwgrGi+JIelE8d2tf2F+cgsDTNSNZ8Z7RLmBCpnC5M8qYngD0+c9RapNpZKkX
e6CDM1gkfOQjTo0g6Kpxm3rTJdeBycpQ4toQRXXtaa3oyrfebepD2KNnx30C8ZkyhmzS/giyINuD
wfHfhy5r91U/lGcLu8eNHZjdStGK5JiNocmNltWujp4tMJNXquresV5mWzR9RxUHMLtHAlzZMdob
/Mr2CR1RxShJV28qxga/sWoxbVPSrmmGJnZPwn0XEpYq6wDuD1ae986Iwg4jNrTvLc54nrAUttQb
/tBkIOSKmMe2TeILYDfvBYpN+zJkHtuEbd4Rp2hf29bs3nag9MBghMV8Agts+ATHzSDWqUJ2jVH0
n46sm7uC+OWLoTsMuooGkeUO6kDngPaU1AS0kI8onWidgip4jWpiZuHl1gTIT8UN7BfzoBUDf6gw
bM1kuyXpPk/QZ7socsDemXP0NQpcb2eASoLXzgCbWWtFjKnjgUPPq5GGcCTIlk3F1Qxsf2/9b8rO
pDduJc3af6XQ62KBU3BYdC9yUipTSkmpWRtCkmXOYwSDw6//HrrqQ9ku4LobqFpc3GuLyiSDEec9
5zkhhdBBUoJyHhphGmCFXRcfQBLe911P9R2uyQuGjiGDuySyLxL4c4TvjMJcx0M172ZSO9exobsP
f8qcE8nirx7+Yct5aL7kuAJHo17KCODAmJdVWY+XrYdqJvJQHK0UvYomWnHhgoY3VmqO3LvR9ofX
RhIT2ES6na7tkBx2FQ9sOrqm2EIlDk6INEQ76mivMZVzRkt30uxpeDDHM74P42HyKnXXMfli05rW
O259LBCQZ3dtkTrPMMw4nZmRcC5jwU2IFb32z1HKlD+os+IS4Gi4bzISxn3mo8KBKs4Csz7wtF7S
LzW/4phDuY7RFynR6e6A78tNwo6eU6vM8ntYONbLIOz4JOCF8Vq2E7Qaz6acNXzKvUVDBWaQXfSC
DnPIMaxyVpqsw5xQfxlLe5/TWH0RJXl/OzdQcwgtRNz6SfgF61V+o9fyazHWU/ze9+86s/1TW7st
/fY9LlNf9vwc5nYMtEdiSDh/gsFO2NNkBXXccgebQq8YYO/c9ke3jr6k2IdA8EjGHQoRTQdpsw7r
6VXaGQRBQz+WpDaFwkpS05NhTY0Lyti8qkXYuuwU8ARGtsF2qPXyDPNPqcBELFsbgwKkaiJdhnYy
XuWcuOVqHpMzcndF8rs4azbNmrZAQKd0f6ArM3J0sNYe6tHkPhU0iED2M6D/ya5Nd6HW8REvh+KL
YDkMwTnSOIJOBYzlfoYZtiGLKbd6AKZdDBK7lBlu49598M3sgy6EYAdiPd4w9IMoklqPysr3yOnZ
oQynt0Zachvw2XyBxGE67QwpbGpneqTqD9hAkw7YAks5T8TDxiA5GHMZPkf0GS8xcpCnNDOCS3M1
HETKDZYKQoBsyaoVlXGEt41srQfjYZSNOtj9MB1JavI2S/p8H6KYIbSP8ka2AaKRX3RrRsEgD2mx
XieYMU9B0aCTIy1PLmhSdEPOHxy2KG5zcPeF2lxnbdk8UMWLJYn1dFsVFOXWvAB37mxnWwgw/qZB
X7kGY4nea8L/htAg15b0wyNEQF6AAlqKGfnT1Tz17aOIOJ+WqJEvRPwvp8k41FNv2hud1fUVSvXa
VN0bCKHyFuhIePSyMj3YFlDEtjPkYxS41rFrzeAKiGP7bWE5HVOjjY8WMXF6h9MeT3Jm3hCsNGAp
Fy2TBUZhDHbiai1UVu6bCaNgGCzbxRpy2Tg6+XYqqnBn24ZQzCaEuoWJZpyClNEEIDHroTEa2kVw
lUL4Qe+y43mkp4Mg49m0m/cAfPGVLHgT7uSk673fUDhNXAZe1Dipj1AxyScDiQbdeKzMpX30Rk5d
dNdH4zmGBkWyqYxhY2jk3IOhkROX3SJTnlpvoxaWXUR8+QI5xDoAhAKLEPEbVB0mq2xAvdzlhZQH
bxxD6isnCOhLx80yyK7fJlaaEbozRe5dnYNIzYidbxKQwhPTSqPeT8TP1mVaKNJWcDVLHzgS/gOe
tlR03XPUsbtE1ggIqmmopHKFOmceSRS6hxi5xF479GE+usQwv0OOCfeqYzumJ3hJj43w5N3gusYj
oWL7uqv87jCr+Tlrg/J6BJ5952SiO5SRV5+NEojDitIL59LzW5p7MARA6oJ+GG6cSnOeN8fpGvm+
2ALtjcyVRqqvLwuvYpWHnmqhUcedBqOpgPJ4niJZSaCo+pycKum3oT1Hj0mr8u9OHoXMTQzeBUHA
NEEpk9tGhjrjlk9rk7x5nWYPdjMJOnM7xMZNWrdLwtKSRyVlDtZ0XlphYG0yEc0IoInYt3ZSzT4q
woxZ00NFBnJU3xoJB4UHymEEQx/cb6gjTnDTNolPOmq2OuvJxTfBvinz4kNA9cqawzhQdbtCXjCb
kgz9mNSMNdxRE9FPdENeEtZI/GWqTDP79LFiNUl+sMEWfjhyaA8qnFkfhDMyqXDmqyZkzhcXurqu
ByN6tuf5IxnRb4Rgvp0L1rEhTa/ADI8nZ4QE6TcGoNrEWw7IMH3dYLhU4KxXdPBc137/mnKTIxSO
tBPR0qQxH4kAccfNOdM0TVmucVZVNwJXVEyXeMeqx0Z7b0V0JYHFw/wC+LFdcq31hUU8EazqVNb8
Tp7hYzMKAA96/icKXbrr2upCEljfJn0lr4tMU+dFgSAjKmII2K69lWnhYMk6QTHq1JWXNueFtTMG
n6EfY2TAMHlRkvl8zgwrvqToO5Yb0rzdvrehbicRZgfOuYSR2zG+5fPGK4Tn7piP2Yi/dKj1biZs
s8sTErjGzJdkJKqhHCNMDch9c/mga46dG69csKOVUV3PrjXfBrQVoLxPsTEfWFeZw/pMiNk8IXUx
A3UZ+KxKbr4ASJLKLmVcsT3n34HyYJFmSFzCpS16bCicReI9qD+HEitz0NsY88gOZc+ANDO454FR
4gJ4YAbkuxitRvGmHUHaE7wod58t/D2HK/VCfe6wt5ymYOMQkJerJC2CTi8Ymja16790wsAP6INQ
uVaRyI6DOXId7PdAg3LrV3Fv6o2hzVs+bRZnCSpwRSvCfJmirf7RWIlD8ydnLbZKnDieaZLHCjj2
Br9ZvOu6V67uaNj4YZmfg45SdzogvIyapArjjssWgTVrOXASgb2chkC9M5D3GfYq2RGCCTkA74co
KrhjxwoTK6vheBsydWQ3lo2gN2fl9PamKVRifJVqYgCT93U5/NMj/H8iGjzUJf/7S5zB/w56cPFV
n97LL/n7X/ULKEH+z49/TV5r867ef/kHaMAk7+76r246f0mOOf+zQBX+9V/+b//l375+/C0PU/P1
3//1WfeVWv42jDi/1O2Q9PjJS7tcyb/+3PIL/Pd/nb6Gv719vRdQD37O9/34U/8M+BmW7/3DwnCL
w5Zzl/Mj/PPPhJ/liX8QbwgsJ8CQz6EJ0+2/En6GHdLFQ/bMxPkrHIsY3/9P+BnC/gcpFNp5UNhD
GqGE83+J+FnLLfjvWxQt1cJ3JFyT2l/c2475W4wmLaix9WCrgdkb2AIk07KVa8CC3I8tp3FeukUJ
SM1x1atuXQQ2N2ocAHMRztYVgo/3zatSNBX6YZqnTE7jtyqqw3zz08d6+8/r+VvVl9Q/V0r+93/9
lr9ZLpOUD4ECQiF8MJ7zW6TA8BpMmGPvvvLI2bw/RB8+c2QUx4hCiyeavpS/wsHIdMFtRQ3bcnBP
UmjjtfbIfcM2yorvf31J3vIjf/7kPK4EOdg2fWp+rNC3+fc/5Q002OXYCbT9MdVEFfF31P73Kczc
Gu/oIqcxpCexjC02vA3IB0OtmiwT6Fiav+OCikCXEhFaoRY3JyO04SJ12IR7JsyeGPdVvpSL91gV
r3EHUJmik5j54SzKfULl0JHtVXyGRt2f4UUa73OrFSWzbfY6d3k5bj0TT/5mCsv6hYWpOrmBdk4T
iHtO+Vm1kHtmk2GYAZUo2RfC0jfLS/1mjJrscbKAMOGYDS4NnzLWTZpAuWCE5uW3k+78z6QT3WXc
a/cD+67xhae8vUa5adp1UlW0QxgDRdM0diun2sItjUpeYiXvU5ytbMVxPyJ3uznAKItSc2rCTdgH
l27o6tdqcPKjnfvqXDMow20tjZa27Imj9QqicmLv/vorXB6j375C28No5fJVkszgSfz1K2TqREkA
RgYC3CgTAZUhgJCmybq1ie7Qrob1DBDCoNnnp451iwIKU9bpApcBdFcGklKnrDv5WRzcseuHAj5A
0Xah9HbR7TKk/EoogFAMgIKyhCLS+Pa60fB8HGzuZ2jN4jRNerhsraT/+utf7cel//vuZO3wfNhC
ZKd4W9ouKaNffzU1jgiz/Vy+GqThAA9lDVLrRP/hW44Wuph/uvGerpr8M/UwPa+HXPOtlX01vuHM
iu68Oobo4RpMwP9wZctz8cuVEYLkgTF/dFXZRGx/vbLCNGqwWU3+NnIMe1xqIjE/eqn5ArEbM05E
71S9dsq4viOF4pxBrdrYbuPRx58VuB3ktgQk7B9e1dbyU3+9Kt8lbRJ4FCNxfUsQ++en2cdBRytl
UL0NhWedajOndVJUdfhkT7nFm9jtUX4oc4ccR3Fe+qbdxj8lgOnelaUkXhTXsJ/4Z66Pthj3qehm
NtkFJtLPUlTFTZGaVLqYbgFv7Q8f6LJE/3bpPpZbookLtsb0l7v8p4Wo5JBnC4aibwEO/vdKpOKc
CK9+h+RHfQkmqphVcxYfPccX/LVYf/qVzgkGQAkJcvdPl7NkRX67HFLptljea6TUf2Srf7qcNAzj
smld+dbOYXNPi2vPjQf12V/VQTs/Wk7eACWgpRHN2PJKA5jKcgsAnhy/sf2mnZhhj7gCxx3CrGjh
P//hCn+8LH69wsB0Pb5uhxcJOfPfHnvojMQWp2h4o1mqucssK38uOwOJOUXSoYfALptwZxrGjFFf
g9ZSXeMdWIW8J8KE0YFJvv85zz0+O/bKAGDjzpf3QHD9m94OB6z0GMSpDAujo99rDGgde8DvvmHq
cZcM0ngc+1a/ZtL3UZ9VNl7FVIbs0lzkjBw81khPtwaARcW3xaSrM7Yazwsgt9K4cUnbPBHonc6R
ZnTwp2fzP7+7gIonGF0kwQTf4W/P5mCZZYqnHHPpCIRyRThpeELcx7xR28lHMHTRA5gN682mxpOU
DbSLy9KkEgwx0reWB0ZG98C4HYx+48cfbvP/uLbQd1jNfAtphES8Y/96mxcS7HjlxtGb63ods3QL
2QrzKQ/aylcmr8g6yMoHepzGU5Ep4wlzLU7ZoXdhT1dSqJvQbuYPiom9r96lPOlPW5RfXyasuLAA
BJFHokUOidwfGauf7vvWi5qEzF71Hnlyuuzx4XGUmefytmmy+GzLuf9g5WWsbQxteqMGK32LzDh8
rhm+n3JRQXchxs2BIOs46zsPf/3xeT8yXD/f9Y5js0gs7wP2LSAnfttC+UNIo5tfuO+zC+V/Zdi2
H+2A9tv0hTtx9xKi3rCJmEsIq5UMLWdXVRkxhZGQqrgMyOPKLSVk5nxBHwUNX+i6FMt57BYaDLmD
I3dmaSJgppDXa5ARkCd5cqQijmS5Xw1M4HURsDk5tFnXvJRlkz1QOZNGB2EH4ydD6GXnFEizxBLu
IlLTHxiEO9X46q0BJkuPmTAbgjYgWb6h42bnQDDS31i1NxxD7ELFVWo71qHhtSg535swc5EkMLcg
hznpXTY2Jo9yE84fNkhXmgKH+htLeR28mAZT4y0bEwtuYa76T6/x8nk9LIihPVNtUKBpFdDpw06X
NXwoU+zp9mxcsqoKNsdpbjOeFB6lu30WdvlmbCfvqYgq2O91Yiyl2qboH/GuS3NL9jMIjrxUOsSC
EGbONYCcdjq6vhsNV13J6/rClt7o0r5Af96Fa+TKZujf998IjYR3QPYD3H3tEO5pXoN0PKX+BP6/
GrjPW0TYuyxU1oOifaBbtZqE2YrIrRetA79szqGfdOeJB0hdJaRLzvh3u6eWYdsL26u53MtBWCer
7GKX3Q7+qNVMY5DY9SIiVzWFRXuZzTUtL/FoO+9ZODjxdhiS4quHqU0eAZNZshVOU9HSEkX3rAy0
pTfw4l+m0PHKjZn0nsK/HODLxpP9xJ0A0t5nUbIutFkFtzIW5YtF3P7V7eCCr0TpVx+kZcbPvl+c
x3M5Gm8dDqF7E99bz7gm1NixUZoLCozG0FkspbWPYuqa3h57vgXEYlzgJXAb+70T4Pm7hq7u3lQW
4wz6zXVcwLxvqzsGauU3e1TEFDuf2/o1Y7gVrxYuBku4mYh2U0POeWPXWz13LNnpegb5/A08l0+3
kXQxeFb4hNLMG2ix9g1WwRnrCfPmqe+/06oWJxskJYA/2k8JA8RtUH0Mvu9fd7mPQVHGcDfWmv/u
3oBafqOLELdmluLHDlSSRGsbrtZBqj7ESxti9Hvt+4lmZtC0EtgPhVHTCm5b8KxIsy+z9NB/Tntp
3CUhdMVVCoyLGjVbngSpS+u+tJKYZxklIivZhevkZfBGAhxOXN12dhe+RoWBQpK08M3kME6QZuFc
UFNiJeQ+QVwhGsJUd94Gd8q/qtqgVSqnRIXGucGsmLy1JNVq6fjigCiUvNnMroPLLDRS4lXaIpxr
jgHCYckK7dxL7GYvTTXSZe8PE3c4GG0LY9LsE1ArtcHsuUhd1ta5eBoq1znrsJiA5eMBYhbE/ZGy
8OHxoUJ9GwL4uifPBXIfElX6gRlvybKUnv/QwFE6CDbcAXlg6lLQxklJ2pMpXyHhmHemiHF+u1H7
ak0D+Z94ivDiZZGCbMW5640yhOZceD4yewS++5b5JsD/yLE71FartfhsA77mSeju3SGj+NGxpB+7
0mLgBg/evirL1O14H/n85ZDFgiOW9/kp55la7HzManiI7HYvcdF/m7qEwXsz5e6wNsOGC43CyH5t
VWC2JDfYxmMKTpsbW3EmJC7kI2C2jrJxADGCzjc5vgEaS90CZxLe3g2vT4xF8MjMDkOyqY8jCfiX
rid1vTIzzKGQ/Q0LIHZqzjWz/H7h9DZtcAIu0iiQvRjBS1+nH2U0gYEVUYR4F7eT9Nf0XII+la6V
hVtlzeo5ajPCwkM3pEzB5kjfddXcPkOWM04xqL2U4R8ix3LskJesrSazOID3HptrO3gWVUX0wGtN
QjaJfxLwm7Hqy7Z4zxjbtNvZaRN3ZZk+oziVT+I6c2ZqNTo/4iIg24OPjYf4rPhamRRmMxTZbCLz
gNAbQq+LIy8J1nRLeLc6UQxoLQMo6cqiLeWe1+TMn5npTEA1VOVrYkD504FlkwHu/fKBd2j4GlPb
+ITHyDs32VTgMGLXu41jL4p2XjoxCOibis7vahz0YrDoC2LUHlktWmlGm9stndAkmP7S7dc1/jm2
svF1NpPwBhMR6kpANcmr7kSmNikM7avEAqK49hKJCwx7Ksl5y5PqyYlCCHQpuZZHDDbDsKF5hRUr
wE363aRU8KHuZFOv2tjuH5SdkWwf0YElIqJZHloA+bgnqWpqc1etaS5Idzjry4PVmIRafZjln2Fm
khNYdhM3XmSM3wfZvIhRHpwspDyOcfqwxUCWXIfS4+ekfkGegzH3Ryaj8pm3bDfuOfGYWI5sZby7
1ELc16MOGFZVgkYJ2jzlyo3pgqoDD9lpmq0ZUSK1FUTLCpfpSg2h+eW6M+pu33XdTahjDi9+Mab9
loF6o7ehtDijJXZ5T9uOJElSam9r51F5yw7AP6dD7t9krBXZ2gcflW1ddN/7Drc63lbO4mdT1x4e
j7KYN9hBQP+oeq6eqsyar5eR7SVp08E8MfIX9CCOo/Hg6bRKMXwOebrpopaDvmB1W3uwoalizCI+
O82ZcW/2SXrnu7qnmC+yw/vZGlxFpBoMbw5Es1x3My24NLC34mpCQs+WqNd31RqxfzUlQ/DQw+Er
ViF1DE9RWNAIOWJFIVYlvJfZLucPY6hz/Oy4CifKVOBCrDXQx/jZ73MzvVuOuS4BIZViHDPwLQOj
HEdYm1XTKe4R7QkInnbkPZRZ7bgr+m2Xhcwc5opTf9Kmd5B7ir1q/bC8KnEPH4qpyRAzqAR1L3W8
+IDGASYLGPoaWakzvah8cJnF86vNbYsREdtn50XPTlfU+jpl98nRauAvXDWebWqGtbN8D2oduvxh
B8tmCXCYjHzpaue76ttJPOVZLt21IiL9HCaIpceuTxhNxakM57VD5lCvkDaL7GbqqrLjBRU3YhuQ
Kjg5g9Tu50ha97IXjr4WxbDEDMFsTduUvTj9nwzl3K3X5PENUT9J420qoVpM2n7S41xTyBP69LUR
aKYbDrMfEUCMPK8sd/mS3JNetlfYMutNXCXOuB9ARpxlkNU3PeNPavDyDNh+0zLvWj7bWt8HRjZF
h3qefAwlaVv7lw03h7tlKoOVu+AlfZWJeHGrxI2sjmGumuJSaYdaKrQG4417orl2CdcQ6cBxMKyz
kMazld3hD7/Qle00Fw4BYIessOrMiz4shsvMcAr3IpeRuM0HvDCbeOJI+oRLIEV5K3zP2Mk0mMoT
r23B29ovC3vTK23cM78W5LNLORX7PHHLeNeZfj3t7ExQmugYZdjidGXjgUPFm1ymuu0gLjKEBsmk
PStA8TdT9BLEw/ReBEGG2QJvmblkAZiWnJKszSHk5qOm5xoLd3qX1xZFipHFCfyI8NzekC+bUCSt
cmNPMX5/TXf5a6VKLIZ1bNnHrKvyF9sZnC0L1AQ+lY/wdaETXDtmxjIoLc3zY5dS3orZSJ8pYwUO
g2MyePal5d2ji1CoQbd2umld0/nuhip/jRIno8qVmeRBgQq4nVK4FNBK2hQ8SlCoI23jCTRHXA0r
TjO5f4G9Vj2FMh5epCRcekkQsp/Y2Y8WNUFDP+AMrcNCQVdoxosBnZEX6xCRZoW694z5GvI+rTpE
uA1mv68i7UfrnHmSXwMEbGBjCjHbzzkR3Qeny7bBj2DN58iZQFz/Hf8MfLYk0m8IjYRxcNJS7ePU
mCZWfycMCaSd7oM3Q5XxAcz498qx+YiZYN7+vWkw5zRSoAd6iX9XjJETbSVVcuFmNoLqD3Kkvchn
/z58gldixuGaIfIagR3hhL9pVKGjG7/FEfdmzpOxJ8eaXlnhOO07ZbkrLJjGgUIN+vf62d11GL02
WvrNowvAc28hou2LgqT5QJcoXtVm3HGYjLet41bXTM2BtHhSHrHV+NsKM+GWkT35G6vqdjIX0dYo
qIGbCt/4g45k/0oJXH4pqIgUfoacn4Qjwt9mJ3hJUAl5/b7PWL5p1ckIGFsNPk6VzKBmCDL0bzX9
2ITEZPpEA1r7wiCbm3JIJvnO7entWXr6D68Jh1u4m8anjhYpDD9/xisn6D87Cpn5bTlKP/61HPBD
4/r1CxFQJz0BXnDBJlm/qQEZVbWkpvwKyx4/ZNP2he7XZCyiS7rRykfmHoKhjmnaF/MYRgiwU4fn
x8V1dc51iUXELP07k1EF9Zut0Oe69OdrlfmkHIJsgRPmWvSX2h70c+OqmANR18BQjaPKZGiJ3W+b
zyVg09YOp4rQEK15iIqDSUaiT59Cx6J2IXXgk67Y5urHMB04DRBGnd+MiXcxmUPDo1QjbZ46TuFM
48eO/H7YDbgUbPrroVUE8onuAElDjR4E9ehMjtnXUFWW3eEiHEj1SUPGK6G9GmfMFHnbYNDFC3v9
Wa1YVWubunmzuaVgz3o3NRYzdJHS0Ssr98g0snt44FEmdGYWdvs5ADu5FjoRN/Ngi5yo1DxeZ4GL
J8C3J3VdTEn3DUKBeum6NLoeCewVa6ziM+5TX1hUHc2B/jKkx3EL8cSDgNMEauuy/qRoQpW4wnXK
dDzShnpMGHhjzogFjddzFn6msQx3TpPr56Cu0pMHB4lfobXT9252cN3rnAfJ763yhhThTKcJvUfq
D9OU3yBXPA5gHCkLYxZomZbPSOVXgU7hXyWGo8t3XGrtt5Kewde6iqt7p+/tT47gtMQK4Do3Eur2
PdROfJ7oKfomtaP5XHA+vysj36LevCZR89e3u7f87J9vd9tmfGiHFuZUwN4cBX+9NjbOBk13kfse
KHBvW/LJ6jGy6zHeDRP4C+nLyrtoeS5fm7Zw7hAr7D3JE/Z4tSX6/aCi/tjA6eWEPbtQhfhZwYXh
hrhfeoYFlGQ21LRNs0cyL6+XMmVHoUW2+sEARnYhcESQXasL9mqsbEZNQizEeTBghDx0FD3dLkLU
Bbo6ZGVN4WQADjIdX0lUsn/I28Q7TWbTgTSKdbbp5MKoJLo5Z1gE8qhdT1pU1D3Ojj6FvNqfbFcD
fM583T0AR6QMenZcRgFdj1E4aNubLomLctMFbKexGLPJWOGbyU8Tex7I7PwyeK/dEYOJp5SzdjsG
h+gHQt01nMyo7ghZOvYDE++nGkLfH26kH1zZX76sABSTy5wXkC1cUOc38JUjWrOh8cH6ZtLA85Gb
g3UBC2/YWn7fXBaxpP6FPOjJzfJmndSu8dSCV7uAjt8RDcrti0z7IAlYNAuWLWyt1GcNu1lNpFuz
cryazQ6IMi0cUEwCq94NumK/xlrGmciqNzx8+Ksi3NKe12TXSibtZuxTdlQNcx4hW/oyTfa9zAbc
DS5ge//X9+p/vCu5TXlTOv/EAkIn/W0UNfuzguHiRB95Fofk5qmuvpWSScEuq5vxCzB294KDQLw4
kw+ThR1ThXeUBvIzxw/6XfLQ1ddRyZmakuqRpnV6ic12DbS2vTNxaNN8acjmJnKD5C7j9qXHrMy/
0ypmfajCVLcQhczD8m7A/qpT+w8zBiyovz+LLi9NvJc2Gz3+7/+2Tkg77OnMHPt3ygCzNwT65MB7
FtoBvbHieWin4KQtTATrzO5z+CZSps6WnUlxZWlI7avYGr0Hh6dQ7wF9ANXsxny8LTMreBX86QdL
iShYVYL92K6aevexp/H2kV7d/NCjoLGpd93+sXYQSVa4A6eziGt4FFAmv6TRTzvY5f2u6WN77foe
XSVEinu1Nb3C/FRs9MaNiK3WeUDbKKnDbZrhln1skG2zrg8fMFOM1nVgzCBMcjc0y8+eX/PLHUvn
u4H7z1vrHmAeYYNx2Nvo2ON6iiYJpTC09bBmY+0daw2fTsgUb+Bsj8kt/jrnupWJ9YJnWR0TJatz
A338JFCJEJtC9PU6Q580vThnARt5E5nsG69TTMi3HR7kY+5T/wOFw/Wfh4FQAmbLrrmCAFFRXOnH
zVc6Rvob0lH12k8OmVpDMtvC3ynZyWuO3ccBHNCXM3fBvOuderS2c+JTpxDjf+p2XWVP/kU1lWWw
csY2mB44IGDun8ZmiV65hYiuRC76G6KM0IJaGDkPcxkJFBE/VTZxIxbbOyVwWly5grKPYBdzBqDL
IZcgzy76xbJLtKh2OI5Q7xN+2eWSLs6smmcZML/5MsgMqziTreKKeIpxgVbvDQzox8rbTsSqbggO
ZQ/SJym/HmUOqcHS+WOajNltA+DCWtUeH8dmHi1FxhquvVx4OWDRgpHAFelnHNDHQkX6NDsYLTkz
aE6JrC9je1FZtOZdsBJZwQW2NI7TfGLB6xCKGv48Vgb6gIwAiyu5hLbYMKfSNyxx3tE3UIwPNiFI
95CQxSqeSzdsQSz1SUFNbmYZ17JILC2IgQOCXlVjJm9wHxN9z+ulnNkJ6/QDax16ZDr0E2i4YkhO
aDvhp+0NydUoPX8/OxIuDQaP4Lqh27m9yDM3yS/cQhMnK+LQ3/cqjm69QCNNauqesWZikY8uAUqF
5gWdHYZctzSv6i291MW0JUaDPaIHKDes3YikF7MZL6CNg1PhB6pU/kCTqTfv0g6FLFcT2oRNfUK9
s9FYHrm15nGf5TEOosaJi6PS0wCYpMTh7hJPjnaDHBoAHaJgpNHN+SxXinf1VSdEkB+bgVOkp3z7
nhkHfCPHGJmryja8z6umPs3aUlQ/Q/98CNoR/wY2dvvs5dhkVkqmGmkgV3fx2Hb30F38gyWXk1pf
Ny0OYeVBNZJQD5I14TxM50jUCV2LCSMlt7DL6yhPHDbHFpEZk27VnWaJ2HCd/SFW8wDO2R3tO1Yw
Xa116uoXO8fvinzP1YwF45rliZqvEki2I6pMTiPw6NTlaWaGBMnGo1EFoWsoAD7OPmARZUPcAJd2
75d1c0QGm6mnntDvUNrHdNjoomyew3EGpVawDzi2s6gbkABV+S01SdvCtKC7YK3sNl+gbvNwY40p
sxOcS4cCn0JK3qQwUxo6o+E9rgb/lNm0I+YNo+EN/TUNS6wLkG9LbCQvV7RwgOJATVNfGE/UZZeF
+L+ctn5PxqZ8iizFe1cnUhKohrHQbexxDiEZ1h7cL4POLIrAg+q6ADrx2Y9Ux45xPmTEc9Rw3Xtx
UawL+pqocgZUKAOAHR7bqnRbkt+ld80Ksjez1OUTdWzQAmVl4ItFzsqru7QhmsQgLirvNN1lL4oI
1Ra6VHye8N1zE3kqfprmsb6mKcKsN2MXAScLWtSxrZkbU0VBr99++dxV/SZxmXmtK5FY4TNrOtHh
oc1K86KMmDZQZhsiLgIRg9ihFEPTXRSIPr7udbKU0NHkzeKZL6jo3KC0hlbMgcqTMaMQZk9BGM4G
SuTscbE11fc6b0b7dbCSUTEQa8OBhFw6UdHnSBmdjLwqXOLioj+3asorNnRquJPktJIVDnnn3sTJ
MOxsJ6EMPLAs2ENOz9rfxpH/zhghvaolEu4qjYCLbRl9OlQ7CAX+1ykas70yeZNeJDU5Bk5WU0JC
KnCUd+n0VlPe2fDboi9sdwgIkoWw301z6leXvD7m9INpPyBFHHDZo3BKN2d1r/Swb+N8tDd5Prhv
fU81zk3s58VDY9NwtKFjkoYdY5bZdy+Tbnjq8A0Dt7QYXO04yeFmGPqqOQmd0xrUZHn+BA3Foa5Q
ZWJBILUwQFRJt+BaNoaHfywibV0oPMZ4y5vBW1ghbbY3R36ha3LHln0q/c7IL2N21NPG4sGB7lOX
fKZRIKNhkzqJuBhaJ3g0TTmy8+g9sEpMt7foMmB6TJi3/W4Mot5gWtAJxlFkirGLp331YAROe2+l
03yW5tQj1MaghLaIYFF+MCITT0QZjIBE4XXli44Iz55SkQHQrA8KeCWbycbIm4pXpwoBezJhMJvj
MNmMdmoUHQhvGrIGzBQRnofAZi4WSMz4JPPrs8MizTkBDtyTN0zlfepHTAboaXVyIILUtWxNmeYH
viKSR2ZhimM5DcyoY1tXxDGXPfM6sAm0PROFjpErak6xLpDLfaIGdSDXm1JJJ5I0eW4iM/x/1J3X
kuRGmqVfZV8AXGhxGwBCq4zUeQPLykxCC4d2PP1+wRbb7Jm1Gd7tGNto1iSrKiMC4f6Lc75jbkYM
/kCXsGQ3rw2t83N2V+35juDrHEZkWOVBiw7gyvy4/c4teijibi02dyxVk7dhdNNnTj+YRDoME+2k
NXqyN2SnPVj1EEecj6b5e5ynPVSyXCn2mVKmX6qakP9zV2XxEVDprtSKfTi6GtQeq2HqOTgMo0GW
LnE5gEXsDWg0jeatvVQX06qZnUyyrIzFh93DeujntGRCrIxEQ3VLNRJDVEFrJbx+iJ+dYc7eG7XQ
nkUx2i99hfj+QLKnfTIU4l031qRI0CkOlLLQYkfT+yQYomxnBtCfYVUKkH/AHs4eW/gXbJIseQBv
kl3O49CERkLCLcgYaABrKo1xj9lJoxnW87lfVdVicuEDvnr2SsvdpOxplNBzZ8ZxXhIfDSY1uDgb
ltp8lPWpUaSES2iXuDxJfU2e3HoaHmM1kSf88Km6miAGzKHsWvNhwQfwMsvqNYvZDsGa0bgDQRiZ
K0MdGieYcBXc7qyFW0uS8sT+joYMC8JYn6ASEIwcmS1vM5sA/jHL5vRJRRe0STsbhW/dRPKns8rS
XpdTYbqPUC7bNCxiUihhl+TnqhiMw6jmyRLqg9HzWTPSWi+4r78rQ1Kc/dE3/SWN+n9PgP4/LXWP
dvBfWsj/oELfDlX82co/KdDvv+JvCnRd/41GGnMYCiWXGYhNO/kPATrKdGpV7w89pkHT/U8Buun+
Rsulo7tGFsu/uMsl/xExY/1G7IJGEK9GNW457l+K3cMg+2f5IrBnQ2W2S7zYPR4DWfu/TSLrOuuG
yoPp0rkKurMNKWOPSbT0264urK2hF2CK+lIFIjMHDHvPnEvqFgacCGABGWu2T6BzK2AUWV4y05Gk
SU2LGUKhR6U7TffoJ5JsZw6pcNDwHjcsI7dYuT4Rg8DMyZxmby9Ygnp4CSsii9/lZH2PDPbJ5sRB
X4R14w6HuI6WKwIrsXfHyPB1vNFAWxQlbNKO73Lszh6uJSe+QpyafQMS1GbJol3fMCBF0Ha1FA8a
CeVR0yzHdJqPLNpzRFi9sqFugKA0aMp6VBTjNNsKRYkiUJKSqM08wo2cdQFmaZOoXX6b7RhoDJZ7
9wlWpQiRCeYheA/3hc1qtDWsDK6iQaE7UfWkwM/sdFDx+wGH4iUqT43L4syfsSP5JqC317ybyV4G
6TGtUrwIW3douShc5y6LEYMKC9XxlKeB/+L+djY94XcWOdGD2ltqWM1LVAF/nIiGVhItQAQHx0RT
ces5sR2TI59OZRB3FhmDZOTVb14ybirO9BDwZPMB+TdeKxpzNVQzptKhfARfbcajGQElWwjWGNxS
h7fLICRUeKH4CqNUOZKLBK2B4leSdJ+mJHrz0QFRyFWcP3e0Lkp6JAaNq5W+HBz9dZTzsAM5DTO4
TeVWjaovQxo/dcHMOl2IA69N+XtReNztiTIIv84ycZqW5aA1D1q8zdDMBnNuZT6sGDaXOXIQiDfZ
fZw8yDepJd0BkZXzqQzqQeOSWhpSS1lTGgAbTAoBaT7KuAbqP1pf4k4IV5T32Vl2SPCgS8WXvF02
1axuyVK8tZ7DCyh6PtVY2lckpdpPl7CcZUPQ7luLT8+OE9K8exXqH+hKPc5hFIrxoGd0oQx5vatZ
9gEYo9VstaGMtl7qDMe4McqNq6G3qlgmGfe+kG3U5+xBbIRm0qKlQOOICBYh1g5RuXe2l7uhohh0
+SL1gd/OoFZeQ9C5t9gwm9VcPCDKaPBMN+6TFF35MDO59qvRwpqLhXfbmzkTSYiNKxNzTBgjUfEr
O5GHHIPDiiRJz2n1HaoE4oz1VA2LrJififAlRcXq0+PQFE7YEvq+s7si3ulR4b6NAL1OMLbZJmf0
J77aN89Z1b47A7uCuYEqA8aJmmLAeRdUKjU5vQ+hvNlbM7FlA+yhbbzMcIPSdFK/tOrncWnFGc1E
vCMJUgSYSgu/7vWW1sxKj44Yv2QxcFPLlp8ryjAaDkg8VhapEQDETXZ5Gt/rPm1p+ws1wUhIwo5e
1PYpSrv4VlrKdLQ6Rd0ieUYgkXj2O/OxRyXR71jH7DFNkMs1Br5GRqK+4WFnNPoxwRJnqYGDamtn
WTb4NIguCa+afnoV5cjq+tNiJLACYBEdiDsUpxJ+Qeo91m3phYgzScWFUU0wze/WkqE6UbCE5KOu
4uyO60uEumZQgTGrWN9RMjqIJfAwgRxz3X3D2c8zaMahlZfOCScigbw252ys+LLK0fwBwBndrV3r
J09LNyjZNgWgYWif486tjFMEjyvrpi/dRJJHpOUaQo9A6hUvEUnPY1A5yRGyVwI7eeV1bQhDhGgi
ROL+TP16jForMKT2I1yQuLyc/Ygj0qe6ioMxKZrntooF6Hr7VjZl+uDBplkXGqEPTcR4arYNlJ2I
/laQ2aarVaY0BWPVPFlqG6bVHKQ5apqkhbU1lC8ShseqHTXiKRCqjYzcKu1dIoTeCdc59AUDVbVG
8Al52tvNlqauDMtOn5JyxpRXVWq/E1a5J7kY9XPmhqywGl/NK0zGzLhloI/O81wxnM/dVAlZJPIZ
5Bkr/KFLeP+rk95N94jFItqa1mL7hvym+5w21Gflhi/dvE2N5XUcB53bAcz5JMXwasE+GI2asdDI
qISH2BuvGTF0yAfitaz7Jrzv98IeHF87TvM+iRjzOQwbpIe7uF90fCfaFhyWctUIsbxGIs39Rqsu
5eI+Mls/5FrND6bmgdOlVyVq3idCRUPohTK0dZG+MTFlVpOWvEhOHx9lqa87ZbzSBx4eo+vHi610
+OSlCGggUVm2Bksp29jICdYqm4/5BcBSz1p32bkTWA5QgwWPh0r3rTfDnlhbJllU9cNRukCXkWJm
aG7dRmMaRa425oV61XAFx1m9TRxK4axs3sZO6iulbx7LrnX3lXRIQNW4N+N2jnZTCyi/HsqIMxzi
H0yIh6qrQlZG/T42qk1ZwxIaG0bfPZDgp147jzpQqYFBFgOehXGCmalhrbrmkUx30LUob0EAOGx1
+hs0IGsbSZ6ttldeky5PmEDV2tYRqncdciRmWBqbHXeEuS04QnxiabEYVA3KIV6CvbFBJgtfaVHm
YWAlr4I1I6VZGSwWs1zSTi5D6zwbWbox7D7EXeGuSk2UyIsv2C2+W90JRMf8BKftV8F7sRrc/r2I
iR0QGYW9etd620savQllnG6xy8UXZarl2+TZAkVI5iO2aMQ9oy0+krrF308GeRQ6FGJpCBUPhqqb
bssFIn+CIJZJ7H10RXfMsU7j3MNy0jYSK/HSZMc5f4tLLszsDVrN2baKCxrB0IRHb5FjRxtp3Gyt
IhjzFZHyI87Bhzj/5ZV0JV6xjj3vAzdGoOUnD9qMY+zyenjTBy5XUNpjX19ISEfZC843B66XMO0O
VZlxLhr9bYpmdS8qO2CywQDRaXd2Fr+aqjIGqWrfBHK/bTJ5gBVb48r2j6uqDpURUUY/jl2YIqGZ
PKh5xd5M36RA+Kx6cFHL6jOfi4sKmLJo9EfFm94ala2FOZy73ry0tbj2PDDLlEK8b7066JDBIIxK
YZlPNSsa1doplK1IRIkvjYj1pKfS4nPBdmFp9CboFD4jd2x8zJYfeHLY7qXuh5JPeth1PC5uz/Uw
1i4WKL5r6GxVB2oX4FeMPB3YJSO2dplgZ0k+xSav1PdFwN4FAL34jPauQOTSrWlXWjAo0YKV2Hwc
GAH6OZOL0DFScWvuqCtbNPFXqrQfSYKKFp8lN3abWwdrqKsNHJ17UJFEhthG98nuqZTKDwvDU2tN
PFxKFRii/WaFeJK6WHlzEnh9siaTFVITMicjZX1p3H8shCBvFGz8HlBxGhGkLhWTMifyrdAYsOXo
D9540EASKM1rkU/nwbW/qkF9LLGVnRW1+KE6a/a1ZelvRms8lCq4FRut/Z06YiuPZqk9uGPHo6SP
0QV3xU0k2m2Iqk3LYdDV8v4mMgax5moj+YO2KvijT4lb6tEr4nmXZj9Dbfp66a4j2WOEL6h6WqDG
g9nJD8iZ5cllRrVqmY5fyrs5s1xKceM7dXXL4ntCH1WbdNoAYNTdKHPsmBYIIGSBBlI3MkCPwMYA
f5qmFQo1PtRAGJZVYTqPveImKjozKZ/dtHGAFarENiA1PCKnTYIYledKSCfnk3J7yKVIk/paDIE2
zQarDzDc1FPVirHSHUplX1RJWEyUx5QYcbIba7051nWuwx0qB7yZ+fsQRTc8cek7gJWjw03fN6MX
Jg1VuJ0U4lBqXcP0BSCXiWhxpdXwBxk3mJ9G3ejbcrKVlRPpwCddhaNXY/eOBm/kH2aTOMT0DYpu
cu+jpyoP2LnGQwpLlT0udHy9tYZ9zZz/cU6W7jJGKQQE8y6wlfBBYGaU/SoueTsqJ/Z23JbioLbg
P1PELCtNKjDXCiIbQkBAH26TxuueBGMf5lhFhJtJUF+ZscHp3BG8eQ3tBh/avikIqRam/qk1k/ct
+X4AnYizW1UINcxElvnzfbg0qdAHcYOuFTvWdkiAqj2q/UVDoTm0O2pr7ZlgXdIFkEXykHrtlw58
aZ138lA1Md6kKte85xaUVDh6iu2bau/sjQWuENYNGbouSW9OOcLd5qd6UUzLIuhOQPqeCdjz9Ulz
trnTmdvBnuAUNtAmtoT/Rf7Uy9cJvglhyA0zI5tJ9yXzGrll6vqO5KhAx0M+MTMlIcXJknYEajHX
w7Zw5EZyUjIDVpZTPkCg05ZGbGS3GB/eVOvrwe6nvUbmN2eNyUkMzZAIjhYcukK8tj7a4BUZmq2H
qhP7zvOUvTfSFaOkfHa0XH2dRl3z0adMLwvlNjMnsELTMqB0hzEJhKcqt04Mpx/Jb3FTZ2tkNxgL
9RCJoQsQxpML5kRgMQCGBjMJbBdIdvL+HLW/j0YP2t7LAa4Y/SbVKuJaXosqUfRVzy7AqetPLSEv
IHeEwk0e6VtdIU55qcSXV3XmZpJsLZDUMPBv4qTZOCpg7kxaEfofzbymjGCFp1jPbF1bf16qYtXz
PXslH5TGxrKrYxSX5CYlbKRiWyHzKRFPUDoYVU6mtcMiB07VKd9xVVJ+tnMgWyS+dsFIWO8o5WWr
upia+UbOOUArrckfBkOd10yItaAx06sRd79Xc09pZ5TVsXas+UR3Pl/FqKGlH6q30eqiDfk4ybEZ
MTxV+rRwHMXTwVG5t7PpvpcrEbqx11+yZxUd9LmQjP3bhFofPMa04QYBUTb77qib50lr0WUONdBN
dgEhwFxr7eHIRq3oOFuHxtB3nARtiu2xLXD7vaLxWoh97/ejCfs0GnP7wYg9uRXkYG5qSbUbVGye
3nR20g81aKcbhZr1y3Db/jyrQ4rNAhXSRXCmcxIl5rdCLLZtlOMuNhoRsmcoH0r7KxHbOG2uote+
4sljXwAC5ZbURLfbW6Ovfknu9H25DMjz66bcek4n1p4jyP7Qp0w5sl5SHgqddVuc5+MLIRZpoIi4
+uKJnBkktMq2RPByJIg9MJVsuWXY3t5447PDbDj5jxmBAJPYyzZu7hVPQMU5WDNS0YW6POk9wloF
RvZLUmreWzX19C2TLt5n5OA7GRnZR2sOLqUUNgognO3c+gpLu60cyJao8R+Ngyi+a4B490ggU8U7
PmkQSBGLDmoIgM5p2UoYcE9LI7NXJujxQ48XRw8RhKnaBiedmcNbMZXbTFFLXze28ZtpxkpO/V8M
72w0ATUk6lzfKruqrzmvcUOiADxBK5b5URrm5IQWnqYLNHN1lxolU3poeWCK0PBrJ30my89m/Hye
C32metAgRzMeR9AKoSWaHoe5mpbA4I9MwlrYZzXVihel0cxdqSnLDaEtnSlErmbXGjgYgjkR0VMy
oe9ZwXlxruaSWz8R2Ve4VnJm2Db8OJ+kZ6xPo5U5B8e00g3aVVhdpLu4zKtd/ZdVODpb2EhZ5wI3
HudSwwReAbWHNYhmgYAk3Aj4TZ263yexAn4GxFiXH0Dp1opPC+/9ir3lWkZCJyyG3qKsBGLRNmJk
Q2sFzFJ4DkMyJFq+5rhNkArU0cFddbrBn/NpJaCGB490H4RenPYIbE0GAftkQMNuFHVzYg0+76xh
3OPoCJxMOSAIf2pbMt4EYTldjEiEdmSIu+hhgO2yNam9WNaQrTd0LZ07erzZY1kq3WXTmqemVHM/
LbghI/2BV7HTyTcybWeVIrPOBjcJBlvs3JZ14J1KPb6JaWQzqG1QXPhDZPtu6mKcOMeUrjfpOl1w
x+gQheCxUc/JIBaHWhiZb6UFV8yUEmKtJlUZtiScqvNLXtgPjVwCvZzWqXSfTLUMUxGN/oTIvfjJ
Oy60EdmRndo3a+nqJzrDkRyRmGlEVXPX2ZM/4pwxV4MBOFAbxXKw8RruvSG3UdJna1Jrv8jZ+TE0
KY9mmm8taaF8ATPlS53VWGoWL0wvIBQyWAQmCUCa1cXGmgkWsVzvUKkuvWJiHVzD+mKRR003pklQ
kbRKBQ9u6N56mtwJD6weDB/exY/UKb6dOi1v3MChA2vX1zIht87kAhdtmHeAknQAJq0poi7l/cCz
CnKpIy+T2KY0NMo2dZ5quZ+oLIM00+8mhPtiGk/DksPVKmDp6sKfmygY2JTL2LpZ1QgWIA7LKfGZ
BOEtdC6Lq6Hrhv/feM8VlEFfQYpxY11ir3lAP0nBRB3D81hr2KlVS57rGD3zSBifqUqeiiqDtvfT
DQ+KLtfmhCYmZ/XDV2kOC6MOEeM8mhYxoUnG7WMdCDb7cNytQBoLIoQFlvdEdgezMfegQRf1QAfl
JC4SckIYC8pCFOfPUWPdBIwp9PopJYdyIQNpM9RECiT5Kc54xfgeaAXs0JTzB6h4GJxyPRcOl3t5
ziIsg3hOO4y9U9HeqFTPucmQuC7sjDQ7912k1hQs8n6mx7exGgAmpJ6xaiIddB4xT7UbBelk9b5u
LsGddldlqC/yVvPYejFIqUFV7rj1X0iA8IEHusE4d8dMBTa9kD6h7zT6fnrEoCY1ilwa9pQgLqDd
IpPg2TJ4GktSsJ09oxpzZeLdX+HPv9YklG37mDgbr+Y+A3hJtQSIgvD1HvWwdOvt5FRHWy230rgy
eaTsn+Z1Q1AAxt1kJUnvJjQJm5jCTVmwre9sZF1959gAFkkrRYeF+gPS9jg7ls/w7zq5BQr1nu+a
Rc4iKqsVM4gVg7IdHPWYafttMdSNLRTyND+nyaXRayMuc+8b1cbGyNB0FPlP06J2i82lR/Olqw8t
xL7ASRqOVjHm/py58QssaoJDTUDHTTRUPMsm8okaYwZqh8rESmfXyskuOfCKGTnGyAIvDqOFEdtQ
7RMhkJiZ7237QnywP3reRfV0X6Te2hGAsMeBeDBA/ZpA/fIYpUcvdQE4smufzCiAR+9NGtL910b7
cVPtk+IcHPI95kvp3GuOIxCu6Hwg6J4vvBiWAxbQwInUa9mLE4YYWmG9/lWpxEbly66cptdubo+q
fPX07lYJuGlMmJwQaxruZSN/zdJsk9Cm2A0fCm5/uHHtPh16LlxiFBQENUrDTmP2cdkf1BJxTrkE
4D5x6PWBVR7RWeyU1N1W7RIfiL2EILAzCP7LuUNiua7HjdIeTeZUFEHm3vWqTVQ8M3dY5dGzmM6j
zYniLI+aPjDp79epx/K8XDU9WULSpmdkSI3vMSrdEysV4IOHTAAQlOj/6BAx50XJHV92S6lIZ3MK
JIFn+mJcbesZG4Cv6e+W/JV3z6xbaPZoB7kPCBOg9JsP5NpVTrPu3LdOJfuo0XyNeYd6Lxb66gwS
YYyxoeYVZxr95Cs4AA2rYUFY1YApC4fWU2dKg2wSQid0tjV+obtPY+KZa8QkN9MZJCrElj4E3J2/
oAGanX2Z19DGh0tBi8fmvc33ZsOugfolUBIXkntUPJmjdhaZsoNLen+qKz6yxCtpGgHcJU69HPF5
oFCOjSAbnC0pMadeB8etSvchW0xyiBUJxM9GA+ZLOz7o2vBRWfA2mJcNzsko+yd1MuOt21vyyDjL
LB7IsPzhCmL64VDJmMlwxA/HZju/n+Qggi9R1uPGwX3hLzmDD45fNhpvURyDZS8XKI/qM9q8c67h
zoFI6XeJYV/SxbN3DV4zGGuPZs502KatEXeF/7xowRLFb31vyiP4kjW1Nfu68a25p8hZtrPuYIHq
+hWrYdjqmzzN5RZXNRFqhoayeXaekoWrxjMOKqzPpnmZ8LOpXfmUK0Duxz7Qe6A3lartidBdTyUb
NtDI96Ep7qg9zoZpaxG2sWYUnm2rJSY7AtLF2VRnMLw9wU2qxTC3CRI1uTUMchmzxCM+TO+hXMjK
bCdr5tdSiilM3FWj2cLIZ6bkTbGPhRorU86eo+uotBCuF6c4OmQ6wvhilDF9SCS2Hm7hB81z3jKA
/LuuIxUCxIFHSEIU7VPyY2DSUIo6jXPyRLkr0/qSJGthlGxLNfdXzS9DEVGoG3Up8Bbr061qHQyq
gHFvc5Som8ZJDqabo6Zw1QDnQwhrg76uqYifqLEkmgRlCCJ3TJzyjdm9MMt+6nuZrWrgsi8KRSFG
fMLpZg8OiwA4UE6oeqk13KE/x9TRT4CQHW5voDk0dLeZ8IkS6CIJ3ccJdeMGbgY2IuXMdOEZWMtW
gdOlkemwZDEMaHVgiOWNDPyt/ZKAAqXSGzrWt6gg0OobyNhE/0wQw7VGFO0bS08AqZn2fpmL6aR1
RJRYJlxEcjl/T6iqV0TttNulzn+BqqFotLjC8COMG4IkPjOCghbx4CAbZAoxPTWqPBH78QxA/kR8
V75JkZpxKZjamvZ+Jwph7coZY3jG24PxVTxGk1Kj/nOXYt/1ebmBtv9VuGz3EsYHGpdjrD4ubrLD
hss6lHQLHwo5rgTyDt2ZBz6qAzXOj4pjEGhVTawVSNxK9vaY7Zm6IeGsR+JzRWQHXgEsPTaNTb3A
l7Nb/pt7hJw9TDtApIpPuK76HJeuhp/UPo+qSsGDI8q/Ny1jQvhPV8HgGVm/+oDe2cKJBy7fdJUA
7ve9QeDbqKafZmBqMdikcEa5oa2XLib7JddEGEurPeeFcUmzqSc0hMe47d1yB9Sn3MfCuMdEz0MQ
DUDGiDp2IJr0H1GyNGtmGHA32wjRWodUUdEe+T5e25TpDaOthIJLR/C14JBe0Kjinc3nNxtyMl8m
OdG8tQLRtJp9261Z71xBOudSx9T642Ay1JP6OiVKKrBy1QpTaELr1k5ggc1Wt1PseyAoqnwSz9p7
xYdVBL406JjlHpUA0dIHWYneO2UeO6SVCNtY/YZi+qqUlHltlm20ERmCboCusFslDXq3eYvZIl11
OpDAZT51c2ezCpkkZb4uwIhM7qCcjMVkhVGPKpi4GeyDlz3KoX2STvReDKqyNtvFO1ItEjnZsw1P
W2L+PHJ2fabrp5qeOAVgf1Bipd1php09kyjrHruhsXbtwIj7TiCEJKte4Vh556UpLrWtVxuCnerv
3jGH7ay36lEXsfdLTp3yWufV/Jaq1bIx60EyCiUC1SnFh4aEku5nOTd2cpGJflNG/T6n5Qdw66V+
nMlNZB7KEiO7S93R+gae5n3nDXFP3liFjt7CSu5L6qE091AtUEWUlOcL/FuOEbPAou7ok32LU1MP
Sqd5RhdcBETCIDgAwRR2swtKvfIknJU23YK16Z51pTuB+Us/2Ku02zmuSFBv5xMx1I8SJ+aGuM7m
Dt+3/KzNTkOFuCVy0nFlkJ7GXCpkNWeEJdaPHUwCLWiBau/qJFvXEUF8DMJOdVS0l2kaPiPiB0LU
EJxo3aITPUeo5wp3Shd4Tbv31KOM1c+egUKiEDDbJQEovvu4im9PYuK9Q8plwHbzrMcOSs6mLop6
qzepcfjrgqz/aVIrlEi4IXHf4I7UcLxbDnKk//2vgNE/AUAJfG+an7avq/+16/4dA/qf/l7/wIKq
ED6JvdAsfIiWZtnQrP6mylJQe/3GJsCGFYqzFOgIgq2/c0E19TeDK5SgZ8dxDV010FJ1QGQTiJnq
b1wbuokj8w+SIcC/f/zU1795qyCq/g2T+vf//yfepvNnVdZ/+NH/XZXlxVArUjhZgKwObD5XjvaD
9HplVvIu5GEAf86dQKc+xXy2PIuYZWYIUjvDf5/4VrQvqD/QlNLXmCFRbs5XTtWn7jyWcOJqR+eF
mMcIzekWu6w7HDOHwNbar6SGCP9LmA+aydz1aSSIMWbc7d8ZydZnmjy6+VkZzmi2hH7o7GvtHs3s
OnaHnL8flOiwpJdu3rgucR4RBPXW19Nzq9QYfRZKVkgmG8ZXVDO/HLIoo9vkvVjppVZ+CLtgI3Nu
OdzvRQ6j7qY4ldnVHHe2th4JgqtDu3qCtJ+j/iK0Ntvq7S6ZPvURAxJtqxZ1fjbcSvnI9GdRd0r+
qi0fY75zCOIjFabf2YDsp03L7zOt7WabISv1jrZGKHrx4lkBWeQ9KT75ZZYbO12b1iXxyPYIs+LQ
NdsZwex0kuMV7T82tCTZL+M7fHbw1Gxt1wZKNnyjxhbkebu8YVHaKvP+/j88KuZrMj8M+RPOCYIT
D2V5qqxzaz6K7jEqTllCJYMTNUxc1BHsDkhWCnrSzOw9I1OHKOH81JCa1GxEcvnrJ8TTf4oV/v+Q
BaxbEOn+30cBROD0V/r5ryrMP37F31WY1m+6rQHk1CDEeZpzp6/9XYWpoacE1gklGnuTCbHzn193
RbN/82xTvbMywQg5cEr/+X0HVs2/83BCseZkDcGy8K984f8NXge38P4X1HskRh68avSe/8qQbHR+
aDzDf4yVtYeOcBxyP3hSc/e/gq7a2t2/+H/tnS6HHSespemGAQ9BB8T45z+rE62GlArvt1ogNVRQ
Lq0nlT86K4B7+X0V3eMsgPv5whyYMo8gxRp7nvDARNUnMu8KPCdObjEk5e4e+7QdTVaimV5KbLf6
Dxs3c9s082sKRWffDZ1yTQe9D0zb06/obMx3g0DGx9qtz4nGhNuaLS+EFfwj0T2vIGcZ7MA1OmPa
uYhrH1g3LiV0VGVOYFkaSYFLycWQwkpkvBAcdx1Ri//AT8i58S3nl2slHTUNSfUpBvOVSVQwbZLh
R7XgiFucEj7TnT0SVQOMJ7e0V0BqDb8cW+oTFJPisRUOMUrYFL0kHOCBI4ws+/hnifNlpvyD1JPo
tBa5YfWqvkrZY5Bp/1gqnpJrIToc8mYevcRGd+5uSX+vqcKNwTILsVc9Rcf5DdVSOtPemV1lepNY
dbJVMv3REE6OYV1a/GPXMdeGrwIZFfkTFNepD8jH+Oxmoc1hrA7mDilMRqh83TPXqLteefeYcDxg
66u/B7tOb9ogPdfHZMRAZ9ToYf1sktZHv1Bv7YoG1dLKS3Tec22qvXiPqtR5k8jclNXcZ2RqV5M6
7welteO1Bkhmi26se+7qiZ58Qtpq782lIypSEypCf7YUC/M1D0jHCvVW+qrXXcbuiirpj8AAHrdY
EIW+r8EbEWntesxz22IYrDAuc5PsLv7gOqhaSwj2ioZVrxsRJ3ssx8riKzJjfZgvbfVi2bXs17yG
/olCD9KbiQcIj4062L+7s1vLYCnIH1/F/d33QfwIw5nILCfiWxfH5spDRYLSRaoJnXXuGK9dNpLf
hYrOyVZDWSk/Y3Rnv7dpoX+7Ta4siCQ777U3HEI1c93j9jWyxFOYxLlwHOukJdt3SulrSmpTmpgx
tZh6Kfcntzb0+isrteJi0qNzPXfuLNBHU0RTD9YQKo2xF99LTsznCi8IwxylAuodTDm4ikBvTUHc
ZOvJPn7oenbP/QeHEh427kvXJImlT6Z3s1B07o2S2wZyRU7Yj514THU7ans/UQqasEoZaA6FJVvC
RPq+/LSBq7zBN2sLUrG1Gf2QNvLmlJ6hitDNuzswAtvyxDAVZyqgJSd+QNrsfvFMpOYOJzYiaAxP
OERUhxEnB8Ysf7XoI82QyDm9WGcmUt8wH1xOEx6f8j1fVOVRJ8nWDSZ0WJdFY0PIV9QoXP/OA9U3
Xs0zs2JfPD2UIzPjVZrawBf6ooVcIU2jf8nqYXju4Lg5O+QTPYDf1rWowh2FdhsfRbqtwEoyw57V
7qeyNTLhZIpIgZDLQW572FTAmHCvEVGlIi+7goSdvh2ja7E/1ix3qZmqiIkn+uArJuP0jc3XEL+x
4TK+Z0AEX1rRFzda0pLx9mSyP3CUMSXOWQV9BnKjjM21sIxEIfPASYpFL7MQFmVHVPG02KuuGRIR
IlAmuA/jTXsD6UCn2YAI0RlANvHvoGWJU8xKxWz2SyvgbQ6sl/Ow7QsjCdUSx+VFhXPA9wXAg4OH
BqwCSrV0SNZQ0ChudAA+qo+DydH3Xr1YzU4YGg/FmCAv3RLZVwvWqpn+NhQucaeT7o2beDYJw1ZE
df8iUePGRylkqq0cb5I2gkyVwmjBGaU8gZaNv3pMxEScuW7irmzGOYccJWIU1rExvbnkJRdbLW9H
d0WTFtGa6kocr6ay7NxXeDCyJArStY+ImjgHkv/D3Zktx41k2faH2sswOoDXmCMYwZmUxBcYKYqY
Rwccw9f3QqZZdYpXLd167Ze0MkvLCmJyP37O3mvzxyIUM3L9XLYMD9aRYS6wjsAtohcEYm73w4eP
Unw0upzHtyq00mKTWU2D5DA3oaTfB0R3+3eqcgVqSwvUM2i3WHPAIIKnNoaHQMARvQaADO+FKSWe
NT4V0qK6lRvGJZIvH0gxxTGKRsGcpZ3S4Yb7bIpj4dOioVaVsHMQnYo5PIAXz/AixJPDJY1Onmva
ylYU2h+pyGiAdzZzKoKhITj5hLl47uSRwWjTcwWAV5boncmNonEQdSJkRTIwcD2BWJsULMvMKPxn
b5pSxeIcpWjC4P3bG38i4PFQTm7l7EP6I/l2sBvNUtJBNVs5DaFSpwi2JAmBueV4t6JL6TatBosR
1pqNtv8KaDKr9gwn6AGFQONMAHwJR4qp4aSzlhDAy2RVlEPj3DNdrBzg9/R1jyIvwDGsClCp6bs9
mE3wZVKyw3TQBoTpbmoGQen3WXdW91j3UluXqfDG4uK6NdFYY+FMYLWQlqM0xsUeuHuSiIvwycis
WW8Cw9HxHphVRRMoUS0Jo+RwcbqebEkhnCfxhfV3GH50s1GkG51FhXs3ZIZ9HmPW16sBAKveoPPE
YOFPcizvM0QxTKDJk/vOSDyaNqIK0n6bqJymYjeruL/FWc9A2xyi/qOdmjB+pT9X9BfmwU10xiPr
WcfMKEmow+mFdo5zfdAYHvDsiSYXr8qI0KNunXZifOREs3MCpvQ+ujS+xhGMFNqC4loKQblAlVJY
WPJqkpiKYHYPfV7H/TotVM4gaEro+cBuXoVjSsURcljAoPGYWrL8NmQNQn96vzVNqTzB+Atpg5ph
/HCxn+H/Ztla8XaqnVMaM18yRJOiHUuURkW8Q7Bs1bjiXNZcURN4Bp7h6EiZ70cDCGMJKmiD/bE+
al3Nz2WWojPpib/Y+F0Try06kasJ4T+MB8cVl9Ic/X2LFoFhc7D419xr4MurskanYtf2cGZIOuy0
8t5hZGq8i52EtMtKkkVhvWtwLOxo87/Pvej20kIg2GPfZsBW9V9QxZa3wZhBUUPrcmgl/oByiMNv
Y1a0gK/hQcqN9ksauiq3OBCGs8UmZ00UmYJAPaRgXrMjL/4AXtra4gLvpo0qMGsweDJQPLR9JDeh
g6DV8AA7BaF84zVRtyPKQOT9sOFSBCNImvqBxGRhkavn5+02tvv5dqrIe2Tl45ArG3ePQll8p5d7
9rEJbwjPJPhutsVNKEE3102TnVJvah+07Am1x+mBQTYy2nTvq/ijLxlVUc1V7JPQPzdRkLjX9KwE
09X8OWvRsA+gCVaDGoz7OkQn6zmOd2zaqCJyoSwe6pCYqtD0G6i5aXuka0XxUxhyk9Jk2sUGmgPa
KIuvNqxPE1Fx7GwOsfXQMkB8ddbD2AXRFtRjvbGjGD26NWLwRvv1tU3qU2t0j4Rbp2s6IeqNFiOZ
0UihO5uakKnmWLr3cEhQ2QKPuHY0AmdXix6Bz7wRdZm06Hirfo/rcQK3PM7NjmHVi0tBi9xGjsey
JHeQigt/+caf+YQ3KCzlKwBd79Ye2cS9QLkXyTa5r83h2Rvb4hsoHXaLrMcgPy6slKKp3hGjofVQ
XXWy5jw/lnH+EDREV8XQn6ZNt4zs5oL81NSGy7tWCfnba5x4UKtwmK+cOq5+mBU4xy3SnvbDUhad
PccKN1bvopOBkWeUK5UhZBodO6GJJ7p+41swzfnI0u7HXPjMaUk62jaaYtSX5tc0I/3bkbm7EVmG
Cq0LGNx29gBfGtzCR9rANV7/54f1/5v+Sosj9/9+sF+9llH++o7H6qezPf/N30f7gEAeTvASDf3f
Pbl/t/J8/19043y0OY7h8bzd/+nkWfJfEgslqH3IePbSGvj3yd4y/gXhBDgbJ3uXs7j1n5zrfz5r
0zEIAAjxy2DzJX/IX7k631/vkzJaUnb+q4jwQ8YiSA5zWjk7NU7pPuKctcbale8jO3N2/7g1v2gc
LmbN/znbQ+c3WNxc2qY+xlBCr7gX/+wjlJR6SpdldJhAD60dU4VMfzmnT7NOLxPq5rOFlfFv5+//
2q38uXnx94/SrIXHt7hZnc/gMUv5Q68rJsAdEkByC3FfmKW0Ydjk2R+ub+mDfLo+h24MrgaQkDz0
T7EqpSZGuJYIKaa+SIHlL3QpDPLL8CfbtXR7aV96av/X/2JOOfwB22f+3JYFhC5p9kBDd+lR+9BK
P91fjvl+BwhTHTjeGSxtZm+h1KRowQQRVg5yySa9J4lykxlxuC18qwN63BNUOVZZ1m1//7CtT0/b
dx0aE3+930i7Tefz0y4gj5PZGNKBsZTDKaSNsFZQ+Cu6s6Y3YraL07MmAuRr0tfv8HW6vSI9g0TR
ifqvD/343p5D48WpLOQi9tgSdVjaifMcdZC+IApgTY1qD7QzbH4K2sHn+Va8zmdEfBTIsc98y6Js
34UQCi6eWRgvv7/ET8+b+236huUahgk/I+AT+vl9djNnxobHIJZYgH415PgGAASLWytWAh9BRfiE
38XONRzw5o1wa7X//e9/yuf664HbJo1B3nJvaQF+YqFlg3bDXprNAeEOXxV4jSc6WslLppNiE4Mn
HZbYcueqpicd5U2/RwWKdgo+Px43TbjgAzlDNMTNfvjKe5JHfyLr/fxBLC8kiVtLW9NymXcan/6+
pKJcgxrWHBCigDoFybtR7igPfq6Rm0eluP39DfkL/vaPL/Cvdw7QIDDIv77Dz19gjdGGELGkOLj1
wMwYmbeyN11Xj095KxmYevX4XAUNRTTS2+DawANIkHERnVvsG3sCnLpjVYTqTZuuuJ27MX/I3d54
GQMUaRPE2AcOKPU3v3LDo6d6Th4cudfV3Fmv/SyWLZr0dWPdWNp+dqCytYynZ3UZCq3x6wb5w+8v
d3m//p+r9VxJF9WGZ+5/Wm8wa4WZL+L8MENGXckeDbCayMH+/a982iWWe2rSZTYshrKBw6bx81vu
u5nXj/xdBy9DVCxiPuWwU0fdzu4PP8Nm/Puf+7Re//1zxAcv3xWyTmtZ5P6xKXmjauK55efsooou
gKxO/GHjOrBH/Ye38xcLFBvDssPyytBkX/6Sf/wSkgfauQpjH+S1iFN9OT6l0sgfZtGoE/rUfElB
SO5/f3mf14zlbpqSvjZfBV+E9eluAvYLqDhxPHSAT9+6dPD9rZc1LI0cN02bxoy0n8HR198yND3V
qnXFnx7or+4wDjLqEvB7koXr5+sWg/RSyBv1oa08sUlco+K94ZiNlswtwsvvr/cXbw9PEj6NGwDZ
DP7q9//jJmu6kV1HOOqhFl7+4AA32HbJ4O0rqg3k1V33/fe/Zy4v/aePwrZNNALsPctw5NNHUblG
mjRk2x0MYt3ntaM9F3smAnCa7V2l4Y8L1HomhpNNLNKQtKnKT84TzIYSOlXip8fKtYJLiSj3DdBq
/1ZYtXbogIdQ0hIpzqHT1d9+/0f/8olIlJUE5/Clfd5IrEICjcXAepiSiBmioDIBBgvmO3Kax9//
1K9eejpYS+lI5CQDpJ8ffkkLTDVcEuVQG15MS5mXXo3DSViNf3LsrLyKbS0Pv//RX1yfzeOwPBgB
hvTc5Y/6x0uAqrPJrFKUh9EunZ1nl+EFCYc8lG4ozr//qV98XzajD2bmXmBTKn9+/LiK83mqq0PY
DXG5Q2CRngt79rfaadRd35nT0bLJeFnT4nPPg19Ef3jhf3Wt/HpAkc5AD03ez9cKFIO8Za8rD4UT
9UCduEKTVstNz8Tp+vfX+qtXHXcc0nWSm8DWfvopCnS5LJbFwWHPOo2lrU5Kgtkh5GG2nyNLeSSo
V7M6ieaPj/QX99kED02SID/Om/vpPWr8LJ/dgUl10hh6bzthch83E/EUo5eHl3RGEg100BoZuLQw
KVd5xOb/+8v/1avsUf94ru+hSfj8qGflhxozAfK32JCHCLjNERQvNuxE3THmAtyXW/mfSoxfPF5W
TBdWjoEo1PM+1di+zRi3USyeUQqljJ4IJbZHvFG8SWSY/uFAsdzET2sZOhCLTudCv+GU9vO7VHNC
8rMBcTktl+A6KdonDdjuD0XTL36E+TLv6pKkBAXoU5HGVKV15yJmRYjGcGGUC/qCYoEI//5x/eLO
WQb7jsUby1V9vnO5mrWoxYBaQTbOc5YopVZ1zaRGE61Z/+Hd+MWnYbGXLgoawurQyfx851pssXoc
u/bAkcnaFzHYL9q6HDFmSVZXTHTobdhXpDQNQjK2/3cD4Pbvx/NPecyv7idWt8BdLtZjBfj5p0VK
CdCNZXvIMyk2rXbeRMqu9/sf+cW7b0ug8gg7A/KmPu/hBJ03cEm94tAIl9dwpmggBVMBmhwSbAMN
4bxJEP2pePnFZs63HjiSK2Or+lzPz06MERvY0EF0pUOHdhK3/jw2j75dpYdUFn/6wpdey+cPgHBz
cMfM3KyAcvDnexm50iR8RVaH1LYLeSBnKqQ3irz9g4/Be2JhYCDcB8HwNNd+eAsDBPYPGV8afaub
Nh+1Y+YPQ2pxCmhBPuwFCgF/Mw3xG3Rcav/M7QYbpjUxYZ0PGBX9cKMPVWOpRwqX+svvH9ovvgDH
oBiCcGy6hvl5wbKloToa44ueTjCcrXNJdG4Tii9dauq/1TP/v22PpYxeFkY2BlBcDCyWv+UfW65n
+TXDmYziVopo05nYQudWqH2w9CL+48tyYUSyPsFrpnL/tA1NRtOVeLPyw18dD2VgizBCX+B8idM/
FBJL5+vTC+FwtLPwirsceqhifr6sIolIEB5DPq4xosXRSXvg+CrrvdnmxgsOm9ndOK1bzTddPrH5
IAyV73iT8gcoCkhRc96zWwis87nz6uIJwaOptzwSkC+VqN5+f2OsZTP4ef0G8r5U2oZlsOjJTw+h
cSblTuQzYYYvI9i0dv2ae7lg5DTGajUkSfTWG3H72LlNhIIAL/e6aq35LvLi5gZ3Q0QOjtHdwSvF
x+lxFqnyXmMu6fAQJ9q/G3zSXQzYvszAZXE1QPP6w6JtLgvlz5fAAZMdfonXZhv6XM6Y9SwoWP3y
4IKJBfdU4YpIHQVPdenhFyw/10i7aSkx7F8bkfk25el8/P19NLlpP/0ZdJGo5yxpuC7uIZdH/2lR
9WmlY+M3F4FA6wOvBwMV3wyl05rrNmUalYr+xmN1Ws0drXqSE1AJtYmxIYIi+bCy6nlsq5QQakZn
WFVFwsdAfhax3OPBx5O9dhnpXDldfqPLFgxpggUqcvdicN/Qz2K70Vd002Dra3AR0Ws5xU/SW14v
ezxGRYCgBx4iwxdvJcOyXNvZlVHCl888otn6TRLUB93EWycub2qzPUcy3at6ejJIQ9IBeanGRuSK
yWZ6R67c1eAF87FCUjyjn2hhYOhgvploYkB+KSVhm3BlMlJArWg6MoZ/9kW9gnC6rl3k1Mjeo6A9
domB9dXadl2zSyPMD6r40YeCIX27d1R6BGC7dT39zcZl42OWcWlexMgyoxqhYSq2wjcS/GPiMMNq
YIp4MAYVbR2CmBQa6Y2RQv5XjvvSmxX9gDl4REJCpBx+dYHSwEG1CMCuitV1Qm4mlhNxntz43mkD
nCl5+a3Em4KTn/U3fLO9hoBsZ02/+ystjQ1ys53nnrMufE9IvJuz6LGZ9DF2rGviU3ZmcxNF1pX2
22/jRINlyXkMc3h2Q7YXBMxNRbI2hb8No3Dbz9NVK8ZsM6PDHDr3VJf1HqDJUF8pw/2q5bszO+Q1
eO6ND1q4nd4d6Pcrn9Y0kzrrxLTuh99/zJZ96kl3YEHddHG0z8nMnn336CFolaW6whxFpK/tP0PG
IpuQFu88tBcgXx6Hy+xkNuY9kPiDlyfNVlfRo9XIHW8xWtmFtQkezGjwQBr2vAaPyX2dNEkcktg2
gMJe+tTDRumKeiPD7FjM805J83sX5TtXaH9jjuH1gvWYlXyqM3ykcTuuSJdC4xM5e48wFKT227FQ
3wQyjmAcmT5OxotbVNe4QDj9hmLv1Nd4jYeInqEI1kFdIgQVR9o+69h2z7MCVFeyzZbyKuqAno7B
qqxgckszPYHttVY2ha8OnqBjrMPUefBH4TIHLS9BtejQ4JiSIYtIGBafbbffnKz6ziziousYIgYB
JzlZbtIqrhIvuSAkIKSvgCNoIq5hmXxK5+bBGIo7M1DfZ7PZz9Rc6y780fJxAabZmh3f9vcE/jrp
TZtap8+p8bUM8DLzmcDHBjykiWAqDyJQbzbbBjbPZl008Yfy1TGsTBjh1Xus5dnCaFa03IQx2Rga
C6KGq5vH/hUu/HPc6wMRfkc8F5j3Vd5e6TTe5XZ3caT1FDDGHysXLoC2kb24XCwrSNDw/0HiBPZf
W+h7bKOAmXp0gvVwhBWFQrpYYUw+GjTJSYS7n7mBdQNInnWkx/e68tNm2Gita1SJcVfg2I/tYq1G
2o5UzXXf7NqwvuSx+83CN+fleGidEUlAfZ84GbZBmfqbZsIGFtlbJcEzYuxksA/2pGZOQcoUhr9O
yofcgxvYTNV10dZv2hiwPSlUSD56ISN49Up9dtr+HhHKHd1M6XUQj3F5H9IuqvnzYPvbOBzL7lxO
c7GOOpYg0Uc3JaRn9MLOeyHMx2Dur92YP7iGaoTkgBA43qis2mDGWVEvr5I6vjOydxPbv1/rryoQ
B9WPd1PX7eoC4xjLahi4+CSr79VMAVBBi9vg5kXEDan5izt75nGynLDe+9VV3bakqo9uuQuazlvj
wGgweBXkPRm5Uo+RblEUuG5kkfHFAXo9Ka+ZCd2jfUvQS1e9uXGeig3aSNwxCI349PHckkzhnQDY
e0+mA43Y67k8COjQJyGxhRYRSOgfYbuFosofkjwSSPRCEvYQvegfnprv56z8MMzK2ijwY9t4RM8+
ZQHRSjKy6Kr286vB9P3opniPO8AQ17kl5m01afB0c/vOZDq52FD3D/SWFXp7BlFPfKKkMMD6lUeC
5/SFRNa53+fm7B+Znec3kMPzgyUmUgGGMhSPDQoPVJ2NRVirkchD7I7iw7VUvfWDjsXQyJKpO+P/
Dx4TckZuShxalC7QbLaW3/oIOLraJdlCkQAniOrAlllj8w493V0qUtYILu5D/Ro08KV3Gh4rtvfh
RVWj+zbN/Piqc4vpW4u77ajSRiCC4Ti970M7Jhyqle6WVKb0ngZK3tGf198oo4vviADHI+MG+5wX
ef0cRLpHC9J3F1kGOFgzKwM75g/xa+GED8rjgy/yYuDjmvGnEjdSQYmDqXqjhgII0ZgHzOSnudfo
M1VgbyD/VMgVDLUeJ0xz1mwB1K4M0qJQnZ0TDnNf4IdOG6MNk5NPBMJR2KWxKwvHv0xBUZKQWHX+
Nwn4/TirZe0BDkTLUH8FCo1hsBDxKbXd97TV7i7sRvtQSJvejOs/AD57XUSPh5JDwUOns/YR3IV9
gEKN58CqYDeBbNTXRW9AYYkMhHbKlIutoLHe6F6pu9hG5zhpB6S3M1vHqMFaZQpTAJG38EKH8VYW
6SP62HTTJwC8mSSBh5BiIBcmtYC+m8BvK+LAkCOFxJtW2dhwk2SQoNrrce+HZiMhFC5Cyihmsol6
VZOCA2G0BuVFaFW09iejI0Q6wMzHeWZvoqR4G+EG0vVy/J0swcdnI+YmqHwmkc+g67I5j8793ACx
JJn2Ese23a3mJNfY2QPzOM/mhLipAY9jOxa5t4nTg4tw/Rc9pNTt5SJ6qHtMz7zj5rGgCARjoW3x
DKv+0s3h/KUdp3o/jon5I2ni8iOM3OhJGLJ6wxsZCs/iyEcRvTcDsIhh7aQ34Grrs1cmKBQzLLSE
5kqvWrsSlHfmDcnGHQoWl2Sorz3sQW91m4yHMo7G00CNfK/Q+lAOCdjoOPqPUz3OJ0ejEw1adzGK
1ya1IwKpH7IvjDX1arhRBtpWt7S+KMNmfifKhrl0O3bAOHRswEElwQd2QFRzu6qq7qlJGu8Jc2b/
xcno+EWldPUWQEZJHEht6MPYWdN3H1ezWs8jB9tsMJocooWW7AEpOw/QWPtmguxcrFCGjXclGvYv
fWKZBxcX92Yk/7G+TewSIBl0SfEGvCHZ54YVb9OEbIU6ZjccQfqsm5Z3bUPKybjBpN8CVx8G3JKE
JeFsLpN0G1JkHxzOtSc3CNUjgDuXxHEXowEvsVXfuiVC1PUUa2TGWRE6u8jo0KebavaAZQ6NTgAI
hMF5LIJiZ/QzVTSM2ke3Jr9ixXPOjjw8q9lVwBb2UVYU75K+1QMQIvtNlR9w9Rl+Ak//wZjK3nqJ
d5UNZxJ6UPeljnunbBbf0QuXcGICt/Lc8B4a4LhXXdeDr4hkic5r0Czmsd2Er1Kr4Kar0/KEdbU5
dbUDKMNzjf6rHIrxYhaIy1wdX7nIRA8FsUrA/OxsZ7ds1FNAog9Ig2bPZ9vvPGGRPT87XKsLYWHM
tdiZhXSODZREdhCOky8DgpJs3TCpeUgU8NOvuQCNknmwqU1nKLa8+Hhqm2764Yq6v4gxd44TEazf
cFcwzo379M6q3ZaYDK9+yC2XJF5PxO8LzfS5HtJ82zTlvoPhd9d7zrNqUY0b0LA387DUh7EFoQux
8QIrwvDMlUKZ1ii5HefS+ySBFjYcX/wG+O5Ha4qP7mQjxkbZRjKGmO3uqnba5LEsSsT4rRLZeakW
wDzKtjr1HZaVLf8BnqZohKw6xnl0NztpsrbbXm4LUbGzuQFCQkO4yaM1kAQXRvb42FbCh7Tl660P
5njjWfW1cDTgD6+OGHqWSec/zF4lpw3zrVCscgl3OEb0eVd1Yd2syZGMk/3QmTQqlGf/QNsb7Zzc
VgYxmkTaYseLN0SqNSZkCOA5sERr4LqUKNz9/Awn8jAxeX6DLw3rtdApTW3H1XsZDnjbYt3mZ03K
8HscNnG8nms3glDiNFCIx4FOHUY1chNG6qB1EeXlR47YdrGouk86KBEMdyb4KZ0ncPoSlPIsppXu
N6qXtdwiD+vvdARVb/ar6mgV4JjHKrGu8FB4qwgVz3U92curDSKjLbhMoSo6ZWMtcUhLE4WigzuD
ltDapzAHZKWWKEaIzZtBEqMDzLK4x/mAVtHF8Lx2arg8LFg/YoDD25lq5UoB1T1UqS5f9RjxwnsR
Gluhj6ScIPT1G33GDptx5gSRQ8kVbRkJgosbq8WqYr+lemi/GK3L2WTuza8kvcB/Dr1ns4ZC6WeN
tWKgYCBxN2B6JmNAFVvhcEYanx7kXMUwWYZuE5auOCTDBKHOLO1zSImADBeChqaLSOEJUUm77PuC
If4ar0z8gMSl2KcRQMq5I1SIf63LXeNpG2BIbN/b2TBfi3qidTEEHTMhL7hv61A9tGhlunVmjXgo
CgNxB7wJYH9R9SW24Y92OL+fx7RRdwQtp+RuV161K5ZbpDzYDa6V9hsvke3BI4hqi5uB3Y9VvLQi
89FB8E4HaOLgyiyQJoIZlcklUvJocpNPhppf/dhqV0gK/Z2lMuNglpUGZkOG7WqBwN5T4HxIUmFf
9FxyDonbL304tt+8NnijrQCOxmMNNFl/idlIONKYLyG0m1ubdYEM1GK+96DwiQEjfmqJ5C7u/+Kh
p9G0xwVDEIlVkvbSQ/XrWxRCyFbBLAddcTGkCraO7BoCfQvgVEHk7uIqD3ZRCGdYoQCFmp1c6Eft
JzZYeNgwFXZFM0dfWl9Ex6mgBWAXj6Rdcm5QHS6CUhC4BQHoHNgLgp4Mt00TOm99ki213Si3gcU/
KDa3ZVEn35ISVhQnXAd8BKaf1AeB3wBU2IpUEZ9BONKK5KCAxWBUW6sol0KzvUxpj2mz7Z4DQ3NQ
sWFLGoEBe8MwQ39tmglQBxMVMX2HELwQMVNP6VSQdV0LyJq4W2tE1JUZrBUZR1uyouQlzZFgm8Tf
7HUhxH5O7JoNAEZm6o/FzUhy73fSEOXeK8eHvgKiZ6Yzitg+Kb70Q6T3w+iMW6saHptgtJj31+5z
niTZpSWbfquyAZiSCAI8/IcEV+0pN2rjaOWEjQOOBKhVkUlnNhEor2JJGxO1Os0c8sgZtY1dR4LO
OmpQEQcYXJ4cZ8JTRpNo7cF3OCHAwnIS2y8Jh9XNaOekQ3UDb7gZtnSHq0NbpPOaUB12RTOnBdGJ
pLwOBniVWev2i4XDufErm4j2OP9uqqR77sLGObCi61PYdkyQUjPbOiQrveHowiDXlDGSGDt7plfT
v7ZCVndBIpOvljawCLgEuBW+fdUNodogGmxXxEvpkyCvPDiAMMgPlTPW26m2Fc8uh6dVwDb9cAIP
ujlmIxaUfdwzcUyMg2G18XUg42btRGy6hqDjJcgGOrX4GzBehHrnmRX8ArghkB1ESwnembD6/L3N
PaVFZPqo9Uj3aVS3Fknmbl3Q0ilGR4rPEdn+lLcEmmQpgt8AphQ4eCgBrIVDkbXbGuXaGuQj8EjO
MBssi9VFZuO4zQyfM3OQZOXO7JpmJ5A+7UQLj3LlUNgDQ0ozfZnyJrn1pJZXtOvb3STtmfcUo603
+SU67aG6MRPXvCmpAA+Cqu7oZ31P/oUd7lQTRfc5Z6YVPwCO0/dbdPFLFhS2swPQMwaz5N+wqDQG
5qn5nFfJG2p4eZ03jgbzkl7rkgIfCfG703RYh4rs4idlsLIGy/qoYg3Yvimnu9lz851Ft/SrnUzi
Kq+q2SLJr3dB68n+KYS1cG6qeNrELlQhrV8YD9crRxlfSsCLN6Kv8k0fW2Jl1bJbKwM0TW7iNnCs
LrurIfcztCVPxujMVydHxr9qQ6c/mdqCI0/EM0D6JOZrH3EkO2HwPJhWSjBA8j1zh/ncKEZX5DPM
UCoT5uCO7kDDzXHxrqmtdh2Kw6Np1entkEJ9tSzWXM+gWFnRLui6dVM0zoujM5CES8xOaFoFeXQq
vPKV9HdZCG0pmog/JASvX1ljNN0gZnsjkX2CBJ5gkmtj7y1rAINxbsLOFDvOIyJurA2FrDcmvXPa
LVAnoOXnHttHOr94PU/LrLsZU0MSPVUBru6spyntDRUIopEAIX8un4qyK9lQqnCjazs7DciiaOgA
1+RuyUepw/1UDeoYOLHcV4FuX7s+gl/Tjtegs8Y1QYIk1PdBfSfRuX838oYQ2KE8a4hQ62QCRznD
bTkFRSh3qae8DQx8a4CVr/pzG1bqYcrArPYF58f1kONFWNUkxV3Z4ZStoyj+mAnXwp4o0PLn0ljP
ky5OMNJQ/kPWH3edHVs7bEvzJi3SQ2WWOFV8RhqWsINV1Cu6bGmfHSzXmT9GKtKzIOp3O8zhRSR2
92DLjE7bTPOmsKH7KAjB73YYgV9rhKI64MsL4gUT7TErv8UNN6I1ZHX84iXjsHcxq/VgWa+7aKBt
nI8vQdb+iJPU23lwrQ+D2047YybKMBgGWP26Ik0jryVxywg/y7WIKv2UBlP8JffT9t1tPtIWNz1Y
XuNghUwLaL0VkO7n4ltUNcnGsmV/AqzvnDISBm9na8GPD7LstlYYqEOYmj7tzi6Se8jtznpczvJ1
HFW08mR4HxH6uw6jOT8kXZk+sLsCaqnLcJNGWbQO62wkpcIjLDGvOr4kDKCwMhEkUDDCr3wJoc7R
W8PvNjZZDCA2ibmt5nSyveCthZB9aocg3IN5ZGyACvcGKn1QrOLUOLt2EJ2HKk/XaNeqYNcmDQFh
/dzGww7LYG6uKKMF+6hbV+MK/1Smt7Kp0Fu4zuTkazNqwddloqmHjbIm+m05agyFExGoO0eQR1rG
5a5iaHn0suw2hkiNKY8SPJ4Z6DhTtgReY9Iwqjk7ouc12Dj8+nkuqgnwQdgAP+aAt/AVckhrsmuz
EU56b2K5wSi07ZPknp4Vw+GMFlM9UQ56HhHAfjDib5YzvjJGMjt+ZrgO4ULuzTTpr8cwN9ZknTnb
nHQJE5X0WjbZxeuTVyx9/cqBwXRg9pTszACDxSwbUA4G7Ykm6K8GOwgP+eDcYpZt6dK0lJ+xVT8Z
GsJ0Y4BSmUOS3bYVALgvzMmXQBFO0pUhm48BzcNrxfZ4R+jYRM89XVBadbw3JSlEPYPMr6X0AAdF
VNr2qiis9EcdRebeC52XoK6L7RCUeJbwEBxNI8uPnjCJIXK/lISuHb0CmFfSkGNrLrmkjq0PQQEB
xm2cGS4l9H/8QNLfgz3utjjJWX9V6RB354XuA23TDN9t3+ztOu8vI4Jx2MXJhK3ciV/o9UPdG1oQ
rI3SNVOOUG1xyjBl85PkWujGJ48ZqxBk2ujU85ZeURlUh6r2goMCD7tuO+mcimI2qGE7+4mWAi1m
v7KuSJBThKSP3m0QRMzuh4C3sCKHkUiVst5JxSfLcQq6Zj52d2T9yNtxImhwjunouFHbL7WYe6VG
DRTUy+z+NWOaV5GCjQlzNXIPHwxQWxDMpki+Jwh8khX1S3tbQvdZey1Dpo664YSpVl3YrBneka50
1XQSp25pCpJQrYyQIBFY1spr6O80wJe/zh4QWNK0jaNfReazSY9pl82ZJtrSiHuWVj1zREb0+NKG
aJ/TpO52YF7GbeIRWIgPgcS1qvTSL4Zvtw9m6zTXUd9Sc+fpMEfrkZWsWgUzVndiBDNmJVFaJq9R
BXtp3RIKSpCSH40QGkkHt5m7fe/iVPDxxPk+m5aBVFgR7TkL0d5VZDVc5SFpJ6kZZVQTEKImwSRh
S4g4Tlk5GCmRE/9N3Xks181re/5V+gV4iyQIhqquHuyoLFlb0rE1YcmJmQTBzKfvHySfILnLrju4
gz4D7/MpkQSBhYW1/qEfkKpd0ZnZrIXjfJ+yUl9hEld9tSsfwczUxxZ3XFIq8vaqMv8KXSKSgLBt
8qsu7AF+Fa1Rog3mzP2Hl43tz24okB+ExV0bGyI25jkPcLK3aje+q/EIZ+vlxH1lw3BvrxF2s9yt
M0n/rIXh+H3JIFOsxMWfydIk4SV5mH/mCI99Fdkt9NyGyBntrUSk5VL5taRS1Fntg4UN0lNUVv03
nDQU1cI4yUNiGHCZiVD1PHT2uFurkdsdciu7Sgagv4UXiKcS976fnufZz7xk9PXcLNL7ybWQEEtz
pXaAVZJwG/l9CZkWC8CrGJx5eOg40lG/L9wzHGHdkyp1h2e6jVXBUGULrEW38a7TrgK2gKJFR76E
my+aU4NhiETJ/Fij/zpu26aCQeC93peIR7ntVG7nBxLM9ku3IEexyYqRf1VPxEM6lCdBUeQWocP4
Wg6ppjwSpfHZMgfzI4xkNPOmaokucr2u7cb1h6K9TurAFhtgn1l3yukcnyWxnSTHoAIxk41YtJ7G
XBXOwatQE6xy+vu7sRHliV5lUpwjJJgiU00DVuxsumGwg6tabJY48qhswKdmAeVC77qObisbQgp+
HiMRgU5vXF0GU1eeWnToj2qoZmRUg4EB6ZaOIXVAnqLXDUXXOzBLc+cAdoLMoupA8RS0roaNSqhu
INy4lidKGpDf0f7E2AA66WFwJvu56YIOxiPGoFGVl082rFi4rxBY6Yc2/TGul/5bN6Hp5yzzcuHL
fMguI5A/NxRk+fNoCwxEbcArYY+v7IYTfXw9N0xMxBo8MNnRoL74NZlJlOfJdQBvBmneMcdz3gfR
g+dm8tXBouVKwpRGOha+zrjXPoUnTLQ4IO3R6IMtqIAhIJGH1B26JfT1cb4tlmrXZwOzMYklkJUu
5P9qgWLqQGn8iYoA2uCwIjXBouzmlyaSKM1Pdf8tH2MXoncorBfLBaEvG9GiF2lZHO6WxsdBoxAB
FOpxetS20P9oIwoWhVOHT5wZ/JtAJDMGE0V0jVs2+UFbdj6bfI0/Z9ARr0DQkI/HrgHQQf0eDnma
AxzupIsgtEVe2RNIb1gHeHnMFGcLhI5K4OwIOCfdzlUxzYMB2+vkOAST/VmVRRZuyx4wOBUsZhbK
0t5TSIUeJYxW8CLaXNKU0HbJyyxydTlmMDXEorv4HrAd+y7F4Oo2g+iwa8cwvY7KqLyLUIYpD5i+
es7Gmln0K++bAmi1zHvAbAt+LCiIPwmMIyCq++pL6fbGnTjNjd+ySxkSD6qQYwcA+B7nWfxFOJnT
VocOvdBjsFk8ZWMgi7laYc1KbMYfUhyqwOVEzEBLYfy5qQc6R4fOw15wN+YSAfEaQa6nZIyc6owa
1fSINgx+U2DdbgUNg1OCMggCwExctoX4OsWg/LTIoH0oojDtLtDqCL5z2JkqNHN71kbWw0YhIVgt
+ApWQ2bWg6w+kkcnaMF5MSKoK3XEz+WyuuRZ+HB0524g0nu2IoQ7Ql3EOVJTQ36mMfEDicL6qLYT
LY7ntGRq46Yd3YBD6Y9Q+otDo0qibrEkn+lOMZyB4y717dSFC0lHmqw4ySJTjQ8OGKYBLPJPFIwb
d9/EI+EeYRymcJub9d0rDjo3OO6B0UJ//WBwjZJDNmIZe6eYiPdchD8aLdM/ShFRFp4iV596sUy0
otBjRbGDyFyzARyidZ6vbBknWH416r7O8EfYrE4/70nq2YEKn29TcbZh8NfLtW+HmjGAAnLXIUwp
n4tSQ0QmafQpolJXNxUqXtJclf2xqVMOQxrbUrwZ3Nwvb9N+Ho9t3zbntqWa8wiH4Yt+TXkXbHIK
Ozs3pMgd6E4c5My/u3QtiO2TncW3pfSJkdkqiHMybggiNuL0Txwp7WOZA+yRyI3da+b3bTsX8TXy
feO+T+V4ZiX4VqqZnHpbNSuDtLioWFwGY9MtuwBDeEqjVhhbF0tllxjZNkw4tEWFtx2XfDy6yPVP
u7poSbZtqqTHlHYNCJxhRaRTGLuJGo0bxJynEqZLP7QPMwZfqKRrP7odFRLPjIN/FrcIySD6odvd
pBvDfO/kRUM/gY59CMLUdZR8wJAxOiLNUCXkZY18KdlQyJIRkjhTyXSdV4CmrmiFsmX1PnyT2gMI
TvKQn8FKFmdDPksQSpKpMtKh3aqQzgfALvYLXGunR+xRfPJGzSYlQwHUXSzliUTLQiIiTJi8fY4M
+yFVWBZvp6BkwyQ7dC85xg+3Szv2m0mlgCLSDqmnNZ+dO2pUtwPupZsQwdyND2Jia1kzbBg1WxfD
MHUXlCZ4GpnixIM9ESXnuWxJAatgJMaPhP9PA4ejkRL13NmXOUoBSNbF2D1vrYka236e0e5EyJYT
GmcWRac9xwHjDfz/P+Boe/zRoD/2o/vf73TTXgX/vjUoEmdJ2v+fh/9vlNYM1eBfeOzf/G4f6fP8
+P6/Tv1L/6N7x8k2v/dLYNFHOi2AoQsTGU7bm4ri9KPrYT0H7n+hPgawFPaI9JCJ+ZfgWuD8F4Qp
yNzCNey0f1GyHbTWBIdoNCFdg8aGCPtBTPFP4oriPeTZXNEx1AJHuIEfCQD57xGupZPr2qFw/yME
SjJEe1d5imqlrZDyeZJyUMULMAPZHfDx6Ra0hV0sV5nCnMS/Iivq1WBI3bkILqLUmJQUEW3lswk8
BAY6ssIgGhXBWaqvsujzudlZ6G/kwhyWPedHgPLXcF+mcDheYKCr+Bse8ph5JH7WKk6hDpk1Z3Va
i9WtQabiGZmUUhdq00x4PV85wdJyy/i7OculW4k6/2l11PTK7X+80rvfIfbvUcBQEEGBGo4P9DVe
H9ja92MElRdJIT8Nf2CgVuct2kk0J89Kb+w0xqUdCKRpC4azzH6Wdpy58V8Az6/E+H+DYrl+EMDz
QJIGZLrPWc3gfv8DXL3mcHl928++U+kmnAIgRz8PyfXIpWFw0DMHjH4H7SXhIGp51qrqu4nA1XGs
8VZ/Ehe9n9YQLBrkd7RzE8mQCs5fxug9Vh+uvRACx8hIwBCKzLR8f4/gXi2wgMKiL65H290la5Cg
SgIAukeBhG6I7z8X0o77v4B1P7wbc10v8gIX1p+LVOrH66phoRdmifB7sjDn/M1oq7L7TLEWtiV1
boRDKWDDCaTXlzboIvwFsGyAwP/xarg8RCAwQeCVgdmzht4/diLHzLLnVHyHbhi0Yisn25eUQ9Hf
AVObBeUN+n2Ncw1oZhk4VNj2inQ5xlMMyp8n6Xu0Py9AukgYSozboYMZ/vP7OwFcgvQcXp/fwFhg
qntsWhSGlr0VV12E41aoZ97Kny/5+8OjrOBT4w7pX0Ga+MB6SXFkLPPF1t89hMaKGd00Cl/FQeqJ
Ius+C2PPf9YDo86JC76R/9zYCwJu+zFrbDCJf76ZV9z/u1eBQAXkWrNQ6dtQmn0/ABjr5DJSvfUV
6a+gYhcFO8uCQCYs7ZrtgFT96m2zqsNMazNHMMnbjcwomZwq5Zuk23J0fYqqtEJTv5UA4+8RXqu7
r3++TRNP//MuHQfNGQ+ChKEUsFo+xJIBKRltt8h3zbrXTAJ7KGwGywY/gzPOrMVonZRbtGbR9FNj
PjKOQX8ZLHOVf9+FhMJnU7IgrLAfwRH5SA2ZFsqDIFXQwq0tXBVpv1SBePY15qj1XybJ75dCnQI1
YJjPbsBL/vDAVYwWJvpDCGK8LooRhAMPNcNh4+PPY/vbFDDcB88Xth+FnvAI2O+nQAiRpkeXC4uO
UlrsTDkxGVzOCFxskfQPJLsZR25dvFQ5R85yi+468hhnIQBkDu4tUnav+9mS8ls1mlPg8OdC4RD4
lxv9uHIc8+oZkyCkuwSj/sOuO4upVjgF0zePXVrr+7zvKH7etWufYUo5YZnHzeHZNfK9ZmkpSqOT
vi7WaVIqPkcUuKSACzgb1BYIkpq2eQ0TFvjQIG08CuhJJ8BMoazNBHrXyhenRqArKvmrRUZrv/3b
yL8nTBB/0aZAbdFnWsHfYAm+H3nWW40q3aieA9nInMMEtCQWWBzDltJ0rgOLDSte3vaEcvD43vA6
H3AUDPnWPPXCbw/DJP4epryPexNmvqRY0NcMS5vw+GFaFHPRVXHaqGdlZAFBGndF6F27TiqWS9EN
C8MR4eC+PlXpvIADpKyFcOCWbczIrrcrnoe68vL1CYERfCzQWzVpz+yNVclZZADcvuyajnMkimHw
v8d7pektPK0ljlm0S8rSbMUZo88Lauoo5YsUGMivwmqeeXeISS58dKud9OFOyU50Bx8VBH4LU/qM
tKl9vXwUJriPICs/5/yJhpSIO8/otvFaQclWxcvc+XWrDrTknPHkCaQirjSHcI11WqXdiu5SXM1n
iUfK8KUO69h7Gu3RYZIFYUL2NOIERuL158n+cWNi9I2OOYI4KI9J8ZFUR9euTpxIlc+rgxcyohWu
HdBHB8jSlOfU/SfC35+v+DHGuuiCoR9BNuKQPP12xU7bXTpVYvoi1sFMxmnwTFCHoIwv44EOmPSf
41ysTMLJHfqOyhqBhXn659t4VXT4d5Qldw8Mj4jtWEIi88j93y+KVYxDa0V+9VR5dYWOWN8M0vrR
tDCX5WVadLWzR0y0ye7GLkyIOCqVmM8nYW+EaCG/TeVIuStpqaGH/mkWukTgrpvA4973GPFl21au
c3PJJMJ2CxB3DAvAi9EmYrGb8t89RENypvMYdyaz8kdPiluoxgFYFFFoJC6Of35i50NcC6Hd2yRR
PDVPK37jwRY+MpJT2wWP41DbpObSdKku3XE189Yz5PKzFINYpi0GlIIPsL1m9lq+MlNaDDl+Pif6
FuaLmHuvlT4DniZMiGzXznaQTxlVh/+JXApWXTxV5qTgoFzM6gwcWpF/mb2vAiD/8RJD8jq0P12i
Gm/QcT5SAFtRV2uT1+5jiAUia6tXibmB3hKDWbqv69jFKIR7i9PZLHFipQkpUKnYaKyUcuClM0vz
paYtuuKljPLAA1dWmnFol6nxb+g38lNZKswjLknldwe8drQ4qFCPAF0x9FI87p/f1gfJJDiuhETg
zA5LhRzgN4JoPxc4JA7N8iiS0USqXrdMLTxQsuZbb4doKGwWPH3XpwA1BYIbYEmHFwLkiZ7ofq1w
J6E+JlDNfiT3NuCtKcgFs0+AFMt/1pkVMcW8qVQmug2EzbPMVRNhrSfP4oIZ/Hn+i5Ojw1AgGMtQ
9H2QWmDjyiFnSaQgM/mvt/ExobD4C336Q3SC6ifIGVFjCTlMI5v2YY1CVPX8BVuzB9BUDdHhLWlH
HWPGsIzzcprUfwsLH7Yjc0nYsnA02ZbQI/x4nLTzhsRYzcFDNzjMkB7OCROKvZ/x8XLlNRKnboti
D8KFYmHAy5E6N1wDz8T7Sc9lfxf4yBHkgPu9kGDAghzvddnwUzM9Sb4CJpta+9trS9qpZijnMqxZ
K6wi8zqw6TUvwsozh49oyaPx3m4wns+OsijYmwq/N6fvP08575XA+W45+WYTIEig0UUW9PG8RpLb
WYk9L1SzFx/1NZp/YNniyY7zG99dERSlOah9FW5oe0ZgGTROXWiF41yEeLIi27EudYIm8HVcpYHY
thPKuN/srLTPpnjw/B0ajU353cvLVd9XDW3Kl2l1yukW7K4NJCTM60hi6kn+2A2HaZLheAM7J55x
3qqASFwJWzsRCoc6crb53A9wEJs5bFfkY1Bco3qXzMXIYhhXPcF1gnyWe7R/XGfwTn7ZQ9yhUYHC
1XBU0YQ7KvlbnPTnfRqQmW3pJE3rymGdqajO52IB2tPScvMPIw5qYicra14fJr9xs6cBiH+8E17v
Il7LqZsOJE6s+CWjLjCBhJGgwQLURXZtY0/rZRzVtn10Jgf0S4KfXWrvVdFU3uMix6SwHqPGnucH
mC2QyHClrC0guHEwfJfa9/XjGmBh1WxU0zhp9ymaMRo/xhk1m8PaQImhJUzeTs0z0GvXhl+dKg/r
78APmnEGvtMv7Y9o6Oks4Ok5dU4O2rZuZYiDlQ1f6BhXVuHf4EWAQuRxhOvYlemPNKxFzyjPiPdp
73oVzciUXh3dwc0SPpVY9HVrT6ngHJXMLC2vajnjvLrPR3QHMMKiKJ9lhxhB80Hex7Ur2nM/xw07
PDBXfFr1alwxHt2WHTQKoD+W57dYlcd6zZfzKenokx2nrGK32RbRRId3N6pskJ8ba/BxPmJyTBYO
c4K0xbkZaJzxR3qIl7N/C2os4MOwZPmilWUlH3ZErYIOfNN57dd1aCN3vMh9KGjumTOjhRtsl1yi
gHecaTZW2Hp6o9kXbWllPE6Cgr4lXmaE65EizmWKN+ctZnOTCu4AmOdTeQBlYLnqvDBi9uMtuuUS
1l4LfIHAFehepsVTkECxXC89rwSjt7eWlpANfpopLi8tqBNBeeVkLW65d3lOCyreT/R74No2mSO4
d0KWuaVlRLbf3duoO2dYO6ki1+Gu7oHI15/dxEWWnUZtGUWPQxK2LbiAIGBk3ZBCtT9uHWQe+SPc
PynLpqWzRenBSzuefqtSoNTAvtLJjJgo+4KPpkt761RXgQn53tgnmJIBAW2YAHQjXP9Id7Ti59Tb
o6a9xGCcXg/nTUxdoi7mamXqcHSuncy8HiC0qSv/AaDUjHPt0YPsdxb6/bwKvDXD1PvRthxoIAhm
GZnWdgohALWYeqVygATceEM7PPV5jaEV44UKWQPqk27ffA0f2txyxptW6wkvNsB7G8G32q+xhdZI
v/M1kA2IKIvF18qoMkMzjmhiZmyxYTtxD2Pdcdntr+fRWoj2K2XElK9JxM/8UyGBG4qtN0WUtTbY
zTmMxa/ZE9M140/i7mseLu5hQTIYA7MGcuJbjhvJVZr/EojVXgs709bp11Bbbz/+z0F++znqHy4w
JFdV3IBTW+n4tciAoehjVoOpnq9bRJe5SOIKWog05v0EcKF8e1H4avVMNU7eg07Oa5pqMYrLRTou
/m1UDQ2jNLoVstLUlqkcajBSAA3AJoKL4XWDEETTeFsGCCx8jd5GsFGsIOLa2zPRi+aMtlXQEiYH
scvQnM7tt1f7Nj2gKgME3KP9y29ANKdbin26v6TM08TR5jIpWEW+uDRgPNLH1YLg1V/wpMIM79tE
WiHecpc8pPkrTqY7fg/ZC7qCm65Pza2/Dai1Tiv/0eBy6wV7y5a0MM/pgAazOiamTmfvQZk0rOkI
HwvqOR0y5V+zEeGerwCuUA3ZdJKMlYfXI8nubUeF3vxBdzQf3piAS96WtW2WQ7XC7KAaMfhJOj1i
11xiuVEnIX83bYWTiLOiWwKnvxRvcyXLu6gPjr+GPMpHze3MmSj4I+wADRfPcRpjnx8dEGb2I5lb
Ho471aKykm3tLom5uMzThiNTXyK+d15SMKBYw2tKB7q8iVnOA/srXysWfO4Aq5IsAnAQMPLmBq25
xq6qbRl5ZTVu4i6hGOpEzsDP00Du+CBplOVN1Q78u1QTpUFpT4ggblo6FOUN7gMQNEl1cq7ugFYc
n3ysWDgFxAsegP1uQjSG0vcsWpcIE2q6yaHB1Nn8yGxBM+vOZcRWNX+xQQ8Rb+gVAp44+1Ukz/sy
1TSS05Lz7rfF66Bxnak8ZTiO4nXNtE1YMmBdPBXx+oTNYzP1jzi5pcBX+rdHn/GlYogEzDsgvFGR
TNAGfLCpRLkemz2+59DnZDCpV5kp/lYAC4HbMwLO4JrnBVXj8qGZ4Px8m1HgtTYZGjT+c+S5BYBo
ShaLX8HDdTQ/4S+OOcOOEuHN068iy+rIUseHoUZiDUJmTPPP2hhCHh+oZQtqoa30CqrAsVNw9K2Q
sW/qbV9SmJCXVeGb9dR7U0ZrISnCnlAp/HhhzwMng3rlgbOeGbwhE6ZU4A5hQYchL+uEX9dLyVN+
mUjP6A8DqgehcxMJbChxnhjY7q6DIhZ+/8mjjLUAFI1za0kP/qRk2e0oXTjgXwOKQP6zlyC0hycF
ezUvf7W8lafy68psG3CpzXTTrnaYfG8jmfcN9XWR2ZkYIUUiJhh8KtZhsk6aZJqqwqrayH8m3jK/
UIJaGYHcs80z4NRpEfw5XpoqVZmRr5JZI+M3qWc8RSBlffXm0i9vfL9VS3zwcHDprZ9T5uRzDJ0t
EqXcdCVVfWsblk6gn6hITkX/YCdtnoCchaOWzvdTQG7Tfo9GUGnuF9S1KE0cdTGMcEbQse+KJ8Ad
rgckjN0B7k/vOA05JbI30YD+BzeU42488kUrgAA+0W+bd7+e5O1dtiqn7A23XCzmsV7DDU4MJv5F
wA75IPs3izcDm8JP1K89iTh3zdekY1v8BFAI84OxoDpR7Tm5m45NVsaKpZyQLdJt7hdH4cQxge0w
w2S+82vKklMSiSK86/jWW5XfhFMr2UKI1SCBHFfb4d2QBskE4wHhd170ssaRez61tVnlibWacmBH
94sPj7SsP29Xm/kNB44XTN3S3HmR0T99/nUhqSO2tJapYp3eTmyQQNcA5yVYut6n4i1g4Rtj/nIL
N4zZYOHfbe5R+9rzdlWCmDqex60/WKchk4pn7id6k+NF5iYmjaONzzWCEWtNipWvC85qCvaRTSwH
s8iVa5qnu3qazZzETcNFoh2/pbqq9rjhshoPbwNCHdgEvQJ3Df6uB1cqv0xdUQbhXwpfH5ph1HKI
D8xgKCuodP1WVk57OiPUq12A3I3PXQdJMrMapoYw21qeWUHY1JjVNWatufe/nO7edRXQHqK6atpB
oIDRzGHhvq936WFurKkLKFW9hcacGrAZf3pW5V+0CD8UmlhNNvLeXIuSFf9+lDqa4PCBC3Tqf84R
/E4bUNAq9rxbDM/M7IaYY17qkOW8YXQ+PF7Zr+D458d+X0JAN5b5g/QbD08/hXnuvn/seBQu5ds8
OUX0Cv1nODMmH+9gw4o9nrl/H+ffL+hi14gZYxi5FBc/qrHRpLGdsrLj+3aGoPacFOz458FSEOZ+
rew/P6DzXpXJPCG1WxuQFOp1Dk22D0WSucy9pO5L//5XxMDE2BTtoQwtUh5mrwvHQ67iVX8aJoFb
WDXUJp4LTWiwutVjI/rLHb2f6dwRRyljEAeRQGI397HZt0QQiAP0H+/Lt0U1kdexxucB2kx7yMIx
4xWk3rCwMqEymR2xRf+Gj1wJnN23cKNZn7ISjaQbRWhZgOKrlh9nfcTOTYY/CvKS01uXTr2F2T8/
xMfXyIujNWbDQacki5jZh1Fl3217d7bGm7QrTGTCtoE3qDpZD58WKxy8v2iV/r+uJ21epPkf8q8f
GqQBxiy8YHu4+bXtzWh1QHtuiKxgP7ss+W+V1qRNyd9BGJ6FgXQfcmQfwoGYYirRY5bfvG1LJMnm
bQRFybqou9ZsGH8e0I+K9IBGyJNpxnM9MmZi0PuViDdTGuezir7ZGIL/cwK6fmGSKo2bFAevKRxr
gHGVpwFQBrrkvLTB9BnuOWZ+c/CYTzbh4i/39QYR+XfZS1LtowVq7A9eAQPhx4afbdNZCTK8+DTe
USlkUTkblMQANnNofqK+QaN923QJ1dFoU6GLAe+rl0nvILMGlwKDLEO4oXZz5XpUD+y7KpZJ0pwt
7O6yuYnhRznzso1dmkZfuhZqWbLXuethx1yVwET7rQ0RpKvAZEqKZVdidhrh30VvHbnC5zghbuO6
ctr5ukjSERkx0hQ/g+9u50BIzjgqoNpjuOmKfeNXioHhl5m4xVtiQI4dEu7910D0dlgoXkdzSuGT
yC2HO7ORT6NrkZI2uFWUN7U7MNwkSf4Q3GADZNIx6y07UbQ3eW+2Ch0svoqurxwArp2O6mznK9SH
hs0/ixZwJriNX6nIaw5Eb2xifNc2NNtw0I7UhjgdFHDOVdhwyargXDBe2PQb0CMrUaziRERFvszL
R0HiGokbf+kjT50j0m2Z43w3aiqly9tJCjOwTrS7tBgqCqfUUFAZrnCpgY4Qb2EdJpONYoIA1eTe
RW2kgmmftL4HiFou0bg2D3QMTE+KLM52/RvkomkDPGSKenGyY54DczikunWQOKgc0safC4fHLryQ
mE+6z46clz68ofAVq091BE/J3ed4sticZVn6KGDpPqUbvodLxLvdTbO76gWFA2oLQP6Z7hLAqQcf
56qIur6DMgX7I+M8HIXY8cxoknTHV6uar75dFUuKexApcw0msa7055raCc43CCGaptmvaNLS0U78
q7Ai8uYHbGl8dyAPfs2UKF2bTG+pe7NtvE2N8jWfqwNkS8mJ8Ysa1GbUtl85xKIEqXCsiIrCxf7G
GqMHwnATnhS+iOWhymQiNynU5ZNcMpnvlmyKj5k3irMMVTPUWebxjFpEcx9o393OkUxvAmMMQNV3
1A8xk/rMS2SD55jnpl9zrcrPiZ01uzlyjE4BKltHjqsUhdxaXoYKmH/BcsRY3r/yp0ztAi9Nebu2
paEvzt4+b7LhdoWjbe/Jq/s98jTIKhSdX31L1XBCoVZdas9KLitY6HvZUUQGIJOcjc0QYQI+hZ8C
BQ+vyFT2PevaeFcCEsfkr653Mo7ai3B1q8MS1/Rxa4V1JpnkUuMTWAeHiT95HnKi+qqxwzsijxF/
b6MCLs7slCselDmc+dxuTgq5BXD3FFm6jSWa5HGa1/CltBAPi8RQPUyhm+1tt7cvPDtCg7CxLHHl
UWg76L6rf0CGij8ZhQxwVL2Ivjs0aziROMq5x4QrzQ5qqS3kVKr+vhs9SgaEgh38keFCdBrOIDIJ
ITyKCEGNz3ASouUcDMHwrXPRbNkjqtJzUMmqFEEFIcMfYS9RsIBOrS+qCEDBznP6/NM8ioKTTtVc
yq534C2GafNi5526mgPPvux8x8zQWJouKPoNFzMJ6bUdFBCXq8a6yAp4oTuEBsvvzjThhLlCgIFv
Dt7xy6Ta6UcLLnfrZs760nV5g15ZrIA1rtilbZa0RNAKJJcedmqdivnCHxK8yWxH4acHQ/Rs4VC0
HSdRigsvxOjhQs+txqh4cC8lXrLgoOWTnJZv9hDHN57D8hm7ocfPvYWPnaDvEezk0oi9hxTVDRBi
/QVJH7IqmwZ10m0GdO2KAppxIhUWqMJ7obcM68Eta7TtJ7Fx7ar/NDt18alLF8iuBaLjjy3y5J/1
rCp3087DvI0drfJNzv3RMw2pmrHwZsSSvDmc7iK3S8ttjTnOS16pFU1mu3qqG8xKlRqdTxFtgHPl
6nA7aDu+8LLae+lCwO85FXsU3iiZctG438SDhQ93MiRXcPIaZB2dInrRFmnJLiTDyjcy79o7f/IL
9CBa34eovgZnOGmkdyBtQGdMqX50G6QTx2F2jrka/ReYKY8TJ93Hta3W8NgqbwHkXCU/jIL9MYXV
M+xJ5JZTb/z4Ntpr6bkWSQ+oexzP/ajAMJpM0sEqrYuQz+ujr2JW4iGHbvx1hDL3Y2CC78agca89
oAFHm51i184tTrYCkricEKWzdFc8r3ZTH0XpxCDGKAjfpIvtsZfhzshGmcEy62XhnwW0Vraqq/Nj
IQf9COZMcP+je+HYtTjkvui+UFlr76I61WfOUkanqtLrZYJE2X4OCLkcZKvspgaOfqEHb7qru1g/
aPydvoliJDi4aFTeeEvF4qEqdeuIfricdTCd43ggcFscwvqIRqu344AL8pPCRXS+Wjq+ijEI+7S6
YfoYUvz40q4hrmdJmpyx2ILr1bF6UEhYfpdRLK/oUTvoFVdRiWXZAuvKBiN3WBOruSsoot8lc4PS
DdgO+6CnvP2i+gHduliu65WOvOESqBEiYkiHPMAhMcTfpJr3IijCM4eu3XaE23Ibjomgtq6t71bs
go2DN+CtWbRd8J10w10wUJQOrwopxgCKObQARAfKSMVXk6WSO+okWAJ6S/1U9vqF30ko1WbOU1eR
weQQY27mKAcWCskLwjkElefBirG5K9PJxsE8GB4zdxzbY+qWsBmi1AkuvbjR4SGyqzq6wNVH7ejE
Yig00rHehdFqFN3WPho3lYhxf7bo2F8uVhsw1r499fqqjUZaNc6snem89trqVsye9Smoo0xt/Rml
l30aKX2fJ0hc7WnaLulllcGw31m6liA149ixjsHYdes9Qgx6SI8m9bB3UTs3Jd4Zo2qmpLgoOFVr
eNCQb7utrBDBu6begRSHGJzkYQrWZtnikuhfASOMnd3kGAp9z1G6f5IZ5zdNHNGqlz6JE/oQSXwG
5Se4kMjD1ui3iSV2oRzMLYqyFy7BDr6pR03/2JYLLPR07OSAn2hSYCSK6xE6GtqKk7LYWl40nzIB
7mXjpl75qVkcbIMnjor51g5a176aIgwPt66mEn8dlITTHRC3dddQm7rIXeQccSgrLnprmbv8tlws
P1pRuayg3lU7Ki1VYXBW0Byq27738rDfLT7UGZcSedewHkIalFuI2m6195yhTK+KlP4qjDQKtdu1
n1s8i6uF1k2A/+cZSm94iye0+q5higm8BOdsPhOJ54Rwiu0UQqafa+ccTxFsLdUggwWNCvrXfu/2
N6ihz8G2ymMPj1uvEBTTqLohM2Tp72NEaiK0Wtxjg7iVQFModQd3SwqXogFGdx0w2WQcWO4Xy2sC
ErMhXDKY9bQm+IHGtrI5+0YQahHLS1WpNjJpnTnaF1XgBBiRu2iAymvHgl39SDu2QqGmDb2XZByf
1zVNHpNUPSdovRh706k6TaAz9mhr6aPN5oGx5+BrGljBelniUnijRTYcUPeJtqpV+FcHAC0VVHBZ
nXRd+jut/cXohHrE17Gv0ISN10PQoDbaouR/TY8wtLfO3E3tbmWz8e6iLhWnAAiQ3mUj1RrmAxNm
A6JtQndTob+B3GG474IgueqaujkNyKAk+2FOxvicum8SbKxqjs4rpJSRPWjLQ9FCGK8L29ljSdpc
YqBkXbvF7F26irZjk3S0nyOORWhtoAlZD8FwXGd0xzY2MiLVzo7Gttsrx29uQABO/bnSU7yJsJuc
t22R5FsMLlAPiZzKKGMDaRzOO5+H2y+UqU+ogGbfYzrX7TGnQwaTUCNDhiCCvmGXZ/PP/KLcZTn5
BbcQ37PrZAcUnvztUKv0KUdP+pna2XwAdhMdcVWtDoEK8jsrt/V2rPz0M36rj2UOlivh4HYI3Dj/
0kxuj5aGaJovwo71xeCKeMZla87DbUZ58yJWLg+d2NSos/n/knYmW3IjSZb9lT61Rx4AqpgWtTGD
TT7PdHKDQyedmEdVjF9fF4yoLrozmt7ZHbmJzMigwWCAqqjIe/cNW0S44jrjWHI2jBaYkkR4X/Io
tp5zi4xSIDdIDBrcZaRezk+0z+18XdOINhOZ2V66USSoW1kc14dQfpP5KtKdq3LdtSdbvdSDb6S7
woUdtKEdXLuQnSvQPQo4oWZatJDt2XpjZm1FwTqycY00cy6LRtkvSZKQqGoXXMMmK7zE3+b8uVsa
WDwTydw4p9LtbeJpiWsuOmqtHPJbU+tPDae2ZJs3Qphf2HjHDv+tP2Ja07kbAskD0dU69uM6+d9b
Cz4sKKdGc+04U/bSD/6KbePkCbkvQs8EG0lcMHzrzpsZWcimiylpLibVNy+5rWEm4P2isE0Bd3zT
euZd4aXknNY39CG/D8ydBrJtydeqskGc0WaOET2l00Ixj/DzVSICjfaw0/W5nDm/bQzKER0WUWs4
O6MtUe2ay+A8aVUUn71mmLa5EiosTKM1r/rRs+6Zj/kBuh5qOLAdI656sBb6jNWvglIM6i2jlAso
PdFhGECVk5EMV3CmKIMw55GU2zUDzgc0JTxEW5mUSSbzYR8PLsMQEGcZ0XtRt1uPsUC+ANHZ1NQk
5CzPFaFM+bVdW6MKOVVEOUta4NZLs+2sPi7mg2HicJTXbi8AC+ckgouvcAw9o9qS8Dxl0Z6RVz6Z
l3lSr759TtuTbKDYJqXqtx4brgOmhwkUPJcePbacw2qYozI/n/2Ilg6hUBzAmptiQLUuNhNC7aAH
CdoQPR7HuazBHvGqMAjBJSSqbjNMbe1qSI65W536pDfKH3B3p8HZJSiYymrntEzL7iPTZnpyaJA6
QbXpZmmY2U3WNzm/gwT/l/bE//V08UlN7/j6r6UReCb3UeHnJAA1mZxnpwOlcf9Xu9Vo1pEBGOm1
uWlb0dScE3y5Dt+Z+K/zBt7Dxfsey8icIHKVBhjaU2upIP3cN2NiJJvKR4BvcLKNshFaSMdyrJ/6
hIaCf6EpKKcrMwtM4E6QIfo2B/dl2vxabHlZnb0Iv6+GEkuwhlNxLnq+3rJJa3QSUMTRDpfRvdAO
oISdi9Q0FWdm3wNbRkmUamoczg5xu28astZthHYQs9ERXdrIsSjdm4AVcwZUAQxOHlLtlfPc0Ecd
6IXi4qQaAUCyiytwusWuGdHMBPQOqtq/WCj9oKAbhRsxxxqioIE3J9tA7rx5EZLo5A6gp98Xjwb6
GL2xa0xxG9nz7uzQi5TfzYp8Q+YsmHvzXe2qAApAh9JkTVtvGR8ubj//1MmfBWk83DjoW490ctOL
2oxAj9ouUC5rnqFVihK51QBhRzQGEXrBNBIiTAlHcHnVzLDVqjGvDp020SFOfkMeOSLo/HuzAMZm
aSXdaGXB4LrWYpnvVGoQpxKPRrGjAuWEGGWN4xw6V+oyjEp/eiEMHfYrXL0R8rqfg/EKx7SqvnUm
I+iNygaOBiDp8YaShGzBNu2QOB37xMmH77ExrR0XKmq7gj2fxHv8Y0Nk7Mve8pHX2G0AiNqUdb2T
s6mOlqq9z8VQSBqWXmRDJaKhmIJdn71ZXZW+a/YhsTi9fka8gPBhA16wTLaoMgBgV8RbowyiuXUV
c/KG6NxSh19OjMymzShyj2g4tzgjjKdGjN4TkNygjmtKxBf23KvQr5yAoZKhkwPOA34Yb4K/L1DH
HVus29m2p2H2siA54NmIgtvegO/WJwswFauZbmZ+7FAGkR/sMtQRrwbyI5qHWRNfGCzD6guHyzG5
9bKyW6suQbIpFQxAMuk50MOMVswHMcjsrh4FmAT4T9/jzuLO++MyITiLejojy5JOmyY1x0d/cvqb
sSsSvgL2Oua7Xgnkimcau0HuBHdkN1oeEMt6BIU4yDQcUbd8GgWxM+A9FNnvMssQGHbOfQv/aa/t
ynx2OwXBzUNJmHTFgsZeLTNASme+wutpw2Pq1YDZrAA1vwnSIRhOMRxSlvlqQdAJuXDicgPQimPH
aXjbwHCw98x4mJQCNE1VGA9iYOk1cCykG4zsCARFTO7WJsbKfin6pr+IbQsUv+nEjUeoeNE8jJOn
0Q3rim/JPN/7IgHmxJAVE3ndGmvFq3zpVxtq6hlgdh4FCEryNk3w+fsZ2inaJTdLSQdgs7gNBNB8
QCIXCrNMd0s78e/EDoI4hB/kAgyi+TGqpAIwpQANa2f+7LFaDOeTrromLNrBv1NOp+ErGo7TciBI
6QKVdn0pisg+9xN48wh9SIXfdFYUnBtGYhPjkeZnE2DBG9R22RYVl/0VX0tfMSnwgnkLmgCMhDfK
FPjZOK8w1M6HO9UToVew/naiOM8sewYV7o7OkxHBFb2ic5VDOJZ1OYPYKq3PaYBmYVMipbiq0YiY
O290Zg4FASCLTQu1styVVpY85Hjrxy37JlUd9XmYiK4lDJzZ0vUoRtrQwq6jK58E1ucWnQQcu774
LFRZP3caREWSVvQe0UQidYoHHvmi+xwTJIOJX03G1qDyuOx6DDqKvsuXKu6NUwezvQi7NPeudU+2
t3Za3Bqdl1/QF/CORmT6T3SMU/CrVey+NPYidpM01d3QzfYJWIm2t9ngj2u1ZpaIXypaPJ5S/lGJ
pHLDJTAonEqiIw7QX4fiDhdvGgJpUWHHoy63LZjKHeWLdQ71IEHdN1rPSTRPz0GkIdSq3sTS6eTE
+BbRD4TBZigdqR99yv2DJSPrpUZD/kzQ70wYw8SNQ7T/jGvGv5wY0x+aQfPW+f1XJMb6punNOdr4
ujYt3oPlJogNYKmdJcsD+wHxEr0P2oAYtnO6aMbF2NrdJxCZVuhPHFRaQB6wFBKrfjL8Qt5niZDl
VtLVPzVNZTHMQiuZC/Ft7un+d7sciknbvbBB5URGMcXGh/TMibYum7tOqlo61zpLWlZ5KCiruqhr
8XYw5iczsmyZNTAyrK/ljBhmPpAxt8qfRG1OOjkRowC+8oQUe9aPEfw355tTyTo/ZrVfarmNZGdq
6C6DI8eOxStHj4LXDoVDFlipa4ZI56yFstE3Z3gruduZ06mfJ7qYG9cGVSBlNfpf3KrSLCptkxfA
P0bPSeAZU+ehNAiN2Y1jJCkSlRSCYsp4dFGknzANShGiSwcxZ9LUr2ZrzJ4KGUkitdupZpzzhJlj
GsNKCpsY+rK95RlsGYPEWbyY7e0goOal+1RMbtc91f64Mt0ZpcJz3GP6SafsKstq1dchQcoEwe/M
RvSqfenzZYCTxp/SwCgY4WmyAy5NwspwjLBvZgFY4Hn9JtKNzaA4ADUfvPZTb8QL8IKUEDr+GWp2
z53ODa04MJ9nMwhhF6hk4HvD/s/jubdz0VUjykQb7yzJggzpmMm8nRqmzoyJJ0697/lKDQOB8ZdE
osxBvVD11oylPhhUvp1er5+IjZth5eodZjj6Ps2Q5pyvAZpUr+Vfnzj8pT8RTtUxxFZeIoFt6QHg
DeaIFGaS+usr/1s0h/8PTgOxYP+DcrhMv3Ukq/zQ74EPb/gPQAn+vrqVofDmv+wqYpnn2/61m+9e
VV/o/+YZrP/P/9t/+L9ef/4pD3Pz+p//8a1GpLT+aTF17xsqwxo3+H+mOdwPX4uXr9333/6Vv0AO
QgBrANXh43MyCUBejfp/cxzMf2GmQZJCbQVSAWft/+Y4+Oa/SCDlDcYW6TIQW7OkmNfq5D//w5P/
ElhIMBXhmMRKzp/331/9byrBn1AObyUxSAgZH2I5gybh2u56hW8fY4YXPSwYeiO85nSEa39eqNVs
yCY1VHv/AosNyvgeNSZMhpRU4AtjKC3v0y837O+r+jWO8F1k2l+XgTKDR1tizOeFensZZARw1Fkb
0zijknwbTZMMTjVNhgjR0Rh9SRfqeSKDGLr1LWvcBvhcSmXPlH4+ctiLriX3Xp6AsGPvQM2vzty8
I3PKBK/C8MKTVXzzwTWvSoT/mc5jEbSREaHBgLTh8TuK9X39BbAAGTWwKpfpi58MC3VYNR/SyNNX
CNABQsU23LA8Su6U1tnO6DP3VOKOYgAhgSAOrtqgUyXDAjs8GNwPLu2tsfavS+PaVp0I/E9u6ttL
601uHfEaYueMaAG82Z02CPuIWErEsFd6uYVELE6VslW4GJZ1TBenCwurbz9as96aKv++EKw7gckS
6VjvHb45vQ5cWoncEXJi5BtOSdXr3BnFjUNwAFQyP0WLvizMHJc5+sA29Ha9/PuzMVIS1OaaSCnE
25tADMpiwUbk9wFSjFwHJrzccG439/lA52HjN05e4K7r+/Dfv/0uYjYiPZFv0O9991IpRELm6DcI
VuJY7DDncAAy0CgfFT6ADMVg2Z1MzvMbmAfybuxnazP3ZAAgeg3qD+7COxnWehsczhCeSdoi4i9U
g29vg0vT3kE+Yu/IbtHmPvWMrAszxBMxyu7aA7qhqzo7Q/cx99vFnYqv4O4Z4ND6+Ujb89trLlhu
+CjeGbzV/Jd3r/koVywdwrOd39LpwrShsKBwuLuM+zwuN3D+o88p7txtPDZAMGQ0Pw5G2j4Mjrkv
3ApIlz2QIIGg1biYstQJ58BIUJno6IMF6ffn9ue6iNXMMX/SDt7eNE0DEs/CSGrSnPS0lWgFb1t3
ai50R9ujiIor2Ut5T58jPv67D49gP0DdxX2SLgKod48tzknIZBRUe38xzb1lNzNxN7jeGZkYjfkZ
FoX9iQnF8gPM5nScaj85n+SUoqb39Af5nO+iTXl2uAL0meszhFbR/ymd+mWJ67M4w3UXT/sWr9IA
TWyCRzbXLGsXGij7XVUGgN9tVujrZUZidVp75Rzh0skP4Htbyy2Nb5GeV61hDZ8sgszrKnaMvcJM
1WCY6bthL8zZujAcgTm0tstJHxSiJ6o8rygCiGvrOfSDO7y+fm8WbonVG+em9CwEmNZ7CV1WAF0i
i23YS0fr44DrjvQCohDR6afh0NZiL3KohHDxsm/TMBhH35qGj9boVVX2/iI8eB78h52Jv3n7hLEk
x6lbTz1FMSMmWmctqWeDmVmXGDEeq7KQhz9/7X/4MdlckZrC0pOofP13nyh6ZvrWTHd0kvP42WQ6
sM91IR9ss6gA5aaEfjSqmS7apW4uGACZZzNYcmZ72rut6vK7Iij7aVgAp81g554wHMU7b8CTbs0w
xOjXlkfHpCmwSZyyBppiYBh1heF9+/P3eGcXXx9KvgdHA6oqFpLfwErCEHL2czD5qPVNGXaMu2la
9uoZsUx7XluDc4yCPoFxEDfHZonnkDO2dz+q5naWHZyDBH4mTQX3TrLt7ZzUGTdtLvzrKCeepGEF
/WA/eGeZ/nnFLiUWrmlkWa7z0y3+62sU6NyYdTfuOVmmP5Bf4FCtx/7aIQ/nNokS+2jzwpx6xy7v
PGP8BjMwuMA8kIUK/RfdlGw2LjhAlQ+172q67YI2o4FFYzNFy/xpqSe5kUs1XWM9ffQ4Fp+GDi65
yDKPcx9brGkMw9VkLfkHNdDvD/H6GnEa4VSNpvj9+mBjTMMaaw37iLM5VEOS0mhE1ddUcvMpEjL7
4Bn+/fMCRJorqCEQ+P7fi6adXkC9iJxpz3m6ehaa8DpnbX+13fhixikKlj8/a//weZLTe4AyHlAT
v9/bl5SpSIkyox/3qXLkIza//NVYJu+cDhUB9mPrfLDgWr/VlD9BRI6DztY3fdtcC7tfnhQvzwg4
MGGHN13t0HXH37ah5XCPzYaEL6QHV+iR5X3bG8NOMvmhEO4rB3osTZGb3tPxg9DS3GoNGfHPt+L9
QQETKoJ5gC0WlCOE9O9KylE3gaHSaNoHGFgO5A5ZTzHchk1QuCDKNe3Z0nWtV62HkkZXpXb//seD
HqCS4+3n3X+3eNWwTBJb1fN+QbT/CObS+gKn4GDI0tc7rbQIJ0N/95XTnEGW9j748tbb0/76BvMM
0PeAcoZ/gOrl7e/i+3RJCbIe96qmZtn4feA8dCQQbYuWiL4wW9QDkbPejY69U5oE8tSZ3nCN0N1n
eOaLAi1WQ9yTi9zvkPZV/Phv3h0GF9D46MwgZfD56+3luQWhB6XZir1LKXDEtGBf13GdXBR22z6P
jvjmj2V7l/BW7YlKNO///OnvFNTcHWTb/Ic9dVVQ84q+/XjUh/WCiw+NUtrZxp1R9/XjaIKSvcoU
b1VYdLUL235yG01uDMb1bRrXSJisBO/LlCli+f58RevT8GZz5YI8gqABVaA3CN6fatEY9MihKmIV
p1Fmm0EbEMbNWl9ORj5+9ix90RuVPP35Q397Q/hQ3hEKfjrvPAzrM/TLu1suMprgysh9Hits5LAR
rB8EiS2HuXS9gxzG8psXVNZR+6TBIA6AKPbnC1g7Ce+/drD2Bmx6RJSuwbvHYMJnaBMS6+4xQpKO
lutlyRCIMlciddQkYaY2s/I0p32bhPjr5ovEGOrxRmhrwFWXtdX68EZl/cG7u7ZLfrsulzqeM9H6
szjvnw93trVl994+QouRkrvcQkANPManW21Cnt+heK6n7cyNwRkFfkEcUqRMDuoI7Z6myhxI04VT
PR8DopyDfZXPnB7EYJgewsrEuU9ToH14APslOqgRsc+mIg5i/Oj+/rYKAF+j88JJFhPJ7wC0ri4L
tKskXvW5yiLkaD6+Oz/DlLAle2YWm6iKpUsanyKcJgr8KazpR5pbL5c0weeZ+TzogFhdA7aei21j
eqIJxTwjlPjzk/D7o4g8WMDJYNVysFO8W6w9JtxFWnLDDZo/YY5j86R781NrF8Glnc7F0W+t+YWQ
jMPs2un+zx/+26ZJgUOBBtXLoevlivXifnkPmCIlEfhebx+MwrjLK+aubhKYF8ihaZN0UfuBq+sd
bGddfnC9+iZbA84w+qPvHi8aDKh40azsE6/qXxpDTGv69RIamTQvIoFMahdJZzyyp5ItFwfmDlks
CXUFCxFzyfKqxgQI5zhR56J0mkMJvsDYVQXdEELs/OfEI1sL6T711ZzqD5YqS/z2cmCf8SUdEuoM
hy/x9nYliZkZZp+S1MoTfiW6IHhAcKPOyWmIn8qJM28xGUm5Jd1CXwSzE22teKb5PjUe3SORDfvW
zeOPXHnWula8XUJXRiZ/0XYmDuYnHu2XX7GjZYIJXyz7iLhIFY7se/OmtaPmMXURO36aZGLWp3G2
mmQrsaDXu7Lv3Au9CI85VOQMG8MwYjQBfdZdBrMdR/uxBPBwPiJ1NDeiSwfnorHHJPzz0/ePFw5v
lYUWoiUXvz6ev1w4T4JduSAy9pY/eQmgi3KsdnnvBjeMBqLPlW41lherqGgfit63dplljSQtVDg6
2KpFv3HI9UrA3VfkUhjA544k1yHnncy14lZW79wmHnqQjy7899Wb3cp2ueMsLiD+3u0fYwPDiCyM
ZZ+2piSKQVj6q5P711Yh4tuKdOF9GfsGU1pl3MZ2oh78NQgHGVp1xTw3uPzgPv7D5axHU5/RFkZ2
buXb+6jFwKmDmh+o3DiTnifIwrYJYKqRi1yuePoyVIl3hsc9OKsNPV0R51xe8jcnz57j8w+u5vel
l2kWbweaGO4QLKC3VzMXdWaXaqLCSetDwTCONNeyGe8MmURrG8I+F8yk9lq35gWz8/5xYhwU9lIN
OwgNassgeLmppSi2gRqKD8r2f1iBOAGths7AYZfjTPr26uyqir0OQCf5SAOQoZr2NU5SyGo3xqrd
3RYiTbxPxmzog2Mz090zyhLTl5SsFKTujPZIdp48iK/0z+glE67QAMKPmO9tjRwp1NliV6IOG6/V
DZhRsIRkTaWUmUy8xUe3+h9+eAYLazVJc2QVIb39MmhbckHUm7Vfgy03aWITkxGTLTZlMTGrUJ2X
S2FTR4xD/GBwT25El7lHcoYUmU1s7H/+5d/x8NbVnY3MBH2JJxDy5fs2OwIelfScDPaJWy6nzKyq
KxxBnh9ajrlsAAVbOz1DO6vAMZPoO2s6Ssq8gZJY7ZN2MI9aj22Jo9zzOJnEaIsIqO8wVndOAYC5
HOMNQULGg+cM9kahfPvSrpG9JMy8pDATPwOIcJ/+/J3+Yc3nCAvujn2L1wuM9ttbDOhxNvLODfYw
eS0o1bm4dLu42zOAz78OniK+Om+bnW2mM4ONKHhN4/GFH6IJFzUnd9rE4vT/cEkcsODTMw2ib/3u
5JkxfLJz5i37mEbRRedikEERqTe0lZfQZjR7cIuifw7Yla5YF+ZwoohDDG65O8LN3OsFk/4H1/R7
FU+bznfpPOIidviB3t6lAWnbZFoeEsHZcT8xVk9DBkX1JTX9sEMNbTxK5ZUfHPX+4Xmj5cuzxlyM
yQElxdtPzZ1sIOuRs0PSxvJA49M+kvPuHTJVTgcrKctzTKT1c9pl2XmjTPcHGqiv5CHA+iLYpz6s
LIxLg3yeamOL6tyxYaoZAZaGfLHAAGC8U4e6HCzSHYzitFRN9FDjhnpgo7lQxoKK6YNf9mfT4Net
nHE9hSv7CpM1wQnl/TcqOnvdEs2dSluE2mJa3CXUjA0eAEXMsCGGpls2molEjNPJafJQ9PYaH6yV
2MiZIyfRK7pd8BqLsXmq7DqOkVZn87KbFIbUq9kUBnAdgku7LzjIJjRvpn9YqrkjbRs/KZFrlfvg
5Mn8HAHeZPRS5U/1ZJIj0yco2BsH05rRWrrZ9aQhcXYSGAM3ECgxgWnq457aDT9L3hNLi62KoPOt
m8jpi1P5qiEAKrXoauZRgW9MkU061FBqtm6Zl1sfSt+CE2wywLN1Tk1B4MqiOEXSHEHdFQbie0dE
t9y6VGwzcsReO5Al2R4das/JdYjj4XygyomO9qDGLixtrRRf0OjzExVCfksjp/uR2jaInJkvF5bI
NIuQ8QDetRY73S6tVXuFCyKDo9CoWmzryUAD1Y8ovdA9O+2KjDMKzgrgOM77SLfPUSSJ7YDp7nJa
MoCeIkE20fT1fc1mX84duV3ELXdH5bTDSRWL7vbCJyF2iWIPLvTQietAzcSAWDUzth1B9qsgCeyW
ibcHCACKNt1YB4Fs+46bx3LYQSVZwghR+Ja3MdehVbve97Ktyuyj08lvIykeSJZz26GqkCv34d1a
07RuVyUs6eimUussI6t9D7eS9wV58KUATFXjISka7DB45mQt8hPnR+uD4/pvvTY+AD/3OmkBiUCx
+67eMiViaJ8TI4SsBu8hgvezKnPMXeGnhJuN1UnE7r2vjJRuatwBTO2c4+wFBkoXk/wAPbv0gVL1
+ufX9f3p6a+rosaBisFswnx3empaVn/CiKNdB+LotcinZkvcZHczoKZ+dnBL7//8eb/VLqxwnNTY
YO3ARgjz3nCPohmpVzd4RHJNwUU2RvlZZybFZ38Y4A87Le9GLKsr8ozik1rKlBj2ZFiPWRaaSTcH
I7QZgCA9uXNX3q2Z6PckOKhx23jupVn2rBFtjop29Tdt0J5ZH/K7kYixJL9Z4CgMLRfIBJ0Xk/Lr
3S8ZyMlp7L6IcGn0C0nk0uv8U1u0LgnlSAol7vIkOYvIWVMHXIzLPdikJN54PaC//ehY4+UUo0k7
5Nhb6xCZpMv4s0jrz6nKRmA0XgmJsSLW0aqU+TXOc+ruoUqJlGiR+ddhajb6qavkuYG/vjxECAST
s1YBetri0Uqm26T08TTWdu/Wm6XxqmdyfUYWPq2a6kDzzsdj2JikLqkx1mpXwwtCONwP9XKK/aLS
N0EEWmmblb5ztp6vg9A2O4u8afzKwwnlVPkCbCJt9hnejGUXcZJ48YjCLY64oUQeQuqhcCxk14MH
xasqz7IlsjvsnN18seS0xsI85veiadd9Z4Eo9ANNmO4FsLvLL9lD9Nuz9VnlWbVUFZl2SL6Q2pXC
IfpVNLwIZoooIxuW8atEcWjvJcmxBELR9xsPvbsOmFC6VPEJZEg8bV3GtsRZovBR27wN1sw0aLgk
Ek0LTlUC5v3xiEm2qM48eGDzZdaVvYCZszSH0RyjS5uMw+1sNst6r+27qA4oiPDWE/8zRAUWFOAf
Nw48pIboHQAEYsKkzrwxs/fgOsWRvliLChec5ZHgQc4SAuaUg2OmUNejsZpyBVreZNMHpszw65v2
Zx8u7Y3KYi/boiHMQb3l4NxYhtXyUCGTHHdL4RQ3BLgNHUX7MFyiGMegnAq+Y022qjoWRG5nJB16
RrfD7+oiHTTMyt7zT8mnR1rZo2EkcKC49zp8nNT5XnI2ESB08MDRVfeEZbTlbpmAND7YntWrG8+r
K5KfJBsTdqPE+J5nnF1PscOeuZsXJZHzg9R8NGK8h/ugrVZQfWl3ak+3vCBwaADqveLEuvO6aeZ6
Rzi063GezxMEEjXuA5hObjC2N2JIC/w5ZAQ+BhndpYvJ5ybAL8rxITlm1h9KDvp6k3bS14cGTORw
AfDU4h/med/R1cPdtCfD0CcDbGmKO1wB6RCKCmmug3auulGWdtn5/R7gKSxUuwp5GvPQHnsvvqyk
JEM5Wqb0riKpUG6y3o+mC1uJpbknuwRLXMG7iZO184S1sZdxNgBmwmlFZt17jMemfE1onL1I73jB
S761aKbiAH6pWANNiZMaaeiXr7kD/n8DByKROIkGkoLpjqJVD4YimJAYY6PG7t1ahCvT6QQQ5Td5
T6iTtJZrHj2c0uUo0T7LhBTu2Ghnb+/6HUIqZfnNsTSilkWdUwuHvDH4MtpSucAaoilMUq+74IdU
zNlJVz71uWE4ROalAU46xsg3LCgD7hdtTXE4LOsoBi/I8FCMdsfu5StU4HHvYfW02DcvG8vJ0erH
lLJ7S3bREi5zghV+jiVZnhFWn2Jb2AURXqmcg3vcNtI6A5vm3MMVHuG7wmBk9LRCxwJYLWpvj0WZ
HMtIMmUz6D6qTdst3WdpNwVUq6EAGjIoErowYRV1uWE7JYhXmwGGVixAWK3HsUuf8rH3X0dkbU+S
LMx26xiOLoGZIgs4b4uqJL8S07+ziwlDp2TuBwWzIBUBenaiH1+iGrfsDuirenIZ96KO5elc6OcZ
8HEHWK3+oajR6pPxHOv8JuGJId5AVo2+9RK+6B6xCxUjkIhU7cAwTOcr9+AbeccwRnRACgFSB2eR
t6Zu9NkoIyq+Qi7WyLStU+5lIrPki1HmqHjsPmWdqJ2EaoXBeqd3EOKLIxgKD8l+AUN+Qyd7DNDm
a3NFU/v61mx7/bioDt63AleYkb8FiWCn6RfYj4FQ8gd316nOSw5Y9k5RJD0ZWI/aLVq05WIclXoV
olO0m5fBL3bC09o8GcaCy3NJASDfxQ4a+dBxnNE+TBOv/mGiIh52WTHFj33XlA7B6kklTm4cTSeC
5YoeMGxb3yv6ACSvu7qcL6fUwHtVoubK94VhjcOGmJQyD1tPU6T5JkHOm3Zmn3HopUENGRK329BD
0iQ4dv6UhMKBvpATsxyTEG3aiKLjnlBsWfk8wImK5ZkgV6A6A43AExCUHfe+WhoC/exSjhu3Me2H
3MNkdR8ZKVs5/qGgO6thqRJ0TG1Kxab7hyYomnPGz/Etyd/WsMPQa93kSek+D9qrp0MOLaW/nGs1
3XtCJclOlbZYrjVMS3cNl7AzlPWSJTbBJmRs+S6EXBJvP2InzMn5vfczyA3bpTVRZmSWjs4S1ytH
9ujU/pT0PWAN/OmpOOc5UBCb8VbdjQNEt60Lhd/foMIrwHATtObtrEk0/i2zg6neT1YTvCYZlPAN
5BtalPSH8X0YIw52Ejgt/hRH13CeB2c6X4Zh7FGws3ph3ovZBeHcYls2weRhB0Gbf1YHPb3veURS
F+ZjO8f7LPcjnCf8TwIMuASbGuAhOsMY1da7Cnvg09yIIjsf6XvPp873ihkvVEmC48hk+gzqCbUO
IvnKOUXugvqD3FHQgH0lNZnFpnmVIy70t16Jo4Hozk6fzx7MGOpAr09CUPCOue0AvZ/XrrEw+owV
aYiYx5jNLkXX75vUx1EVwAFYzqJ8YiOsmIRQFaQ0vPDGuHfIjvSwdZ3CDB7K1XZ/VTI2S877uHdf
0K4FGG5rG3dAAt8yoxcRdyUxh63+mmiZJxunF3wap/zls2eUXrMbhqDD6FovCi7IMiq9FeQQQw6Z
2vkum91F74rFmL73k2d+9aziNuZt4bpaPOFbVhcaTL0ohoPb1HhFwSKJW6iiwGrWLjeSPiZQ1iWm
XAenTJxjMK4M+uXEbg4GnwEX4IgBvRz2k6wNzH5+4YVli5GReBPfP9NebxjHrCq4NyaUlEfglGwk
dOL64yhVEl+quEJyYNPVIuW1qTHbZQQzeyd6MtOprmNb3y1T1Rgbb2nlq0c0ogWDpTHMWwAOHonh
Mcnt+1Ik+lYGDKJ22IV4UikpqI6qJaEcVirKAk7qC/6wpNXBGfuqxNeQRWUVTihhhyN+UoT0rBqu
AkIwgD/zArjiW2+gJXeMRtIOtxFewdsWvkS34fqNo3bGtt+2LOSbySU9cuMUjWzCyGl8efKqyIq5
is5gIOhr49h3/qK/0vg0L7HzGcZmZmgJQxh/fn0TY/aNDmbjJow1LZGbEHEtYLGigTi8pf4J9mkN
Cv3gF6mmAaFU4hwiIDblDru7m5FpQVf2DlCTfUKAFi2X7TiPyTU4fKdD1kcsNnHUtvWDppMABQOi
wthKszF2eOdKe+fpiQEl0VjVk0xN7cEBsNySdxRTa86po98qAw1BqCdgr1cjvql8Wzc4J49S5bCw
oxboS8jLXnu7OiCLJ+63sPpFuiEorvgaW6X3WAR+NYY20eewc2XR2uA+FGs6czQVY42evM85YD3/
BtdK1u2baA1q8cHQDjiawf0+m4zK4iPskQRTUGm356zg9GG8xJ6uRr8M8jMxygZ1GyPCZetN7ZgR
BR5bIH1iOKgXmeRFvRALbY7rscGyeUrLOI12NpOGm6RtqTCSpvPJdZ+6mrk29OvxIgl6mZzjDRsz
5NDomw5YPFwKDJWSgFuTkBqmQpR3PPIoWlIksWiuJJ6SjZe2st4DKy3OLRCaVTg4s+tBtGnGC3yy
HCLYgy3rEjbWENF9Ef5XXPxr2sFs1t+zqCB4PPPL5hRVVhuHRUYL/Wia/0XZmS3JiWRb9IswY3Bw
eA0gxpwl5aAXTFJKOPOMA19/V/S9D6VUW8nuQ5u1VVVmRjC4Hz9n77UL96lzOrs5KoFgLObAklhH
Vauq3jFeweLYlIuThmLUfJJFeoWGHZJv382sMDiHZCo9ozcNxnBpcy6h0bFl62ryQaKhcOp2G5lP
RpwxAo61tWbUO2Pa/UzFzOBrKQ3tENbsOcfE3iqgMZpT6aLxReLRbnKclUbV/cQtViSnBkN+c3BV
LTnod8tM/lzTZG1sAMao9oEx1/QMxTo1ex/C605gViZAtUgG46mqx206F9tVF+vCpvt8fRt02FUu
YeW5Tttn5pXdJ6AWVha5W5tfodVgf1ib/cUMy5Sj2M4k7HfAmC0yN8wHIFZjs2RZPCqUgdqy0l+6
wGB26bAUY+12HOc8lrLyYhPEfnY28kDrfQc7W0QC+xXjGWe2oxIeEYq10ZgeUl37/n6szPqblQ8F
pq5MmPmFtXd8hOnhefGYV+57V2syqSNzc8xPwSyqSzam9ZE+dx1Sn1gNA0jHlN9AlJt32ULlvavK
ftmnTa79z8GI1g/YTMu8YsA4Y8d09DGfeMs61PEwWDjyM8AvZTz5Yvs8p1M7A5vKk5uq9XovzG2r
B3qDDHbYW1bHebZPs9KPPVgw2PqDTeb7LOV5iBK/Vt8m2XZu6Ft9H0SAIgbkojZfupI+gK/Et8V7
NhkZSQzVDEEkbZdP9O3UU0/iwg+eiqKIFRVSvSOKoN1OlPKjukvBWmCtc+fyfSBL4ShWiRdv9Qzq
A7kqUgaE1MPymFBbmJAqmhGRdKWqJnStzrIPWB4mMu0p4OSNgm/u38i64+M06zAHYWYH9Ax6yUwk
9GxAMKhTKFMJZPeCNmQ7yGcqj9VyI2xq7pNA07VEAI581omsg0MA78JOqgeqoOKmFnDcbpQ0vGNA
HWffOivMDKrnKsgeDNATNgZRY152xHHrJ0hVNAywjw/roWFrkV+Y8tR9HKBGxJiRGsEYk+7dOfdt
sbqHBY89xCAjCbIjb0zw5qADjRPk5GwCFC3bKbALlw66DSsm7OASpV9U2lEO2GXaUmJW8qyCtV8j
s2tSEfbrYMKPFrbVnIXqMxn1KEhYnhjkHX0cuSQUYLneO6U5i7uh2QDCkm7C/Lch60nvBZbyi7kq
8xseYB9oApXOGeWRqc8rZB0R0nTIbq5tqXRnAUwiiMS3YZ4GKx3+0vI0apXWZtV3ia8aL2RZzs0B
+F3CRGpLRUPCgaUvifS2PsaMaJV7VZfXti8ySk9ifpm1DPkPfXOH3i/r2Q8Lfwrzkt7zsKvytStO
7Yrp7OK2gUmfPKgnOs5ZkjwSRm74xAtp99RriV8vT5L5q9poMOw7Jv54YhkFdPeqCcrmc9BNRnAH
XjjIELPkkmY7Amy2SV+/9UHNbkWRRdlQM/QleXlKOdikJfb0Cbdx/eAbVMwYUmtg4nIV5YBhFVfl
DoSB6o7Ldl0zYSk3NeUHB+aTX0xur3ZeNZjPC2fZNR41pU88W2277du8sPRuaIvkW577rINLxXmK
mQPK+4hM6fwTm4znHZk929ORxwoDe2nRNrsAm3PMe66y/K6M2ktC6CTkNPYdmRv3BCoBWyEBz/pR
WXTlw9Jct/kxackJiWGSLPUxhzB4kKSWwOZf9PWQOIzlORd1Ye0sBicD1nlreYU2rgkLAPLEPghb
n5xvxdMatpYKSIamexBNPvqXKJOif9k8cOzXKaPbQ6jA2frcuC2H1wllrdr3iOTYm9xlGu/GaUP1
jrAGWr3dGNntIkGyUC8qHxRlz3H4vi7N4plIo/wbzlC3AuqVA+Kyc2ic5CGYXneaB2DUhElr9cps
agxHx5v584G/ft7qMmWwwKl7OXPSmZjggTiJ66VxnIhOlTpnQTsbEdG1jhWCbGwTeNAWns/UzPNb
rDrJJZe9bEkv7zm4J93cirPLxvE2MjHNSCPT4ntAxy+NARzV7a1w6IqAtMvSNVQmR/yduRUb3Tra
kwse7EVsj20RIEuXNT4VeB5b8qoJ9egvPJh4GC3DmyU+6b56tVbYE7uad1TcZ0a+uSHIkwkjfto0
AESMyn/uRztH6eGp/lzWRWtRFXZjFQZw8zhgeOk8cQdo8Rxg9uB9WYam/DlLD8bRIvz8Fwd7SG1t
W2zJHbhMZrA13IDvc72YPbp2y79TAb92x0ez/QNpD3weoquLBEaNazwiARSAkpTIYibUCVXbUmrz
1tpMf424KRTiDqGGjzXNHvzROg1+IoabbEgRVW4e8zZnODjPsnxQrbsO9Cm4kpwM9UTBu00B56d6
vvTVZtPvkkqxoa1YrfcB2WF6Z/CN1nACzcuJu2OqvmP0DZWhzGT1E6UNluNysr7THETHck2Hg2W5
WRGsZRhNeHLr13UDnsmxac2Sh0219lveL56KPASNbbRMg1FAjanGhRM+5g6KLWMYzsocwCC03vCL
XreWjwEm337v+tronxx2Jy/u0YfUeyzp/sIimThlRFMiEGdz2uzyWuv6C5xXv1K3DkSVPtJlnxoR
FCCeMO61PrkJG1gkG79FYD5ulG8Lp/VPw0pD4+yP3VKdW9WZt6PTZJ+003IiG/w157zTgAEYN8O+
okT8IpKZT4m5uqVB87CdlyQSacExkmMNYLpWwjxsB3+DS4Z46Bb3LylSzKdJVlMOLJ27Nuhlf2fK
1XV35bTOnGmsrhi/TUahmEz6mghdhVS8bE3ja+UJghwhHqUHSsR6pCXStreIU9fglKBLBXktDeAD
wZyX2KHLsu949cdZXJsWEtRRMm8u6DQYG/eATrDhjPDZFD+1rN4LTcy2ijunqei1ZFXXHfnGeQu9
07eHOMFoNZ+70nCNT3nimNt5tK0pO2aQU4OTzOd8jlLfBKXhZ4Nv3GTQ4gjh1VqvsBjLdLtAPO5+
Oq0LGSfBqtpRSlSTfTDWBoQDiKKqtO/bTpknCsuRdupm9/eassk66sqWKNitgCIcNKw/fO0GpDN3
unR0eV7cpn0VRS6/IwcmG0rVozIPXtlZnxOnTx/nBENGaBLHyJmhB/98weU51ochdWCL9GzqQFRb
1FukFCnYYVU9rTeA9puXzfTYm3Tq5FBE3cZnvOxtfEOWNVFEgsbZWwDb90VCoqGtm9CCishK4OE3
rGGNC8rh701Rqe8m5OSv+NaHlZBXDbTR8KrsnR7fdBJ6suQeliUgiibotoKwuXz6hF8otXZUfF4W
au4MPV9l+4gn0qq/tkLNIRSd25/s3JIvXWFu70XWj/1paN2GQJeiMvM973PrHQin8vPImkdnOXZF
oeWlCa7tTzrDWt1aCymPseJb+QeCxcyfdFlF8go8twHjXqRrcsPxUVTgpqzJ2hd1UftPLaIkh5Oe
XOafng1JOLKzNHAiSwuUqzlPovOwdRQlYeFkNMKp5gYBb1KWt0MxMwBkPlx8awKF3shdFSDnRchD
mWm/phHp9A7UAdcii67gz3RWwhnfdnt6CT3RPUyFknWAQcvNKe+UJPSZcLDO/zovWCsesAplitDa
uZAXaskp8thzYhLiM2Pf0WjT7s7pksQ7umqu3uG9uCoyRFuP72sD6GOvNEkfu61PZxO0KwTvE+Ax
2JX0AYrgVtG5eiQGzyP+akPwEQbMQV5E12XrDbHsU3BcqLUitih2BE2rTXyveGCfh8Sa2th08vIY
5CKwz9k0Mt93MmJ+6O2KCeB73pvlr8Xd8iLU6DPbvevW3nbJs0ABR6VBLhLUSr0+Zg3Tskije3/n
OA0hZbVs4xe7MQeqFpwf+DfkiuanmmzE7G7D5ZfzEgftMcuEhMTYE6LNEJWOfQj3GEaWKAvDjlS9
dk9DXfPCVtDUiKFSre/HzZjbQZRniQ1ZRy1QPxeyXFE8EukyHYzsCqG0kllji0UuLWOz6pyzUaUB
v8D0amPHgt1H7po7ziGvTISnJrJJGeUN8+8wwdCav0LfUDZHzhTAKgO45h65yAhceerH4jLNLViu
CkE3aOyxCO7xjXnJbks92wj1mPZTzD8Ydjm24R8+XqZgp7ZFHGGDGS+6Y+HatdVWaKjhS5Jw7rJZ
1Ggumxj0kHQ8pYqh845mgHMySu1CyUkrB1ze4KR32ViR0DOvw6gPXCW2mzWxiMMhKTXzeMF82nOO
RxTnKZmXeQpLsdLpHLwCoYuesgntr1g96Fo+4C/mRGjio4ZB8BRtYDMBHVoLhJXezeA5i75qHrE7
WtXeMbZZflssb/jcsfS99lYxZTEWws5mYjQ6t8SKNUNY+sv2TEyMb50RBKuCmcLs5EhhHdOInVYq
oMxTq6pobAvfOrrZ1vygz8C1atV4fZ3GAoRXaWetPlRV6R8GMNBdaJY9icIjQmbOU02WQnsZkgWY
qWx+JIOrGagytZShk8jkqBEY92HNKQ92jS97YJPaF5cZeCOjWIOG2S7Fmk0hJwflHXjbJ3GhWsVo
N8yu95OjULeEo782LieOUvtnHFhoSJImZ+Am5564FoB1aGGIM8xjxkr+tS9qW/dlyyMfIt9kocw8
hcqALnN/C1qaqKlWW6m6ElrXvSqTGeoL/8ljVVkz6YdNWaiTboBymjKb1Q35df3PpRBVt5tn0qnP
VG4lfQv8+PuClXja1yBY82M108ChtcYcNVKb1vW9guZOoBXfE8YaGlax9yGKHBgiZP0N80MahTUI
0195Wjh8Hlku7qcSjDB5gWD1SGwT1Xa0solxOjxsGthhb6yJGXkcWh0Igj6dGMsrHc5UYAviblq4
4tXiJudhaU0AKp1nfs1IvHbRk2uA4/9vLQe2ZXG1fxDygdnzgwEkLYiNDqwpiJuEptJAUyUaSX06
AwWdMRA2sK/MZGFUbclhT+fD2i8N1DzqMOe8ej7JNnqzz9O2eceigRNbA+D50vLOUsCn6Ztllm4M
+wYob5WUw5d///QfFedsNrjs+OCujaLf9D6oOMpqLT0IikAX8X/uSrhYJyVlwFxndk7lUDJFAexG
45Tp3V80cvKjCB9H8FVq6QqL8TD//8PfZkq1+aJotv3s2sP95KJRIyXVAg9bBma599ixQA/njL/z
w5AAtYl6jwTYQyW14+xxN8BwyGwSeI99W5suUnef3j6nbDRyeigEyw5FdnZho0sfB13pz7m09XZn
ZTlIPepVXVDEtyiYFyuZEgYaXpVS6NGji0XZzv1ezYnv72ymP0xYmNK4cZ8sVXsHY1G9ZK64mrS7
LTsRDYI+fO1G/SXDne3A5h7fHfRMUGyH+gUV7PTApKOPTT9fUnQt8xVwPYzSg/e1qrHllMal5iZ5
2SMlytZ9U3lCHIA5MobbYWPIv23LZpMrSrFt1K90nbGGD8I1ZKjcpnivthqBurU65sM0J+hemN/m
85Mitm47WALdFSt00nx1Fx/L8dBo4yvSFeTlBEcKAgJaoRu6rKVBR9spEmtfzV33RqBC4/9Ncv+H
cOh624HV2ldCxNXX+LvWU9Dspf0u8XeWxrhnjQVRiR/pZHP5Y2csISDLbf7eB8Xb7HXZT5FUkhi9
7dYTknlzJeZ7nfGZ//1F+EMefH0aXSJXHBfUj0SE//vHUvRMbHqHyx4VSnvHZmY+ByofDwI6y6eG
2f2h42mAdxVAIJvheD67nk5CB9VuaNsK0rGtK+cvermPalw+FK8G18iWaHFgi/z+oUa77SYTl/7e
KNv03AfNdD0pdPlJsSiCpczUyUVy8zcbwvXN+03bBYEBFwfyNOywvvhoMfbkSOEkmGYNLV3trB+o
PAvR3yGmR0+C4ZkRGqfnT0ZXZmeiGl74NfU9qcXbMfUkiHHDCh7cwhzirS+olf79Vv23Twffg7WW
vHpu2IcHyEINXTAGtfassPcAIodhlxVVd9va5TT/RQn/h82Sak946NwwGfBkIPn4/Q4opszKmVIW
bWMU36cBehf223WIx9nM3klxqMIua+w4E+16WzcmLfGylYynky3+/35tCbcIvyeySVPCqfj9k4z5
2GphqmWfZHp8Kji6027KAhBdRB6///vf+nNb8G2UkJaJThP38celmebkhLxCbXtHthzMJfrQXT07
DAUblyPWwLj3dfI58U8UA3/523+IMZHoB9crjjIS6778cHsh7SWMnXjmp0yoJw1PN/LtuXJ2/lAO
seVKuKz//m3/oDRceRu0tG08V9gezI+vWcvBxfDBecY49NCu+BCOwF3OZhOP4BBzJFjTfJpSz4Qm
jGYXJHhtNQcaWBzxORKZp3ViOrRDLOEnIZru0X2AqVsMIUB12pTwayeeGkYBTkyGjYwSUnnmKBNj
P5zdbe5gKWwN45V//1rWxyvpBqBMpPTdK4nmSjH78MQUZN04neIYj+L5O6eerd4BBnU/swnUly51
9RupO4gtiXv0d7CQa4RjAT2N/uqTZRN2d5Mz0xPuUvN2mgzn6yLT/C9ZV//tQ17LD2yL/A/J94cP
iUy8qph2H6amkaAxy2xav5iNIUk4HRdrOOOBm8Zvf7k0V7XzP1c4Lg0Pqg2ZFSCOj73997+Kisns
ye1tDm0zdSf6Py31mXCfqNSSeGNufkuw5nyEQUykh66vx0YtHdjRCDSif/8s//Eo//OzeFeeGFnz
HE+xC+C6+P2zpIadNSZTKEI/TVR2DSLBSzMM9q1bpJu8aT27yi6EZqbFHe9FYh0w4uXy1HOCwlJM
4DAVAuZ4J8LQGMw36F4ZZSAl663L3Fo0cNZy4J+Y/cBibhSDe8eYpdz2nuMP3UnDQe12TapMdbQH
0hqCDB3HztsGmsftYmf9bYXWQZ4LwWp3zq3CTm7cjTZbNGi6PLtNaDAJGf05m2mDAyOcY+gGW1Nz
0rpBgz+8uhBl1rd0y838HvQ0bd1lWLdLO2eBd3FEL5w7e0TPRESQ6d2kPGplKCaFLY+Ab47HqHK9
LxKrdxKRseXqBxRuoF9pYmKQ6PHDHv79lvxh6vbYdInSC1yc/RTGH9fatRzJSOoX84D/wExADQRt
tqP7idssNSVgK6fDAhh2runP+J+UY6ALLH0dkn4+lRcTWijSn87s578UBB/3PlZj25HQmK5ECFT0
H6oU3J4mDLZ0PWzlqCKSY1r8qQVva3o1rP7FlcZ2+sdrIrGkwBnhgEMVIj/sfs2aG9XgjekBAZvs
rjowq7lPmq74VTlGu8YO3ggUXTkisccJPP9zQOyAfyYjtyERfcaXciim1DW/pv7EqXtx0Rw90oVT
d0GFui5Moa6KC3EOq/XWGHW5fIaD3ZVxR7G8xG079IRE+0w6IlebFP0DqQvzbdLQdcfP8p8L3sAC
uwMInc7hNXs+j+Wi0/KQFNqwU37MLaznKUuX9TgMoty+SAsV+E53Al6+gGtiHYMiqA/CwNkWXaek
r2RL+T/HJqGXkloSnl1Kb47yrh5XIwbXVn21q9Q6mJaXeOfSWhHj4tVKCK0qsC/htwdswgnAGe5R
cvcgphsqrANzsUpFRP5MHlOpdBriyTHm5MvA7P7g0X0vQ3etmh+LY871HilS7yNPbrvPQU9mQth1
xvSL1B25Ix1Xlz/YO+j7VNdEqFeGNXYXjiqzPq9LlichRZHTv7SFm55SDlHVSUzu/OQ0rUd5kiRN
cnJksrw7rKws8Q1O+dAppumz79SBPmlmiE7EsHp4vW5Z5NYjNFUETWur3zVCQYX3iN76ZZVEGQEo
HNefNWJKcsuLHjRn4aNKN0izqQljTZIix+Ct05RcWyJ5iRvPp5uVtmQR1oNevJ30sZjGqG5KWOdm
Mu2FrGqmrP1Cd5EREGcZFEBEvdt+ZgJRK6qC1HunIVPJg3rgsJlyxbGx+Hl68Di2bqFpTfWbv9AN
3slqtulqeW3ylQ1ya67FmzLyQ7NIN7ZzFDjHdMlX+xkPLcZjexvns7D67CRnY/Nj5H0+dmqGdqxn
U976xxLoEUh35Q8/l3xm+lhZKafJDqiDQeCWYPqAfm3Ul44NSO2XFPjWzuAU3BzpTsj6oqY2vWgQ
it2ZTrvEl5VJtewaR2XfibHPWxzHGhScZWUkcxe91TDDAFO/EdSwcRtUTUI0VJq1tiOGmOmDnaGB
p7vjlkVkODofYqNy1zZ0vKH6ZKJ4JuO9XrKLPxdkMXHIdX9uuU27H4OK30J9Tdb7ih/PI5IuLP+e
Tjl6mHQzHpZG9t/oAXjBtT+18gRUw3dRbK69p5jixCMxnoetEEsZrqJqJWNiNUM+mq0gtOuKIkor
0Odw1J3s7FmFVQARnVHdGVX9OfDy9VSjJnhHWtKdvMLPGA6TJCf2rQM25VQ73EE4JiXSS+wy5PsY
nGa3MBfN6u+YFzo3me0G7NJzjR54dIcWwQ42WUpwEAvn2eiuYR7J1N+mY7s8EcUqQVtWrXWDstPo
o3WUXX1D+xJspNykTJ60vangks9D7kYIXHhI/X6z32rLpK82ZPgId7TVuNw16kWsZVZqLlFPMbvE
XrEsjLAA1vVMvpPiwShLtR7XhQYXerbcHtF60e/AyYNdYVeSNsHVcLcMvVGQsgoFV1WPTMRwU0Pj
1THwy4ycPI77j4j3u1dBq0zums11n7J58frQ8dPmsl1N9DuTEsEhsBMJya5bCv2iEQU0Z9+fBdEN
hfVaTc1WE3lj1FtUt3m6nObcL1/pbJGoQg9GpOHGaKYKcW/loJ0C4PerTWNAtzaIGavO3soC38sx
qLrsDS8jTpokSEFK2+XWPqc58kDYbXJh5WOmWPNUlDzb/Hr/i86yLGUslOQvTQ9tCOyZu5TxhgBo
v+ULQWKyKjqMdnZAOEqt8mxDdGnn6+Moqj6IwQmLh7pNGXTUQjVPQ+K5dtSb9VUlsiGZDq8TnXFX
wabJ6OLb4kdbUL3Hc7XJ9mSJcXvVnqIMcQae1Ayol/dSostHdYJyKY9o5GNOtIny2amZjCSmbu16
jfF07D2xF5UVWkQTxmRKO00oCbQkctp0ux+ecqmRliaD94F2Xj4SN8fyU6sx+VpVTOxD4hwITSr9
AL3jqF2sJmu+fdkAfFW7hWDTT9RtdR56M/2IE8Cwq6w9wLYUbm5PyqFilkgTyzbs3WIKo94p25Tl
hYnT8pwvzExZx5dFPbnpULz3erMeS5MkiaNXA+JkwTKmisS6xHJfLKYr4Pd7YEFnMAwG9kovZTti
xvZiFfDqwxlZXxMz8PQiEyh1lF7T4l/6VtkE6Pg14nSWKWbOAjQhmI81ENtDV5vp3gjQL4XbZmbZ
cR0plXbouS1zb7ROxRGVWYB9KGfcftpZfI+IilF5+7yx/C5Ug938xPg2IIu5Yt+RwKKMQHRTej7K
RBnjZDqDbV9GTJYTBjESFJZrJ7vpfviMYk0av7ajQ29dXHmcPScRn9vBdxZk19NsPRCm6XtfEo9H
L8QCzKYG0YkOF9EvpCO4yDCiPE/SJzvH04MRfF4OPdXDwEKOY2sXoG3jiow0QGU7bSmBJ715FwzI
gCIu7fTVWQuDHMoiNWa5z1gl+BlNZiVvBiEUvVywiJqLbQ7spqSbnubMKLOLqoT1xdJrUJ1o3mMD
o2k//iiQa9VYMIDbP/qk3sZyCqDiIUlS5Oiwd9Y7q+1eRjcrRKxqNG17SypMH6sPDwuZa3E1epD4
HsMDTJ8KVuUfSMDzjIvoCO+gB6wcqHjrbL9my/QslZn8cK0tWI4Jt5Qklqr9VnBQ3PZdVjU/Zeqj
9et5M6uwTZFh4VxoqinqsBjXLE4FHTGtM2mi+WDvwo7hjoQ14++cdlp3y0Vy5GEmbG2zPhpGD51n
5AjMmRiu1x1piKn4ArU3YYJL7oHcj1PjfRqLvEr3nshZx0rPGfh5sONf5LZqotPyYLuZmwJMJ0yg
+lTaHAl48Sbu2liniFsb17tpE5CSoQm4G+HnRvghYw0fxx9AehTQRj7mEHrbcd0e8fS1sAeHXpTR
nC2iArBfkQFmeAFpEhY8xfelT4kTWLPWFod8KSQZqny/s7mZEonn6PMcBGn7yapyO0WVNg1f5nYl
zTOVrggr+9onUrxnWZiuLUPxKh8XIxY00Mi0JCWu2/Ok8AalZDBdqmJb5xuGOt03OFcYEKzFnN17
g9GyDv1ste42dHUsPZvVLlFdW5kiMa6e+p1XbslXd07dnx3Libubde42pAPM9gOeOMY8eKCJYLoY
NcHJUd52S372ST6QUVGxWN+Ax2jbK+k0b2P2g0zEtiYp4I6XfvORz80LKV4sWrcGk/jbxZlHAcc4
c71PRP0Y+H4UTM+zX3OToutRGjGJ8ucqdEz0ZXs7790bquSNiJ6CfBR8f43/aqSLMlmcEELsYOZ3
/lGlhcIIvGabQbkBEyheDUS+9U4ytAnuVMI5IrJsa/PDRRfddl+Am292hARMfkxVPW5HCvRkmCLV
TNj/IUBYUW6jcYiRTbZGNC8lhWJq4ll5bRGSuPtybjqLbYsE1WiwxXgLWdqozhVtzW+bOdk0g6cu
+5F43OsQk8003jQWatlLVzmldw/5yJt/DW5CyhSI/nQ+1fkmHokvEu6Bimpg1Ufntky7FQVIFVPa
BG+WEvVxURmZOvwWgdVpgH3zkA3KZxAx2zVZFzQtqjg3DExuws3H9CYTaZA/lZ5W5t5j9ZpP2i9T
9Vniyby6IlsnjTMSBar7bENVclt1i1fuMYmk+tWa05bj+LD6qkYKDQFIliR3HRjlNelTCSUbl0A3
O9bE6Mcb1r3nVUmO0HApfQa0ysJ9iSKTCC6vQ6uCnt8g5ZK7SmOrzJvHdBxQsxNQ1unQ0UywblJN
1/RFKNE8ooHE8r4pBAKUl1n1aq5pFgx/6XT92UOi0kfNco1mdwJgGr93UOqUnGGbM9UBwVpzBwvi
a4uPT++YHJtRS+DZX9gz18bZPzs2AESYFoAT8eF2AN764KUPOHyXel2nQ74W8/PgZFnITpA/aTVO
e2YWyRQGtX4FNzPdUu/+zT7+3/48DQAYY7SO6Fd++LqT79Fn7plNmJlGxDQ1BqSLQYj+ixZqeA6s
If1Vjg36qSYbbgzH+PXv7ZGPf/86t6E/gqabC0GX1v79ctNEXfsez9SBdk3j7zBy0YWhHjshghpj
YB5dvPnNfNXkIa2ntuz+0jL72Ja4dkGY0lDsWPSmbfHhArRUEyas9xVqGKJylNfp2cha8yXgq9/4
3jS/uezFf+m//0FQuP5VWkFQwzyGlpT5v3/tFIee3ScK4rxRPDO3yc6zrsfQRrGaRWaO1yHNfZ9w
GxgbJervJwgT1V/6P39cemB47n8YClIwFwqu//4foC3f13iGuTMHRRnaEDIO2+1i6mnWIRzEbrt0
AKTqJ9WJ/r0KUvMessr4f5kUZEWkP5uH/33Q/5kc8J/G8T+ff4oq2CYQDJjGejTJPlwJOiFk0GBm
O7Zr73He7lu9vfdup+cnZCu2DHsaKe7VJDf+sqnBCamF1jTejvlglbel0LbxUNRBM/zSY1viAs48
mV5SIYvtyOa/zrs5GEHAEDtbxgnhzgvLtkKPJJTHUmv06xQXHbKY0Bit0rxs5NUgOO9Uo/etMD3i
NaFZVV/wX4jmFaG4b9/5+YTzwlXJlB7p/raQLzz4VMdSTlqEhUf/Yz81gSjxkGM53C2GqEmNTFy3
eWHwvlrxNNnVO95RcyQKB/lg2EIO+0zj3eKgAzalvNjk7477fsm29fDvr9wf40lpMV6GI+M6IHJc
6Xy45CZS2lUWGoMZdOdoQR+zTwhQjdzOzp5z5CA3btks54nUnl1DdX0PVN49FO11gj6RWNOYbXP8
y2f64zlgHMYYzgf2KemyAYD7/Wkct7YmLWm19sHgg3vSGM6M81jnlvE8rhV4AD+ZMUiipuzC1Am2
Op4kldFdT7+Md4Qsw+l5IaiiPyFuWwmXp0XQ7cRM0+Mdi/Xw7OOeT49rQsMo1rXRvUnSHtB8Lov7
2k6u71G7yu7FGPoyPy85OuASXm63TytzS47CxmGwmzobIOxi10g0wGWge6mSldowpe0Xl1nSoh6c
illecG3o+kz3wxWP2smXdl8KILOf/NFLO5KbECwwxGmU2ON31+RHE4t2U4BBFBHzVPfF7ra+RO7b
LT3N8imp31pLkpKxjmLipAvHo983Oe2TXYAjjiPyTOsptMbRRXlh2WP+sFKoyjPHH8be8Ke3PF6X
vJ/uPbuv6SDWXf8kchT7mBmseT158IC858kCn5UaOYm4DioN70vKjXrWc+N8Gwx3ai/DQvslVgps
G0JYO1F7Mu5khk56QJ2r7Gbb9iUis+xOj73mgDxs/mcxi9UNizbdngZerzpsYImQuUttQOZUYtBV
k26lM85zU4CVOMetgKSBkRjTwmC+c+c8aAiz6umYg4nsY+7ClkRYDddiP7jkS7VlKojrgLxyXqwU
aeyk8mE/EeXkhVRxfAU1KQ8dkwbbiUyA4N4gqSwjHqDLZ/dz7tj2uTErHnMXWdEcypS85R9gT9Hw
73gAQDQDXR0h9DAIM5z/oe48miNH1qv9X7THBGwisdBCBZRhkUXbtBsE2QbeJ5AAfr0ezOj74k4r
dBV3qd3ERHcXWYXKfM05z7lJSLqmf7UGg9dKRHlExSqX+7YYzHaXGf7wRktGIYwABj3cUNjpfJcM
QScerbEpz0iaLPTjUpQp7p2M+EXAqNYhJv40PdbGbHnXGAL5pTNYcdktXIP4Dcc7KPSgkG4PmQEo
VUWQ2k83VdiiykUjG9PAG89DOfvDeTF6BE2GqPVLVQwjIYjmZI7/yy3mbBuCfzy7t1yKDa+NPIZL
jGv879/ZBAoaYJSkO+rFZBAXJwRhyLGCn4UnjGfT7XV27dMhVUc76YVNvnljOQSrWc64N1VWLAR4
mSjf4QYEjJpFT/b8ULqK1WiGmpkSEYeknzq4H1b2Zy9GNc7Pid1lyRUaB+aHWZOGJYW6ecJnVFFG
u7m6Klguf28pWPd6W2jxQAwv//y4+r1IhPBIxe9t6T9beozzm5YC5HtrptmagBeDDpjMAenqpAp/
UMitVzVfsX9xj729HhXSRjXjSbT8365qyvBxnGxez6kM5wmA83dARuhuUdx8pV6vv/75r2dvh+3f
PliLHTZUJREgjgWK+Nvr+Qbp7lBysAOSkRXOfj/fpUlw6DGCvucVaB2oXlN5PQZTswsy7Vo7Fdjz
Ea2BfLdF8ln4Zs1oQLgkh/kwdoFn5zKsY53FUYBSMKQSbG4KwsxuUnzhGG4z9/Wf/w6/yw54ywS/
gW1Lz+e/zd/uEzrTOB0LsIPJDPcGt4V18DGGRcInLZisZYhwJgPQmxFbxv9ywdrbxvdvbx8JKZgK
4M9R0gCj+20P3TQjutAxFoeaYDuBfLOAEDzoGgsdcYNjcEu3aT9lYrDXwyASpC6Gzte3WXUeQZ4K
CnpItQzZamC4gFHRGe0T3TXWDvBj63dB3OoHFY5QT6h5sZ/jbgrSg/RGpNxJZxmXNvMDqEHM3abd
P39b/9uTz/KDdxbNDEev5fxerhn1FCd1M7WYs5c8Esy5fiXE4EWWhc8WHb6R/1Wf/0uhZXftz/pJ
9T9/qstn+38gcAwR3D+8q1ug2X8Fld1+VgSV3XyqKUNl8Fd42dWPf/+3P//CX3FjtvyDWlwgHgEh
Bqt+Y8Hrn4P693+zzT9olRzCxNBPEsaypRnUTb9linnyD5OUJBa5iGygq27V0/BX3Jjn/QG6W/Dn
YRTTYAIk+xfixlDz/e3ZBhLvssN2A34EKjVe6bd+leuP6TQxSJGDXv5XFajgndM7W6OGnnlb2f8s
6onMFypk+R6vZTHuJWO1TSfcuQcrKN0X0a9YsHhWYCXGuSDXanFAQeVrS1QONAuXJNaMI2RvNbY1
sCYsyzqKg655jy1BYGUuN8pFAFbNCnvOxW5f+QUaj8KLl5GxuIkf3SMn99phUqXDQqfFN941srUJ
b52/g3DojWOFR49RcCsHRkeNZeoQmxbVARNf5nypl3X5vmH4fChSl9rdm2MzC+OqzN+cUiLccgUx
r0xCur7dOw6G4B08c7Kxs7mbd/UsXEhhjdubJxuIwjm2uMO8Qa/3UxDXv4Y1Nc5cXpjjp25+9Lnd
HmIPAwsGanuY8T3Z5WdVNHJ8XVhAFjtnNIOLsqvl1rOhEux07i4vC6PqdD8jOb8KiJ2vDlkvrfel
9iBYidadgkO3RXz3adIi7gjq9nMuhl7sSDNhMcEtKVUkHDKbWFUAAt3LXPmM/g1kRqtKXTwfbeZd
/FGsaM27EgxkBvXpF5uK7AWnvzdh00bfxPLVRzuKYT0lwNHUxgUTpb+e8wVv79K6HEownNdXCFQg
iWoikEm9kJSwUZZYyEhKNSQvykTNirEdT86xnyQ6bD8ngHLXikarczY4+PeJe3FNuN6Ml3dLYZlt
GK8g7/VCZGyYTLn1Y0S6cnZaqpIdC+YElhLJ8LdDyebh2Nn8Ony8WLfZCsTEbLbrNJ6BneEs7BHt
8pYgh3NDC+1mHKmBqw9vsWr704Sx9y0gLCUANUABzHKXsq8hWnNvtWNF/KrbNUFk2sN4w9Ff1KyB
an6Gye8SfRqFv3w5hle/uX3e8MzIZv5yWxPVLfsklLyj6xLLCuduRvGFGtTb9UwuwVSNdX3T46VO
gUsN3YNr+MVrjhmRCrr0ih86rg1FVKQvnquKrdm+kDnlJ4l/ebHf5gk7La3gTU2kU0OSQp0dLv72
0TdzWeHJCMa+288kqL662JAFgqQx+UXGnV6OtR4rQTTykBV3s1mAdsMwWXdRPbfLMe00VCmL+PYS
N3qfvsRrEgzsUnN8+kmPTwC4ibO+tCBWM1T11GuhWgarJdu216yd8ZelADrdsQzZXzh4kHOtboa8
1NgkE90TtNEF6mMeO+eVdL2eFHOYd2nYtn08XBxZAFdJzEFWxzTH4XJGykAaRJKQR3WF/rXKD0OZ
u5Kp+eypY4mvNb9btDGaJ41kwwoHcq5bBHUp4emgtToZ4sDAjbpkfqKjviPA5EjIbMxCGoMr2hyb
voXOIo2/+QuUT2yXDeDzrM2mB+xGjXXODLf0TnM/u/oJp0BhfQxsHa19mrF3DOdt/8UmdEUFwYPg
Yj/V+Our3mGybS85vkEougslUivyokdQPvAB3WVF6sUPibZ9FnCxMeD7Un2gb+jBHetYTWwwbwsn
yH4pMafENhUBpKB6xkeP06lwcKKyWH5xkPnIPd644KedrFl90NRN7MK9re+Y+lIWpzk3EEHnGQ2j
KFjoXxnsMSgoFtNMnjapOEZYVPDmyYWoAFOqL7xfqOqm78NaTM31iNbM39csbV7rbbwRjciwFvLg
MUNDmG1AwXpeTuPsgvwp9g7RTcmDTWi7FE5b4zHp1i8vrmZoPpoLJJyFJtOvldiJCW/PnG8oxBL4
PWgxmqg0fQA8TY7dkX2xGZ9VA25/x8sOrxBJhi9HF0RE90034J/d5D272HKbOhzYyS7gr0cJyGWO
R0b5qWiyAxDJNCLi3sqvDNPwf7UDA+8Q6Qscunzi3IahBFpi72nAbWEGu9vnAWInvJNut1E3J4dj
pW1B0iXpDNjHS4VWJ3CS8o0Aa03IDb3EF2OiuOe4QAcfEbIy4btdY/YMaVb0wdXUtOr70HejtaMK
XOFyx/E3PKRyoPCT74bfsMqsGCEcyzQR5zWm5vfGJrmGi287u3wY42nn2eiWmrn51sPwuwAbq36x
NA4kw9N6OSljMwfEvMT3NvfaX7MxmwRqE1nL9aFLYKHkO3B36TKv2PyXCXxzWGyoango3zzcFPqb
AWjtkT2oepWAARryPebxnrgn6Ik4rvVrkRkNyRnuaHL08pQc/YrPhWjsBVLyAocC6GO6NAekDWLF
tJuzz4gh9tgRAn8MDJZil9CX3lMzAjyL4Ao28T6FItXsutrASk3XF7xPbZViqwji9JPedpW7ps2R
E68FU8AD1HULwEo7O+6OA2j9xe8z9dexQR97hJMh3Zu4NvGFLXWqFen2W2/Tp0uyF1U9ByHyGPuD
em2qo9VtphitEeyA0DNSVm8pZlLxlyz8Xypw/8c03b9l7v5fK4M9k+7hf87d/Y9affbfVfb9b6Xw
n3/pr1KYru3/1b7gyPjv/6p2DWH+4Zm0ppJwXXYXTGH/f7lrSO8PkyAzGzeoTX3KgP1fqXexRfw5
B/+Hbo5S0QpcDklHIJRn3PHblKNdoNi0uQyoCkfkr5DvzkVhBUBfq3Pi9LFtzXLgYdNVVU3qF8Y7
pnv3JJZYxoMwurzwOa9g5BEuz2a9gm7TFIkzGBeHwozAbiQdI4MrHzkHi1KT7TEaBY9wLmgTA5Jw
5wiqa3Wxy+Mdy439auBLm861I7DJ3WICX9hXu3WPkKl3mVKFlHDKvWtQPM8XGm/LZUFsptYpT/ul
/2EOaqr2CxOX5btyJ8mGGRYyO8JppZSFEtzbR8iaa9WcqX4Sch4VsKK42MXYU83T4rmVhS8TxXOR
b/eV7gAfpY4i1nyprOIwwvi5IUawK25bNQ7ZecjKVoKVFFnXICNwKrUl3sWPfHhB1Ohy9FPyTLWd
kkoBMeIVVfGytySMcjfVYGPQ7wfdHl5N2z4Ek9c+8wr1ZxB07S06VYxbfe5gnRB2LJoTXsHljFDA
SSC1k6Z0jHs1/SjZZwC5q1JxP6yxtykdhibOb9yVlHqgO3J6U0HZXQUuq54VX+FnQVBoqDOGxaAu
nEyERmU2wXFODBNtqGW9TNPUL3vwIObCjqLQCScsBI2wmAGTYtAsKXSKiVIm1pM7nFXaN6+6Shfq
PLIDIsIA/es5GBE5GQjyhgOaijhqC7QjcTPE9D4J3Qy7B9J+j7OBjtd+6lOen5dhXY38F75MbpuN
XueUO6Io/TujTDkyO66wLuwdRndXIsuRmmGQSoLrHlRh8WXicD9KZdkR+9PqtJRecj3ZLhN1RudP
02iWiNLSBec92g4/IpjGuBu1l7HRllU4LD5S2cXA8AsP/x4hRQ81HmLjh+wm9ImNnVM9J+ziOTmT
NjTRweIELWx/YJwMor6M8fwU/uJczeXYv9rkjtUhvjrcmHFnps+VHPR9IByqRq9ds28rwk0IfYzy
5l81YBm19xwqp4cawHlIXaKHu26hngcPZyMTjvfgJ2JIMIiATsOS2DLChV+FJSWmdWP1lYHzvuqz
y1SVCOlELoR5XRf8E9dZ7/ewdlMjMeZdnA4B++rCAPnZ7qsMYXJI3E3zIpqqnj4ri8GYmZrrBswD
FD0aqMuBF+rY/sk3uNon9RyfKz464yaNG3eDQa2TyzOB8xAkSN6/VBC40vs5LWaqwtjZDz6A1qFk
CbLvaNx+Yot2XgPCLU62p4w3pn9FHNrxShUwTU1JJwhkOGhRPceEols0x2MKltcceDhHu08iP1iH
uyIlbem6T2tEH/YYb5k0Y6sQ1KLMySOtGW/ug1GPHRhgTHFgirb2pKbZYj+1yhOWW8CLOHn57o9O
IS9ui0jxwTRH/MXKg/72XTiIg0t89pA8gQLMJ+RLQ3FYDN8o9mOaObQua7qetM3kN5yZ9cc3KL/K
yyRl9mjpuXntpqR5VoutX5digV9YTWgzOCSS0OlZQYQ1QXhWHi6NK3H3NiR+WgVl3zrN7nElOel+
KvEHHlFBiy0AKAH2abQa0lNuyJsGbNCFtZNQiNKC/gJMC4cZhLYGnzNCFhX56QRWxKkQ2yEi9W99
N6GU6mPce4zx/MuQso+KiCmsm+NkO902YPDjkNq233IE+22sWSa30iyqMgIiaB+gNtb2R++uU7BH
mmu0zDE4O0IWWu3dNK0K6FTtr0hrt+Eg/U7Bcc+1GJEnkPsXNl/eSyw5vpGJYx+J8gUAHGJbe7jU
mOHg0810r+923+T3a5sEI9R/VCWh17A32DmlmuIbA2/pUyOW4SbHZvrUMA48lIMxOxEWYIudbure
1UYSv9Rx1Rm/1kqxvpmJblO7patApXHeYn1N7aUERwuj0A6rdfEUpq2Kmo/GGLZ5/DLAPuxC+MNm
d9/RVXS7Lu+H5qChiOkHMkEIlrFrPR2HLPM+1sZP25DX0GQUJFURHESV4wSAchBZdcLH59RWGkmP
DB6wcS4ObUy5U09jwDc+exQonq5XWobiHQYu8Lq46htsEo0/h8i9mwfhtQusIAf60gSB8qHZ0klC
UL7uQ4DVix0iWsx336v1cweSjLaq7sr1J4A57y3lXOp2sA5MPuayPJrbl4m9HiyQga9nwdRpI4J4
ioeE9nbI71pAmCaOjZxV2OiOBGaJicTpyfZhtWtvrZ1T0JWNeQIXCWBFYlWA26YG1Xx1AlrM0VQV
t69d5MnJLtC2nAjjmOm0GfeWjEzg4Vk7o0YfTm6XlXO9D547lHQlSJ2qYCN+uTsLqVCCYsJ30Xtu
xhemMRLoHj8ajLKjdhhyn1mU6juZNZIxWmnU7WFGUMRPNHLGC9jKKaqi2qSBwZ+YppGVKiKUTXM9
jIojgokjs/PK7Sp0myb74INbWNNZDsNs814ZAmfAiBJ5p2wwgV+aYVrBpKDigg5j5EHLgTseAWVl
GiX3buLrO2qmheMP179eFe9WwthM7Vi0e59oqoFAI7taYCJbVYCQdmYLfHJYCdXhhEEFkSQXIWj+
mtSNZ/JGgnnfEcE2hEojznRzuw0OrL2LW0NDWRjYrXeCX6oGkIKWtaiv2HJCsaR8JDOAK1dfGRuG
h4GA6+65k/iYAnSPGFOVJ+FT2OnQnzsRB+qq9VZM5Z03u99rC2rJKfGDvkX8u6jpcSwqXV7oUIp7
9MQrCYeMnGagq07j7RpZ2g922rbM9kcEr2QRuPmrzfeceYTLTftMI2R+Mwk8Zs+cu8Gz2a88vcRo
o8FIM/mhsVS/5w6ArwsqMa+/SzmqQGAorSFuwFmD4UOUyt627em+02vFZVxoVPVym46+slpMvqos
JuAwhrxCbgpcG5cgTcZM13I1LLWb+h6tYd2ZYtwhO3V+8C8Fu9VjIvooG6+bIUQkVCWMmt23Rvck
xuwKU3V51Jq6Lveeba5zJBU9szJggu9Z/4JQTT3HEWAYdbvCHVpzB8tT6360o5/bIbztGceTaczV
4+SwzIQpJ2fN2KHXP9YsW94Wq+aERFCLIIqdPsNIv5Q+iSdtIB4Q5msPkAY6xuclV3G7H7yVmFQG
ynlwiIkAKQ+57oMbPmKFmtRgztXzpXpYjdb+JNG0jffZxNgcTCWz9tCVRcfPRzpMieGnlgbuN5f5
lW/6HOGZ604CQCrGKurc3G/PvZgr4unQizfXPQmuRnd0VvgLPdkDOibqrLVRMjLL1N+W0S1+DP4w
GLB8SgOG1jAZIXYYuYbStYFBMQWTTxPicUjuM8vNqDDNujmAMWkLxpK26dwua0xpUgLly1Dyyv7S
gBjg0kbIN1wUg47Psd/0gRjkAnbLIFm/pqJP1L1XE+t4VpBAjljS4seep8cDowhc+RPCGsvMCDxq
vUexanaPsxjX7qFEnM8huc6FYYWTzfxT0K473nMHgTlB39+n14OHoDecRLlUR4gas7mL+yrr2HxL
/cWA0rPOMyMKJApdDVZ/bKbgWaVBYABjqe0bj5LL2a15Utf4BJke7C09pQPi2k50oVY6wT/IlVQc
ErQUhHDOJtLwjeV/xt2pj0xLW9/d+TFxsSH41fVRzQPZBzWWm6sOGfW8o6hnYYm8iYzGzuXE5+NA
uRiXueXxWDCfP3RT1v7ComGwRF+E963ZblSkFW1yC/neyd6RpVkOPN8ad4b0GCffF+3qu4eEEOn0
7MPr/KpU2XS72YtjQi+qHMoVs+Nkz60MU8o14M47wH6Ma65dp+XaR798jw3J+dnTItY7iufx0s30
CVd+B08aO4KRfILYTuET9+IBl4mRHWo8U9MO6VZ2oe3swpZ/XcFYY5OY7JaGRuDqz2C5Gxu4k3VN
5laLl3NoDNBL6eic5ZiYxZdb9vX0w0ziiqlf2ztAX5pMU3EC6Placua/KT6t64lR9xmJQkqhliRf
fuF1HTCuyntFfa/cfW4a6Yvhr2LiX2mqBzFl/gu/M55M0XIe7LI26BbOpgF4pAt039p1caOeJ1PZ
8YUBZOAjiSc2IyRqoHIuVmB4y8HP5rJ70ViOsm8FnmHwdezgi8eZXJL+XJkQaKKWeDcHDO8qi/Jq
TrRpXjQ6pnEPyT0ZgZt01HeCy+wNgfCQHNmPLd/cejVR7FiGVjvRy3y63cBGH0hzm40vnqKa2ZF3
syTHFS8QsVoN86mf2lSt9zyLwh6O1TojA1bYa7OlSx7BL5kvKCvtZ2AP41VlZthX3C2GCa2Dekcg
bciHvK/XcTdJT/NMs1eNRmQ7FNR4FvJQqiaDOAc8R14lvgOntQafEWI7qe5mOOQnUpXkMUPUSwJq
6qNNL+KLNcf4mWO8iIZZ4WW3B1jcO3CxA4cOhEmmlpRwkedXYMcE7du9WIVV73t2Cn/mwTnrFosG
/78QM3MzwMCgbUTuw9siUOmdMhSaOODC5mR2y3KjgEBtwurKCxLuLts/UD1nVtjJnqyReFRpF3IJ
8o2uA68pX1OehfrSehYtxUwgH6m/1UpxgeQg/4Y9G1kwBHGbRlizkXBcUuZJYZmvKkMW3xtq/igG
nfw0m3Vs3uYzqHIfb+/drK3u4lqqpoGYK5+GfDEhl/lmFX9KIismymWieRuh8X5gHa3PXuOCzLaa
eXxnaJ+AuZTdGSG9n14zWJ2ux3JYf6xO6ft7tVjVLSKi6TgjwidGAMDeEErsTTICsr8+1qSFTMzY
M3iEIpjVUzHnLVbBvM3t3QTS0sY0mQ4/Vi/tn2PHn8R52PRdYVuYiJkB1wbPAv/aE2BO1OwF3ctu
XV3scbHRj8mRjIvl0zMW64kcAeuF6L4kTPrVWPdlk6pjA7YAXwR2BErbzqYos/P1dphrPtFVIhIY
bHjwVJcCwT3wTqrgnik6cFGchUeDUefdwl7/GEx9FkBRVMaBFxwk/JjZ2SNCTueb0R4JpyUApsar
5REhE9JEWEzC+8kJRysj1qUd2JYO7CKKN4+dQX7E9QcXvcio/R+sjir2nqZaxj/rKU/eEu3Rc848
peeAfehjbscjQCMufxCOA0kedw1RuMkun8vA3tvKNM8k1Jn9kVqg/W4J1/XflDHB8yItRrg3RlK2
W6tqXwq61vmRG8376JzcvJILQ3iyJBGFIwWVy7nHd0nMixc8sEcnxmks+uJJrjYwywLuL07NwdjA
vLgxr70lTnmzdSPcq9ivm7fV9b2O4TEQTYjqs7/LyoGOJ+AioULmxj+twSSf54Av137QLmrNIvUV
kn3Wa5DWmO5/erPn4Ps34iMZGc6tm+np++q6YOqaTYBInk9yBIaVvCZtjPN1tPVih46VzDfJhJFU
9U2zhuVMnEtFPgwY2mRGs0ZkyXBLSUw28xQH1rERoDQ5WCHsZnHFBrPz3Ll/MNtMd9E69kb2VOY1
T46lDI2IfelSzd3csUW/Soda3aWo0S6jKJz0KbNASVs8Ys5nkqr+OpsyCSQuR15ztupFPiEhE3u+
LfkR+Fhx5SZ+/OAZUt4jLGdtxiKxEifDLIpIEWd4Drx8ywAcbRIzlqZ4NshBPVUV22pYcjS9hxEK
Aktx4XcfVSxL60UJX9vX7cAYmMPCxa2bOFpdjRxVVZiV2zgihLAqeak+iI/clcFTmmPvBtJZgmGE
eLw+xAoJIzlenLfbuOHSY/lTYeA2qGkNFeT8YQGZyMBvwNulpfFOSVVXVygy6h8tl1lU1thqdxNp
nXf4S3viRezZWHYLU0gqh6CJz3jVfBvefGpdYCsB2OxgYm7xaNjh+mdfle14V5BGsf5qGj3fS26l
5TZf2X3sRM14TlcOgWyxkU6vORtb2AhQd6MFuFm3J9UU90W0VoJMqJS91HDr56CMoo456qVVXlU/
45GC5ymwBODX5JCCgOmXmDLCNiOVCniN6H+2dWV+pEEv00Pbm9WMuHKwyCZC12UHDytM9XwHpdv1
70k4UCqC26EOSUGTu3OJZH9BveXfbiI4h53ZxFpZ4B6tQwmR/UZUrUxDS48wi5hS/siZshQRhopJ
HzT7NJJz8iC4ochvT8JO6uWQMaW+46u8PFdxrB9VnDAJ6DOduvTkPvwS1kLlgWAM97jUkmwxAHNA
+WNjwvFbO+7bDOL/poCdwikohpEkp4UHZK+DtJCnttVAUWbmUPOVnfFViwgyKN+6ZEuSnwyp7h17
Uc8pLN8iDDZS2JV0FgzXnRtn36p06kH1wl0B0bdCbYl6wk+wT0E23bWTaX6UcO9dIm7qfDwtwzLp
58WS48fUyupNN4QDValDuINbYsQRvbOcDROwZCg6PT6ni+LMHM3OBHHQSXlCFYdAoImHYDlynNbN
Q1wY2FgScjGLB7fEW7g3koDDew46+ZmnjFtgaqgM+YVftnd20YIPFG39sXZ1cgPadIny1BjxVbUO
4vM0YL40Ce3smIF4pyzd1pYLs3DkL61f/Bg74t0YpqUsxjvjKB1l3NSjmk9TPXpXore8u6kJzI+i
JwKM36u9Sx3bOE3piii1wZd7rFPLGI9iMbyfNRnW9Q6M+HIaF9EeFydOfuLDcp9xVdXpBTD1jOJB
L/FrXpX1Q1Ib+SlWqqa5DiDWWAg7ijCxycjcmcEK+LQZ8PlQviOsZJZlq2HXz6n8jmHd/eoA/105
jGevOuFTbGdLlgPvX/IXQiiwboSBnlR+YI/ZfNgM4/kaEcr80Mdks50ZaTbuOXMkwU5FPWLEDIj/
kFGFk+Ck5GR10cb0NEM7DVbnoGwYUMfSnZqBOQBBZfAsU5fLv2nIvuksF3N3vDjiFRiD4YZgsDWj
Pzs3bsbc6fyfDBqrgRsUBHFo2ADNDxVQyQv3LxGo7P+Do56peR1jhgHXkb+AwRkT9KFbhGKeYDhY
1+jVWcguBs5y8kSShykfFfINUU8gANcWEAuOUptxO8j6+2YZx7eYoPZvWZeKjGMrZRGBOFSKyCND
Yrx3wQ5EcqLom0PcDBXTtTLNsvvJgvrspdwXm9KYiKkekJz5i3Mvfls9Mg/Pws/lZco7+54JOx8B
MtQT0YVuF9mWI1LSTV377GWY/t79tJSfo+eXFzzA/p70uO4twGA/hGsgqVBXY5Iny6l0jkVyMKvD
pLexpTnAdzxx0Bg3AHJw6lllrJbdoNLiTqyyfChnjF9no5NEjGWilZ8OX28Q/YS/csu0eOfhZKEZ
hg0UsWhaucAJc/FZUW+g/VVhpieXrZDcLbXbyBApKyCOgT8+Pyk/KY4VStLz0pXD57oufHndwhnR
iQpDRkFqOCeSuSDvSmFk1+UcI91ihzF8IF+Nmo7I2oXcpglTjxWRDpdfyWCFYcMZDkhZOsbP0VkY
p0w1B+ma9QxlaLPHDuEzKUBkH7jLF6YSeZOZg8Gs12jnOws+0PfEHpvTCq/jkXNljrRbVvEBHDDY
HNvIy73P8iY9ont32X/XDArwo26s8XJp88dV17m/nxw92IeuNxkTrEQYhrM0y+d+jAeScJzgl5kr
8zFpsKZAjU5Bsk1B+5opa2JmVRGVtjfnynuAMW03HCCW+at3xXJhdO40Z2eyqbtFvaiZ07B0m1NH
JHoV0uisbRhgfe8eGI3MPXVEmtz7bVoM1+USDPN1OkwpwgPyFu+cwLDlt9oGMHXvWS1EuIT/Je4J
lw6OjDsceUSZ09HaN56+VsAwSDSTsQ9KJplqdEfkD+3m0au9qGftMtJW9XFyVJIvC4dwzLoLCpd3
MKdROu9pgEV4X9pk1+7y1Z7aqLEMxAIFChArYuKpSAhkVCGu+8ys4Mr4wVDCNk1j8Pju0nruRVMj
f49X2WW3ZT/p5sptfceM6IdlE/k1DyJHXpG+Bm43sIAxpvHJadGSQKM0sMQrtF+7zN3kKFwmLpb9
In9Ki1RbUWcAWFCYQSaUef20pydU0FQ9ZnJrJKvGYyZtEHZJ0jl5qVgQZrHkwc4zAp2h7iqZ7pKs
3Okj7j3naTUlBqOU1592sM77PvSVkfAkF/YXlHe8Rn3a+W/83fExLRwiy8BbHdktjZ+rrexXMxiW
bzLf1lRu3EGdKJwEqZ3dOhjxiMWa63MuurV8Id9NkxdDbFX3AMqSraedjbZgUSeab0bRigfRNxOG
mNyF2Y3v2b9Zps6l8ffjpn2oA2n4pza2B+MYE9oY73TW+uN7PMR284H2Z61+rsO8LhxEPu2/C3az
PnRFW5QPTqBhJYHaICMnSwulf/R10E4hJn9X7vU8YgGZ2eCxzfRYdYRLHMTfmVMxLqNg0Z+tgqR1
Iu2oRI3n6wsyTOJcFk2inOaqYSo14tUNKwen/h6Rlle+CzCwnzYG4XUfzFZxaoy4/4KuriTerbEl
n1A1yKiuesbkyRV9uHMmsWrMQg/1bsKmEGrvXCj/Uop6TsNqGb2Bbnpq7tg34MhxWqYi37ho/J4p
j/Bxhykno0RhqjE+ozyI17M5NdXRW6ZZ3CaqDVhTwmFB5+6sqp3IVyX188piwoggphi22Tpzj+es
sHlKV0IUfs2tDSl2mOomPfOhutcsGxCLd1VvjNFQqNWNgtKrrG+zmPCC6abrtlt5QYPLZp456Z8D
9+0nXREB2KM6zKQc6KeaeNI9mo3lra02GxtSNUIpiB93pquZxAoLqaqZXgkYMOT2SOYUDmGexRfD
dYBIQWvPUdBsFnkBS+iyemQR0By1OipG5W+fAr18z9D2moR263ERpRHKIuVbLX1vOuHQdvejac5X
GVUnRuWZFiFuO3/4hiB4kfuxBEx+6Q1Ll1cWYVyhN5PzolFBXbORbV8XVfh8e+dpCZbIKjrrYune
goAA6yEisweUtVgWT0QGNMcI7psuQuhd5bOaTcMkYb2JvQhB62YUApn0Rs5Hd00pzuJsRv2JFUK2
ony2AYF+mmOKSHajG79w72HpD9hQVNnN3LjEOpwobkgx3QmXWfRbQnbnhipwOnG30l3R2ftDs8C+
IIb1iU7VJ/jAp/Q7xQkznWongmpaPxA6Ot4SsS5qM1hopLDsqSNA5u9BUdLF3VSjLYn8cvt2MobD
atW9CI55I4L43feRkEYekDdglTMREM6OgoUZzH9ydB7LcStZEP0iRMAUUMC2vaOnJFIbhB5FwRZc
FVAAvn5Oz2YiRs+R3TB1b2aeNGw7pxdKpJNu3WWjpld6rqDAQ9BuDY2AYvCE5umfiXC8wvAxcbsH
Gi385pxzZ9qPKgQK/ty2kyw+oiJdakwAmhEUL+RQRphbV991Hn2fyXqno36iV7KFjrJRRVm5x9Vz
exbe6DTJJ4bbpDVAqZmiyE37bmf3DvAwHCyFlgkyLovpgxVjd7cMzoN+6xFgKvTdCg3onQq6LE0Z
oKmhXemn7CiN37YhzvBlN3W2zVzsYHXh5Dt/4LzXHxOW0jl71tCzp3BxOOE9NmUg2/9o/0o55S/A
6vYFRwSgDKjS7JK4XERob3XKaQGBCbGMEYEddv8MVjqfn6cqL1UPkovU3C632HJIZApXTBSm6jqj
u33uWLNBvaDddAP6oB4rOgZqj0PyzHLe28ZqMeMpZ2VNJ73A63utfMAtTzw58J5ukHaRAxU0DK/b
VgpcLz1h4FThhDte3/ob39pad4ekMbatKNmeu9bZFoWZ5Pe9iFv+8OIiyG4MspQXW5pZsh3lD1Js
C1bYhIRpm+D16GK7M9x/7Jd/tk6pzJ42sbrZI/bzcGtCrCPnrs+86pFFWjAfEjOQ/1/z2KTHtk6T
5HvAtKP0DgdT2LYgjKI22JEbXJJwm8/h3Q4EWJCxfo94ZTGqUqkJ+Ti1DjtBZOIs4SCRzzGT+rzU
ZRmcclnk+oqBzNCUHTEUc3TGP1L8xRWIC4vDOrhXXPpxqvzwWM9uHtpXTUzRW4lYDUF4xEqDFs9J
yQj3mLONCTiNYzEZKFTtAxA8csXtsm1lQ/+WiYUZrzOgqHIPYALI3Rn1wrQnmUCMOxqC9sF+qOqp
2vZY01lHQWdcMGcORTSkxP+ZTsFPu9xEO+30yME1+Tr7jQRDncohiEcnO/D70UJBi4yrXyCmzO6/
Mk4ddtvcFd1/PW1cifOP7IJBARZNA40k5LC80jUWQIYsFWZON+NNRM9lSZf0zH7D+R7mXre72AZN
dQQm2g4HJ19cy0qYVTCiHHu9TZct9Ui9VMhPnOP5ni9TvETOY6kX2Efz6lXJMz0XDa/RvKucsAOk
ZMv2raeQJ/kHr71YTvnQue2tLhQnVJBV64xiXOT+nzJSLmJXxDbLu2aVdnyk1HCQ/7SSZB14DjZq
77Nc1tWO6iF/xJ06V+PD1Irm3fUZlrdDS7Lkv3J2TXtYzBLT/k3PEMuTBvk4rzKvpQ4KJ8L7GBhF
hTRlQ2H5WLGs9w9Tj1BAmlgV7tFp2y7Z4w0bs4+25hB0FrkzO7/vGkF01ryw5SePxw6Eh6276mfq
yGV41H1HS+lGaQ9yIMxe2lcSNRP4YiXtt91hpEJC8rYYy3m6DxOxf4jXrOjaferHkHETncHnh062
OLwq13z+E0c68z8Ny9DwxiKKwzPkbl4Bb7WInPrYMDw489HzOo1tHb5mucKdwXnIWijRSYKK6uL3
oZe9Gt0uYplP38CAmYDIR3OQq5fV/X7k2Jtc2OW05rxyPl4/OsFce+kdys1dvFRDn+y6aenmMz4d
v3+YRhHG//jfhUHLFbY1j9CneCycWY0wnM2tV9q98heuSEafNC7PtlSNcwDDMqcHzIlV/erCm9gq
Mi2K4ZjjMNQV3sMTU0VAGwFDTMpH89ggXyW/oqbFv7yFjLLoi5VZoC4a60J69D2e1c9zxP85AbUI
BM0JLoE0vSGIEXPGosOjHZ/N/9PiqxiygaXOAnHhHNmsVYfaerV665quCV55fmCqOKKzr+oVJGBe
75apMDzOMeGr5ZY58QQ2WE2FWiD5AGr5KWq85N+Tyt3sO+r6kVILrNIoUZ3Qd7J85/s3mqXIO7Go
rMxPRrA4O9H+OyV/5JByVDlUPrupJy5y2/9YZ6qQD9lixTC/jnluxK32rDF7jpjoZ+DhCq/aRJ5c
1MdStKioS1su2XpZRwI6B2H8yvsn5NxRZ+Sa+CVECYg6NJYnmU1EF1ApQn7Ip3Kh/VtvObP2c3NW
chrnQ2SMO9Cx6KX99AfEK6xKpvlwpKdtGgHaI5wuS15eWYPkU4+DC7LA07IC/aUSBKdJkX8B21un
6WkaiZV8+alkKGQNVbSG/tCJc39w8+IqJNRUs7XaFn0/Arms3JJk7igjZ1/R54gW5RPYd/aYz4V5
pXx97fyjvcvzbz45qO6Uj7xJ8eLMIPzoe0qoDf6MpjXtun0MxHogvePn0zofKhedB6ArtKngIQu9
UTwyRamaZocc48Yz7RF83XTY0Sd1wn7S1bCU2GB/pL6/2GrfUaENPauaSOOfk2mS8XzQNMZwPsNQ
91JOJMk3svBdNJYIZx3NLtAhhEf2mYBH8De3+fA5FVq8KIckwCbIHXMbKaUUO4gg1KHTV1gmjw6Z
MQy7SvBgxxVhVnVM4zBe90NM+qvdKDaAsJzdwW175IspfyVvM4BHgPWnvs3E2u8JL5dvP/3R+gnv
n55IKC3Akjlvk6xppI5YJkcu2rUCAMlI64rl5s2DeJwp7TmQe1ksipGDqbOAcArqMp2YKx2a2Qjn
ieG50Sn8sbhHQx8MKLi1WYfHGV8YAG+P4nDWh+3O2AogZ13aFZ5AJp6oB8fpKTCFfFL+FB2LKYgu
YRBBIyYmHZy90HE+o0jwj6cOGx4anrKf3ZhQFhXR0shxUxw1uV2YbQvsLao2wOLxJgKogegXQay8
DG5Ii+BaQiHEXxw8N5OanmASgLarV4JyG6dKI4TFJXzM5qHZ+cEaPCRLBh6tYwd9buMJmuU8+9to
buQrxH2wwGvSggbQLmlCZAkMfjwhfjZMxntZruOHxEa8bYuiIdLQZbuuj0E9pFZfnITKL+xsQ/fG
0AQxi+EiR5RNGtpJvd6hU9Dv5JaFY/1RljCzHOqr/rkyi0BlAgjkhDbU4kQFXf5Xa1vTNM81fn9a
5v4X1fXDQrGyR9I8WiDA8fdj7sxyyV0RFo8xJNzftBDjbPEGHf7AMIsvgwocTgfTGJyHqCEFlebp
DUQ7K0Ynw5gCZIamGSI+FAS2fYfZsh2x0KTUhGCaHPQu70q1H8PaP5X/9+ayVocMv8ywM3kpuI/B
zNhJY0Aqn3MfECl0Qzu8uybEt8sPnD8E1Wx9guFciNlQq4eqYi9z9nCTkL9L6bToKrl2GwoSfXBk
w7DuErqWHyNis1u0tzstwAUFBsqLmaNlfVOwBw3IQME3xOgTi1Nj+4iq5zhDbZPYueEFM1NTrIYF
tEaX34JkLJjU4bhsaZ4S+G5ZmhyHKBefrLKqQ6DL+RjEa3xAJWNZOII/hwVWUsCBJ+NpkU1zWZKc
03pJior9JC5Wc/NXblOGO/VGRbBHY6iI13An+7C+GnDC16Vv4k2eMzJuLeIui8pc4fG6A2GYairE
2XxYZ4wEMfDMQ+qzN9qCm9J7lMKweWQjGVytL1ApqqWPd6DTY2fHMF/vcBMGZ+o09GlyKbdHufDT
c8qz5zyaoTvJtTJniIfUCzVqvBb84Qfm2eatGBlO41UEO6pgWBhTmJqfChXYp57Kh1sa58kDfBNi
j+ib1aM3WXbQbhTJ11wlWMqC0BGndmqJsMpZ/Oey4al4vESyE+fFb0v3EGBw+NGmTv3uVqb94TdL
cvHngQ5fAD3XylvW7MSpFVWDXqAwv5kx/ilrwA7cwaQSjbfeOlYnt9GWukW+8bwb9c3dQ4Gd5SPu
e+nvB1UF+0aRkdveAw7xSYD/o7mNEOSF+AB3oTcq9TTUBkNRzEsmF1zuG0Vi7zZgZykOVIHo3TzF
43iBejJsOfiR8o2H2TySGko/YBwv+1lC1mUwpupwoTAG4ohPAdRkmk+u5+papHeMeclpYz84SfXQ
ERB0NsgHEbWfEQfVEp2TtwSa1IkIN7db1Jj0nVX0ehuZ0D+MK+oLqvawbzGTZvSvsB3MfNzEeVpP
z0kHg6cugazD8CgPIWD2R8ER9ZbUq9nR+rqW28Lj4PysrekHIgR9+dbK2D5Lvoctb20/O3g8c74X
vKzd3l+ZrXqscn84fyXLqYEHt2tp7H1tCHac4lgy3G7ovCm3az8Xv0res58F0Lyc943TbbmAUdvI
qVuG6jqai91kzYSUH4XQNdL0Le/g3hM+WBBvtO4T/xSgesDv7TSYP1Yh8O0l2tYzg5NlHgjVD41X
+Bp0QfI+xr4JzxB21uMoVzrIVmwu3sYmAsIHCa3HjJgLAkWXvHjskM7uPNgzwCqS42zuY+j+qSuO
GfvmbwyYYfg8z9q8sYHUziGj0ybZURINFgX8B+vLdSmJL6caQNTQq+YbWOV0zqMQxFBXl8P7UKog
gdxI6fC51Bh1953s4neJD9O/V42DGJqLPOe/SsEQlbFuHz3WvtABvi1P/zcRvf9xd0TEBGPon2nT
XO2LrGrU0e0TMF+Zn7rrhzIdRaV2nvnnT3zwdbBjfybGvwAMfWS1+o6zuyP59imoT5IhpXSLs1nw
Su8dkdTaondAAL+XFuqyeTJpSaVChBOxekldtIf7hO9RMb0Jx4UxMnWpCbzyurOCp7FUGA1IyFsO
Rw5+FY25u4Y2JjpwOhtFu8Tob9sE+zsnxtmwMwuWsLjF/HBYEdAJaSjlM+9+YSRXnFbo9R6vnMCS
dNMBVH0mIj+2Lw4Jf4CtklzsuWXFJRggeRZeeAvO2zkccYCkkhjBrs/ihNOTY2f8y3ew+9bJwqH+
mZN9zDHWYZ8/GB46K9Xs41hsQFlpvIhJoj8F7avXLG6D8AAgsTN/J4bCbZ00vbnw7HL+uBw1SPiF
I7+903L40Rg/ubl6HiKbqicUjokzW+RBlELmJyq11gvL/uIlU/fACOUCRnx2pu/7XzEBzWpHq1+i
tjllFixHnRhBlvcUR2DJkra4QvOmCzstxd15OPtp31+LzGr5ngs+hmPoA+j8p8iiO1gH+Pw5q/Y8
9k+J0b38za7WHlhmYHpVUgIiNgv0lZ96gf50JJlJVpEu9RAQVVn2X2RqOsPbeom8125gSXhDfBkb
tgyzlt5OAdpuz4vJCTXt3dHALdmGyxCGZ7aQwztDqZ8T+qiai5dEVY433fX0cz43JgFIRKcilqqe
9/9PCD6giDtgDyto14F1JUU5fCErCvrCBi0TptsMfpGcOIM4HScozRNq59q2YFMs/VSAeJDsI2FG
71Lybt2+mgObPqGOOofQDNXXEGRUlGnXVX+ydWJmXWl3Ra+A40CV5dy8Snp74SOVdXTH0OvklHuw
ykbSpfPNYfmaol9UdbEnbKbtVxKCgt6mZaqu3SxKSde6k35jQLblOTJgLFHseEHf43GEL9os+1Ja
6Du3tmKNN7vRSQCs/qYT114Q16LoZBJ3ueH+/Xa1hPR8LKFoN5/rPJChY/0Fs+oQ4VPttplYJT+z
RPXiwdc7uUuVoQObKOcDzL56uiv1cXQkWNedLVFmcREuSp+CJU+jegts1sF/zkiXuKdRMMpSe60G
96CUSAFQZf40MwcTocKaVcVJXTw3Fr35qJLVwOw3HZi7CNL2Wh2mWRbL78J1hdxUHNu7rVLw1Z/x
PvVcd7I136tMer0B0S1mUn8WQw678xXDTr5QFD8FI7uYOdSaaW8Ymi8gYfl8xRctyXckmQmdH2Q9
El9xmLFT8rdDfFwfOjpeuSBsgYflXkVXUd6ZF83OhX5TsrJcjW6PrmALs3f5yxFnUU1V9trhvJ9P
xaCSxGwXHTb/9athmXeB1DrllHREvtKX0FFJum41kEhJGDhYaQ+k2g9g77JcI0l5+UqV6DCu/q5P
2XxjTrF1Mz/mmrRWu0UgFL3EwmMEQff7HrwZt1QbEzMpCrfeRVD2fkVad/qNgqa63Ef0I3MZc3qJ
CpgVDjn5c1UZ8bXySdHxjuMUznHYx87w2ZDJJ3y9ItEPWP4DTE2DjBeMS7kMuuGgLXWnexAbiipH
R4mlefIoReY/O/ph6T2YsZudF7fNy0j8YFlVRns3HvLkWAiW60xI9DPgjl7CFk5AnBMog4qKSyDd
1SRI1T9T5Z7/5SU5Oua+6TH8wvpFV8HP/tLXlHxeGHwhm/uSxc4LvSz4UVs/cO0VYq7y3gaW4fNe
4HwljJ1W4kzJOteZ2973U72d3YMH1f6IO55aA55KXXuGLi6vPJOybTyhTV3w6eMi7LLpq0JV3FV4
kQJKapGYk8KWF5lTw3QYkkYcgl56txZb+/Rn6AzPoL0OwEYcwny0XnKYhdC8REmlhffFx5Lbc9fl
obP1+flgsJVO9HctW+I4Kw21v6VjzHGy61Ic/UBRlTFGLDK4SBe09XrIo3tS1fE8mMnxtClKOx66
2gwz2x6+gH0oRvMw1MQeeShQbY8FNr34AODfFqyx6R06Nj9GZEc/jEYa2LV+KzbTmJHkRajt7FPg
DLhkl4E+gl2MA3Y847dYr1UQECrBiwvebRp5TbIiZkMAilIlbXns3WHgj6rVnIc6L5+qRDOEGfpx
ntnuR+1VtCkEEuva4iUMkxx8gnSXB7/Hk8IQjWwaIIlOW5Z/2n1qRoTUu/SJYx1ysPPaeVNM2LUe
YJzjyfPpc6EgkxsbgsM5yFs/3iuCMf2hidDntxKY2Y7m8eJX4AGitNSueMwwFUpajdnceYzWWh/r
ERfbXoCUdnfJjAMeC0xyB+Cza4FoorPu0AgvHx9WLZjiiLrpFbtChRRFkGjm1+XslnzOudO9y1zF
2XYkncNzsE/1elZBOHlHXib2z9KSNSCDg0sHnGf+w0/g+Wxd41AOg+FEDdcJBxdB0DXZ9dVUQN2m
zvjMsjfID6lemm0A6KDewEPpf0YWNjLh4nH5zkMSu9deJtOrym2oz9DJp3fPRpDhXcDFxxCqdnuA
UCvbg5JGnHRR+jPjs6fEk2aT8txURX/phe3Dx16a4VLSdArtgVO1oWLk7K51crZGR+cwqsMvmUjL
fiJnPU6TR/fMdMzXBUBiVAMNDzDc5JhRckoa88StAsjHyy0HMM3S7VKA5e/PHrEQgprVsCYP3YBJ
8NQ7OGIOLtW0BPJyB53UwdmKXSal3GynkhzkQp8Pe7fgnMpLc+q/TTYz2jLDR2z+VrvuvL7oriV7
ee7mzjifSY5s8+YpvE7giDQLD0GkjfxGjmzMe9pnaGjMsTOysDs7aaReuoI4NU2VX+79EAsB24Jk
PLejF1a7hOPA25CUbHVofmb/peTI8bJTPSd3302eWqtTjtcELTdTEUQvi1cS45tnUPCQ3N1lA5Fm
fE6dsjzQSK0uywQ4w4oJ39FolhdF+HHrDBkuQxq0zSM8bHIt3HY9E2ct7c6bSgqQKSKe0Itlf1hC
Xz31XHPbgAXnDgpxcS+v9dOdh6+XnnqYx6SOWJrnCMYm+DHyYNJsUiVo3NjB3lQUEyW+c5+NbICD
GlcRi57WPQ+xKZ1d5PQJtoIxBYqG/HVxsOZw9h4JAB9ww2BwXmXJ7VtUbbuF5hERXSp9TIG5a9CT
/TEKF7o5JNczlu2YU4Yvkp2HgnAyLpTWKqjYk+Ve6vwlKJ4fkzrKf4cDnlyaDNzgTOkWhhggTK3c
+GwT74yj9LcgV/RTVIq2mwHX1IWEWXvIw7Hfu6JJyk/jesFb6FNSjEMAleJn73jzWffCC2jIhD+F
3Eor9IarAyxAWOT1X2cco+c+XZ36pIgAU6kTUH/jd5X9Uj25QUHo8aVZumqncDPTLa5nfA3QmLpt
j0J7pim4fwZuOzwbE9Tpa4Eq+tSN6C/YGSJmqQrDEYt8OgA2lGVlIaynDtWz8LDPardlALSNCr4i
StTSP03TpjfUBO6ypglkwBACGQWRLBpOpsS1pjYG2+nTqKjUJvSOFcIBmOWxdV7K97x3m/I0pm60
99CEOPzQCY6YPLMuwxxdujJ9E6HHAGyIZmEEU3Pxzw4abquTs+u/9y7xUCW84uxiaFbUTQSLe6Cd
fXmDMYu5loUaFFo9xBmPzVYx5BC0+IqdlTiYO8Xb3uv1k1t6RbTPYFzxSZVOwxaEI8cDCWPI92ww
08eZs8tP24Pj20QmzPmAUmuwS7Ph8hvOG4OpQ8iZ1fTK0JvHD5Iir7Nqh+AW+wNw/oQsBSCwFu1+
E00d6SRXKL//hUxSckBFpRvOczDMzYHgkMLGi7wKkRHbKmYFEgHuQ8r10Z9wHox/8BHUVy2X8J4H
maDjr/CFd346tdOdVS7ZE5TiEa9HnW1y0bNNy+ZWnyxI1z9tcG9bYm2+nPnLwWPQNnhm+RYd/yJZ
QHsPMJD9R0sd28UJtDo5RnYfzK6NuS19Mi9n200hG+6OtyhpEiksaS0IW2zJ4TtczH1YVdSvkKDV
7lSe9Qw5LAzc6h8IF6aLbg6HfysOVbHBKdMTek0SkloUzU0+gDaOFe9WGpeDgkiyNtqrjoJFIsAo
W2rq8UJgnSxPdTzQxyNakR2VuqctrWeJUXkk6/ofVHKtBTgwoyLcZWrxwu4voan+CuFDL1timFgm
NeU7sBCwrNZ7PNycRlx/Mv2RBNu9iozycA6DatQn9LuETA2wEGoIfPvE4XUYPsiMkDzHoBa055iz
U3xaQaNf1sWZf0eadfHSgauGuZ1+1AuJn5f7Etl+9DKCcROi8rbbMfWrz3Jhf7FhfF1/eDhquKLR
eHEvpsxjj36uPJdCQNi+vEmD4jQo6ccHQd3QlV8R+gITwvAvjuP0h796mn1yj+OvhFUuEHo8mASY
MKt1KyrfyKNEE6HcBGdcRk4D60xGDBF/0QS6OGJfun7ycCzQcJjKgwxpgvQsgjuKJ5VaJKaPSUgV
xy5oJsx38epCm9C1CLTY9VQUJ0e6XIb//GjsXgyeBKDOwOpOMZcCyn+NyfSlir3otal1CsKvGnem
gcHtdDQ18nwpd4tPcRiVIjae38MJO0a4lnDDnCbpX2N6afJrLin4OFILsJRsXSsorzYE4UHHCpnf
HfKSf9MKlcohG3Omfwt+nZDtwtKXgvcxYf0b0G9/gC4xPqVY7S4Zi/EvB4TMx5ADIuClNaUElWNc
Noqs0cGd3PtjM4flwMAhWhSfwjlEOtQRuC4x7UlL8dSxjj+oHdRZ4iQgYMjHaLcY8f2OfHYtcYmF
fy/3fcgv3SIvACseY1Vv0ni+c8l50cQO2XlOTEf8GssfStXtaegnoAIcZ+HbiHsOqsX08M2NSGUY
Gr15ZKwEOjXGon6lAi39Cxkr5Hpi0boZmno6ru1kHnC0IO5qS3ktiYDuaWUHcw4Xfzr281pjzB1b
FnyZj3i553Nx3owJyUznK27VMkbxZ7Vj2v1kaOs6UZJt9y7phA8XzFv0b3E77f52FiyTvlkxentL
wamcXLLaTXLqnwgdxWftuSyRqskkTFGZGyJ03UF1FRRIdjaN3Rq83G8DM81J9/nENEMZzrFgI4yZ
P1wwhXbDQMUY8FjOFX1IXv9AIVpidmvPTpx4dcQ3G+o45PhUrVxl/DHpFk3jSlcn6pE2Mf2Q8oXf
8A0RMKvpT+K6GwgU54sinNZnRE1kbNSFcVPsiYTEf/UYkkgdtAi2uHCGdG+1i0oKcIP+KqEtBk6S
Bu+hCoPuZ9nlAkkplpbqxKCvT6HsCOJWua55LsQE5RGLqQ4sQWkX2aHzBAABxhpaHiQCQP3uDSaM
EVT59pDiURlOUyB1vPdk49Xb0QR5clKsktt9DZ4F64tEVScLO0VJ72HntiCuLz4kFcTmsM6OndO7
3jM503F6GMmTPKm8Yu6NLUv+Z1dqHPyYJAWuBnS1o+dkBcs+vnlnExNf7eF/mHlbluX6lM1W86+I
CPIQqP41I5a9c87EzAgvMVJXbM2FvbkjKMjXyo5+eVSdiWPq50NH3wqvS7zbsLqRQK30Md2npu1P
IcubX5hVy99zUk0d3sIYcyzvou7HAARv5/LupjNsxZdHJ1Hj5JAPvPBIRpblY4hCSva1mzEm+uW1
GtPqk9oM+TeIRfRSZ0noP6weJPMr8wBGRt7us9rl7BJYvLJ7fmxgzXzFQV08ab7OFyzshpC3rMsY
Tcyfl2kbjcJLz6Bf/OBF4kUO9gHQP/gM7MTpRGoIMWwji+cF8aJGFnLvJT+bO6DSlxvkBirzQKC4
53lIHQ7rCRXP/Au/awW/BtWciiFQgMXILDB4RBnL3CQxpGZOfKResJj8lDN29WOcYnjZSzdJ6CMu
42Mg8u6Jetti5KMBLrLjpzFEijDnnXVjl2Frl3X8Zau1+xfF/Qynb4mIMjcRJ7SNrMblCTpjWm9n
dwWX0OKAusmItdPjnK2WTyegN24n2wFFOc4li+w0xcL+sMZZ/eLIrqYwaA1wsoRctPLo2Fxf/NVZ
9u3iUZwZxOmXO2N24CkcaXkNWyxrDzCv1LoDYthDq9X0+l3y2rhPNRTTHZJl+tK2s36vsBTrTZhi
+bq2nC9iiEmrQKKrsPpFlI5X5EoU3bEA5hR7s4ydtv09jnxA9T3ImWJxD3tXnVDh7VNWpulIEki1
+yWrulM4NuVDS2/XCerS4n8g1sf4qitODjn0O1LKxvTm1WGiF1um/jg+L2W4nlC1FlJw/STeFjGm
yRPmCCa6riXm+5CQv1hZ9VM1pCbyCHqmD2Hr0/cRXKzjikPp+Jiqtk4KoPoT+GRQvg+NbmZ00QYA
EXGsxOd83PL7opZTJkyQq8+9d9I8PBiwOPj+1RuT+LFKp3mnC03528BuhR9XUK2FxT8ZX3DnU8tH
tTePgZgtHkoF/LP+JRHh2l/Ji1YTpEuXcADfylD9cznaiR+B6pwEP14U2mRjJje+WpvB92nzFkcF
kXyjedLSLLrH22Kbv56Y9EHGtRs+OL3BpUIWSodkBEa1ImNt2BFBp6evC3kL1T0AVdrLcXngRun3
YahhFNVzsqv9BPt74Y6w9h02ihvVCyhCTZBU6QG3RgiulvM4TeLRTRHsIFSxBNkLud0Of4HHISFi
7nyoYVf+sXHZN4LzAjmVZ59y7vgEMIrEAOgDgsDtZsTWXxOmVC0Ns5VMGn8vyUENu4k9O8gHb7HF
bWSCyI8qMKy8y4n114ZOwGI6Bq1DHrg0vbxVQ+va38RkwuBHT/7qTx/yg+aDaspDN/IQJAStIaz1
1ru/cGS0x+0+ygN7XHc9C/ZFm8UztblAVyTtaGHS3cYgw14JaAcu6drMS/h7nG1E34yRDNx4nVA4
ch3x3nDLZlz+LnHVvQ0IXAv4KKsxE24b6htR+Zqqkv9oN27LXwgQbnbC2VCq/wvfeEX6aBYY9cNy
OMRdwLRbhZ0QO12PKkZel/1ZcKJAkfY7rdbDgKGLW1+QbIldq5IrQ/A68bvG65+IUfbWjsXwK0WV
Kp6lDeUjy6G12g3TEEORLlG/ui15DOdb2WHw8OdIijOQJY4x2qBzq+U677F41gRGJQ5nrzSnQVfR
DphQC/sDA3uJi7QV/g/a+PB+TULJPwAK7oObLcus/KS2akaUpEiMBfLMgTri1sjSFh0HvgyPEN8n
x/wTTy3OLzBdPJoPcJ9wifasb+U+ce06nubQhyNVs1j+BSeYtQqLRcCoeIRTLE5qvVVsfsB69bio
dvzyLTncNGEvM5aI38PAzUfk4rVKyuKop0x1ANgsa4nOs057njS/5ybssymBg0Mk9WlsFt+8OJ5M
MUlGUYFrVPO3UEl4N74Y/cKtPL/AYvIu5aTq59BaSlFaul6/2PDHD3jFza6m5H0hhcLJEnQb9u47
yktHH34/3jcixV0HzVciaxf2wsVn0CUypCHACx47ap0CViezqsL/EPgxSaVoa5uyFdVToFpJaMUX
828oJMlDVuGf3K/ETVxSmu5yhKbLYWZWTiqAtHR9SNFF6f7U+OlZKAoBsS/DB2xO3GgSOFyXF9RE
Npgm1GUNrb71ZT29DzH2YRIlma2PMHBstaN8Vg0byE3N68q8vA1tXj/CXM7nTeLF4TbFGAIuAm+a
xDR4NJh19g6j/je3P6koups4fXmkQQFWjXF67uZxjk9j1aOyE/xaf3TrZOdjpIQjXuH5ot1lmFeh
JScwXDa4uSLW8TEYhU/i5Ss3rM6i5EWXbLG2DObdr5gffAZ24fKEUxwpLlGUp2Rjc4cFqJi1N20n
ENqfmOrNH4YEqmB7s0CHS2cIUjJkhZhhVzusDIBvXl6t7AsQFtyDIWBW7hUy6p1shJ08PQSeizmu
9DCVIqzkeMZ5cYYHwwOqe6GuscB55kbloYmb/mH2eP29EGGa/Ad63MRFKAEAO5ZoZWes7kNwdbwI
3lISxP7vEkoFxYYzxysiCU6ougPd33H+WOOTLj+SoI3OfYjxE4LVqCUEhsKzr5Px1I+45cxXJ9m4
R9epumvVtGu5kxEcmwW4lHB/2byd/0tV65xgDPv5dqV9gw66UBrEZt3+C++2262th8F/JlgQ1AcO
pQ6ewFpCeAK5nS/7LHW6W81Z5gFyAppBEgjdsyfEInmOFUVQMr23MR2YQTlymdiq7jgYhkkM+atg
W+sk7kvtrfd07hLUHT4qO4uTR9TzonDZ7+CXUfce0XN6ntIoCg60hCNmQ0PBPuTC7WvPGdjZU9Am
xXMY4j0Cy+U17+CL268kSOOtj/fpVnR6+J7D6n8Unddy47gWRb+IVczhVVmyHOV2emHZ7mkSYAIY
wPD1s/h6a+q2LJHACXuv7TlobQ2Mjcy277lIDetLnbzbWC2nTa6RI/F0+eO9Qbh+aZhYApa2Owyc
DRPnJ3Y1OASdkZ3cJcmZT77Ofi1QN7lwT6qvebHsQzrhiKRET23+aRuk0j53FesN+iEEnRTtjbpO
mQ23VIz4ezQzDncfh8nyDuq/+lvMo3Wxa5sFh9ZkgePlpyRNrGz22MSMyU2wnLiqRhV/hBkQEPPl
QzkLeCFMmBLKXcFiil5lZ7EEVWPo4VcMkDKu/guEA30fnWu20fpZo5ZHJxu15V/YCNglcn9iGOrZ
0XpQzmzHoNWpH1KDmudFzMtPbiL/j5VYVnSF1Vhb94xNBC8L20CPsUftjfvARmPzZxR+zOXEbGXF
opnpjsV9pDD0cCmeKxGZc8YEMDzMUi8WPOpyOHKx5hknvBweuYo1m+wsqQ5xWTnzplCOPEZDOciD
1NK+BqbgfrCog0A68kRZIBaT+ocRMcTRBOMFQohunYHlfXdaloRRom2gR+C3LM+8mD26MU+fW9Se
ZD0lc+ru0xpBEuiqlqsQvhlWmYzMvnDXQdogocn35K9tj/keyX1056EDoI72SQxgf5+hh2v7cNdU
GnMcDwOZClmaYOomfyS4qBqSP0ZdtdQYbjHVULixS2NN5OCUOuAWmbaArplejpMwN1mTm/aYKdw5
z2XeU5qn8ywP9oDLPRzswX0Ew7C4R6etuvy8rIkWcLTC/FUxjQaN47Q6v6fWyO5NjqkFHClFBMc9
+dg+KPb6iZXx0pJjyi5zAxGvi69TG7Hfq+dKe5eGrTrPLuhFJFxWpue93xPLebfMcyXQ41g13jYv
wTAP3FvO2yz0cFLD224Zw9N0TDu0w723BZmBQjIhF7D+p5e4fgi5vr482cUvk+Wbk2+NnEtFjpDZ
sd2pZvm75kT5CPsfZFNqdUAsEz/2gVO/LYEsxr0yerwxT4zylwQvC2EVVS1s85ktTkIOtB0n7B5C
RzPZILzWeTY+c4d/scgq/8un1YBiPWNLbeUUfUaNSwgsApIYS3obsV4qB+/Zq4M24K8ep+WVOtlb
bywmNuUuC7slOpU0WOpPaNKm/VuaOBM/dBgCe0O3ZMUlXlpM5yyGuHkj9n0LQllSLg5lnNXgQqIq
/qfGIHkLshyABpturn3UFjwXbFk788owkDdz3+OCeAgs46SPSA4RIhKdNbM0nkUcvIdx6T9PllOQ
Xq/L+ez5NQIId25uvjAIq2w/wb7YjdCjdJKqfmOLdr5IFcRfSgOg+q1xYvzULccoy0xiqX/HoErU
Q4rOwjvDMgxqlGUxvUCHGZQpR43GXH3R1un5LxaqpiBxLHb/08RAVk/RSvkg83kgGP5Up319bFEL
YRGPaSg3XpTGF8nJex+McxfCAYncb+Oa8OQlHiKTSNXx3ktDnvJuUPXWjqLRQbnhtXsAAzRgzZRg
mgGCsZwlqqjpQw9+qD/hbbiSOmfOzFfn6nHkVhbhO1qDsXvhSXHaNyCCGnbElPQ94bRMATFwN8UT
ZwQAGNITkH50jOx12Gb7jgyZO00d3gNAcwBiYXcb/FNVTFV+zqWb/UPSHpFGwTrmicJ1uCTNEq1z
76T/IYxZfSg5YbqQWaZPODz6lw5QwFHFrfo2QJ8eNLoJQuvsTKBesdzkPuzdSW/4FDbLZvSQwKqo
euQPs/jRSQ+DRKiCkdaLCeomeT4gXdoOUrCtSP741bwqGP+mi/CAFjfIBIddIsFrf3Jy808uFEwp
s5/Uf9A5ndNM5eReWp+lCuKnxWbrMtqOsHcBvOm3AsZHwfBNgq7AbBJFBCVp55NiL4LEkpekVx4I
gWHlGk3WkO/IIVvGg8zQqXxgYpCIAC3jm2e7ann6Ny7OGnUdMAGqHUFNMGmCPu+OiYwMA7MGzdAO
+6EQ0Lo6jFh+bGrnKRCmpCDvmQg2bUDbsIgytvDYdm0AuLVTbnO2vaUO0L6q6W9fU45fZR4zADat
zK4TPohvkbBrz/YZqzs0arbLDtUDZzoBn0gBp3Xlkj/Tp6OE6tqCbVg3Tc+pBzx73OJrsk8MUNmg
1FgBvpu4zZabqP0K7iu6jqOnWT2xw+PggeSW2rvR1bM+5Vy6CJd5oqv+qy7q8F5iRalZGjYi+M9o
WdlcqGlB24aolGdmhULq9BkTVlP+qQQUx31LlSYPs1tk+9KFT3zIUjXLfd3KpAZBUaTVr415z3n3
QlKmuXAgFP4Z8C0U7zEaBNaiaGbT/AKz0r2x9JNMW0hQ3Bd2lKhNw9G194k85mlSeXOsPQ5bsod1
dY3GCYu1QOn6XDld1G2j0QqemH6nYl84MGx/ezcfeEAgiYb9kdIGvwnERZpe455TChuXyOsGxV48
tbm1IwcFmwJqI4yXgYg2Ni7PY13W6kxVaS2nxY0t67XuwXgf4yHPxLqzd7Lr4lkg9rxq8vVdNzLf
v+95evSx6LqEOtBnPEvyseivPL/LG6CtruQOIsCUgQ+Kkya0yUEmelv/5FM7FBvt1bLAxpFLXovY
9wi9DYBXkUftjDDQ5Iy5wqNTh1xUz+dmIjEHTplb7hOE3wzPMHWcHS+AmB7FA7uUysVCScBD2uxb
r8muLEXkjSxsFCHS86u3pARiQofT5N9ss7IfqJ42FJLRIM1Gw8lvC4tkiyrSAzJlBVlVoWFbgrL7
KtQcmpOc6PaLkNknSRojBiZ2Fnhgywi6QRKA93tbMWeS2pm3ed9S6yQbz2MXyjPVuO0eWajZ4fmC
QobPAu4SA6Z1GQ8xEshXQ26iY8K4fmQQj8FflDXj6BjlF7qggCwmYi5xZ9XMCgKMn7A1N16xaDwO
nWGikoaz3e0Xl7klz1U7O+kulssYfyoOJLCtilnGDaKgJV5CwfDixiKRiiBxwLOfqDrm/M/COZjt
3SzHGEXTdK7YJ0KfIe46yBt26YU/X5DiA36DMnqa8fySveNLlhrErkUYZ9Y32bah1R+5DEVAzhT6
A83gvYXJgnBkGn9ivsOZDLxkAdnmODjaUNvXHVvWnqfhtvDYFucePQIuuB63LHrZMP4Tl2L8ho/i
qXcLQwVmhpqPkTHUuZA3G10lE5p/dJZkJom2K9nH97X3Jsnr9E5Mt+U1p1WmPy28NntCnEJuSDWP
LKezMbtnXsS+TGYsdgN8YERhxURBxcb3n/vaAhUZOBNuI5+5+J4TK/hAMWO9NIWLMtTvfEi7YEfu
pwHySQ7OlR35qJrvBkTXXVe33YG2C7eSb1fuyaBveM1z0Pj3Mf7mHegIy4ZO5gt/i8alfMx16y54
sPEPbwtnZPXP7svbs+Wdmz1/oLnNNLevCOFD+xhieeRrGgvFWHwqQP8HUXHpAh1Zh0al0WNo+oil
5pyhQURe4PZveVI1v6PDBBqPcdsgzyPw905EMzgV1g/uH49Fen2eqmVsV4pPJ04QD9L7rOPyww23
zs+IPsRFtL5tnfPRRJANv6lC/eSxRzLa3qZsKKK7GF7l8honreg+W5Chh1olQGlJ/Sz8nbtQVz0u
THx3sdPOH66Lt3Ndfv2DcYgwydaAaesQiVU6tOrLr2bqDFUPxAQKJYsrlORwePYmj4lJQ3ED8iqw
0VTaQXvCWJu557al1BjigL25bvgPN6U1twSbL9OHRWwnhsdR40YifQWoSBDyNOj6bCy3ZpwX8BHZ
ws2xfohig95m0aW8d4jjtV4gYbgpSrDQPXFnLFWG4BUNy56BQ/hpg7R4xq9ZADtpEkZJS+fSLyKx
3lXUC3BzLBKIwBXQ14N7Lv7LE2tipWyKjPTYupq+tYwR2U1hOEeQbobu6DtDaQ6GBGWsX4jyCW2G
ovSpQxfGqmpwjI9lEHsbZnX+IzdEdCvpXhGeeDmejzoufgDU6nuA3hNB9chxn6AYy10lOKf3VBLL
zY8ITpzbyKqPHm7+fe2nmEpTZy7wmEBi4WCyjzbF9p98xK6+yULjf/Yz/m8aYX6mib5+51j0e/SO
lnizSSa44WxQT7hhvtGkjj/Q7PMTkVD8u6YoLyVSmZMHTJARvK8kw+MxOEdRBOhHrBbmTWz3druF
tz7eOZ0giai3iohRT5XZz74fh9+d5rBG+ZO3p7KqI+AXg/vuMkxgSERiMcdDn4an0A1YbPsrxgeZ
Ap+SUXH+bxF+8YpLdf4BM2lBtwhSjx0f5hXXRk6NZlIkj9No17eOj/0Ju7Z9okKlFPPBBeFKs8Vz
acbgW0pXYRCITHKf2Cac7zIvD6MjRltsK2QNhcdR0PuhUIKTFeHKefCdmuaLSmHv52jpt7YGvwtz
FeWomZd7F8k9lSbEZ1bpSMxMklesrexs2fm2Z8IdmiLx3uQ6fyvp+jnku+QhV2V3U0qAzaKeKd6H
qP8QBArxdRUIGrrOq++JVvI/G0Auf3JvwgEZ9VKcwomd/uLPf1Uej0eZLcFzSXxQcYp58fYet16/
aQM3etR1i+wmxHR3HWwa8f3YhwPOrVCfZ+3xrUaq/6D+mPctzpiD22TJ9BO0lR0eLJgrhwZmAOll
WrAeRfaNStZCJNfxaxFkkpj0ZE114u6s3r7FiT8+2GuThW6E5zcfwVAiME4IB5fpi80kYQ0wLHc+
Wy92GySYXDrliTNT+v3sF+OBnCTqLCzmrWTVp+KLMXoAaeI/mykHAOfPzcUaRPY2m/CG1co6uPD5
7m1Uz6e6duKnCDP5cSmb2ZydBkgAZ5GiX0AqXe8cz3Mvgt8HghHbA2fje6PPJmZwKDP8sn6bOYYv
4O74bdk05ex4WhG/N+wxl5OPTOPZ57I6yTy135E/EF2B6JmlagT2g4jIodiNnh/7dI/9N9LM7jWR
DVKgMpTvCDHdc00m1b4cXENMrQQNicQ7/2VTlO9F3bekMKOHCzs+Vz3BspKDg26apmrXeB4UrCIa
QwC8I+NggneLR4wNw87kcfKSs2yipTciQxZmhWzsJWlo5PRA70JQUdknNFnjXzOp6duTTkU523+h
N5z2bjlOaFWrNHmz4hS1WmY9L+tfigiymYnC4B1ZCTDYLqooZLEAghtQLx3sgB6gb82pIGJnC67O
vUNOQSMaR9Ow7jyJwi6nRlwIY/T4qAu03Eog47BdSh2wp9vOMNH2AVNvHBI0nlhQAYtm7iMnCqbW
LTyOw6wlEaFTZ9AHHTkvQ989Jdly4rtO9kovyAEji/UfltpvF2nArnWMdZnESI45MF+iGHv5L3by
bmP1Lpdfx7e6QFcubgshY/FuCEdyTyAedFiZ9Jb2kyi4GCDXR0a/uxZsQ9uuKyHKQ1RST+RokGzW
Bfd5oM0duIDMvSSZw6HqLCJ5sAdk/D3Upy3ueAimqGruKZbK+2BazechUoufVDl83wEJlopg7PBA
Ugg5ljm6rTfiRf+TGjyYK2ZAi/gMDsxdDCtHpGCl9qJ6C0CUiziOqlvRRAWcy6J0zzHT5s840s3d
FA1Y0CmHf6jc69+qah7L1WHJq0sy4NQTdrSxHcv5GlX52HQ6+4jhmG96NqKPaRxWB8joTr4ZM7Cu
WxkkJMaptOFSF/5PbTnlMxfWdAmotNRmBMuzGVqyfU6a9GoqyJUk50XgQojdWa/QkhvrzctsALrM
cvkGk/7ElMJmAMnHXDSzCz2L+YKyB7V1LnEvIArRu7yMmB5Q224o6ZN3PWVYCYYmOiEDAsAhSyy2
stSvXdnRbBII1CE+ClZk6jKKfROSxLqBv7e+EZUp/7KcIurenzPnQZslczE0MDPqsx7avPZgc42i
/oG40nsbHr9V8Kr7/E+Rpu4DOS7yxWdtviu7KYY8Tv0/bTXqkGjvkYgqd2U15LSsmWI9C7Nhw4a/
XSuL/HdK3f5Gr/+pUi89dhLsMY56KgRWpEQQVPqLRfwoKPyUvjOdjP1tzhYbNgADuq8Zyk6+DQNV
mzu7o+XXQ/uX6XC662JvBGY1DepFhHYMdSoRq/C8QgEUyRUtOoB8xx3uvgbeSMhO0KryS0snPy6o
77ey9RlswzZrjjMks6esNeqFLoWzJDTK/CXRw2zUsCAlMHXFqEUFQb7lXIiI2wHws++WMO8Pq1xh
S1c5bo0FLKiZdbqzKgt9x5RhRXQLeh+0rDXbjNC+uCmz3Raz1g4xcbdvjNAYGiqsqrZco1+ngUQI
2cS634tFUco2qKtI5FK7AWAlx8n8BmwO/aM3kh/ajQnW1vFd5VnAHn8FdaB2gn2TfZgRXykUvQST
L0rlfJoMPHP27CHHGZ4Kx3p1Z9Y2nmeKqx157gczmvzTRLY6EwwcmqNTFkcIkav8qOD3wR7u5k9p
zTDsELnwF1uNc4d8zAVpTNqSwzNiwJZCn8G6WWfB4rE5Wj3jQd9E4a3ElX2LvCDfJfjfyOVKYKBF
nfte6s7+sMC1WcdS2PJnMD6SG26t6rcIuvFeoMZKgLsT07V1mfevfnGKfRI4Kk6OQTzUfVje+WPc
brWJGfXDfcDQAXwn7UPa5Qa7kEAb7686dkilYlAnIWOMAoJVVxVlPkq/6b9sQhiFW/IibYzlDdUx
iir5weCFf2xInquezWlSVBdMAslGxWP3LqHR41GZZkbrS5F1f0wxv2YEqkI04U07jmi5EQL7wW6G
KbQP+7g8YzzLnjQrh09CKtfUjSpirL3uGtwp5/jE40TJBXT9yJKBqUZsV+Tr2OqhjSF/yrnQryN8
im1RGK/dIkxwVp1i/rpq/d6wPMzVJWXoQTWV5Q2BQCBerwsY9T1BKN0PBuzEsMzKag64RKAECyJv
pndzLW+v+mn6bbRkdznwV/wGo+DJElW6tZQD6N/Bq/OlTDHeVUxnvCMlUAyem004XjQecAS3orKY
6KIrgcv9C31iemd+Yh/jMgk0QVed9zzETZufC4d19qFbfDKBGQQvpOli0/rnOj5X0YSYdDfkdv+X
x9epjxUb+z+uFGP9ZRtTPy7top4imA9PI7ITejudODj747FYMf0gbM6o2XxSpRIbWK+ExTnuOmjs
WHlCtw2rFxpHwp0JtucGR+Qq3VPk1StFL63GOzONU/I10OdFCKU63Buolqzbgux2/qsFr8ASRZBm
mTYhExmWHLDhYmR9J+aYm5cfUMrqORoHA4RjUcVFEJgLM68RP7ObO9yqaKuDA0CaoHzCA+CO+xGc
2DtpdNRaBgPcIQ/r+kR3iEZaDnX06Iyg9+LelzS25RLf8qwIAMoZxH43m9Gv4NiAZ0M1MXhm2CN7
qPdp71jJFQWMG277sgr2Qgb2ftT03egF4RcWgsi/A41rzqgOiYyXKCibQUiEms91iAq/Sa5LXtf2
sTeT/x970+ZSeL2gAyTYgwzbyh2vvIUr8pgQggPUku5XINd8ZIpDlk+V+P6afeuhzYTowAIyxlhk
dqY1TIBsWAWMdbD5bwefofohiKPlE81NYDaRv4R/TFfO9S6z61A/jj3mUULqWtS4/absA3CBQSvk
SoZz6fTyHVZXTVrhjAf13gOMV7+yyLJm1Dmr+/fLpoltPnIfdQESA8UyBV8FfT//uXKxnQaTVVFy
keDUbd2OqZRGyZt185legY+JOUreoJkwjyIE1Xf4dOxDcXnlfhHCkQK1usXvU6fPXlbkmdwhrson
TWnLAFqcOBqszGFC6mXeS4KmAssw+sj8DxxFmb6l1WCSzxGTfH8xI3J+/CuNZRBqG2h0zchtRE6h
e0Qd0I+nnHdVVux4cmMB52iINr9309SzgVPDdYLmFpMBUZyLTEQTiVbLYvdkLOl2qojM6kVJCcf/
JFGdhw52dsqNLMUGRhtixD+2kXb431jCQRkBLQjpK/QcZTjql7xMdYq+gv64CMDhwX5pD4yWwYBz
8SwvyEKS1b9CEuZLIm2rO+kUdBAhKlwnG5owB8udspNdFWpSkTJ0DhuMsszF8iljgIxIuvsssmnd
S5WuuafDTUGqQ76gAsNh4m/6NtDFaSCPvD+YxK8+CdOwqzNh1CCH8QMNO1fahTzRTZOdGM7jIh/g
3MnoOOvIi88TnLUUSWdNzQlQxr0Yb6BHgdLD4imge72B5oH8uLF81fd3VZ8ywUGb39QwtmIxveBr
Qjlcm5AW2uVmHx6KfoqCU9XWyXiILbFoDHaN+XTdAT7vhoJp8q90L+Opwx2JHL9so/bWrrSOxlmj
GtG8OjTOqxKY4MVUYJJH1dBt8Xlk/cGB5fXViAFxiA/emrumCtynKA/mlZnVI2/qQpJTzojD4vnc
Ki/MD447ltWVfzLURIpqBLkcByGRplb/1pJ6/owAyoyvZBR1j2FkfP4oYmgAlXiePtZd5QG1S5jI
OK6m4Q+Ql1HQkgzP2Z43fygW6uF3gPnzS0AdbiiX5XiMnQwD/z0ShfZdlbkCbcuw/bm2hv5f4uMP
OeF5RdJaIil9YI7oyUdfuxQ+XjzteezIAo5E1J0tpqubUGXyUXIclEczkhd/qIm++wlDcnJ2Ag8i
MReMLrNTAdctxwYq+Jzwh6s7gGEhUVWWK/zdUih3/sc8fnhpM90Mx2Ru4x+IcQTP4zWVjBm9nho6
BK5h74hlbs6NL5u/HXAR5kq2RTZdt4z2nc2W7Qs/6fQyT8p647Ul/Qm1EAln8SCH6NwFqfMw0rX4
h9oxxV3ew/6lOlMc9fzy0j/4umBD3DIwwLKB7Z8FhpbJfQmJzdpl2DJoFTmBnLuxXJo3HDohQ38a
JVTVjitwtEyRQ9/mhh5NEglt7QNJCDIiwkkhHClDV3+nhHBcgyBML0OAlZwLeyzg3jgNdsKwY2+5
i4hgfl0ybB38f+ACISo0a8ArDU50JU8Br1RoQQ5cHTq5YYRXhtUOdVtQvFVw0cdTNQzVj1VOiNMG
ZrM8s2JysA8BKPrxJR5VfPROGr3CMC9u/KI1O4G27C7EfkQfTkAPd2II6KJB6gziY1HHw6Eldtw6
xPTAzXHxGLLvcKbQfXq270+HFgmcwedqY/Dr8Hx/imVM1V0ZQAe+IILNs79tm1dyb/Vjn+2tUevy
nAJnFJBiCWHDajE5N0DnsLdDdn1rnieF2oAJ8DlqB81AxEmdYluWlISbkS8TVKgCM84tN/bPEv3W
nQ1xUxwdbsVvIhTpmdnfhi9UJQBNTbl+4n6wmVfUVk0cTiBLXPHjkLC9iG0qB6+UE9riyuHcNoty
oyM+F8jNnJS4iztO3mecBNWH0wRk3vL0YijIDIykHUlhkNi4EomH0BxEZ5MJkb22M6Pn/QA+a9gy
PvCeBOCwZqf5G14zA51rR3R2tgUd69xbvbDxpmRLcW36mtKrY+hafbaB1bZ/GKfWV6tfxgz/1qjE
hbbP32ucGv2RyRrPHuuwegIBCifSR45/ZSJnX5yMU8PJU/PtVHGJkaZcmH06eOjYBs3wL9dnLqvP
mn0h6hnizRwklLh75a4e3fYPwLBw/uumFYEgm8phhPctPYNMgdLTC08UhCbcdK3toJmGxZy/9EXN
t1HMzkj6kR9OCTSehEnSNDVJt59HHP0bB+rpuC2tysxHe7RSeTQijr1jbzEOczXPzkaNuv+JHfbb
h7BU49VBlKO+FfPkAkFD1vZnpuNWdlUEioZHz8gwpIIqgciMDBdeysmLUTe1lNxYSyVUvhDXEMEm
bN1gnTCTdfiqQ5ON9om1QC++2PAO+t4P8ZufXNdvghfJsNne2O2gllPZdGSMec1YB6fZbmV85rYY
GYiLFWraZ/TDsGhc9qWeDVJ9aysVvdbYIsmbAgqVffdmqNUl4/b/R1ALexp+7PZmtag3dx2UkOXB
z2r7H8rk6XHIRqDSSkB2wfjg2E+zhmawm0aoMZe2caN/6BjY0oW+LaJthOwxvpA2skRfGnroboiR
QPVQDKkeqlI8RK1v7L3hJrboizDDOch6t3OZR5clTshCprRi3iDbHKgfzPddRbwkhwERyc5B2uw7
bx7AtXMJEofyYax/pwhR9Ma0PRoSE8Bz3jtZzWig9wcAiXWp+8cWbggVZWUoiYUWwSt/U3qbAhss
HHd2YoOZSwlzknHcDM8CqeBZLmz5V4ia/YD9Pb822vmwNaveXQ+/8XEZJ7grZOHpTQDEZa8be8GO
b3mXGMhgxkEdonSv49R5x4/ay+d5sAMAVczBty7nLmsQy32MoAvZOJ+rkEFYYz05aNCvknlqsa0Y
9B2UJQkkXHMf2hrR1r5kTH5GLpFDGpmq5IhsjL2+l8jqY6kM/tbKIzLqOJrJKq7t7CFUMg7EsF4n
fBcmTRdnDy1NK/Zc6VIWKGMX7EiNdP8rNJ6ovJq4kZqmXqup+HNlxTzwGfQDiDZ2qR6bVoXUqSzc
jRgbWGZ1NX+FXtUC3l1wqtiYUy6+671mjLr3aRWv1CrjXFBOQW1oquQDfsxfWEc+GFYzPqE35P2X
w8JLwNw2eJxool7ABk8ceExUD4ges7fe6v1jEfMYFuOck3NRCQeGfk4bECivvIdigNZpTvr/VNAX
l1rZIWvXAqnmPhFFdU3ctDh1pQzfmrjkDmSRje+ohRS8GTWOcdSCcS433AnRXgTIkgEPpclG94kL
NA0D0TEfSKRGCY5vrl9aYsCLsYnuhYPHGaQG4jWDWYZNCpQSz1/2QepzkwIzeBBFHj7mCN+usUPU
ENNp6EURI1O0lkr/DFQbw466bX41iwcGiUo88b8bxqseJS9/2HbyXEZTDZcFgzJ1LHkE7APK9bTh
29PcHXOnIfDUqpjafe8OYjqzzrXTnSmrHvAslQU+GN6NG681cYuMlgt1MFE+2LvI16r4LmbDHiGw
Jo5cCXgLoEBFROGrQBmF3kYZ2GRoo8MceAeBbyAIUI+dgfQGDKknu/H1wXF4/XY0H9X80dkqr7fO
0sXt42Rl/Xhl1oKxI8Sx5/PsJygbNlmKJfWYWSvnkpMAapVikOJtS3dEEcDQJ0FGafvJ0VemXBm2
pPxwvWTBA3SKdY3W5/8lGY4y2AFqXgOAOEFIQUQ0D/bDTUkjObA+J+gWvUQFqCwhB42ee+BI9mrb
kJbH0Iw0u65CI2PmMOKPd+g+1zkycqWtyCs9cxtVzsD4CuIZCnME07vazaIbNC02afzz8l3XDcfZ
HCfqy0tZ823hHiXcIHh41UuHz5afdyKacz+h3cXvhR0ZWyp+WdAhcdQNB+SW/g0aWcJqDuVGhs5P
KnHMC0qePWc2K0rZ50kMMTdFWR9xH/Gak8cM1TM3IyzGHHTQzq9dfz7hDRrNtq2n3jviUXWTowfi
6NwkAF4QduTGMDrRWl5xR2h97At2LHunU6RRJGGnwKTEVvfoD2s+Rkz6/FtlKZR8PbaRF+0XsGVB
CiILliYWMyeJsu0jMTJMEnmSyJwVJBJ7dy3Zii5WrrrNf0F1gGGu4zn9ssGYITfptdA7mZQl2ycv
bV/twPd+l7kDoE2uE/c9gt2GBj/ynfWzmTh6W7Ie7w9VZ4mjroWCe9FzJ0gRJIDPOzTzQl4QrYhP
x+RSufG6kkd3ADTZLzsUsbSIyJMpA0n3NcsObrcLn8+T43RSgC3+ufywXzVj3/i+nqU13XFoYo8m
Fc7HcEeD9czrjZ81mtqYnVVC3AsVQSIsgmrClQ+AcuE5QesMfS5lr8PzZBfnUYPD2ppuTj6t1LXc
bSRXzxBK1jqAbTq3LquGTn0iLwXURoVgHwZaCoJwXNQIRFu3SX/w0Tgh+PTiuUGBMXQx8yb6mX3f
+PCa3BJU1GaISxgaRrt5cdcxHAkYfDeBOLFxs+xz4IYo+EyqKqCGxsTxflI9jxA8knDYsuJqPPY2
VfcSSCTyq3t0tIHlcfhxpniIimtZ09461PjxjnUWJ07pOIToZPgcQ/jT5OHu+R6aAjJNqvwz4hUv
u/kx0rpHVu0dARtBE0yfgeM1+gDs0x2ORRm7yRbxSBiwl0WORfhW3H3nXCTdDlRAtI5cCdrb5uiO
b5MoCYbEw9cHxyy0xmBPEd56fwR4fvvVoeWyIERHIsG8wPO5Q4hSFtcBGSA4JArhSxFa7e/k9SvK
vJrqI4VgdhsiDCN71Tj4yiHTTPHVDh0RVzCpTQmnITD1vA+nBt5shB6Q5Xy/qlSpSMN/MIdZ5lE5
BPFlrtz03xQMkkyq0hO/c+6oa0V4NaMUKC/87otfpuSHIqdEEpSgBWrZqrJkgTP2iQyv6RjjujCP
sLoiV8szy4KUEYlvZgbGMKlV6JRSHV6qDGkWhgo13/jfoucE4a3aLx5KukPOINrdYqrvfljETtaO
UkUHu8HKu+GRsW2Rs0nvayCszhjQTXaoku7dLK6CDyvFxHOeC8mAx28NAe/QIIdiO6VyuJoRh/9u
RnZS7xkxKb3NcPq9oImg+5UthD4rD/y3cg7muxaNfgdGVkVPkJqJpiF7Q/fnmdqUg7Zl2QJKC1kh
1MkhP5FW0P2zh0b+WJ2gFh47ZJRnF4Oxcwq4rV9n0JX/wBSl+ql2McpulFstDwNFzGPbyeChzhTr
iJTDFJjN2FjP2awa61p1uvzOSYb/z+8zAsC0QhzLYEARy0D+p7+D3x8iyTMdgZJJa0FVM7b3s4oH
eV0tIR9CFop/4Ro5v2jU66c4mxGnScx+RzdaqbV25pEgxsIKElxL1gjeP7GCtZIoHFijeQX1mu84
FLO4QL13glt6uaV09p9LDeB8X9QhijVl+aw2WwXi6wY701W7FrHhj7LpywmisNWbQ+hYtCUcQ3SH
3NVvBUf8XzdmHgcMLY++sGIT2BU4MsMtjmUVEIlAXodf2PzP0XlsR6psQfSLWIvEJUzLUE6mVPKa
sKTuFt4kJjFffzd39N7kdqtLVHIyTsQOU+7knCRsVgkk9E0ZfEcqbZFRQCst9sxUp/ghFduaMG08
78EzOucVTOYtr+cXWIzXIs2mqzHN9De0k7jDXgbup03iRyKz80PLU5VCt57yU4EX9+RZGtcFhuXk
1OnOC3nR5Ef82OqZkp/5xkJ/2XPJo6lyksYXHkbzQk8vR7Q1ePumo7Yrgz0VCr+b32OvfxkrZ8S6
kGVbO7HlZSI9dO9VHdbn3DfOlT+ZO7NzPxeelX3k9s8KZs2ugr2HPYFyO8w8FftZxEdWsoocTSAT
/UFW4Z2dvf+nIO30ZPTAChjx02OCmZLq5yL4ajxoSbHQ7M4a9NtNVBcFB+vQhXPgeF8uXKV3I6lW
gNVglddKSPPeHpNoi6PrK/Lpp4EYKRtcqw0QCNQQdUfi6WXhpb/pCQgA2DLaHXmNjGLDKf1TmwDm
5nkwzjmNKU9lBqTBLNr5in+QgozWoFTI99sLVuzykudD9tM0MfyPrMyOLbWAj4YelneP7+WOm6wk
JOQuX9za5xOvUNINCeTR9yklvIi07/6TjdlfwCqtvMs2+pMxzO9if2kvgfLVnUUgicx8Vx3xcQ1v
Ay4xdrudegyU5ILdAow0TNm/tLTFQdIgdAJdZ+bfVf3wMAbbvi2tVxPf5NZ3PesEhts+Orq336Is
9v4NxNwOrUVBEC4EcbVEl7+6bqY+bNfnim/V4gVJvTp7mZsdqApTh0WZZBoISu8NqCheo7KDKJt/
9K9Ue0gS6HgFqsRFa9DgUY052tW2g+CLi+sQgU4gAeN0NPTQcHSYC/yxTCvYw2ycaDud5+K+UDp9
AwtU4JdmdsRWMoSD8Pqj61XjPVRXsL6DhwZAHRFaYoDASMCP9QXKyQkAwoz3JRt9tjyTv2FiDq68
XLwStPUsH0bHfx4Il9znyaI8tsytd6aoPf7EknsjQtJ82gNRnCAZcMrW04mKpuitzoPQQEf7dLkR
XeautA41nggypgi2ROi6Iw/QlcDwR9rxfhaFMfySBCS2yrWxcKbuyjH3Kaslfc9dZ9zBp0WNssBA
VbQsAmruENiRud6mFHh9UhEA4gLgHixHcS4AGSSwanfS3kYUKN0KSFIalka5F3VQHKEHqyv1Y4RB
y1GeFuJBYSH6E3k7E+NIE2Q7ir+5t/Wd+zpjC/nkVzFSumA8N6TzPo2cWwP+ieqObjiKahxsNXD8
BvJEFW3Px8ZKnKMLjY2Gb2CF7JkrZ1cFhTzlSoHDFMlMBKDX4SIUcapxeBeGiXucVlmPrWwMISEa
B/RKLgS85sZ0fvaoCKcK14jfvVZF25nqvpdcJxSDLq6SP9BQxsfcZhu5qdqFqALZOJR5/KLWT9x1
7s6D6yQ2btNnUP9ju/lamvIpaVzwAp13p4COYrkpacrgz8jJjilzS1Fr/54llX7mF+NteG/LgyD9
jtDs6r+mYwYfcsQQmUxQ75VyS2e/xJj6Y2hi8H8xz+yqJRYv9qwIc7gWYU+rov6UQuybyGrc2Bks
uQVDp8xeuYs0B98qp12xFDDyMJw3Jy8GXF40uBacGiXWw82ggGQ+Fq7JWrSrl09zog9kijDmszS0
Lqxp+70z0k4oLIwXEur6SUXBx+gC9++5Rd3S2E9/ET/xUTQpOoCZ11koU0/uSBqQ+WA2jNBem/7H
kojXTL703KDQ0+SjJMi/2sZy1DGwEhIQBEbpGcIM0SxwfJU6+wn+m9wLuAOigG/bKFDHeCz/v5iS
zeBu9J4Opv4g7scMz+KqPnMkJ19F7FmXttX/TI1LAU7aV+oI+6IsKrJHCgLCCPjcVvSWhvRRxQ+s
soiE2uzOd7i2yPcX5hyafV89kFkBQ5G3LFS6hNxonXmVIjLNig7Mnvrus8y5z3wdPQp3yrAKGsnW
HNw3kLDxG0IMq2icb4+GUaSfIxLD0yRaEoUlrHgFk/Ke+oFH2gvsa6GlOLTzlF5tQ+h3q8CU2+ei
l8wLTh6uld53k9HqQxAA72UgtMl9gZZ4IGBCAtgb9Batp36pHRNXbD6qfR1E1ha+kw7R3bxryneC
qTmhDhHrNim6RXa/eQQMDLvPaN/Y0kQEyrU4KgTCnVX00W0pfJANMS15+BWjey2pGeZaTUsShi/7
mywY8Zpp6hgXnYEji5TmBdoK9BvcGtMbSLU63nkBN8+Na7Jy62PbuZvntLknxchOX8TWbkF8fzDi
RtxBm+wu0+SrM5kK9S5bLpKekGqPIjx/tXHyBCwSR23sX8HkfpmO2+BHRbTblBZRHS+prFsE/iLs
3bm72FbDK4h3Yeh5g30Sc3FbQ8J7Cq0g1eeWwQ6lHw9zwAcyymJQ22aMuaH5bhdsNE6wx5RY5Vnj
c3iWbi9e+771oMebuuv3EanPflN5XIQvvJe8o99V5okRXhynuVX0ZXDNP3F3Mpk9auvTW+yIw6qt
zmrhChSwbti1kaf3A8YOgV25bZ/muuyPVTpN7yT3q6PfV8Dd+GAlpEEWo8+Tapb7oGW1bk5GcmmD
2n7JLJ+f1u+yAHmJX/AK1hgejTY3trmRvEwpzEPqAwCEenCTnO1oUhShNazZieAW9lc/ZrnvIEmC
aHWSb9VF9U6MUfShzf4BjJj7ZKUrz6yUUXSxOy95LOqhfK0W1z5PExXkxFCsB1EvBFO5ytCJWO8o
1Cm/8QQ4Oy70ZHQWAt6sIHXK8V5TfGEM0Y2OD1aMYJB/6OF2vkG8HEZusqsNocu/OI3BfeB6DOEU
BBPZetFt/bhnWMrGkhqdQrPyrMqInT/2wlOWauMVT4Z6cJWRtYzedUtQO2rLzeh4NlDz1CKJyXOU
batM2DNuTF40kWJUsBev/pMkuj+4Uy/f+kmnfzAN47oA9LVziZf/zpXAHMAJ0m56SoQPqbTf+5HI
6yaY3XHckUEvbognORRx1zSeLfIpn0OlNb4J14hCr3ajh3T0EtzfXB72VB6/Jb3qKdLwnCuuJ3hk
nOc5Q+BU0R3gkNDIKN4grMPe5iOiXuGFiyoOObuPd3gW/bAtXeMQl0L8BtkI/GPFsNMPkDCuR+6L
Q+k70SBLPWNqbmEORvMe/QDtqpx6OoJp7mGZWAwMs2N7I0KzPIFYM7jzzxK9ryj0KYVHxJA3Sxoe
Gn9H32CErzMevl27NMPabqpbnXpByvvETHaxEFw9Yp8ShDqqmRjaNIHVHHgnyq+DB5X17XfPi+lu
LKR8JZg17Oa4Z1XAddyl98nmaVDtkgcbJOZ6G6Fpf+cNnfIsqKY7gcR8TEmd3LKE5sRd3lPYhikt
GK+ELZOQXky2b7nZX7sGOoOVJ+mfxrIxRxnD2qkVORdcfNnDEkx0Wc6G81Zhid3VfTmEcSDk6gps
/PehbvzXJOGqvZnV8FDXS3/uM7j+FT04PzF36T3hD06QubM2CRyNlZ0ioO/4FEOL3OjPuCW7f7LT
Q8h/F70YvskNWbk00Q3g9s8WUwR+dzok0ljOd14kplMV8wpfn2kHVdLqH1LmpIY+2RXQpcu/41wN
DxVQv3vXJVCG/xPQujmROizK7A8mAA76NDFWtK5W38NErywa33mCn7WBAh3/Q9zKH7kWNJ/zpCmr
UVpUr4u23sjXIWh01BFum57hO2jk8BgAQM7XsHh10W0Ko56C9mtWRuWzW+jhVUE5O/IvX84kn6In
Rxrjs9Vo9cCzOu3c3OePsVqmxDanDNNzE3nPCqzqdrFbizccuVxBe7Lqz9X/WTdlLd1t8mN97sGR
dGcaFIcj3TPlfQsjdOON3L82QHN7CGVFZXAWp/Fn7g6cJoTUvE0RT0WYjjFXT+TiN7drOR+CjB0u
BNdbDtbzQB2ZDzXKpJsUym2T7LgwWiVsO0Y2Lyr6eeuoGnvyUMIZFxK1OY+V/Gw6ZO5NBgzoifLI
6GmB9nyiiGi61fjpN3pKvXOKYzDBaT+ap4Qd+D9bZdkdPOr6AfV1DnGOB0+0U0TP0DoYFRf+2rQz
522PEs0iuvb3sdPiEzRzG2TrXCKGcgt4hyhmMiyl1QVuCRMUT4HnY1qM9NOEzPnRuHp+odC73NWF
tfzG63KloSvrH2tGUOnN7D6DXQA80SVwfXyIqbt11XDNknEMR2vhcuRgTlPxZB/goHUXrQwIDmrW
LHMhOGxaqalxbxTQeBmNL96YRZdFth7BSHuqX0r6TGBUsE7DRhuDs9uCFDFBxUUVTOC4q0cs4W3C
PpqHCAHPpbfFsg4+6hiBCTE+cAtlamH7+WRYNuwo0uTBNleRB6KvdH6biWs5udCmuOO4C5Aya5/5
fZhsrq4YSkJo01/VxF6J0CoYFFWMSUgqpD6W2vbTcFCiCYk+ATliDnh1soCEqGUS/CGzdI06ibME
V/yJzJV9Mjnc3kkiGiCFJBZxegMAnwB83xuLjK/ET4ne5qb/jgnX+eqb5G30E+tkwefcjj5AiH5U
+S816NVj0iZsX2LCIhs/LzEb6iX4sdzCOxn9OlnVVvMaE43GEKDLPgQlycqADojzgrwM7ywoHjKX
QWBLESvhtkEM50B17k3x6bIVUQaccEbDgw8N5EhoKltWqmJztNduNoBE5qEhlPTWD5Z4AP8pzvE4
G/umxJxTQYdHO+6q0JxJzySs7T4ChPePXGXWvuzn8S+zB4CDYiroa7ckociITaWk6zDeoRXX+xE/
l0R3aftn2krJ8Eq7/jSrzlgnUfc0gzN5nwaoODgosaXRKvG6cPXhhOS+8KT8Pn+cm8XlSKTpw1em
eBSdR3O2Lqt3WiqrXR85fyF+dTR1AHntys74NkbqgCZbp0cJXW2NMVSf3WSx0VhbO6Iy8RDz3OQn
xwrDbqSyLh4Vl3y8dgqdgAweBJNYAnkD6HGNEjxkG0Ca3inWng3gqMqeViTZRicUbXkj39FMNABH
CJ51lAJYhX8lUd6/EOBu7yuuvDSc5mEzYmwe7CNlCTIMCIPt8SDHt5qw2aulxwiaxsL+Iws0IZTV
gVv59YdZAkyde9s45k43PZZZQ28Az96R0F575tuS0BjD+mQD8lD8lgS1dkqiMlmZY4LjCrim4Iz8
DKpWMEOx/Z162tTKJg8WfvycUpkA7z3W4ehNcwcNNkDq3omakFE3yPB8RlGjH0iBj09LEvenitGg
ImNMFYvjkdW3IZTgmwaWwSpr9Pe0XizhUHrFIQ2i8RU0TX+hSry8ibXVBcCJg5GYlbm3XcQMNMcm
W5DteQM5JLFyET21rN7uEvg+n37hNlejNkm7adW1W9N0u73ZwI3deQsbsG4g1lzVgMsvHnZ6EVoG
boYNtKflKNSSHIcGCDXDj/OhPWu2t67Vli+g53gadZIZDy3Fc4R3ptRludGlwx/4JMLCeecl/BKx
Ou7bOsUkFUwe/SJrRCd0MKG9V2uZwBN6vvD20PesM3Y+Vmyo/KVLq6LrmsE+nbvhhVUuql5fSpar
aUYX3g+Z0PGJBUMswqQeVbMdMfdMFzvpsEzTCBhnV4xNFgVVXBv/2J4w7W1ZsKcCjWSyqKPdAwvk
PA4S170ptY83IcE9IPLJLbdlg/kdNdMrrjptibTMWWkTCsxHeJMsHog4pNTFzxEVTvjAAy7d/TIZ
97pY8T3Wek5jxqcHi4V9/pwHTo9UKNKS3Veus4TOowSfSBm08dOI2+sGowoDSpIbRM3HythDZuQy
JW27OjZYZ5j1isrv8D+KlvVpAIbqVBpi5ZPKYPlHMIRclr/047nVi1jOsEKbF0DXAPdazADAKep1
ps2kiPwrEF0eclJqjB5OAssJCFxuwKtxR/KpAbdWhMWKrOjFIkhMKiftSyqimPyLo+aMo15gArpG
wrYBqwcB3zyMXkcAKKvyjxETMAM2oURv9XzTuafrJrgsacuvJTU5aUdjPbchHVrokrgjcCgjLcgy
YKesnQSSijJgh+yn2Tf/5Z1B1QxZNPOSglzgDl83wD/5R5Jk6tJZwB8sXfc88nuUDyShGk6RRlBU
bRrSuMxCl9He8kRV7lrQM82lFIE8UnlnqtOYF1AG5ZSK75Ueyz1Ct/Wv7Y4yLD2qRjYZ+5sXVtvd
QtUPVIpQUVE3XlJhOr+mHrgSFonf3APZcB7pwJHvMV1ZSAOIzC9dxOVzL7B2U5sMDO7gljWwoKCA
d5COxicwWfME/1ejYltl7YeYWoW/lyUL6x2aIo4XeqQOIy/WZwsx+4/R56/UMIPHiQOEalgBJEYc
yDR6/gbdfMbUjOc9yq0Z27KaniHZ+BeuigxvMZLHO+EECjICWMQ4U6kRzfU+AHa6KSz7nRs5wo0u
jQN3luAtbaff2c7SkG4aLtHewOLCKYOjIsZAswExElYLffKEr4VqWxweyT97wDfDlwEwuPczc/i/
A806u5zMm4kq89oerzRmbCuXBD7wvSsh1Ju/xkEDJnJyze9e5+INncaWzni4w/sSH9tODB6xSJiS
1FnGVohDjRCx12RHq+sKXrz+cLAonQT76TH94kS8Nj37jW1E6xloiHkMyfF8YCAd71kKmJcsbuTJ
dH3x4fR9dIZDSIOYbwT159Ko4D7Xqxctcl6KgdlsMIP074xgcjDJsJNbBuVSc0gUAQt/R2+s3L/z
J2u6FxAdt0VtepBZSQjiGUleFAtJd+P0+G9hTN7Q7sUbaqt/jw5a/4kjoa9+3f2J2ugerBOAUBwy
/kUWonk0PLCJG7xey5H3S0OiN75NlvCfEui6YLjgUpRCYg1qmxJsweJAAymAiQHhfi/99jfAtxAC
Doq+ZjBV/yK6zlEctHN1gUaGedRMG9s3jmwb2SmUPq9/k/DT3eAJIn1exysorerX2HCfBlAiJwG7
Jmzp4XwAmpGzruaIYo94jHNSO10QGWFl0YKSsQ1odxPQ/vtKu+WFfj60Tf/GDjbFu6K8CxTmiLBx
YiZbZxmfxVLMzsZv4UMXI0WxFSfOHrmehQ5OyAMGHi7e7AbRkQYcn7P72ZI62fSD/eazu2OmYtkL
HuBRNkH0YEzWfcawtxnItIeAqPiouqLfzYvUoV0EDksl73Vwu+YHOGIfYhTuw85x3pOZoCl191tu
QSA7maR3pJRWPrD073Dtemd3VTlaQTlZG+Fk1C15cksHL0UMjY+CZlg73s9CsBRcpq7si8SifqqS
xHvHbHBxFyz4ok1TuqddVOpBfM6z/mup/L6DLtEpbdkII6a62FGZHWzpnfABOzvPd2tUsig5Yvou
9jFz7cav3Tms+9a6sknxL246X8AVIuFzQQBV5DBTLXudOPMFB+tXIgbJINCCHccHHuIm+wavyeoy
pqkTgywgDurTVuNmTOR2seLxOpioU0USELuIzDM9J/ilpkbu2skRpBft2VEbmVTqU+DmDkdVw11W
I37sCwWo0ttqyVuB7wS4WyE2k485mr2Ze4A2ZT2p1TVSxl65D+bC2XcapMe4Egg5mPCnt7X3oHDV
4vQXyc6kaRihkgZ4oBo7Qb6cnIHVH7kBYPobhd4kuvhX2jw43OSMW8s0efbNtjuCyRm3rZ/Wd5Hd
vwZsdZ/j1ka8yzCPahpdu8g+NNKefoTplmjF/p1EU+QGC4wJeEgbQrMDV0YM8ghPKn/o4PEcmt74
0WChN/mY9divSbH4ntfRQcIhdJRpK38obsR/kxdjfeEQ5p+gWesVgdAPc5PcEwWnwd01uX/5c1Xv
bWeOToU0EA2YwNNzUg1IRM7INCFNwWaIeEhJvQJMzkzRDEwHhEOCmVLyTFAkaXif5OX7Hstf4UIq
kWIIrQCj6wZqWk80V6QPCpZTCLJL7VTQpK+JMH7A4A/j2U8NoKTkzn8xcptPpYAIfiBNUeNIT6lP
N6rJDZeWWmCkaIQ95nPegLU9XOAEGcdMDs2VlpvsE10E51mqHD5LFMy0mesrJRvyzrJ1GMx/nDp1
0NlarvYrug3Ex7Lr/JoAqOdZ3kkHSD+ZOeRXv7DdTeBbxo0XDZag8VthacoOE5Lrp2P33l89+LiS
RDzPW53FnXViq46bJv0cOid69HgfXVBqQ2wa/j35kTvXlrTYZpUTDzu2MO+VJuLAuxXwV891I6VN
qZwKDO71QDiXZ5/d49+0Yxj0A5Xv+D/B2UyWZr6IpYrfU4NGcD+y5BbrvE/jkvc92/M/NWr9pBJE
VgfMy4a6sh/T50ZRJ8udn8f2o2pw0ZlxeadK1bJstnJs4bm5LylC2i6Lz2vMdf0mZA71X9m2k5Mp
BmdmdTsYh8xqeR8pGdz5q31hSCnNprdqvZ3Gprg0U8urr3HLFzZWtPnytZ4cs4aIkuSvXNM4kFhk
EhLk4HeQNWTmsrpziDuU8hF3xGO8DoyA94r7fBnU2a56KyTuUD9Teh5RIU7h1c4yJ73zYqKrJYPa
F041euCH/rU1sBuWle/RmlhDomokU5TJ8l4FK8cF9eA2CX02h+ndV3EY9JjXKmJLy2RPyBRVw3Lf
Kv/G9tw0tKYYsGwkwyB7gfs+zeRbvlCJM83Zo+l6vKxU656rMQqLNv/pjAJ4EP0JAZBGb+aXSX7P
dXX8tzOW4UJWCqLVyHkNMUc/OEFgs/hI28Oc9OvP0MWPnpWsrz3Pdu8MP+4OsUi7F16i894caxAr
TtkXH9LzvD/mJLI/2Dpg1SRpvc/gdf5GMrqmKTGj/TD0H529PGov6+6Kib3gtqdyIVm87uZZzYGK
xy9Htj8xLu8ty7+MKNpkHke30nesG9dq7hWVk3OzHBO9dzGJbnmF/DC7nYG9Tqd64aBxCLyfrHYm
jTP1cbrpWurtBt2Ue2Ts6uAOpk9Cb1g3SM0re7Vnr80jsjZxd8nNKn/tWBNcB6mpRkVp1uxi6/y1
tjlXpRETIoapfBz84ADo/l+VeQuQ8G5fjDxhaY5zNQWbfuJr4tzXRnKYZnJ1o11F2a5rpdq1lQUr
PB1Gg+06myK3eW1xOW2wIwCsEYy7k1mCP3VpRMqdtaW+WNwHsoujucGDtS2i7jNo9BHAScm+qqyB
+ATXPCPoJiOMLcSkaDyTc3qikzC7MHjFhwkvyp2uPjBJYXAfXgxK4Dy4LQ15LpwfNtcrqDGHWNY+
I3fVaTrwYLcasAwPw4iRsxrzo9kpESrplE+aJOa+TlfJNSvp1uoKxuDSe4yd7CiIRhLanbpvkhHq
YDvGHNKjyNhtSSiIw9Dc6yW5+UgIDCOwsktI2c26SrCEW/+Q/k7/dHn3zBdI0IdaTC+VQ5SAvbX7
x21Bu2wQLMUtb4r23iLlSX8r8rvlD1+t6xIj2miR3pLRwp/uBfEqEjM+5aBM4Zan28hLm7ug14+4
M58agZ18pg9yAw3mJ9BVfQHwU+/7OWFO1Gufe84q/tIajTr1Xhrspphsp6yY2NL4Zy7Z0yzO5IT4
X14SUT02TcurdCj5a50klseRceg2sB8mgTXh72azV4zI052WxjNB0lUDZ/NvYX1ev/vizV7Bf1nA
mIP5tTgabvK0sDDD4JTXuxhX+pMR9dcih1/MUGHu0XzMfeOr7K+JPYNjhi9u7wb5YRKluecEaWFh
Yf7aUyDqbidlDE/pMGgKlLqFFBttz+hkOPUIUXgpEi1pIMrR1rp0dYlnlsMAFkLNz9k0jgyJ6nDH
iwEcc/UFa47E5lTHNktgY0XQezz/N+qSOweXOkxZtgW5/81FwDstcF0O1mi795Kj/WBkZKsnnosq
4uUIG0bscUNzmUUS7MewifzxxXfjepe6fvZCq8RZKVXe21LZ/0gssfwcsugD9WZcIYbQ9ZrB37Ol
fIt9cyC/zHXI3wxinjBB1QuLiWCcRxaK+Kx35jp07IyIqRXkASXlcRCfgTs/BIYzsqyAspPblFCc
FxLn9wXNBGe5AKXkyW3kV1DK7tYa9kMDJwJdkQ3HiSwFzs8k6NNL4tN1YDFwbEgLZI9Lzu5pGOhr
yPh2vLLWS7dTI7qPhaUnwgfV5vB+0nM6xLF3KlEwdzVKCFO8SYcJTVLjN1QkLppWkdgHMmvFju9a
fQAh0ZIVgpjoUOIH+FpiA2fupIsKvCsfyjQZj9AB+WTcwvhgCqVmgFDeFgPqw8rjZLdtlecGtym5
nZlX48WSU/nsTHH/qpWrHuo8NsMuWcYXQc9CzJaP2HbnoVC45XwpNFVFtVUyG9K8/AsePGCcHNe0
mqQya4fhErRYGadDEdJg1TyoprPDoRPfeVCdXb8f/2hubxeilYKzl1jRxMbQ7n4TPujikJeOh2NT
KYgLabZE/YHejJF9dRRdMcYPl1jHXnYrkGmccHTRgU6e6Dj2Gy7LRGfRHzZJ03WCDVct3xS5lL1D
EfdVpgbmzqXHQ4+VtHJ4B+Tdk5T+HzGkCSpVax8KSGX7yZtxe+dW4EK89pBKuXSFC4PEAU0fr/og
YVNNxLNiWpVIBqh152lOYIbIMyN6O/nyV/ep+p5L+XeuOu9Q6Dbf4yhIchyaJd9lhLbjApTnKXNL
48tv6ohyrpUMgDGb8K5v0XQMR1pxJS2GDdjev1CRSa5avG1Wbt02p9v0wMWp36qemh5+eDgjyXqj
5xZfn7s6bqAWENl3YtrvMKf31nYJspNbpXgQVasxG8/qjiMTygM+fEzu5jC/d4NVg24in8ZhSYFo
8TLYrHvPchwzjDBtxWMKNwwbaM8SKUZaoHkn5RMJ8UF58uCbU3cqKpxXWw9f3gFDYMtqOC3bN/p2
CE1D63HccwlToh4fJK43lufGoJN1HsOKogkT1yn+RnO4WzCGg7TxpLtfyuiTaXu5OSTUzQ3xf+uI
OKVPA+CKF+LgEmwLXss3JTUNCDg8y5upx/GQJwFm1p7/3DS7+Bey57APKBk9Axv4IhNTHReiAatH
Ee26XBvvjTlzoYzFpmLxI2vnxvTeX/IJphueNqS7QIv4MfJaD/ma55IQAZaXZkSmtbIPGni6c8Km
5MgFtwUIK+P/8QXD2YTkij0BBRIrRWmeImNIcHdSdEgPCVGeH9J5pJDtxLc2sscKRfnG1icfhKyG
VrJBbcgPpiHsbF8IrDDEJBLxauX6LZsrBMh5hh4EUMHGC+mq3y4pAaiCf80m1pujnB9zGow3Q4Jx
i+/PboL1/4B7ybtv8UCDhwZ/qRyW57NLWxXvg7+pPYgwKufkjpvAW8zSa5ND8IPRwx3upJZlwFTT
5BF6nJbjOYmKZZMuulg5SkJcBpM1ascgfCR0Y9N6BPOVIgBKihRoNTyB43kSKQk4CcW9oPJ+sesF
FeFoKjYBVZAkx95X5NhT2OlO0QW7FgUG9y4n7xfTFTGBqHdeo8R651NdxW9cz5vYyO6WSC7vlQMZ
su5GnIKtRVHpklZXkZt67+sZp3qmbjS8YnyIAGavXSKClaTUUBYLHnyUPQFyAMYHf8m6ZEAv500F
LhXajeT05emZ253fYopqzJpJKaMJji69gN5DVV3odxmo+4z8XT91+T5bJ9EIDiSlI5OPxkKAYUfm
eFPbGVNkMNLHBYP9scnkL2uBfz2IBKJKMF96gzYxPF8FJtbewVu7UHy/711pcXdysdRCfoRymmZ1
aPnV6kVaKv7AxX0l3WfSUiC99JMXyRPxWZorBHgAMPAM/NSlLb2iksuIbjO0FbIgcz898P5VTxOZ
1/lEmN8mpMb/zPg0Zk4N1L+eMh7nmlni3GMoPiKnlscs6ylfsag/TCecg31BdoXSPBzQVpxdpr7I
bn4w7RKIzQdp2gDNCvNniY2DVi39oAX8SjUWKFuJFTzNI40VcqLOpZibk9/Q8oWtzviIqUkGptma
ETAQb4HJqMRX1Q1JE9LbCpBlhMFaeW5/YAhtz+WCeY7S0ebRb2fr2Kbjyseghi+wNAENO7i59M9f
KmrYr1lg3EbbqncOfGFsxwbqbTFaE9VKigBBO3aAeXq6Sv0VZDt/NTTaUWZgBGBNSzg2a9jE/6pt
7c77KZuX8mJCk3+WiLT1Gc8FeoVuu5Mu6xFMbOtHD7rna/sIAa0u9lOdw9BI5nIYQ9dbCBzv2B9W
HYGm0rpM7Xp4K62ep3y6ZZbp7iylf4hrTc121phY0YeY/JqFhk1w8sSNMRHNOImSGGugC9RhN3Ez
PJZpwC9wMt2/Ux805widDqMool/rF6+GQaYznlHQTQx2CVD6TQtKICbsPOXbfJpiVMmi2ka5meNY
MQuoTxFBa9SaVhQXf6E5152L8S53Cnh6QsZqWzR+yds2G01ri+eDmvN5tN441ut/TAHLe8Plctq3
i5yeUVn1s7PAdc8IuB8FWuS5MMy3lT2+p7ij28emFbzgKu8JUSUjnnu771h1ms3ZM5V/YpgAJpJP
co+LH8HOov7mCqtiLkh7q4ykeRzdubyV8kfD1mK80Jk0n2HWeJjh/KY/4lYZA5Ycqtpm3FOPko3o
vRALvO5e5h9zWXjfDTVNN2cp7Dcb0uAGdjMbMIvlId8iTSnTljVVTPomomG8RBIIQEeA8Wyc9jXj
D35XRd2Eg3b2qBWsVRci0CE/osVYptfCOE7xaDl7MkpvKZi7+9EHD4cmBqMM+GY2hek8EQUqRzff
zlJ3f/16NradVMhPnFSh73HJrnl2jTKdkz0gD5D6iqTfETig4hnkikcjMEZxCnuzdAeWC4d56s87
kwDOMS2D/zg7kyW5kSzL/kpKrhvSUEAVCi3pqoXNg4/mI7mBkE4n5nnG1/exqk2SkcKUrE1ESkYE
YQYDVPW9d++5+q5c0i9w28PtglEb06GuT5HX3OXt8lwCAXMGhkXgrgj+sZbmswvpHhpdrqrGG+Go
e1IzWswza+V5eQ1sI1L99VrPQRFnHzn21a2p+xotW2wW7MFWuuubQB5syNmoYLPybfGSvYzzBy+K
f6YeiwBoA3zuXYLngwEE+1c11tfAEaUJX4+tZB1G0KiSHqBxCGl1W7Q00LBOtvnr0HkpUzLA5vRh
WWAb9GA7i7L/aA9uersMcAxaus90bhgRVYE5oE1IDylVgsY7OD/1Xrw8EEhd8tDMdIH7etjFplNn
2jeUzjrv9yU+8ZsQdNNnDK0BTDM4LdrJhvIDzdC9nmdzYDLtoGLD3r9MzN5b7X9qotTPxCtx5IBd
v2fJgX2rEm4Cr/FOT5wR0Agv+Ou88r1ihuAT8LoQ7NMNaq2aXhxK33kRZspK3EJZ/WUKA4UzumSo
uMti7Twi2H8kHsM9tVcQReD4d35lqTtUl8wxmSmTACxS4gCi4DFiPrkhMhT5BAaFjoyV3jVbKJvz
S9134nvoIat2fJxnfVKK+6oXnG9qeNn2oTCNt1FNmd/nJpk2Lp6xC6hIZXYz/7hYta47QCBHK3Zm
vFm9ukrXzW4YovEpHTLnbkkCHlc3Tg54TrMTZ0FmI56D9R4s6HWkzuGWoRHJ2aOFtsGrs264jFpV
37omlF84x3SnNJytfTWI5GyirvPod1hyD75MfNDEjz7tWeAjoEmezW1xq6fsdpTDfckICUiBwYw/
ZnF2WYo+3ZGUck2xwU62NqPnQjm2iAUnBuyYU/HyF1kA9Cajm6kCkSdl/RnHgJachmWdRiwbHiAC
5oMF7ZzVUhTgd0dxaeqJP4R3NjVt9i6Stt6NVCsJkoIR/oDUwQ7jPQFtZKNAPTHIBJl5HlVVqz2Y
RYtRiFfuOOr+MNypPXYnjN0jHxjXV5DiU1zic4y+bWtPUUIZOi0PdTeWR4jKIZi+OXLgRHDWfF+Y
v6NG8YbxTVtqOE5lPV60ZdonC7YQhhC4P2o23xtDD9VJgFVjyvXhACSzRmkcUGRM7Xwb+kn/mhtX
IXwt6g8vTOTJiaPyZxKiPdogFGXy14kRTIcHvxcD7ugG+AbFvNfW8kwkE7GoAzSVDemy8QELMDN/
CS8I0Z6e9qINEGQvivWpHtv/zjbGWMhzz2QF6ar4iJib3oPAIM694if5GeklO/bZqC1mTCy7hU0C
zHZUYNF8RIFneGRmx5uQPcy5+jHg69wGAtp1pABVYhppuJkpGw/2+NkbIm61N2efRmEXxBKEEKCj
l/UzqUIa853Ixn2rrIOj8gyDZvHoUuPgccCxQmOJSI6witDwAINjNCEYxgjPcvZuVQc35CPHT8D0
23lFKhRd2moCNsZodYcCE1TKVKDd9wZvul1wZNOTqlVAI5nWIwJTOreub2ChFV55CEvGGCjiXbM8
q66NvG3T6PbrUNl5RhpHPsebYOqteo3nkZcfeUY/vILLQjwky96+0eSkn0ySWuaJvD1vq0UNcLcA
kLMlEdz5KbB7P3oyDPjBBT3PAWnDe9RCVVylkXRv62DuyNZDzr9LTLwEe7wLRUMvKh+uqZLoBNKp
o48zOW0XP1GITu4W8Clt9aL2801rTcm7ipx051LNeF/pC4z90RqqMdlJuyVsFmIaRiWP3ePszHH9
WDYAyOBbB/orCQc6f4hopMqnVknmW2A8yuhxYFMqtyYwVXEPTl1RfpIU3lenAXvvtBtUYqlrMy+6
aWPCOqsxTtwnJqs4l1w79NsVrBtSJtfUQ+EuDrCk0y4iKpwGnUMEeLVkNziBXeLKC8un1pjUPIw0
VYhwZmJGI+WYS53SeUHkilS7HOCkxaRu+5UcMN1n1IIrXS1Tc549R2RPE3Aea9/FerSDlRjqkr5M
OH8nCW351uTkD56ltLpvmJCdXVaocLlHRps02yZow/mFIyOIBvr9cfHhy1Y9cvjM9T6TfoB5taeR
1eaqvbMyOxVroEqj945zvazu3UqoZc9YAn3NahH0KNdzBE2nWtH06mFbpsBdAyvA6xc7kp23JOet
WluTzCZev46WOWWfzRkQ8bUhv750j5hR1TcpE4LrTcv5lK2KZN8gEf1dzEAzuwkBEqPlQeh2XJIm
l8juAS7fkoZRXChCU3WgEBtZ/tMJZ3ggAMmuoojPvkp9yGSwgXroniPb1kxbg13bmDzjbZUOQRK9
LiuxQaUTv3NMdQnNtKv8ZW7Svn4DYagTfkGMD4Anhn0TJIz+a+3r4ERKnC2OedSF0w2j/lmR6EzZ
tyY+IXor86ZkzQt6zEkDN/4mj5UcT2joihZWoOsfkKO1zisGblJrJeGwe48z+gdCyOGVoUytPuJJ
xjej6jgpK2a5W/A86QlKUXefjaI42FebUGmTN7ayKlr9NFa8q2kDDNIrnb2UqNFCh8HXkpPz+Oih
JGcNIz8cHIIkrKdsi2vZnfdY1Lw2iMefE5b2EmFmpOsdEqCp+55Zgwm/J+TYjyfbGZ30Jut0fxw8
OrdkRTXZlTYwNsjLrTA4VWie7Asy++mC3xTcY9MOJKB7+UJsAVFHEVXYHfIpBylezHIxuTEKtEXJ
Pr4pqsZK7uzcIaEznJ3k5CL/r+APRZJpHTX7kNHIJKXjUNgJum1Rhyk6HTe8hIMhe0JlDSLiPs/I
Ae2S+cZCkN8x+Fbxm4WKcF7Jgvzr+9oNrBScE5g0jzx3fZtMC+r3Hin4yppyQ35Xm77WVaU2xRTY
F7+siqOKve5b6BhPQ7BxlDhR6DEHNQsc4TiGYAzXcB6KnsxeOi/0rZMy3tOcI4BxHEIbPbCLdYWF
HSMJKw7ZPV0TIL9Hnl5+db2wdzmxJAOezgnNwLEK7fHDeBHbbUpnNcLRmPXTFjY8fdkmhGx0FX6I
oDoGbe0gKsvaBXG/XdvlKQG8AkI3DXuafnJ4zCfGP1DDgUIBQ3AXZ/kuetWNr+SLhO0umcrkKjSJ
YlJa6in2k30z2vK2oSWwXFyBEC+FYaWLFY4qBdmB5CXCq4aqfohm0jZQshHLuBK9RbZTUdCM2g7M
jOkFM2Pozq3V9ZLGaqj9O5vcBfZwETtfSooqWJoQC8U+IjvtVNNbn76QP2G9oHKGNkEcS+9D9L0S
s6N1IxibU062Dpjgk59iuKhpZSVEpmdJiLzBDsprfLkoIB26UKGRS7B1IxStn9MagoZqg868Vn3j
mp8D3u/+HjtxSWKAGrAxWQxZEePcibm1aauWts7UySetd1cG2FHXTQ+f7CYee2cgNcMtomPlc0I4
9OgNtogmuxe3iUHfVWFJEX2V+hy1hMlheVCEZqLK9AdlSLsl3Q9ZUwg+9cE4jFDPlUA8eOm8q8ax
QwYKebZhxIq6kKynu15kPq76GI8/eWhdp0mJmHLHLfFVDuaoyeOpj4O4ShPtq5Znl1Qm+kkGivDv
aJt6+R2KTwknxQi/xustmADQEk2UxqaXjGw9OrI7sXOZvep714QREx7GJhsX01K44bCczjdTxwb7
YJcN3TekTvVZ52P5ildn4qhUWO1bZjv1No3zSrxHWuTHmNMJE3AVemB9rLppXyrgAREDIBe5f8Nk
dO+EAZw1L/KPSd4EPzRhDPTy++oMCD04Ecs93uhY5LCQ+ASSzOrWbVCYdlh4EuaMsGAVsoaWgpCh
G38De+hGGUQIPUwIyzy4D1gi2mkjIwX6ERWXRMDmSgbB+FCjbSjwgZ+L3ETXTJOuX/yzJx3U/2OP
D6njWcDWWKo+27dBjdEJD6D94hdXNDeYM1qczhLn25Rpab429UwgAl5a6smMVWWdDLXOyCNs3HXE
Gf417rW552syX0RF3F+FrnN0rxmyOSund7toTwHQEgtHrIq6b0bjHi2fATEcgQnVI1Bb1HZhrWxG
J+786grpvTrRIB7TPmV8P14zJ279xm26W5s0m+K2oxUUfORMGlk5HM16CnGQ6LIDpS6dT3pe5HCF
Os6seGMwyIYZ2wTP78EaY5ctB3HMczjl+kbrbrSSFfFEVnY729Re8Mci0P8T6361anNLv3MyFdaj
bTOufbdhxu6RXGWvPVbJ8QNdMGw79nM3etcdxxOoRU01Xopkjgj4mTSaIg/PxqYhBOKa4awlfitd
PrqgiLGKNNTQG8/p8K21JSaZ85InAwq0K5X3rbeaZEtxXl14JoLhBg+m80y6DBnzdtKZY8yUVzNb
V+F7Bop93qDRM7xa/OTBOYAUike3qreAXtCbF6Ol1247FZJpl6Mi704NFGonQJu5WlYAc2Z0WXUY
XxEhLmiHFxosIdJxl7nAHBiszXaU//CEzx/rIMPcMlcbXbRnHKEP+FXMkXCDDqkBr8nWnvs6PLsT
df06rQKZ3ye1B92Dlhpn32ysPYCWncM40bFTSC6l9loLpZlSGrek7yha+y2qYPimxtuS1OFNXw0A
2jtL8Os5GzrY42tfdJZbbLCJtO/Q0EmFr/FnAE3jlzqHXa1PNCqutV4XX5sWnuSBk4ls8JoKqKL+
SvjSiY9Kwvo4Fkms0zUuwrBd0QtGEBlpb9xi1VtuaEUv72Er7Gbfz7VHC6iZiXvqF8LK8BmOa+SD
8qYAiQjJUUVFgoPtyt7KlqC1XtGbBkdfI2Q/V4DJ3EvpFPX0GOPkLZN1Bn8Kz19ah77aiU5UzWMe
zSMjFFi3lKEKESwPQT0AmnGHI33h4QZhmEMo9gw9xlLqRkP4MRvE0goGSVK24mtNeIC36RtOzesE
+syMbEbEJgMypovxJMx1VlZGDsXzpoQfYyjn9ajmfpOMPJNM4UgWz8hZ53Wg/to514iTcOrV9wSo
wq3PU3ogel13RDcu5XSRlk1VXI8BqPsOUw/I6CyR0BMaBgOea6Zmo2bIgVlTo+pF1z1+Z1gVRR9+
RaL0Lf73DEuxQ/7jzqGhGqADTdq0e4xkz1Df7fwi20N3EupCr558glG7xT6qAzwzbR1gj2CyfFsN
sBAOno1veJuUSXlGyJBth9rWh3BC+LrJS/pg/YRlZ6WLSF+poiG3eWluiZrmLB2qsW23CPzcHS39
Ee0XE8ka8lHS58/d5KfpDVahsURiv9g/TFSLHzSMYDaXlmsE/zl4ya81L4zaLA2oonDqAMKvYi9n
xN1l8gWPrtxg3+gBxhXW2cbKzqGOHmVpbarMFwXUvyzLyDWHqIGeyCmCb8vUjtsBCEsvAc6FC2zW
rrCcUx1K++o5Zc7e4y588TKr8r7ZbdTcIklfwGpV5R6ZBPk2jLMSF/3R3O/gyE2IDsqe/hE8SBlx
PxKn3wKRbKhqqrbbqRqRPN1Tf7xwgkvKF+h8qB/YZQeND7TjVFOpmV2gHnzPXxcSDelcTijbyXQI
1yX5qKioK2tOH4kGX/z90HNUO7adDNTBL0NRPePoYo2YEiBB36ZhnqA+FrDEkqt2u6pOCxA6jP7a
dnpqgiWMH9GlN/IRRNpI9g0ZvRTjJrKgEa1K7HvjCXJm1JC/WHDseYYOSB21cbwr6rQ0ltoqL+6Z
+S7sji1lTZVED35HzOSqH9A0poi803JEtcUojDAYQkfbbaXH7lNm13l8Qsvu1GgfkhElKcFmTle/
lHFo9rESbr0LHRH5CMqUfM6n1jx1fdo9i8ZEnxPMDPurgr1xhfn74gfyxxGde6qGBw7tEcSZCNsb
UOx6ZCOPADg1/CmtKWngWl0YPVv9bH0pnH6+GPpHAVEiPgRjwIyw3W4CiIGPAcX6Z20bmkWsBd4z
wHM//Z6lYz/fZ6DvbyvT8eXBYbhk6sohD7eyqqVD2m1NwlfvRWWzzQUm37UU2XzGXs3EJKzF8Dxh
eftmUIKJHSr7KH/wKxtMcmB8u9jSw2ZVsyfOEaHTF88ASC11mqXfT5x7MtDrkMtUWQBzT4nAYQLD
zNDujbnFblNVRPfWxELlHrlH5xwpML68jiBVfC+RFNueZJazUzEIB9FHijozRfa9LbLEYHrAoGTe
8aJkL4zGx2HbMEU/6twjxQHk02VxGAGdKEm9/BQygf0e2c3w6tsD6A2auzMtDH8m7dwBA2tCMXZf
yS2tx+q81PSESsRc7FV38cAEkjxoqxq+EGOEUAYx0cLoDpBkgIPW2IjYABkvNMhY1mHY+whzZGnV
54l85HKNQICRVNS3I/PJunUJbFa+18CTRic43Q3CDPdD3ek7Jy7zJw9aZXBvTSkJxE4wTORiV7oz
YlOIquXcF1Sm3DodFT5hCnV8iPtKvUaSNMIjYgHdPrecXsAJZE4kNoaUIE0pXcFHXuFQHSEIWYQx
iMlODkEj4+8qEvWLkg38omSwP7IkMyfkOPXPLra7myT25bnKwjDbO2YgAstgz6BdN+bxj3xur2Be
dwkHIpUs704HDNnuWjxPhtqQI/F5Vnbj3KC9buuDO/CNUY7JeG2iIqW2nPy4hnfteO5XOXTWEXxC
O75iiTY27X8KUjD9DQ7yz9Jn87/PZU7PmenIUpofSrYyuc3GPqHD5ABwIyqCLQXBX+BO7C+CvX9T
EBAtVga03GEYlni4pexA1Q35gBJhShIglUTVVgvR0AsnzaPnJWhzx7kyJNnPQ3hpKpKZtv0sUmDx
S+S694hurB5pLEf+00QoCteYE+w6geuPdwPbw6Ojl/megGiveiBRKvtSFCEt1dGEHiyPuIrXS339
7UAQo5gqMKVv2rHOrIt0QJkUBxESDQO8f25M9QgsEdC1lSjQiCtcccIpr8HPCQEDKjLAWnSgStSx
eqRKWDHAHS24LJWaoLfxeU8BLFsCOlTV58ObxWQywlbXVTjUaEfFU3hY8Nd7RMct1wm0JMb2xq5Z
fZBS0pCjjTRHryHYwApSQLk0G+b7+PlppUz6RRJ6B/MdCQteaNPqLoYICVOoWrFlmeZGMfp684IJ
SEsH/SOjU1KGFPn5TBBuAq0DIMgkSyzrIP6pLJVKyYPpcEiKtzxvOkgS8xCF9i1lZIeEMAMczDDf
LWWKSwPrCpI9Xy4WU4GETE3Y7rRROe9O3Ly29A65KPCKhM1kEXnoq6Pr6bQFDMOpBN4vSBvv6Woe
rz6BIef7cFTV3q0puT81DnbEskSwHLVxmJDieM0/psR1Eop7sWwGwuz1hqR2nsaxr2m0AsO4+jPG
zEblVFJ+3MWWrsp7x7H6etcgUQvXYihkdrTayfYuTiULdZuGKcJN8haxvpDKdJh4/gGfuqNnf2Ie
9bM9XjqWzYTS/uyNIZzkOM3qe8DkbOVBWk23ZWfAIa+aLqy95wzzp3zCRZFnGEq9ydoisUPOWAEq
Q3hoxjcmku6GCEEbuT4doxBNSWU5txlH7xfBGSR/XJIifvLo2FK70Tf+IIqFo50vw+ZRtE1SbkjP
8M8F7/UXHJcLVOwZrRgFGc0iZqpiSleK0mOClV/m3jkuQ/4BOQbQI8nV8EGxtlZT3THmi6HbRotb
e6+e0PMBzITE/VsQQ0kzz131OoHhXKT1sXWr1LpvqYGQkghXTfcl6ymTWUYK+bKZWh16qG+M+xwD
e0SZFZsiw7OfLmu84VVfbcY8cZpbVL1x/qWIUPF+lZ439MRUIr5fe0Hbjes0tq3gIbKwKDHhl5wQ
8PeWjvdeYpjWFrZs13HesCExrENcZtIjIqjq1pkkuCJmDeqbIQMwwBRFtjUxTqxG3t5aaF7kVDk0
728tEaTBpynpW4GiY1EGnPy14hf1DrxWTUc2RW6L+tZtybp+HRQN8F3SO5XABmprvWUshncv7MZl
ixuCdGnNPAy7eScXfePPgCxAjSz6tiBFRzMGmml9mG1GP4f5DejSZ/pdETo65rEcQnzACnixXIqo
EjOGTvtT4iNdOrKgLd6FwPY6BHtjBS1n5op5ZkYwo3ufLW6xrgKBtJIDY1T4Ly1dKir1KtfTD9rn
yGmpPGfUE7Qbq5Q2JKFn0/DpGr7hWsiYHoWZ+vY5zaJCrnO6Qe8zazFjWcuLck5g8/Tccrh+yJbB
4s2K6jcISfJQV6JfbmqFgxYNdcHkB4pG+CKFPdHMWETq/aDGkNjnGG85T1lU+28LISBhuHOcBSDL
xOoPwkWLFOyZDJLnoizD4L63kAYTigISv02Xp14k/Pob2wG08CKnTERbM8zQcQmlq4vukW0nQXid
A3F4c+qQ1xM3TvSFJcZ/b+dR03DJFsKGSZqXD8JSxsYUUQ8DHbVsQbiRS/k4Ux/Yx47wk6+l3/vx
G0InAHWTalIywv3AvQxl4OBXqlNKomiU744d4lv2Z1y9nFdV+NyBY/MfiZ+l2uLNMd/mYYIY5Qr/
hoyJ/NyIq/SfJmn2xgF2PtD+xcfpu163JY4bGCbRDR2gN+QL822u5uYNw0Y8PaV+Ns4NKAqHf/Pa
IaXpyNH2o2OmfnUQeOSaQR+CidVXWPuKvNHbhYoZ401ILbheOuPGnwFI0ZtpJovzJBJTMqtLO6/a
O/3CARToYrWP4j5hKNPU+igcDq0YeZl6kdQ8eXJdjK1/RwA4R26cKEyY0zL3vzD6rh576QwAU4ii
a4ctt9+ybwqjx+aLgNxkvYwY1q31gvNsXbFIy6PQooHsVmprIHHDHaIfmvNpdmwGEoUc6eMjopk9
NAcXi/QAuyHN0WiZNq3ufeOPuPKotCz1k/6TwltuAa+oLhna7XIrtMYRCfgUBjoG55HxqrKy8MG1
gPfZ8USaB2yJtvYvYdJgauUME6wZccJxAcoGkCzGu2dt+Xy6uq1Gu0QH7bMyk5gBfLIMKOs3waL8
j4WREmHcvAUvodO16D1SyNr4OiyiUTkVOtm6XfLRbKiJHPe7KbAQr6FjMyWG6ASHBOlqXDNrgsiw
imwcibQLGJE9uZ1FEEnNFHSLm5wx5ejkWwWArWempKkDwKyhfXGiK4VY2x2WGDq74W50sYkPIGrd
tcs07hmtvp3uEk4n10m9PfvfCpDCoD8AlhY7htIBFlrCfk/TWBYvedc0DDySfg5ReF7BrFS3KAt3
EQdUPMY9jByIiWH2tWcFm+791DjpWSR93LVgLSptvVUA1fSXqjdgN7uQfecETw2VYC343zTxaJ8+
Lx5doteIw/O9M/V2uqyki5zs07a9hPvGwmJATkPcWw7YCjofrg4/8XsF4nx5w7XghVCRkjzqn0py
IZ+Y3U4hIRl++BOEep8+1rUvAbijmNhnFveQU7FGd2U3/ClfSfQSpEy48fxt7kiwjrKQKSvGVHfl
zyFacG2HlBAMKNDyijBMbqs+LD+zwDc0AAQiBgyrsbfz/IFe03X8PZ+QmavmrYmn4JMRnl9+G9ko
iAVFX87xyAqa5rkIIpdsAHqAl0DVtAZSYE/sH46/fIMSVmHO42CHwZDUeVKJKhYd1SOPvfUmezxk
i12dm2gMumdER5N7uWIKmn3ndFATNlVfz+TF9AHriIzw7D8RSJVHT4yYHK5pp8pZuxZ5RPsZAuYn
2VMUoonfRYyWkn5XG1/f13JIj45O620tEvu7xl6Imx+HALI4kovqG29xSCKjLYZQbOGV3OGXsG3E
XPGyF2VBEdTzbvgTfA2CqqDHxDScAITYanlsLOReG5mr8b0I88nsU6JJZzhcgSEVw03oRqyB7heE
TbJ4QIggpyFwpuW9YAiGYFUUSzJjx2BvXzOT8q5sU04Yq8FRfvXMgM5fjiFG1JSiZ/aB6bEu1odI
DQ2jo7m6ZRxZNFiDVOF+9JFXvfhWLyQcpnlUCwIgi/+wK+bhwSua/gYxkT6QiWThIUodBBfFCAxh
NtpcW/4F+CRTDMub21UxQDJ7Gt9sHNmKDhM2VXvIeYRj7qs8cFgKiZ0szBMDJu5xbvmJxUJmFDZT
ktcU3uA8EeVTaEDEHGOWOCSbfcn5OvDY9VHC0l0MYaBnW45bCzoMIyt3naIGLvZlzxQ0RAstIeCj
czzk3qRS3vuhUV9QeZZJR7chqekLLAsCTvcgsT1whWS2I/8RJW58u7R5VoJW8AfrYVj8kci62nj2
/VSLzj6xlmFmpAprvjakGz2ktlUFr7rqLfQyLu2eYxQ4zq7GEHLKbW++k3JmJmvF3u1MadVCC2EG
u6YT5/ygy1LGL+RtLC+1pTm1UQvqdelzWx/Jv4xfWqY4a/S4lfrB7GGpTqSjmnPek5y0BmlrmEMl
RE1haSa74kyoQvrAvoBFipLAtbaxrg3T6yTHX7lrc71gpRljXtHpVANDBPMs6fySbUjqLVnhwgPg
0la0x5O1yDg9OAhdhsiWh7SzPZ1sQt5Pjrq56vVTMlJZQklZRqp7d7YeKn+28Dvn14b2zYKsHaJY
gmOIoCyjhq8CoGb6PLdTGgIXtFvaEmo02HUwfNFNhu/Exa2BNFV77RJYkVurXlbMYWqftBfiCion
mIcLpoRwqX9qu+kH7JNDNWPnxJ7VTfQtS/RzxbwZ6qggjhocckLCe2Ax2m+fYxcI4mvnl8N0i1DH
qsIfhsN2EuyYn/GCoT0HGBTu/R7dMxl6OdbiO2q9haAVqW0TZqA0QFEcSIzBgqFmqs87evr+sulL
p/waN6Ic9om0agZIonZlv0/YyHpsgxNGpWKtc6Sk7oFxURR9iQbJinWYSYedq50o0Omp7uff//Z/
/+v/fUz/EX6WD2U2E1b1t6LPHxCBdO1//l2Iv/+NZf36fx9//OffKUPgjyoNVIZTm1F0uPjnH98u
MSl+/Nv/x03DvMMFVn0LvK6uN1Q+4z6zM/HmOdQTuA7xi2PgJ3a9tc1M9dL4TO6nlLlWjDzpz59G
//phHE2TmzQQg7fUM9cJ6q8fhund7I3s+19SgdxjI2Rl3gXemm7rDPmc74nKwZZcpxFHin/zysAB
lHJs7XouuQyu/PXKjmQGZEXW+MZZMd03+UzwjodIT2svvOlH60MERbX/8zWF+fXrusADXV9Ieubg
/LQRv10U2RStJI3unIiXsb313d4DCdpJla+YxzJ6AhJG6sAK45QSD8rB/0rUgTIZu7MLCYw0kJ5J
Rl6W9sGjTZvQxGp6DgVEqF51khaB5umUVMPTKPrAP4U5hc3Nn7/Ebz+ZaxtXMn5WRjoSpZXxf7tx
3KBFhYN9mbUYkCdV01dIiMO2dWzoZy6HmvfZccLjn696/VP/4al1hWMLx6dndn1QlJDXp/ofntpy
adNIBV75lJG3jPex8PObIcXhiJ156da0gzXzZTKFj5FP/sq/eEzVP7m6K7XkaXX4m+38evUezW7T
tnb5FJRjd0lzVz2F7VUuDOvyX1zq+sT//kVdXzkuwjzPSHl9hP7hi7aOazEQkOVT21FZFgg/1pia
ml2fmmnXaNt/+fON/f3nFI7kgURv6CueS8f+7edUIIPqCRvGhVxR/BORuY5Z6GOsEZgWBxr+zI08
jsd/vupfbyhXVTTwpXA4hCv7129Jj4MvyvDtUqYc0VeL5X2PWjrYTM2s5ePfvhaPKZ0xXwmItr+v
MTbxhgr/XHDxohFohptATsEWF5+zwq3tf29Z4TmV0pVC+46QDFr1b0+KxIzu0bq+Rj9dsQIAAb/N
V1cQMCIHHx3FOsGhWSzm7Z+/pPgnd5QL+x6/Iuuoca+/8z88N8pCPOqYLLigvjpVlttku8aFshzS
ayFEvSWBIB6X5lvuiTd5TWFap21HkkQAOaNhtfUwYIzUc14BRcGVTnT75w/41+eaXd2w+HkeDUfb
/u3z1VEVji0AjcsM4nBeRblHSw7PtjwXLamecVbWb3++4u+LLT+FdlijeMa4HSwfv96RiEp58SNL
XvjJBKJAPAwdDQE02p6hkw/D6iA9i8k9FphuFxN/vP7zB/gnPwlrpeBz0NkSnvvbQ54OAqtKH+qL
10/OMZMtXaQqCxDiDv2/uNTvu/r1ubvKgVhjEbOB7HB//bJhMgVA4CvvEhWR2VR4e3cosqkHGeXv
i6Q6V5z6Vnhw3Y0QASLyskQY0Cz54c/f+a/rtDLCKD6MzTe31W87XEdUD16CSV2s0ThwiydfHKss
e8fRzym/BKk7ZPa8wacb/y+uTMiTEL7Pds5t+PUOmGVsjKqkvCD3YPppqUlvJnpPO38B6slA6r7J
J/UZ1351/vN3/uvvrNiV2BGF4CSByOLXK7Mx+VgWWnFxEg6wIhnLCdpUtGzcuB2+//laf32NPK1t
Egilw9vOhO3Xa5EkXiqOycHFRsW4s1tzreMitUcZ3a0Le0r2f76euL6Xv+xHGkmlq1lbMETbMKx+
vWCO0GLw7ZzhXmiJ6kxqZeIeYLxadITjQDU7r4Mom5NfBL1qDskvJKoT9ilphctDCznze4nG3kWR
VUYngKA4A6K4wfJeVVFyZyJl7v/8iX+7Q56HjJ3XQHs2f3WF+e0JHNq5b5ZAFGdnKZYDoLLmUFq5
2DCDyy5hZP+rV++v13Ntx+MnEeSh0aj97Xo2SiNy7tOaoaQhergY8c0HNaNIf2ROAS7e3/35C/73
wvUPPwnfEJmS7WswYj4vvvltKR2QSZToluoz4+PuxUgr30vpFGsvsqdj7C7uuzXKlIC/CRVIlXfp
fmFgvbEpW7bKcabnf/F5fqso/ufzaA4KPJAAFc1vbx5WlBBJFjQnZDJFHhHW2rg/xqQKop9BxeTt
2ETTFTFkZ8m+QCcDKnpOrSdJ8pR/comxfflffCCUR77rshIyTPnthWRCJ1BJdvwkYZ4Na5jeaBMk
AVw8nCqx78kFRTtMPxaWEhGcs7tTvWX/zCoMLZshlwwY//yJ/skzIrQxBv60418fl19fImNb/5+z
M+mR21i28C8iwDnJbc1kq1uzdKUNoSvLnOeZv/59qbfpYhWK6Gsb8EI2sjIZGRnDiXNGYv2pAwNg
ZyeotubPUFvNZ8oNxh9Vo070eL2VF5ZfhKdAc20bgLOu6iubTHtEjXqqG0817Nf5voREanzWU5ue
dm0Axb84dWNPLw0F7S/Ipg7Nhonq0iusTJTwlQef89cIvVbhettn6AC1UfsUTdnsdWgPQkmqTt/c
uHkhxjdh8YrelwgS/5PLFg1Zr8GTVFMlt1HEvaCBBT887ZwJUl+6KkhpOf+GA5FJCL/zLojs+PNs
CHGJjQwASE5hEaTsr8eHuP5oDpkyHwwWSpNkh4rq9UdrzVQ1SNYzr+Kno2FkW3DniPg9L5/Ya+hP
fHq83uoZsR3HNl2LyWxVpwfu/vXEryK4SG8ikWaB4jmOO6jMmFJznmgv1iGjdrssn3m3N+xy5dxZ
kiSU19pgn5qq2aubazOSQInf6XyzU6uLoNCNhssMXVJntnvbqqcjJI/lhnGs4jIWdYRF+K/ZuiUp
JFfGiQzinIPyRGDCEQ4Nw5zhOOu9ndEludRq1cwn+MYUxZtarero0wNn2Cc9DZ+NzRu3P8RVYTzR
eUsth4Bh9YELFURPw6iXj/CfOr6jvRZ1n3JQ5Dkvt923/zF7zWaquKfOdzBCOIJyaN66af4ihthq
33X0WdVvFHQt6iIQGavxj9GQGkhgeKH6fEnA9qWfaghBgoNKO8393Zowfh41kPo4nqhv1E8VbLER
iWsNQg4+DXQIQEN3EcFZNUMSRMxeaarXwkyEXFNuTrRK56RUZOoZq7E/9nk/IMwZA6rfMx6lhF+M
EX7prwmQ+uwDUTVsiBNk2L2+67rGyb3HNntzR0jJXcswYMohi9NtecSvbFYHpRcHMcgkuy3oiabB
aO9oKkLGoy/VP5RSnI2PJo3jtWPB9umjqbrGPw5fTjqeVwumLZPjaMzlvjpO3UdIeqvPjivCjVXW
4TQ2Kpchm9a5FLy0q31VkMckwMxzH4gG+tzUCr3GNFDeMQcDGe9K95QcikeE3SOmndCfyaq83Yto
Tjdiy7Un54eQSVqgYjSKLq65euun1IBu0zCAfrnm+NWss/hUoDfuF8g+DDsFWSL058vKT4e63jiE
O9dDpxhlUyAQpBTro9bgBSyrWEMDhoHCPfT48fscFqXjKK1wYpTDA+Uj9uqAsHRGEebDY9O686VJ
ZQzsimDeNP4+Ma++dJS3OioD4CfDQgPoCgo0/0eJ8/jtFqwDZVN5JkHuqvYqVhjGshcozPOlFwYS
oVSd7GfDCWbrFCZj+B0AP8oNj3d259LwRQUsjcRM0NasjCtpo6mK8ijyWxOJI3Non5gZBEjfgyez
dBRNHi93z5jhfdZUcN/8gzlf35lGTeeOJljkj3bGMzqlDf4twHlMU3qCZKI/MBwAw8ecVO/CgKbA
7HTae7Wpfz/+ITdRAcZMUZxKE8IUf0tp1z9kMCcwA02Y+xC46os3TmJyfMZzpvQ/JiK0y65Gg8z4
ObVg9fYkT3p8sEtqxLvFsZTwn1RMavU+6HXIXiGKaRZb2dHQsIxDo7mhDic9sWTiJzHKGS8LQKTh
fa0JiAZcFYqldp8HvWtcysJswN0ApIUa9PEGb15wHlOD4jqhJ6GwYa4SfjgqEQbXqb84YNT/SK7a
czcMkMsCF2IG+/Fi2j0zEhyoBXKYeso68QDLUDgxjwScfZlRnCJYjX4z2Qk9d+rM9gWnJshGEVZd
TjpogVoqrQ1fkArRs3f8r8VnHQhMsBdOGz+jhI4MBeLM+u+EGFbbMME7P5WcjEq74IbZFP6uPzyD
WyqjvG3sw8S5GMCz0SA2Q9F+tRbdKZ87ehn/Pj6dO37T5lQ4FlJAQ1/b/GQnOhV2JfXH2R0O6ERZ
AGFF7Ce4sVNl6O271ggRr6zC5OvjlW+MAKF3AxZX3DYPFL2W6722mYbKVh1jhzbywQzv6GEO3rOP
n3LA3RtVtTtOkgDfIvlisM+goHq9mGExA6ChfeKnhjN5HWOVe21O/4dHCD9Fw0iYuk1itYrmR3Qq
hpg5Z79dUoqY4JqBjKqagjIrlE7wOPRoRs3A34IsPz4+zXvfkdBMtVX8paxRX29wAY7jdmaZ+OhB
ZVTu9PLcwXh8iByWz1tmVZmKMvehvoznxyvfxsZ0GqSfxmB5H7TVZQa6boy9m6Z+55ileB8plH+O
I/Cuz3qo08ud0N9EoaOcgg3TvbOwjKXke0+Wz7jO9ZYrMPyMgwWJr86UeBj00l6mKbH/TMgJouUR
lsgbColBerzfG7uVpXHK8SqtQcpohvwSr95bwOJh7PSL7tuMze1L/quPix5AQpio+UZmdbNDkhv6
jxqNP/bH7bxeygLFUVAa0n0kunVm7lDkEoDMd6HdTscZ0j+avGr+Vh/EecpVeYBA9BOyXi/aZAD0
Z9UQfgZryBMZFvxZaDntiqWLzx3djo3w6fbZ5TUgx7FREaNix6twvaAu8k6WYSxeO4YFmIVEED5J
/q1tpA/SGeB+EefsviogjI+Y7WC2UT+VE2w5jz/sndOmDiYoO9AWwKJW9mTaSWoGYWD6bVe757YD
ywkRRXEwG2HswOaqXwom0jZ2f3Nv5VNIGC2vDku6q9OOA8g4JzUw/KxN7Ai4br8AjxkJ1XcuUbsP
tSI82MLKxaUBrPrWoI7VaU4SZOhEPrjh66M3Va3BsScWXE+03r83AsEC+D7K8gUUVgorRtgyXfD2
Y6bjY+MeadtRmrtec1GQ48zDgTgOzTdGUOrkGCil+95BYeUcSpI5ILB5smHVd26tK4NIelumrvF1
V6tqtDXGsDP9Wc0NFR6sFo2jJAyow2oRyNnHe5SmcpV9yXOFiJIrxDvOy3O9Wp6JPlGUwvTNCs/Q
oSO2p02vneJo/mVAo+g/Xu7e5kgBaLoSc/CWryy3Z3YthnbKgCJizvedjsgY9MTKsYCPYCPbuGev
sqxq6ETKBMmrmLzW6nExaav4WY8yhWr07kWBJ/xUiMLwOkDuX7tY0w5ULqFkfLzLdeuOKpmMyvFO
pFvkmuvORQPZAcy1kesbUL7nDnjmpSr3cOFMza5mkCQ4ujHAsyPyHipiyYgxmyhThO7sUvrqDBt1
gIAZ/R3/bwI7JwR/s3paClgmvoKnCPQNAMA9IxAwJ+DdKK/ixq+NIOiCIGxixn8XB9jhANwTbgyR
X4qEbAZ9JWXjfG5iHI5HYiUwODImV0j/9uphWoDdV/UcQmued90/SHKi2mUF+cvjr3DP1hxb1Rwb
YCKWsDJts3OmWlUb0+/KuvuMqlP+1HXwSsXtYm74xtulKFxoBvVJondim9WG0ESwoExKBbHpoO6D
qNOPfW3CMh0PxoYjlGZ7fWFljURlztjR7FuUSxpabcP8nwCs7wCwCiFgFnrcfQMSPiD5pztHsPPB
YTYqJmJUaFgeH+rt08Pygm44QCNwyH8t/9WnM6BXgmWicP05cpZ3WWU+pxUUu1TXgh05Cwo/EZwB
j9e8vcmsCZZIYKMExc4qYoQGsgiHWTJUUKX7pC4TBGpiNBDXFMWLVSKZ3Y4DI9el8vvxwrd2KmMn
LEe2ICWy6NpOW2es6hr8D8rvuW0+V2YLNTtEzXX67fFC9+xHJvIyn6KCsAZPDLB41bOBv4hghPB1
oIbvYjv62qgc7eOV7pkPx2jKgi0fcJ1iplGnxrMeOn4VNQqYNbtDTjRukidtHCGrS4t6+JhmIv8x
9mryx+Jt/Pj4B9w7UxlEUJuxdeL/1QtA2lopSj7bPlxRy/sAYkLEk0j13+5jSNUIDx1uCo2aNbxo
SISpCFgSfCtKkgFO1a52zimVxTd7Gdbh/QSAR70Zz39tI1RuF2ephO0T8zo/hbkUTwwPNaRv6j+P
T+7ONSDYdWwdqJ/8SxrRq6snzAjZcu6lP1XoKgaqlp8ob0/7YagRSgdtRoyNzqNFl3Tjm91bmdAP
l2MLg48n//zVyrR4JCAcn8OQeP4DkqTk4BYdcx28p5DlJiI/QyjYH0CRbfWd7twMypJ0vuhFArlY
34wyRl0QYTThR27B4JVCY2vusvTQj058fny+t68g4ZbLWCfORqWWsnovokQZ/k5a+kwL08EK5ni8
5Cb1FErEsKso6BQ+XvCOL2VbDr0h3l3+Xh+rAg1VVSW4Fy2ExXmwvN5CzdSNDTQgx7I5CIg+Hi95
b48CJ6NhqliRZVx/SfKGsYaJzfDdAXbvEMjsE8CgADLW0oRVJnU33M29zwe6gQqlTQ4KaOZ6Pbi4
F3U2asMHfwSwgF8E7diCFMrovN1X05Al2TUoRt1WNOJunupKHQx/KS33uzZEw8GxpnLjtt+7CZB7
WNSDcCli3V7TWw3aP/hW/KqGt7l2c+UbKgTFIRxK4OxWq7d7OCB/xiJ4I0gTx0IJwhCOA7LPBNu3
itEgzk8RBSRQ10D6FjsGX+1vbel+1zVQ1ebEJEQj07I3m4tOOAhRp0wSDFs689cXv+xEVA0p5U9q
VecuTMOD6ZbBlx4akkPNNGa8ERnesU8d/kOK9i4fErTR9YLwETCyPZJkDl1rok4eD55e6IGHJBJd
dqv9+nh/N8ALeapQzJJQQkEMvm91H9Skma3Y7Q0fGp9ub4UJpDYDEMJ4HBlEmIgNdkNsQLExmDBi
lkPzXMqxnpG2L2QOUTtuHPid51mnwEB/iMeL67n6yhPijnNpj4bfoZZLw9wZIcUFjsJQqo0W5aUZ
3erUMrlwqcFffXLsJDs9PpI7N5acU4JQYMoBRie/0KtPbgaLE8R9oyPCMwbnmEa6P9VNe4zqMtzY
7B3/Z2hAVek2OmBe9NXTCWGgYUGRqPtJ7qhPjJXAxdr39rcyWeI/s0jm584Y1A0vf+eEgYnT+ycj
kF535XQ71xKDmCzTL1QohOEyd/sFRQpYW3ZZ7dKGGCARfAk7iG72sMKLJ2GOUb+xc3lvVkE87ykQ
HotWGHd59Zkhm0yg6SMBmlF4/BG3UuB7iPTl7bcJyIxFpVV26KGVuf6WZTbCuVdqhq8FgpZLD4Np
WbU6s/jM4BkFTd63246L9wWkwtfEVV2vh8byiGItja9G0fJ/JsW0/cBslJeSYYONt/OOmcoevy6z
e0LJNRQUvr5QaczM9FWKtnvoXSfEMjuYm0M9gjX98b7ueCWCD9A3MgUBLi8/56s74abJMhgVr2YO
NP2LO5DV7Zj4Q9/JQD0CaVnXCTaWvLM/jJMci0vIm7Y2U2ZgEp4zR/eZ1lLfNaVVUexr4euzITR9
vLs7N4JSpkVh+v+7DisraWPk5IIkQGBKk/AcC66NcRe6GrOU8cJQtzFMPxRjtE8jLAakmLP16fEP
uOMHmIpz6LNxGwBerpzwHGeiiIOKYUrg3AoD8YZEvUFzA9GGPmkwEgHaSfeMYjn1xg25U9LF2zLU
BMyapIiM9vrTMrVct3UZZYRBlpgZDAygllNtdJ8W1L+RDVMcGPniKH0ZdS3ZDw565c4SOX/MTtjH
x+dwxyvQRSXFBduMYf+dNXllZumkqGTVavq0KKn2B8vI91WWWG8P5l+vsq6kDnAP9fDyp0+WmgQH
3Z1MBEfCYNc5eflNWO6nJa4av4+LLfT2vc/MwyK4STS3GPy4PmqzAMPpMqb+NDIEZj7NDcQNX9zQ
0j7Tr8x+dpMK8Z/QMjFtBG137pLs+1AuIZGHXWv1ziSdottQUSZPkD40F6do9XOSaKhlhPHW+/23
h7Ty7I7zN9J1BANB6wCmG/kzA42NJ9FkJjIuAFrRC4rzHGWNvuq7ykM3sA9OIQKVaAlPBeDuS10z
YrwgV80M0cZzfuu6gEzS/ZE1ex03uXrOCXrSJZjz/Ckh7q8RJ23meK8S832cK2t833fF1lzP7WlL
rDbOktEMCWBfuRPmoEJLVRJkcKMpPxeZGh9rK28PQje3YpVbizIsl/KMnLwCPe2uPizisB36Rgyy
JXbd/oq0uIC7kysKh0/RMWUe6flBnV14Eh9f1DtblBhCXnCgPMzKrJzGYFd9goJt4E9Q0DW8pE3+
3MdRUe6rNKVb/3i125yDSg2dYGxXY5R2vZrBlCqCJwBrobJ1XjLIz45B1aNSg7A4fLlz33d7vZIQ
dcrdwe/Hi9/aD+08OYLAfgXVhZVvLpnnECPKl74V51T4sn6GW74amKq33V0WxvVGCHHrA2V2Q5Of
EiOvwc0so5FDWIcckN8FNUVUK9PPIwCW4+Nd3X5AnlabwrCMAxlXWt2KUeiQ9qKb7s8E1R/K1lle
FKbG/awr3K2U5t5aPGsqZRtK3UT2125PxCKrgDrNPqxCEtORQzwN3zeTyelWcfbOUiROEi3PZQLm
tYq/krFQEAwwBn/uRfwLla/sQ5Eo2UFZlmTDKO8vBX8enUAgp2s/hxZIpUJvNcDIWU4f4BApLnpp
FkeIxLegz3dMkOkIiTYhiJVNz+sDdNoBlUA3H/0Bfq+z08CXnccjcI8SSsBl7PqNrf0dgLj24RZt
c4lsEvTr4Xm8XpDZYTUa7WDwUTLMkfl0rNiboyn4XJq19UNtAu0cRvOQ7Jqc0okd8o4dqlwfL3qG
zA2uvEIEF7nfxzZ76+wsHA6ZCzgkanDrSljeoEqnJ2htwW4Aj4Y+h0fRB6kfwR4D9cZ0hg3U9B6v
eefo6V5RVQHShjtfB/R9bo5FBhWnb0DZ+x8FMPO3qY7gyoT/4aS1yOQ9Xu+OVcnQAAABw102bmd1
8u4EmU4e934LwMgvYED2qPEvFyFa7fw/LMUYDMAFcm26dNdLxVo/DVGmdT7MXBnpdhh4hhKap4jE
bKO9dm9XuBlTllFkbXFlT2h/91BdJZ0/DXH7wVE090zAq32h0OFsHOAdIxEUoimckBMJa930jKHV
qNRadL5aT3DMK417GQVariJKxuemnmGnWsq3p9QU3PhaxNAAXMg4r48ydNvGEbna+OW4ADc5QHAS
gELLEIzMEcaOoFdGem2KzrTuYb8qXSML/oGKpWo3Wr53zJXYi3dZA49IZWIVD/R9hsByUwL/htJ3
/tghcBB5RVNDP0eSo8B62ptBtn+zITkGjknimVh3/TyLdqbQsJitL4x8Os8Ifp1iaF8upgJV0uOl
7u1PHjFpqEt06co/f5UgoAc2pShWEZ1Lip1Adf8pljg4ArmbIS1QhtPj5W4DD4uuF68jTSk66Gsg
rd4PpI2R1fguNx/+fWbaZxQyLlVRfkTZKL60UiQMQp92427e3SdhAAkwRYQb4AX0hMWsIAvsT60V
f4HLI/vPaFvhAb4FSaRYNcfHG72TBVKhlreGyBdIwPqJSQgzqrqrBt9iAAvsWZIikZ6hY7afxw5i
mbZBkyScYwcyyXyZSJjy8L9po6Q/Jy1tN5zurbvgLjFVJOutgNTW7iKaoTCHgGah7laP4QH5t+XF
HdJ6PqutVm7Z1O1HljcXygY5Tytt69qmhqhJZjOrVV+rS0TUkhTm9wMaecbXGdbwL64NyTZ6V0l6
aPq02gA73ror2gJ/u9n4Rd7b1YUFaqRJOjjVp0dS70WbVD+1sYn/lIUCj4wrRYqtLnF+Pf7cdw4Y
FDoBNaUVRqnWEMsEdlbTGtEDDjVo5Mykc94Xud4enLDNNyz53lI0WWVMy0o0z65P12mtOjItilNj
mRo/CzHNHjQp0A2q0O093pU8q+uoheF0OZ5lUj9X+ZjXS4W8kZJFf/ZDwNIn2qoWZM2FdclA/11Q
2wUY0CpgYJJqgleiKjbu0J2dCpDvfE7eArKF1SPgQMCby3lSn5CpPLekIrsRJZIdPHJbAdqdpUAP
0Q0BIMUE3rqp1KqKQeyZ1n4FDv6ouXP2OUcQCZWqJt5wgXcMlKIQfUGKU6QM635ZQ/kHTeqJXcGF
CrJ/UlofuHvenkN4ob/nFRf5qeG6lG9+yui3wqOgkV8yze7IM3jl6oHGxnMUITtpIAgCfCkUsyC4
Fsty6GDH+125zZi9cc4WmDN4GdswCenlDNVqzQ41RBUt7sLP3bHKz0uturSY02Fw30XmnM6Hkqrv
hrO7d8Dgs2TTVZI5rDGc1AWrIXOoRC8pQq1Bbf2KIYjeOT2jgLpd/VMo7hYE4vZ1YZtQRwB/kC/p
upOmTVJvyA1yv6mN9tle2urUTXrO/FWdn0el3SINWK8H0lhW9eRAFUU9Zx2VaD0EuvbkmN6sZWUI
H72BfibKulHYvySdmvXFTrao1A0LWvsDuSytBdk2l+xA6xxXLcsiYlTa8FC2aodLNUNNu8+Nxob+
uocotgg1ZuByyzlENPCPozONx8ce6eZZxfhhdqQABdYEl7BGBTc1+r9LHuoeakEdxdx6KsYvjQV+
6eQuca1+mNAKtU+B4gbBqYIoBLGsrErD57Gixn6MoKOPN2LxmwIdv4mCjSHhs4xBMSl5fbGi0A4B
sVazl1W1tSvDsHma6KzuLSZmgFJESNsw3Lp3EJGihpeG5wpRtbemtPJH8NTKEI4hJTAq1z9C44VX
YgZJvBGYzlE4LIiM+eQL0f1WkVHeCFHXb7xcjsI6qYccpSdMvV6Oy4uiUa4PXmSPU/Mhzd2MwaRo
hkPl1GImiUAQUKRIRqPzFs+0PNFB2DBHuaXXzxO/AdgYpQkuuQryb/U8wVEfI5thDh6iePq/9jJn
37Imyl6aNho2truuIbEUBUgsD5QDBc71OOqCtp/ajlYPLV4hkJeo26NNArbxNNxea0ot9A9lHIED
W8eMbm4VdOLHwRuGan5uMiZ6IahAhyab1J0Dn93u8W268xEl2QqPrEzFqXtef0Q3YTSz0JbeM/h6
45chLYnH+9yYpxx9w9zOfKbb9ABNRCSTd2HWmepG52Dtq2nJEy0RyjDTDBhOXZmRXaUCnvGw9TCy
BFWCxCzm7MRkHXMkaS3guiqUuEf8MjdQD9+iUbqZNZPLs3WeKMozBDqrWKov3EEgB794SG+FunsZ
GhL7dOeg+JSdINBunCeH3p/6tTAhx6Oc7nSVO+6bRR2cHz3aKtrLuDiOcc5sPVZ+KFDqVSdjgPD8
qKgwF5xbZsvCZh9OlAt+R0GTZB+0PhGocZRyBuqn46IB/alFNB3mzDiCd/OtXxhUCc+ERn+Ga7IO
oczYjcH7hvS+4vpLEfWIUHfI2LRKxjTFMBRPvdC7k6HFykaUenthDPC4Eo6Hh5BZ/LVppQZy2ZM9
B56qgiRNyL32kT3n3968PVahM2yS1GE9q+/XoFdc6mYfeKjU6ckubHvJDmUOI1XD3qqcs2MDDj+K
KdVNsKR5+Pmt6wMoYX6DMAPcLIIn17uMRFlMTFe53iICxkLxVM2uH+g5LVEa/EIQMDykYda7sHPZ
3dZo+q23gMeGdIbSHVOEhJPXi8PBV8Fns7jeNGgoAqlW/i6pnfzDoEHxWDus+nizd9ajEAMDn5z7
YXpB/vmr+NGF1naIkkl4bVqjplwaxoC8acNcWVspJABtWG9Ej3deVqhyCDhIQySmYf2o2XZAAF4X
wguXTo6CoLO+lKQf6kyPXNSBAV9lHZU0MgDTxDHB8xwzqDpqUf6ctm5WbFyne0cAtpwCNbdTkild
H0GTQQVAk54jQHTCV8LpC/zg9TEY1PQ5r5R4I9q5sxwdEpuZMYCtcuTgermxSESH3pPlhVOS76KO
wZAynO2jFmrTblbpLjz+wrfxHUA3ihak77qsLq7eg8nkLNGhCf2+RLxgt1Q6AqRMwGu/7DIo3tWD
ZaPqNZvDVzjf0SFyESgpLo9/w+2LwGvA+swqQnBx4zhym0ZyYLTgsyatvPQtOvFpHGXIMlAkKUI4
DTPc3RvbudRQaedC9ci/Zbopvdkr085pclEkGEMf/jz3kNMzPbulKE7M9G8RW9wGLSwl0xOZn9AD
W31TQ6XujEpM6CNjrugnaCfD8mipjGgeh6x13wp2ZWfULWUCD9mI7ONc70yr0gr1Il2h6K20HuqW
yq7I7fQHQsZbhYl7txVQEOUl6l1YrLW6HVVgoBiq9Yi0WdZyMlIkOws7XHaVBmF4M47mPpngQoVA
DiV1JpHQ3HWj02PzuXO8vDik1SQIEga72m+QKaFaDa7rdX1fnsbR+ujMS/IuAIHydl9AxEDwguPn
dNclnzhzrcWCwcYbOI+zkxdqtWsM1BD2xZA1+yzM4zcyTOJ1oOzhUaX6SxJPtnn9MePFhI1/VCBL
mzT9GcSDxVC+Vl+YKOs2KCXufExZwKPMRA9cXsaVnerhmGshygneUrXUCeq6Vf8EVa39xx5SxFBq
RqZ9c+4mVJ3nXn1eTCX5jvafueGSbl3g3xEyjBhoFumNdFmvbmZVLp3BxHLtTZXiUKjtoMxq0vTZ
KZvG08jwz4/t5y+l63VSwcgaIQuJFK1isuzrBZOcfu0IbTICKzGDbFKnXCl9WMiF/WVBgIING0EO
JbmkpTl3rlkrnyYkUOp31qim9b9BrcyWb8ezYn8akUNFraZpc+OXSHo7RItnNKJ4bwZ9nHuTPlf9
ydXGAkrmuEG5aJfoOsqdSA0i5btDjCdefiAjFKlfI1eg1nPWmrqNTpaZDsD1GaXQf6hIxP2GXQtN
RQdecHHMxiRMPzhFmSPXB/nGG8krMUIoizEKXgrmLYgurw+oMEqdc+Dnx20VnJGU/0TDdLrQF8lP
7QycV52CaSP0uL3VROqSs4+Sp2xCrdZUFBNlazuFtxXlxkPcoNesFpaNnhU1yMcGcPv+gJYiqmLu
gkSP3vdqe8mcF5GSZ95Uz/o3E7mK8NClTjvtA6H307kaJiDKS4M73Vj5Nhujpc+8Do1Krjbw1euV
czfMmwaVDM+G+2diWj1UAZ8oIYot1ELSk2PGCEXWA2KtCy5uw3He2bclJxWo61A3owh6vTpDX3XD
qzV51pAbUHEzSkghYToOFHaei8xZPhZyDvvxYd/5ri4dCRpr1F4ZGF29GD1IaVruCE8LfYrqy1Aw
NXhR9TKCDbt9+1MIuZowYNuUTW/aXdc7jEPkHmatHTy1Vq2j3SIQTnzj7pbE2CpT3RzmX0yYDiuA
ICug13W9lICleZ7KqPMqoJZIZ2b1EWG/8WUKVc0vkixFPjXdgpTeHKaEnlD6obkFSIyu/mpR0kpz
LOPW64IQnnuqYdaLqGe3gjmtCr8+/nLSHK7cJNxKBOSAlcCT8vlWO4znBI1NlFi8vh3d40R76yUf
K3cXQk52nBlcPMwpwaPTF1KVuzY3Ht/b50nmXRJIISv2KAWsnqc0BhWFvlHtlQbz6lDgu2ezGDMY
ppcmeg+DcbafaTuZ/AIUxA+ID9c6OiJvxrYTmwP/o5hP+wBLviHRc0skkx2t8fLFgH+i6y2kDlD+
3mVQ2H55fOY3b6FcS/KGGDSGKbmtvGBv6RBrll3jWbMBkLVAJTPZFR3MpSc8inUyozrQNm7ovTWB
lBPo0FODaHrtFky4NRo7qL26taroUuVaNH21GwUF65Kq0CfB1Pxb+z7yTE06lXgi2SleU6UGIpuU
tLdq6np9+cdmhGpvL6H9de5h93h8pLf1ZNYitsCQCa0IvFdnWiVxYFt533gKXzjpac5WRRbus6Zr
qdgqwaxdjEh386NTVe5X4vTKOkZprLefFBRLg2TXGnXZbfjiO4dOXAniCtC7LLKufhR8Il2HjHXu
JQi5fQeROPwkvY+UHai94UxZKmzf/pmpYZNnSkYiea+vfUdVLJZQSiP3+iyvW5rTkxYfItTYlp+B
mZrfjA6ZyI0QU5d39NqHMOxC9ZGZCQOTXucmajoasUWVzFvAdeRit3Bx4mpvoVA4w2Eiq2R6lFUz
lLAG2kQfbbtIxlONIpv1Mtc6NDadNY/lbw1VHWNfWVoX/lVWTFDz6W2KIG4cqm5/HCPXhW0Oza/R
2kUVEmVfVDFNzaVe7Ko7P7aoO99OsuASQzg2mKN1gyIqjVYUU50Byi3jS6FY+iVVmumoV9bXyomS
jeaDzExXZ0i1mIxV8nqTT678YJXnpVbFSeuptPf8dOrap0LMW2XEv2Soq2WY7gM7wZPGS70utTeR
C7fWUo8eMiuD8EhwC5hYVORETrUj6HEHClB++zApqCJ8qWFK1fyQWA36aCMr0h/pgrTIB1Shx+Ab
1Rk3ep+Y6L3NB8stDP2IeGCItl9KoCw1WqcKETaEMm3PGid8OuOgDizwc50ZRytOg+4MyD5WLkyM
UnArmqJmEBDEgX6JK3PQEH6uhLVLl2wWHyG0VRXEvDN3+dmVqNKieomM138LRVOjYx7oZvUSuVoc
HzP4OsZ93KICdMicepm+ZaYJ40us68O/6E3k88tSaF3/lM2RYkBQa0SLFu/mqCgUv3FriIZ2mg6r
RroD1mG5L5AdBg7lyBnZocdGdvvU0/cgVpSEy8xLr/EcQFn4DSQBXgeN7nRpK31ClTuM4mzPxEz7
5/FqN4EpGGEQB8TCMFBgBqvAggHycHbpWXuTnYk6OsAhbtYf0KYX4lzMU5z+6eow6bWDg0iZOMYT
YiqfHv+EOxsGlc28J4PKFBbW/kkZmww08lxTWpiK7wYTFd8bRGaQOUVK5X9YSt4kGj4McqxfPLfI
xWzHReN1EEJr3xfmJcYfSkqE+u8EQ5f58fFyt6EiR8toIhXFv8yCqxL22NdJBQ7A9pB/a5/zBvU3
Bly9TGv6Z0RWsx3gQWvD895ZU9aNyerxu8xyrZyGmQBRRYUKGdhmLvqD3nd6s7cVM/86hK2yh5um
/xy5yNw83urNR5STY0Af5EQOMjHrXJ6wxqZvLGxwbIX5LBC49mOa1QhYInr/eKkbL/x3KRgEmauV
o3krk22SKGjhz7AvbaTUv8zWXZojuprpBx0uFC83lmHjRt5dEKcv2d2pxa9RkkYZtZTpFftim8t/
A3iun0fkuQ6as/yT62r89fH2bsNfyANx+AyE8A1BAshn4VVZBCWaBT1JYV5KVUk/ar2l/jB7golj
khZ2BHFyUSKMnIxd4OmK6LSdGsAZdUBrVj8+/ik3iYBBd4dKG+hQZnB4yq9/ieoEbei0Qr+MA8q6
f5Q5mltxzB1nTLp31WQloaQjy9SXJQHjsrdrMH+nJDXy8fvjH3JrXS5JM6QastUlGPu5/iFu39K/
jNFXHZc23IVGpJ51qy3OA1Aa781LkT5KlR7MWQUce70UWrfo1ldIf6Jw65RUbaLMsD/rTWhP3wnT
HPfL4/VuHDAkSpL5B4Am7Rds7Hq9hJbxPKlKf7YTezy2uR39d+5Qj6L005wjs2Ja2+nCJ9Os4sPj
lW87pFwhRARAWkAkot10PLJicRoYbrpzJFqE2uAU+RQj7/ukGEF15IiqAyOuEPxoogPnrAnIEsvl
XduqsWf3JcpxJsyh4BLyA/R0cHnlVellcDqTmLk18qZDb320qjH01BFVwyxo9BdTS8SGw7u5nXIX
SFkx/82wO53Q6wOMQauEJgKHZ87JforquvayUk32CbIPJyTMtvhib/D+BEBAQqBTJRcHmbB2dQQD
djFWCZgu04yqEzzuER10I+gziCaXpdbDzxMco73fiCAN3/cA7TMiBdA87xxkOdQv7hQ5yhkhTUpt
OwUuJXMrs/sbiV7FdPxG3AdMCqRZII1XPlKBHdjqpr45twgz+Fo767umiZpdW8flPhqV+L92rhtH
dRmN56kMSDKheTh0dYKWbZUkZ61XnYNmhqhPRVHyEclt89RaVn1olzL14PFP36E3iOwnLMlf3a7S
T24TW/sM5+hVUWvvLIRUTyBGlAsCwfOG5d74Jbk7nm8HyBJ8a2sWMnj+4A8qleach6I4MF2Vvfur
EF5WjX4I0r57nqCMOqhd372jFxa91UXI5Sk3wb0j++/rByhtNAiJp6g95+UM4rSOnXPU1Mt+sI2t
POrWO4AtpSlgELKQCqznTTVG/KbKNhKvzlW3GQ5amojgNFrNlJyMpQzKF0e3E+NnEEbF8mtpKP+9
uSbMEBK3y6D1QyADRGt1v6x0VLOm4Cek2fQUhWW7Rym0fbbGvPZbm4uudMtyeeybbqIYuSgbZqZL
Ovw1rfgIdWvj2GHquY3eDfG+6eAYh1PcLsVFRVhk+Z3qep6k+yI1m3aLY/zmuYEHCOuS3RFAv8SK
11uex6bSS00NLsoIFVhvCeDdg0iP1JnSDVO+XYpKIi08ijg2DmXNEBKRzNhxPruXsrWzCyVE/SME
GmK/IL278ZrfOEoeGQrfJHr/R9l5bceNXev6VXr4Ht7I4YxtX6ByFYuiqKwbDKklIeeMpz/fovq4
WSi6cOgL2RoyubDyXHP+QeT3yUVf9sofcTyWLc/ZD3Hob+UUjTi7U80TdICPVazGr63u0By5Zkpo
BEeiHHrZXDzkmCsFMEoSePIbGR31VYKW2l4KsMWSCqSJby8ZbTaUlNABFBDxPpUveJ/Mom3ymLKn
a710p4MSSQGH5mV/l2I1E2+DtrNL0oephRQv6TS/citLLrLP+Pv28i7GEdI82b0uoyuLMwkSsxAW
5S1xdDt9KXiU/uJJiS1rNBlAlieer9FGN2Nz3BkgA6Z6jdFUfDf0sWxulaGIA9dB879cec0wjLhc
Td4g3TuQlx8QJdHbfTRCV1whwU3FQ/cANuytqDCG9VSUnr8LG89KeYKnyqQtAT1mBwoEW+AdwuxA
AHfEc/9yVjoDm3kyP/6dnGjerqqqj11jmO81b7BWlt6a66izgPOM3VLea7ajaZgHJvEbrFQiDV2f
Nazwin3KK6NU5qOjISvfoNhImzJu1IMS6P1eaHlsby+JF9pEj5MzWhMLH+2Wy85ijhwWxmSXd4Nv
m3s/RK4gawv7VEX6iLy4H69B3y2xjJ+i4md3L+Lf6KzSpMBrol05f8D7Hde7URnTiQSOLm+6zp5U
DHmaJKeGpozBj7zy+s9lLGkYKOd1oq9slMgffeyM0W+IoNmvytKsa3dELvReL8us2nppYFlnv/Dt
j8ZUqf6nPEqlpOEkBsuHsHcSaFiSp8FYPuQNQ1G4jo+V8j0yWU207sbGst/LpWJn61LOm+KtZheT
8rHq8y69s7AJi0mpeGOcr7IECHWKJq7TshKFVLyPOmCFXwWWDj2g00cye8h1rOTSLEDoWIUzlGvF
r7Nq3eI0dKprqGtb7pH4U1egUudSNu8PCNBP8ibk2nwzwKT7EWNk99OBn2i7NfbXrzvpmAE4XWKd
gQenoD5XrXMoltQDPNRT0Vbjo1FM+edGbauTqVHMdISQ3e11dnXyoI8n/APAUGNrwlPlcp2lGso/
6lBE93kt+9tcj5LTNAXQGiqU117ZFJchuwiXP7xiBFPksqkp9soM4qx3V/IYfSdXw+ji6tN8SYZh
iczwpN3zfCED9SAxg9LGk/gNQLTLtuLULhXeXfWJgyTngaLpTXo01F76qkmRLkSofTDifaQ5j2CP
+nYlIVTjYKVq9R8iYfKLItkQBtvGJs0LOwhBjHJslU/N2ChLmOW5TRnUTOjfAizI1SYzSOL2e/Zq
bgg6ZSQjipOsl40DTiPzkp0XDMpjqzeF/Ijki/W5NRB9P9hqrJnrIpIyeY3WZ5qvw1EvYreaclu7
j4Le2hYydDyXgN5St42Z2vFeG/MyXjifrg5jgfgA+QaqBYAj4cblN09+Tqq67LRTmevjF/AHxbHr
NDzoZS0B5AijfVSzb1JUFQt5MDFzz2eW3BAsEYJYA/4aed/ZwZjFtZn2mT6dQNp0Jzkt+t3YIZN3
e63OwnS2oXiCkA0SnpSQfMTx/GxK8rbAbzIu+lMzpdU6tstuk+r5tLYm6XtZJOleKYzmwW/DcKv3
g7UwuGLCZ30EToD6GlBVgqu5+nY0dqBAJrU76f00ohRSKM6qi21jhzCuv82q3FzS8X2pv5z8gofD
wwBIy2V/hzGbcikjSMaWHpd01e5B82jImucOwpx+mci1O6TN+Eb2cRjqRmdpPV2dQ7gYi5iZFJ+o
TF9BKRR06SGlKafamLq1FJumyyvqVzM5SzrQL3SVCog4gKi6Q4ubHQ0NRMs4S9rmFEh+iZkENRpZ
l/r12MG/iUGSbhW5q+6zwfriDObS8/bJOHM2t+KQp2TJ/FIWn410nSseh0jUnEqnyj6W/iCVG2D1
gfdO03oncQGs6N8tZaoit2v0Lncbp9UddFlVT3NFtKC89ymGdfuybbpyrbdGjGWHKn3iLnTyTdoY
7XFyGkzLTCX00VSrKkW/s7BKp2xFUSDaWGnXftczU45XqPDkb9FAVeOtrI9jgRhyW6U7cwgUc9U2
g/dKMAA9h87P6wRbRpD9UH0u1xlkvsFQyko+Gfi37VIURd3O8rp7qhj9QlB9vYk4uQUVUfj6we6d
3WxV3SnGSB3glFvdr6zk2e/1vv7Eso9co5DzP28fGVcRG896sCKIGQkBGo7Ey6554Pt6XHoRl0xU
/deA/9CmtXvH3xqhdrZaP/ugFlO4kN99YnhcLidaBfoM+Qhfsiu0tTVqXljljn4y0H5eF5nuH5w4
/YHxD3is3LdWRlOmZ6VQpH5lCdXiaRotF2x68TWze/ttpSbTTiuCJXWTeSpYrHGIR8DfhT4HV77Y
8M9O0JQCdj7i5XvSfXs4RrxH3Fwdq0NvxuH7Xin7T+QHHmyzMt4ExLN3XmgYH27PyPWZwg1FUQac
KaKHUCkuP4FxiBJs4M2TV7bTJsBC5+C3vb3xh3BaOLFfmHwgJ08gZdxjEf29bMo3Olv3FV5imhcr
Gxm50X2rDwQNBYoZMhY6X20J+9rb/bte4eB4nhR/gWcRO8yOktwJemfilDuljlIhSat8G0cvvNch
cu/HMNIWspUv9JH7SCSOEK3kYpw1V0GZ8AbYL2iLG9Gp9jrdDQFGIXyXlNupNX5kDvvrdV0UoREU
NhxRAV0ImOnluKopSgfmCHMt5JdHb7M2tpV1DU3texEERfHQ+73xyiKNMIwl8wiPkNe/wLnPzqjJ
HoyuM8fyFMZd8p340U7XUtUUZyeK2nrreN349bW95OYTSA+S9rBG5qglC65tMg5efaq6Mj+r9STv
ybZXnyJfbhGK1JZkOubBGz0EX8KRiCQvjIG5MjVhY6fmKZaePnh6n6e+EjZr39ZS75BXmG1hpK16
H8ypkFa92k6fbvd2vo6eWkdhBdUDQFIA+y7n1DYy0mCcAKckkgYDOAc6OvYUIUHgtIUTnHG/ajdW
hzjA/nbD8/1Cw4JOBciOwhCZG/Fhz44kYamdepaBZdmY5B/DQS0RAG9s2TWUOn0b2lL9eLvB+QHE
bSwqPiLhywvj6hFf6yYXsCqNJ8G/3SfU+reVA3CzTeppd7up677xsgJ8xdlDhuIKRVh4jlojTDKc
+kLRNqWu56t8dOSdn/l/TuRAF86Cl3pG9ERrQPoEx/hyKAWapNcgwp8yFDaDVQX/vl33gd58NYrw
teqeeK6LwEagvkU9D8fPy9Y6Zwx1G5T3LhmmfmOp6aceGtu6Q7/vLu5afeFSfZKKe36p0h4EKkIp
qrSC4zM76WxCkh6Aa7nLlT6As8wzMb1vWttpXLBeCZwtNSx2Q4FzJd7QmUapTUI7aJ/COnqHbacT
oC1ZZLFbFqkNJaZW+7e2EtufSqmqVddDZ/WdXDtStspSaaDGDZHSXuFLnWw6ParybQfc7q05Iujg
jj4CfqvAKtIPt1fMPA5+6qTIy9NPsrfzUgDBI96wXVnt+laq7v06CgBLy+WWcltGBQqPn8Ekj6xk
erKzHG9cCM8um0e6RohQIs9NIo9yD6f75ZxmStKoNtWu7TiY8d5TU/U4Sn200cjsNOtekgoE38IM
JIdRfPFjeUmSfAax+/0BQFRghnDew7WcLWHLKB0/Bl241ch1bDMVZnSkTPJjAL54jd3ydB5U23jT
qGl3qJTa35RgSteRKRUL1/jlafz7Q3D6Iesm+Hp8zeVIpGXQSs5ky7iReyAOSI+hU+mj0tuWdXv0
YGU/lK3lb6GQ6AunhvjVfy90jgqRSiVgEaReIdg2G4MJl29gHYG6iy3Tfx97k3dX81JYmOrLs+mp
FcqO3HBPZcerYzAJ80lu9Unb2ToJA97u9lo1PW+jjGq1diJvKfvzYnvU/In+KU3z1LscUA/sVm4F
urYLrVZ9E0oN11ilDF88f7C30+QtxWGXhyH9o0jAiwZ9Lep5qHrNRtGWusapSOvtwqyDciNDsMHs
VNr2ZDJWtzft7Gh6aourX1T3mTI4/bNtY/jc57gRqrvKaJqHqW29tSLZtgunVdnJTfQjToPiwPt8
+IDJ4uT6RmCfZTuM35sZ1k4StJkdixEshpbb65HA6ziaeKurVhTeh0EqPU5mDFiqRze6gs+463w7
hW8tjCwRTthkZlu+vd2nWVX6rz4JLQ5OI/Eon/VJMeqRtHar7kqUWd9xRUeIEljTXou1ioQ3eG1Z
z7q92lXSKkgma59kZkXZV6o2tjainmAj43r7m66WEPKtAi9JEU08HebDLBeBonVUtHa2FhtvkHp+
24z1uK8yNGTzfPp1u7X5CcACIkAQNxuBNYMwOwFycxoo1mraDv6P8z52UExjDZAbl2t5V0y64pbQ
1L5EBefjq1um1EUoiPQdT4n5ezwO4JxAYdF2BfvzGCjAcyIt8FzLKsZ3shZKp6Ce1IMn1Us1r+s+
Q68gEQOpkkOPAsvlJtUMrwIHO/r7hNfGWmnabqtFBVhiPSEQtKt8kyQp3sCttqQCfT23RNl0V+h2
GzwvZqPdFUZWgaWL95OD7XORW/kmN7TgHNsEaaiALeW9Z+1RvBNGDSJ44UHBEThrLxl05G38Ai6S
VkDU3/axRGCW8h60HRSWhwldVfLV3f721F43S0INqhyXO4sK2uHlAFdWiIyzWSn71NMknCaxBsOg
/Yde9sM2nPwlpNnsPqeXon5gM6kGDFme/JfNQatofR0N6z2+Z9W6dqx2E+ed9knLwuCrITnNPh5s
c81Iy27KbC88FGfL6al5xOns36bo/I/L5k3cqNoRVYh9wqV+bMFFuk0o9buyiN6EaSNvkjD+Al9S
294e5cvHDGklcgtCzMcSBDRuglm7fiaHTu3ryj4pvfCTjQ/lSo97/wGRNXU3aQR3FJrThQD1xUZJ
0gLzEr5C89NJDZHes51U3Q+VoW2l1LTRfuDA1OsAuj9PunXZKEtupi9MMBo3bBdeqvAurlS3QBeb
U6qr+wAg2w4fRM+NFKXcaRECGCZvq5XjtfXey3NjDRdI/XV7oK+XM/l+ReORDAsNTazZJdEjLquG
k2XsUZseNklrpCvV6qOdHRiRO8nB68wJxcTykTAVif5JU14B5sdQ1eK+jM19ZA/2ysxt+z4ANgKv
tEThcuFaf6lzyCVxq+NOKJ7kl6sXoY1MmrrW3Mes4T3e0dW92gucZq/3H1M2zkLcN+M4/O4dZELo
HJy8JNxnu7XMpwHxldDaT6Se3TLSprui79N3au5Vrlop2q4KzGynJjpWcsAzdyN3oBvxcN11aTPd
RZ7aPdYRDu48FPIHrcjSh8aClVIoSrACfZQCfJEJiXrP79OFeHIWb4mp4XnGu4z/Bg4yh1SSxe20
3IuwiVb69MFoU2OlKSgAl1W7JLBzfaxwbAu7FBl1BUJ19XJips5TstrqzH2Z29HeUeHgKABfHvra
BOwAB3eVJ6G9DUvkIW+v95c6CW2OK4r3IsDkWRBr1tyQgQ1mCKsW4/Pk8AFuqZWo/GSK8v52Wy8s
P/15W7O9VSAPi7V5Y+0tX8GW3IIXP1qteTRhLawqvbP2t9ubmdGw/AQXHvQZYDT2F/mKy2ENp6I1
PYr9e66m9lEquodMaeO1WgfN+75ygh+lE53UtjAOHTIlLlpwVGVE5qSJpXJ9+2OuBhqIO7Bz4nZu
SzQQZnvP6nCflmFx7wdLMldISRtHmKHnwKm1d69tiSBXaNWC/MYBb675C9hNtySiW8JzBBWkaJI2
fWGphzBWzVceKJTwaAI2B4NLpWneqdZuprzMHOWgmmV6yprgm2QXP8JkSB+VVB43r+uYKBgSwgre
I3nTKzUHHIVKy080HZqTqa+q2onunAx7yKRLl6zL5lcfTfFI4MoTuDPqlbP7tqvGqrMGFkYo16Nb
jI0p1sS0ShtP2QSj9r1KdWvhgTLfHk9t8hISdoVw0OTZCjHGiNqoXhuHAMX/rUoJb42LabYKzSrc
NBOpttvDOT90RHuCPEViBMwRh+Xl7qgTTAUyXiUHEOzlulUKKpQDcMX12A/mn52E/r08pM4EHbBj
q95uXPzyZykB1BVE47QNvJorYF75lr3MarvBMIBtlvIXrSjkdetV+HDdbualeST1wKMDPiH/mR05
eVoYrWP3xgFrOGlrjuMHTYIsFFkIYaPi4p9L3yoXbr2X5hGcBRkfdKeu2TomWrtFE4fmIdJs/4Rc
ffc2Mp2YI3zMV2ray99v93F+soihfNbePA+hZ4VqxqSTDvmQf5CrvrtDF3H82YWWvYQheakpnhl0
TpxgLJvLJUNiCW5f1UOdKUlXJU2e3ltcVGvB/1g4xV4aRdjxQNMASArNmMumIrnPPBswwsH2ujhy
PdO3V2WYxMQNyGm5nZllC+HuS53jroffR7ZKyLFdtpj6ta4lcmAeqF9WOw4a6dyqnnGIgcK+uikU
pEQFxuaQVngVXzY1jlprRFVgHZQw/ZEk2ngvR5h1FV4xLAzjdacoDIi4ggIpz6Wn+umzYkTb9Xad
W611oIQQvIGZr2GO0gspyHIJ3HG912iK/JO4dZ8sWy47FbdRPnq+Zh00tT2aifBntvsGTJwNPs5C
CUALzOnD7bV/vUqo8MDKhHkjECVzh5+xnbBBtCfv0PiV6powaI9ypQi9gVrfgRd9nbAb73iq/OJV
QhJViCLOCxKp1w1DTYRw5C4112NW+Q+WHmsLaaEnnZ7L05FmSFIhNkpgBlbvcig1xU+MUR98vAmd
dGclSb2qp6R7DKVxdPso7e6LkrqBFXnBY6mH0YoQtQ9W6KWHm4g/3Lru1D3cn5YqptpZC6fqU8n3
6vsIkKlcCgTTHLmsdwNaYIkiHSKz890aJMIPDKe6u6rtPyY5UktSYmpbeNzaWmsK0AFp5uwMI6vX
oxeox64fmn02xPpejWpNCNk8lMMECLVMfOT8bW1FlbL6bOCPuMK2j4M7QbZPkkx/YxqR+SOOevOM
PFe8KXS9P0t6bx2yIR32XVE7a6MCt91Hlr9wX76wlajxg30WGSW27WzT5mZaE6i30gFw6nBMAuQZ
xygzjg2vxIUBfrkpAaynMkD9a3Y153FV60Y+SgeDC/oeyjsC12CJjn6XVQtNXe1aU6AnqFRSFgCL
7syWWoK0XIzsSni0ujpYh5GkHpygll0rqKWDZsMc1HUUq25v26v+0SigKCpuNCjMjS7XN1REjhFt
iI5ondW7ENDhTrPDbpfp0dJt/FJTpDyFOjGVPVLal01ZEhSbwPSio9TkWN8M5nDu1aFZDXWaLbDR
rw4jevW8qdnt2CadMRqDHaGjZrduFSjZZgy0YM34f/d9qpi3B3GGPuUwEu3ZAuDFNUK8OFuQzghD
1ypRIOza3FhlUp6v/TgoNuowYSpkZf5dbwAOMTLL2o6S1sIzkCagyig2qJGSvXGQ93k/+l2B9AwP
k7xI/NeGtHyhhdkeSg6sLibhcvA9KyuUSEPwheM/fRO1xqdBVfwvCW1uHT3JX6eY+HtEqFaA2qSy
ygLTLtvDUsbvEd+PsXTpsm2UTdV9lLXIomSW5CKZUEpurwblaiJ0y9xBr6OTiffcQgA4AyU9fQZ8
INBgsGPAG84hLKpdyllWy/HR0SakIiUZRd6hGCb9flLjEJunpHK+mXUXNmR80unPWvUosDjQ/cvX
nlkC5vgkPU72G1bLbEmCeEJZtrDjYyuDd5x8OXTRC0i3Brt7oal54o7ViMECYQQsEl6fc7xF1eRd
lGP8dyziRL3308RyDZDum0Cx+vPglebKxn/hITAD+eT5OIvd3g0vbL4n/pcB3u/JVPty6gckDPOm
L5NjpnTD1q7l4JhHcr0pxnx8Z1DZXGjvxUkmQcSVoIEZuJKMGvrJm4q0S46dOWgs8LgHxTI1pds7
ZpDwZ2CsJmgH/mpKWnWVDyj1sCmXDBdfGnbQ5aLGQQhkzENyr6icDvXD5GgN1vBuADu29fFpO+pJ
+5F/6T9pkpOszLEOVyYo49eZcf1e6kSVABh4MPPeEdPyLL5sptIfvWJKjnqbeCSNavu+NovwCIJi
yQrweoZZwrz8yZSC4iWPctlU0aEV0A1OepTKYHTz3upJDzvSN9RB36ttGC/pQ1+ljwSqH+w3uEeC
MWiis9MLfhtgXcWpj0Nu2Ss5QtaxRrYYllSQu1KWodmSQjyUWwdAhaa1O9Rw7LeUH41PVqcv1WSv
FhyhB/lIlhybjJtsPtRl1pjJKA3DPraSxnFLcCL7hMr6iqVWIEcypfch43AYi07/Qq2/3IWh9Ofr
dhmpUJGnRIaC4YAipV7OgV1FRt7ncNRazRnuFawGXMPKgxPqH8NpsMql9Pg8OiE1zuVBhoDLg2fZ
PFDAOplgKzOUo6NnxloHlL/W1Kp1cUJSkf9Qk1XsZ+bC+T1LjIBTESKTgEmJvrhI5gpMeuk1+WjE
0p095toRhHbwIDVyh6lAS1m26Yw9WLLxmGbZUoL+xZaF9IagJiMuODuuh8EnPTRC0FNiQz7mvmPv
8CSsD12OWHWlFrrbyErAwwavwNsTO8vH0Gc0oEjgkcUTJ+g82R0hYRJ0VHPONeCoddwp3jbqq1fW
KEUrbCoQgTxHeSbOheSN2qobJ5vS8zAo7T6QG831myE4V7U8rWJlkg63ezUL/p7aI1+h8TwUuNl5
cJsC+ul9Y0zPiW1Fa9Oo/H01NBiPT+pSufeFphBAIycCfRA03hxoBOU97NLETs+8cpmnIvcsy017
FFKdMrKXHogian32ABMdu2httg8BYE9SneKSSSFEs1ZhBe227c2EMn7+jkBee+CGLt8XeuWc0TDT
XLyjlYX4c3Ye//4GjmOef+hYgdC7PAt6LGLiJLDSc17pqb9O0chaQQ3V3lWaftKlFAXO27M5P5B/
tyiAHORmRTpj9lYZG7psjYyx4U/jKTbGM85Wzq+slcpji2Mf6Dei3CJyPjWO5ckr3yDTgfRuxscV
S3TNGZ+Kk0nMAU903oNIrHBFXPa/Deq6xmQ5O8eTIVH5rRJz1ZW1DuU7BtXWRMxGqvo7tbfSleQl
je8qsFrPgIvrjRHoyFlrZAn9wjY/tjm6lhZ6BNraS0dlszBwLy0XhTwTu47NQDLo8lObXqFsLsnZ
ueuwzIzh7uI14Jsry9Plu1AiUmkAyX0t7Vr/UOeRtvHtzu4Wpm92lj+Nl3hiogMvUl7y7LmSiGjZ
jszsjEPXBCKiNzqK52axM8oudr2okVxLjV9ZT/7dKsRxS6h38VSarVJPSq3OTpklP9ase9Crn7NB
zQG5jNOmA066yvXgZ17K9oep6qaFffrSocBV+Z/GZ9FR75UDghZ1di4o5N03aAauq3gyj6FafLk9
xS9tRsIvlc0Bbw2VlMsZtgvJC/JizM5j6WVfQSXHGytue3JAXNRuyktoe7vB66sK3QHgdtS0UBW5
qlZUZlS0JH6ycxWWxZsqwFjNC81214/NA8roIfqp9vC+Y6YXzvSXlhFYF2p6Mo8rKjSXPZW1fqzl
yMnOEmY2u1Auw7XRw8tVUis4yRba/JMPKuR2b19sFBSyhRYktew5BwLNZWogo5+fg7Cd3kWmVdxp
Ps6HVpUaW0/3q7dhYS6pMc+xo09rl/eFUGYEHMa9ednVPJE9Px4Klk+Q6N9GlP/33Fzjpi6j+rFW
jF/4uJr3di19KmHNn7EKqUgim9oSYful3iMlAlWBwEjU4C6/wxuUCOWYMjuniaNs9dFsf8iBQ2W6
T8Kvg2N4d2Pb9gvzPOMcPZ2vIiUFnpMkEeLHs4kGlGDH40iaX60QjMfBXXpXtgZSAnY0fNBGWW5W
filP31I9MbYAj4KdFTojU5LnB8/Liy3F3uCOiVvK87wwHKhjk/7louclMg/EC5PCamumwZlaDppO
rT2uLaPSNlYFyW9UbG83jkm/e+UKFJcM4SjbDaTIVfHTkwo/jfH8Oddd4GOtBa7aldscWwiCgfS+
61sUa4zKXJiFq77SLGE3f4A8IuafTULh65IBBz04J42i/ErwrD4AV4mPSdZ/DsWhpg3jUiw6axMY
ApRqsicsNkorqGNcLrdiqGOtT8rsTYGZTLirPBhkiQuqNjfyFeU8q3mQvaZNto7ajObrUlY0LnK7
iJqAe0J1ZO7vHk1BSsLKat/k5ZSfeMd9JMMVrcuhVlzkVIaFS3F2bgOF5HFJEQjch6CQPfE4n72f
26IzjVw3Gvjhza5qx+BLb8QIzGOpswe7qD3cXkXzRyTtAcgHiSkoOUT6zuw6rHJLzxyt1x9lHNpW
g8oTJo0QHjBRhSNSHIcNrHSEelob3nrFEzvOe+nd7Y+47rP4BhYW73lxWc3WFEgCePJaqD/W2hRt
nG7oDjn18DeNDDp/IOW8vt2e+H3PguW/+vx3e7M+a7WvNYFf6I92FOfrGqmttyjN2+9vtzJftb9H
FlYMuwSxyHnu0cdTQi+LWn+MnFj6XHXwJCWemdvRtvx9XibOKcUgYaFrLw4lOkukJxBbAmJ7uVUq
p4592Z/0x6nJ+y3udObabIAzJ7j1uG1vLCX55lfS01g+6Yij28E2nVd+cAUIM3My9ceyK9pVppjl
CrM1ZO+1fFxDGPK3ZlRF2wQRkfc5CrorNZCrtyW8zIX82yy0Eh9CAMBhSDgpXBrEpD/bOHFtC4OA
yHgMTD/bGG0ZHtUaJvmU50uKMC8MMj5dMFjgPYEbn4tpaZ2iV7rdGo962JBdb8fwmxNqKD1Ru+o7
s3lloPy7a0LonycrcNc5aAEoeqFMiMs+tmPkH7K0dX6pqR+tsx6WvqePzsqE4rpwEM3iuadGkbyB
BSks5Tj4LscTjzwtitXWfDSG9Bc0A+vOGVpktvNGP08ehIo4zx91eYCnf3vfzN9RomUy9YSQIqEk
kHaXLXs9RmNtphiPxQhrNjFLyrc6Eu4eaMnt6Mn9Oo/9cGNYmBtRJm+3fZB2KwsXX2Spw2STT2q2
ajP2GxUMlHmyQt7XfrWEYb/c30BIuPOJwgR6ncceb5TLz1SiOAhI25g/BGfCOZH3TNSTF8pV6aw9
TQP722VN1H1M29w3XmcV8NQ4zULABgIF42SOZAt6jUQr1mk/hsIKtzEeEEfGNFjHprVEqXbox9+n
5e+mKFnASMXQ0QI+d9lPPSJ4sbXB/jGCWNslllJtezUZ947ZogchWX5zcmJZ/mBjP+ZGmKa+6gIm
O0rjINdE3g2YCYypy/aNRBlaMt3Rz3yAO7J30HaUH+oy6MxPcRkovedK6BVMS6tQrO/n3SatSvUT
2eon/BUS1pfNqmGZjY1eqj+nOpXgyjmBGW+QwTLLg5VURVevwRLJ7TsN+qH9ACJUju7HOg1qV1c9
0O+oWnibxuMxvRCBXZ4+fJEwVUYjnMw3xT7UqS4/jOAL9J4Zyj8BTMK00eNY2UZe1nRro07Lz3ZW
dNLCWXB5tpLShk4PmRS4iIBgX+EmbQntwM4ygl9kPmpsugehVuMPrpKmwY/bu3++q56aEuGA8Nsh
rp0d40HTsuHKMfwFeS/U7iKnBfYG08lO3itqZD2MXYD/IXvNMhZmfD6urHTw9PAlyNWhBzI3kCPN
jdGVM0S+G3dWewrtTNuNeApobmiZ0h75k2xJZ/5qXEH4IrZECgTfSc7Z2VR2HlZUqRPgWStZVNwl
vzFWhZ/4MCJzf3d7YC/Pc+YQ4RxxkJP2oADIprpcNhJnmCU1ZeW7kWF6+zxLKfEnee+OhRK+6SdL
f4NgW+wG1pTubzd9NbKgbUWGjkUr1DfmTVdTR8oQVUpsznV7vM95P65wFivIOSExpZYUBW83eDWu
Aq7vQOyCTQUyZ14Ir0OpBeSSefS19aKvKC4Wpgt6rL1Lp9qpX7s7UJciewpRivQff84OyFiJSKJP
cR9QQAZ2COooTt06ShzH7bm4Flq7mkdeQ9R68L3ifELkctaaPOn+5KuJGbiyr8s9rSFY6lZG4OnU
QxIjFuBeWAqOMeZnbdTtz7fHdvZiYCExsr+Vo8geUuOd7dCeTG6idZoXuFRFVBk9Yy0a10Wf2skx
Hxycxarcj7ANlyv7R2DjM+DGjSN/bpq6eZ3rGN8inIaFvQAlR+HFPPuWgAB6spzeCtzW0sJdqybN
qcmLjim3MkyRpiWRhqvRp9pIdgvrOIhcHBKzXaR2rT+QqIS8kPVN/Uhltd0i4SW5epJ4hyDO27e+
qfVrg8BkYRddnYxsIhDgbGG6Tb5U3NPPAlycVazKTjuaHrQo/TKmxSP2z9qHPJOpJlvqeIhRvF84
NWaKx1SeiMMIAFEyJV0Kjm92DXZeyE2Ua3Lg6oT19Tu57OthXQ3pmK34u/5eM1FS2A/JoH4xmzR8
q6Vqm30zE6W7q5GE7F0jj8cPfGgEXC3K9M/A94yzYtXDQ9UGcNhD3+ilXQ31cvjKYdjfNTIM5FXT
wCJ7sFQ/bn+/FP7nz+H/+D/zh9+XeP3v/+Xvf5LirEI/aGZ//fc5/LPK6/xX87/ix/7zf7v8oX+/
6X5WTVv9/OP8raj/2LbZj29NmGfzn7n4FbT015esvzXfLv6yyZqwGd+2P5HQ+1m3SfPUHN8s/p//
v//4x8+n3/J+LH7+6x9/5m3WiN/m81n/+OufDj/+9Q+xI0j5/s/zFv765/tvKT/5rqi+Ncn4x6FO
vmU/6hd+9ue3uvnXPwC+/BNEAzrRAjaNEAvLrv/5+1+Uf2L0R85XKGGTd6W9LK+aQPzQPymWyvwQ
wHWh58g2qfNW/JP5T4JIFCPART2F+Syo//eNFzP390z+kbXpQx5mTc0vFqfd31GaxGZAXANsD20/
3wykl7Vu1IGxatWxNrI/PdVcp4iHQFLZSVW+0ov86PRv8NF4VZTwd4OzYzfNsTFUa3U4TLK2Ljtn
p7YyLKQp/BiOxfdnM/FXLy96JTbVC72aV0RkH92HRPbZye1jP3GeZ0gSGOba9/1NN3z37ADncPVU
aRN+VhVbBJEIbEYWWlf/S+vi7Ht2wCRmqiB4EUsHOep3eRqjPw7PqJpcZErWVvEg6/hpUKhp4mAl
DeldthQnzJIJ/xlcWRx9z1rWHCl0slLARG19Z6MlW4UHo1Nc3x9Prdw99Kj/WLG5riQEYodo4Ub9
b4toTrCI9dIvDbvMD2S5nDftffKm+RQEq+wjh0yw0MjlxfF312YXhqQEaoMCuHfIOm1d6M5acVAO
rN74zrBuc2cdxItmYP9t9cwuw3DsZafshwGtK2ACZGFDSnaap7qGHz4kBjJu3rS7S7tTm703NN4v
abVZWDpi2720cMUnPZtAc0Lce1L6BptIZdfJD01v7URxPQQ4asSqW9SMqH4qYeIGprIwtJcP1L+H
VqzjZ43aziDlsjU1h1iVqR46a00edlKn73BXX+uDt/Mm1Q37JfGK/7pKZ2dOZ8ijjVSAfSg+F+/C
n5Lv9sMKVybvU3UmyJkW1+V/G83ZWRNjjA7/XysPjmS5ufb+/7J3HktyI8uafpfZow1abGYBkbJE
lqLawCihRUADTz8fin1Ps7LISuuzuouxpnU3i5aMRCDCw8P9F4WCy+bsPC+fhYgWaZ6Q+g1Iyif5
YoAD3PLbl/hKWxMzImkew6badxsTCME75UN5XcXX8UMi7E18KvfqYewtjIS8wR++huYhdvMbWsjt
bjomofs1TI9KHITAua+yG6P32nfpyZA+D1eSK7nEyki7Fp+rm+o+7wPNzwIBAvxaChyv3TT8+C5N
9921XSvv8b/ypvdSMLhfIR+qfjr5drvrtEOre45ausnH7h4aqH2tBIqHRUDnWdt2nwbzDl7PMZz3
02bydU8LN/O2OVRBJ290f96X6ChswvYr8JKbFhvCQ7drbpx7k78R1Rx3eizupU1/K07CcsvkTg+/
pO+1q2hrD1uxi47VLpU9JViCVHzL7xLy78YfvmBo4JU30mFM/GnbbEsw+Md+117I/f6w5lANeLnG
KSs4US7N6p5bq2t1jj/qKF93oXDNIT3hw+or6IoUg+ra/H8iX5LLOWMe/M/mQgnt5cCSNgIknmR1
36/bV1ZdMC5+Y6AipH5a5cirIfTa5lOiKG5IWBm6+lQk6nYODbe7uMOfQYuv4wpytS+/RWbi4IUg
abi39SMVZVcuHK+fbX900kML3tJd+0Bt/j4fwZAWQkNRIToswBektvUNfTWkqxUZuK/qTsPI/Ux1
49ZXE1l2J2BV2z4anL1IxH2a+E3kZG4fqcNhtJVkU+hJIJAU4EzsfaHmt5IkZ+4oyYWrdspVMfat
i6A/mNYhdRtEfPLovTVDzJPnpzRS9lNiI4XIBZXeyfwxKePbdoq9tMsjfGj106QY1zMQNjtFxU7D
7g2LLfgjbmpZxU08lL6UFvg0xg9QqXaR0hpurxQ72tliM3NtduXEuCkr9dYpR6+rv0T2J6W7hJ7+
/UECePrlrKeU13NaF+E+THap+IAK+xdbkv0p6U9WzQwuQWfW97N9ba+4ct44cfhCEvL7mP7qctnH
kTwYiKPulVB8iTXFL23NTzRSgNDyk8g6VizFrtEuXHPOtGD+WeZnB5fe2FNiyjQxRbnl0YzQdGsW
+XpqutS342F22+Q+Fti/p9GOgtWF5/xD7vGKlItEg1pMkRTuTb06lVnvlrUNDlzz49pGnKg+IjU8
GHdldX/hiP7TSz07vXStGOB2N+mh3NeOc8jb5knq4t36UtMqCjLpemjyE5J0p8pUj0t0cPZvj/z7
DAgN1peraQZTk7W1mR4Gmyq5rvpyMhxRISMTmI81v1/ToLeH+tOsnhujVfKY212eqPtqlk9xKB9s
41FPTbZ1+2SbJZkROKNuWY0UL6U+a7bxmxB1rsQxLW1ToiSp7IewO+Js4Ibjve3MfhFnAS3yY0I0
DGfrNiS1havkZrN1KUhj7PSHwc+itN6ioZMnpHzTcMxGZxfm9cbmcEirrnCViUqpVsnv9JwQhYvm
VRlnRyAbt0XjooZ7Uy7TccnHPRoiH2ututJUr42zreYkUP6xjex2qglyfgOfTbSbqjrOC6Fom0Ei
5+0pGwn7cXwi3FndzVxJVDIDWyLKyhNRdhfzZkOE+Sfagma8HtxeDKdxvNcW1AK/6PmpJkmMt8Ow
bRz8IbHygAu/W5qdNW3kKah2REUp2ZokdBL+guFxzj5o6s1YHEP9g6Hf9yq+QO9r/UenvyvKB2XY
Ztp2sH4M3c4CIosJpLGRlW2R7eRiq0zrl8YtvJm2yrCThl0c7SNjb8Q7qd6kauGmBXxLJcdoQ70a
7JmLyJBOnlVKu1TTbrOmf0zV5kqrUh5ruVGi7OjUYt872g7RziBSJ/wRhk3WO/sh8uNB3ExztsdN
+cFsum0/72V5udHt95r5BOZum8wzmjGcoWz3rtaPKZiV2Em2sT19UyJcAuz5wclj4baa/UMqlfu5
tZ/07kapmr2Wm4+OVl6XWvG1c2IoxdO9oo+u3Mb7uTWDGIvfqNDdOM48xcFyaG6/jpK9cchyirZB
x738vMioCtpJjP7kvJ2XmZijPxV5ul0EDPOUyZBa/GVTW76S4+wxFdZ+Rr84/x4nwtUxv2rFpzb8
kQCg7Te54+cDrh2NNl7HvR2kRrOVK2MJQIUAzEfGIuJSNznetJS+kdmHUVP3kVQHhbqcZiF7dju4
Qz32FPa3hnmA13u0a/tOiZtd2U1I4Gm+I5Kgjr0l4riJ4TK21UM+lbfpMPipopOeyPvQoZxtbcNJ
rFNzy53yscveaxmWQws9et/qbVKl9D4rxq91WXmo6Gycpd7j4rHP6/bazOUAx43E1a3pBtPK7wgL
PfT1tdCx95XZNPDwkDMuzOth3mFjd0AS5D6b9Ot+Nh/GyPqCqpK7gNbIZORq8nwzG8ZVh9vAfMK7
grzRuBvk8Uq1M9wizP0o91uDeoVWKDsprPZA7XFVt3dmfMJpJkDP4Wh34pj2WRCrH6U6ZP9Od3Gk
Rwjggo8Ea69nyWfdaTdRTEWg7V1N/kBkdTPL8srkpJiXZBDOELf/OSfPm3DK7DR6pfb9Xsz7pZ12
6Eb5OUJoSWz7YEu2y48CE44uJKUyl0N06fas/yEfOCeMWSFAAavVhj0qsV4YhdfIhfwYimEDl4fK
s8F6zj29RSCzvmmNyq2Kh3AM/YiETzYfxMzSgqphRWhUg8aVa9nD4sq3yi4YMAGpwh3aMm6kgIjU
FmxOUy+zMlcvH9vyoyyT7XxLRjVwcPsaFZ0zMmNfStuwKryBFG3q26BXIeA6d9Fwqst7YEKuYwvP
eizGxXv7TDuT4Ptn6s+u9Us8LNkwYOykoQmqlscwP+TqYyl/5IRxDW6d9tQH+KG4QzR503xqHcNz
1ta4Kbky1cgJM1xvWr2xzZrDL/HpYVyRud0Uwgzu4uySO+5zUv67k/A8l1L0eNGNDPPvWdvHHML0
m3w5Grdl86EDYOTcNAuuAngaZyoC4MqVXRb7rOyu1LDbFKPlNUnJezwl6vUQH0cWmXrMZXEARBP0
cePlmdf3utvkH7SO5falF7Un8nCLg4ibCcufUtNrHeFhC+ObYbmJ2eKA41Colt1KRBAiA0T4XRjD
7hoxRPVYREGCnkWhta6sfc2LH+sVgG6+l3Rx0E4ZZBILjHbmdnrh2o3shcSpuvssjZ+UaKV3XdWG
4aG0e9dps69mMhpGd1m3z+O9mt7qau6aS0b5jFUoTZ5SJlfV+wngeQWQwXYi2LXCE6PjzWmLvYLs
NarhTmEeRIXpOd3HskOzzHrUOb316cvqONgvzYVl9Yym+N3bOqueSNBBtaxVuDdf2amyrcpF3uaq
eZq7ahtlmF5newMnr/RdNFaumD6K+M4AZhGNXKXNPlh628u79lHvo42dH9PIbzO0l9LnS9ZhtFaO
3eRPIvaiprlGnjzoM/DcGp7iTrhNs+bWycqrNKl8Qp9bmOq+MEJXtQc/Bj6pzZQPqHaO3epXhgbq
gMqYyLzUNPDFLiDUWrtMFX5acK4aZbCIKkiTKFDKyMdJ3VVJR97efs/9/t/N03neHDZKbbchNvP5
x7BVvUyY1xzeR3mg9x7BuLKnG5E4d2qvf8PZ6rGXMYeUr1VeXBblN1oj9oMp7pRmr7PM01m6Xcwq
x935qY3192rR7s2oC/pO9SUUXVZdEKNcL9ED7t3lR7Ntrui0H22p2tGZd+X8c++Ua/eUkzDzp1na
4n8UxKzGuZRupVzc1shxRPXox6LxRN/vlPmTXlHtQ+9vmKrA7Kbr2ur3c1LvsM3aFoUUyPxXyGYw
NOZWjns/fSeQfDTXG3P1EKaoazSGx+9MKwkWOdtmhu1Pjc3N/1LwOOMw/xPlzm4JVQT8xNHS+JAI
07exRqRmeNdTwETu4zh3t5PEj3N7W0eGL1rnCXVBl5zLzZXuJGZne7mseOaO9p+vYq1n0S91xWUe
UEq2ETPA2aIleGlHeb5t50qhnDnn1L/6L1qeX+XW+Ej6vdeWh24fZfbRqBTir+Q6ortrXJA03oJf
qjfP7+f8aelSNzYpK4zFl6Jf9pT1D6rjemFODmp398DU0oOGPZTq7EZj32UX/Gv+dMM9V6iwajii
3ZibexHq1MbiDxoVrRr5IsXTdX9ITWSaonc0AI/VhN2T5C9df4mT+sfBz+4n2SKUxEY5aa9REJ4V
1RelfaxqB4x2j/GoivHHcNTmKFhfI63jI4hp4DyX5BP+dB88R2bn4BEljGitfVpYt00dHjVh+GGf
ncKUGn9FtXKtXY3GaanSd28HjD9kLNZZ8aRZVTaVaTb2CtfakmaRbZ/We/1aOclJTcZYdnPjv327
Z8mBnMgdmClHQ3hDPJnEZiPMN7XxTY2do2E/FglaPIbl63Fzkoz5aMUYGHEPevtR/3CzP4dIDaKE
spirxt4cKckV5nbpb2bT8FMes83CrSou1t7X5/lNFD6HXKrDMmMZyz1RzLfKqPmpXTxBOTiuMyv1
0rb50QrM5ZWUo7LV/DIB96qTmoLeeftZ/1SJPedVl/RhOw25yX3GaVmoup/Omqdk1MqZT8Ecd52y
VXPbG0k9Mr7WfznuWWDM80FpRn229y2Amcz6sO5dEb5rVYsEZzkqTL1ZSj4Wiic8sS7Vxf7was8R
NEgBA+ihg7uf+r7yqAO25Tt7pjCQUn+TDEAuSI9iFUT7Ie2jQ2nrd1P0YQy7T6BBThH1aK3R/QhM
ytvT8IdddS6AkwsNUZCeu3Wdq5/DIQrQQzkmsrHFg4+kXz422B0ooXHp+dfZ/c16O1ebEhqYv2qo
nf2opl9sWo+F2RzE+ByvbC0O1MTwq+p9wmX47Qf80/o6l85rjSgyJJsVbrBzEl32Vfx4tfFDGNl+
rLancaZYXH8Q1laWov8uVp2L52IBbUyj5Ehk7AOmHMYxpVvWs4PXsGiX1lGmWalw6l54xj/N6rq7
fzlZe0NF6SLTpX1E6W8NGBX7dEKhfS0Fqo2MRYHG/lV8wwh/jvk31OL0852doTzOfvt/H6uCX+fo
jRf4jz/iQv4XYjwAWPwy7yuG5CXC4/v8Nf6e59/bX8Edzx/6Ce0wzL9gU0H+AKsByPWZUPUT2qHz
J+jmg2pelXdV8Kb/gXZI2l+UUlbujwqJGq7Kek/9G9shKTKf0+kEIblCWsGn/w24Yz0p/9l7eFmh
0QPxBhYjNMbVoPDlalk9wVT8RUK3z3VpM1d240Yhsb+byX5/mZm/F8eviIuXx8rfQ4E7QoCIX2ih
nw2ljxiPqkgL22RIviURamsLwZJ/Owr2Y0DnVrFduBnPWcovyx933XlAslWiqqYVvommU1BK0aXd
9fpZYFLyl6+mvipv4Sx97WWeIcybyGOellWFW/Harr1kdvCsePny7YA/hqMESl+HmXCOeoSNboxL
XsYUWOZvor/Cc9WdSt3t095LualEi3Woi8it5vzKQM2mL2TfiCq/khtXFgO8jJNay9fWEj+8PcvW
q2UDGAnYOGwi8OKvnBqxtTQKW1YjLy1wMMGs8gH8fUddJh5xwNFnP2zRX397zHNuImsVzoIDIQSN
BoY8hy0PMXDAMA0jzylTez9VEl10NOe8ebLarWEXtT+aYgxslMr2g4NGaaOYN2VsTltTK+N9bKYC
z4TIvtCVeKbfvHxLAG6hG1PToV74Su2qGdXZ6doy8TCpnWcfW8WN3mBh4FtpX9EXUYYxcR2olPdl
EZ76mAuIrKXmezuVZvwJtZHiQNhsFwuOYQhx6TtQ/8XynTrMdNe0o+RTD9n9CGR9uR/UYaJvGQ4A
e6VED8JWglLWaAnF9ben+/US56nAexIWYDUo5x4yo8mNpp3k2JuthbK7BuxRRPq/1JdZ3+mzZdNK
ajZXO/mXQWHJNJLZRAPsZMiUsisTt2kqM35dacJTsZW/EIRexztkquCwsH3555Vfia5DnLawwfLs
GC+CUQzU74oZVcF5rP+LCcQ9BIkmwj7BQnv5aE0+Z3ItVslscwFDJisD+1YtL62+l9naGlZR7ASv
b8Ib4VU9V3V/CXhKX3cxzqxU7XWnvElGebq17K4JsoRmGDqAMv2ZRNv0vZV5OZIct2GqqJvFBEo9
Xg9hEA/WuK+zhy5uajeeu+IUF87kJa1k7ECNf0JKLvGrCCyMrqxmIraK8245ob2QajQUIgqEZOTm
3na4Fb29BF8mxj8fDT0YwjkK1jAXz04MGZffqY/p6Hc5jr5Iq7aeumS5bzm56vXotFHO6a+zDJml
twf+zdpfVVkwwkP+H/WGs1NRbTSzjYQV4ziuxTsAXwtWbWnlvz3Kb4LoCmoHO4+2IXSI9c9/eXN4
y2LepYaxN2AQwnk1T1vMQkK/HBx0u8Y53oQEtAuD/m5OIb3KK68ZozjlbFCsbeWB4zH2ilgvvGXC
O1Ny7OwhH1SxaxIled9rc76xrfKShsBvJpVzmRTDsuDXQKp6+bgZe2QZ5yTx5p7Ko1RKk9ta4pJo
wG82+Aqmtp8PCZIo9eUodqfnaFnJBGP4vxTB1WlnCRnsfCpFF5bn81z9GvjJ31AiWemJUExg550v
kzkmAaGx6GaN8glWnB/3k89VNd2ODYAns2ofIqtrNxaUddxmEIxKZUCPuEAN7qqbsS0TG70SofX7
Sc0dr7LLdP/2Gjuf9J9fEfEWNMlXiaWz1+2EugA8zFdceiO+GxdkgMKWjs3bozwb676eiX+GOXu3
1WpEuHSy7paxAysBO20vxozFk5Z5+ZLJYbxvjbC9kqthfkRvlDnA5MFP+ri/S6jj+F0Tfp2gKLtJ
omv7xlH6DRqSH1HQtAPLHqO7waHqjZFREWhjRoUvLYpA6Z3vF57jfHeQWZMNw8OCCw/94xyRRXie
80bgZwoEMbCdRHybzNx5x/ZNZD+x+i9dWCZkPbQh6INZqeGNrTLLbj+TbdVtnH+sOymi6scWBlqL
FXmQZQVgBNnoxifdQKnIKgC69FIf2W5ZTEUMnW8YrrNkxKlc0YckcqMhyXVf1dvQNQBPRZ5YEGN+
+0nPqoVMHKc6zANoJiYOfEhFvtwnYgnpBrWz4YpeUd0qqcaPPF8e4IzuHEhCKp9rzeBhbNEE3HfG
+4S2Dt1eMwhxRihajNTe/kbrZnm5hCDuGAg8oGeMC8S5MV+rChpD+myRAlXTO6C0PyRBw20WqDma
ej5fGO6sBvA8ATC4Vzkh+Lfoap9t3qLL9LZkb7sjCNNpUK7wpe69fsokOmBFAwdfquj3hqbX2CIL
qoxmP7IuF/bnM7Pz5WOzNzgDSGcJxvL5Bp3trFkvGLarqUUdjHIWPXa92YEpUPqrnuqTPymLca3m
bXWUli5HeI6eAzafdoBmQ+FGdap8rtWCOFIX2SFpBAbxku48DhkW0p2hf8cs6YLm6nmM5Va6SrJA
cMNmRH4NmISrUi8h0kFmM5sbp5S+5qDq3aysLnm1/3Yk/I2458oGt6Cz9LATmOwOYgTcKpU/iqIQ
WxyeRs+J5Uv11fPDmGeCcQUHk9MDvsM5x36u9VkxcPD0EqEYu0/7yTGNTVUgqDglQIP/5VrHgxZi
M8tvTazh673cfMoS98IZKxIbkJdbPR6A7uT6FltpO+8u3ZtePxk+QhACEX7gfSHx+3IwADSTnY1E
rdDEH8+1h6oJlAoAk4ye9F1m5xQ44+ySqt5ZO4D9RYShTsH1GOoYafDZkTDpi9x1Upl5U4l6jNw/
DsV0XWEsnDbOMU3GQ2bp2xQqEmnehU31atWwneAImuTGq3jluctvPhv97IwL2twxEtZaWCOS2aKt
YZnjpTf5anIZCh3O1QOMB0Ya4eXkpmHdCUslqcmBQ/hDQ287hi4elHUr+VlqTO6IXdSlxGNNYl4E
jVVWGdIYBQByHUy4X446qCgghT1924Q72lb0eQo+p4wono7RtspoipWOZ6VafVtHnX4lmrC7VSIq
u02UPb29lF/H0fW7IEoJiw2PRDihL78LCtJimXiH3tRNkq/COWvpzvWya/ZjjS2ZVW/rcJBva3NT
lOSdcjm5ndxfEPd/fZ4hHYMuHDFJs1jm52VWeUQjpMVVzqOzZZ4IJfW1qdbVpuH25WtO9C0zmnAb
N2DI1XRSbs0Qt0Q02mafQoLxdSr+hrv+q2LoHyudL+qht/X38qFrvn/voMCdV07/N9ZEVxXYP7Pe
HvsyaZPPLwqi6yf+h+v2F2HcQZMS72S0xFZZvJ8FUesvCJ+Ud2wOZK58a6frb6qbxh+tkhwckLw8
REL5zN/lUI1q6Op9gIwdKpfcadR/Uw1dj5N/9tWq+YV0NmRxmYOYIuU5jDYlaE3yXJQulODiU56O
8WHREwhEYT88jFKeI+S9TCerlMejgt/v9pd5+k2F9GXcWoenjYj8CDdfIgpE0JdbqTfRkkOjsHb1
KpZPoEX6L0kbTg9Oo10ypn01FK0l7rervK3pQKc+i1uFFOpTO1pwXso0f0Q30cQqhQqiUHLnwlO9
mlTIgzwV2qqrQ+IzT/HXa66GsWbTTE5ODtxCbFOkBPCcMxQGIHej2tC+zh9N5AKVzRzFzvd2bIE2
vT2xZ9GBmeUpSVQgUeLHidfP2eO2SR+NcgNlHFWVtNqNzhi3YEAwEfCFjUynizvW8NBac/7RiFDj
dQctq99pud6lG0lYyzdzFK0alGNT/7s62/rVrHX5oopAJcy0zvmIyWznymLWwBWtpb2upXQ4SIUo
LoginiHbnochiWLdrhKmVK3P1pbo09qhGJW5mYRrBGVFrl0uzO6KeWhU+aM1Rclt0UttBj5mkZbt
NIF6dpuhM3+MRdjEd0KV4xN3BKotsFARxEnlZH4ccN6JvMJw8qcu4eLnRaEtRd5AVWqbOXl5UzgW
irNNpFnDtnMGY96gzw/aCmFp/evbr/nlFQKmPJ5qlGBR0KDngpTJWaZDKbOY2WSQR/os25iZbG8E
280d52IM2i4eT2+PdwakeR4QXUIuK1xbKBTJZwNGTtqPdrUAA4/lrW7kGaAo08evwlfD7BM6yg+V
bWxTwYlY6R9H2TzQOIBu0W1LJDkjDk3RSpfsMgmGL4IYswD5DhcTda3vAL18GUUsdFENaUUKx42R
PEDNKYIinJFYAT4z6YPq5QI859szQTh/OSbXSJIAdgY7nN1+tr8WavNTpDspZW672se4hGzKvL3k
Q/q7USwU1FjAdAIQVX35ZH1i2G2qQjiaCrvwxr7pgtBsL6nv/W4UTgEqJhaqi45xBgaYJ90Mh5JR
xJBHe8XAhqxyrPwCmuQ3o3DGoW1E/fa5xPnyWYTzbA9fsR8TAVJHA+0oGv3bhdfyattTFEYemf4e
2g0I/Jw33SbFxNJsML42Tk+wl2OE7nZmsjj1d1PJwZvVcvS+jaZc3kW6Lql+ni2WERAMIwAXY52P
N32nVeqNQWEmdXs5s6obrTC6dteaKRt/QgNN7Du9wykqnZou8dSpTWw3aa3cuCsG3GWOqom20VWk
RnxW78VcH+LQACaPnKQCz7ENU8h8WlpmftnEXY0LSqnfIr00ACnPa7kATBSnuyhrHGcryqSv3IEX
Ity5MIYMSlk6fekMJUv9phtLTDyLJqVm0tZjdFsPkbab5mbK30uGNlteV1lSe5XHwMPue00s8lNY
xZG6HVhMSzA6SvMVyiulwqYpsD2VOzMtdlZC/dlHACoe/HIm1XTJ+Qtu15VaS34ztHOxEbVhR9tZ
X5r3OA4Ohd+jIwrkNqyN21I0Gaj3xrbxfF/qYfGzEiCb3+VtOF/rNUJL/qhOiLkZCUhsXw+V+JGC
Gkl0Z8Sof0ozt0lX0edw9ESK1cVW7frS8kNUoKGpaQJ3wwr+mhKMSt5HIHIVbSeDiW020ZJX2h5V
D+Yna41lb2eWxGfaSP5UzUWFnU+i96FbZ4YkNsrUxYUf1esMGnmRdwHtmeiumybOPbS2jZsZA9MJ
CkEzIfxSd3bLy5jBbC/pMnyc5jr73iAb0AZWlGZOUPHtnxpIT0fsRvV7pZsV6Za/rIm9LFTMImgy
roVbtZ7qOUgwqX+fqcksX09VGneBMlGg2TjzVG5mvYCwprYE4YNqz90IVFjL8pM0tAK/8AyLD4BI
cSZIMHrpg9I41RxINUZ3bp03VBK1ofgSJjF4fnLSJEGyd4oqMMod4GIiNyjHwWrm3iUBLL9LOKiI
oJugSCQRGBVQ03aq+q1ciG+qFAFnH5tU3yVKRl0qEuZSUQfM2321xGg7Vgr9EY/FhaZ0qMNOp8Bv
FZZH3T0XZBZF05FHoncLf2DSvhhVZUtB3KHfQmCTEDuJrUnJj7WSAQe10jE9jFKffREzx5hXLZGC
/KhJ8cpF+587YEShSvPCsuXoTior+jxbwtF3psj1JihmSf1iT9mEmZVc4S7YFKQ7fiQXHdj0qbQg
ZpjVplPKmIJqlqEGFdJBPxm5Y7CJMIRTacOpoYrsKzw+DBlyBZzdgNT3BpkUMwkirPBGz4CBDnJ+
qaXuBvNdfdoCLVisUz+0aJZIoq5P1J2j8EnpwIcfRF8lh4UWNZTLmn49BcWBNnebTdhlJiNq7lBO
peljOrZS62WoVVZ+OFnKsEFaqPwESGq80+I8ViNXhc7RBfYo6D8DiDPSDVQF0wzqoVZMT1Rztmzj
rNYbL8mon23VODMqaI5KK9xGHixtZ5f90rlkqPGDJDDWwOO2hI2yGNZEokRQdTzbjludonWkme60
OEgd41dnH0HNg8JS8wK48NIP5U2O3W/lQ+PAjGQaC305qTaqnq4NTO+bnGqhstWnOYk38qJG7ycY
HopXzpCdE62zrlW0yatAq2UO6h6VH6DWDpYxdLvro6kI85GvFF6H1DIqNAJpHYFwzkHiTbkQuwTH
SPZ12sAoGozSfEhAhyH20Dijb8q5fp3VFkwhEVoFIOOyhpOQ5OmweHJSOwfIelVzTU2cdCmNtUbb
q3IdPujWwhMPhRZ9c6JeuZH0xRL7wq7m0dPtvAVBpTv9ss1yOD6+ZtSjOMHRg3hjmLUOHcAY6WWZ
5pyH4M9b8bkxbGDdhYKHsF5llgLHI87fKVheVkFNOMN6oYQ3AOZBE5vEsdveM6j1e5EGa7SzFuV2
mRJA6LVktCNcNw4+IMr0EuJeVw520hbalelI0rEUGMMwEU59lxdCzTZ12Zj0/6no5d5iqTnthFSJ
ElCOaWe6zaRKP9gb7YcZ0brPVV1JjTsuQjNcq8A+xxumDqYAvosIiVnQ/wZ3nCKkIeNM4r5Ym5ED
7cUpICxT/jE+OXqmqF4cD1D7KmsAmGxggFt6UlRI6KtJVebJI2xnb2HMr3o5tuFG6FWiuBLeSADz
k6KRgzGtocYAiYw+pJxe5UGP1FjxDKkShttUpnQbhYXj+EU/gyE3E5VugpLELJy8Tx6zbrKfnKkO
f6BmmbaeJEjhr7huTVSbszkpt0tcRz9ae4h1EHFa8W4mxXNcNWqN3o8nFqZrJqFmuQIEzYpEh2XQ
9/RxJLa2cJMMwRKzNkdSynBQn/Iw7myP0GJ/XDpR3xlSXj5VWasr9OFiFRKHrNbCMxBTQkcvxBg0
oIKo2XdWnebTTuknPdvO49xI23VCbrTSqsZD3ApnJSw0Pah9Q4xfi0EveROmLDKOV6kueAcCJ+Ea
rxgN1fUB38oOp6mwUpYOcwQjbiBQl3K5Q35fKgu3Z/lqbiih1e516rqtnGR9qwMmTTf6AoXEhyIw
QW/qk0YH/t7MkrKZatmKTlqkl9ODpOhp3ni0OjvrUPGzPnFnJZptNy2tmV1WExvjzlfKkhAFFUUL
ibdzq/3oYx09+klE8HIC2Bwm5irPOd//rzv9H6ozv6S/r7B4x6RJvqAd9Wvh6fkjPwtPEk2Lv6gv
cYFA4Hz1yuT68LfKkumstSduMCr/pjJPCePv0pP+F3cNPsmtA2gFBWVuU/9B4qHABKSPHwO/wK/Y
MP9N7emM9scQ2PvQmeYGhSAmgMGzzrWRZLqsRd1wmnU2fVSZ3A2G+duQJ+M3dCLwLRUdgFiTxZ/J
ekvFt10vQaaOul9/yb3iWe/2n1LY+m2wkaNEtxaImMVXQvDkPkUcYhI55vXiNpJ24CKZvwM6AzZZ
Kpsdgiml3ydKsamdpYM2qiR+ojg7aSk/aelItG7twheF3T5SSWi2Q6MLQOyafN1N4XQFyOHDlEiX
ZKfPevI/v7eD+R11/xWfd249MaWIlFuDlJ7kut3npbwFVJ56Obmwj1ZWdlc1kH7sxe4OnTo4p9JW
ok2oZvl2rI3x2KNh+7WHxf+uzsMbYzrg9vf9l0X5myLfGVzs+RtS2wOhQK0cxUh7vb//AvsYKjJh
uozpqVBy+V4v6uFHEpa6FzemESCEaxxle6ldsiOYxT1tBLFYVDOU2EWoHoxB24pbvdDHuzKq2hur
XCoKLYmGbMYY/T/2zmM3cmzp1q9ycec8oDdTplXKpVKqKlVNiLL03u+nvx/Vfe5RMnWS6H/8Dxpo
NNDazG0jVqy1gogmzbZD2CX73Pblx7JpfTyF6QqOfMBcG6jVFxrSALC+T/0hyCgT7D9Z82MwiX/p
BP+9+zkhBrnoMYrqMdZMrDo6udJ0d2wNfWvbKSrRMBgIDwNxqg3JU267Rv5RSo35GNZK0azCbiwA
Bf2EhqtFtPalmvixiRt6k+Qt2ioCyp8pdqzeKjUdtnsi7aTByI6Q5drf2UivOzcgE3opjGetc9wx
r+27sgybnRB6KrtlUynNyhMTfYik6lYd7bFw7UJLvmDia9PiGA255IzSqxfFxTPIiJmtck2KHExN
guybl3tirajNb9arVNykAYF228B2HkDc1GztNGHxqjdDv/F8YJ9DEirVwn45BwqABOF/Up9+Y3fh
caDNrgU5Nsrar8P8WSijgqZZMbeNXegLcMT89rkYZgZlYV3RGHYe5M+NCIsdDeyDXSIqJ3Dr3Pdc
UAy6HgXf2IHBKo/89HPmyRkC+faFDOP1+gnRzhGsCQWdHBjpAj+RE2TcuM+3lG71A+EO9iciFcqm
1czhISf0XZv479y1ipKuuMSrXT8E0sroeuXP6OTSHS14k9u4EgIk1dYPeknkaVjTnEV9tw5Hq3lM
ogZ/WanUfg04ue5Uvd+nfs9Zqcz6VkljZW/qjU6wSdcDN6vEnk6t8ZdA7oZ7n9z2kQx+AJ4AQTaK
Wj46Sa+c+AfAsYzKz/gH2vvrUzGrrjEVAOaQCClt2So13Dk/e0D85jW02DwVGiyNUdxHzAO+pyu8
BUiUzINZoBcFpQ77/Jl+WAu43oxzO43POuDCiTUllBhr7hpXqGFjNnqsnzyhlweDoInZ7ek0baak
EmOy72UvfA6lrNv0IRgFDaF019CaaM1/r1Y9GfJdHI/9gm3OxaGYPouWlyqNoDDNnBOjw8ZQW60e
tFOujF/MRlUAqAhir0/+eY3k79/OQwyUDCWIgOF8G45B7HmhJjQcSG1tZ6ooNU2cIUCKFg7fOW49
DUQnyYmJAqJMjf6NBv7uClXlyKYNepyfRJT6K1rKBrULZBSs62wcPqe5OvwVI1JV/NjScfryd487
A3JRU+KCl2rS9HqOClZB2bXk8c3J1+uN3I2PNNqAU2L+6kIAtTBdO/a/49L/OuYHW9mEM/8WKqmg
7hfFtUKOIQN3xWmqBfWieg5GeyWqdkcG9MOKlDV59aYtNfzmgz+qutTY5/I342ILsYgWgwSAEPbO
VzM0Ux0xcD+ceinw111mjk9x2GYrkrP+sW7UH3wSHTzttls6w7PNCt0Yo2sqBFR6DDbr2wv6bnn1
rK2LNtaqR73PxINchKtUUnL027SJdZUJqU/qUEzpL9WwOPW+6IHfbY0xLvdla7ffeY7yI7CMulCY
eyNXv9sGXC2wddl7RCHU5iB5n09J3OFEyU1sPtKkdJyEwMYhJW1epWntPYu+ds2BvL3xYm2bFM4t
pf3SjYf+lx0DzWL+G+6xDDC3wdQiRshWv05l9lFpmDwPRSGWWA/niiZo25BziET5Wk0GnZ+7AElq
EilSLKTHDESu1jJX6to7LL6cyRcgy7d+o27JqV38LBaWcLZ3ppIG9Qa4uiYxOn7ps5DN8+k6WfXN
+DhmGLo0o7lXa279pIfDWiQKRKFSRPCEh4Xrd3YDvY2LJzy+5VMpgqN6vkBKAtarB4F41PowXNd1
Xm8kC5iPIvoSp2T25tKZZqKTcBlQV4GUNK+dtWOvNFZoxscxkaUHi3aYmZCkDRsbXqrXwgzXh6/X
79eZ7509tTeafGtROPG8XFaNUlKucPQqcZItR7ganLY1dgmU0yStUvZWItINRYD0RisxocV056cn
V2TTVqYcZFEpIGxSt/XSyN7hGBcuUSTf7vf/HI+3zyNCh9cC9YCeIHP6uTEEUTYhvKc0az7lSiw2
fluFOxuN5l3baeAZ/hjSD0oOXiOMQe9osFw/hG1bUSpI+lsrAcwTAy0Hw74wNzYg2MqsFRRWQVYH
X/UO9wdVZCs7Ci3Un2bxkKqRuEe7B4g96K+tLRRsodrhoGF/t/ACzB72v34chVL8g3HHZ6PNwkrq
M9hR087jlESYtjhIP2+1vqcaIAZBq9cANViSKvUhsn+0KSY4QTFABm3TJzbRJ3X0am0VpKL9eX1L
nB80vmrKf+lrxzZUNbbF7KBpBl0JW29UTlETa78MWpTsg6y0VmVaZ5sgBBG20xy835OXIp3zS/qv
kadn0UZhRAVgfhfK1qDnRpYrp9Czkm0VUMMeRkdZeOnPD/Q0isXFhbP81MmXsGr2+7zGN3ultKsT
VxyWXJrxpaxxVYFmvtRO4vw8/zXSNJlU/4h2EfedXx2aWeEmreXVyWgi/5VqU7sxMudWVSAY91C0
oPm2S2S4y00FDEKgCFqiYSUBmeV8ULssho7XoD1F5BKItgP1aJZZ7aq51DxHXD6bAKHN5xZGz0au
uwYVjiDDMHU6DOsDVrZZT5Uqsuqlm2Ya+Owov33YdIZh9yA/mM2G6IdMqwuvPUFaJAAJVeVbqGKP
4HmawMcO0wIvTrBgsQDPAb6zA09LBHQQq+sMsCIgC9smuuHv8AJS8fVrfuQ+1lWZFK8a7BUWXjr9
/KWbFo8iN3M4dcBmm8xp6GrmGIqkFdWpUnsDhkw/pG5uyv7OKrutXRUlrb7bdKdblb517HY4dR2q
NxfEO/hmBpK94m/WNwo80zuPTlwPZFnNDwOZ3s5wQu829Yv8t5rhzupXnYbbih/iswZI0OkN5iuF
4dwFqp1tgDWLhyqXv8lxXH7mYqh0V1IU60FLKMg6oq8egt5zThiTYl4biRqtm1EfilIv14GWUclp
0+Dm+g0x10ROc8P1wHs13c1ssVnQYptDm5pdUJ6oCNCTb8RfyhtL/TBxHg5mmBt3tKG3913fHo1c
iC9eajtfvbF7je0q3XLzNpuYmqarGhWtc514fBglPThAVst+XP/U87D+bRVNOoLwlShReUemy+Bd
3Be1dJESgVScklFv9s5InyR0eoWbDwmKB4F12/XxLo880TwsSCaHyB7+62y8JjFM3/CK00RceW2R
JeQOwEcVOsAwY2PeOEalutfHvLzQSMO4pyc6KiDonLWfUnuLm8ovTzlUA7dSQ3UdNPq44jgv2ZV+
MJ2ooun+Ad+VDXCB7EldR9WToWzqT64URf5DHsX9Kgzi7AB3bYl7fjkewjoNEuAbhxiU93w6rdQM
AmKQ/GRj9/bSY34NtykY3VEuuo0iRcUChfXi7SMeh3OIzT9pkk1mez5eXTdYsnchqEdfmXuhIMfD
O7DbmmGNYarpedTb0/yGmuXfzRr+a2r2hiGdXY8TykBbV1i8pIQXbXkGE+phRBX7FDpS/3Uow+FH
oRTic5MZD2ppaDtgW5kOWLL6IJWhsY2NwsCAq+o3hQKZQMrUfG13WftKEZiytFnjMCD1g4vXosmf
XQ/DN0nh0fHsGrNBXZNWJV1pvrRJ539pUcckmROtOMrhViubDJ1JN/b7pG/a21zk/0y8QGzBb0WF
BhALuedCdVdUHmV0ZIsnP0hqHIE91ERcnwS49Nu6fjguDuRsqFn47rVjJjyFC8Au5GElJfVrkeHt
n/T0yg7KV3VslIWw7g34mK0kWQq5PTACXMe53b7eKVFuQik8sVXlw6DbUovq08lfzbxU1vQr1VYa
/BoadKvHkqZBUJu0/EFO0SLAeAk2LR1mOFy2kLGZh0GRFslOkppq60Qi3Ba9Zp7yOqxuS23I3NHw
LFdIze8prcDKCotid6hEgW4mFxFO9GKN9iA/NGm29EPn8gKWkXoLtz+3HRj6JYQhjQW8iTY+SaLb
NNyGd8o4jKtOwHmZqFVrZ9Cfof83GLolENP04fP1xb24HqYPgFYK1w5aJVnT+XFN+g5sPq7i00AX
aFBoydR/p73ebwnWm08jndp31wecASis5SSaxCGBggyFIlLh8xHljAJQFATJScO/62B33lYj0zXg
ANEoR6n2vpTrD1lX+etCF6YblrpwjWBYgsUuozy+A38FqmiwDMnJZxdVWzkWUImfnKpopB+Q48D0
1K0ck0QsTdy2/q16XrBX/cHeeLC71rzJoOkdy+TFuHN6lf09iJaW4+IhAi3mrp6KVSAsSLrOJ6et
1ay2JSM7KbAEv1hIhNcCJ+KNEUvK0/WFmNXG3hbCoj43KXcm/GQORMBgB8siXzgVtRq7uY2/oztS
ZcFdgLanmy5M/UOr6dlWsTlhZS6pW4Rm7WHsA/uQKUW0MnRJA0nIonin0OHH1ZIcC45aBYVrKnFj
TcHeqo0NY+9huLro9MlcnF8SdIzhreG9pt0vqNz5XOmK5BU6fZROup2abjZk4Rac0164i2ak67dp
om81eb1qwdikvHk+DLeBYat9l586yf8ddta+D+0veamNKyM06L9mSI2bB6H3pElY/Eheq+xgbo+f
sAAVq0RWl7ptfnSAJkInnVupMMC8nGUBnqAkhoQxP0GBtlYppJVNPKrRgTbiL8R/4j7Dgy6qpVur
FC8q7vP7bikRmUX2gDhsU8SGRDHsUXVezfElpVUl2sY+KeAGOBKKdq3H8p/UsKJNatXVzqcH11bL
unaTAmWlabeAnM8yIT4AAjw6A9jR1HZpp3a+KFrkx1Tz5OpUNJ25KkRPL886+pxF8ne/LqRVHQXY
bpkYfQlN6VbXT870x99tvL8Gn9rUadOuAEs7H1xOGty5zaI++UMIkW7U7wDD05frg7wRdM9GmWLf
aY75kXCz5/15TaPqBAaN7Qlo1d5peu9vIbTDN1XJh91RUxUiKTO/VVQf5lsY0HYL9e1GCgLvxSxE
fIpzW3w3ozx+yGh7vtOU2HsdncL/6tdyuEOBFGzVYKApGRaaW7tpcJVuVbENU/SYE2Czb3qbAnnm
P3peD24KCe52CKx4ZynBa2cm6U4bLGcjj0H1YMZjTY7ZS7gij86tEAP97mHNokiwopdusDRXrtVk
G6i140I7mhyn829luc3H224M611n6eXdkrT9TXZ6Poe6zJafdOOgIrw25yuVdkpca4MmTqUT/tRG
u1+pjiQfYLqFBl5gQp1yeptWCqHa7zx/LL75Qf01bsGLqyQOfxR52tx3RVU82UHjbfwgqLdSEUDd
jWzztshwiTbSvH80JiEBqgAsqyHy9W5Lu7t7rfMgW1Z+shcwdLfXt8fFHqSTFTguQMCbSnC+OzAd
gwBnB/KJ3AHGYDRIT1kYeMfro3w0gZRYpn5e1G5JWmYTSO9Q+lx6lXJqk2GdD/AkR2sjAZSbQbXF
NeA5sM29NOi7kGsvRpfYZdlRSXeZ/9mvHzM6R8KPvrd7Oko72WbyQK2aF1Tirt3joIAHMofNLbT+
s8GLv5DUffDxoLKoB/AM4Lqiy/X56vdj7wvTaexTa+W0paIVMCLonNAes+7kRmhoVLE3qX2qF7kR
uCplQhQeUX6vlzWWNTrITjfawaqIsGguu552IfZPOKPFzmgN51BSzn7qZAoMtLxIfsVOFWx5hTo3
VLF1N3yDMqeq9vs8cpKFt3sOH/AgTfEaOSSWSuis5rp3JdL7JAjw4hmwntl6Wt5QGvaPieiGoxBd
cV9JgfO5NscGY7gW7Yg1Gg/4xIhVPlIZDvUQTYk8lm4Jg1NzuVIiqkeDuY5tDCCub6JZTMO3mrLF
Qz1VaQAO5+Y4Vpxbde+06imXJAWgOUfAWYhwFUuqtJCqfDgUeCHZH9ZcnI3zFfdHfKZ8OB4nFY9x
8q8y2TmQITYx2+t0/VfN48e/fha/SyW5Jnyeq2YGo1F60RTaSaOx9D7WfWWdjj4cP02+Jf9Ft5KH
N4kdQ6dXnM+NQ+sDR/ag24e+WKsKp0OO8n8Wzb99k40TAqgsHDF1Xv7Q88mAS1TaKQz6P8TSRYYm
wPSeEkxVF1Z1ljj8NRSPMAsKMERJ63yqY0MO0OiU2mlQ0k8YmY4I5ycrTQmLbSv3uwXl1wc7nhsI
cwF4BBa1nXmt3NdzdjyC4JPTavkPU3IcmkraiC1CHTa8DevhdejR7a7DINsL1Fu/bKOzhRtmA8ba
JinHscA9VofK9UWSLe9GhGFxowB+UnbLo3HhhM6SZqYH7IOq0iTz4QadY599N6TgiSJ6FnixryWh
9j81pdD2cIQ0im1qe1NlobEQFc1Dw2lU2qzCyqIMxphvN+I7rK5DlOEo2NU/161q3kRoujYpXu7b
MZXGx6qBBZK1g/ada7lYx7lTPYo0CDY6zLe/lut/6Zv/dyox/XfV8Lb6nf0M/s+RICT7PZMPT//n
v0mcmv4vTBThof9/98O/SZzwO/V/TTcYITa5IOEL/9ffLE7J+heIIUxN+i/DdCJ95tD9m8apWv9i
zRWSIbD2qbxr/xMa5+zthNY3WXnwbhLeEl5T9j8/3g3i8iaM+vG+D1s43UVc3zZ91D7aHeESvS26
+3Zo+o2iNLZL111xaKHyY7GCr1WP0wido4thraEMcmU9kLfACiGW9PixlzCe3SEI25cwNaV1lInP
1dB+Ksfwex8N7YsXt/pONkrgGwktxbvFmCbdz7P35o0zvIWfhVaYFwjWzUQHpYZ1/rN63FlyBATD
PXRQ+wZKtvyt6Og0Uwlp9/ah1P9X8NSCo26GIzWAfKkYPkMp+YSJvEHi5kAiwaxjjriYoelgaaDI
97Rr2L7a5Zgds3KAjNXR+COzq2GrDJ4crBHw+q+KFwUFwhuv+SILhcZ3fZYDvZuQa+mp7GDaGCMn
h8pvZa9tbkQ/eYHTx0iL20Ov1RasMdmIbgath+4aiOjGNGr9rqrKPHeT3KlpkNVGIJpIKeFwYN5k
uEojYVcXc3MuTP15xPr2u6FeaXSfgwdAcjbLmqoyaEfEgcM9KlvtlPhNKaZOcQCvuV6XfyD8q2g0
kqTfTvgurYt7Tz8MhvIYqKXj8tbWtSvGNPpqoUDplr5ueq7+kylMX8d54jjSrhkO00VOF8UhUVqv
qDDTNOd7ltCTxYWj4O2MctS/anFvjJu40vzHyC+GQ9I59BfVVYgTZl0M+UqyJ8Cx7GNvAU6/nDXK
fXhTwBWhqTNw7/mGrcPaMeOq7u+rMPrWxLx6HTqohWMxq9RNv54ypwkGhqwaxvGc29N5hl/xmIt7
OQPirSCJsP0kzq4RPMdl2Rx4dsRvGpSi8BKy2bkpHV22adGkL2mS++HKzBvaW5qAhjB+Rw9hhA6m
5KWatNMa0b00Wlb6GA9Z0YNZ00FPU8ZmA4JrP6U4ENAf2nC+j0bu+FwNo0wvPiXUn/XBTr9ZKa0D
jQ77pCBM48b16mCtN1m17pPQiGlv00ySNoumJSI2y19svHhNRp1kC3M0i/emOeLa4OrFshMuPTy3
85WoRE+YEAzyvdbmzasaj7rtGjgdVHwspQApD+utZ3botkjLV5ZorWczKNN4VVsp5gv9S7bSqij5
tXCspmNzvnGBgtgdGK1NPNN5XFRTcIn7whnvs6KDFEoj0/t4hPbmqfixpb0sVpLU9zci7/rPQuRT
T0DD2o9JnL4ufMnlEXImMJmSD9oD/TInod18lBWSfC8NOWEu7Qr8tS40Fimq9Xbt1Jq5jfw8CldK
Lo/fcGSljpfXTGA8GJgG4VxVF3iQkYVc/7LzUBV0jq1tGfC7depSkx76fOUaLSHqarzuyYozTKaY
Jtug35UMnXGFVO/m+mgzPtDbcBCcGW/ytSFNmz7nXRAmtXblUxzrnlKVjogUHncIjoKIOq2SofSN
wCLo5dv+klu92Gvya+n8sDNwVEMjUB0qAJJUsv2F7Tu/RyY5PWRuSpvA3ZdoN2zzodJ7U36Cblp+
1YckwH2uyhbyr4v3FZ4zKAH2DMCCJNxzspEkqUbclr7yNMpUz7o6kTZ1mQa3wpPt9dhFdM9JtW+F
5cVu7Tjhtyjts6UCw3kSOM0/Cz0xwKh4agRYM1xYOIQJddZCBRycYWfVWbHtcdXZWCpnA6/DB1L4
exvh997yVBo5Op13b9nxQ8rfdXNv0mTLWEqsPN1bMlOdBejTt9nYtVG5o8ZNlXSOuYsITZqaeMmT
kyn9Km48exXaQ+fi4ha6fUBdq/Es6EtBY5xiBQ30ZLl2hyjX2yzs0nMI9+8vYS/gEMi7x18536W6
nw1DKmvJk4KAY2f4MpJi+LNre/3QGVHlpkYR3RqpPqwMzZOX1mh+a73Nw7vRZ2dEV7NWUyM5eUJe
WrkaNPTNgJuwW6ZZ+ckr+5G8rVDcMI8QH0t9uQq1bEuTFX9pw17cDVCi2agWbB+OxYXh0hAr+pAN
UoB6rwowlYeXXgxZs/fIMp+yKMvXIIJ0FpK8bJW1X3Oj+VpnxnaozOZTXyMNjihG3puwSrY0ZF/U
AV2sEp+nTLsZvi/v8tt+eneXtJKjsSGi8Enz22A9eFb11GtUywbTv1WinrenktuHKGqcW7Nrja3i
F/7C7Tkdl/cPDCgCrztgO7NEhfLNm+HdJ9hhhpI278MnWfceytFA7OOP+Ybyu3dTN4qCntgLHuwS
FeX1LfrR0oDZToV8nFD0t7vm3cDQzgw/FR4Dl0a91egW4QYpnaNodR1szQRc9fp4b+jIxS/FoYkw
hErPBW1vTKK00asoesIGpl51HgbcpekZro8i4SZsMLws6krdpG0C+Yx+w6tK2OGulzPKhVIpHQa5
/1ZGUbsdqzLbIOnIVrpCPzlwHn3dF974rQ4whTaG5rNZFcrWNzV/gZn34ZwRxZI+IgIkmD0/1V0Y
KqIK25AeU224kWJa1SGPfsVWTXKVVNcXXpVzlINLZNobWMbyvEI5hNR0Ppw9yF4riSR6KgPrxavj
blek9DKWRfAD1POOqvywFKhf3O6AQLgoUt4gTkdUM0tMjTgUSSA74ROdIxG1euqrXNXeTU+X7bKt
cXAIrWZbURV07AfHyLGSDpu7vGl3laqaG9WtcUXYXt84l5NOmk6qQqODKWGf+9hlvtUFUs4dotSD
jSDc+qyq3ZNoAsQAiMGXZuCj4aCPY5dNFKoQY5xPOuhu3LRjEz5lkjCSVdXThRnjcV+V3Qpy2y89
U444olMtCgm9ErWiDTpsunpF009aGIWS3EAb23f+aHyyPSP5znQb48LOmDmCTluDkwQBlRwXrBqy
+/lXkg+kZdiL6EklC3jssP/81HQ9/vVO0parrNAgSOtJDhrW2gkR/9CH2JPSfjFdKyatUHujax8U
J0l+2n4Jx7NXutCNa7PFU7bOtPusMSgYmTTUyxJDfb2+om8q1fOrgAsPjo1JmQ9TcjSxZzEc0vic
FCTzn/CFok9vaZebRIWmkDlChQ+IeQQZBhKDFqaYH8c7b+y127Eex1fTQz069irtDfJ4X5WIDdQ2
Ctay0lBJkHFWDiyL7nVxf1Cnh22QmlVd4yATcp9Sa/HWemU6bt4Z+oqM/Lef9dLBqE70JI6fPYwA
1jrqpDXm18/w+Zv7sYqrlRYPxb4H2tyWmZmsxsZRb9AZNDu7JTFamBt++nxqIBdDPoJQToA7RZrv
rmUJP3jfGgT6/8JvXbrSFevMEOEC3juz/HnbPwDrEOth5MkE7jO4wPFrJcdQwX/CXXtc60Zh3aCO
SNYxb9G6ahUfr5ey2dSSIp4xjtdWdRm2j3nRvwReJu6RKOWHxEkEfjPFd9VKP7V0Alzzzr6Y4/DV
62EJYdEPf7fsd6VKVztPBXPSO5akrHDF+ceTxrU1pfA2kl5t7tyGcehYsaOko1bT2xDeSXJ0RBD9
vD7KZfhNDkgDAozDcfK0sfQ4XxtsBAC/ZDM9hnj9oAq1iGr9gaRdyx7xE3mMvMDa0nWqWNupfG9U
Rrrw/syFyxx7voAfSGkSUg0h7vkXyA32ZXiypceys16QYFrGg0TfJetHpAebsrE2tRXfKmLj9OO2
Goc7rXRQQLb3RfDHV8PVEDkLAMqFPOjtiyZ9ABVT4J15Oibo+yn58pAehd9oe80DFFPGkN4BkY4N
cZylt3Yeyi9dWaZcOnW2yxoTOxEPrxYZkcxGG+Ju3cME+yXVtXcASseu2DdaSIN+RMAVLzFOLlK1
aQqJd1DrUbu80LBYVq+XSqynx45OHZuxxyEkdOKlZ+TyHWV9pkYLDADSPJcFJnIgN6OhpUc76Opd
3PY+8nKtXntjay/cGJcP1sRpmrJOiL3862xPBF1oynnvREcBpWgNX9CkO0+KE5Ol0kUXKf3CKfjg
p/1nPLD02QOp6lFUdWYYH6PEvgltum8qWnNbx84e24pNoQX3mV0cEg2XVYhDobQvuwxu6IipcHnw
h+31z5l+3fl9iQZlekVk5hkATz0/EX4KFwrvLnqYx17gYvyMP3oU7Pq8g11mxsSIod24hPnGKpKG
xTzvo+EheSGPm0BE0uHz4WGRZElpDNEx1HWxM62qeoZobt1bGqYkEuaHrqRq970utaqrK62z18b+
AYtbH2+DOqZjRJiNhzFGyeTLQBOZRysCiUravdNE4V2jeC/Xp+sy3UCeS/EM1wMdFvgcz8qhCGsa
2N6xFtibsILIpLvIWGc6zXb9JBPb2pIecxvrmesDf3B5gl2A3NBYYQIP5pwiiw7k7A8Pd0gjHrd9
Gp46Wxefuk79Jdu++NIo9HrSKllbRcgP0OcZ6cInXG5cvmDaKZgRaA4+BOdrpZaDaoI8BEenrk9Z
UanHqoZp32dZtjDLM1bb9LwyFDPMieQthx5xPhS9y/uyaHOGGvJ9ZBU9EHas3bdSXt9aaf1QZI75
EHTtmka1mFtBva+cZEUd4QGTnqV2Nh+suYJ6SyWTeCtbz46I2uNu3GpjeNQELcm9Jq4fbBOSpWqL
17Cq95WZpc/4dkTfri/55U37ZrKsTIHexIKdzTfMobK01Do60g7Q2EnYiKwc7DTW10e5vP5YzQle
ABaDh/SGF74LmPJax4CE1k3HqBq6GyeiAS/wY7ERpv5cK+M/Ioa/LSzvx5vBMK8v9efzhdVLM+6b
LI+OUum8JFkVb0cBrAqQ0N9c/12XyR9p8qSnn5qv4QUyu2YrFUFPHSfREe+CX3kzahvFU6vPvp38
TMZG/oXFqbW5PuQHB2RiYSrMJgpkuI/nPy4vw1Tt6Rh1VCJNujO1+rPvmNI+MeXf1wf6YM0A+qmz
Qm4ggZkbFgT50Imat/mxhMyzLZLGxG9y+N2qfXE7yuilrg/3QbY0YebsDUKUyaFgdhwVfFrAmlR8
wYLMusflB3ZVEIoHil4AHka4xuWj2wexJe4o3tkHXCHkV6ctkLmX1k0VeOq+gnBEiaWy/J9t0wy7
thj+aMEQn6KyqFepiMMFtsEH689VNW0yQoipFd75YqhBaXumnmuPVWXpa4zqoieo23eNRbCZVVK9
Hhxsef8HE4XwkNo5mCX46ezIjl5YZE1bqo9GnO1G2T809Uvc/tEk9TcB1b4JOjcZcfrAbE3unMaN
/BA6ykGn9zueWbHRfbKFBAWxMVf4U+6jvl24Uy5nhcsERGQyUsIAZLJnep8epR60zojn86jm8rFt
nVPdy9pDqdp3ulylpz4r/xkPejrxU57KcZiSCzDV2d4pilrgieb5R4C0CLFUZm+SRGl312f+Ero+
H2YOO2RE/H1uYh5mllsV70dskQ8Y08ECt5VXMxGvuBHtUl+6q6YO9JzihWt08QNmM2uMoa+FneMf
2R1bCQ2Ha4SYTZIUbttC3XZOfC8lzmvqHZDUbVJHLAmMLi8FwhJ2uz0BIhh2zD6g98pY77Sc26fU
erePGGts/yhQk9Zp/eX6dM/dY6ZVBUJB5AlzddLYzm7XpNGiMFRlvNrK6CQrBGFJgd5vzFK1W8HX
2+pjVP0hc/FvJzD6qyKX9m2jm9lex3l8EysQgicR2h1+lfKfqCnMxM0SyYzcwi5/F7UHxt4K7F6y
HgajNPo7nOQQwuj6kN5KThDEay+xirUF/LwJfQwt0yEZ7yM7cLYqrg4Pqp0UW69LzR+aVCarphi9
V4xRvTt6KTgLV81Ha8+JgtpGfZEmo/NwxUM778RFGB5b1XEOZip+29SrD54qbbVObQ+G1QHAixBk
i6Y/G+rZyqdCKxYQ4ss4hSIraTUpNm5pxpx12cg6gG+lBEeDbbjqo/iPI8oQT7A+viPLKddK0/7C
blb+c30zfDAuAYQGowu5DInhdOe8iyBUYxB+Vnf+0S/M0Y0I9J/y1vZP3qge4VMGNwOulPssaqwF
W6zLWib6XQwV2IEmIcWFmi+X2rYsqSkcZZXaHRqSPw1OBetUU5GBIrhFTEWn8oNTSJ/loXGeRnVU
dwqX0WPUwCzDKh96UKE/Rrb1dH1OPohgwRW5X4FCdZTuU+PZ95OCWU81YUTOY+So34vJ3rT4osIO
eDVB6qnrxs9mE9+1mCiiKE4PNA78XcdKeT/GvrmQ4F7GkZT0Ju4IvVp4x+cVx7zCb800IucxrOLh
u5NTx5UtES/sgsvgh1F4Wgh+wL4hNp//4DwJAX1hNj6mefvYJcFwV0eTf1RXmf+s2c7bk2Kgq0Gn
okIMoYx6PpSaCS3EKch7TIHbNrQ5iLZ+6WduaZkogTSMS5IC/cHCin7wdLLFsAh5i5TfWgm/X9Gs
VEOzigLnUU5jWE56pRurejIQzPXwazxWlpt2JoZe7cj1G2Ecu+4FshthB3tHx1vQbSrLWdVNIeHy
Z7Uru7DlP3Wrf174zmmizzN6qrf0ICCfJ18hUT2fHdFLEKnxB330ezPd53hvruJRRKumUtsvXCDf
M0Ur7oZmlA98lX1jl3K1itrg58J3TOOcfweCQU4njKRJ4jsPUp0YPnVTesWxFVnxxTSShAZ8ZkQo
VvXrkQLv2iRZ26um90nSx37TEcevu3FYFRLdV1O8qtUhMu56CYfURiQh5qBIGzBrkm6TBFOy6597
8XqCPhAt0ucE1jAM5dn2VQxQ85zL5CiXQ7uShwrkv4k+OUI4+K/TL/76cBebieEQ0HBPE4wRWE+f
8+7OjEkVvN7TfFLoNoLFKNLtINnl2sZZeGviXbLm0U0W7suLi2AaFD0nlwBeO1g3ng9asYUnnbl/
7EFiVmDTiVs16ZIgd+69CDCIDI0pBCiYdA1ziTx5q5nLcuE8xnW0AyYB1s7cHOuEtr35f5ydV2/b
SLj3PxEB9nKrLlk2ZcepN0TiJOSw9/bpz49+34uI8hGxB1hgF8jujsgZPvOUf3GEtbF9bZP4+675
E7cPmXTsI9lt289qBruxzx+kPtqgfPTWi26fFeHOyD97OD7pouXv+sKdeYObmn4suGR4WowKJzmN
+Tux5LFIMsmtGRxsraR9scYy3E910CswuugQi0ZCSdx5sYbKOLUQ2khUPGZXMiLmtPpl6yBQ8jre
Px+3nWoEY9gudot6efJ8uP5dVORR1w+QJhqm6Tu/9MTBp0g6lhBR5MCMDnrONJiSwX+y5TDcOwpf
ld4Fzb4GRuVP3orNyoHr/rkexB+faeQzaLBxf/9n3nw1OvcbIX/CTU4Nm+nE/XOMvdRvc1WC0dDV
wtkZ7WVMTkpEIwrA+//X3P1fCfS3Vyo1FYkGHyjDLwxdZoFNj8aIbJE6Lpds0y0z3bVEj9h22JI2
+rl1CsxKfZjyXT2zwwczUGSQ9/IvrRGoHTFv3N1/+NuyGCg7Fx3CRVCTCRmzPbLHBklEUr5Lo1fO
vm+qMdhQ9NGkBDz00oydeCxb57sNSmbf2Xa5tbICx2rD0Cbn8D7ZF4bw1h7ak682kKC3vJDoBste
XRZbrUERcnDsv4CWlXoh+txsGz+cFiIzGLJ45HZn0UeP8nFUZE+/jEGHehI8TUnNnhnQcV0wALr/
mj5aDOQmvSySkGnB6zMCHsvX49LQLwkahWfTSFN09Jk21vByDpUTqAvr3UQ5Ho7mi24gJ0ULcR5+
EJ9keNs1PFwaIOKvQlK2Wnkpyn24CqcQCiQnEdje9VMliZkjMWTqaM+j2N/mBQAcBzvt++/uvUt1
dYkSAWCzco3Cf5+UOa6XAS4dxrHUW+jYqu1ZluoGsW8f//eqM15sLZXpeiZUGKE1SquANvtWCTEy
31gqjOlVAm72p+6BBFpXgRK9ZGQo+H0Eg/fXqgfrmz2gQYfFC8rafiqbNSITJYOWgB4OpRy+BKu2
L+2tCmPmyYqS6DOgb4A+oq+qcoUtX7VLvVSL1/KQRe2KrCQ5hhgYrCDJR+0aJGf+0wnaQy7Txl07
XqmW6xFx9XxVmK0ircM2VjcMSDwuQCCYEQJeVqZI6BxHvbLz9Bjse+4LTDBaK/Y2EtfWEgfz5nBy
UyH9AyKQshwN2Km2+SeAUbVgE5k78kUXqdiid4csWF7p/Ko42mgMGhYOp3aTFYGrn/SvSY1IlrFo
vl6wToyoreN+dJVWxgL2u9JqP+rGPosA4TLQGH54KuwfWTC8dDgdKeC8izA+aL1Yec6ahulW1eqD
io2tZP2pmr+x/oehMLNilbmwWOVFvKuZKgtP2sTqs8aMIgqDh3xioNO0S6TPdjvUa87JMwoDu0xJ
t3IsbepuYT5+UwxMT8n8D24dLBGg29dP2ZC8d3KXj24ztFT6almde7+If4uxfV34Qvg/XX0g00pQ
Jf7fYITR7vVKnY/9pB3oo9uG1vCVIfcDhzo9jnUdb++vdFttshQNZYpcyCcA8meBDESg4plOMbqZ
0b+ISn+r4vjZNgECZm11EG2GIMtQ/xWTBaJRrdB8u3RcylHQbXIcqiSYJQu/6Ob0Tr+IS5E8cmLV
zV2oMN4W8iAjXRhUVr2OGlU/ZmobrKxa9/wVcLl8W6q9uU9ixT6HbcKsxjxVCawFrZfSDUxpZ9ea
uf1kabm6gcJWLgzcb6IkVEcFNTZSa34jcfl6dzKZ4s/KLMWVRic8GnZBBhhVl4XXcNOAmOR0+JDZ
GeYkME6vV2k7p4aEocpuRN23U1Qk9rg6Y+PYkYuu6sCzv0PrvGiZox7MWPRoVUMD7CCo7E2MHAI+
+cZ6bAPvdxdMiCghArYyUqJVK+nJwjF6R6Bcn1h0IWiIAuykzuNXX//aKNRzRQ+kxrVMbkE8t8Xe
0tH7SZRRLag8qvjkGNLwKHykc3K9kvdU8MGlx7fpi+dr5SVG5HafaKVJlAJLh4EP0hhl6ZQrpWyG
dZBXznFUmmTdMmDHddrycV6yEBXW/JRHynTaZnKMn7aeJXtHGzEXTqq3SK10zozceMfC8PxNWg84
qGEux9y1gw40WGJHG0E9cs47nHTCctPjU4TZmv8nGUSzb3Ot/oREo72TRPBsQyvlIOaK+NH1suPW
KMnsGOj3yJUYT9zaZ9yonH0jYZRy/zjMfNJpD9iw0GjFoapPvUOGdv2C86gUcqTVvWtmKjebY9T+
s4/YeeejM157hbzpq+FLpYTeE9N3yxW6PjwAHxSXcixsV8Pj4twkltgXQV/tR83JHmo0WDcdHl5P
OfiSh8GLrD94TGgbGv4IoEt5dcBXu1042Ld3BYMEkn/+AvlDu+P6QVqzjwwsLjq3NDplG3QUIhxf
JA1TRf7D6XorauElq3po613Ul8oSUmH6bmYnFVFDNI4g8xtgbGcnNSmYcWDH1LpqGFpfFKkC92z1
9qnvyEhJQIa9Eoric2P41Y9Kokpp+nJTKV638htbbO5v63tLefZrIGYBubIIeABvZ1f14Gtq2+S1
5cLiC48y1ksc19GwzmY/vIx2I0Ntt2qBtGGr0WoPq59JkzVvSoO4KAOH6hXFA3OVkBw+hqXsPBdR
kT0M+J88SVWSuIHuYABgYWyIkFSyYTYd7uoxbLdm76u7xBkQC8B8nql6opfGcdLs/oEJVPAJFd7c
WTjDN4F9QmuCQic7p5d2M/rF7YSWZ2k3LqzcchcmVeiCuQn3IICVdVl05UJn4LYMdqYZM21IELPg
buayRx0A+xytfdtVPKnaWUho/aCA8B+Fk1duE5XyJiyVZsfpb/d6PxbrMtbb301gZT9B4ZVbIioe
VvjIL7yImwuEBgIDcObS4IBuK5Wh1UI99eld5gVDzjbKzCNOWP7CKtM1dHW0mJpMxTazYsqUG09L
VAlDWcWwz3VUBDUyVfpSq90JLqPy6/4h/nghKkWUcUBSzAepYRIYcRuYjpu0TfpoWkW2tryg2ueV
Gi6U5rfVKQ8FmG+atr83yadX+09qiywwkiJqbLtoNia/EVfWnqlB5e9mmVQuSmPBOR7EN02KC6xy
silBTJxPvoxjqTMm1Q9JkkKQubl5GBLUs5VSCtE3k9pDRxHeopsxhjCBDOfP/Td0c5e/E4QZbcPZ
R7N4LiI6NLEdZm1tu3KKe2EvKwhkCw3Ppb5ru3OELPAjAlTD57GIgoWb+aYnNxHhgWxzEOhn8Clc
v7BJZYNCL3JcuxnDrdy9WL0lbzobtZXaDFbR4C11nz56WDTa6WnQdzV52usVS8MXWhRJtsvXGW3G
VsLXNE/9J7a1oQWWRMHZZrZUr8ygX+ow3ZaWPC49dBjUoGwmRv714n0ZOshTVbZbi0H5JKdlt9KC
pt6MqJA8Rm2j7PBFdnaDXWIX6dvozBmxkq3RePV3oi9IG/yiPXdGyaiuGOQfsIegyQhzxDQS4VQq
yCLg1Y0wIpuols+jgdsX9oHtRom5tQJvwJjGoGbdjhA5D3UdWO+MBH/LIaihGw3xrq3KwZXqfu3T
zMFdL5TqdpXlZbptEwyFc+GgaQ1KUhxKWYhTMI752hhhD+u2d/TSIj+Gfls/hk7krbOi07UVDQ6k
4THmXZuNrL3eP7wzGQhSDz5tMO+wHRHhhxEz6wqEJQY9MTL0bibhYdJNelwDssqPIhnRGDJqFSlb
Xu0DOf3noo6VdVibYpMbIG/IFT+JWg23ATw8eKwNOAEv6apHy9PFVlbUJbDCbSzit4JRAPtIYw0h
w+v9V1oTI2IRM/2KK+WnhxStNsLp9kfxcv+t3F5mDCEUuoTTeIh/nJ3yHq8TcD+15irjhWQVkGpn
WYdazV8HU1lImW7vCxaYgKPcmYDV5gHWyvos0GJDc0HLtU9KVRtr/FGlzX9+Ii5nNolWOhCcOdDH
7BEe01CXc4tBJf9qURnDyOlXoLcYq3ogD+4v98FDgWVntE8oB4EzF0ktlKQpbJ055Sh1zDmtBhe6
ldc1C/t0CzGEP8VzYetsczlhSnB9Ioas7BqT+sCVff+H0QQA6AdPEatKxlpPNvMHMfThbuzjchtW
if6My+On+0/6nmdc38TM9CaYCBk8uKa5FUrc12OnFKPm1mMUbbUk7g5jKuxLbXjPwCmG7zDyuBKM
MsPQMDeLNRp+296B+d2Eg/ZYqsFXYQzdIwyG5qEYun4n1TL6ZHaU7Zzcqy6+ggtdMOrt0Ys7Gneo
hg2xjjlSCU+7UvO13SYPIe6VTzGA7WyLEKi1KmEw44ErghNi9dlS7jUF2tkzY5fOHIJ7mmp5XiSX
wVDgutvorkgaczVaVn+OM1IsrFdV17fs4mspORc6UkQ8JgXAGhRrSTPvptQgG5jUqCY0B82UuTSL
Efg0pRNNc23IScfGMBr60on+kCV2s0Ga/2dt1OkOtLJrFoO2kKp8EIkQKprmbtTxAFdmASJT1FB0
Vq65cWCc1bZW41WWKo+NXgJJvn/APviUqLwdTBFovoH5Vq+PuGKJYcDpw3azbhC/fCf9UbSBvHCK
P/qQ2EbySC5YGhPWFBH/Sb0kM5clSWMVDJYg2GBhAcKR24+J6DRCqsKzJbVZu6pSa28k3p8igrdz
/0FvUwssPACl8DGrpJrGrHaLQkmzGy1x3M63zqo+PKlDkjybdK3XQ5ElZyfkSsQWbSGH+uD9TmJT
9HvIpyFFzkLIWFdCp9vouBkToF3u+MrWz6WlfP3DVVB2ItZzWMEIX79fnE3boGw8x5Ugnl5iIZ81
pV9UMftwlcmOBDDNNC+ZvUKj8Z2q6U3bzWPtwpQQJTYIPCctyPMz3sDFi5bpOEtb7ZfQ7+VnI0iM
nVdZFSL2aXeMLL8+NUa9cMHdfqgqLVWYwEhhILI5h+sWysDMCFyW2+rDD4yZ64cQ/7k9AqZtuA5l
rIo1s4MeHhKCTpKn2wt30e254nZ1WB6dK/Z3ziYsbdlXIoWqQvfq4dSlXbap6gIdvei5qDalhF8h
TcslaNO0odchEo4AidU0b0EkYX4zxYGQ7aFQLNcas28xjo2YwOH52oUvjG5/aqiWL4SkuVUbmRyl
Nzk5soJQmzll10csaiMkY0tpdMnNmj1O0mKPBSO60nipPCqmv7PsUnnQQ5Ft4CokW7sxkH4Gx4At
gNYsdWI+eH7oKdQJxC0oZ/OqSJbyjgKV8NzkqbHFyoperi3C5EfEZOUBB6vcrXFZ/C07voR+QbMe
xghx5h6oEQRy7YsuI7GjeghuFbqM1Jim0UrSuNf/c3hFhR9+L9M3hcA3J/iGk6FugQu5q+jCvJhO
+hg3TbDwCbw38GangUSSAD5dWuCfZ3sD6LgJcUhQXB+RzBitzipYh6Lud8lQPwRRgs5lPQ7btJHV
He55n6oxb+ikes7f+zH2dkiP5CTyU8DtmB2RDs4qRk8aGtJYSXG7QYmOfjhmx1w3KIBoIYXtypFy
/YcXDO3GTJtoH1fWcBFacWygD36v/Nx+RO9Ul6j5SsqaAWfco68myclplqrq26hBaoHpKY0doPDI
4l2fZpOBbyWFmFCNqjT+8Sv0k7JWQRIVF0nNOgR9+Bn3zvFHhvTVwpG45a1TXcr0D/mkpoHzHFmD
jTFOpU5vug4K4fREznWh5SvcNH9CHR3HtzL5XbT9WxbaKwBqx9RsTjYNCVwYyfOgszj2sQ8frbpa
tfZDaCIqUGNnYrR/JMc43t/Q20SEs4vYAhBaNLjom1y/JkRfwQb6gf4U2PrfFJnEpyT2842jt0sO
G7c10VQ9wICf0h14l7M8RPbDCtn3TnvKlUHfFVqi7brYyrYVgIvtVLgvpAO3wyvWQtkK7A1ZJi4S
s4vZkGsGInWsPZWdZ9PmT/S9FAs4vSI231S8UE6YyASrbsr3DWQ2V4YXbGmJ6K8xZic/fDu0dmVb
CIwpzaWk4UZ0jK8Ioji9CA7IBBma9uXffInojls0fqW+9wQoAEXbbTYEb4H+TUqUjUB3qY3MB8Rb
z5kR92v0eFaR+qs2xmfTrx4q6WDaSB69SpCOpRxHBPmpVB+F/Wy2IG5xie+EtsGifT2pQPWgcPvq
UGf7VrKWDvsHmR9PQhZtaQiKQjGfcop/noTifkxN/qLBFnwJSiNCXLEsV3XY5M++hyBkhVbHt8ZU
qjXCVPkeNegFhs3tVUElgUwWA4P3WnF2shABUx0/NFXX7IRyzmPpOdGcbdPpj0pbgPYT3ef7H817
bXAdjt9rF4DPzFvQF5hlu75Sm2XQ+1TDRnLSjXLbMqgIjGwTVdU2al5s0P44Vaw6WezGIV03AdBI
MzsmRfbFx2OqGF96O1/LxinwzpmOBYeUu0O/raNgbdfqIdbWfVQjT1S/3P/lH1wk/HJ4U4QRjD8p
sK93q5CxOQsiTXUpq/unIMmiF7/tQ9fKsdjjLuOCt1p/i5C8vK8q3dh6QsUibgSIfv+X6B8EaBo8
fAZ8oNS+8yutV0WKQ3yiIyc3gjvQH0JbWueJekGNeOtEL0r4nDThxpaCQzHURz4ikAJYRxjFlp7R
xZnEsqVLm3/ppRPISaP8Ekr70kCyzn4T8pOBrF5+wf3y1fQxPHTSQ2epX0R6NGWJf8V3rbDadt6T
1yKthgTsyg8AQtTRm6ca+0Idn+HUf4rTggZezRxklKwvaeM8TsoBlC5LHP53H7DZiaIOftd0ocMC
2fh6X8xsKlbzVnZxy3jQJcL+6K3M6KuEy3FD6iOsyxC+0vCrGDZi1a0Jt1XOQf931L72mrL2W5du
Wt8Fu9yHNQ+TOkvlY2NrP5DoM1cYUD2j5+CO6a7GdA5tIdk43N/QDwYqiEvAjKDEJLTh4Hf9COjG
ICpXNqOrB8Z4DiQVyQOqxUuSe8lOjGq8D6use2wyL9zLUukBRo8SfG+6qtlIhhw/WG3cHPGotJfI
CrdlDQAGMkkiLRJg5rva3j8hqmvRZM5BBLt9LU5hhcy0MDvjoNixvRo1S6K5m9Q/SESHHUlc+1Zj
p7LDkkteOU72mnlJ/60tq4Ug8lHgZOgLt3YyTMDebJbTdb3q6SF+BC65kHKqdPU76W1wDJnSP7dJ
MHnclDgllioYNTrNJyvQllQWb29/Wh9oDU5MZF6NObv9W8kJjUwD3+Fr0UFBJgCMAIythzEIlhKN
W9r/1GahqUdNg0PBDWPE8IzMaWsPKwR7aE/IbZ2x/o1PBrS1Rz9CIK/ooMmUqRx89wHT1qCAEg5s
G4wP3MLJJg1jbsUcR8FHp1WVn47kWwe19M1neRitR0148sK9cjtWp5XAkQa7RJjHbmv2eholEnZR
OL3byMkJWkXviprB9yqQVfqBwljFROiV2Vv6c4Xq/gMuENmD54j+VLeRf0IfUaxUOxieqjLpXQVH
yafOwIw2t+ozPrzFlgpq7/vI+/tpEV2aWvrlmwizLITajzIvHTgimmIkeQBGrj9M3MJ08GuN9hSW
yQaRBG8DjMdtR61ZO7m+sNjtt0bWRZ3MHAvIE/Li14sB3bMDoyi0p15qMG2VNGtTVEvm5bfnFtYP
42JiClUPF9r1IlE4hDlQ1Nj19CB1C7t6GYRjPI5R/p9r/2khRqT0tQwuzVmfDua71+pqFbuWL6U4
sba/y9g5hZ0I13hQn1Ny/1UZJf9Zxgm4usEwEPIKUFlO3/XztZkXOSHuSa6wHP+LNhrf1SF41fMI
MAvGfIcoyLzd/fB9u2/TkvAANFgz1AOzC8hDlc5KxjpzJd82z8j+qOfaWAJH3WZqEwKQ+pVqA76o
pV4/l9xpbYLKB7kO0I9tWOPUTFgIt5aZqKteVfuVFLfRwmd8m2iYdFlRyIGuRjE4Bzxadup7YrRy
Nx2Mbs8VLL1Uud48laH90yknrxBdoQetDefMo8Wx8D3ccgPYy3+Xn4V5YYXSGEZV7mIhtWqTZy9+
lEBlda2zxQlgQ1Px1Uvagw7cPWt+ZXZLMw3toDL9VIQ1g7LPBbl7VO/H4txa0oq2+g87Ly8OtvDr
RnkJnCW9xo9OAvUWam4M7SFQTX/+z23pyGma24MoaBijIF17eHDZThYtvJePjgITF+ofrkCC6+zL
kmUo0kYg58jgRP4xFgEvJ0q/DHaCAVjYlBdr1JfygA/WRLoI9jjh3ObhZluhFoNZjaaRuNN43wT9
qhvViyElG6EN27Dw1iXazk37C3GJpzD/lDj2S9ZKay7vk9olF10L9inmlPc/vNvoDC5hQhtxNAHy
zTu7/ZgNTR4pqRtm3dfatDI6IrJ5HPUEVY0iXyyLb18CCDyiM+kQMxgC2/X25mqJ1Z6UNG7c6unX
KI79XYml2hcxqECuVAE3PdbD7imqVO9Y685Lygf9ORUF2ZCFzmDpgTFbOaavvSSY6h3D3Bp/Jo4R
vN5/Lx+UKhOAnsBLfoR40qS7/u85zIQBEKzMkTgneTlUluqd604zq7VuRt96p754abUrM1p8K0Uy
08/FaBTrjHpj4Q643SAKW27OyZMaFac5CSO0Fb+LK9CLMop1K03qpF1TOcU+yw2mhUq2pNR2229m
PZKOKVQyo54PpkAcFmEGJcsVrR+h51XkW6O2w8cEV9ba7pVz1qEr0Ih+0bx5ymeuixAwKAxEweBN
ExR99k2q1qhJdms1LpaMxlakFWYVgyGdvAqGR1J30nPg91CG8hqJNCi93wV/CkYC34QRaPymS5wl
uZwPTiv1IUAoQFEcgrl/Mvb2vZwwtHGTWjUPZLLeyTCKdMOULvsO2NbZtvGSgfhtAOSuABMzNZ4N
JLNmt289+F2Rib6lEU5JaiuRtR4VNM/un+/bHAak0jtJBLlT5o+zRCksDCks47JwEcuowA8m1d5W
cvl5DByxMG/96IEm/hDsXAAC7PH1l5TXcTHYtpe7vSBv8MC00BMqx4V79n0kcX18Juov8AqCK+9t
rmAFH5RyJpW9p7BiCo0veXokgTqniWGu1UoU2zwzfuWD3j9gxuH/cWoo7ZpFhR2XUbpFf1bbSnFS
rU1j/NmTGe061RMrKPQaWgIxKtW5mWwHqdXf/utOcK4oSyAMg/2kZ3j9ekqztgYAFN5TGzT0aSJ4
e5mZVvuupH17f6kPij6SkCmhlNl7Qv5sK6oESV/gMIUL1eNnTZX3IsrW23aR7+8SYTurmMh90GSJ
4b09TlqMdbVw8KYl/t0mTZnmaPhIoJ1AU2H+uHXfWGVq1PUT/U5p19nC3wpnsL+0diwOXZSJQ2tU
ldsG2jlrY39JfOxmhKCh5DRFGESO+bb0OQpLDMISud1ZTw2azw+drRZHUfi73puk3uRwm4Z81YGG
y+SoRd9FY3pHqYX+V1NvvORSi5V0XAS7IVC/9V6KnZPAhPz+Ns2jDmKmoOEYu03dDC7l6YP6NwXy
fTgjgy4urVP8DjrMsiWMII6yEWWuVgKY1QSutPfXvJm/TYvSSCVHJeHkb7NF/RQtdjjl4SXRdP9T
5zvwi4wQBRl8wR/sHu41cqrBQdLUet1XUnpGQj1ZR+aYG/Cg8qWCYH7tvf8cdYLKTdkJ1db1O2iA
EgDJs8Wlk5xfoVp/SzRjH9t8kWmRtQtncnq2qzM5Pfs/i80+QWpmQbveEhe8wW1M02sPpABaufdf
8e0jQVycRrkktyTlNzer0vrq0LfiotZO8mrHHjUIu7wu+948YEzcLHzt8xBPm0MBuEgaw5eGMs8s
xKv0c4SX8lSdb/waDT06GlGdr4NBWromP1xpmt9QonJzzSN8pkvUb00vLpiH2MYKB0Hmtn2rjSuK
x3B9/zXeBPr35yLrBfo3XSlzB/IugslJiIc9oNTrXAt3mj1NrwQSgl3fj+vRa17yCNQR7XCYONbW
8IeDnIy7PIkeh3GAX0FTPKaAIbHB60/sfM0/oyZzEn60kPTPs6npt06Ec30C5HGfz/YAGT3LC01H
XIJ8UCGApPbLWKvpNm/Rochk0W0y/Ia3et4v1Z0f7QmDLgMpR6pZ5oDXH1CKMXyZdqwsEkNfKU2o
PYgYu21f1tOFGuL285kCFhKwRHUU9ufGetJoDkYpkOEKhJWsOxwb1pLTdQv7/uEqk5g/x4wscT7W
9IJIqsPWDy85vEaGBRFpGEzC3f3T9dFHytVAecbRQsBk+vN/Yq+JyCEUxU5cPMd7in2vdUt6sqcC
4+8ngY7a8f+y3MTTRekCY5fZhQxwB9OTnG8UmgdCpOZfUsxi60j2LzVW++39xW7vFfaJ/jhzMiwH
yMSunw25VTUPe5kw17fGqg+DP4VcINXVhN0+TuxLqFZv91e8PYQaUgu8yPcOM6jX6xXbUc2DRu8Y
g+smuOK4L3dIfzarViu6heh60+kgQcO1R6fZQYCdYNbXa0WtAaEqVQ0gG9pOrbxdTxd009sVdOSu
PkldLW3swP5lZJ9UXz304jHWL1n/OUguVQnkUD8pYJjVgHZojO2p1Kvr0ko/47rgYTdU7+xYQ0kq
W/jZN3UmP5v+Hr3KSaYPgM907P85cF0uzN6hvHQjjHJWYaJ1G3TKyV2D0N5EhZF/DVEMXJl1bT4p
ctueWgWVl9By6oWT/8FeUeRAy6X0MEgFZntllHVphhHi3LWolYdpNH/oJQGnFfD2wkNPz3R931qT
gwAwBYITZcis24eMv1E42Jm7aeCj2IRq4K6Xy/Tr/cN3+ylfrzJ7oMzPc7PExZU2pg02XVMxcLCx
JdUYanl+vr+/2vvEcP5Qkw0b1HQLsYT33PufjVQkhHfsshpcP1V2UuW95rbqraMKUmGAJ8Cp6L5L
oX9ulHMaXszuFBYvIvwyhK7hndX+zbddI7yoUbpKhnVTtOvcvACTc+P8ZxX9qspT0v32a389ygjw
7FT1tz3+Ghuk7PEYcLa0XFaN971DXnxwTo6NnkuN+Pe3Or/4/Vk4vzpHw6SghHF9CKVw7SifNONZ
Gl9leUtlK3XPtYNeWLg3ir9Oe+yUL8jmt7QjMd9YWcFfyVlnRoLP7cGcdIZ+pf7XTopWafjGPD0K
oLBUPy3xJ03/JjDkbU8nzTgN1UlRv+bOk92AgFI3+OOiLpusrPiI78nq/vu/qW1IlkGNTSrG9OVp
H8y+f8QQRB9QS4EebBhRNo7yBRl+4612ev+hUAMfefhEOUKX0M8ZsL4VurvWkqPLe5o8OwWUFRNa
kMwdhe/pK/vnFCRRb0Pm8jq3LnPMB+RTmB8Go/6JhQSNoiD+wxAQE/fYeFPscC0rP8OBTl+6agDi
FFjpaadWjOe4+mb3v0flj6McYhs+h/TU6D8lkBXZmD9G2UNf78LM+qpn6rOR/LR6pscoY6xp2y1E
hdsEBogwtSnDDq7cG6ovtp6B1Zmx5qoC/rUWvEp0TtcCks5OT430Ac3+leYUxsKyN+Nc7X1Mh13A
ZA4HyGGWkitFisSZ0Q9uo7NJoVUV+35E/DI2vHqvhyDy0B5ulW9C8/Z1ksafokYzHkUW55coa/XH
umm8tQk09j9f2LRlsAtEbxRM8w0wMosiI4hDX3YrBGkzxKt3epvaa3pmq2ICot0/1LeBEpMXYglt
P82ZEKDXp0m2E18eRMZqSN7uhrxJIcD2S2CIm+EoL5tbmtA/SWgieDz7dCzouaqSq9DaE+noEZHr
I1DmVRx/apOEM9gGjNKMta9I/jr0QWeOyq/QS9/MLNdWaVl9Qmt0X0bxuu3h3GujVS5kLrehfGLW
cavTt6BwmleDIuSP6wF5gyjLasaw+D6cGwfQlIej0SdmLNrf+y/+9jLk/8i7R8sUKDK47usXj+hG
YdIbl11VgppdOxh9t37WbzVzKXn+4AODps9NZTBJnPgt1yuNiT4Gkg9uwULvbOMLcI3wfpuVF4xn
P9jTVfPeOqP5fP/5btsgbDlJB+A00NYgwKY3/k+c0pIMcFEQj24HPfxLAkrxgdlXhuK+MrgpHW03
SIsO1xuKfF2S3rJaQrxKDPm61nywFBR6+xZK6tGEAr+S47LFNKqLftz/mbcZq82FSiigGTIB+2eJ
gsDeIxwqE/EOzctgdlXKc1pU5lOuYxjdCSPcam2zNP78YO/pggBBBnhNOTMXl0zRciu9TmFHKJnH
XrFpd2MIARagXThlNyBBPjyo5kAg4d5QP82VHAdpAKdlO4BW1NDcKK1sXuJy/Bzn0Qjk0qn1P0OF
SJeTx8+MAFYmfpnfc8fo9zrCit/LPnrV/LbctbWm/ecUDWKKSTHHz6NdMeeQqXFSBlWfly6zDR9x
JENa5X2eLMS3j47hNOp7v1ymfZ4dw7jIQc4YRemKagRWFAfDg42C30qBO/hYa5K+C/tiK6u12JGJ
mBthdWiBp6WLWIS2BZWV7rJG/g7vbFzHkwXLEPX90o+c7prrOx0JLIp3xoW8CRpz19+KXTeAsM0m
c+vmm0Dx66R6ZXnSY6P7hqV9cEx9BxakNxjnETeeS439ylZO8uBbI3enLvnP1pPapJkHuIG2AiM0
yvvr32PVKlrhRpm7Aby0z7rR5U+jHX5LeuF8k6rQ+tQOAPclYZ+lMohd2wzMnyqCoTgQdl9DUTI0
KeT4v99Vk6IPmEQGJhTo87uqqXG/aSpGqrEf5K+iyoJdm0bj9n5EuL0RmYtw/07e8VgYzKuUBhB3
XYCzdy07Cc7NKJD9NQd74fRPx26+4xjAghSgBYB2yCzuxDEwB7nICpj4FESwKYttYRsjduYBKPs+
/I8TkmlDWYtmNJmjBpL1ekM7w87HPlczF3ux+kFuZDLAzloYJN6GNeIMU14Sl8mLZf6pqbXsU3qb
OSodvg+zvHrOeiV+c5BgvL9FN7pxPA59p2mGxZ096Z5dP46qjIEVS07lcpGh4tEo3kG1wr0ZVsM+
QxTiN1YGB1HXw4+2H8QanGuzblQtQipaew2tdEmg7AYwO/2gqTs15TcoQdmz/CavAWGEGMu6VdAd
Gt1Y2WGuONAFGg82cxLJ6yzptE8BH/Imc+StXHfOZpSb5ivOixP1U3cypvVZt3IChGsc5HfP/Lf2
Kkrqdht2KOJyNxrtDzsJmxXaksNrWzvyscpEuZbjuhxXgSbAz8WJ9uv+y57Sg6uTyjiH9GTCczM0
ZXOv33Xe9CNyn4PsyhX4FT0YRTpZOZ8aBaGQJLHFsQWO+ZopuTgKWRrX95e/3Wvmo+ilMSnXJ+bb
vCtnx0HpjGGsuHGfRK+e7RzycOwPXqzt/oez62qOG8fWf2Vr3rGXOVTt7gNDsyVLaslyfmF5ZmwG
MIBgAMFffz9q9o7VaEu85sPUlGSbAEGEg3O+AKgl4O5TnybQ+/rSsJKGdjs5kQs/B2OBX55cRLNR
BbyY5OjOSllCnR1eBBc2NpnuDKgu1foJ1fvqujKy/EaC//e1q9OtC+fFTrQ2hYIjWHeYX9C/OR/5
dMwHafutjvRCu9wT2+3D2UCR/PUBvggP0YoHn1YkZUCVAJXkvBVwC6oc+vbaaWUHh5Ux1Eez1QUE
x+R8wtLij51tT3EHxfWNY++CJIBKELK6uMIisQaegJq7Blq8mzx/6E+wdIavXE37TwQ2IdFcC+NN
N+jy6Ob2x0YDErFsM4An4fV3kmPuPUoXprKoJk/wDsnSxwpq40c2we+35d0XgNbvcU3XAuhWDtfS
n+sTyXuc48jLfLeqlXAChUTjyKCbdTBn+LIKRg4MEImoamzyGXUT4yBh2roxlS9iTbwu0rBgq+I/
VEuUQLxqC3+C6zVKjx2HLioSWJG7wPCzlDqcAkx/hLCVS7eyRuvWfr5+0epaowGWELZAF3aa7uLR
erL6ExT+EsA63P6DjRQgYRMw0vGI2LqzaGi0Sc3fQRgnEOJ6ABuDNJ+yEuDw+iHr+2jdZpllIdn5
kAooRhhsFUA7khJmVv5XJowDHcqoau+GnMAC4QD95nxE+UOvjyw14WUJpZ1iCD2LxpmB4c8hfHgL
0nlG7ZAMbZRP4lC65QFUvKNbiRhE3AhyeDXwCTmH5meTH2erifuyitZAsaIirPDPUjum83GwMiA+
gVcBwNiLTZsfGg+G2Ph/JjTYQHsHqyqilFwBvp1Urh7S7HcNvZmtZDSMpE9lUiNJAgUpPuUlDkZw
419fY5f3X2Q4UCBzcbFcE8dqTbpxeg3FKq6d0nEJGFlgwAuXQYi3+TfElNlJYrSSGbFYZDgVB/kF
+o6wXeyupeN+J2bXXlV240YpahQhDKuzmIByEPXcM29xfdtSFb4QvQCcHLpfyHVhzmDrV502fOql
OqkM5JjsoT02rOhuINOqI2soyBtryfS7XKuKIAemWxeeFWt8SOO+MvU38L7+DIzDqXFRI1/VZLpw
oaU4pKbf3Jv1snXyXu6RABmgxo88L8oOKESe717OYg1mLwGWYkgXRLKes4M03O7h9e/3s1ZW1gKq
NQg8Ubs+b8Vnmj2BGTiC6+fBS6wVdeRokGh7vZWfHHWIZgBZgzbSmhNTg0I+Nnmqmf14Dx8k9xql
sM8GzBACXhvfZg2EPtOqYfw4JUjMhZT3ULBxywXu3Rkt3mB89Y0Y9bJygMspIAKoKeP6BHK2EtW0
Nbd5Rii7535jhmZLxclrINvdFJl9KLr8K0yKp1gA4Rc2LUIvwhs3LOjw+Pq4XI7+iuPAeEDlGvxz
dVjsIptLGL8094vvfvUtODSzTGs3jsGLRixg4WF/AR0nFJkvqiSN32dw+yjJaYHq5g0IiUj/9XO7
sRtfBFNrK9A1xOQHQwkXgPOJVBaYpqYuyYlY7RIP1cTi0Wmno88AhPC8vDyMhXCuiPTcBABBshGh
P4khnB0GMC0DMnTVJ0d6BonP8/ZNY2nM0hb2nS0KqLHDnzXQZ9jVdG2eRbh5WqBoIVEY+AVS+J6E
fFpR/yn9yQwKWsFLElplvUFlCEWcj+U0AUmUkQn+itw17me/dI8e6s5vaD+JQMLyPX59IlwcoLj9
gdQFZS+YzqxCwOe9b+e6HobBpidad3qE7FMDQlWJhJEYEq4XV04xaltr8uL4hOIMzupVTBafDF/u
vE1uzRzDiBpPDRulcICfyb0ooR3izq31h1uYxdXcIjmtL4t9C0MMGF2mDrvql8JLJPQdw9dH4CL6
RHISiwCdQVSIArKSzfAhsp+yYmEgW0AMGD5N5scOisLfiSTWxuq/XBConIEzDyo0zpKLG2o+21ZK
CfAKHWnowZ1WvBJ0FDdauYg+MWqA6YKGsn5V1FXOh3cEwUEiV1CeUndsDmUOI1QK/bIDdM6zD10t
io+0TfMDR91ro+XL3Q2KYHAOhe2WCUwcYvnzpuksUmt0BnYaxWBHc66Nt7BgKGFAWB5aa6aHDMTO
gFd5e+XC5GCCWmNYNtb0++uf9HJLWNWNcOACQYMsvAoXS11hoVjT1yfbBlAEmiJDMthuqJdSPLBS
Suigo8LTWgIay2lvbIzC5ZLCpQoa+UBPPql8KDGpMGATsWiiPoFbkwcNGFOJNdpThBX4tpyoFzd6
uWWqdpmTA/oB+4+n4VaDHIuakYYe6gKVL8+4w8FlxQhQWYxIj9XRQK3sc0a0+phrCxj+LTRPA6R9
8qCdR+ixZw69bRg1wnZYGKqPpvbFZiMWPWXUfGNWmv+r622lVkMTA/RqVFyBKz+fI+XSTB6bZ+3O
IsZ7lMknZJwsiPek08bxc/EdANDAJQj4FqRpQepeV+OzbDmpAZhgLRpayMmt688ufCebFtoTnNMP
aZ1uFZPX550dBGt7qDysCahVfl+Z/Au3Go5av3YH7ukQ5O5chE5WVRtvdbFdra1AMxp3HaSfkX09
f6uGVinU4oR2R0gNIWyYw10Z2LEDpNmXjQzXZfCEtixwWZ7IbNhIlK2RzYVe10uv3eWO8WiuyFq4
u9DQAiTqmzXOUzL12m3KjMfC6QMDQPsuoDzzk6xGubSZvT9fX9ZPMtXqCMNCYIXCoriA0PH83c3R
48Xsd9qdlzEZNU6extACKa/11hyDSkv9pNRyelxSrfzOHFhjBiAl5198YzGh2j7UfgxHrT7hmTsE
8B5vDilKFYnjVd0RUpN/zk6VH4GfJIlG7W8ppSzquCGxTRHzjS1ofVcsbf61c1L5iUO8/Vi1hv1m
LCzn1DWDHmI/h/+qNXU3OMj8d3ozbtrrrHv3+Qigigl0DuINUNhgIH8+Aq7bluVoMNAL9dGJHAHu
uJj0B1oaod8KO0KbTtQLDuE+08vCjpNuI2C4LJYjrQCzJkRdgAat6dbzLqSOWxpZAzKI0ZBr0yY3
o5n1ccfd+U0Nsb7rPq++imUq3zQaRAThMMlAPChNmG3QuripKgyomS16Amva6bszVFaU9hwOzRX4
9yXLjhxBTlLiyI47RD+x0Gftpvdqdt0V5hBqBLL74SJBqVyk6dw2aWEFXluTG93UOxguNtjrXYg2
Fc3967PvJ1sslEGQJ18FfaDaru4n3UxYOXYUFBtpkoMFKfrUMXsobRR6h+2yGMabmvg84nQ5VmJ5
HLoqqkx432pTb1/VJYqwCAKH9BH1Tz9CUuM0esLc2F0vNz10EiQQXKsQY+AgOP86XgYgFfd6ArC4
1V33ModmYgXqUukBpFLwcg76ydQ2TrzLnQ+ZWhSdkPLycfCp0nslIzNbCRmnLsuWR4iG8VstL7dK
fOvcPpv7K/vIBChzFQSBAppyrkLAucNLQEFBw/w3pCXidhY0HkTZAVG6aUJwufshqQCFLoRRyO8D
07C+9bPzw3Ow09qV1E8lZRD4Rv0aOZFx7j+1wiJxl3JYE5jFnex146o0czukLYTjDTL3kVFW8yNw
b1uh3cXXXbsENS/EFtjYUFA571LTk0JzJaR0oD/3Cf/VYVWz+o+6BU4ls7TivUy3lNgvvu1Tk4C0
Q70H95wnAd1nowCH6NmRbaqfZGFn4QDd06icW/GrKWDIIKFmuaq8okiEpPj5i2kadKspCqIni+vZ
wVsq79MI7fZjTVrz8fV1fBEcIjJDM6hEYQBBFVNWSMlECd1h6OhpnI53BX0z+hxOgL5PqhDqQqYW
osQeG5B7vwZLeKPxS4gMXL6e1CORDUK5RQVFLBSGZoUz1CcB/bsE2ovpkdouR0JC18HchL+VFotO
e6d5OYunvtJhU9BOcY2keMCEnYZZ5siNLf0ybF87BdwxxmXlFKqkdY9OBAd7Xp8K0+qvkNTWorZt
/YTCGSWgKBpdTZrxNrfnkGolZJsKekyNaiutegkGQzeQHVn1bXCNwEXifBKYwFTC4UdUp6bTb6VW
ZLcQ2zRjRNlAMuldG1UgdUT+qNFobuDuXdFmI7i6XF+IKnB1wOUB2YQLn4x6ySiOlgkk8dF6tCyS
XQ0lZLNIzoYIYl5xZXZbS/onbw2gFhDSIOlocMmx1oDv2QKroNc59HVbnSRrOHRYmf+F5wR2dANF
6lJ4GuAdyByUyJhhkvZd3M8+kgSvL4rLVX7eCSWuqJEjopyP1YnQghw6h5Rx1ZbZ+19uBex+1HhQ
oAULX8WH1YOvE1qX+ckQOUB2mk4i0YDF9HorT3TU84MCaRiUDMHbhgogcq7nI1pIzeoG2eSnzBcR
DnP4bH2ozCICWekw25984760rwfzgyWa0C2tACjawK/GSBJ4DY93biohyFzAqFALhuKrsdA7s7m2
rW9jZsEx/tHI36czbCUosJejCL0eUJOuOiIyP3iNeA8m1I2XTR8Y/9LCJC3m7HfIHf/69wIDEGcg
sA04CFRaMlg/YzYWRnaCqcobryYGzCL6zYhnvbGoA+kBRQgtwZUloMbbEJmdEaF0+YlCuf7IbOmG
KSh6R+m3h5y4WQyPDh4Kr/RDF2C6Y1MZegDcRb/xRX8yO1faFwDOAM/iMqecDj1UPfwRAiMnMZUm
ihtwG9TWDOnr8+Zy8YNchnmz7gDQq1V3QTb6U1a4TXZqFv5OaIv/2PXu8I5go4INSuHiioMJ/PaX
G0U4DZQK4nqAt9SAPu8Boso9aAstWl9dLXCKeANkOQxY0vlQUTJFiES3rE4vXxRXYgwkrqrw0wa7
/Xx99Nacoyo8NJBVAUDQdkr7g+YtQ+Q1sx5hGmVviq6uktdf9MmH43wyoVWAkwA0AWIOMhXnrfo1
6mid5M1p8E9Lm4Z6DoNDu4LkWB20oBgs4jCCpN28mwHC1cS7iuA2Z8WpuGLpkSFX5dC7YbyCckvg
eg9T8cXq/NCR8kjlUTdhTwP+F8hZdXswRR6U5qNe35r5nesjDZzZ/YOz6AepAbTeVxB57IMCx6pf
1Id0qJMeWpmTPkQD9DLdnn6tgXyOZQXQrMdJEeYD7IIEF8fXh2S9KT0fEaQkkKGD3ay7Im+AkDwf
EXfB2tZEId42OByOnQZjtA5ukEfSaiZqcxBRGNzJjevR2toin6K2s6YhdgswEoL21dABqYTzpj2/
zhccStVbKGUawQAF2sexsu+5MWRXMHBBCS3DWKdencZmieXtjMI6lgOg5LUjoZc11QZseZ3iugVo
IGxo7R86bJku3Fsflxq+W3P64fXBuqj3QVsCN39v1R3ELLrwepznjOYWd8gDrt5HqKiw6xZwqRPL
qz4mzOZHMvZRZWssIgIBjJw1L04tot+XXuEf5wEWxyNS6o404Dc+6eaj9CYeDW1G72ujNDam+0Wg
tyJ2wMiHOwl2UBQ/lEXWEr8b3YmbD6me4aJgWP0BTIL2EyDmX0g6QoYMKgahZqTtbbZ4dtA5/hhC
fjg9dPCpCnFeIQ0xz9ZGuULdSgHbQ2VvvcauFA5kis8/PG0X0vrtbDykbZbHpUP6aMzydCNz9NNW
wJGB6xhI+KjSnrcysypvxLJ6aciCHeC/h2XXdcPV61PiSYbl+SxGkg3AK2C7zaebg3ouTLVe6UNF
7IdS97uDwy0ZMki9ghCtfYU0wLWgJo2pV71zVpEO2Y9xM5UsljNUf31v4HFbz/ToN75+DbWVjxw2
PsGYP+Z5kUMr2Xtf2tocTWbTXiPP7mB3wA0I0ipdaGR6HjeW2934aW0f85w1ob4QekBy1g4trXYh
3TlA9g1G1WHTWdY7jzpVaFG3i0vNqzZOrovljIHAKKCigM0VcejTZHwWQxZMLP4An8AHxDqxfYDg
eyjD6aqIkeZ/M4ftbR6B43diX4ZvxWO6cYStU0b5Ciu8HsCdNR2JW+L5x4bS8mDkfDAeAPg8gsZp
cTdyrETHdeH1733BFnt6TaAuoEgFJjqQ3uctwXbRq7H6jQd24yVOQu/mA7vSD6BaB1msB9qhDs2E
fZhi98FO3GstapIsygNyeL0f6vmpdsM478bsjGMxaZ3xAJngwIYWXGV/MVnCDQeo0o05rq4kxMrA
tayxFyITaIkor2yZazYlh9zarDf2retlH/rG9zdu3z9vBNhppPVwMKvCtwioOp5WNcDTBewU26Is
YqBYi41XWQ/4s3kCYRJAIFDrX7XrcPycD5stcmi5Lqw5OWMG+2aQraEH3WYrNT+NoJbxBaWB+r4D
Zi4kdNmaPJfvuGIJ/8rmIK2tUvaQHJYgoqL1TqMO6JOyXW9YW86VSisAe60oAxjwruV1pPDM83es
K2R+aihPnJDBrcdgAcz3WOFC/fD6DHzSxXg2ln+1gxw4RECQC8OaP2/H5dDGALavhjoj8EfV4I2J
aNmD0dh/aoutQ5bSKWSQS6hFgUyXRlI4063NChbDTck5Qqywjzo9F4E26QW2yCGChiAAncLMD5ZW
Jbj8HeqyiDQYLId+5r7TXXpbatSP/G44SBOp9tYn9satRgmI/nor1IZQx1rB2aqGggR1PB0avFXn
Zw/SQsqX41vZYIMGkPIpAiuDUCXTNe/XFvRTuxaqRNjFEVWhRHs+mr6XzWPn8/qUIYX33meiuU7H
+ptT1WkgyIx6WTFuLIafTBSgUoBSRlINr6uiFqiFw0R0RXUaXCs/pnLxcOSDH/U0T/7nzA66/8+/
8PMfLZMo4OaD8uN/Tuxb8zjwb9+G26/sX+s//fuv/uf8R/zL/z45+jp8PfshbkAglQ/jNy7ffuvh
LPTUZvatXf/m//cP//Ht6SnvJPv279/+aMdmWJ8G0bHmt//+0dWf//5NXxOx//P8+f/9w7uvNf7d
VfNn8fXi73/72g///s13/wmWtLHWvVdTB8jh/fYP8W39E8f7J35GkR9pRgw4AqDf/tG0fMj//Ztp
/xPgFETaEAPGinr6R307rn/k/BPZbPwSGUlsjGARGL/9X7/u/1qNfw02xuG/P/+jGev7tmiG/t+/
nX9ygnT8CrUAqlmZXUYxOX01u/EAFloeLIuUH3PDmX+J0P/j8UooX7qEwsGlceOcd5y/FQ5sO99l
4EF9fzbMP+n++TH/4/nKtu3XyFmONHVi6BH1ywPTa8jq5oC86AESaRDhs8xu2FISeWms1k48C2R6
5G6BzG6ceO5R04UCt5nxoJWO90scpR8vo+6bKB4yQE2ceNQZtJ51YdWPQis150Z6QzMnBJcyDjJv
x96+PnovvdD6+2cvxDyNTe7a4FT57nzdQi5oDK1+zIv49QbOT9cfb6ScOF6xCG0AjRJ6QL0rrh3s
zUbIoMSW39g0L41bfaQjDbu+a6QLzpeFKpnW5BM/vt7+Cy+o6mp6TYkiO5ypE+amvRk6i/8N1X2x
5fGtpEl/vJ+yNzO3Bmmzl4DVQmGnC7GZJqjZfAc4oYOBbZcJKB2P0iWQOIPnRjwabes1ARQpjfqX
oqQfPcDW8fwTVpmsJ9CGMMJA9IUmb7+7gHrtGz5VOKzFRiA8OdixlL37SWtlG6TTWG4omrzwcdRM
KFwCUZk3OSC9ZlF809q+vWlIQceNwPylxytbT0uEzbrctuMKiYoPuuisYE4Xd9/GphZqeCVKxozO
joeWLEuszSDrRw4ccrdA5C91X9lsjDnTPQnseoxy/ViG0nFmK+g6rNTo9bXxwtZ5EQ36k7DLMXMh
aNN36VuAULrxA7STfe16ILnvPsisNbcsC196G2VrM0pJgBhlJAHGxXXu+6LPhw8A95Hvr7/MS89f
f/9sJ+s9UJzEbHvJ0urQVMssWDXNBe35xmRa+/kjtP17manAFsiFWtVoyDRpibfUB8F1+C5V8Awp
oq7IrV+DIf1oRtlPTKtNPXAT3GQAQ3A4Ng5Ez+Ol0as5BpxezPvWtaqNC7mrLjXn2kuYQZd3lMsc
+G3Hf/f6t3hprJQrt4BggS4Q6iSoNhdxBSkU8yazZNt9pLZHf+3q9PdQqRnbHCgb6rnMS2BjK69I
vWgnJAr5r9Uyfjxe3T1SFGowOE4ygkU9B1o5W5+dpWUbB+ML81VFQowTLNWRSnTAeMYXGKqsjq2R
uFviES89Xtk8xsJsZCVLL7H6ieIbSG8mQQ/i/xal56UGlPVMcb2CjjhG39frrrliut2ImJfuIjaA
LS81sP7+2YJ2DWn2OoHxvd/nxQfX6/v7ucg6+dcd5OwK8v8Ie1V+pCv5mrSz3YSZuOwch8Wc/SCn
tdD2LTEVwz4XsnMGg7sJhUuQddXXxgRlMPjhbZ3N60T8yY6kJrZkBsmIWuATd6lkPCozJDzvazBN
nOsMOno0hue1bD5Bhcn8MjaZaDbuiC/FPCqZvZqzFPQ0ga2w8ip2nUOYxsXFgfqIGj3gXawVvlYu
U1jkDqvhar5ka8pNmO3jpA3OuG+AVaSXTB3iepSkSe0SqE7DfTDx3MrcmB8K+uDv9X+RD5qGueiM
zk9MbeFtvOjw1YjtdFmqIwP/HJo8KIt/Z8QS9dFavMa+m0GyaW6hegLitEcBxdzoygsrQeVmVxzQ
XJh2ugmHhViSDbpVBRnwc3++vlu/9HhloYHv53hAf1lJxmbvs43j567XyK8BdX4Mo3IB6EyoQBLi
+old4SYDfW+vXoC447LfmAYvLAMVdIRMk7SNmXvJALSKceVZnGu/z0zHksiNXFtV/EaIDIDfzrI/
GPCiWy6NL42bEniboqnwlbkDhGaKZBrrDMCc5GiRnVusSsZZrIV2o8Nhr9AB3OHIKYsWuHdHuz67
yk10UggdlN28JP2YQYu9Ae3I4WxLjO6FwbHXr/Vs90Z+MSczYklAJYs6NAa9jFLZGvsOT9WiGdeS
1tOLdkkM3BsDLdc/NhlK/fsGRjk6dYc11lxlS5K5crgdJdioMeRZ9S3RyZeGRjk583IcAIKUS0LS
2r8ypplGKUAFyb7er60+G3iTAVU+wBkmGVLDCoUJXEBf68XOsVFWs9cYC+S08VkJiiohNUcoulL3
1xw3/t4rbCX4LeGho4m0X5IOkJRD7zdZONnWcnh9ZNbx/cl5eVGeSW1Yi+tEJILY33AvpNPBGihr
kkG4WxiGl76tEvmakzs1MGWFKQMW7lt/gBMEDIi3FEBfeLoKqxkaxCpicUTSAqZ2BYnEEUziZud2
o2ql60Ndpd5SjknWVxaEPWv3ls3Vvqu+WsPBSQrAum4OSdeWqR5yG1boLtgBefT6x31paJRFa6dZ
T8mCPAxrYFZDh2y4GdN0CyXy0tOVJYv8KJkgdzoc+JiJ/tEUKJKebA4VlH1HvAowpXoxddkEdc4Z
sk0hZfZn6cst+OBLvVcWLRgDFGSFFIz+KtcDsE2NoINX9c6uK4vWZKVlpDAzxciTz9xAANb4c7rz
sypnLCwvOSE9zAqfum4ZnRHYk7O36+pqtb109HIdQBuBpLGxPr3fPTCqLQXVJpZWPZ4+l34ejjAz
D2BT/GvQyL/3StUDJgeIsQULA0+3jG9dYVWHrMh2pp5UBw861xVE1PFwfxlrEOh9jquRM29cIF6Y
j6pqzDyYblpJOsEEIhXBrE9GoLN02HdEPbF0nh2Adc6MBp4ZK5hiaQKRF9/GctliurzU9fX3zx7e
L3xgLWiBcQ20TwAE/WfYN/8aw/3HJ1XWqZba3JQ5GVAE1Zqon4uv/Qj/1F0bpFpE7Hp/LhEJjwDV
+HnglMB8jtzYkv17aVyUdeqaJckK4qPr/qjf9iiP3KduVv0SOujHwCjrdB4tA2gWf0wWnbdg1kDs
wY7IQLx+35xRxcaNbvbrkWVTIq26gcW7yeyECWP4Y9fYqzYSepEaHFRmnKxpD2hP2etRD8evfcGw
qgE/8pSBrWyPyeCbX/TSeOgt82Ffx5VTFRqOZS2BO06KnNxhe/wMpYWd+TVV6wb6+LWrN+6QlCL3
ojG337U0bXd+UGWdNrQnHHpbY0IgRBJWpXvjGmBB7RsVZZ2ifCtYDyOVuKnmPwupfzTs+pcQan/P
9Cc2/7P9BcauGcF5LRM8th+CBXx9J5C9+Wu4nR/PV9bplNljTi0QjsF/1T5ZA/YBEMQAPd03MspC
Bc7c0Kq0HZO65UvUzu7vecHSfcP+hMB8NjapV3TuVPAxsSUIhLDQQdfpVuX1hQ3sSR/l2cP9xrEK
RuohQVXevwVoXr+tSMo+7hoXlTpiDMYAKewC0zFP88CsxScXKlr7nq2s0cVq/RIiMSOcYiHaoHvz
56rz7vc9W4l7LWHNojDxbFL276xR3tpWf7vv0coKbUWaZpD9HGItJSQkZXpTLNrO/MATd+7Z19R1
BgsvYpAYbEBYo7mfPS63UI0vzRQl3iWwc8VujjEBiPShzdpDWm+pXrz0aGV1WkxIE246JG6X6cih
iAWQ6L7RVhYmg1w0hHVxt3Pq7MZr56Th6b46qGomVlTDnI8jOs3q98sEwQT3w64+q24TlV9ytlB8
RCunv/PZf/AWZ98+pQKAIYVOZ2DOhkT2pf5ukYORlKO5pTfxwmdUsdVmk85NWfhD0hPU+o0GGN7U
/7RvUJQVSauiX/nnJLYLRLdEc74CZ7fzYFNBiJjYXVdpOJJzGAgEdm+RCIzaad+ZrCnHptdP7mBB
VQnCco+8jTxksfeNibIic/hcW10uh2T0gLYQZs+g9eq82/dwZU0KFMilbNIe3Hx4WELFM+pMuFju
e7iyLDmELKB9god7YDeYI/ujsCTfNSpQzzm/qgBKJrXO83to6Jn3Np49j9PeZyvZXV0UUOmcdaSN
gTW9Gb2svO4skM72jAp4sOc9zyG6USGexUSxFydYtPJ95eS7AqwLhYLZHy1Bfaz82ZQDxPKt1X7D
QARU7NpagOo77zwTtZWiVjMkmcW+EjF9RPHh/b5xWfebZ6faZJoad0yMyzhmdtSNtAgAmnZ3xREX
7EeeTy7y0TM6Ps/3Y6tdz1O3b4XCGOu852UNYinMvuEHSM3bCoDDGIR9Y+eIKyt0zDiwkeM0JBok
rS3QpEue7wpSQLU/7zekGxuZmfAxhFyqEYpa5yEcHr7v+pwq+kmiogDhiKEHAsD5nPXzdeHaj/se
razPGeJ81DMIT6ReCWi3ut2hgWxWvO/pyvpsbYgYTsDXJCghLVGztHeu2e+ry0OJ+nzIR2bAEk4X
HKq+yEIF/cjJGzJp8u2+vivLU0B7UeusEV90kn/2iOAgOv/7vkcry3PAwZMzaCAn1MnezoxdweZz
3zxUwUdTCn5OWVkcgvFdHk8iMyJSNX/s67eyOIvFgsLJTPvEBw2JWvKu9rbCznVUL0suugozEgT5
4Im5PMnrCe4sHKpat53D5kCUxrhFkF3H92eNKIvUps3c0NaG0Gdhfqly6yNh9N2uoVEhRjMgiZXj
phzrf+qPU8/hpwXt412lOt1VVmlm5HbBTQMdt/SP9USawCLsw76eK2s0nztGuQY1IRsmKyJezFFa
QQNpZRrta0BZp1aeZd7oVZiSM3koauNd0e27i8Pj7nwLgPluhwszHp1K/2HQilNqOrvKUBB7Vx7t
QYGkmyRPzLQ2EuIZwwO8kItdUFwozZ0/3XAnqIYWmImpBktAybsEfLR9iC54VZ4/vJ5TMsx9zqFM
xDQQY9xDJ7J92eELwc2BW+No+RhybI9vJmm8qex55xpSlqcvsmosu4wnbpo1gbvIN1D621c3wzl/
Pig+Zok2G5QnejvdQ2HphmvDvn6r8CJorw+pI0iX9I73sdD5Q0W7XZc4XYUWpbNVU2j88cTByARQ
yxdBJ2sv3LUyVcj7YJYdKduVd+XmHRSu6MNI/Pf7nq0sTU3DPauxtS7JChOqbgKJinjUiLNzYJTl
CSo3YGOlxLrxZR16oHC/rQpt2flFleU5lbaTAgzXJYsPt0e9t+5wku6rnkPX43wmjrDTbW0IgyZ9
C4Ea2JhBS7XPA8+f6K4cjq5W/zvksTwy1iwxeel9gSXBfISVxHTc9WXV6v+gkVkupt0mFXyOAwf1
6AASo1tCkOsH/MkZrcpLA/ur+dncYN5kuXDDBom/JE2tbl8N5EK3WNIR4nurZqJHetqFk2D199F3
xc4LrwqW0mvoVAifgEWbyz6qM6eEE2y+5VD2wuioYCnXnWdPmzSWjBj8UHMAWoct3c69XQVLDRXQ
g73ZsKS33GwI9MWgX6mcmy0x65d6r0QC8F13uID6XNLmcCwrhvr9DO+GXbNS9QuoDAhvE3fEuMPS
9Ch7rYeuUpvvm/P2+kZnF+rJlKwSLClTe/motWl2hC42o8G+ziv7jYk93jYkPqvfpB2UO0bQ0wM7
baFDua8BZc9BIRGEUDZh5M1eXHHuvc+7al9dQVfhUi6tDQCYOUtca3gssv5B/KLM9/9VoeBEdz7u
WSqFWVUZnAka/0vTCh268tYWcPeF6agijbiEni6rsJHZEyzPbJ1d02YLxfSErf7JPqZq03TFKtrq
wToB9u3wcEW1GNKWmlvMNMxqP6PHmknxONYQyzF7kzjJkOed/Q4UN7e7h+hJzx99t3aOFHXJ9ljS
xnJgXVkgGZ/NnaeJYLHKjr8XnQHnRU12Df3a5jmBYgICSyOCaEE+xi4cWsao0pElCx1UqeersSNe
mRjwbLSu0rYUMtQ1ZBM+ESB75UE3y96NTHfGM0VVDMsh6+A+B7adsYyH2jDmJeqn2my+zLCTTe8H
CwJbv/e63XWJtxj+lPAZ7xuxYbGhDzHZXti4hk4hb+Nm4zHT28y/cbwGxC2tW4xHSF6JYDIcfsWK
ni+J1voe9NDqarKiiVuZHU+QQEYKu8onK8wqVreIZ31fQs6mMN2ghsWN/kY0aelfwWFgsJIFoy1C
26TT1bKQ+o5WuFsnQICWblCmPF0eKx0S+fuiEBVaw+tsmiY2tQkcG8YP3OsW5FAbb9i3alVwTdcU
A+Dzfpv4yOUFtlHe5Eu2jxSjq9gaDSNnWx5rE9mytI5aTZTJ3GnFzuBSRdfoTQEhEbNkiZPV9hwb
fTNC8IjYtIt27WmqrOVQdyIl+dAmqA98F8y6tgkUTfY9W9mQ2Sj41Em3TXLNB3xn6N25Ck2/NL7v
e76yH092t8A70GBJ1UHsOnDbzkRpEzYW+0rgkIw93zgFaypdm+Ez/L+cnduSnDiXhZ+ICBAg4BbI
zMo62q7y8YZou20kJIEQEgI9/ayaiJkYZ//uislbRzdFCmlra2vt9aVxktWu8MOBc35tCniR3KsN
5ujCpdOJ5mxCtTOqSQ8ywFVjc6lwTDNYs4lZ6hOj6meXieeu4Net10vUyoobyE0SvHfuutNSydsu
T64rimcXXzSHQ9KeoHJ6Qt/8VndRJWDFl0xXjsnF5zSwFaXwr9SnngzAA4n5Fx3My3XjfbHHDmjr
Xscink5ud/oRnYP8ZkpBerrq6ZfaRkZ57EZCl1NvRHaf4dyGtmpnv1739It314XvhtBjC8cdjWmg
KKONjnx8XdntUuzlY/Qy53yc0Ikq5S1N19y+UjDpdfr+5FLttQxjDyHThOk4gunCXi3rcabdrysF
X6q9ik3NQS3I+VDK2s5d1rlTEdviuuh7iY4iqXQVf12lA1d9s/j5lVOq3kJ0/iE1u5R8JSbZ3IZz
8inax/Qng9r8J9zY1HXKz+TSnwXGsePA4IZ8grnPGp0F+DhN3Hmfv3F3+IfGNxhK/R5+0Q/adVSW
4ynIJDUvWvB1ajrABXXrlyl6QUcYfO8rObTI4kTV9BUOdLCizPPpuq9/6aTlC7iVjMqMJ2626Lsa
fPrDRNgFrlp3l7KZZcjGKRsTdUIK9FiswPfO/RvOFn/49JeMzR4Q54yaaTwtG2G3iTRlDecVf92S
vrSr8YLychWpOqWinHq4iZfzLQNehF2XOFzK8tC/TGM3IO33+8zKJlJDDxsONuq38Al/GB5ysRPA
3TTguPWamXQ26e4U79Hut4PUEF/5Cy5CKsCTBp3AZDwBDMFFvfnBZ/UgsvXK/f1SnUeXgGlJ8Ad2
B9wbC+4zmiZ+XDcvy9/XnbRqt3BYHU/ajCAi9umvYPNrX/zipqSfQ7IsolCnNc6OkohbQpbrqhfJ
RWVERVHcexi3nGy2Lo2IMtzw+PDhukG5yNYsk6ZP/DqeOmfKg2Okr1XOr0yV/zsE/p/SSAafQnDJ
Y3Uq8nFo5qq8EVmyX5f3XErGjIarclfx8VRlzN8vRmVNYYf1/b8PzOsA/Icz+qVurPJiX32C/V2G
bEbqEy99dZBxMk0Hiux2vC7Zv9SQlTvtADrqp1PsUqtrlsOLG984rqbr9uJLGZmK+DKvsICFsJM8
Oxt/6JPuukAfX8wduD/YMjZ4d1So8pYblPKDS8YrP+9rkPs/c2dE+I0EVIGHpDDdh3WP9PPIgDP5
98/7h1B5KSOTfExcTEB/RDAo32uV5ieYlb1Fa/7T08nv765RXYg7NUpchqMqMc3l+yjr+ZUDcxHl
3W7H3e1cQiEAC6cGzYfz1yCrab3y+RdBHo4xXaetkadgiu+oHT2ogn2+ZtQBufh9XDI47GOGw3Y5
6qbuFefj1p/w3r7ucjO+NPzlqCOAhPg67LrscLexlGdFc3fVdI8vBWUTGYA0Nnj5rmcoOyVE17Ah
uS5U/sMju6Kh2PMF9bfE2wTcHw49ArBh47BedQgFu/73sS9X32lktvKUMLq3ZR/H7yb083247ste
rNadcpz0/Ry1fdJv06vtffxIiM7fshS8wCP9T7UX1pO/v/4r3GGj1GHqUJfDPDEBBeiGi3U2RxzE
HDnCgJLC7zGX23Qf7TgV3OtimNVXArrt0VESzkUW7Xldhc7BwmuPhHhSY76RRs0zYN8BDsHh+9Tt
3B1HjSyzcfmw/UhVlt2tegAQmLP1mHYOrO0AkwpWx4pn4YUl6G95L16NJF5GXuqlxYEN0LtYGd+w
GMrPx0GzKLT4rxf+AMLUtF6V0fwDSQNd40xGNCQf+i4ZHtdKVPcEfvnXbbDAVfw+5FMk8imLV3Ei
W/yTkvl9lbxFZP/PARL0ut8fjbPmriLqxSkN0NlKkp3JtLzldPGaGP1z6/4HQ8e5SPVh2cRp1jDT
OJslSN9WO1QPrUeq2p9hSS7ZVVWGf5Dekhke5Nmai1OkI3rIhJfHoOX/Dyrxv7P+0h6M7Z3DGTEV
p3XKWBt14bMdyFvj9Lry/9M4XSSWSdxzJ4wTJyodf4aqOnsqWb/9tYFI/0aF509/4iLowJC26Ime
BXgeKVxOmZ3NzOvVoNh+5h4dbW8cqv8wny4VHNsQz25Jp6q1KuPbkRD/URsBWMW/R7c/zaiL6Ab1
Q+9WKvtDz60QR5dvCcRnkTxwBRxhA8H4ddVTeHz+vjB6EPVUZ4CdoSOJoKOjnxHnrtwfy4u0BACr
BHWGUZwS3JjZ1B9tmrwR///0oS9iRZFCKhrQ4tuKfi7suZJLfpzKClfztF9lfJV4ATbEv49OjmdT
zosILiAwEkQrff+lmovrOmfjS50ecNAz57sZTkWR2yMk3WXdseS60398qdNbOUruqUvYiQOEcNTr
rtqy4lcVRsB9+n1gYqoTKQvZtcnKb+MurbOJXjfmxUWU2NNYLpPFo0MAqAIW9Iq/xRH4w6q9lOjt
MELjSyW6VnByV+TR3UyvKxKCPPT7gEC1iEGivGv14OfbYVnsKcrT538PB39674tF2uUFW4HHw2RP
QAXU2mT1XsnsjWDzp6dfrNK4EqbL44ifCr7oO4hqP89wt77y4RfrtKcFwMvE8ZPciTy6yo438Syv
U7rC0v33UY/2DfeGyvATH4a51ay8jwqzHK4a9UspHZsqwAazsWrHdcbd7XQazHTdJn4ppdsZwBuq
RyIlreP16Ma4AVv3jdD4h+95qaRboc4P6PDDLF/WqYZqrNEUjsLXDcrFBhtg0rOsVnN0LSnQ1Hs9
zXVnxuo6QRqQfL9/0UqBM1WIvEKj1QTwZwlc4N20CX5dH2RML5aSo2M3FnNatcoH3F29hwrgjZG5
gJT8b+50qaXLwMKBOVXPTuCmp+tdzFWOBqMeZpsvcEqaTjyvQloX86ryA0U92TezFfkKC0tN9+Ps
qng+BJ305C9V5GQ9dQAhFldV4ONLJdsWzQl8N+zrccmARsNBgnQHtohlbK+bFxcrceTcgrHKinYz
jCKC7IMbGwZWUvrjqj9wqWUzVriwdtod3ASInyoz3+oqu6rkGV9K2ZBT5alOlTskr75fPp/RqZ0V
V+mrYc74+5TWxZot4CG5w+pgriyXbK4nSa7TyQE89PvTM+bQDe9GdyBDoptUJEONisT36wb9YrVP
Asi5OO3sYSVM1WUUoYFry+Lr9oZLIVsPrWmcRak9TFDW1BMox4+ySO2n6979YqWDQ65B7JntIapQ
fs9E6A98z68cGPL7qHPjkwkXsfYAE0nybgTx5juNQ3G67tUvNs2QMz9bty6HcQTgBtbScITJuutc
T8By//3dZWXTAPLNcuDFZo55Z2EAHonrxB7xpd439SQNUtjlkHrFoLiyL2iv3t6IsX/Y2i7lvs7P
sMwq9uWwF0moRSxMU4grk4lLCV4uHI3SGaMegH6tvd1/xYZd10v4DzxcFLSaQfVyhx7dM23lGQOm
Cq2cV02YS3JJQBtEx1dkPoUm3xeVPisGINd1z77YkZlCSXnSmTvw2MT1pkl36DrI6P796X84x12q
YGQiZiKmtDzSTubrO+YU6HE7JdIcM6OxC/77n/nTxLlYr92adlky4EfkpIzalYA5NW5AmV/39Iv1
qllXWEvx9L4fQcSEHAbg8P3v6x5+sVzFgHAAPaM56E3vDVfz0C6qu27ju1TEVDqLrcpzc1iFW4+K
laSGw3C4bue7lCTuKqU0GG8OlgV5TBbxMSRDft0nvRQkBqayMKHWc9AlKxolt6GBJPU66Xx8qUgc
i72wRdnpQ6Qi0wwgLNWp3q9zbgJr6PcQ3GWZNMlA9YHbmTUhV7IpYS3fXjVjLsWILtlRcgbW6zgM
Y3gJIHt/GuLxLa/3Pyyl9GJf7VLvEwex8iE3CfpRXhMOTZK3aoR/evrFQs2SBOXqvaqOGUBI1Rr9
mOT4ct2wXKxSkZCkA+CiAKwy7WS9BshkLQN6/LrHX6zTRE7pFGJTHXOtRggRgfhm9zSRY3ndWr1U
gOmldMjidXWslqQeKnIr4yszsUvxF4y4wPYleLTKsP29XsyP1yljQe/6faoDoMA7VszVMbxaHwmf
ZE3GSn9d5L1Ufg2xZDbsU9bChetmNPodaNBv7Ex/mImXsi/kTUiTlMpaCsHPMEb32cjfXzVV/iH5
go0QM+mYtYQ6lZwyLdF3zbxyH697/sUSHXUyD9JNxTGbkg0e59mS3b626r3lJ/j67f5DIf9SWMQj
obPSd/SodLTc2A7k0seliPv+gD7Vojv3Knj2YANwmG98ZwAlX9fRf/qjF8u32EkH0OQscWzd/Lg1
ieSS6IMAfRMAWtZtQtbzpMCTqcd0xt6+DQDjFudJalDYjzhYD0LVMoh1P7Nuj7q/0tRDdjfG0FaL
Oh324H2NJEfP9wKMX/2wLp1P6HmLwKQUoFfLPuJ1nFY87WtjC41EaKL4dHVezVP/lzZMuaQGj5Kr
cxoE7J7bHQf6om/3efWmEXs6bM+wkPMrr3MBBg9svne+LWOdVC6iWV3t8G4XN4kWFN70CkVFC44v
N9LhBZcCHDVNwFM/DMVQ/lJa4Z+Nm7O1BR4cFqYOIySadfWEn8LuNlCXRAz28F8TqqqFqzcDJLmv
85L27OvIM1H9UL0DiQeNnGEyQLIZPuxfXtViNzqofatHmEYtjfd8SURboHGyOwRc2ZBDRLptaboS
M61qVur3XLVkDXl8l5QrrY48d0Ght2qe9hvY+IMJTvVKQbtzvGxjnvq0YQWdkYWVqmxLBQPcept7
Oo/Qbw4T61tb4bxfNKiQbADUWTOPpqhLQgv0jaz81GUF0kbEEqrcLb7WxHhtSmR2NXjoUrVOjeTb
bBVt/R624ofjYU+P2ky5eAyGlPQTm8HLe0xtl6b3oWOl61sZ0KOSHSvvEjgiBFo4+YAOjRLfS3Ou
8XI9ENa9O8ZwNUY2puIpiJudppv/PpeKA7w4rajWngs0O1YvyVbAjLCRYwaSWF9GrzaQ0snRR+hi
CZApwkGncKs77PiW03QmOQpp5EzFWLJaUFEdqWBjM9HNK4Nqyh4t62tmCTx57BZx8AYx6pFOvRte
to30Y4npMBF3HNJ8AaG0ZxmBSyzbZYtzDSu/lhbc1btqCzj4sTx2m6m9tqi211WZFwQZlLWgwzag
wKXD+0SUhh5hsCK2u5H4BGXn2MJbLeCa2a49+p/ifaEWkkIKk7VYuu9ERuiZMWuR6eciV0nZsm7J
h+84+5QSi0Zl09ouQz4tj8LFPX2BPGtWx2Ev0CZUTfGU34Y8IuIeFEUR/uajnFzWZsCTZo8zFi34
sJrt5KxVMsyfWaTKmCC8iZ7mdaGySj/G1orkezZ0XbnXXV+p/uT9uua3seHZ9GXwdM8beN7H6Ebv
PciWsHbOqfzRWd+LvhazKL/nKZ31Z3SXB9bg+gd7F/Tu0/4AHetS4n+eouzHNJg1nBXR+/4iQpwk
jWZYST+GDNP8phckPNoq7o8xmcvhqTSuoIe45Jp9mAXbwjsPoTuJcBMN34CyfXUipufF23H8JXC1
wu4GOqf7aZoG2Z1mUiXmzs1VQZohA2X8a0lJVv2deNE9ooU8usU9T/gBib+qB5/3bQ+DoKjdeCj9
LSAPa7iBeVD6RVY8q1ot0S34vtiZHB+TvuPJGRx2tx+imQ3bTbWbmJ4Kuon4c0w70X1g4EbqRu82
gifiEFcLmgkUXdbbNSy5eVjiYONzqqmWH0HW6KYnB0AjO8ZMTEVrt2FF7PR5adgR+unEPMzVSn9I
eAKMTYeSoX9iW2wQSti0+QPNJ2v6NsZ10nonBhgcH7veabQZRMXav7ASaPez0lpToMkjQ78zVg26
6cdF2KEux6SLAQfK0u28SLWAPe5JHLV2GUlSjzJ4/TW1Fd6gzeM+gZ3hhrfgUb+YetiiZTyMr5Y8
NQztgnicPRrTDrk2/huJd0/BP+vBYmyAgqAPSJf6nx2WcNEMkhHVUOXz6fM+p3kOgyOlYHlWpyIE
fvYWnaYvO/h0pqvZbIsN8T5oP031YLFN+xoV73X5IRJr+w8rC9UdYG8Gu4KAZU31QeJRr19TW2cO
eUVxH3kYPVF5jSbKMT/JKqnEYV37VO51n9gy3Plt6VG62MB/qm7ibkeiiHY2xs4LWGhRHQzn0TPN
hSEty6iL2gXI0qot9hCGTyYO6XCz2uCrk1NT1LWzJ91+nwKx9S5OloE/o3xEdlFzKW11hHV8b28r
gWPM4466WHnMBMemZ7sun6E6zth2r/p4EM0UTGKbTJsiQvOCWTr+ykoNS/LBxkKhNWjMrH3Ht7gg
NxMudofHCXZ3fK7XPQPmBubi9exNlZyTtFrsU77M0fgX4Vsp76lMF0y0kSnJ/k5lGTAdFHzblsPU
l3w94pdtwyFXIls+UrGy7nbp+ZCe0Y1K5YMzBGSsA2KSpC2ARmn3M8AvGcbmCxvym2XifQ+lLdpR
MFFKmCndssHu+kYPKoWClUDRGh8WDfRhvdp9JM9jVJW3q5LVp5IIFHxhk553L1nCZPQLUvvnV5n3
DaxUyH60O/DukH9uv6Zljn2bRNgAm3UYxS+NLq9PCm0Y+Q1FeE7qtZrFfpP48bMw2dDCDpl/wKkG
HkkhjgAklCaooqk2gqmvYgAbHle9rY1ekKy9EwT3esfeRqT1oNASuHq+p8W4+gcZyJ61nA9L/qyq
uYyObIp0w7aJ1KBJxJgGyssmdnlYvpmB4FhWDjBSaSzOgg+DRd/nO5bBTbGFzKm78/iHh9DLvuXI
nVBbICLd2iEz+xdhTG8bhRaf/R6WgOlfzJitzgb6wJSIz+uyROkJLf06Pc9QYN1UYNc/h0TBDIZV
WPUvcYK1WFckWjEfZN4Qgn0/rgY+tog6y/wYIlce1rIaGxd393qI1Ed49q5PhUOIb3Op0pbP048Q
s7kGGJ5/A1tluM/8Drdzv+BK5EZQs2fIOOw27W1s8tR+npMe7aNItEIO+0ILx0F49QnMg3ryUfZC
wIohLfc6GX+Ua4p4H6GH6U4PC7TTA0TD/V2V2m39BX2N5XWFa9DQxhFZ87uysGH7uxiVP/arhXS5
ZjDofypnSxmw6BHT75lEMPyWTuDmmiXSKWuU2B0cVbo+k1MtTKH720ASa1pojiygxQtVD14hGfw1
2uJdaoNK2nFIeoWhYmhLl1U0d++I1t12hDByHD9As2aH59Vres9i3q0nNe/7/ljAAUG3ZsPN+TmD
Vc5aK0c8qVOA59kXB3Z4/I2zdH0aUjK/08YEVntYsC8rLiHCRn9MCZ+TZwtiYvQlxVVY9DmjiKSw
bbI2RxdtJmm+NwU3K2l6DQLtLePBNPPsCtS7wQTvmiLk67G0bhhOOCcE/eAhWnlXYbMtTL16BalV
nz+SSo3NXgBpaDrI8hC/XR0NroP8mLmGmFAcNlrx86540/nxqwLyqy427s8eOrphGj9Djbc3ezpl
DWGZoDA38cAlmKmS2L7Q0FUOXQyTNre3vcw0MvtFg9W3Vsk9yLXR3jLD4pvcQ3+7d7gUzUZqDwn6
fhspzVzzNIf5gqHjR2S936jIn1wCMENisUSz/VWJrciG/JN+6Xn1sKZVM80JVkaSxCcm5Do2YRhw
exTF2XOi/HzGPZMwdTLI9CQyXTUOrX7vlliWt9FQjKaJ++kR5wy7nogscrrim8VqftRsZnDKSGAF
e9TVIKeHFADxCHsFXAruKtqn7TDNdjvmCc/Wp2SMDQydcbNevWTl6NlxlUAvvZsJS7+UC7BB7ZJ1
qC2VPLL0cR91VxxjM3jyhAvNdPywWBqe8kzK5KTlNEVbvbyWL8YMERfSf2ggy9OaaJxNwthXdx1C
pt6aMsv6dzukT1GzUazeD0vwM7w90FdNfAObzE40RZVw/SQW1DAxeL2cD+mOvm15RC9ucii7dBxb
E3dENwlnMnnInH4lBdPlNbkuId1lfVOVa05a5eY4cXgIesZHZYvDUEpYc9VBoUXwRaOVN/3UL3S6
N6NDWt+wfoiaZID1IKZuua114SmCBHHwp7jpqddIKostxlmwt7jJhSWJ8WAspVlkzxwvE793ExZm
Q3I6t2JnbjyJDfvJ1zw2fj2SQsgEDBwDc70k42nZ7oVkP6o17+slTcLRlW77Mo4dIzjy5N2wPDqo
9RDxDFJ6fpty7XH33+1P5f4K3g0mpHdLWYr4UIKctCF9Q6rbmpCl+Scv16g/Czrm9sXJLlk/jMYl
De7mZvJtl51fm3zjUasF+1htztWrjn7uAu1EE256arMN7IZZDXOUDH39SPbSJgRb6brAgXyG7FcA
ox2TGyKIP22Tqw5eFemdSKvqs0RC1Wz78L2HkfVTgpLWO5YQ2gNTYJ9zv95OE3aG29L3+9+JHpJP
85iX7IZwhvaCMCyhepgjYt7FHv7DsL/PH+Ac6uqS7nAicXE4IW2ZP/UoOZl3a6QhMLdb0bgIkosu
yj+V5bjU+1Q+4BoSHgOA4qamXuL+DiFuPe+mJB8R3fuDIAMVtVKbhTgGsBOS+6jpPQgQrcDSwfg4
j5jR8Rvuiv6AiQFgGO3320DLv8uyt+8zkmW3NBaYcKk0DY/pe5kb9TEJcnsqqR7e97FeoHRyUoi5
3mJe+aXucX7bjzuAhfsNXUn/iSabvrXDXlbtMM60UcGF7TiaIb/dIcjNPvqoLJ576VOABogdi+im
U8XqZd1hrZQwfthZ/De33W4/5jmle71ytZUQJyer31v+aqZzlvsWYARUmmTXYEXP84JZtvF0Gtqe
rkl0uyYZ+qzRse/jW8OSrnpcom2xxxXOFfGnQCWhTbVnq71zmc77bziLqRnQDBKRG801z+6HbZXg
C/fjitCaaFN+Sp3U8dOculQfYN6xj/DzWSg7T9Faya8RViYgbPnOc97Gy8Bs7XKOw1VlXcEbI5F1
+7pLozSV9Z7vjv/Yyjyd79dtWsN3YNY8Enxmyxy7t8RCznU9oBdrOMAXqiMnU0o+vN8SVLMO05il
6mgLBL4WZ/S+OM+vgtLDXCiSPqFfacjvoAhPkzaptrw6J+hI235x7KLqyS221HGzV/3Kbpd5SWNa
w2amRP4XBiL39yj2FAR1HYiQw92yyAWRiI0FciitsPSfBcov/qvIRXXOQHpHyUf54muypCL6piAZ
QOFnm3JwN3GtwhrMDmT+dedWAQKMcVu7qt6UnylcKuyn0rO4/LIsc0WGNi/mCMlKN+bR+kx9GLa+
jggpUmQ5nVFN1aWSPC6h3PZfGQws5N+Go1HwUA6AV37YJdsqWGjkk3kHankutsO4wq/4VPGITO8o
1idicJya1wQBeKQC5W82wjHiZkhj5m9SwUSs2iyYzUy1pJT2ABtMOFHj+DLMzY4kFYk18h7r3w8W
KaI/VaIX5pNcomk9TkNkq/OyVC7HFwuVN+1M5LZ+E1WOflLKRLV8s17M61H3sYqaSrjkjs99R5sZ
0g57vw9D1uOTFBztrQvujRqj1xknrJnCZOiTC1lVwnti7u6nnswn323lhzklu11qm4egn3YpZW1A
iK3Rb9e7FMS8cpiOuy+RvvSA6rpzSBeUHFjlinqxHvlzbZ31y/si8QX7tQLWUx6CiGPWUg87r6nu
F1BTbgJV+fcdbEY+1OkUVd0tAOMZzZpFhiHC4WqPo9MWMINPBcmT4tZiZxn+qgJn7T7C+ORpIos5
8GgODiqBqIvOOKyltolRGUdULO3cNTAMSz+mq4XkcfWs1+eKvW5PGC2bwK94mniDPVCrTzkupeLj
wNhoWx3l3B/WDa05KGNEaF0MBUv4Yzn4GCUgvotHdDa4s+w4HbEiO3c7xSjdPVSkt+SMfFt+Kwc2
+cdR+OXWzsUoWVvu+9bkOQIHiot99w1GLjiM9ArRlA9GPFgbV2iOgImXP8uiZI0OO0g76GeKb3hh
Uvkw23SRD6Zzy53Tehr+ImYrxWEqhXlBGSU9qChFFob3oeV5D0VmGrll/lMOe52fhtA4rhkMZTgm
MRKdWvpCHVOAzl0z46w6NSWu6lfAHssN9xWImwvSUbM10qEG0sB6qdoa9HDtfZ0wTN55F0Q2GtIv
iM7hmEMepmq0KBjaKFTqtvBrzr5sfp3Dfciw2X2Ecc1E7hXlji+NTVfN76YSwjCYAm5bG9NhcqCV
Z08E5Pd2nYptgCVHB2DziKSieJ+wFOWYbsE5v6aAOd6GoYs2KFpnGVqBS3RkCZ1FW9yPbgRs5kwE
Soh1B9uT8udkUVbDVoaDC2CTWwwNRbAIbw9RWU32GddtxNx7GBkg7/WglD5mDh5NTVka7Z8UbkO/
ZwEn229jn1v2mU09uuWE1VpCCKiyF0UqnG7A7MUhQACSghoQYJCIfav+zDiqHqgxL0exuD2pESO2
jtcBtei8FQVlTN7tvkDhpEaDWfLNLHpMmwmllfVp133w72M9R8UX382je3Irr/htySocaQ7KdYKf
155tCUO8Jfkv4ZHTfhN779V6CJWGTbaY5vARNwcK6rcVJSa11Ru2eHOzDYvHyibzJ5Ky9IhLnuQO
7grYSMocHuf16KkrPmI9eHmomGU4tJTJuN370o3iq1eoxtQ4w7rsIYkIHX/qoapEK6bOkJeIBLU+
7nE5rI/dBMTb+xIlVfLfhST3qJc0HX/l41IVN1vSy7jJMjhl32Mj67FZ91tOfNvRYit1A0gWhLlN
SKB+eV5haxTfUlg0xXeYWIW4dTTNNJh98TY+VBoF1prq1MPoXDPzM85Tzh5J6EYIirpYjDdwnI/I
OzQ8FnRqgG8KHhc3466PAC96c4RETasG1yG5+z56tUQgGwZbniOJEsiXWKoZBwiKzLFNTKUHnF2Q
z6pHh8KfaNC5YBdXw80nIXcxJTmy9txG4w2HQGL97sleLfhVtLMn3/PStybXWhxkmpZzS4CSsaKe
jdrZEYmUxIkgg/cYVJPylesFzNnUDoxX221nIXlv0ODRV3kLC4V4gSF6p3ARjTvMqb+l65YGhGar
sxvEyQnX7DO2sBoF1ETU6PQMQzur0cljtrlk/lnwXMgIKVKS2RSgWtjg/NJCSTRiCVxt2aVZFbbD
rImkqU6UaLJvZ5GUafnJGSBY7l/n3Kbxw3k2ZM2QbOn0lBdcbp8j/JoqqhkOe5M7vtpQI79fy7Bm
j+71aHLXRZPYsMdA6BrqYe/6/mlXyYKc7L+YO7OmyI11Xf+VHb6Xt+bhxF7rQlKpqoBiKqCHGwVN
05rnWb/+PKK9l0G0qWNfHZsIBwYqlanM/Kb3fb+6U3Sxp6ZEnslwKJJoQ2uLTWblT9HElQ0obzIy
8blue6HyOlRp8Qs55sT+tJkp6rPGKjrzSgvjPsAimvH8PQkpI3yN46FIPDVQc4E4uCqVnC7Heh3d
qHg1mAbZMlTNK7naq+ewVLXBtFvJQmZ5MNTOvJPIqUX0bSFx336z0GFNHkqhK4TrIqBSc9NbcdXA
eZ/MVHaMvkKQGL5bWaf7MKNgxSZRS8WrDfw7fUMDxK46h7oXaIMzU/wpMpQcayMyXOCOrXk+lJSA
LnAiTP0i6VS1OeZpnNRnRqAMxV7o6EL+VRFFwnM9H3XoMkUmdHZqyINwUYjI69wIXdNFn4WZhoKO
hQOQb6YuM+vLqGmhkGSaaPR3cwoW0THFhupMpKQ5IkV1ILRPpt6U/p1CbsiRcxoTxP18Jsw0xq5d
BVG/dD+UgTLZuBnx7EjG2Ha7qcgtZVeTHh+2aaLP4oMUtpp2FiWU8JxSzKjcbyACizWxXU6Gnrx9
M2qCV9Wy3DmKnsWCzZk76GWzpKJyDYEFT5TARFdeJEgUavSc2sxkp/RGM+2pGkvNrUNDU3ft2Fnz
rlRHQczRYpOHzrITJaDJGcGXFF9oUt00D1qDHPqzEahddiGS1Da8VAs76zgM1FTcNCC9B60QJNl1
lOepfu4HaZ4cB5OFOZ9kM2nOxI5eOCQqgJbTK3yateu4M7LgbIxrK7nHnyWLRMZQn6KKjIKZkWpW
EVeLRKfjMJeCg3qEPpUuBTzDtLwEHN+iPWx8Qb5PbCTHslB/zDYZNZym2xvZULOwrRGX9fVYs2gU
O9kJtAuXDWs6Kiw7tCVLC5P5nrIHia2ek+xZ82xcECvowrks+GQQbV1Edk5e6m+mvBVjXS+3SWxU
2sWcFlCmJXkq2i9D1Fmk7pIO8QmvpcP0FNrSQA6W4qQMWkqsGrNH3a7Omq9Zr5rydYFCSCN7i0ar
ROg2arRNN+vZ6mPHyoYhcaesXlrBtY1+qdW+mu9VKLjDrsrLTnGDfirzC7lBYMYe/USU9upcasqF
0EiS4FFWbCM3NQMLv7qsmpLMmJJFyuNo0Jn93J+DeLwloay2ZMpDv56/K7mmBN/KpBDTvajATtyL
0TBVB4j+dXuXoiId3he5po4Xkio004+p0uLyIuq7zNjMnWaS+7AoT9vU6DrKIVHTgM+rWvXQiVkz
OO1Er899zSPEbjfLcuIAZ9cpc6vqgojtTc8CjHyZ9jTzvReHJGgOdTtL+ZlBpzo8AjLePvQEq53o
tt4YavyNpIlA5kkzhbIhO4gL5jQ5+zzbUEdKSDRwhS5xzLB4IpZQ94ozCYJUc0zMqobhUGrL2lkl
YXpgk7S1rhqjTwUUAiIj+t4tlvG70ZFng/6tBfuqsHBCRG669KjUtdx2jhqQua/tLlXRYBgUWjsZ
pEJFV5E1AUCMElT+pRwa7eBxf6Je2Kd51D+38ViOF8VsZNonvABdHe24iruziVzk+Mk0srK/wlwH
yq7BT7EzdFIqm/Y9wejmCrl5jC0lx2u8Yss4a0K4AZdUNTIo6jQsmAndq4SoXKPVpKq1j10nVKYN
V0ceSGeWCQmLugpvATZIgdv3tFG+jcEiYhDpioHaotWbvvVglHBtSycXqUCR4fLrqmjtCAqdahcm
lX/FoVpdd88EygHpMAJSsX0kGpsjwdZbsA+xrXG9trMdpAX8DBtZ+XIIvBFCJ+188lHVwy9woklK
291A25lqmxFrRLEzVCh+D2cEwqMmubUSAr5w/xnGZQW30ic1z4q8STei9TlW7/T+n4HS14owWqr0
Y0NsvlGiW5OYJ9L+IfVk3aytQO3N8iPD8LBSIqGq1YuHhsvyVEv5vxB6Etf92gi45RYkF363wCGo
wiJqz7NBKNBQa0C1kA7rY+T0DauSr8eGBJFDG1xBdMjKEnN8/FoW2sEvUDpr8ZhgJMcWCbXhFXQB
Td0IMsgB0F3l4C5RsaPaZp7QF/gLEJK0wlDWVTM1qqLoHkT6yji2U+F3bhngZsK6JhIjAx4KKU7h
OOUn2MV/AQlb61jF4Kq4zGXN0016WbTItWwqMlonJvRXn75CbZV0wmuM0NJAXGTfklp6GMzS/2dg
trWQFV5ylZWBr3mUufDX62kfdanyDz98hcxqJanNi07XPDJdGwCPpFcl8hsfb6i/WpXVOfdHahia
FeleIAoNJrX3ibsxvv/o09eaPnJSKqBqWBciNTRtW4vujHNx/PjD/2KHriV99JpCTTnGbJfQsOTv
TR5lgyPqk0w/HlPOSrvsQDHvIAdp5T9qawfnlGP5SsQmNIPBQOtE82gjqn1Sq7q5jCWyMx9P6OVs
/eJ0r8V9jHhS9H4KVC8zrZA8l5VPAylc/n2epFZ/UHF8+T+5KuX6Nirju3iO7iR2mrbzm6gLCRWC
cENXw+9jr4SlbLcGHtHPp/vvp/H/BM/F9c/naP79P3z/VJRTHQVhu/r233dFxtf/LH/zn995+xf/
3j4Xl4/Zc7P+pTd/w+f+Ma772D6++WaDW9xON91zPd0+N13avnw+T7j85v/rD//r+eVT7qby+V+/
PZHTbZdPQ0Mu/+2PH+2//+u3hY/2368//o+fLc//r9+cokj+CzzLY/69Wf/V82PT/us3QdKM3xVA
2KKsk+RWdZMPHJ5//kjXfjdJb+r0rlJVUgTc5DntQkP+zPzdkkV6sCmWKpMXMxYh0aboXn4mS79b
Gj+2VBVFE1Ons8f/PuGbV/TnK/uvvMuuC4qhzb9+s96YC80wRUnXUIbVFFRFTHkNiDe0Uev02ldu
G0Ee7SgJapB9hbFtNdilgO4M356GEdjMfOJsvr1WXgY2DJZHVSxFM6S1Uc4mumE3Qa3e0v+wcAvu
X7Kcc3jiSmd5X1lDRqExmSTLMvoKIjZJU94eSw3gapchhnWDCvFBMKpnXxJCgEfjWTJ8D9QYz1gS
N682wR9L/HpJ31rg92MuM391FRBy11w+onjThPidYWBspSabvFIMrs2yPjHY2yvu52CqZBj0btdU
3LllAV4PJmR+D95NvAnzQXTJv6sbWN7UlHp7PmYideOPJyctNuXPG+hlQE2mNRPymCp4tbUp7lHf
qP3WkG/qILmVfbW5qP1qnyfJPhCGu1qdhH0kd2eVuvO7S60Fl3DiARb3YvUAhqZJ9D/SDMvS1x2/
CtggtdUW8g1DKRf0+r6MrKLcVsJg7IaCWLTUG8sR+0J2dbKHx8TrZUo6JZpIn6Io3wv7FiL1CXrv
u3cuy5qqsSqmaMqqtpa5CWTTlMo0Mq5ntQvsqJkm0sqNZRs0lt2ZKGqfeO0rQ8BrYECNPKGsoURD
vXr13uueMh1K4/p1rlmBM5nRsZaEcypplVfG0+AIrTzfpfk4AnyjUgqwyRiGyBHKqdzLuVa7YlYc
g844Bdp/d5/wXIZuKBawKAP5jNVzifJIDtiajesCUnWfanu1pdQQdxXhgimh5kz/x3qOd1MKsvLv
7gzGRvtJ1HWFW9FcU9rqlFxt1zO2ETQXmRH/sKZeuSfi83ja8ZNhdVdUMJFj1Wp1A5wz2FtSvy0M
pbCVfpourNGX3Y+f6Vf7wjKAHqpcdZYpru4fQeZ+DSqZ14RKzTUKRpXTBt0z2o5f8saUT+zC9eJb
y0VH4pO7TobwsRYHQWbHVwduwVuq8Y8EG/u6FDzykwtG+Ws4t/dj1LttDpb841m+HPrXZ9LCvCm0
x1ItWTHQtl699SEKgTSRaLhVrWNkAI0yA1fNyOaegRDqhQvIwD35DKDqKbFvHEWu0n858QzLGO+e
AYSpjC1RLbbe6iYMakWdB1m67UEiHAxg7so3VUYQjLSPw174YegeqtY6EAJSgSR09j45X/XvXk8v
S/HqMZYd8epCTutogq7AYwQ/dNWrn6RuJ4Vu3TuCcaaDvO1IUzjpo167hnQGiufEKqztwXr4lR/a
FkHmk3yUbgdiQAmk466P3BmpC+NqEHbBvQp4vHbq+T7N3ehznl7TdCh8PvEQb5kibPRlO7xag9V2
6GLaH6iqKN12euZo1RdwiDYNd+x+fMrFm5INUtO9gQyr8/HAL5ymd3tAkRajr8i6uhaD6cGaBwgm
yrdqtklCR0Xdwwfv4Ojjtp9vfQTTNGWHaQDgeyDxa4Mwph1lrp5NA41i7owgsVVl1yvHsHOz8iwC
8kynDv0gy7uPn3SlbvfHEnFeFCw3ZmzdGSTVhI6u4Ip0m9TeaNGo0b7SR9eEO9C5bUvh0R1L1082
VAcogz71P5q9lm8oSOOXpV6Zb6vuslqqBRBZ7MEVPe2hKdwuJMkLdg0R9J18ShnkRVV4vbqqJHLJ
4C2aUBHebm2waD4V3l6+TfLtAPvisZYvgt4W8i+GukkzamW2sYtUHn5TxRtdcufgZh7uR2HT5+54
ONll9Vfb7PXzrBytUSrCvBA6ngcAFHWzwDEuzf4QJJs58nRwh0g7J4cmoLeKG47A0+5jZScBnza7
q+ArsOc4vcnEc03ciZEtaB7Ie3DRdbGRqzPD2NB75LxSt0iu6Lmbfk7Mm9TfAesSb7P5xLH91d31
eiaru8uCPNEt6NbbaP7aWoBvvTRDhuSxmx4U5frjrffOg7NULkgdM0l8IcFXWC2bKoSaZREp3lqt
o98oXrYrtv7OOlhfjbPqBGVSWz7szZ5ZDbaa2QCB3QgN9nk3uKXCF4SiTaRbNglvozjTMtvKAV5s
1eS87x3FdwT8p3G+jYZdMZ2B6O27S6ASYmknF/QyXeAFN+LFTPlhsOGEkKftUls6Rsekd0h9NJ9V
r5Cg8BwoVtolkHtluGuU3dwfwngTq24GnD5w+ePoiU7OoXAr5yfks965Zj/X19JE3EBCvrXNx9tU
kW6epNtpa9GppnIyzZOelM+D7lCo8KNtkzm9QYbuokocEKofv94VTY+bZVlxjDD/4SLGQX57SoUh
VWFmsOJWsI0VmA6ONUO8T2wwWD5GZzPFl5AXimETe6O2C1Nn/E5bocF0W+ChxWGo4PR5A6gYOX4A
jA5E1ffBMdzkPYWk2yS9mJsHs7DVo4wsp6Mkm/q5Kl05+2wVtwH4zMID4e2bd7N0LpY7wTULNx9O
3fTrMOTnLHEZaVmtW8Y63dmUFO/ngEVOw20zO8noyo8it+eDHtj0pe2kQxV48niW+0552fV2q9tU
pcfGi3WQbChsn1j2VYun/132Px9oZXj9tpeyZhylWxOtANgX8kOsXlB+Cq8ESAULeOaqj6hInHXx
uaSf5bNLNx/5qC3i5xT1bXL9Kvdn4Da+C4BWD92Rl5LbAVKNDuCY7lvzYDwBf74Nb7RH3bfhLhQ2
6oqePrhTSkHBrm9Nz/+sgxJ/oNIe6Lb6A9NCTWl4yC7xAawr6zqebXhfgEsRHQS0R5BUngnfP96C
L4Id7w69qZPyILWhk6d4uwVlUUcVVhikW+FoXWlP8XdLcbRvmXzeqntR8nTB67iuL+oz7bmmtoE+
8BVzzx5xxK3PIdj+R0Fys8v2VtmUD9ldtdd+1JdsOaru+efOdFqMzlN0m1/45/lsCzfNRbMvTkUT
a9f9ZYdZIuR0A50+812G0kiLdrSYBItb9zaFLx8R/0sBWH69LSkMQRclc/m8wCaoxWzzUyf5hVe+
XsYlyFPJYBBzr0XWhsYSMvA58m34PY/t5j4UnGibUFxStz7ZvwVB5aUWSrWORmv6z4h2nTd3+S0v
tIOq5VKqTVUim0N7PwC8nl1D2H78ol+y1++ekOorCSQCLqKoty/agglQ6iZrVHuQQ0TA7HfYf+1m
E0dOc93eWyfs5MkBV5dbnWbQdZedldeEErb+nJcuhMKpduvJng9qSFHMrvMTt83JYZfA65VTnye5
b2bLXvDv56dWtofL7hksxk382D9aD+kJ//ldGMfVrf25qvoq8y7o2R+jBQ++BrzaMR/l71ro9LMT
nSoX/XqTvRpsVUMIZvgujUboNs2OOO6VzgmmqwK+bD4BiC4+h0Zmj2pq408VqReJ6EM4pelFWGD/
rjN2hXy9wB78SxH8m1Y/qPlBZbtRvu+0K786Aq05cdX+0oF5vT6r6yWE9NMpEVdtRZs6wJj3ebEr
kPyF/jdh1+F75PGpjbf4KR/s9LV8XT7QF3MBut36vAfJnqBtQsBrjviYgr9R7gXDzW/jwGbq2jWN
RU8ctF+ZO/IqoiwteV9xLUEhBEOuwuuWb/0f4iMId/+LJW3yb+U5fb2E9io61Tn+fUS/7ME/B1RW
e1AOeuBxRSXf6tZGNl0aFmqIVEx3OXMHWdZz3KN2m6PmiZ+ViLoH5/7jOS93x7sVf/UEq43Z1xZV
RsDft/1dnduERaAp8dOnU6pT73zvxX3AfoNaWzKaL/7Uq7MdBnQjnXxfPA4jMWNtp2AIKq+H9FWG
sh1ZfztPsRpvPS9ExYw6Yrxk2qTmrss2UIXSyp10ZxYdCPQthP7qJjXchOD5vr8BLa1vouRErujU
tFeHaDCB9w09j2FKZ4Cz/MHJmjMp+BLlTmb+/VtmNelV6KjFxWz6IaMJoHMipxrdovHC3gYXGMCB
Vze9fpUdzAFhg00w7sUveWorwUFXqEYArrX5CkRvilwBBDngcomUJml8p5S9j3fdS5LwzbZbPan6
9qrXElA0ZcGTph2kfLhxF6GymfttTKbwMmz2AfTCYDtVTjPbClxADsTYy7Y2PVXqpYpakQ+61igy
V6ExrFofBvNsRsUUMmbnToLsjCn3KC0cOzhY204MYVfYs+6MQuroVefAckuFXSEVQMhwLIxj1n//
eIYvbZnezRD9R1UhWU3ZZ5Wh0oQw7iKZGfb51dfSGhw1guy1rw1XU74oyd4itJ+v09Fp9VN29F3E
vizuq6HX/oIZWWIIXvAIv9uwtvHAIjhd60IBbTgKsiOfqru/NxarIVceQ55HVPNf3mcKJnEvOiME
essT9e8GyFTxoFgbozlxXb+oeq6XWAb5qCuyqYnq2nMLBTHSxXiSjmTh2mqvitsKhoJCcsbTQmio
S9A6PSBqkljgJM7ixDNQLyUTN3iyCpMZq7lf+k90SxYoDm1ob76B0KSrIiJyO3yxDqJJM7cn4ev0
BeCJE/DRrQvxnPhYle3+tgZQ7W9FCCYHM7IXsqCEw7o4qlFuo9ZrQfxr1U9mtW2DM7N2oMlBH/94
o73YxPeroFPfkwHJUtB8e5RSK+4gJAjiMZqpuMOhdYKL/ofu5LNn+FeW6oi5yy5QnT781hXbOXI5
PvWn8Wx0SBCYd8ItOi2pyQIccPDUcCOaO6WBhbeLvgR3tCvhXNqjtkHYJO234XTeNR5EEb20oRSE
470lbDr1Ryeg1+QoCEN13hzbkWnLW1JFoJDVT6FOOv7Zz/cmMRpZ4fiEq/LOk2PzycqfK7C6ZFsL
zmUHffXYyDdA4ACBRcJO3z9WmQmzYv/xer8II3203qtLNkQCRMh11psky75+MnjVZrYZUJl8RB8F
8gKsJ+EZPk1F/T/fgqOtz4gxiaue6q9wXDE0/rfkVAZobcaXJViuGjrMi4r14lq/Mq+wZcUomWPp
WCuu0tg9+n+nYu/3zsoyhobCFB/PQOuMS17B28zqUTqi3bOg/C2b0Lj9nn4LZPr9QpZ359ouSjsP
dsGnE4u+vMJ3i/5q7JW9UEaF3rAZYyM7oT4Yn8RnE6wr0kSf+k8DUgix3U62QTj+hWwP8Nrgk09O
ZZew1uAlT6BPfmXUXy/EKtsWWGIxROMA8Ttz5swpbjLNAZ9fB86pUtP7kGi15isrgl7OJGT1LB3B
zu5gAZH0nXtX7BxTujCw6gKBiyeIh6k7ca2cHHllRBIQqeKEQNSxBuCs2NWInsxmGJyGCEW2YYiD
1NRa1zgZBS6v8qNXvTIlWQKFYdIYWP9Kn+cv7DH9kb69McoED8JzKDpV5aajjWfy8R77pcV+/VqX
a+bVGdKaLDaNhLXWlFsIkMhOBdVWvMSBVK6mR/W5G7fAqRxxPrGdXuTn3s94KbeLBqIQ68YwVmrA
kxpEiXoIDHwXgSIBlSF/q1mtO33VYR124V1dfM6NGS2Jpyg4TvdzeVYrX2jbA93pekiowFCLpRRI
r4JMdnR5spUImrDcUGHZfLxQv97+fz7u6roN/VLqW0Y++iQBVAhsntHsfejL7aarTqV534VkywFY
kluKCBSCPOTbl9KmQkq/6VI65u2m0mkTAn1eUqkVADW4CEvB9iOvDM9Opj5f9DXfvZRXA692QyUU
ZtlpBbPEbU9tbCBloypxU3lj6g4o4a53s96dP1EISUDRg/jv3CRxEWNGLV5UNp3kNoiQ526Y7Kfx
XKYY3m7V2FP0C9246dVjEHl0o+qHM607zOMWMtbH7+mXZvHPGair4NKE6iU0GfoUkLpaMtM1+4Ns
6BR/acfdHOLvJO7HI75PSb68LTAjprXYozVAI5VmtUBZmCENJOI0u44vGqQHRC131XQvd24TeEa3
rUSnhrbUZN5IDCjB0M48FHHT/EHLDml6IOkmt64WXY3zgX4wvQBK3a7LfTUcDKImo/hUi1+i7tBA
f0s/p+q+zveyuUvNyk7oU5WldoleQh6TL5fJqUi3oX8RNccTk313DigAKEBRUHFSIKC96+QBXRv4
L46AVR4KXDvV7NwOFLlkbrOH2tob7U1cXnFas+w8yPZG7M0pZdkbrbHRd0LiIS+dIXKt59ZylB/S
tAkzN5HdDl8NJwzngba1G1QkICr3+nmLwIRTeem0QdysMfbDZ/hnNqaXBWlT18xvPp7eSxX3zQFY
TW9lAARtntq+YXrquLHgDxA8VE7xSKPVM2vfJ16Aul24CesbssiGzMJvAuMcUlWneWrtkVIrmZvq
mJoryRsfbYDhRyy4tbzpWCZlW+iQyBzId2W5Ze5Z5ow7NT+iwaymKNXAhUG0DZavq12i+SPFDksD
nwhl42xGsOwRwflWPpBibyK3k10qtgj8LcxlxEhGG8p4+3Ws7PIr4Wste2k527rvqKZXa59K64QA
8HvXaFkrXbVUUTTJG2mrK7GWIgmkTYBrpG4meREHg3l6TfsIGw1sQ92iutJ010F1tgjt1uOZ3p5I
Zi4v493LevUAK6cUfRlkuCr8PzPemdV92V4aumPI54N/4oi/t5Krqa49MXg7YKJwtkV/0xJaTtNn
Sb+RERIo7a44s/xdUp8bkVsUblPsPt6TL+yEj6a58rzETKlGf9mTdDCgHK2nrsVmGM/gkA/5RdPv
tdDTRgS8z6J6Sw+3oN7qiFXn9ohZPJU6WxERSGatlmLlnM01bZn9OJSOWX7eGjtaUNOnQD0W38Ht
VcAHmlM+2fIWP5r+6kiC6FHrWWb6ABzz6XvV7zMzgCz1Scxu88mtmpsu+8yq47ogX/m3Ax8AJ7II
sMkydBCz74BfDaIEOWqEx0wre5xvk8a5LQRllCy/+EaRujO9XQkuu69BZYXnyRJ+NZoyuI1BNJRr
mradav9yqJEyUqfphykXkw0BDHan/hWfb9oq2fQUBl4/D8YBi3U3N3V9wtl6510yCYVgUTKRyNBN
a3VSl1K9oURScqzzBVShV4igYba2JzbqO7eFcFzSyZyC36A895IveeVLIoKnCHFghMfK1L+MRTbD
t4GMLxXotjWJL22AKl/AVyQhI1M57SiqK/2pub6/ll6eAvioppGAetffa6zpux0gK3nUR0qZSRO4
ZqXHDsxHfa/WbmECm7JUBfEx1FaKnSBcNLF8NCrpvhui+cTuXU7Dq81LJw1A1iZVSQvUkCWuPblq
HCuIu35wHBnErSJU4sbGQHIz+DHUMN0+fgPy6qwsw2lwDJeamagBFl05jomZa2iZFsy9Vy50OZI8
SWnRHGvlex+tzrRUo10rK+jO59ljlRBJKWIhnKP3+LlAHBDxQQO6tI42SpBmTxRAAwjguwr5Mzsb
VcWJuFgkbUj2oa6lJ7zeNQZoefilCmGyd3B7RW2V05mmwgDIolm3Mp2U7LkifVhLOXxPP9mjO3HQ
BEPa58HY2pDpEJ0IMsELampI9AasbGjvD6h9IGAoynu5NIOtYp7r8KLdGLkFR+vo1aIpp96v/P4F
v8CsQIdSz9WMdQubgeaKvmwE4nHUpcswE+2hQsQPUm1zjojDnRAlws0i70vVfTR2aViiR9nI4jY2
h0v4me35OJIsBF56MUXZtEeExil97RCB67aReAyvfebpdN2MF6Br/SUaH8NlJCCdU2Rwk0/sn8WU
vN2uOgAsSwdTrOsGX/z89QnWu9iKNLE59rFVbeOQ1Q+EJsK5QOxWQz/GieLPhi51ntzgG/kBQBoj
QwNJL/DZkNIazwRhIBtFZTlHruoyjkjBBbPuRRS5YShUN61sFDhBE4I8fWnahVD77qKeceIovID8
X09FVgGLWogRLBiOBc38diroOlq9lZXWbYw+8LkQDfcyrmamG5caGwn93bKht0C302ZypcqoDZcZ
+o+OIpnJGR0sNt0gxGdKGsM5bwsXuFPsyv/pMvwHv+T65wOtiCyrb/99iJ4QCS5+tGvWyhuiy1X5
nB/b+vm5PTyW69/8/5DfArTh1eZb+DNvCC4Pj3n32HavuS0vf/GT3ML19fsC9zUxuSY0CYvP+slt
kXT9dxDPBuEWUZ4GA+NPaouk/I6KKGU2qK+ahknjr/5DbeEDNYnoDPimoi1o4r9DbVn5ZOAmYH9g
6UyDQMhEsWAVKKOFZyQlagPHXhv1T6avTk6FjN9WmMJ815okZMMICeqmSeR9VIPLqfNEfjQynSpN
RPt3QWiqgxYb81WAwrGrBMp8xY1obBv0ADYzSlbfXq3uH/vsr5kjPx8YsyxRluEffR0XB7MYlRDp
m6M/+TOpJEQV+6IUXYSGLA9x4lNV7ZUp+mNAlgZrJKv8Z/FJXl0lyI52NPNcrhIKMw9qZV3p2TzZ
Ix2eN91ofkrgZJ+1iD4ASYxIInTEv7nap5u4NUy7FPpD0gYNQryD75Cd7S76gT6JdZtWlK/Mxi6s
GC38STW2MaSJvYLs6gnH+22ou8xAZidhc0Ceq4BkVn73LMH8TqasPcZaRmUl6/D74yBC7w0m8ZQa
RzGum73QdMePX9WqrvQyMLZboqMb29tAZejt0glj3GdzPlKq8ScqxgLK73KApBBso+7MalUEvg1w
OEXgD7sSyrxLA9nGRdHnVDuQXz0J48uLM0GW7h0jJ5VkpUQQuTtqudbsUJZULsxw7i+irmp3k6Y2
151ZSV7biPXe0OLWg6SLJF1BTu/EmvziZYAsJaVvaRqVr7VvWapjIol5OVPaLjpn8hEmRNF9uK/Y
QVtjSse7enGs0Bk2HQnJSjAjXOJZpKkIL1X+vhN782ags/InUKvyIYXN8WAKaXopBpZyyhF+6xQs
LxCxZJ1dg9uNS7x+gUpm0Em1TeSjWQ3RwQir8iksKUdqedQcQgWxdWWs9W3nT/kxpk04wjY5W2ya
cwlN52REukpHEpI24tscl/5KwOCfWNC3lv7lEYnkFicRBheWfmUegcJWapDHylGNGmUbI3luz3Kk
OLFFFuHEu/vFcpAZ4whhh0VVXHeyolgXWuKoyse+UglL0dTHs9SLkDxQi6Y2AuiCkN31eauJtkRP
+VtZG0bDQ8A8Rp+prAGyolEmNxvVkrrRM4JK07HolvSpVyrl+8dP+zaBuCzM8oRIJUKBREN1sSGv
761Gq7W5DSXlmGZztIWaPHuh2pdbsaUYWvWxfI4oF1RrwczdTPWlE+/lpYXvn34L41sMjxsMdxJu
D+bl7fidmpYdau7WUZF67Us66aOP6HTQyDYyhuKxhWmgUE4bkVbB7CSjXaVQPV0D0Vh0icVG+5pZ
6ZS7LfJle8kvNZBzwujfK2pqPFEiT21jbLRz1CWMxtGTqac0rJtjjkpOaDwhbahSQg4DM9g0gDUO
DK90dKYd4mZfB7qPHgtxW2UPM31rCQr6YXbbTp5np0EvKqPKPqp3SFojxxgEWtXaNX0uvleFZJEg
CBrQvhNKpciPJc2dQU+8GVEYaX5OFH1EPW/QZVq+qnDO7EBtE3E7xcMMLhs5sh5lyNKSNy2aTNug
NxEdRwS/zJ1UztD/nVPFGDdSn1KOm6o6QpyFPsmNF8x1fC4aA9J9oo/SnJ2h65/QAAKxIWrmyDC6
kU9XT1LY5V2Mlk3MBIPEVaVakbyplmV/27d1PLoVpUZhX8J32w9iWxdeJWfhVYn0bOsM8qCJTt4M
qeR+vB1X+ZZlP0gyjRrYDNbLpbKKioJcRTo87oyjniHYKMyBiF6zHsG9KtWvhSZn12LNnOdC046y
rITfxzA9RX55d4CJXimyoh0L9Y3LbXUmpKKgY1zRGkdETJKtPFOOyAUS630APC5Dk+nEpN9dToyH
00cQCAsTEvPqcjLKmDSsHJpHAb+doClNXK0IDM+05lPNZ34xNcJkGD2KQckF5d7VcfOnWECUxTrW
BeR3JdQCLxEk/JRGDjzE7051f//F1BbcPvh5XcJtfNeDrBy7ACVK64i0PkiBCnh8LCbPuYio1sc7
51czsxTFUFhKVcRmvp1ZpYaS6meif0TCvNiLg0UPiVLwdz0GwR1qfzyFan6LwHnZqQsgRYIfCOMc
H/3tgFmZiGhx5sJRTeVilzS1sumjNDnSyCV3cuRNvaiFQlSRT4NIDIvXSihWfDzpVQX350OAqMaw
LWBGyMtvHwJR3L6pC0E7TpHA1Ye8oKjsk6oSAfVGvum72oiW3B61JoQ0UUglydCyCf8ve+e1XDeS
tdl3mXt0wJtbHMNDUqIRjSjdICiVBCBhMgEkEubp/wX1xIxIKsSouZ6K7o7uqGrBnETmNt/+Vo79
Y+Q9YCBbYnOs6ix478ZeFsd+3dgmUqAAx0G4qVZe3pjnNXEluiy5C8oRTVaSnassac/xvXbuvLaK
LqUpqf57GZ1ui463kct0ZcIiPP79Db0NzInnyPATlj3JENKJlzfC7teFsoyr+1o31vcsH8qnQELd
7QpP/zPyMpa9s+jSTuFNzc8uQs0Gz68yp+ERJ5bzhPCkeix0rVPhBfmjsEoESAsOFc7HalD2g+fy
gIygRBFVFyyGqHYtCJx3MEq8fFcqnIDfCTDernTWOAPqjMVQfGQu5eUTjb3SsxrG7M4qvII2k6Tl
t4bOERzJeJw9rE7//gr/dD3eG+ucuh59sFeJwejVoQ0vJLtL3P5US6Yqyqr6tJbNda9ph/39Yn/4
vTxv82QgJXCp4L6RyzrT4BZDbN0x+FjfSU+X2IjmgA2yEP+nccnPi26wUqg5PX71CFK8mbzAG93v
AzvzR1RSOGgu2P/XblCfEhHGAkfbodphw0ZXrliGGLTRsB5q1a2XS1h2Tx6Kynce40/vjOXGukcI
G70xMWkIHezRKnPCvBylWJh9NfgWDsb9VvvvTbC/3WN5Yx5zaDExHDGU93I9CK91u2kIrDtvAkzR
Nt7XYlLFLkKD+Pff5m1+xAabBBxQFCy5WPzqo55wh24WpuTvgWLpr90i12e8Z6Y8lSCVrN1mwWbt
WoFPCom2MdRTcVT5OjmMsSNhsPR7FjF/iBa4oZCn5t8ur/rVx+232inhbuX3ddhHp8iS043Gx283
9ZE42WLQB93ZNdYGrTrESRZfk5aodxqDPq/3ZQSL/hPfSEJ+YheytZevfyqEiIe6KO4TbMvPVR1N
h6Bc/h0Wd9tPPQqeCUkFFaJt5PDlVdqhH8Kqm8v7tdLFviAA25dj9f+wbPERCUjkyOTYNF8tpaaX
DMK5pbjXw9qlrTXcBYt3rmWHT+q4/Pj7cnLfnqDknhyhVL2cTXa2vdnfaiZLG7oWvrzinhN73+aA
5z9M+M+1EKuW3jnrMZy88mvjRvsMvz9xu7ouE2C9cpabCYiOjS+uXh4g6CU3JrbkN7dV/jkd4C7q
aDOFg0ew3FrlLtBRf/r7vW+H+8sfnYrFVo7bRvS3if2Xtx46xkpWZxL3ICcuRFhy9EYD8Cj/0g7q
7/gnNu9s+m8/8u2ClHhpQDOO/foYCwSukMXgiftp83SGqpIfs3rEgjMz740G/elS1By9LXulG/g6
/K3bIG+80anuJ7WALJpj+HNOH6SLU6t3grY/XSp0qFjzUGHIzvLyNfZgCYJg4HAm/hX7FQQhvdzK
Oi9cx7zzAqO3EYkPEACTDwJEGwXWq2vNhSMqz9cSYFs33sZh7z7laxx9C1vb+TI6i/ePZ0brY75B
4naV3TIl1ls+VtMVDtppMJbWg5G89kr0iCOnPpffq4pW6S63RDPDXhD4g46MdBAHrpP+kKmqX/cs
SW89TEM53LRVAOXTGX3shtta919CS4XfemAvzJ17M6pZg8VkfiGYJxGpBebw2sJx/FwUS1N/gFww
f7CHvEZ2AKCDzG7pQ28f1SsoRxAWTB2sK9wCjIXd5dLO6RHsODzjW4Yy8Do3oCeBtQibscWt4/UF
qBUmnG5WFF9tNaMnrYXsayABrmTGcxbTT2fKPY6tDhafRcU0NTIJcWMfVY0+g/bVVY/TZbV3wh7f
lDU3hqG+sLI6TNCT4YPX4R6eLnqeryqne9BWlolDHS3LZa2V/fXvn+MvYu+r7xFnWIfa6+anE74Z
MfRqH5hRr+6bvGGMxmGtTjspjMAjOwiibO/Yq7DJxuPQIM6Iq29Z2C/Orqv7/laafmLH8Lro80rM
rvd4XNlHN+7Qi5utyY4ljXfeLrl6rHODOhCHbeYQCqnQg3n6ynTTWB907JnbMhTJ92GaKeW6eKYi
qgaM9gOX67JMJfwD5qwL7cyHwoTLj0a4KFj//iZeCQ23g4JjiJI/nYOthGlvn9xvmyrW3UL7Xtvf
+5WbfA/wcV/Ri2MkkTpG0dOXTbkpV4qRaZHFVso+YwoQnwSPIn+y851GHhPp1RcqwXmNFWR53yaa
3Cq1ogqOi+zxYMFc2EZgVntiF3eMqfFcyux8RSAPlaJkfK2yKgrZus4dL/WboL3S/AppN5Rh+I5k
4e1OHGweSkizts6z/zrDVKMUUTYm6t6eXevoJG12UTjmO/etDgXO0pdR1byXRb/dtqiPe1vZiu4t
w+Gvsi66o71OzCDvHUrX+0712dFt/OgAAGO5+/vv+Ta6ILXbSomYZMdc71XnpTeO7UlIkfe5UxU4
QSA3TOb5vU7oFie9/Hy4ylazdLaXyHVeLhqqyIEOiq67n/2q2A92fF1g03rIM7x/C718ajsyjcBA
zfj70/0hf6U55ZFE47hFsfv1poy/sSqbKBruB2KPZztijCSSNlMKkc9SXS3nRlW6PoTsgHtoojG4
Rzv5AdwBe4y+yd451f94O3w3Hknrr3f+6j1oowkh61Dfz8qZz/yyuXd7JGdZME4ALgrWuB0vt7F0
WjRmEZi3dTG3DW7HF64q238lY9m+ZMqyRBh09lAguq+NTUJoc60/28P91IEWAwlV7O3WJO+ci6+c
Xn5dZnOw2Mx+8MIKXydcXR47KEHMdA88z/lo52b5ritJ5JzUWCELCYqItnWO7ZT0h4uGe10OwAsL
Zs/scSzS2q45jUAD4Qse48USg5vJYf5CE1q/j/UwjLTyLW/ahXlXhHtQGMPlbFtLs4/Blbl7tzCq
OvVNH3zPSu3sXG01CfSMXrwr5nq9zKlEsNR4md42hx7/GrP5bW8cndj4ebnM9wlttjMsgDk6q8Hr
zkGyHDXFnLPWG4YP/CIPK353D/B31ZnExCUFp7Ycm1ws1C06eTFjTn+UxeBcTDmee9Vkz+9kFa90
PbQ5uFeqWRjwhIz4I49++Uni7RyWWgXzPc6By2PdzWa3AN6tcRask0M/oLOsYvu0irraOayVT9Y6
W+fYTsuLLsqTa7dI9BcRjPqdasDrvW+7r+3b4JNFYsXc28v7UmYshiBsl/sO+hhalNJcji6siXiE
d/D33eFPl2I9xokT/gpGX2UjuOB5Yavd5X4EYLtTNijOycuas9HDeOnvl3p9imxPRfOD4Sq+uJA1
/PKpbG3joNqEC46cJWPJYBjvlwlVeC4687Gtq/ijExLZ/P2ir4sE20Vj9DSUhVCpYRr58qJO0o1l
GBku2jEWnrsIGHtM7w8mpyhld8V7deY32xsXZNXDm2RTsVH5vUpVcUeoAVto+74ZkuXoEaHAscmx
T1E49OzdCtdrTOWprs8BRRHjPJhejg/Ka5KPU5v37yzxP7xzflrK/NSWeO2vLaZGlVh8W759T80S
5Hc5zp8khYd0mhrn2PVgyoIZfsTf3/krocyv7wqZBT81qgD+ev1dxb3vVeil1vsgs6zLNcHLpYIL
uZdzzhR23CUHwCekpH0LMgjY0f1A/21PQUldjpP+iCmMcxn0vn07Klh4lq3WD4T7ct+FVvDO1vyH
9U93jFYEogtMAF8HtWtFMwTcwnrfQ4t7BKrDDNZaJsfeDOqdT+0POyNRBgG0x9JATvJqZUhnZgP2
a+fej8b1nFbFRlHL3WNQ9wycLMYm0ZDIKLNKvxO/vQ5wiNbpsyAms+l1Y2fyKsBBT2JTgE5W7M8X
+0L37nKTCev577/628fDyJB9KybGoVX9q47028a/zDXoM7+271t4KHvD//zc2j6OST4EETBg80Xf
gblpcm3eiXC87f5/D614vl8J+xYtegGOgi8/8sVgug9lwL1Xq7/sdWz5n5ogY7YFzJarIL2UVb9f
19V+boecyFnLcZ72munfcZfZeDvRyLRtjCIAavJhFurBHYrgNNP/78Gjr/xJIB6vgL309n5tl/Xn
7AYNwFwrXu9iEE13gLy+BMFa32CQH3dHlkHuoJKPvJ/+GoBSR1CyXsDPwN1RDyJ+MtCIz1qsM8TO
a4T/GbgfbdR8kNZVncA7ST10K+9ZtPyqmLx4T3FMJwYRClUHekX+q9Arrs3WjgurBzHY3WXVuvYI
TEHOHyJs6HLQuXXnXlu0LnCuifzmtokA5uxg1gGi8bAJHXfz2kC89DsPnWcGrkfvjN89W82ImUQz
u3G6rjU4gLnFFEi0Zk5SevINYjmt0U4scy7ctIGb9WmNkggyn6uDiyXJcp06gQU0m6LPcKKdEpsr
v+3El78v0TeJG4sTBQzlYo8BMWK/7bT4bY1Kq5nk5OnuIfKK4lKpBrtDpv3LncjDFjBFBuIME9yx
uyKtEad8qjWA1zGUy87vLKtLpQOcedcvhVfh0FSbUz5XyaE2CLVTMABOsPfpdnyMu5h+c5RUUu1j
ayq++TSn9CHuK4EqmwLKLsNW4bqaHAqNTbj6+ujYjv9Oxv7ms+BTZKJ7E2RsbsmvJ5ppYihT5bF8
MKbrjzmnC/OHXl5cZCWmPKwSeWiCeDjhgO9Db22q7vzv7/tNMRtPsQSJGQ8ek8Mhbnv5vuH9jMMI
A+ghCarpVEkIjzLS1UnbwCfWPBjPrQnIr4xdDuN6m3qWobjFxGU5e+dOti3gxdLfxPa/ulQE/JsG
6+WdGHsuIb3K+WFpJv0lcibmoWZdBJCoqljUzBtDBklnV7lPq72SGOVRlV+3kevC3lhqfdt4JtrZ
1VL/90f6/3LN/8VR99uP9Eau+VD1z2X743e55q//x3/lmj7iSiJguvWcVzYoGRb3f+Warvsfx+O4
xlYcWQvybc7R/+1EHrj/4e84W+0x5G8Cn/o/ak3f/w/u4wRm9EmJh5A+/Bux5ssDddOukcqRzXu0
3R0MhLcv77d9ZNshhDv2015QALrII+FfQK/p34lN/ngV6tA8InMHnN4vrxKVCl2TWqe9lZWLldqi
0qeZ7tC33177zX8/gt91nC8P7u1hGJX1opjvAxlB8rr8oYNGEcgVZh9G8D26wpa7rMmtUwJb6wJe
0PBgtYBIZeWI95xWXrkP/vfaxKYIApmqsEmOXz5ik3UDua00e5mzgXyrOxiHMBG7GGsbCwXbetBL
qeYzQaNx3rrF+aN2eudL6zZdti+aAZIg9krYf+QWYqBD09uyvaKrwJf9r38NVFyET1yE4hOllJe3
ypFkqnC06dLQ1f7kro7Iz0N7qb13rG5ehuzbK0HyQBl9Oy0iLvNqbYnBjacpXOe9riugB4XnzsG1
q6lNfIzlFPZjqrCNFk9QDUt8Av++Ft4sOcQEFCiwPeFfLgvi5UOOWgun80S8jwaLOkJBbY8ic/9O
JPwy6OYRt/hwMxnnXNiysldX6bxFZLnTOcxRiOGLwRo8ZZBCPQbl+vT359n+pP+77f+6UhShqvYp
8OC1/MuE4rcPNVhAPW1eH/uyc+BNtiHzlJ3JIrxrZ+uypluw/Ps3mLCWPdStKG0JM16+QUBr/uiG
wtsHix+fitBMuzmU1r/K6349F1chitm0TMRyr74btLN+7wuu4tkq+yTCvDrWERQqQLzeuWt3j55c
6pu/v8s3C5NN+PdrvlqYSCzRRq9ck6p9lroNom+EH99VE4afdVxBgc6j6J0JnrfX3JRN2yQMHX72
9FeRPfFyT7xsqGDFFqJFwTSo463wECxJOh+IqdKpqcvpPY/wt+smJEQOYOU5LFDv9Z6YtzCyBTNO
+27u6k8m6Ivnes3ClO03Am4eNv/OeIQflB2Qv5iAjpFmvJl8lVWcDXUXMOQLHPraSRQmpVDU8P+E
xvie9wpNzVcvduvjc4CRhzJqiyj0V7Pntw/DkZ1aQHaZ/RBm2NGMwwpdAsyTXj+DVsamNOchs2Pe
rC7eK9jJ1fSxlrVO6yRMToHTd87zXM/UXdK8qgwESQV57gJk22IdVb92zMMAwcWNb1YtPie1YAiB
DmcWwtOVrTljW3NQv0fD7J3GMZKgLvtyolsWjxguNP3SqOt+aFb/cjERTLhpLTzvc7zOUbfXeY2h
lXee1AXGcl7j4FPetfnqnpAFz/obtYZ5I7Muk/xARNmFJ2OPiUMTObO+O30De6IsLfUkW0Y/zkNQ
jXpjAkZRGpiRHmGmJYXW3JbQyBZTsdpNn+CGU/fLireswkTTQ1OL5hM03JCSkObuWW4Fgp55QkNq
JSw3N7RnIMV2bqSe1FJZ1lGsIlDHWXd+/MGP0OCndW9DbXV6u7gmZXO8U5jbw2MGfCDCmQS0dQEB
Vy35d3ZHf/YPys3dhSGpbOh4tWpyq2lIe9jFDxo1NF4OEpAxM/8tHUipM9fFhCh26RzSbXtc5qbN
z5K6cjEBk7VCHOtGdX+52sz8uzPQuINfRRk5nOdnt4nSk31mL07yNYsjDalCLqYLL+1p6qOe4fI5
xjCK48K59dGkDGe0K2E8ruQ5akqtVcoc08FKT6d5TVb3WMwGa/2pmEP6rlZj3Htsx4D9yjWnMcox
gS2K1Dq0DsxF1bCNXR1WN3T52/XcdNpvdo5d898z5MTgBOmXzYdYtM5nIay42mdTFVwOA797QWJG
0/RDJsrkPl80Bsu5gEDNqKLpHmOAu4Cdwe0kuxm0XXUVgKZdjrHrZXhUcQCmCZDhei+1Cu9oHBcz
mr6qk5fs6wQbjH/ly77tByRsYd8Gz307EDCR7zVVWilPxU+d1j4uTZCvaeFS4YOzViMndhu7IzMW
c/dotGfdu243UxjxrHZKZZ05CrNA41goYAX6ZBTNUDC2ZfOTlU+GGkplKAsMWfZYjYYh8Tkce526
4Vyq/apcPosyy8sLuQZTgW2YVrft6OS4sI911u0tPiKPzyrBMgCocv5Z1m3PH1Lhr0bdwYXfbI1L
983LjZNclUIa5jPdcIl2NHLBWorRYEG+rkU07aYpc/5JaEM09CNjON3ryIDQjuvo70Hj4gsYRzWH
0eBv3dnR6he5b6aNXM5vVy2nskDqc4Tbaanj4sUq2aGWWcdrRWA17aOCmdIDVICITrM15fknDkFR
HsfQMAPC+dZdLVmCxtwpdfNlzCf7yTKduGbAI/DPxnJGo5mLAdZzT9dkTpPEcuMH1/PsCz5deqoT
aKoDrAn3jmrQmnyt3CXOj13h4zW3q2KnT76SJDfFjTfYGSoB47Qrf05jV0NjUkYpu+KsM34DnMOe
+s+O3/TDjReN/XBZ1s54Z7w8KM5t2bv1lI46K5aKxJFD+RgvtYu/u1vb865qx0J8UDVR3pGC3ODe
dHkZDZ+mSLo+Jli6t8ypWTsPXURL/eofgUZivre6UrQnvs22PsCv8+MfOQDG7Ag/dhQ7d8wKOx0X
ay521jSt1o7iRmRuZFA5H5a+8evjTLkfMnmUN1iYRfbXkmpZu6MTUnHPwVDdUq9A9ofMv/pEEG0/
FlQnmkMXg45NoqYXe3uqu4uYAuAX2Tjzj3Csl58tUYB3FkCZvFZzXKqbxm66b8Jq1ddAetMtBLVk
gJ3ZxQ/2qINHu9eBk0ZMuR6ihH1x51hR/EnUifWPSuT6NEyexGSSFFEclA6G6EJmc3fmsHmaPbXs
hbVkB00EgTkXp2YRZXPyVK2uLDS3+3YV7rqLBzGZY78MErvtqkginDSSgVdInQpnEzjlH6qk6O9J
9NmxKOEg+0jm1T/kdjGFWOwHzeNkT2yrzGuu2Zlu3IiZKFTxfRrUZvwxJSUWWW7SW495V7k3rTVa
Xuq6kIb3SJXdH3MlgvbodigsL8TimlOcowkA8SD52jMd1ydZlVl/Tr8gfJ6qGFmlW8zj0+DU+Mw0
viX0Hj7OfDX6ar2tB4iJOwYpGGbLg7CwUojC9npAkF3il9cikd7JVsgfTR2IZ68SC1O2ySCGfVco
7rwOfAQbZnV7+6y2IZUepSXiW8+pu/6e+QMUJs7omeftp/1eE6cQYOkptFPP4klx/S6n8mwJqvHj
FNkzvtb17EPwbD2YwWLIbyj2cviIdimeloDnZ3xMDO2BUxjfSHdG1ICFT0+TMs/a6ma11q7f60Ev
8ck0FptylvgdJ3ikFrHXQEW/9W02Ye1iycTZm2IqwkO1eO1Xxn2z5Ip6M+bSHWZm7b29GN9KG4DZ
H9tpdBzcgmJ1aG3hZacInt6PoqbAug0YDPkO6K36HraAg4/VKKzkbOCN/hSx6K19tizVxM7a+vyi
Xm8OQajz7GyuMTHi8F2us3gK5rMuStYwTZalCNB6hAyAzaIcjm2WBGaPUalkkKZqy3WHTGQB3LA6
+Gkw5A6u1nKmTFAZlCV8YuUV1FWl8zzkdt2nDhxZDLmqKpxSd7Xi57pusydp6xhbmEm6apf5M4ry
ybHws00cxmpWPWI/jo9evac4jpJq7l0DzamcXQwt+mH+Grt1lh/7pOw/5QyHMuRuewrfsyqR01k7
xQN1b6WieU8dscZTllmmozVspFu+kO4ChV+zHHqnqPFqJOT5VrIpfoo5nH/NKvVrauIpHI4MoxZD
qom+6Gqvm7jKKaTsMTDsI+84+Kutz42lIwbP48r/Usc0hpnQXPG+GnJXjPCAlyTBId6AeOEG7RUb
OpdacKX7+yUuhH2etTVu6jMFg3mflKuyr6a8a619qZgW9yqti08Rcam1n7JKbazhfjF7NZbq4PWo
W3ENCsw3EZuKkFWWyHitUODcGOoEQ3II5hZ2GgVA493SjIawqq/yK0HTdDppZxT1fkAq7qWrr5zz
slUuMaSq6NADUZ+/1IUfyrRomsKcpjDS0FsQzl4wTxBwAk1+8ahwPFjxvvJVllpu4V13ChTzmT2F
eXiKaALogyc6AuDSGcrP05qZ596dRHxonTKO9j5S/p8INHE8GjwEZTvDNv3TBG1yF9ZjcmFPKhT7
eVD9o/Hs6lG7uafYTTLWc7E2zhnujpSdZQLxl8eHZ73zx6V/nLp25IyPRvVtloW8A1ZsHoZerTHx
uFKnSGoeuldlEO6qgAJ2Gk15IvYLrMD92vgAVOcqbG/b2QjQL56CWdU1Tvd5qAzgxmC22wtphWu4
L0bH3oo6Knq0igqVlLfkcX/ANCSZDm5juCOyPWLTgPIGjPbB7dTB76lM8aUlqFejNpxGhrji6NJt
SJAYMnO8j2tlBXJPfauPaN04wbIzEakwzJ4CoJ3WNiDqODAquViyxZiDk4XhXRshwjlTTtB+DFBI
PPVEeOLgzQ1hoj3gS7hDoAuPx1u7Cf+pov3MjDOU6EY2zRU/Z4drqYh1sHOjwr0N9bAArGr7dt+a
urnTRth3rru0D5xADQYAk85+0PFhdA1lxHiTZLRR0i6uevTczRJfxZke5l3Sz/ljsnbwGPKulsmO
EHv+boqmvfIBl5Nz8MOaNFjhbB/MbBUEwDlARGLFImbX0nZ7ruISwyc3kK5gasHyOjKs2f1s+SM2
2GPQy5zoWPDyjZDteSBATu8gduvblR0SmOJopDgmSZndLf7IIVLPeHwsi+92h9IZFe5a/ljSEpu7
b37oGuxrCq+/nqBJ9+kcJTjVdMOKkaTWibpzgJceI5n5NjbVq4Ut9Dx4TBTk2i535RxOX5jnw1Aq
abuApi97+94Mk7wTIw4Rx0qVjCX7KBT6tMv8vLnIPBcdPMNodDTol32Lk1bNp7rJ/OvWrHVxyRbZ
fBkWr5FneprjuzrjGEs3bPFX3SONTXEm986mYQbt5UuZPcYshOrcd2XzObHNhBNpJhwygDGIPlBW
oBTZx7p8cPh2LJaE50uMUAUuXoIuoM8UJPNCacSQg2AkmDVJAOb7P5vBtDIdMbK60EWMsLXAL4Kp
Af4zP9AJTfhEJsOGSjszw0OEJoo82CuNv93QNIDI6saOp/1k9ZZ9MAzDzKmJymZOw6FxW+JepI6H
NbKjM79m193JAb3ybuKmi7M+t0DftvRJ7x1fsj0HUxx8IXLx3T2tLnUtM8fH48toTdM5ElB46QJ6
l51RKFjFkOEPWU7OkNF7r3HkncJx+kJbtL2vSJdq9lbRXo29E3ZXFAYTtpjeJvrolbu5xc14YBxG
ktQNDzJ0K+tgHWcKQ7L7WrozpqO5leB8XzR6XA5GTLrfBWPc3Du58u/t0aa/HyPyvCuqvMJ0VhiS
qC4mbCQ/HxIYIctYPhdRFXapn9Trc7MmJGgxg1CEvQFrPS2zREPRylzxE5p48YnUayyOmcmrr10A
iV2549we56LkcOrr3grO5qEUCwVILMahqVcoNydthz9DYS/yul08f6FkuCLTlv6Iz3lG2hrthbu4
zXF70h+FJQzQExq4Z07AXONFhs7+MFBDQhxPhlHtSn8RP0protjYtATBDGq467KLcr/CXWwguk/d
aak/eNqXTyMc3A/5YEfWrrEVKWcRh+6z6zTWB9PP+ovJbTqsUc+GkkpP6E+djhlJj5Vd0Fx0HWHv
qyCoeZFLLttjqFX2jQBhbHeE+wvZrEU7MxUyx7Hb7vkiMPaL4qsoqhjGDFrrYYzq7jnL6pWz3WO8
Zmy2fEZkcgTUiJL6biaMKnZJU3bZx6atGXbHF4U/h/CAusVCWvKPi5fLkwps9ZBFLrpczaScPuUV
nemUuQcHAqbxBw8BcLjqc9JUAsze7SueoyLuOFOTbu4rfugGVlYQnKpc+t2F8RPYMrbO9WW/5njs
23N7SVsiUAd3sZnrZE9dJ2YTbBtunqu8TxMDHc6h1LXx06UNuk8VwEcCegTj7CoBTqVpvq45tJHR
l4Ix35wQ1Kqq/rbN1iTBLI9FQKjOTnywYlkiJrBMgBV6MKhr37LcL4nW7rRzFR8r5LoBoE88jhSY
FFWUD2OzSOssixB87EemJxEF+21AFaGP/P6UwXmPn1s6XYja12ax03mS/mcEQbj/hskUj7vJsQvM
Or1AXM9jHHQHylgrCvJEz8W+a5rkvFx0Eu77dsGxPapn86gjQbHGh/DzPBKhWuRBC1zTUbE2L1qH
GWvmNUuQGa6xqiNCiKXeWeWShDu3arQCBb/0/BMBOSr6BftpmlUe7IKyNd550EfcQ+tZxXO3Vlym
rdj2LnvgC9apl3OBMXcSsrB8M3KFaVEbDqjF2unkZSuvdlyStkk9kKjlkZxw+FjaTtGcT8ngrekw
NpxyWmiVpFrhs4RTYjetx77UMjn4eRC7+yYBiJXz85mjoCVf78OBtXJA4hOrJ5tylTg2bYGbLhPq
OsYbJFDhDkFONO7w4xowsxvCMMXiT2RsWhmwiE2h9cAXvAaoVKiaFHIMBFrJmpCxbbI+SftA2RhH
BeH8o3Kk90S6gbeBBBf73ddhcOE64exw8OXhU+Av0edeuP33vPETFFc+oorUnqfgB/VjGDAaceQG
U/Si5RhN7vjPFMHc3EL17kvShs41Ri/5zFmTxw+cWxI+XsU6PTPGyFu6HHb0EXmVetBek+kUGUdy
U0dt9URlI6tg5hSaULrbBKGDM0C26qLt5LfmuMcZrXPwBwtQ0eKYQH7xfc0URRlR0MgclCjDXTbL
Jdi72s7V0cS5/80TTPsO8dgXuybK7OAjtiCAVUTmLF8jb7HrnaNr6k1Wbzwa/H1VlzcD+n6wQ2vR
y70XMTF4KnXHsHzINrvXk6daev9Zy/w7Rcv2xl1dvoixCtXPVuKhcfJCBlvTOffqcmdkgVZQ2Ktp
HqxKyIelo5uTlquekY9pDKNGBJ5YEwSkoScT6QgMzIQOfj/PQn2Q88B27k+GYdHO0GOg8qcUrzvo
XGIg6p/MrWGNy7ldqGw/BSX/iJUU7W08RohXnD5ssAV1suq5qDN3PBo+wuVolYE0u1mFMY6ByZzD
z9oO9VHmkNJmKRai+KEJr5cVafCp9ql9sIiK/HNiUd6BmiBdyXiApOg2lJH/D92G3oEQVFKXEL3C
Uq6VtfhSdkVJiIleqNg7syNATblrFZ/Yms1T3LRhfrSXoCUCtyk+pTmaJyfFW3DM0iDr1GfZSfnD
z2znTuAokB3CsZj4MSlg7UZ36B7YMc2Va6JAk8vXLco3NuifXj1U39zFkwQCNTNQZ0tD4nPwF+M8
ZUGO8dk49vGwMxPOsUEX20zgVkkXHqZqK55YMij582hbLtyXn2XnAUVg6l0NAudTuVSMTYJCzp88
r+1ukhpb7h1Fgex2qVqAOIUzi5tkFoAFkqR1T7lXwT/wHQPLCucciGiWkyXp4mfxQyTwSkt7xMXx
jsk98k9b1258lGE2FAeK91hIiGhc4iN5VfahsCGPo8XMNeNkjZL/w96Z9UZurGn6v/Q9PdwXYGYu
uOQiKbXVJvmGKKlU3BkMBskg+evnyWM34FPnoD193wYMGK6CUplJBr/vXV9ygFZJyKVd/jSjwm4P
vW0Q57tG7fDZhXXlS6s94/d88vI+2fkQxGEA/CuyAIFiHTsi6h8Z/cJ3HTmLlZTEqn0zfWPL02Gx
mi/VIsYus+wexkitC+mrU2UEX5a1kTz1OR/WQ+tYzTt08xVGmtq6/+6O+c60rIL8FcXepDh3TUe+
LYNLDe4kCUaLOSOj4lEsntmehTb0h4MA+YclibOJecaM8001wcjEytCU/oiytR5wBywIXSytzMyb
SYNJpYw8lhwQi8vICWFwIs7bKXCx2ty5PJm/0TRm0LXBoHJ29LzQhjuM7nvrFCGRJTIHszX8sP9W
mxW+Xjpcw4faH7znDZTnHVcutmxrDYy3Ugm2JNcLqvDoRx7RjciFhp8S6ZvBI3IzLiuPCif2lGOf
ILTb4caWfnhbbLNUgO0D8+kEbPsRRbvByTQb3Z1hDEFO/0vrEWk+7c1boQnT4E4SPcj+LCBzhKyw
wjhR1QSxvnrKqQHagiXBhNOGMTsb9a5jSIrkSVDOfGP4rfxRe2ZZcYLCG3Be6srNupDvh0CoxiNs
ALhcMuzmVnW7gZ3ZKdXN1asVSi4TtjUtEtyQ3L9BrqYHfNfb76vvRqx5TsSNyxB6rZVYyOg6GhC1
BmDPNn4uB9v9sPudouN6UOt9K4loIVXE0SOPAIEaURId8eyUM3PFNV+gSYkDo5XAKbgsqMTLqyVb
oDKxy7Nk12cYNu8BhduiWFOdBaRDgypm/hiCDjj5uNsZU8PgxQtukZBfpdRFYs579Fl3XZGTtQJo
H/tMi/4tKUKVR4zyXljnSYXePfWY5qN1vaoZrnjUpnIaLODY1gF0LiCENbTQ4N3pFfsZ2TLk4D04
RmeXGfqSvI810TARAdUokjPLCLlfndHIw2NZQlEeojnPOZiIodHZoFpg8UiAx9D0Icb6mNfgGXc+
NysDpM2D8dKAiRpIiutqR0K39K9d6Bt07ERYCdOcRfOJScSg3HVxmbuCbWm/oPD3yqzevPy6TPtB
lVncKYJKxj1oH7UtK52BjPiYm8vN2uNmLSIb/T0Cmqxd0ZimewMwkPDI3nHTBtr/sNjVWLXzprIS
IiRX+A4N2kXUeRf9RAroh8cp4A8oah2Dc+5cl/SFtfRiicq20xx5EccWJfEq6ezFaY897MeYLlGO
5r8Z/Pk8lbbxAGzSAaaVYU2shOnkIolkVX64+9iptIINbA/hyEpNQAGpwsQ9r6NFt2Vd0ywxjttn
btvOyCx34mk87xwKhyEw84eqddx7UzjibYEHoHESuCZI3LoZWOnytYHu3ZmBEqut6R/1uOXyuJXQ
USRoDgYeFXvLn702j8ZjJMvmenzXRCUEhcPOarLYnhiDyV1iQwbAWfCWGTfMv4F17JfKLD+bYNnT
e2Uyhx0GZyu5vGmTQ2dZ8qrNgxh6fzwy5YPPCwDP7laXJsQnisewYclthRsPG/vYwWGBuN3k4H7j
YTnZcAGSB21f+aY6QOQTCeeIdn4gIWme7y1LreNz2TDpxoJjyydXKFheUAMAIGP1XGaW4ja0yP6v
m6pMWx7P7qGCbgizXczOgTl/tRLfRPEcD70xPSNYqn5XoqLwbm9BamMplb4D3GdMnb2o+9QRgnFB
7bIVF7dwh+E6x5bGQUEIlIfO6v0mMWRP1c62SpZ2x9vnhkrNaZgSVUdtzlmEyjO22mVZT07Z5bSD
O3v3anHIs1pc4wRA9hf/dcQ80kIaVCbSXFsASZh1N41nXrl9jRbDvF2kAoYgWeXaOC+al7VCUhcP
ezu/R948jD9YX9BhHUqTpLNXwWHVkc1kgx0TWz51XZu1fsQTYm9dgwzSdrWGJMLXut0Ai4k5G/0Z
7jAP+laxxCAmIB1q4IBwWojEeHSqcPkpu7LkbFMjmKvT9EX+GRainFim9PhduwHHh1EGsqDUNffd
oy6hZGKWzNBIZJQTPtCiJzgVRI5ZgMhRFWILRLeU1TwoCbWoGXwBnObzGgW9ij2zbr/ixlQ9eZuR
ULchXL+TYS6XGKx4PuxEu1gOZrQy5OlbS7PZUyNszQ243qcVQYzQkOnE9FMC2/plm44Gf+nQtLND
fpP2oseQKa/LAkNZfgcoVufeCUBmkXSZFMxW36NomvevQ2FV41n45bA3aArATBnQ7YG9nQ7Fh0rW
cxebAffGFaFuC0pQxxywddk7QLBR9Y7NfTuLCVWYz1PFo1B6P1iVpkkbLMPXN1rPKwKLrokO+cCz
DIrInQqeIj7bAnpXRTCsEQlhQw/uV/Xt3kMlh+0a0FrngYbwwW0W8VyqdMX1lF72/YaPi66h1iom
VhkBX456GZ4gHgZf/Zh4Sn0ydk2MV28425JY5Tq4Sbu53tnN9RRkGKxnoMU+X7vUAuYdwXBN24PL
tqYtbhowfFKTV+hTrx9DfWt4C+ebjqZhP1ozRucbC377cs1vioM6aK0DynC/JGmsk9HRrjvTRp09
E+Ffle02sUDWIO/zSMYhuhufH+42Yv8yFE1Vn0rhU8I4WzIawZu5LtczfTz+uwhE9G7JSe+xRq6g
IyA3Q/gXloaZMxTZgoyjwQy6Lx7wfvlYNGs7/Ax7dzw2pGl197oF/T8vQKXYx1bogGyiS/oBbImE
DAAUowA6BKgjMhnAvv+6sbcSQ7budBC0RlGZTzkzrHduKQUh9NPfaSmsRpQD2WqF4P3T7EHquiRf
2ndW4TDD7wBb5tGBTCwf1rFyo6x0Azm82DwT+0fHiKSReCuqjwTMAvjPqXz5hyTsf8TL/2Fdc07+
1//93wTmFh/iX8TLd9Xbhj/mA53ItJ1//J8//v4f0mXb+81CkoeoFpEVZphr39of0uXoN/6niQX3
6jW8ykh5jT+ly47zG25y9M44kE3HugoV/8yZtaLf0O9H2JO8q/6OP/3vKJd/EbYRloOPHkEklj/i
IPivf5YnXsFxVY6cPiwkXNHwDnMWEuDxGFjF+CkY/fVvVIO/aD2RFJPe5RHgwVvAMv9rspGneq9B
ueHGxdrW6Whd291s423pMXT/5Rv4NzrmP8JM/qL2dKx/KHTBTkjO4Rl0VYb/VZaN86WFlQEy3YfN
Lizih3z0EJ+GyOFk6hJHLn2flIGNuDsropWcBuhQdB0jZ0o3+juQP2fIdJ3lcuS9p7mq9ugInAtY
IKRf5k+t7wz3nKt2kiNNqahm8JpPMwCscWjD1ZlSY/aBb6O1auW5JAqsTUprmKMM64kl3ldr7NeD
J3RACEew+3wPtrkKeSLFk5i4vrZUmxKGkU9p64b4bVQXdu59HsydeoS0qwgrNBCTXWpAovd5IBJ8
hAkNvnf1KtxLuBfBY+FV+QVxX/UOebNUSe9ZHT18thq2Nc1hrl2YvLpQkxfvUdOKhxaM5yL2tWHd
qIJGhXEJbD9sqZ+PntPF2tpEeMf0M1KopJxWo4A2/FJDt/myOF0v6vcC2VD72gM/Ocmoja6Wt+s2
0xO6mtQIMK2S0WjdhqVch41DT0A7A2xZO7LCwvaVh/2jZr+hu9LiTF2PraC/itYPQsWqOpXzIPSL
LGtNwnFh9P3nECwdjUaPGGOJrk/sxfwa6LVRWzLYDhxxElS5E0VZqInimw6R6RELHvur0SOagstz
kOYpIdncs8ZU4+4CCRjIJB6mSfqdeqrIJQwYpMiCmtmQdN6BXHeuuzGRidIL9seA7qaeqMeppvf1
YZ+D2XzOVS+7b0WNpEVlmNntgiXX0Op72xtCUvQ2hdv2xBuwkTQMtZrZLBvC40aZeEPJhJpIs0QN
GxPHtMnnwJlV99hVhvsACAEnpqyKMISVsf+bLDYuIrkoYs+H0RZGyvcIKe9Uc+TFdTVeBf3M9026
T37dnZZm3GDPrQA1gEbH8w4NSELXNMx0he7m4BRfEXQJMmj4aSbM3rZMc/FgrGZVXJNNQM15MEci
tfsaQaekQKhJZ/hkGfu9nlAHGEXIzRJ51cnRau9w1xZLEfdd6DwEDXbKeHJqPrAev5zzQ1/lEDda
dZ64t/w2dO7aBantbUV6qIPKytxIVDfdvVw/1c6k1CmX8vpX25XiAJu7wr73DWbYKx+ofS/Dkpjb
1/iCxjzV27CIuCoCf/gwyQtqTp4g1OxW+UFB8ZptjW+KEoI2brxqPVfT4Jo3g1EtjDAtNspix6k4
t1cgdSRy0CIUNdrn5ZCvE2XXB+GtcOETwPdyREwfXAfDcrCOSpk4iIA+6fR2ym04IeryYR38qx0y
r7yNBiK7hK6dBwN60PSkag7dMpsJ8IVHKx1aefNQTP2KsrPSkZk5BlDPYxMBH56GudOfwe7t4pJz
I4dHEMzZ+lTAY5sqI3XYrb/CaK7+ySG5jknBgWjAQLf2htFet2LGiguIDeITcyWfntYosC1ICVvw
u/iVCUpel8Zw19e1WZ6RzLXyOOqcMndi0fYEeJxlx28bRmY7Kov7rRhbB7DT3D9VrCX0xfiDgVku
7HEW7vAl5LlqD3SiYwxObR4DtDJZGJA/cVXqIEU7U7pftGGvaOsAkYsKoHaNOKJf8QUNXXMch8it
99eNGDuLImuLvoLeCNdN/F72C9Iwlp++iLgumeBLh1KODmR7pFMPP43wEZPu4ax/IBHpFQDhAhQp
1NtukYXwD0VsMHXrj5UcvE5++ceD6H+mov8gKeMvz+R/mYpuvg/f+3+aiq5//8/8fc/5jXhoLAv/
OQ3xw34jUw/7Od5G0uX4gz+HIdf7DVOSCe1ItDxmrpAJ6s9pyDZ/c2FrHEYodPmmzwDzn0PanyPC
H10IDG3/ZmT4xe4SOkjZyEbj17IpBCCt9Z8HBjuX4Ce1NB4NK+73FBr1L2///+/nY1PDW2XxIjiv
f7FM1KTM7XOx1E+EAD+tzvatR+H5X7/EL/PV9S389SWCX0xi3kpo1oT288mqrW90bZyjantF7/3f
fCdk/1y/CuLSeWBTWnT9Nf7iFyh7CgMblNePQHT5Bw/6v/n5zj8bNMlLwKYTUYdK1KCPSTf65QWq
sN6gKev6cS0gqSforguqHGCoNUBWYaKT6Da6WNXCWqphWxJgT+d39BbwM4Z4sU3UG4DigNqy9p66
vlvOm+l/rIxDj5VA1RVEU0D2iBlk1uLRLmvARqlyt6jvk8hKwopWtJ1ktHhoQidTkZc/hAtiENBw
urE6FnpBiPjf5M/8+u398a5tDwYSk5L/j4SSv3ysW2iHqyWDiurJc+udInHviL+5QH69xv94CUoT
iByCr/01kAIhEfSKX9SPxX3uJ/6S/NfX37/++ID7lFmbnAcMM+Yv35ti8iwjLedHLZC3Ier/uwai
v3uBX+5R3OxGa11fYDXjcYuHKf2v3wCX1r95CfYUTJ1M/hQQ/ur2qX1ozsKQAXOKTY86LekIu5pr
r1G9ngRBsEzjW/Ni18AnEwcJEqLaMlHXRTmXFZq9Hq/GJXLSYpFLRtdCTs9lRKFmVb7DbPiP9Vx6
5xGTU37wtf1qmnWVzOz1Dv1NFbWLYsnvAmMcz5XW9r1ZXekMtAMJcIhMC+VBiMg6gGGclbDPMD86
6/lQ7mfPXR9nOVvnDdC9SEqn+LnKFWl3P9T6JkCOl43eQi5yHa6HUTNsrJqRsDDGL/s6IqJXHUKV
eKmwziYIr/UNcXstRDhtp/ZSTqkfDq/DGnlH1Hwd+TARP8FecQiYVN80xYgYbKUSiXHGUIhUp/wb
6CQsZrSR9ha45QVXkxv7ziIewtVgpG1MkfFEDn/38YajgRny8s4Pd/nFxWp1oZzYvwn8YsxA66K0
6XV7qOzSfas4NwCi+jn19dIcvTYMfqh8wlynApMUam1mawExsWGbya6ZOgTKtc7ZKBx9GMPtvasa
GsP65TUoCQhEtjhlUUuUX7uVzDnVTM92UT6b9vBSlD3sgAJLr4e+TnRYr7eFKowU6XkDBUWK4EHI
lk8qd4eLqYw+m/xF4pNYFP3cwo+nrowuzJ37Pck9/WFiDotnnKlpMW7yJIthwKYQTBkSwyHWxTif
xELwmDWgjcaZUmBmIiKLZQGyX7pNe5ZkbKZR2IZPtNzwAvVq16cdS481mSMtMTSyK6eCnjJMGSOW
QlHT1dGt1c7unTVq8w5o0IublgyKClzi6OVldfAXoiZ3YslSgGejRvQ7hO5HPXuXCDUJcQDwGi2J
U88+WzeXzOx+BNtM/WoZjvMHzqyXPmzzM8oCfbMRUX23k0mbtEu0PwMJytu56/XPYg7fls4aMUCM
kBMR57BTDuuBD9pg1dr2p0bjwQ8LvzxZfdRkoVidhxA9Bd9p4DxssvXPNZn6B4A7FddXTNhHmp1S
g9cgQUIwuRbLgUl7AZxey4NjBd1PkAiAeQ8DTTcTFVsyFlOKZYXn3Rrbm8akyLXotuHci5IvuN4Z
bCcaN1XtLueey/d5nVccOyUKpadxWaippXgGi4KH5ydfCD8l4TZrd4+9MgiNuG1UEKvNmxPm8++j
a1HIRSxkMrmDOs3wfPx/w075kLtjR8jPR7Cg9nbENe8t7K5923OOdkh+D7cJva9nPtHV0V/z6adz
Wczi3lgXeW7cckHwuSGGwsNNh6uz3dFo7R/kQHKiRX4Ff9k3U1jNPd1Hv4r9bUaK6e5bm/bsqAlz
kL6NJFLNDUHzAcDHjMmjpFN9KA/uINBa+Z2VBFiub6Ry/ZS6kJvcSPv6e+d/0Tm/yMQymOeVuPPx
zNw1DmRM4/biQLmDHyP3T+rrbo5TpPMzpAIw0tSVZIvT/BiL/NPk+PT7In53f7fR+mIyXr5oH4FV
3+fW2WUBPpQqrB/2qsxPVYfV2VKbuvGawMh8XZfncYGl7kQ+HNtNTpd5G/akxSqS6pakVXTVBeGZ
iL2exmF+B3Go0CtO4eMIB5iGOGbTwZkC+DLfueCRqc/OJMAhnLk+zcDimW4LlqE8KJOwH5e0xaON
HKBaCTYGsYF5mzi8rMkwvxu+RxtbuKps4GS9xugi2nXyICFIlFtziUpQftllbYsE1u4KccBbg+pm
aMSjpemcIK6mPfV+D8K8ePSBSPmDhTy6iyguuXEqFMhmFYHSAXCckIraie53QWgv/WZWW1UHb6Er
o1/7d3uhxXy3oRw1Jtyj17TN24pQ4rT2nXiyEJp+7PSoshCy6yWmPy+fl0HWtxyBElo3b+6DwRoe
CsHwq5u6Ok6W9YzUj0K/HVt9vhmfPG0tpx6O7NAA2520bo1YOVuPF6WOjiUKz4yNFocWtpz7fUSd
qCGWk1ka0Wu19SP2EHp7t4id2PXX4hUXT5D5AmU6kho8k74RZtUA+ets6KgoMZjvN71QZEu3INpL
Gw1bMdTXrOQh+KwHkvVbkauTsq+PPPyAOvFCkjCRkkwvFmw9RAAmJo52ngXXdNR3x+cTa83RPyF1
bT5Fooao99qtOlRWbt7scjXvp/ZRRHFTXzod6HfVBebnZo/mdKwlNdlSPktT7OR5bcvBKl3aiUv9
0WNtinXfRzdj3YlkZdu4IKGeObsIUyOMYkmmuvwYoprL2d9DZDm9eTLKHh0bFsiEhyY2kMB5E5Uq
ftiLpqBZ5eohDGrxVqsdF0XpG1XKkgzqWDvYkXuvPRJFos4b+b1XN0l9u4YmH93MzEBO5/u8up2T
jYqgJGhx/FzIR+ny7XVdHJtlq7CSFFTRm9NcHTu7Lh63aCHuBBfjfhCLmO4FY0EW9A4W2wljPkRJ
cGwVsnCzK8H59o01Xdo3teF+06OwLhg930zeRNrNyqRhkEonWmPyEeFU1CuehrkjPrluTmcki3+y
9oMA7cr96QlhDLz45Jn3WPnaW5RE9DWjr6LudO+i2HRnaOigm9wbyEAsVQhKHkUOv8Y1r57WdoZJ
Qud0r3qe4WHYqLR0zeKgZpNQVULssoAChBcEEPW5i4zgIMby2qRq/25uU3Fr+iJM4J6MrMoFrZbs
H/GCzSiVyzxmi6p/1m4+fi8960Nf/9UeTZ/AyzelmlCAj0YYAUbq7zUKaa4GRD4tXhtCo2T7wfZq
MUOE3KyO+e7W5Xdih4zvSK3sw0y/dQZ0ZX/efNLvgAA3Ih3MZftEfdmY9PmiUzS1qDTdDqfQFGry
hktQoop6wSr8hyrSFpkyF9qqx57RQi3b49ya3wshKBIui/ENj/yHi5b3PKBCn4Dm1i2Ba69u17av
Mr9bRoTdy5tDVnC8YHHbEWwZNO1MM49HY9H3fltA0G08aDd7WfvUGESIytd/0MV273TuaTLdbHS/
jsVLWER4A0JKYDkjY72464O7EUKZYxcwuv1jNIzppphVEV/d7wm3s75lyhCHjpUlNmffjjeh0Ss2
JolaPnIIcqNJAY0mmXlBbVxq9tFUbrI/MQM3F2zlPVVc6ElWzL2w3h6BjcKEMjQ2X746vYlYk29t
PM5joY8oKaqU4R94qM63wxxdHZgkziZ4G39HDtuetnpuElIC5Y3TOPPRGLroRk6+yVOy4GMjWSl2
KkRkLaqPIzosTuW2XA4VrCHy6zlxTERKYT37tyLXHhpwWX4xoh4Q02FYb6ZmPjdjpSDioaV9VMV3
pRHcj8jXsevteAfhSmm5d62vAGmEfvU0vVDA7lKFXvd1eTMTshlbzebzq63rTYG7BgmWGz5voYuK
1zHWS9siQhTu9N4vKr/T8+5eqtb97luMWhUmTRTyOwNBNRbiVIW4qxmLRLoP7kDTUtBkaAa9U9H5
09u29vn9SsLDHRAmuuZusJ5HlwHWQhZ7NS6dYRqeuOLcFKMMqq9waR5Ruc9g6+LLWoIfOwoQTtfG
eO5H59sQTm42YfbPsG//RK84oaBvXkhmq4igiqwrr13Oqejc7aG9tuoGroJmHhA2lTrfzhaqYmo1
S2l/Vch+DxFaQLQAFZewMkR+W2LtBEAEKT80zjKmehnzR79d9GUh6u3CObedFtkaJ6y848GVxGgy
BIqDNVQzly99nRz6+XSpJHWjzjj45waNKVILs+8R306RfFbK8d67vqmzbnBLlpJh/oxa2+WhKZdj
FwzhZ8GlkoXoRwrEbsPMd2h7Z6FMF5lcud1M8A8AxNyFEg3OjWWGP3q78DPZdx5uGrs8KlmWaY11
+MB04GX9iiYvd0MncaF8041og3wf26SqhJt5kxguBD5CPvQwHZ6U1WGV21tz1XnX9bCdClF8eF24
XyLF5T6JMjojJS0xTRKLw07S4R9gVCRkzjjgL9rxgYOJ2oNCkbSHZI7mGGg/rVUlH/J8sWSM/UGn
y+yap1lGxbuzrxPW9QkZ/172cBd5fWo3a3mreme/+CYCE7sx55Ns++0xBA3/itHEvpH7sqWusVOI
VWzyYuQGW/HmytsBYdhLiyr7i2FYqB+CiXy+0jBohmK3OjZdFWRV5Dx75SYKdDErGjW7GT856/rZ
5d+lwXWt/SMDWnlDNxNJjiij2W7xTy6Bi052aXvQeqUp5codPKAVoJLGRgmyL6H3t/yA/+WT53NV
agNpx76QvYOL3G9w9kTlacMQAeNuaSIEez9DAage9h4lhmNt9blCxJ6aVvFeSGqYauajNewoA9KN
fyLB27ssgayffS4fuhNkcXSRZh8ZQ+t7lw3+XiIuPSBAufp0aJuJqvJQzvZ2jPxxyEjU09liIQHo
dMgI2KARmbzWv0F/i/bLZwY1t8C5jJOFZ2VATM+NS+A4cLmurA4DNGWzrOJPlVXocxkS3d62erz1
TeIHFoUui9PMviNaf0rYc8t7gejqCXGVc2P1vZdtV+sIgDoCZdX2J6yBiFbqdXLpIyX3HGfJTrNy
AHy/i+h1KKsPQ5iUaUKdnRAw21h+xi/EFy1Ja7nfkOS1J7n1Vmw2kbq1HfRVxRx9ZZkSsVyYnZap
jDJbYdjAC2elOV6qZM8dN7N3ZnLfXbxzbRvYF+2ZcyF0uPkrPpferayUumcbt5FlpmXpv4Nn0JZM
4nro8XQuxl1f6mgB+lNeRAGe539xUUAfPdQUx2GlYxigo/lcNyo6rhEWppwciSycDe8LsS92iqG3
IPvA+gF72MCoRO5dV7dvW+6N5wVpI27BfH2YZLEezUZ/QAjiUh5ItK0Jf+FAFOu56HonLkdOdkxD
/a1wgujU2aPOio35SG3BcAzzmkWpdMObZQ7cF1xxSMor23u1ozk8b03ePfOZFXzaa/NOR8X1iuh+
dxdn5XRy7rlD/DuBfZzUCXPK7Mnz4tbBCjojfElHweJZDsJFZ2l30HdqOswhG5pr8Axy+nmi9Y74
lSJQRDJNTZ4ghmtJ2CKW29bsyVBgRuIGu0rWfMb9t0wfOXrQtBkoaFImF4UbFmGm5mi+zfVcnCKr
J+u/8OsbUejmEMLmuhIqUVjqbEoE3twdSaXdM1mB3oPTNN1nQjX9ZJiGrw3qp4xaGSKQ86vfuqxq
4lR63guEE4iT0FfBlXseauvFLQtAASY3qN4GZntoyO3r6GNfG1NfBsBLHlD2S0NDeoYiDlWg6eij
a1v2AegYODsQ9noE8YroGu0xDeDzFbTyNRPNoEZ/RKiNtJNIlWyxOfGQfTKgklh9nU9l5uxqiS1t
eveVmji4UbiCAPYM/HZhnIlV++kodMLbCGc6toHKlIXQrAk7P20Wt3kmX7+IA6n6Y6k3iSxrU0cl
dH/q8BScfLmEB7xPY4bFfbrwFvpMrm57cUtt3a3wkt/r2npdhmuB4TrVmef2W1rozsQjMzMslIF7
RATJdk7V4wmgigW9IveDC7q7i1Q5fBZFLR5My/opLHYmS2LrRbTRxujx6gdouP7E7xklXWMzn4CS
ZosW472NhTn2gkg9VqNqbrU7vwX8wxkHSNLaVfPA+rIlPVaS+2rbG+YgrjMEV4049IQKnHAAidti
AnRHmY3TjehbLHOyvgnsLniJCtP+Pu0O/vN1RVmpCDRQ0glOMOcRVeID3DOGD+MuL/IiGa5WWMnp
HLvD8iW0ajtBJ0bA0YgetIAmPwd8Sg/wBNwRuP2PZi2tp2EKy4O9K5O5Mufs92ualOnRPRQUHhyW
iVpg0kR5N9IdjvU+z0T0UBwpq/BVujZpxkBfj3Kr1iyqpHNYba7ddZrLhxqz4RFC1joWFo+rnZXu
EFSjhRIkJGTWgxpm3HlZxlGc7MXDGcjKknSkJzwVLu16jhH6l97VKkUNLs/7avspSZrofKe1ONpQ
yTHuHWrs2wbUoSYCZ95sNy2Kyj8VLhSK6OYh45rkaJwIex42YAZiEcYfOpflJwPBHwIPpKpWD1qd
V1ecmC3xavFD4IqRtNRH+OCUJ1qVKMUzZMaZqtXsoplv7buGfNqkD+jZMIYiZ4or+v62I4TgUMzW
S1NKk2BvwoTAaWYcpUTaiAY9YkkARlLadLb65tjf2aa93gSl0x1zYwdyCMRwZ4c8egnG749CySb2
cNZfqH0msDdAJiv9xnqkTFSc8KGX8W70H3vRdGeO3PmA5nw67N283dT0mHJl5cwSyBaPfJHUFBbX
FREfKaIMz3hx2iVMuwDSGjXlinRSiZtKGfZnWXJK7waZam5YmgfdqTfwcYpk293AM6vZDLqB2sjd
rr1DCPyVzEZjHWe3qZNJX73nNkkkshq/MvJilWeNIvoWwxl13sG5QCP2jMcuVhZS+81A29wwRcWW
OxAYFEa0EJv2BIzH1t6yDH8jgmu9G0gM8gMQQKwhJDaQesOTYrbTAkkiwwaO8GGX7y7JHzEmgyDT
prRiYqDGxyuMn0SKZtPYDrYPrRZos8WeP62RIkZibopT06EZltjpvuXsCXf2CPpIBD5jAyt97GDj
OYygcc9182hiuKxd4y3ssJsYrooyilH5aK3BvweqLEnI5bt1HWO7YHdsDsYS1kcVzcF57YL5s1fm
DmePOd+uFd3myikmdBX9kjSjHHnj7ZVeQBXqkCGTRo4tk0UFXBzMZbdaBEa6dPQJ1K4/vlTN5t6i
3Bo/zbIPO9bgkIYgQkEuVJgaJL40yJVIP/8K0bIgbGIiRC8kkSxrDGi901VZ3ombIhIx9Rft42qo
b+Nyxfk1SuempKJnt/V4F0TAJX2oxx9k2CwPCMPkg02q8W3Q2fpIXOXXes+n2yUnspJQJZ+edmx0
4PBVHaQBMG3W24w7LqkvX1y3t3/iyKLfddIR2pXcwOMZBkM2ecK879foO74D/yhrbQFHtYyG5qhS
VJzhraX3PbX/H2lnths5cm3RLyLA4Bh8TTIHZWpKSSVV6YWokqo4zzO//i62770tpQQl2g0Dhhu2
xSQZjOGcvddmvgOGGfcbAFjY43R8z40yJUhFA2OfSQ50Y+EE7HxNzFRoabJ+Hc1pgHfcCQCqdXnw
o0ugTCPK6Lx2nHWXDFtMFrnp3wJSw5IUZNo9RrIO36NNmYzaAYbLsC9caYzmoY2s4dq0BMSPopmh
PFTzTYsmP+RsKOWlPpRPSDgCT4q6fDDo1xmie/FLYdGSYLHRzSj9KWNVI0c4HG4spLYr3U/6nR9i
5jCbSDxLJ1P/cDz8YSb+cE2LTX2GyhM/4kDoFJas3tlbAXRljb3yXUUJbqsM6oMhImTOOueE0pYb
DPv6NSPvUW8KnPRi6DLc5SW22LBMt003w18oyjnbppVtmR6sxBJpf4k2TekYLFkMwaXD63rD6fKV
CbG78XVEgQSo30kF4FCCN5xiLtuGXqMp3RdUxSwdR/0EUsFzYDcxppKa+daIj11k/lKHKD1woqR3
U/n9DZ55jqEVqmrkJ+BWQwOldjX8MmnmrkOy4bedLno2pKlQLidaCx620NFDs1fcxgOFg74xe47P
nPqFEbGdimv9MsOX+lMsrf9UMbQfdmC92EQk0l/I+vGGGGZlDXBG26OfpKyRKgJdMCXqhnIowL2Q
aV9MjvoHrTleNkdL77Qkje+jKqy+WYbZXulJNm/ZVEBAbZz2Bzb9tYaFJn1WxDgzuZrKwZEZXqth
HJtVFPshi1PU/WpFalxQWR5uU/CSPLdBd/ZMSKmb2HX4hEmr3Otz1x4Glke3wpTnxaFUroqJni8a
8Z0G4QqdZuysOcnCFZqURfte5JNbIPY7lH3ZbEsZt26pq4DbMLJvs7zGpwgsD1RMOkzfOiFjTiIV
ZdmaoCXo+8QltrIV2yJim4apo/Xmopa/FWRvG6vAYkhdCS7J8m95hIkbyzT3q9MZK5PyGSOP2Akt
fh31ZN7TA/w+OvOjjItXW1EpUHeh1Du6gYrKvjDU6gfZOfdFMartlpGabhWix9xhRH7rqlQJHitF
GK9xpU3klweavPSTUGf3QNWqiNCcyTYJLpu00I9TOmd0sCobAhfL6mrrV/YhkmSokJKgXPG75lU1
xhiJIORiKrFluNWTQuya2R84GzFuUDxgpgL4nYzTtuU1bS0/6H+EsR5fYqGprpPF4puLvFpFwI08
nU7gNQWOuVyj5IUoJ+k14r0f0gsrMuLvDZqOtW2aw66t82oT0SPewEyjURiqM1DhGixv2Sh7tI/Z
XkMTuFMnCnMdoHxONnbi5nOocCqygczban5n2ma3axIf/W5QOseqGHgKgtfSVeO0M1lVPMjPAXtb
w95kpJdviqyf6b0zA3TpXHqGKmm+kZy5y3rd9+SgsecPjNTtA5m4RGwR5pr4lgfwY97QEXmO4t7c
BoVM150RUmzTSSVzM6f+E5FAWGKLNcBuxFje3HrZqen5kusFfcKoavWVqrba8rem+r6vc7nuOvzb
SZG2mxDjK2eGDF+/GtZXrb8gP6ZBw1sy5Bu7sc2DPdqja1gt2UOsTTSzo1eO2po3zHGyTpbtWeNk
tRcFlC/0DiUMVjFSN9vppxQhp+wMHiaNPpyTcpXodY5NYPo1CG3BF6kMkD64Z8kzHgFbYQNwrOSJ
Jy5enAp6XVZXyBESPeKkFid0Kyk5MamD/rKTW5220jobU7TCjkjvJkSl3xMUc49KY7aVR7xDShEn
1bxmUXZmJcCkqqVmDJrju9ksHrCcEzRRAmAK2G0c5lxJVkQDEOArAT+6HIV6yjw2+/O4jFRXpYPz
U5mKKtzEBShnr1WT3BuT8RlniYxXc1y0F05j9UQTDLBmR/YfaBAFziVNUC8UVr3R5NDuFB//p53j
I8+CIdgT5Ga4Fhz371MKYRuzu8EexbGHm66CaKdbU3iwAl19VlKDfZLZ+MXGzEfNdawBeaOudRc2
p5YHm0OTGwaZxP1pIiXAPPrk1Izg2Jwmb7KM1q19dcnAo02NzzreA+/Q6Cha426mD+sSlmZvWkMX
azgg7ZZfM24npZMbS/XVJz4cauGqjwx5Msp7zGfGAyl77PHjrqXjTfMxGtpfBOVhzbHyzE1KdTGR
df0hJC9+A7Umi9ddFO4V4PVUrjT2SjYtaXSwXU3NFapa+qBMafxKG1D+Cn0jZuUf+z9lGRWwdrph
m40iuY9hK+6EWkW/xiShZF9zipl9c+DomLVrgAHJg51NHe65kF5pr1QgcZxCgKtLevWmQye8GlSs
4WCGounIIkgPVm06DSILGJCSmgCDsuatdXbG5nBCyGqWFeZPXV1Lah8dniN9OlAUnGG+2XToOmPa
mHp6jXi4vxmV0nTbWn8lmkJlg0ixetDz9oAXLr6YqePScyoWVY1ivqhdRmETnyNlQfMXKE1Yg+EA
96PM1N8hu334FApWWq2wN3aGIV8lMARccw/ratVjW+WMOlKPa7Gwwif34/uQgXOXpEP8SlGu6zbA
i6JbOoi+O/GpbHHhzStOd4GXMrwhpAgNg6Feh9cpHTxq7rN6kRL28iSK1NnxtJtjTuxYBjFEu8Xn
TTeytG56NjvHXMIEdKGlFDu/4zOdNRQg7H3VNf6Q6qJI0not6p2mmIcgGojXGSY+kjBbVPs6guB5
SeJelbaowpVKg+IyAnVLvlmY7fXOL16xJo30TxT9YBWa9SPssfXjEGzYcSx7NvYnG6r+dOcWQqPo
bGffitbgiCl/YvEY2Uh1U+WWNVNJCQSoioOQ4Gj/dxTwmRuFrt3QiNB+ZBy2TFAQ7NmbkbIJTQ00
AakJ2cm15DA9lmXb7DRhUGqw1MjfZoi/01UtlOsk6lBY2WGNf6zBkGs11UNRmDwLX59aUJNt+qcn
jv6732jzMYZe8egkPrWqmGiSRCnbtZXad4MeG43LhrM5o1f8K87mjdcEvaJN+LSKo0UYtCnsEzJ1
pRqB2ppBdRvZ2pVNC7gbo7XZZQezmjDc598ABz6ryAuK8lzezUe5GpFOAm2sYMZCsIY69p0WMxJ0
1jHJ3Qjmh44C7Rno9id/HyGcKkmLIZvWUk9UqwbNa0w7mn9j+sZV4lB0reIzXp0T/DRaWBOD9QL9
X2jXWM3f34JpUS8dikC5HogZf50gJ6XbkSaTfuY1LeLAN2+JbZytC6Ju+BcSX2Fq76+DQszHnJ76
99SG2MqwrE82e5711xLCkweGDpm3oKoomW3kg3yB76+CT7AuldTW7tPme+o/ncN1f/jzgicFwYZb
QYVLrN77P2+ao6FENITuemyJ0RGxzJmndKJCZRzb2MIoOaHys2hFLW/rjQoV2zt8JF+Yd5speVRD
nbpnfvP1I/pwCU2zJKYzQg0ASWrOiUwZy7il22NbH8lio7S4xhvuinMfxunb1rG34d1izNLjIWPg
ZFSNVeZHqjaUR9Uc1m2E9V9FLPGYIRn4+m4+vBHNNhGemoZJOAczwckLF0oVUhk1+ztNnX+apfk9
rP6ZrNYxmEYltyFNegA8uxNZrcBY1uVxUhzBdFf2Wvr/8u+fqmq1smg4eRXHND06nEDL7ddP6P37
Ru9O79YywcpRQidX3T4ZUkT9JbDaEYpW+Raqgppu2mT99SXev+3lEownvCB8cZYtADi/H7V5l/li
anvnenZW4ys50H6zxqbz7y5y8u3NGYwBX+cixkQN2KPHpBN2Hnv/7ionb5sTThqDI3CuWaTn4Rp7
oYZOpzt8fZX3o/YvDwJ6cvTNrFl8Kad5UOgo5snow+h+ARVsgnGoruOpD868+dPX4khiK8l3NQjT
JULk9M03iWhKVa3mW5ogAVyzKdkmUZ1voJog5NGALH99V8tH/fcUL4WDJXZRt2M0lUsi88mzi4ZK
AM5uxW3mRFm2cSawrVIt86tSk8G3zrbyX30yPIiBKJszlz6Jr/nPtW1DMjejq8fhcTLKQeJNjWHp
4ja3d4lCu0etCCr96ae36XybATiZ428Duq8kaCkbZIeGTWVt0GKMznwLy5L8/iFgMrE1R8fTa/I0
TpZsMSxwtCLMjkX4hBp0Hr47DRWCW6357keQehFaff3UT/Y/y62/u+Kp74QeP3noWp4dHaA4bmPE
lzV8xmoKX5OhoVFYcsKkvbRX4C1kZXc8c/llj/PxhjGMSKZ6DR//+49/0oGMySHIjnFV70GDf+9m
lDhUxfsoiry+J6uj61GWTqW1xx3zoHAgPPMTPnvmSPaZ51iZHdwr738C1EZdtBw+j5qiX49Ke9Wn
ix1Rm/9ICOYWkGXLCX+OY31VjKZnYgFaWQqAbCP+GSvWro6X5rJwx0y6QqsP9PD/i0Gx+M1ZFvno
sVO9/4FdHyDkRu5zTDP9SKIQBVKspa1B/wNssm4Vk1db7QuiqjMTzaeDg4M12SmE7hAse/J2mrIR
iRGn2TFBY9lM7Ohz5mg2yJn5jdVS759lc6mMZ/atQvtkULy97MmiRnZvF9YlgwJONrTvXdX/Gofn
KTiaoeNF43cf92Pa3FBYRxgenllRnY8TEUv1m5s+edxqERXoULPsqCTUP9CrH1K7ItY4Q+5oZb96
sg8o7sEjGUIUTpQSXyjI/E57695MifvQ1U0125clSkt2FBeGSmFnFCWqpuplCEEFQ3u4NZUJ4XaX
r4FHgGWes1tZYdEufU6fTuiy85IbSJB/CtI4wIME7iL+YObzRI5+DwRvnGMJodV2HRInYsygj/GQ
y4QGgRxKRNaNlxXhZmoxEusMmCBM3EEbd51f0k7VQSj5wYOVq7cgtl2sI5BpyfBo8G+LMt9LWJvG
VN0PlgO8iSLwmEt4GpmVrMs+LF2cHBsDXb/rm5lAXoezu9C2taX97ivjJ4JMtOjAHOsME/lUHHDk
LnVqxBJB8FBFDdjdRnsSTXCw5e+EwlxqOI+WsbTeu34LTYwTPW1SNxgE7ZH+ciqMh1EZsLQSO0hz
FDJ0C1oquPt6Ilje65upiO2+AZcBM7mlahpCmpPBngQcQLqin4493nVXybNyO3eqtk7SqVw7atDx
LBr9HwVAseRRxGTv45gAHbTFOvf+2/ZTLaWx2tlHcoO6jS9gTcKsSg69OdibkV3lPhmU5NyU93Ft
Z4g7rDHCYk+Hn+z9VZnx5iIdrfSoWvKWIhdwNmcs6a8o+zHQtuGEZDNDbmnNW2jnBzH638JocDGz
rygH/Mw75Yji7txa8PGz59ylYY9ezi8Um0+ehV5QMouMojwm1avJmseINCisK+Ib51aHQq8y/Wz7
B71LUGBsv375p1nHrIP0ZDj+m+yqrOU/vX8kKm2+HuIpZ45eyQ8zTaqNrmg1zFljpoE+qn9q+jS/
ZqcttrVdlzdtOv+i9BvuZ6GqOLd1a98Bu7mpqwkNLVz6PRgiY6MOSff69W/Vl0PWm5H6n98KlAQ0
NztzunTvf6tELEbn2CyONdzY/jUqyFPCt+YAlnRuDWrocXcVqM/01MFdEHer/sKZDnA8v6zHGx+T
JGJATwdZm9B6zP8Q7USrCfC3wMGRUv3A1RbolxADID8mt078j8ySy5YDry65cebyrtn0n3xoURyU
OLum8jgb7cGfktskqiIMVEpyZir/ZP3idCc4YVBnwRe4+I/fHogHMhlqjV7mMU8Rj8AZCl/pKaS7
VrFfRwz6NwSojlf4BqcDUhnkT9FonDl4fFxN+Al4nBlRROEK7eQnAKfLBr9rymNUPU6DeUcWIj2C
aoX8xUlfDDU9821/3M1wPXYKbNhNOC2nHkhFDQrVTHi4Qe5YL8Ywp3QEQA0HdhvCTxi1b1kCI0of
BUqsluLr12Pz09ulFmQ5NsAYAtDeP3FF7WhpVnl5pPGAsaRn3YBefRcBHFsRWn1hBDkoQuvM13t6
ImJELdw007aXL4It/PurNmrooztZHnKYugSweYo9/vO90Ltr/PVRvimuRDakPNSk5dHQtg7F3nYy
3NJ8RF+BwHeE9LckPFxMXX5mAC1P7ORjZ2WgyEYSOw7x0x1yqQtMIL7kiQrnoZeCPlj/baYx+PWL
++QMZHLQo1yhM0r5t5MJsIqQfcA4rY+NMG8aP/+mLGxcnBBB2NyjRPTwfD9g9btojXpTDDNnhXo9
6hgGnKy8GxJxZiQt13t/3+9/zzLS3jzvlJSVhbtbs/e8MclkHRk56EBWSlNvhuTh67v/uCAuF7NZ
iFl6Pq79I4ZoYIAmetkoIvIJ3U3XXswy26EDOnPi+uRSAm+xaS1vE2/7Sbkjmpj/AJs06Anie8ss
nGMiSmcTxNqfwJ/sM0/x4+gxuRqLPSG3OjElJ9PPZJOjE6OB5mpsK8tmA5ZunWlnJp2PXz0FNGqz
0BFAYsHxeP+uMI5HHWy15lia9brJup82fiagKswCyTpum0ukc2c+i4+f/HJJMoyWj54axcknr0w1
lHTBJSHFaxeIppUDuWzD09fj4tOrOIbG8VAl1vb049OdUYFGwsuCdn3Me+Ne18Mzz+40XJvl0KTS
otGEkLphfig+IHYxkKfOzVFmfwAAuRU4y6B6HSWH3SUSbvSM/DgjZY2d8Mzo+Oz23l765BsD11wF
Ui7vrSl3lWjph/aoGr9+hp8MQer3ZHazIPEkTxdhQN12hfTGvLX7nsAxU7euMM9khzlK5zM7i4/f
Fjs30BZElVNi//C6CHBAC0fI3LGD7MTAQ28S6hi2pyEsvLJK5nOT5slqu2zfqdUsNXe8ujTgTpY7
vaJ0QnqmctSQZVyotUg2bYtfqysETt8mEDdQgocnDpQYmdlA7mXQkIVQ90nyfbYTRNRaSGqaA6rz
GJW42bK00W7nIGL9JsdnX0hx5iefPCJ+MRw3SV1aUm3l0zn5VEs11bqgLRRG1M9k8jpMQ/VtMp1Z
Lc9dZdnqv5m8SZKcEwdm0XFw5L1alsW9FaKvHIJQuVQB1f6zyYDCIbeDJ4CVC5oMNff3l0tUEnLQ
jFXHDhDlCBfszBA++U4+/P3lv39zO1WTYtZSnepYPbc4FsJ/+fNPRlE5zoWdKfx8Y1rbKXqhM5+5
WO7/zVr64fcvr+vN79dMxVaxJlRHZ76Vj444cqqmt08UDc6kHlF5gad/ZTzNyt3X3/65B7cs8m8u
3OKKKcrOqI44hMTold2ZOzv3908msLLMiJNTTV4Mnzsix3Pl0XN//2SVmeZpVtSZN5PP14Zxpwb/
bmCZJ+002+lakrn4+2y+UA5fl8qZz/1k8v3fN2+TJ6Fx2gfh9/4FNAEUsc5SqqOU91WxJelPNC9f
v+PlHX4cXP9/ib8OYW/eMVlWfWoXQX3EMrqOF4lIJ11DPhGmgFD3XMvuzA39tZq+uZrEcgVugk+R
OrGDeLy5AAfw9Q2du8TJ5IUs3iESg0vAAcgNVxOXxL58fYnPx9Xfz+xkwhJxHYDJ4BJoDBEoO/8M
trN0UpYJ8e+/v1z/zVPyRWDmCZ7H45AQgbLu7r/++eee0PLfv/nzQsGklcy8ck6XUecRpzq0/9WX
8fcdnExZQ5KlAOZkdawftJHZ6cwLWP7vHwatJLDAWRQSeA/e30HJERb6R1Mfx6zZ4sOBWEVIyXfS
C49fP6pP3/SbC53MgLKBZqBZNRR7+0axcnopZ/aPn74LqBhsvxda6l9z/5t3gYBqAjca10c1IzgG
ErVV3WT21dd3ce4iJ+MJQddoQSapj1YUbHBd3CckpGD/O1P5/3QqcQwpCc7RdMs82Zwg9OqNCWHU
UW5l6A6We6tPF7N5+/XNfPruF3YMW24UGaelPrNvFJlbDC2DKHH/oP+Z4SN9//oan712RAwcJR0I
eP/JbX/7VrSqRbLS10fFvsL1hZ/hv/g+3l7gZOVDpd7Ws8UFyOPtSGWr6jMX+OwpcV6ECEZNlls4
GbiZWQc8wbk8Zj8bIr3HLfbzsjhT/v5sXBmC3p8mHLC+f8Xbv3lMftr6cx9QVLG6SyX9PtbXrTiz
FV0exOmXbiwSD3LXJU2sk7lKOuTZA1KnBjiaD5pTXSqqvDbNhXoV7NOIZApjqTT/89f/9qIn00tY
diDjFUrZpv2y0pxfX//1T1/Nm1s6eTVTkOlDBvbpOEnPCi4AI6DOa7szUp9Pr2KwbUASteihTtao
PJAxO9OgOk7rMLqR4YvBmUU7s5J89p3QWad4h5ZsOUm9n4dpyrRdWQoGQLIvN7p15uV/Or7e/Hnt
/Z+fJYQDDLS8/KBDTHtkserUzddv49MBZlnWMoo53562cGYiiIg5GjmxSXM1zvVWCn8FTYgE4K0G
s1b/rx7Z/1/vdM/YlLWVTgnXI4zTy8g8qIT79R2d1s3/2j7QDLN1SivLHHnyzYBUnWGI+DQY7B1w
ALADptw0gCfwzuJe/SXOwfs+fU9vLnjyvUQh8ctZzQXJBujjGzApWbH7+qY+Hc6OTaUINRb11JOR
Zpo1nfmcSyg4AEcN1+ZrRbiQffH1ZT4dDW8uczLi+OzN2c64jA9dOWy2Qb2ttO2kk/7QxMDTtTMz
zWdLJgUP1TAX9CoqhvcjvMqswszTsDw2+W3iv2b+OrEv4b2k53QSn32pby50Wv+2rX5IAsmF5B+4
YeTNfP3cPhsBpkpZQlAAoqqyPNc3K4FqZhmWZWZMqW+khWF6FehnRsDnd/D3JU4eFQlDTh2YGR8q
uDMr3PbnJrPPhtjf90Db7/09GKASZG/R/AhwD2pkfBkRkjyjhhp4jkj76eOCDcIqgOqT8tP7S1F7
D3va9MWxmLFavXD2zcbozND69Hb+voZ98sX0TQI+CoPEEXehYTyBiqmMtY/r5us3b9Fh5deertFs
X//vbk6bVrY6WpOf6cVRFVmBPcSR12mcdd5YoZRtcD9eDFTarpNwig5xj04e5h72NXukq1nVsVcC
AESQw/8Dlqe8qKGzwAxsFhcDqYDRztAJTzFKA5EywAtgYkHOKCauZwfC/wd8GhSB5fw7URT7GJuB
5cVTVZGZFdrQKSPdbOEhac4uz1L4qHWQrAPyjTaFTgGFouJiIiLdk2g/exWYnIRqnKyYo7+ldUeM
asOnbyTlFnPFi2xJYCxptBINHT2T7gxAnRJcPFYtKLkGHl8DxCuaSaRybJDYhZbAScFOuM0WJj5y
bPI/mjg8zuO0z+eM82+ruhKcioJdaiLGPhhs19Zrw42ghAPWiIvQ2sFQIbOX9COk+ASJrOzIaFeR
BitCSyxw9qLKPdsEIkMJ1wFYBUcr0UZ/Z5E0fKsV6YueBcYaz5L9w8Y7v9Xh323zKuxucMZhX9Ds
ykV4jK1XbcmghOq+biK0CyoxrW4YWfFasVrzrtH75qCWeM0hVDSXsLzKiyTv+VaiytgJ4Rc/7DZo
tubQVWtb49DnFHh9ZKjbJJ52jjenqbKu8cx7tg5Pw6/758YILLIROvHHN2DkaLU5fJsqS0PEN40d
bL9AdSejppA+L0aYuvQx/Ek9WUfEQ3lzFYjVaEwDeTnKiHmsAr1GYGH7rWgtw0uyHJj8ADrwknRM
7VILsj+VoAqEfkJe9KRsr7CIWJt6joG65gA48Nhp4G35/odIjs9R7wA3g9mwVqVvrac80nclRHcP
t0x9FSVS7okEanemA3Men13Ku7TEIQyqXwwMe5MS4PgjmEljTrQGN0sX2BcViv9V0E7pOq6nV204
DH6w6vPpobJ9OHchiqEyDPtr3y/9rRn7sSud2dyN3fSK70XB7C95H/DdyRUQWeqFKcxH4pTzrS1E
vJZN3l40VluCZ8aaEF32yR4mKclluN66zF5h3Ne2eD+CXd4Mxg7xJMRBSDzYgkiQu/AHIyEMqvtT
D8pzRa6liwPXJzy31q4bI0Py1JQhM+Nkf4d2NVkriqsgDJYw02Ss522TkgCv6o3A4k82cB+Fym0+
FPKA1LndtGY8LrHYI77DaCRHDB4cgYV4NMMquGps47fiqHh0llB3UeEl7VM4EUZiPxO8iUCP9pfL
2W/YpIqvEggsxgtBJDeiGz26qpOwv2h84d/5wRxdNGVB/N1YFTfOhOvfmWH14rAGD5tn0U9FgwRi
GECiEqzV6ywlPhtan7yO2rBcRdgAOcOaLxYcX+zEGBaTSv6C5AroE8ejKxNi4xpyaY95UdYHyBhU
/NXgagDJc5H7xDOauNZRRYS3Uu1HLyxk/gjaizhE/nGjkwTvjSA0N30825hcixltloK3OPbxeyoD
CVPFhEuvzEuv6lTCjBzoEZG2OKtH/IxZulA1M7QqiZiCS4t/dKMGahvJixEwyLp8Ib0dFqcYgL0a
toJeoasmtzXt3yG1gBXJI80Wr3i4BnWbunorSU2IkxHPkgX0VsqAMRMUXtiSSWDKtjlYfmSwfwQP
NwRVdx+gmdm0CyWgK+diT2ZXve1zCDVWMVcrUseRNSaVv+J/4d+KGZOsGpY/4i7S3YQjkNc1EbNc
QyAuKSCDB2CnBXOJlyYMQ9gCju+va8I61kU06YRnyGqTKQmkkVoNXjpCD9wKw6cbVfZzjV+dSKbk
dcib3yWORISV8WtvKk962UGDHfWX3GfChxaF+bRm18j7eTFNZBy25peu6DoA0nocezNRMx7py+E9
jWaQUzYQrLxVHupk5GdWVurGIiRwMVNJJYyACwZtxneT1VjOZa5vLYA3q6Fi69AbRoDgFCobIQkQ
RCGuNN/4H/IlphF4TSOqaRUyY3yL7AbDo1mlj3aWfbMq23zqOoWMvUSt9tNcBIeAhhBB6wL4XRfx
xdsLEgYPrfJiBNLxshy7NbZockKdQN8PjoIHEwUA+TCOtc8D+7chkeUTZVdcNrYDG3FolBXdTBUB
YDOCw6DrG9S9zppTxlttMAwy4SkKqnwnG6Au1l3ciWHLIbO5As/YXpelEe/rjLl3kcVdordLvIQA
EBz45h8modLrrcBmulMy/lNbrXAhxJuyd6ZtRnTEJqQcxtAeOvQkWFtxumI9N/TJZbGd91rfDd7c
NNp9GYcW+cBx15HIB0R3Gyl4WwfViR8Nv2FZ19g8vyglJKYVKEJiToyah6kOwTEmcthttR57sYPC
1ynkTyfO2xWUXnBFpO9cYwNOoLCltrXS8H0DKjaSS3pU3+3G/GF23eNkQrGqiT++g7Sb4O9iF2j2
8FYta3JWeI3qQ9opwa0ZgUdx0hh6Y6PTpR8TDHuDP6YrKm4Z/slIGDppwTEvYQrMep+XBsJTgqZw
rQbBjcZbQ2jphBs7yUf6eYG5aVP8kvlCG8tTPn5aryQ+Iql1bbsD1hTmREK2+bwfbeJrtVqPLxrM
xNd9YqCzDgz42L7xO6uQ+hLLG+/Vtm3Xg0jldx84njuVU7gr2Xu4dgYtRwKH8chI0L434B6BVmAr
wCg4mw/zJEE0dEaM6S8Q/V0GT40xr+ZXgtig1aCkf0qwrSsigWACqVYN/VmJbuYCRFBm9skOWeh8
UxYdX0lDNsilYQ2lGxeWcpgWJRW4vMBjxSPcuk2NbWA2xrZVs3GdAtPAQtmVj3mFhqXLiA7hp4qN
gudh2+ZYvt1Caesl0sa5AZvBOJ4q50XWdrGStSI8SJLOLVRvuTbUAY/k2PK1pmyeQMgTlG2XjxqR
kT8t7NIYSsk0hgo7Z1QA1JnJXks6aCvGoB4FMbsPfheARcL4vk1y4XuBk09rK0BR7OQzs7IvHQCi
StZt53YKHlSQS3dGyBI4tSVMFTn2Xhn0/ho9avlgLHZysg0kGVJMPjDkUEOPeryx4l5uI6nGXlyR
Yzw4qN3iTt5beQMlz2f/GA4ELq1IgPyt43rcTjAVcA1BB0mF9Vs1kP5WOdvZpkbdTIBRQMhdnxS/
wEWbGxS86go/EAmaMalA5TTXN2rbK6AwHO51FZL1dIgj0T5UzvTTatSG3U/3CqowuJpGvb7qySPy
ElW8jmToeOGI2sYqNey+g5QuIYE0v02G1ThSjUOeKrDgMq2XVSiuQ+SZK2XJU5RtNG/KmqRxUpHn
jTGJ8d4fp9JVQj7GME2/DZVIyN6q/0iyLkF9jNFeGtjEM0Hk0TbKNi/lkliqAh6NR4S+Nnuv7VA1
ljuAzlmp49Bt08CJdmM8JYg7LbEBKTmugVamhyny0zVRcdhemwCGlmQPfJhMwfkhTtt9RFzYnVll
8a4aLd0t1Ga4Aqjf/uTBT1utT7DiDuRjrGP7L6VA1fAIxvRQgakDypD4D9AwgHNgr97mFMyAvUpo
2WxBSC/Sw/qgxaJ7agupgRCLEs8pc3ml1DLYmDNbJ7202lvAfhwGVLIwnpuYg8cmqafhWMLbqdms
9tUPO60vx9F8xmJX4rGXYY7z1KzaSPf8Eu3nso+D9A4ZYBmPdPdWWaProDhIAaqslkSpIDcdN+1G
iMoGY3N8bIC4XVkDK3NvGfYqg0RyYbaY3TXwSy5EJrYfswVOISdP0ZFlsUvmyFqZQvmRNi1O4roq
LmRpVU9JJTjFyCyMMHTDAXCDiBymcYpVtlSOGq3iFkOKnxLz4aatnlygmpgIJ4rDW1H2pOpOfm3f
hxERrKI27vtBtojfUcYy8ctbK7JNstMoLlR1lZHaDjem/YHdFN0AWki5L9kGXui9Em0qiDgXcYoB
QWF/7aV6U3pRP7xCUTLdKWzmldMkFCkMWMkILohSztgAqVbi4NEv9Yu4tJ8cy+a7kXUA8rGGEMDU
tspD/0fqt7lrJIYG21qLcRotkyKO+FVpxSHHJ+qInO/Cq6y1qYRptp9dZ7D1Ys/xzYQtvlT4pSJl
QwNpibnTjKcr0FUkYYnYnK+kKG+TKv3RQTLfDRZu8lWn4xNXUvJ9B0Sw9/ao1l4IQGWNIZYoLBVq
4QIGx9LNGAUEED6yJ0CLDkf51QrJqCNluL/tp9jcmqLIoXy14TUoWUygwUwwnevYvb8Zaru5zArG
pQVNAIZ2wSyLqJr811zqF3Y82jttDvWV4sMvZD/SX2hRZ98kfs00kC/A2J7kFhCFVebVzQRIjMyu
G6TxgCDN5kdg27+VFIGSxvFkPw658uRoUtnW5EP/dCYfWg2qVw99SOmGLRgfAptbTN2+gkxaxwrP
lOGaSqXs4H8gr0ccvFLJzfAqP6gvrQHQiqpLfSWpFK5KjvzaKi7YAIJiVbbGMJD9acGnvFWbUa7o
gmlr4cNHM4N4XmUkam1kYyMA0u2Z/jfbPCfMfzsBQKSSeEFX5IGxytnWeZFhjhAsoskLCRT2KlMx
vMLp5lvNnLSLOQJYC3t0ugr0xOIA4pSIiup6C5E2uKwbE4RIZkooplF3k2RmtwWw1T1P2jTD61c1
GoEcdNihJ1PBrvYpFwfkJf/D0XktR4oEUfSLiMAUBbzi2re8fSGkkYT3nq/f0/u6MTMrdUNV5s2b
95BtSc5nWMIoeU84jk6R7uR+tuSkXvPA6ffUwAQLgZRGLajHJ72bf6cZlEkyQObDU7ud9eRpLMLI
JpKHTokvR8+1D2rdiXOIEmnbNnImDWO8dkNjBQn/P1+PdRMqWEOHSBgAQbcJbGgo8867qCXxG926
Vd/mFv8j0Hx+KbA1H2p15QpSy7VOD5giSWAzWw3UBjxo+Zfk5kL64MJRtWQQjFU86k0TsVuiscUP
Wqivr/2g/0jDUI6kiC6Aryed3Dudpi0hHS+PJk6GrSEmKF/kZyWtYW8UNYKKJTQqxY4QjdrAo1xl
2HtJX3h11PXNSrdbJ7qSZdo3FIOg2HbWKCKgfwi6c0Vxy84aYW95XXsdmJVQMjIlnHfoiYDZHlA6
ppMas1aDWV3eGRMM6JQ9xlCbcl4/2x52qYjivd1W3WOi29YTv5ThSosHNbXZsOrnT8IWFX8RRFGo
1FsuiyNkIA3TGDAqF29j2qTBOhTGJ5xx/epkAM7dto9thptF7w+ct6dJsJ9UDD2paGr0ppMCi2EG
cnPBQesPBLL6VdHp+96ZYp/Egu+ty6eAUC8SK2yDk3Vz5jBzrCiYu+Z7mbruBSmKkK54jUMsfuRQ
Cr7idV3FY2UlL1s2Lz76EPFzhl2TvLGWPiKl4Qo5/s66VXiNljf7ZOwERxPfnkpY7qFezf7RnCrl
1Jm1dYoJObxaotjCMrfzYCPOHYG34dfQbgKB8uFAPb/LrYWidqg6RECByhFHvKjmP26gX/hP5Pph
HvOYLNOhKiQ5LpCefXlbq4rTFDxhDBKjlXN9Z6VKe7AqbsXKIdym0WQC/Edvg1h1vrCet6EC2J4+
0uy/tgm5sqlupVg/h7qoyysF5PS2VGQCGl0EW7FQa/JazW4XlTDgueDpH7ZG5h8bQRthVU2UJKsJ
GTiZIa6oK7EdzQDjfKhr5xhb+l/brGwiNtvmNa1JRKew/5pGbQmSL/LjqqzmhT2ryhfDzPJYHBvd
Y1uOC61+AVq66QQh3qwkh/YUjyA/oz5syj6Chl5+YxhKeG27n2QhSIsYF804yoqnf9y0f7foEpcV
mDq0o4jk5B54zW8eAeWqe1O7K5nQBzAB0O3EZPjjcMtKzuyztZFybgCpODo2hwIC2HhvFblNBg/h
PfjnJ9dQEuW1WHv1YTK05KHrjeri5Lb1DqIBIYsG1uXDBWOBIy4kCcvcC6tffYI7jADIRRnAMCSB
Xc8gtMajTuRf3ZcfwyCjEzmr3T5JtHYfaX1yTwxt71faRgYwX4s3ZrN+Mia+mljGHOtqawb1TGZg
GWXbrs4c/aQT8UJCqda4hgHTwnG0evc/CKmL+3Crti8lGS0E2maRh2HGBMieLpYzKrtQ60mh6eEm
7vHxEhloJ3wdxYytIBXyMC9ibzfpcysJpEnqfgwKMdC7qUl2wFjfXh34Dkedduq0kevMJdNp4g9T
VfMh7eE9aorkpBF0CKGasLclzX7ifmEkPyMQi601KnSs0STqOicC1SoKH9s0ilZL6yCsXL2DpMH7
bZLossbgKMvaGPa8nEYIqUkESqU3R6Vbqic9yqz3ZbO/rWrheVE5b4gmHULY8YULcdU+CLOtOUva
6hkLRe+Dl+OkroC4abmSfky6NZzhZBNlnirEvlMgesq2LX7WFA60AqV52dIBXgwCBjQMOUTRE1+G
RoNYNI5X9STQWFqzBJ1kTVLrpfmxbuZ0xL0zksa66Devqjq/cPmJmwCsH1gJUe+SBg2DImnar5N1
C6jl0iQsH7+0IOGqbOgVTLT5H1bWE4c4x7b8l8QkTFVjUf4h0LJRZnccyOu4yIsNIe4xAVDALSrI
gRWEQ2QkNfkqaHe/dXIrJBKBbBvBg31HgHRyZMEPSkI8dJ4drQu4oWEyL6NEs9t0slrrXnvPutta
wdL+6m0+72GUESQlVUscBnNo8HwSChKoc1OFhmYkF72rZ9KwLWLfHdARXauLN7mKd3zGKpVc82nm
SX/HP4dCQETXcAC59Z5Pho7+ItLSNUpHi7GR51KS/KnFZ9shc6+6RdUO6tC966VO8ldX9v5kFp5e
vd/CSuf+Sa8FV8NQmX82h/7ZKucPtlubIyAyt+qRpFA6P9IS490SwyZDYRi8pcNxVMC5Ckh85/yl
Mv7ILEIA9ZLsTNyN2dOk1R2ThBYVoqusMAI7u58bTYe/yzYJdKny2Ess2rxyZsKi6EjxqOujc2oc
rfkwt6aLQEn0eriK9GV0EtoYY/5ImhvWQCwqbZZRiycbUcEtpVhMr21hKe7KshSE25dG5MIkfmyS
eb5Y24YQ4xRk8L9U4zIMAI+W9UV2thY0Q9T4DUxtT20TQz2SzmwfFkKu36JO7X1eW9zaso8O8Yq2
DDv1lYGD6lV2DMlJM+1dpCvKniYoOpC0rvlmFs8vdg3abMNw7SlxX+yycUboc6b6Fu1t+q3dfJdq
9Z3XpeYRrrwQnWkhxJ0mGs4uKKLxvrDJ2a3R3UnFUPuwJdEOATj/HjVOxKkpC/QIwbhFHa3oLV4q
A/lQJON2Y/UETvaJxFZH56oaSZYnnX9mx3Ya0nTXsXN63RS5si4l0h0LealnEyvmVnmHFlZqYFCk
In+2nJDzajaGoyLqf1ER34TL1+6tzE6yDbWn2w/PZrjPXSHlSZAKCcikBtCwlAdoxLObYRZrW8EP
FMGv0oxW20mNxO+BeRPxeuAIYqmhbDSrA2l5HI4WK/9bPCnumuUvmsa0TnSdFmaFbT7C2/tede20
5vnzxsu+U1mFhNWEbF/AygAPeRHzqsFU61WvV9NfMugrr7RO1nRfYsEyie1FD9VLSQFfFtE7fjPn
okPvTT1rVZK/Rszjcybt/lMjZ9N31sG4xe9qG3e7nYkgK4fpwVKN7Wjr6adt9K9xo0K9KIgwHrQJ
oQyo+ClZ6o4vt0o9RzQcLzV8blcQw3k3Nup8EjVhlKjHs1unSuSbCpp1lSJfjFUdIxAPXZjdWlai
5pikGCQUGxNwjzjRZ7eoAKEVGuI/klLBEIQTeOXT8sRM5u7U6BOMlzENCR9kl7svgUutGBFKA0UH
jBI3mrDG535h5NKmiXUqsvWDs1zfWUxFPAOYyh3AicyPWK3xoJmPkpee6DIXlDRLi0QIkxlm8C4r
hCMjFHHxuEU59b8l6Tqukdt1UPcUapEmoejN8e9iLUkAS3CrAkYh7y2Hj8cQhsi+aPkCN5O5BlIS
AxuVeoTk+1BXBB1i2izqj6b0/akZVJIuYYe5MWKP200O4ndTzT46mKW7XDU8uanxI8RmMw0h4umR
1PGK4nhrWm+t5k+DgwqqdlN6JMB92Qq0h06X7YqoOwrIApn40mNbuzDgqS8mhwk/jfld0y6fsliu
pGibggmLwwJ7ryU+jDNmuGWU070XH2oct4BJMueIRv09JOPMP5uhIWZVG/Fl4ij1i2EanloC7cn5
gnZBV7yhG5exZ1pxAsYrHu+qsvsC9KEHonVYX8y4rKnkQFuT2D2RSW51K9Oa8U2U8F9IGi4vytiV
zanU8/KiMnKy2MMfFiLMpwy8F9+Skm1A6GK1vBpLod81iP4klVZUi+o4vMwkE/lGpizwOJobGEd/
rQVC4KrPUzCaZnbcLCc/SvVWcHd8IUxe6af1uA3bOE/8zuHw7Car2zPZAQbYVgm2jaU4KLWjc/ZV
quugw/tRZr5rVfHKipjNq90nwZZG+h5IIZTURaeCi4bFDplpro+TwZbYYM3GQd6C2Oe+L8/1Aq1e
7W1aW/4IEczkVeZG7MB6lDyPQi4XZXPskxXzN2zT+ax7QmWXXGNwoOpxgMUX4pViYQfoSLU20KIe
Eq1LOl+NZEc2sprHlw6GBEMcniYG7/AG+uieI0UA+Yu0o9SKfD8NIt3f8s1pb0DNaplDiwBcKcgX
0vnZp2+8eUXvIjKPVVATSwK5Bh2DSgtiuwnrKb3h8RYk33CIEdBVQqM+dYohBiBxDs697U8LfqyT
aqb6Vw6+zwVFgVrTkdZIznS9t8VUPGjUZLs4Gx9yYMS7TLYgfEShXYbstuotjMlPZLGdWLoWRynN
5iCA1vu1HUFg7NLuM0nTJkC9KzxB9eltDizwsub8X28XxxCp05MxMbOxZpgecFvwskVDH5jVdjMz
aSyDa2bNsHgbOtdZId85+bbtHSeWwTSJZDcXM1Po7W1rp24PbKkOrEmMjxzSKxMlcsIygOx7Q4vS
c6N3zWnVGuJxjal9QHi0GXytI4XdxsC2jbO7vpufBMXmXlmobYpBEfBQbwNsoX6ZTtdfVkH0RGUN
8tCjfjw10xiFKkWFZ1HIVKQ9GklW3nWJtAPFmX/SXM7v8VzJBJr7ynmUcxI0c/xTTqsMczuN6Jjn
nLm3yl+YbgGv1SweaCLir8E0qh1ETtBxQ87cN24zL8+s6crGMbwStVUZo0UtYRGxc4TL5xzVFWpU
nGcNW8Ll0zo2OXwXruOtz9cd0mvnU9e3913ezJdKK/O9ZdvjrTZU2AhgiihHZd1rSlPhepDUxGsN
H2BeE1dm5kvRjM6OKVB3bGR/Q2G2Kh3vRHSDHIhBjpxDb9WRp6Tzcm2WuAZjcOMoGE4Nb835g8T7
r6MPYYT9z8SUcZC2UrzNhsgfpnWdPbWLx4DYQnFXISEH+cT0Vzfj6pg5uXkkSDPdZWX+kgmroPnU
1FNv6gsfwABsrsqFazHUYSJFeIacWcRjwLUedDOK3/J4/amG9oPIkcTTyorwkbpPQ6asamip1E9C
gTx1Q7H4i2mpd3HEorNj5X1Ym5vuwvTS/ZSz51IVfYLAtTJDl8vLVBe4+J0EgBjj1essoxK2gKa8
AuQ7sL95XWstDZkYXMEB23RK5uekD4lvrtywtsYjTpRncnb4Vnf0ZtrVIaH1gY3X3BPLZvjs6Thh
NBb2D0WatlPhGzBSyh1MI3Z3WHtl843V/Owo6PZspeI4cSIy88fFcCv64TBxTI1Xwfi0M2aAjdm1
JHPf+rFWfd/EnJ6dKhqPNDLkIDAvT7ltlRmbGopAyqa+p4mKx6XJjAf4lvlFawhG3hICVLYkaQMt
bYDc1p12x4JcHjoVHSF7V4lrStCwRAKWrJlIm+Su+W1GMA15yBIfrQuinNab+y1ymNBLRfxFqvX/
i8Dfp8/wIicDoGApPybNClnBzYezjKRhzON4yTms95nCrxMbqD5NL17xGiS30JYNcCY583IrH+x5
G94kP5qPIsU3rurRSQFb6+dD8oHLh2x7gSt7Si1fi5P5mSvdumsT3lAzR1DKWIw9NIO1hb3cME9N
r3XEvDGbgdxp3Zi6E3EuPjORyLO7qQycRBsO+lgM96MaDbs+T6tnZ0oMH0iY7rEUAyeWPNTKi9pZ
fpq62u8nezXeYwLoXpTGjskvroHAMlKxycsp0PFwEnk9/VRgJwiEa0spRAQ7qI1Gjg+dUW2P0zQR
S4IABUdmdBN2QC+GbPsvGI/VGS1KYAOwoucVTcyV7UwecFwxE0kj5p+My2g5O/Vf3tu0OQSufG9D
1L4Xmr3tlySzQiMxkBSZTtaK8GoHAxdJfBTqv0M9vyVK/AxIEfjQzcOzFGiAnR3ZGNXk/GrH/B+W
YqqDtmfImGxcx8LUjTszm7tvdWinV03tJy+jx4V1sI4B3UmOWsvF2tuKeqVDjKGejJY35nO8T0i2
8x1r1ILYwaCwRFWM3Uzqz9po/LICkZEKAJp90Y3M07Q2YtmQW7I3a+0hox5zB8lcAywObDKdQoeU
G+LqmWLsNaNh4K/g+zWiefLgpxKXXXbZ6E4QLN6xSulhOlkvdi/1R0M0+p52CwePzFtO+IarxTaj
c5S1W7jOZQYHK3pKiWM+MVMsXwYT60W12sVZk0ecU+DhciV7A3dkeU1tAWSuaXuEjeEsYZLzaOSf
ZPKg4TxEwx0VgNfxtqoozmmuX3KMAfNrVoYaliMGjZe2+jdp2TXaVsLd79PiTDSmqp/QZtwalSCP
f4BrcFei9xZQBm5zfxve7Qt2x9CU3V7IZ6hdMBc1PzefGu1kmmeruouTo53uCcVPmSypJIc79t5s
KezOEIEiGE1OWdH3CLdM3wU8O0Ph491vxV6WP471QL/lpiotQ39GfdQ2eiD1NKB3VmOQdtwqFwX5
Cgaa9VCrLwbNVHWXpLveQtIzD2sN8qz4Led9gfLUK56O9buqzytSUsoa5/1tKD0yfiymgdkIIhx3
Wzf8jcBhEu23V3wQCN14XsqfkZAoPboi8GtlRywskDAHR0vShXH9HIt3pT1rTXYwmWhL8WC1Tsi1
d66jmwOnDho+edLufTDKJ3UMl/5nRbQwc7yONFTq/LoiR/VxME9YEOiIDCou5Oxi3mvZUawnO2EQ
KwrfFHu1eKia54pXp6O7vtgD6j7Jx9NQ+I1xZvTn2YPt19PP7VuTyR/dJbxkot82gEKBad/V3ZvK
gRk3+THXd7N2gnR2KAsyoOmeORlG9V9G/P2MVVXraSYdb5qfopjEkxEtdfnhBHJL7WiNCHCiOXYz
Fw84kZywe7V6rSUZ/LAKdOGm0ey2xjHBjcQTw0Xi81Oj7LXavQIBXHzE9X2hHYbk54bKIJPEm00+
wIuiQ8y7OOVtCPaBsDJbDw68x948ltY/oT2vyyvJKS6zjV5cInvXMM1iK17BsDPsMjw2pRkM2k+R
kSjPtQq4Id0UAI2XOrqmAiwgfq78YnORS+B8olfbsKbPBSeCP6yslY7B7iReksmsDki6X3qu51ey
iQNro6HKL3P5nNggRjnbh27BLiXubVPxSgPefAF0nEMHOoQ8R3p7SoDcaMW+sCp3huSXNClkGjBl
ZE/i4GWidFt1Wy4GCD3Bkee8TC0nr8N4rUA9jVwxvUBe8Amw9FrKwSzfpYybZ8JocLru1zgl/ehp
We/t8iIhhS109mb/nilvrNx3jH1t45ITqOnkq9cPd+byojqPbbTLMGluzR+i5E7pXtXtUXde8Pdv
xd8MUSe+pS1pt1y+vTplONZ2N1STbkLhWD/S9iWFVTup+yheDnJWvZyM0LYmaMuBOYJST7XA2OCw
4swRWOQcUCxd9dRrr73hG0K54hYJav3GB4KFlP4KwC4FE5WanwmBwW2mm/z1vUi+vuy88W2N6aGJ
0XLWyGNDwBtt5R7jka/PrwvbT47zo3NqrOLekj8YBL04gSZipa6Gyr7pu5Gg1IzjdmVUf7g5JRlR
lsnFWTVKEg5EngH6JF8pqiDtldcJixr55K4dPeTm/ZLk+9z41LG+rxX56tge4uZzjunihue5u7td
hcut9RcsKihYBRrXYQc9KyhJSw0PyzNobZXmECpPtV5ocsNmhomZRMeIuHgrcocUQgdgKCNQshN4
Qtc2ieSZ7jUo0lPHZJzxEMUqB37rz/V26jbdWyG7JqYfG69V/aGqfBQLrQ4GgVqSJR0y4uSbepZx
j85xJXZdEPUV25+DfvOoLtd8HfxSib77qfFRkkHvXeR6UMq3cf5nqvu13GmUS7lzrJyv2rwnOMxL
SUnPjZqz+djRE1bmroJ4N8MfzDXSwh64UNN8h5xYzIq3WP82Dtu5/dflz5Z5prFwzeYjHj/wmQWs
41HyMCnTrluGw30/Kxd72ZO5N9i8CPcjtMHyXak/0Kn8RtDPWl9K/xTzigxpWJY7PXvtp39W1exW
/LeYDzC/PQkyqFvMh5UygmfPOKsrtyu/RHxv9Y1X1QemMeQcPvXN22qfSjg1/6ebQSmj8eMfvlE1
vxvz/kaBdZS9KR+L5Y9RR93/YL7dQ2GgVy5dVf8pV4i3zm5tz1nLrcnxPRDyb+FhNLLdVj6PNqbZ
7U6a91xrIZW0R+pj9Ncij/wR0Q4y/XdQdlX8mk0P6vpe4hrRhpNCdRVbzrC/uY6xa6QcRZJs+Qxr
UwC5bzgWEOh2fPuDB42tDipDJqfWKO5n0lT44pOQwsWT88M0YyscUQXLq+agOWZk17ymMzxj85+1
/PYYUjJICeZCuP0W39h3AQ+Dt2a/ClMGG0DdgPF6ToRfie/VVHbIifCW3vCbBTLarjDUdqVKQ2UD
T8vNQMvJtMMHVcjxY9WMsI8Ppf3OeIAmughL8y2JfuV1INNZLff9l31ohzvZ8B9OdMnuVO4G5m/s
Th7m5CBhwTRE1Cfb+ebymdYXg+M0LzksbieD+Cm5oKKFKUVyb5Ukf8DOrB9tGEQN1Jb6g9PLgaFK
KHKVF76EPs+hAnnPc7aP2Hzqx3Pm/MKKKaZjvJyBsbpyuNzeNObPvEQHh1Jbv6bNY6QzfjetAJQk
/9pvXQQr5R26yNx/O6hfzEy4czqvi8n2T7+y/NLgNCAQcpPBSGKAedX1u1U7dD1NrLoXixVO3BeG
fdQUpg99KLKrZCQybw84VzGtX9fucZ2/LI0n5qNIP5XEZB6L2x7yWaNcxtZn1h90+ILU6WO2Tlt9
L5WfmjFgk5CAATj4C51HqZZ9XRzK9lk1sGR+qdZJisdofgHFVseHzQy75FSWj3CTSCLzRHl1kGLr
+a7I7gU23HT4LNKBh+Bk2i8gaBaurzRmj+XF1J/j7H6czmp8XG/+qeE9k0fCMsfNplAJUgKteELd
XD46OrxmYsJDOZm8j++bdueMAS2cbw7/uIiYbJNZDf4y+l1kHhrV2QbwbhZgY9Qi6MqdQ4cvhock
14JUh86WCVdTQ9myQYNPKuJWVm9gxUsJVDCuD6P1mKnzedI/4zHaFbqDOA19sbvSynjS6mh4Kndi
XrGoO0KIwM42AfU5lTJqNaW/IlVQ8vQjyRVIk2tx89rVIwlpOFNfjPV22mXHBfxH0f9LsVSXFWiK
6lBqv8lkua3+lnEA6GpGXlTmoUKXVO4Ls8N4/h3XxFfSlciv9S7rS/JRUWw17jd+/QZsUn0s4nem
n7vRuWfhgnIgDrcb4ZNqY7ECq8HCJp90WYTp3D+OMSSUTXDQxH4XfSwmpv75JWouRWR6SgvQEJ1q
M/+mvvS35GluvqKE+FYsnxlHQo1i2Sl+qt71jnm/Ofl5aIA7C26ruHQjBSM1n/sMSt3RMS9KDr1R
f2kLHui6ANIR/xMGI6rst50qBhBY+vHPcBt2vjUeJxJ/mGVz7MIvQV+u+CcrzCwRJHML5Sjrnqbp
XTQ7OdxB+8BtwaEdhV31YzBR7xzscOKvtgM5kusRRS+YYujC2wMU+3DSflqWwiMH0KokxHjEAtSg
eKrs7bj6ze+rvCvZcqir8YC35Cbux39dtLPtvYbhTQHNti7cZcnzqm9gDLsA1e+sG2u9Y/ZEEO1f
Y4Mm7l4Habzqefu1qdIt1N4Txk9b/iWmdTJB/8SkdZbF+9yldOdY4Bj7MVzeJmio943C3Zu8ps5L
omvB2OH53b4XjCDRc7X+OS1ERbZxtI8RsvXIT5zsxXao2INZ6RAL+RnDqO78bFP3kzWdR/k8t6FM
qVPI5s0UV2MGTLejdj8wesf2yzSAUN12xxjQnNo6LLS70dpN8mBaBAFA/zHtALuEN1AfyirdjTCG
Z4x+uvowdKdRnDrm4DL5KQ3TW1CMB+WgMxptUHEz7cVi0V/RdjhCXZU+ilBKL8MQSZt5swJ46a0b
Q7UZXxcDEtAIcbp4WOwf8InfG9AgUQqvFNfaeMbN6qb1gujzyzEvomunnDTrUGa7MYeBzM/GnNzc
Hh3zbwRbj+hfdGGZvM1WROg8BxJrSkeFp4gBARynMxNnw/yt4gYL6TPTkRSrG4stZLtmxZ+6XNT2
2cTEWp1JJWFswQOtXmWDz2vf3WhQ9qnp6XvM81T+GUyUY6hNHWJV+ixHRkxAc5r2PpIv+Wx603od
2oj5PpXZm4bVayVK1EJXp+HjAeiji5Xy9lVP5fSqtE929zivu4nkmMr2kH6RzI9mwR9o7rv+Q6d7
Ec6pT9VDjZKRrxRBbCKWxSu88bslJSznxM6g22+PhXUq5XsG/GZb8aRLcNZQCZP5qIIG3Qge2tjP
M1BWS9rphNJOzf4mnKnNuI+bSwYDOK1pcbnAq+rHgR1UMBFLtR2EWENPWLC8YnLy24ztkbjZj+nr
VIMYVDum1f/S+cthaznBZqAY75X+3XbTLjFW31APYHAwcfEcb/b4MCqA1Ansl/Xia0USQFkLEmUK
N7hosmU/QwAAzOdvgbdvVXPip8czW19HpIbIZdfvFY6St3FYY7jOj5GDsK/YVzYKvS2vzkW9MiBn
DRKtB8JVugb61B97cs35PKyOhifHESi6e4N82FFTWJdrgzIiDLAVXh6rf3aHB0lfAkWoH07MchFC
bOWM3sQ5i5PiaA3rfiBgSb0ZmWAl4p1nuQR3jcA9vf3TIv2uI+i5whQrJmdn9EOQajc80uS3ldi3
Ky+7tc4Hu47fx6V+F0LZO9sUAAQ41zVI6WbzkMJcuRb3iJmBMS1HBP4PkxpROtMRBNADMFh/ntcw
bZLW1a2a1GsJU0M9DLZyLvP4lBhKWDHudxll/HaKDMdyeYxXlck986lZ9zazP/S8NalDRlFpfGB1
oZwA38WF3LlprngE/D4JC8tXIg+V0X4uuS0DvSZk0Cmco8adixHcU0fDbRUj2BzF8cw5Z/3vby0f
hv5Jiokqeatc3bl1csU706D7Oc1DbWGVwFqPGxEw2N/uC4exkOHsqk5jMAkPTOsvVck0r2IyP3b7
JYru9XQippU4+nHrr+NWnipl8nOGeJEKXA5lGQz8yeaAduMtusdCeFnI/q1i801vBnfi3hxynU1A
jDh6fGJ9CfRT9qKRGb7o20u/9YHDn1GxQ45r7DlLFggOjhY07bZuOHKAj8WOnxOBrJjaua/LvdHz
nuKhJHfL62wrYFL50Sr2Pq/nS6ctXs3+ZQ/qkyEmSPrVmV+x/O9ltzwiRb7N03gUeeQbGyQDDfo5
kap0Preedq4p73o0eZKw7LXGxSvu1PFnjMydoyv7lPskUc3AZMwM1xOdSA2xuhMsxhUseXtJhTol
BQV8zo7cILV7Q50C+T+YDp6B6H3sZF6SdPu2HwDxDbtRXYCxAedkoAeu+2DpNZTDit3F2/vDz87F
jMX51wHqOWvWsdc2n3Dnq6wp2iZ9fpoQkAarCWMFPU5F9VnMxS9Q4JGlftXVeUwJOfbMKeGXksVv
V/N922WAIQmhyaEEwmVmUEWCpzeRDaI1gBCEm0anXh6yQz4XvtMVB1Wt2P7Mdu1SfTBELvxoS2J+
GyXsOuYwN5OhXq1nBhOIIvMCJiEKmRKLYCSSMMliFe0O+mPEbSBpTXWZnnJ7hrIW76JpWX1B+lSP
EFEszamOOcvt7UVgdZ0GauJWcTqYncy+phu63UEJVNXuhKHokK9KULHqFzkJPUl3a7MPWIVGOjuQ
4tJ4ggrqw+C7g39XuBn7CWUXv7U8vOuqEZY7PlSGBcNAlE2oaNmTMbzmE41ez9K8Jtkc5OPkyGib
J3PIP7JVYv5bPXyQ+6WMATVSWY0NZR0LozgeK1xmpb8wUYq04twxCmsGjmSqHx6PjPujHZu7FZtk
n/BSaJVnY33AscpWNy7wjVM+SqE38iY0LQUGPY7ZJccqGtwMX1BVM8pm9QHCJh7IxutqLiLS0HFe
I8w3QdLZex1xFZZFkE1LkA+Wq+fGzrJLXzerK2XmkS1gmi3q4kHxYqK2bZ3l9k6yS8QmpsWSZFqh
hQmAyQwH8BZktWcWLGwN7dHJJre+tW0JVPdS6/eCqrcbyz+zZxOvNLZ3bWbWNq2XieZwQ5JtLGzO
NogmNWFCD7+l4sSU7BZVY46qp7MFqCdYzRwbY20bLFF96ukJIYZ6mjKHnAyHm/l87Ttfx4znzMVr
M2bHcclUD4Ps3ZZEQCpF+Vib+BIxTdAcstmWieq9Z1uNlo0hi4EJNtPUSzshlNv8oAWGKe4SZrOU
ZCZvX7JjbSuYM8a+G98ioij7S34ULR5p5aERWe4obcwDMGYLyYoZHPMZL7iFHJ83BrIJ+6p8nyu+
pnTOZrfH9eh1Ch72LQoaXFPFNpeeVEykjaz0JZvLTady7bJZ9B9JZ9bcKJMF0V9EBEtRwKuQkGTJ
+9r9Qthum30tloJfP4dvXiYmJia63RaibuXNPJn6eyxaYaK3K3sXOnV9NX1SyBZvlkbVOJTsXZDK
fw5pk3ApRJgK9v2mj1Wao9QsLHKHpPmV+mkYxFt+XmOd+UDbi5b9IV7Ng4O011rOrYXs3y38MpJJ
0V7b25darC9O7pywcx9bWz1TdvLISvi25ZczaXkcjYMOGvTQfD6lizgngzySptqTMzuwlXs0B0ZV
lpA+yUEIpY/gI/+0M6ZQn7WfZa5cOEhmyJS1cbCnVTwUzHDpaDwFDje4uT4PTOx0+9Kr6+rxpuzp
7+yJQtveMdBfgtNravmnEZ5UmHJ3cTNV+0GSd+B/teAvZAOjsEhWzO7ie4HrjcP+k2ePFyzZYoHd
ePCGj9J1I6fM72c0ukGnbIRrAmDJJeu7Izl/1jtDKHVxL0Rztkbics10tGX+RDYcLZTVLFv7synt
syWC305mdJgX5HHS+rmheGXbrztmgCzDl0IHw3lkV17F4qEBT0O8np9SVRQwYy90eCG53sdiIMIP
ygPlaPyZ8Q6GMWREgkyalRB/YG2zVAreiza+riPxtXlIyOMnL0Gtb4dyJFmI299th3o3klvAldUc
kZdZaWTECOniznLWCxwOguAiTuttmWLAGSABqWcKIJGB7bygImTCw+N6EPdJdmPaLEdG6MG8qVPF
GiBuITW4GLh7tquHdNAUJeJWi7mk2sF62ryai6duUzs4wju+eOMynliv/fO1E7lZftUIjZWwD20i
381kisa4F3fz3KAg+lAumoA7jb/3WCjHkqreiboQr/P3yXZ1rBau82RWTa4Tsld3XRlzCbeuTpv9
No7/E/jrbU/9SUvVpxCKubC+mfviQEtyqO30xk3K02Z+YebdLz4utE0HQlaSaDGW3SOb6HXnuAkF
zIjvjcGJjRw2oFEm22FoELjJuK6KfsFrNHD5KFJGObpGcwlKo+qSA46GSNsBqQ+adNnZR1PJ0lUR
Nq9135xFCq8R2kKnXYZugcICTmF10MOH6eiVNabKEY95XgugiGBonoyF7H5OzO6uaSVVK1S1cU0y
HwO+oG1Z9XR6+9uKaLIfLb9p/Yje5uFYZSlxz6n0v3Plf5m9GdwBIWX/YEEtf1sdVli2e1Uq9/rX
BtPHO9io8jgvnAazO+KFlpiDHCpfTrFXV92ua4rPnLLn+0bi+sI2RBXPMU6T+ipG2gOILhjcdtyP
cRLdRffp91qo8Uj2MCNQXksCcn1BYWsa3/uWRf4zWVOeaSe1MeGh5dmQLEz/rW17+4Owv/9gi6Uq
wlH39lEga4eGT3u0VaM4FFOc30y2e9MGxLZET9h6tWfrv8rfk27IEmUJUpJaBbE3spkntrDDoSs8
DEsKo56WRI4HspI4h4gxkVdTyPc/nhVgq82p+nZ8z/6kRxmT1oQJPmkH9nx5Et+ojEt9VYyarGpg
s3YiZP2EES095z2hAjSSrEOQ7fKXpkKpk4TG030WoB5bgQPexSaa85hD6PAhmyTzw9xm3resXAAm
y4jo6dO6DbXQvbdcEYtttnXxOS3PbPyjJKFD2Fs86A8q6Il9O+ywAc1U3761rtGY88GZJWQPkkif
ozbmBE+UQteZ4BAQrdznpYvZnWlK8eZc0kdvHZrfYh243mb80kB42zLAdO3BIAkHsnz3Tdm3p3k0
nys9/2vNPr+pXeu2ckuYHanHKJjXBUWR21E7+OSPXbgrD0HWegTwhiBa+9n6YOscvOBG1m8QYAaq
1AsMkGQ8L73qpyixW3ExAzm+DspmAxxUKxkwjwwPdqzHvDDW31qV5YeJK/LYrXo61SxL6U+QeMjz
PGahAwKQwXx2jH9SYdMPjPHFSQgW+QGtjFZBWnfMuFuQJfjv0a9hVvBqK/KOYHNn8he383dhwkvZ
WNAnZ3GeM7+zj+6Mg4T5pS2MG9wqJhq1Qrd2k4oXlYU2jCxYvhGw3Uyfa+1GNMJlV3wx9t622VS0
JFaZyepBn6ndxfYhx/F10hNxjMBHBzSD5pXKVkbUyeA9XZBnMXdlLojQ5QTjMS8qgSXEHY7Ntu1p
58D7CrKe2nBSX/ACpo5gYkFlCv/qbF+2rkbMSJiqs9QPLRql0W15BdVgvZ/5K3hF2WzAG7Ma7+wR
0PIOdg67aJkQrUNcOKop+6GdK8PXPCMN1UVAQqFj/5WC72Lr0dKSWzb8NJajfGpjqIQuq4VjV0GD
WFLctj6qaJ6Py73R37GjI/0zZvN9ZvUbY4pCstxjuvCC9tQ2xbcTry9VoQmv3E6ZfPBT2PEkNUF2
BHrB6oe15pT0Da9zu33OmaXm3ZDyOq22nLQbu/VjoR2fQ6lu6YSim/dMH/TGnbDcV0OPKJu0NEdu
zG+6iAMCIUouD4NXtWfVTD5mXWSGvbaNP1PANXZkBv4oFqshb2lP5/kVwkA6Rfzo/TlTa8crAA2W
qXBs9lXutXRvl8k/J0j+MqOst5aum48ScUgsr0kJIpDJPAW8EcM8IIKehCRReclVcfzbm135ZI5+
/DMs0kpYisfZ2Yv9+5hz8HmeRX8RBr7CyqC4Gi58wDtle3GUq3XQbhaqGE4bY63wCaKWvZrOMCXZ
7CcCOYTJJ3dDM50Di0KqUY4H1ZewDsjAtieHFFFIhQ4y65IsLEryzuwJ5iK35trG7Ih4FdZrkkZ8
rMnZyLp072cczk5u8QCuhuVeZpAP2J64LVzL/qPqPyJSI/sZjNxtJ7AP28xoOJxZ0E70NRlSm7ti
MBicZbd+GCvrbjEbDs+E+3fRPC2DnR0mMEuYYbm40PEUo+gbuNl7ZK7WUX/nDV0CPk6FXS/iozKA
RpV23kWUIQIY6fyYsWO2KsZvfFdDZs103JWMd9T1MagT6qN+zQRslcaSSC6OH775ZhFhi+U7NFZE
iNh173o740CiNhwztLT3Y2Jyl6mYlBPD+1yJO+xLc0yYbN1ixyQXoFTF5EDGoazDNlvgGG2+wDgg
h4vZrgtV2ieYF+RjQlwkCdMWz8TYD/EOgStvaCiN434/re1tOw8/Jo0+05NkMsOGEOcP/eyUZ9UL
9kVElARqenrnDNilCSra82/FcQ4SzLG/at/7h5QVHNq54orFxF+EQcwCMEimm8n7wr+Lv6DqYFyb
hm1gr6W9iFO9eq87134k3DB+QAoyw3lzzM++/XcYmtw5ZOVsMfwNkMkSqGdnFgfD2V9x3Ah6XR66
zfmY2whVHvebgzcQDy0TTmISWWSVhQoeutLGxaisS1lotSWQWvyVWYdwIw3CNW354a8l7B6//eT2
OuJLSoqWrz7TydRTsh2yICDj7+dpcQvIoGc52/ph2qvivl3lbzxm23zr6m8Mvv/aBQOU7rz7QBr6
Nk5jkrxWwG3JM7tpOEC8E5xnrVQ8G+SrkKoQ97WW2+I8MMyT0+TWZ6zj9gagC51TS1A9EJ50r9UI
3GE3B3PKKtTW7luFEfYAEAD9gIZ349ZOMT/6c2ZuxCHuLhoNY7XKILg0UubBY5YErK2FofnGSYR+
g12JhNuS6OBPN+DZBGQhI9fN7hPU7W60wsT+iAeuE4gtcUOn56wD+6co3SeQYU+dGBEJ2+nBmY1r
3RfdWxy7ObaHDmFgnBzOvXxkE6Kmf5WtTNbH4nUeUlZhXvVGBWN6K9JkfHW5h3CX1wi2Djn1JQ4e
l7Z5IlP1UvoEpwRhSc5y3qS7teveB7DKd1XOBCikAe4og7xTiGb+0zlYU7/J4rysZAOre7Mt37pk
C4gtHmutejYsD7s7PdiglKqwG1cWBD6nhY9Csaum4besqx9T5DWiFBYh6bKN7gBV8V3Jk3EKW8cA
1GDymMZHK6N9XPqewMfvMHDPA7npibk07DqjPsps/OtCNTkC2wguy5BsfZMBPgaRA3brUwTEhVtS
CM0LtJpy7NPoNLj2sylorL3OK8di3SosegVz9Ws4XnUoiwl8w4rruly97wxFLqqb7E/b1qRJFi5A
bWmsuxyGSzguXoeIsLLz8EFiHOolrb7byqw+4ahtTu4CdfIgejZnXbF5p9reGu+kaHlx2wvbSGf0
2ifLzi2u+GZKT4Dp5y9oG1w/OcawJyiZIP+nU3faQjhFFKcG4mrua+vc5PXMKyC2sBv2Swx1J8Eq
/sZFRJ77luTeNFiYB1crlxHUhxHHDy1gu3gV64OVzON3yfe7OBi+8T6Vxt+11t4Rwlwd0cYFV8qb
3J/JKccmrO35fp7U9OZaAf5nqTBKbWjiqqChhbuiemGd+2KSkNyXseERSbKHqCtZ6zN/pwQczDcg
WoE+20u8YurxfyafU4Jbj3eYKq7RUQe56ey4K/nf0l+qe7UgxHVeoPg/uVyjID2zXonz27RQj2tP
uI9hzmYyKzrxWKU1y4lqMVmaMjztihoMLNlnzAIBH0w6YUTK1OAhpnSvi5z9R4Oi1mhKp+oSy9E+
MNl0iJ5Uz/kuJXs7T6RB1MVB/1NsBDdsKEyMk2c8jMCn/kHR0tdBiOni2Ko/J9qP92hA6JXB4J2k
WMXeqMyBS4k5XvmeNWEpeOAAaM0niTvpdgpkd878zD+XfY9ILnKyq/PQoJ9Zgo2Hru/7mfdLNaG0
oVk6m3pM6KgHXIKuZ+Dy3N4eAKGmD7A3Miy80b1rarv7U5hK3XR9UDwqnce3tjPl7yYMGfK7xhjO
RbZE01KwgAJ+deOx2GA6HEVK/KRfboRrfq9Y1Qw4cTuzoX2tygPjPJE2P4nEHg8uMlmYe057QivB
vGCbvNN9frQ4deybuc7k52jC+13cbN7bkA72ppG/Fv/3d+ETJMNAfI9u0PGgMwOxLbDiyJqsn3Uc
PuRC5t7MzeWvj4ZzcTThbbbyzQ0NecXzamKsM0utr/i55RASTGEBraqX1c2gxEjESmHgJTNk/tWK
njGJyWungkH8eoPLF5NZOkydaXkixmWHmo3VjqyZtWOxj9ha3WTBsoGGjDbURbYZ1qeSE2Cd04PC
/g8QiPlsiAkOqaS1Igr96q/UK/SJCDU+B+wtlTsc+PYD/Yhb79J7lv0720SblR65IA2ZsUYZ8/e/
QpjzwwJvfN+kHeM/bJ/rqK2H0hQ/EM3Urk8HtlTMuAFDQyHhsU11HGkvEawiOuO59Qp3X0hNTiZ2
alrnZ1v6n3Js0zcGjeBjtjnDczNz+xPRyPm9r0R+bMjSEPQjRowa1DXvq0dCrMYtsVdwS6NxsuRv
Jp9EU5xi6c6PXQlWMqoSVoRtkHBW2Et/0zlGDhPANMhcMm3DXSs/xNyZB26RWDTpRs3eKTJeuICQ
hQxxqLY7dk39fqOrXqRRo6ik2JyYt7lwo5rc1Eb9BwxfsZ9t9VIq490KqJ3FTj1doVn1r7if1R3r
aIf0YYJ+ZRXxJSDMR2awS74RcFxGGNIpfhv3390CQsQeeaZHZIY/TbOayFczKsvau1cerTbKO+en
7HqX8MBYndJKrPbFtZNm+Kc9Q2bkUn11Hb3EQmu3s0uPg+sm87A9VZOcMTXl9Us1kCP1ykWHfb6g
NpmLPTHtkmCKw4DbtnOq4eyS764KvBxoLFMZ9dXMgoC6Gf8uUfmMLG05l06QelyqeDmteOGfBftS
LPeqjKiCps+WwMGVGgtWmrls9nZgWBQkBjBRocIfyrU19qvnzR7qkondvV9aZ+f5EnhTYboYbRf/
fcjQ4QvbSYp97axvzuqwPgIt5SCWxgmOzwU/Uhu3xWmwrM+K3B5AFnLVO9UtK2vPvO0/1iIbMdLb
DcaBSqdUxrcjBB0aEh58q5+Q3G1xl+ZoUrEJoklPeGT0yCYO5td6oJy8P+Zzsv0Nwas3lMOXbaG2
KUUgwMZ0tmddUIXDKIJDtRblvzWI+2vR5jF0ubicZagctoC9J637VbQ+We7ejdoh9w8lF7ebqk0H
9n6so5SsmQ9Sy72jTDh47Ex3hPMzUJNnoNbNuPWWDESqXsv1FShvc1qb2XqwHEOGgZ8PD8Tt66i1
1ypclKVP6P9F2EoRf5UTMwcqJRPD6phH4q9YNxSv9yzPgHLVQ4YIZ5bH0m8sUu3o6kTGMWz5vkWf
scvYpubPOVftfV5X7jfcANBuLkJ+BQJy5Udmz7fqzjimyktDydCw7zVrVKmt6pbcMbYFp+BxgnbY
ohVAlCnouYvqxcrIrifxfvBk8urk7OI4MAznzeyN6uwGrboM7vZEcSwcEezYhSuzijJdWw98C7bd
E5pmlaKHwkajwHCqAtBB418v4aNWaz1vYm55sMwsfdfeYt5U5ti/VGO7YBByK/yVsuDSY7AhLYVp
YN9MW/Co0JDpEwbjsbIOK+r+r5Vm3b95qfQzSvx4IlNSXLqkau/qSX+bUiZ3jBEVzxVe5qDvOvJR
a30KZDs/rG0tL4SBwemxgNzLwYUs4yQ1wUGycZPPK73t2XY0U+dw9WEzF2TIXtmQWPuyUeRyOvDA
ePrWGScyKGUwxbthrZfdAskhShRfNgvBfm/1JoNlkWwPMC+yZUHFGIjXrB9FMopXlTKp0Y4NsG0a
JCxIP4hKV1QnE+1qR9jtQ5bp1tLSZ6A4pIliQanqnkqw9lXrglOJOYVVEOAX8vP6KEAq/qb4yHZl
M8cnsyI26laY8CawHqwAuNVYGT17QhYE0HWQRezFnOM4g26FhtTcb++tnUfccldz1B7o6mFXNzWw
qsb+72Jizc3c+C6WJNnjpc73PaQpfCvpb8bAupOW/lgm3MV9HzundC5fGZOG0DeN59JhYttVs+je
E2nqu6BLzOtaZ/8E1Zz8kH6S3DV+YUZazzzfQTo/cGUUEV296qNrSzRq4eCSay0WXWn2U60+6+Fs
GN9aTpC9TW/m2VyEcU5ioYgpp+yATAFbz/OqG5B+WEjSNbG3g40Dy9W++cUFFh3JMfCpMDevLJ3o
BU4lE1snLHn0G67Bs2NNb0lex3e+Gvtrk9XTgWsRtr65yp5ZaxAe77EHZyCN091KHmq39tlXUGXN
ZWr68oIpgx8dchIX/wSfdDMO1rUsWgQWWL2MGwmEQ8YBUT6DJHNO41pbj+yBMHirGi/aREQBv872
OSRWzuSxDq5Cce2cv+5s1nc8c5AW0vQHdga2tcyB5hM7GCOyxl5/s2xw9spBPUXqSLnhEKlxW8Pe
+aJ+ZxIM9rFfOQdN+vo4dZROJ13PltVrkNbtugv5dGlSH5UDtdG2L6uJv8ZJMR9j4MQINjSELTAn
7TTsrKO9Dk8lIgqaSPWsR/FQjkl7MEFzH0GAmp/e5iiH9xVs3x5mRuH2OHRd81ZOxpdVzn2UKaE7
ELBtf8hza7oBOzJTEph/kq6Ow6oysfLaNOTQzmFG1Egtl3QViAsTqCLgc1PUjbbJnQtwrjemn0Bt
qijBXAHtrNDXpm64WQwBdiaD2X+fipZB3sRHEUi7Omar8g7JUvZDhCmN1TT3itCRBldHG/eW32sW
mXq4BIRjl6u/1HC8YhGk26u/eEhR/L/oQHhFqiL4pRidLm3T2NVjUQ5QzlmeYutn56ZONlSzH0sN
6WMmff8hTrES9zQw31MYvxGp4j7mPCryidzw0jT41jHtkjviwpVuzvIBp8c/dsbuXVzr9N7yyQLW
KMkwTCBw2W35Y6bsVxGxCfOx1WZBDkYSFIF46+i9P6UAS45kYon0y8S8tEGAXNMCSpXJKg4LU/nR
sMkBKQvRFvOs3Asn+SxxVZ5XafXXVLnJHgY3pMqxy8KZt3JY6EBeppoaaU/X70mpnCgJSPhWNjqf
ASQ6sv0mfumblUDczHBlGUMZ2cu8GTH5WCvR/MkTH1ewb/A8T3ylHEv94zrLSnW1/YNldPhwK6X+
2tMQ8N02t1QCRny+H2CKZjWR3mDscQWycRmDQtUkP6ggCMrs1kVNx+cWmISSk5h2GiOXeCYqeHOp
KF4c4vHTQa3Z8kG+Q4WBIu8MdnHaxXIjnFsLkx+slJKFICPPXBZMksOc3wSOXkJRj8+zVxcnB358
6M0GW2GgUSfbm/zrLIgI7AACspfrGsUjlCe2Ztndm3K5VJkNXnbS+UvcVv94HUM+r+W2Imryp3GJ
9bNbjQ3vKOrlQt/DMC5T+2OBvnYVeimY8/H9BAzvwCnT7LXucuD9K76O2NNplJqI+kLGJn6P1WmO
+BIY9P3gJ/Gqz4HL5qEarOy4UqdwaXVX7Cn9Zepr+4WnBQQeB2GGUQDd0XxNAFPsvAW7rwlkm8TN
muwdzTJql7Nr2CfdmqEtG86AqNpVVmg6/MqG1bOfCXhaT06VYwJx+HPy7C/SQcClupr25RwzHwAb
wtnaxKeVhAH+X9x0ukXFM2L2HvnEetekkW4tM4N6jD79WxqS7QGK2ck2dH8T0MK3x3uBrbqG+XhD
Z+XAIWsMmo+GAReeYXHVBmD3dFJuxC8pjRY3+DFkii+8S4JL6fRcufkGQRtvV27gmYGQG5Q9Q0AM
RzyJCayiaE/LpZw6sPtZkxwt7mHRskxImDrZmCDQJlgt5x0c70QdhKOaY+7n7vPsyPJ5yRK4Cl6b
b7gKZ+cqApfJzMZnZF7xbE9FaW//mRR7ugX+LMhti+RxLDjFHBHN4hzbP+BEp705jRL0nkys50Sn
6s3yC9yZ5HvQ0NWAjKT4VykDO4Q5jP1NL4z8RfhMzPbgSASTcTz0NVazJiuHPxq4zlMzJJA9Oc0/
/YzgajFxU4QsDrV0xilQCGXD34WxuPpY/upJOkd2AozJPVBJCD+aZWCuH8FMWzeGdIfPuHPdjS9G
v+pkgQUx/EKFVtn+Q2RwfqbR4uXOOu4g7Zzbsw/BYTUKrBxECQjGCLmLO67J1phWn7IsnMM46+Gj
HrliwCJh4p79bwvwYzimsRMxUOB28d0eqV7p8THtvOzSjCinFrY17UxbwsUhQzWaVvHHZ7nP1R3f
wrB0xkOX+tV96cvu0UbPQlVFFXYsQeBHrjgy9SIxyhcZRQ1Q9kmF8C2PfIerICu4kZaL2dunpr3e
BS6DBalB5B7WKtibDhruzKHL22w/2ih+uf7BaV6ffGPwIkLFyxEKYX+aOnoHTJxan6U9zysmbKFO
DW+MvVgVb1ehi+tCNhlbrBWHKodhH3eUdJcleqaD0+OWuzOI2ZlADngq3oWN9cMgxMjmltuh3Pc3
ymC8WOmiP8CMnK1I+bZ+in18uHDW0geLuDn8fpht59HJfRaDbnoyGm88xt06wOHwls+eBomIsDzv
C6CAHAZEWtkYDG9lusDREpVkI7BFTRgWThbrphc9YCM3Z3O9NTlOAUFIcYQJCzfY5DCeLdu4s30x
RVzE7NPcD+lXG6/q5FpjFa6N/ppcS/JQV9lvDXQP76NWkZXPbTRbhYhctK6Di+0MxckBfikYdytK
AyJBbwcOVXdhMLeUOJYLamOe2UcNvXu3OKS0p8Rl+ZPHw2F1lIfXlGKNZpjkR9/OKHXby3Yh23ee
HCO+8TU6+C7T/d/CEP5fsfRsFBvZNmcgwf1e2i6fBwiBJPlTjbgQcdDVB1YR8cnLieDEdKkcarPJ
L2SDjFORJvkhS0aDl2tSH5wFi3Jn+7+DMCBCbRwwxB7IPWkBzsQCpTOsHZIh2A3+K0IDG09lPCVm
Iy71kvlPGoAVwAWQJORQ8CyMrnWOC/Z4s7T9R7Y7HH6+/MOcYV/pDDAuEq4gIwuQqdCBvrwnMPzD
lm6zUlGZHGamB3xJNTR8FMUIALII8nPp4uQuAajJ4LKRfAhI5+WHVxtwGBtO0noiiJMGq3UxirZ9
d0eIM5L82WHkcbp3GIhuclgAYS9xp5R5ntx6bKWuM48+h9Qw44EgGVAXNHpNDdzA1P1iR+Q8ED7/
xviHMrfq5DjNcth3iSOPAZfBG5oqrItvLyri/G2P5crLL+/rgNxnNWNgFlmUFSr4w0aO7r6NoUzn
JaZSSbkFrZEqzHoEFB7AEHQZ6kmFr7IFHLJjDZN/ob2CQyIQcMvAWITczQmhGawLddPgvzSgV8LP
Fttc570ACCAlATIo9APwhwRc0i2cvqTHVM4V0zvtz7k0vjnkMwFfjBfTnK8iymMvueJ4xRO4opIa
To7J1mpEZJvVO/JXcuiQFMNlsg3GTyO7IOSlh8VAZR+q1vxd0+C1J/7yKkuDr1QMmfrRG7V5S8a4
j5h5mLBIvhGod7wwhmkMzwJvH13l/r5fMdiklXZPiY3NJAGo0IP48NjD3rGE9N+tBKw0d5TpYps8
HWuztvs0X8F6pYQHazN5AkhyWhePoIrs2NnVumIiW0qkMOKMtlGXx6IiYc1oQF5AGeZBlcCBU8+c
w8aszTNSL3CKMmsvpsd7KAy2Th5nXrx7w8QdNKAPQQLjC1403tGMu+ESk+P5sEplXuFzr2FmIRYE
MmtOAYuME5Zb+AYW40xU2QADdFa/qZp1OS/c9OzAUPQw+y+M0C1Uy532B28/U2NzcOouexf1QlkI
0iHeTZT8G99wnXesTm6ktqlimqb2ONjIz+hi4rISJz/l8LiiSuOnzbIJ7MaMiViLqnkrMq9+Mlzi
t1ygF7xbyN9F2b4Ei7Yj3hKw4Ni/nIbC9B7L1Ggi3BzeG+ZOeB6lz1IKgwJbz8YixcqaRpcj9Hlg
zBF9w0immpXp3t8WRHINnBWQa4GNubY6nB4qQHX2B84GTKX0KbSm8SqKCmZFmfavRqWBY7EuvAMb
za94aKtHUO+wOQQISbW2ah+7cwsm3ESAL/ryGpft+tIwgF3dNHtYYFbs83r84aUy4zukWJC0/3KM
KT+BK8KU62L72UkGRUo1EJthsKFQUK4xlNO5hRJ4jSs0nL5DoeSXySU87pa7qWk31NyYwjjGAhaX
U2vuPbf4hfXZXLPWH5l+iv6oFP5doBzWo07mT3IlfxVwi/O8psvbgFK+ZyM7RUvCH5bVQ8AgkMpb
dmrNUcUT9xOy0vAUaNJJ6Ef6z5NFRhocW4BwEYKUCXZFwVqxamUTOkp24IU5eXpd+d8F1Mdr52ds
DyfGWNNc01sudh1XFGxvT61fVEd/CsQ+XtCINicOcV86NZayKu9x+83hzCuNQRnDz9T4Giwngqaq
MxzhTexdtd0SmS2ua/eoTIgnUP7NP247ul+ZvdGzPKJBEuRKmOtM3VoxTVdyLJaoXmMZ+WbQv+ez
QlTwuCNDHYcY76b6iuHc+uaLT+w0Lz3qaQoaOrgS3AJu5AzlXkZShy10WQfVFftoxUDVMHR0rfHd
b8bhpoOdU+PxO6Yg0i9FCVjD1o76jtMx/Wc0ECjzIs4iq8umXdJtoEtgnA1PUdGcBwdNa2rHtwyL
17vJrIYNl7ipNyFb7YKYrqK8HdNXVsIx03hZPM2UjjwGMa5bIuoDvKqZpjG3k79SYLjhP/K3GXjC
ycUXce5GRMuwMGaJEb4sccNmsPSvXVF36CZddeYltb7aTmvc2Gzvj2U38mZhRrFowGGEFFwRc4/Y
XWx+Qql5V2byOAJ3h/aPyFQGr+382niIexZKzn2nPf9C+Sjz7oCfDp8r8BcHi2CRFM1tLr0tPT7U
uIzXxjzb1Ui7Alrt0bGL7MXesmCmZ6VX9LLip3LYQps4x+7MBpcpS1t9CAZdXrhdNA+rrkRk0IMW
QWWhsUAWb5nhdE2oTnlD4wt8uACZ1kddpy5l7yYwk0+Vf3BwOopzWt2SXYVGMsZsRdrBJtyRo0P4
YH42Lsrwlk0bW8MHatrPFXYSTJ5sATDyaSdbIe73zYH3R3YY6I/gr6D+Yuamul+MseVRcHpM9k28
fsdNKfjwN0dHnXU3iUpyPK4GlHZz2xDlvnh019U5LOCY9oEYgqPv8EnJHhqBCeuIfVnzhrxsflJ3
5J5k3jyZneoi5N7/m+YIasNh3lk6oP2o0H/82W9vCTil35xn+hYvCE4dWKDERl2yVCOtAYCdxuoB
TXh5nxpeBWxeqUkvvdeu0/2u9/hDJiv+dlbL7qjC4UIHaRr3gFjeFy7eO9fR2aPBSua4OjYIg3Lg
QeErdslHfg2A4KliIYEycgMRwAu37hVUqPaSYKTfZZKhigqYw6jiQ01odrah3XUDeN8AKTMcvAco
xd1rI2Dw7NIkTS6BLsQNDr52L5eFbafpLLddDsI+xuR+Z9XIZDT7lcdkDHhgJi/ABsTOnT0gTRxL
0F87ROcH9hlZ2Dj1F4GV5AAlOnmQaWed9AQ1LmdziJfIrm5QVwneVnZznByYcvHYJ/e6k9+w6Osb
q5lI9TqzD2R/26JzT7ujd4pjBSM5bwqu55Zu4icpcUkmXgsitQbiWLC9fK7xUB1sLjkP2iNYkFmI
Dc4MeWjI/0famfTGrTRd+q80et0EyGRyWvSmVFJpslxS2fKwIXw9cJ5n/vp+6Bf9flUUQcK+hnE3
vmBUTpGRESfOye2nsq24NB05BWU0fIS9GpE0ZNUGlc6lKBrCWza7co14ZHAb2MCpeKuJidw5vW04
ibsqxU11tRPs/YAWFKPOqxdjgO8SXwL1i4coEwBGhR4cKDJ5pQbcn3b+jzeFy2lRtD9t0TbfE7Px
bmJ0wKCUg4LFV9z2QO4yPant4KEVI2tqW6iUhiHYHEtXB7LVEA66oEseaotma1ejp00TEAtIpIcD
UdYPlUWTgOHI4bWyCkFu0ZX34HDoCze1LzZcEmFo8QzWRW1A2lb7sHP7zsFQ1ewJ3q6AbixAHIje
dXvUvRoQFzmZtBgQsUIbtebSWWbHOaIKqdtD9gR1T+3EKoKJmrzPgeLfmHrr3BXJmB8UDfRMMyrl
LQePELoiz16HVrD3RGI/xMBh98RyeKO6+ZwDJbytQMy8FPaISGuDiiIMCuENqejuDm5PjqtVEaQP
qv3R1dQXKza6fZgN8nG0jM+iNeCOj7lU65T6BChL+6Whk+4xqrnqspr9URjAsmOl8W8prIQQNqD9
MziSPtgC/BXFVQ4JCVMiLUWHsJaS07vfiOYu0mm7gV2bhwyt2NVQDbj6KnvQHFoE9IZGUQg0G6gf
0vQWIi0VyHcTUhE1im9EqcQ2IFAhgYniBhco1foOYi02LqRAClglHqzJP1KWKiSBfnFrhErwjn2l
36HcNsIeNVp0EPoVon1Z+oPAh9ZYq86/oJJEy3CrNNZO4zkKTFHQY1IC+yCJx5Pc0jV8JRijPipp
RIromFEAnr/oHC5coCb35ki7SitL+qsCt/pUlmX1rFaIPXqFHR28odf2MKwZe1C536ohpyIIv+Zj
xpVzbdYeFOt5BfMCrdlXYHms2ziEREBvHJz9IL42vVU8VpTt6S6i+lNpgJdj8Ny7Fimjfad13xBS
Uw+02ds3diKbn8gYmfeaE1I4ctTvMPMlNyUUqy9O53zzLRs0W0m6gNrZD0C92jWFG16lQVyROILY
zc47ICCyQVurNUn0qdnBkNBHaTSAk0k13BtroBVQIum1l8iAHywHma6sFxknPteT20bRvaMw6uRF
8kgEMl735OzJTt+zqb4XNSWKPMl4Ldg+F5HbqtedUIGRVpq6sywl3fd07+7kkMJKSPR21Y90YwIF
zK4bj5sPJusa+ScYhAIn6A+94gsQdGRfSN0MNRpaUB86hlXfhwhc7FkK3t2+OlzbcfpLoKu4h9gp
/qce8u7ZsBrlW9GRFUqEXtN6KF8K4sonamsQT6lu/5Vg7wvwMpMMK70waKD2+7IhS9S1wBTCMPvB
4DjSWU9/x6QukoUUouzcr+77WMpdVRbls4/bufVzqDHRnqE4QUlVpPSug7xBUYUahqAPLjLCJ2MM
eDgkdM5SR8+vrB7VlJ1wB/dOIGVCaGUNQIm509QR2pkGjQ8AUqCYKqsc7x2nhd3Yt6NPtQtW0hbU
G6qIq8FQO+aQtNdVnSkKibayhBa/rIDjdF8QoSSPHMUWxCIqpP20j/R9dkuFRrmKIvoeW01HIT1O
bfpI6KBQO7SHxpSWSQcNqH3d1joy4BVt6eWAFAJlxgeaTt6HUWR/BP0TXhVpYR3AtcDnBKPHFZl+
n6aBhqsfcD2dMiogY0upHo3aLKg3gKuhQiB5VTRD7l3brfXLc5rWozja99PbXoG7ijYpWmeMfdYN
lA4LF3gy9LcQzYXm0NybgNM9Yj+jqUuYnT283JVpE0pSGdU+gTL6VDyiJ0kSSteyzxVk4AOPKqOl
ympAvKhM6b3AqaIvXQMeS5gKzOawFoJT84z7KvdIn4DV+GF2ffPLM6EqlHD6KnH+0yYLewB3kx8Q
hhumX5f8orFA7ludOr4vON2wQ0AfOLGVqjjgq8CGsjvx4ftRPxTQZe6y0qRPPJbdvjDV6FCCw72T
BFXwnhO17SquW5rdrOi2RPYJIlNYzQKbZpXGERABR2b5SP1qfDVRQTjx/yJTUPvKddIEyrVs/IH+
PQfZtbxSfygN0Euyb8WPyNQD3geR4EFaMDX6RHogW+rRpm5zz6e68WCZwPUqGlfueIK29BSE1V3U
kM+BN96+FlTrIArRLVhBQuNeaFGATmh/oxf0H+cURiGnb1tFvFK9ph9SCvvQmJZ5L12CSW4Impk0
3bvOk6F8B124cV2OSQErBGIAVhnQy4abS3odRiCDj7glMWSeTaQfZKNBmwXBlSwbKGtMA+ymBzuR
rbXBAeAMFQP62+myLLsPYefWXwS8XNCokkZ6LnSwZIgcG1dj7sKurLP9ygAOF7QnX21q4DeW+96h
eYGwbtIfUUdgrYUCeMbg1flIJhCyYVrCQHpORdK0kV89woPPRZoxnjZWHzs/NY5+QuZVAWP/ouY5
nWm949BWD4wV7GNJ8t2gnEvJm34rQN6WoWkPZkebJKzkX8ZmQkcKCGjVgBZyXo3NdV0HXyQ34S5u
yUqQQyflSiMLvJ+dhIAGaBqM4eEBAjuwESocbBMRq6IQdoSqQ5VVo9eI8M15Z6A3AhKmL19592qH
ln5wOqBRRLkvNI2jEiJH52phfyu4s0C/Kv2TRRpbve0LcMcojkVW/pz1tO66IKhwQSTDhCjtnR3H
MD7kNsuW0EwTOAaM90aafAJD/mrVJl6mTZA4DpAXNp2o/Ak7LzgnnroVtLFmtB+TASYxxIl3TkE3
7ODjwJUeerKaH3oVForxMgKHAn4XlJ/QgREHO4+7U+QbJhcJ264SlE+plI1UkKGPsQMhH4QAwc51
rYFR0RsKqaSs5ESEEFRpdhhr3f6ehTWymzZ1AM8FJ7UuA76ozq7btqTJVFr8+d//61wAHqQbUsoB
BMWQosFLaH76088butAdYehUeQyhzsTMG+lJntdD9kzr8wdvzK8ybfi6buKtXjomDIfwXBemIdWZ
JjsJNasJizZ71sbHwX6lL86M6Eum3XHdzjQTl2rpDEKzHMFU6SpC15czFaBRYQyJkz7n4XuSFDL3
9gZ+uQm+FLQVrtuafvOaLfvSVkkjUzBpJT4P/ZfU++VAEOtQ69ZIr8cJKLMH8GDrFpdm0dYtTROO
zn/0aZ98//YS8ML5v/9b+z+y4fYqAFE9g9Sly6zOngiIgVasW5l+92xcUrUsU+ckO4CUJ0X6MyuN
RnXXCJT0Wer3Bjc65DSfB+c2FrdF92PdlPZW3Z7NcGZrNiIPhU42PLayDpYFwP7N+Ez3LMjFn4CB
rxqFrDK1jO6H45z6iGxqtTHYt0eLH2Bbju6oQsMbTlN+NljkrRIHxCBH694ilExv1we4sGIXn5/t
R4eKcakP0SSH9YhSuBoeFO8+N4/rVoylFTsbxGwn2o6t2XaHlSK59/z9KO8a+W3dxMJAuCzYfFJq
OqW12QGOe9JpABTS53/i7GtLR2LqECjt141o4u1A6OIS5Og0ULnQo16uRkjiVVb0mT1H36zdT54x
gXW043ve3Y1yL5snoBS+87pudMFlnNs01EubwDf0BJKl9NmC2B3gapQ71x7ZnTg7uc7Duq2Fhbqw
NfO0oeuIUUd35dkmE9rRwinhSdGGz+tWFkdEdUSC+JIOegmXI0rR64uAX6bPwnmdiNu6vdJOIrrg
Q8Z/1k2JxRFxekyDveHg2y9tgUm2OrVmRES7SKY8w753Y/4yEBW5+lDID4buXrfNR9+4Q/uNMin5
fkmj13sne8dFH7jkHt7HMNn1d0hErv+0NyfbEqqlso2ErhnT38tf1sdFrSi+I16Mtvpcio+g1X/9
Owsz51X/14KePafO8V9+fTaz5FQdWsH5/aUGACjaK8R+67/fZAYuHP1shqZ/P/N9pWuSWVaxYFEZ
yJD/2sXGQ7R1phetADAT5uReifovrbQaHUEIn+kvZEOAIsFRI1zYh1qg6k33XRFA/bzqWfTxV41q
Xm8UpwnY6YXxwbR5jLcJjzweaYf1sb/dHSYtlXSf2Fx0jnBmjjnK3F5TVcToG+eTaX4M7//d52eD
llAuRh01m1MJxWly0/zprWUxmdN1pauCsErM/AjdXDnoG4N863jb9Iew39gZC7PD922gNI6lcqhn
sxOkpHhcRXNfSHqnO9P+i58vTNPiQoFVX9rTNXC28UCNarmlVtZLWb0rIR7e8LJLv15qUtKXJ1TC
wNnJiaQO78nQu9Bb3g83Zf/nayuMKWIwpCnxfLNLSsszIw+V2DuZMOwJDs4fH3xQIbawgRHpOC99
9n3dl+DEFEt5CaDhgwu+UN798eY8NyBnNx5t6tqQopQM+xtQw0OabYSp0/xe+hWTDDa8FZNiq6lq
s90D1I0OjTrzTg5df4i6kdkz/mKDggYyVWIFPLw9bYGzHZSreYgWAliXyvvhvBO0qq9P0VunBcOJ
brI3CbeFOn8SGUpdKwPFrRMeCAlX8HM6Yj7izzfqhZXZOdCUoaxLXQ9OAZRK8HelG6NYOAgX359d
gfDS04iAuvOpLu/q4I5E7fosbX1/tgr8ckLbQAan4dWCQ7DY8NELi8B14di0o0mHMHrmRAMDhaWx
1+NTlu6BhccPvLBQNFsfw7QZZ5uVC4CKlikFRbt5yFkVZUxJHiNqg3g6FY30ERxU6d2Aw1y3tHAs
OBGSk2GpGoDpmVtKAhQfAH1Vp8R+4p0IVkE679dNTK5hNpgLE9OMnh2LIvNDvHpRnSIApjd9Sm3O
hnQBFbRRPTpRc6oqA3JSSJjIDCekmP/cPO8DlSSCZkp7HgxSrfXpiBEltTGaKcoR/mcTcfmnXFj1
+zBHjlsdgxA4jmrcVUTdj+vm3+4XC4ejAns1DJMFnY2+orWC7kdPwGex957Cm/6Xl2zslrdrOJnQ
LUM3dFUz9dmJ6oY0oegstZOa7OGUBdEderfro3h7qCw8mqPqaCXqMHjNtonluugqGf54ysB1JTQY
0Tv8FxbY82x2QxqWmF0wKOjl/phk46mmecSvw92P9e8vTZKjGwaVLoHvnE8SoEW9pro2QE4YXtNI
5obKtdL+xTSdG5n5HiSCVKnV+XAa6SLWgdRerw/i7TKYzvlenm2m1FdHVSpaebopUJBVPq9/fXJd
84Mq+UMuh5Xmkr88qAYkXANo6/LUa6/leCog6EZWFFoVx26uFe9u3drbBWEsaKRBFyRIwf3Owpy5
BRvgG8gZu0SjHvAxNfjC+KnnycbpX/CkjrQNAsYppjbnnjSuU/oOM6M80UXptsG+T352XbGDqZ2S
w/qAlhbHMMCw2BxzR58nRAGUFIXd9eWJprSX0vTuO0PfCJKW5gzMMaV8cq6mNp+zMg360Q5LJCmh
NXmByFMcI62GDjRE/ml9NEubwRKC4YDxmbbt5WbwKI2poZ7VJxDFGeCCz3Q13HYmfFk1qNPY0t4j
KLWxvbWlKbR4k/GI+H27zpwAjYwNqGKMJuBIqMmYNz5l3/gXdJ83Hvbbpv3Uhc2xo82ldWA3DG4T
R94UtfWyPvqliT77IdosGq2LrvSpgtSnGgZCs30eMkhwik/rRpYuxnMjsykumryisbesT029H5X3
0XBvWKAiIA9QTyizV1vne3F2cd+8LHn4anIa9NmJgyzDiPKBQamAqcr6OXTdP3bipkOO578WZv7J
St1Wk8gKngBLetRIoAjq3Y1j9nvu526K3Q/yyia9SORyOQzHctROGkN1qpQjMKcMbFagHZ3ii6an
t9K9hZhuh1rqhiNZXKwzq9N5OZs816qSNB3G6hT3INXbu1S+uvCVj9D+UnZt4l0B4md9f2jTBngz
UoM7Fy9J8DDPFrlg1iHw9esT6ol7VbtLkNF2j7l7gFgx8e/aADCi8hPk+8ZYFzfKmd3p38/G6gUQ
/uZegF1fvqcW/slFKXx9bIsHzCQNqFo2G8aenXQ/q6tOyd3qpPMYNt8lEMuKm3UTb/P4Frtxmjzb
UqUNq+DlMFwbtH+AR0Fop6VODfOo82xWR9E8ao51pVW/MusfzXuvtB/9/CnxN8wvTaKtarYmJLeB
MY+sPVhcxkLnLMDZqtIMWGzM4Nb3Z2fNDoeO3iy+D3YXWJJsNjIKSxfA+e+fHTMARFEc0bl7agbK
IC5Em/tCenBfWlp9lUxoWD8e/JMyUrpdX7itkc2OmvQhjYxtRpahWTQidphkd+sWprmZHywWhkc0
JRYI62e7TxvoSUySnJ1h0lf/aleEOAim/Fi38nYclqpOUpvS4ClnzZOMlJ8ddFVkddJuFKR+6ZXa
rxt4e4gmA46hqf+5pGcOfYQABdh/i4EeiMxBwGHHI+ovbEwZUuCShGtyGuSZL0CmvI+E71WnDk7x
6DqetPQ2bo23q8EwSMpMzwvAPfN7yfF6t4Xorzpl9p5+GdXjNryOoo3YaXE1zqzMzksCBLxskKs9
JfJzqL93kuv1iXp7QTAKBzpU9T8zNVuMptcJn3ODC6L4TMmX6OUAgIxGiMekuh2KJ1vbCpeWln+K
zCxbY/LsuQ+ltpaMAFWq00D7g6LDjgpqod1YnA0jziwS0lq9r4bYqk5+/h4dPQfiae1lfebeehpy
D2wAjfyoapPGvNxibhgWgFg473AkKTW8x1ctWIgQvQT4jze82vJw/sfWzLeove1DMZUQodQHS1CV
vAntjVM5/dxL53I5nJlzCUO1H+ka4/aEqTdEKq+xqEoaYieQLizLrfzGQpRwYc+crVAPi4BHC3l9
8r0XF28ZKPdq7u0qbV/btxY7UYkfiv6+1zYO1NKxPVs2cxa+hm7R84dwUtce2+i98PbSOdTNxmxu
WRGXm6M1mhIEL1aI9vrwixc++uULd9H6FtzYFuYsVKDlIGgcSI9OPgy3E6Ul8qIbjnTJ/5xP1/Tv
Z460Nwuaqwa2hU2zHIxCYmMIW9+fhnj2/bLp69GtCobQf+pdun2O61O0+P0JxSLI/+j6fLmzTGYq
9Hj1CfWYKz97Gqsff2FASIusKlUudV79UkJfV7tCJxUZfvJvwvz1Lz6v4ym5MC1eD7MlLns1bNpO
q06QJSKIKTac2OL0nH1++vez6ZfU0O2x5/OqgEP+TmmSm/Xfv3gQyF4Bm+C2fPMgB0SuDzSClCcL
Brh0fC1JZJJtuG5o/l63tOjApnKPQwJAvHknNrZaKPRaElZ04ONM70Yz4QwqBdpZdUPzQTzerhtc
eNJN2WeGBRyQLOP8JotqmMhCU6KeFiNnLLurcGih6T/o1n1koUQ7sfIrO3qR1+0uTim1MhL501Pk
TVYTvC5Et6SGuwg2azghZPuUJl9sYyPcXPIuU52ZjL5BYXS+sz3IfAfYuMiAR7z0pXuNNPVd1MsN
M0tbUFhiwg6BUnlTgFVso6FlQK9PJhQwEJB3hzgYnb/YHOdGxOU+z2n6rpV4IjgmKdjAJEHXRlV8
ydqbvNwIPRYecARTZwOaH1mroOEntLCVHn33AzwSgPpvBmRrFfWkWo+kf9BKHWIValB3HyQbF9zy
fDqg9qaM3puCM1QyYCcBOpwMIKZj1byj4fTL+g5cMkFpQKi2ISWh48xpw7WhRXqVNCfSersjPMob
q7W0w8+/P/37mVfyUa2XleT7lu5fxeisKcWT1aCqelgfx9IOB9jII4EA2H6TzI0LywbznzUnKZA1
p18xQfktbrqbdTOLwzF4hEwVdIcH3OVw1KGCQ1eBt4Z3xM4zEWS9EmjPk6Nbt7MQkeKHKPIh4yNg
cJ1tvLbrdc+Dh+6UyfzKpNt/1O664s4KnkS5L7Zi0oVNAPEH70MS1YIwfhYwIurYhXlCacL0ftRX
ZfptfTALk6aBuxKGycVBGmk2mJIWghaJgh7HjQrTzZjc1SMd7htT9jvtNgt7MUPKRdBMTr/jzDHA
hWfFSjsyZ7AX6d7HkH7q1HhRomdpPQnvxsj8iQZ1l4fWFQqeezp0ryS4atgsEUoFZv0Xo5ZyypYT
sVhzPEEm1cws6mA4NcmB3ogI3Sv3Pvy6bmRx5c6MzPdjJFutU8MBB5XsPmbjXzy+NSpi/x3EbE7h
1Qojw0uHE80JHdR+CSKUGyd3cXecmZjtDlpSaoN2KoaAdCfEr48KOk80gf+7iZom8swPhb0yjAgC
DSe/ukWuNqie17+/NYqZH5V1r3m1GTNRKF3Syt2+G51Hx7r+d1amX3E2CnrUdSsMouEUGA+mr1wZ
Lf15zr3cqr0sbytOKyGDQQPDbDSZaN1B9bMBDqq9Zl2JP0chgnWR//P92TgoJmuB3bGttPGm12/D
eOOpsHAbXHx/CjDP5gn9rQQESzmcvPHa1WiUo2fmZn0pFk0YgJFMUh/0H8ymSLe9JPYbiMYQAdLz
6w5VZe163cTiKpyZmM0S3TR9UiXecErKJ7Szx+Ll331/Nkt+iXCh3zEERDuRPeTcrX9/aYoAResm
wGWdK3n2fbWnVtjWYjwZJsrR34e8pVF4Ayw0fWPu9A02E4gYbklQeZcrPdA2mfZBrp5ASCMHdfJS
GG3CW8u6D9p+Y8mX1sOYWk0kITsjmnkqrcr9JOtqlWfJQ6UqV1U7bHippXcID0QLDB1FSEufgxBK
SHsyjzfKyZPQF3LK00hTd0YNY4QFS3SIrKao/qGv/n4Mt9CZSzEH46IfBb4i4w0SB0ruGp7ZUDs5
1QT5t8N7ZIFjeePQU+huDHRpKs9BKbPTk0ClOpJxFadGqvsG4Cuct+ubb7YxpArGS58q4ZLaFRfY
7GZ048IdRC/9Z3e8K2EX9/e1cSijOyve2IGzofzHEDV3TZgWAP25rwxIDukB/ITPZfi10dB0/bOp
+v19yn6C6WJXEOBc7vCxrVW3zUv/WUBKqT9IYwMftPT7cV8aeY+p38Oa7WokEtClgYn5WWYPysT1
tPH7pxN4dkKn3w86CEAuYTNB87yOj2S87rWFB49D2x+8Vt31GuRe/XO9hUBdNGQbwPstokBDm+0p
XoWlVrSdeXRJPmZaeEcalJYPaI82ttbCjFm0GYHo4hLRzfmMBUZBbKfWxrEJkZeHe28YN+Zs5jl/
zxmJKJvQEW8AI8rlmtNwmXVjKIyjNLpjoUcfOqX8UMfZn70v/2OGhMd0SlTjzdbtZQQtCymRY9g9
lDr8KxsXwNJEwWMNuoYIWOO/l8MICi1Jqz4wjugGRMOB7Ob6GZ95rN+///z7s60bolMjaPA2jmp3
nX1Nqui6KsNr24Zlj5Zqu/rzk26Bitc46yawlLn/r4UZ8Up25FEeXO82jQ7ro/m9QecnhSZA7rIJ
5ibn7yRlzJI8p836qI2J+tS7o/PFpvC+q2XR3nsZLszqaEe208g+6kkKkz44qgPt7wE0PTytIY1T
rgvH7B+dDqWI9V+3tCVBxgmdZyKCAfMuOyDrhTpatTx6nX1SCvXW8LJsbynuVtSw4LgtVN800EWS
m3ZejEtigD+umcojHOsovGU7Iy6uyqDdw7hqia1rYslpUBzlKKuUMU17dk2MsTPQI53Io1COgp5o
PUNxRH4cxV9sVbBZKnkxir5vSkxwLlTSo1fsKJyTD6uGUN+N6sdIPmbKQ6NsJHWW1srAL4Fr4w58
kynP/YinpxMbR8PraPRVk2JvBLARmwUiLevbYumIn5uaHXGk1E1IKiJcSH+S+YsD99C6gcXtAC07
z2iu2DdJefgVW7srOXRdbKNZZQ+Tvp46QIQHBWjbGtYjEt32xlFcNApsz+bXT5fW7Coxk7hBHdXB
/yLs48ao+NKfJe3HOn3xw+/rA1xyYsgI0zouAZ+ChL50kgYs+2lEWumYivSXRLI5tWDRLLVXadff
hi794Bboe6/bXNogU34dJwM25Q2CSRH1ANsHuzGDYqmA/Enc6la64TGWtoZJM8jUbUKJeJ7cTt0k
9brCkMcqfcppfTe30laLo5CObdCyRIA398cNkbree5Y85qjaZDcFWrDOzfpETZmvuUsGs/lfE9MY
zx6SoRaU1kjm9EjPLS0bCkh72IWrX6311Kbf2tGDs+PzukkxlUvf2OTwqjZtTJJ81qXNPGiqJnG4
BmxHr98js+nfB35kHqRWyL2RwzCPQgOkTSFaKiOcww+l3VRPZTaIKz8Kf+ZW3h8jbw9NEnK6GZI8
nmsd8g5qiiIR0Ja1tl3/YcXm903MUdTp/OFuePPUk2RwSqubfnMPqHlX67cAnHzodOTfbCoeKASr
VGzehCySMn0X+fhrr4B2KoGnQ5oUANaXYOn4m0SrvIUYkD0P8IQKyNwqGnkc1U8DDPmEzru2+EeU
kCpo7YavWTwmHEKEuqZTMo+PRWw1loqMwVEd38NdAn3c+mCWvm+R1QWuqOp0H0yDPdvCk/wHUoUE
STBWfCyj7ilW2w0TS5fouYlZuOr7vVorlSuPcDmNO6dVQM3iLAlhrz10wNfHM38j/95rbDWDwNX8
3Xl9OSBdV2JomQzrCHueSSY33utK/eCH6XXX6F+VWH8XJMW1SINXJCE2WkkWR4rbpCmG8IT1urSd
j4midaWK7awuIULqq2uIUvGjUutuYIsoNi6HJRcHBm5CieFlKG3M7MESVUMmah0VddIV1Q/dACWP
0//FHpxe/eCsafgHMHhpBq0oNAPMyjqaxdFV3sUbydGlLUjVmMZGR9A+Nk/S9IVu+bHFisnhAL3r
FpBf6Py8ucc8//5slrQR+h4Z8v0YOWQDEeowORbjYL63Q03CXBu4+qFQVGTzDFV+rlwErx0zQV7G
IodaoPVyiAXwS2sSzYi0Xt+jB9Z+NssyfHayIbyCEwy1hSFzbtFObHe6AxULUuLu3frOXooE6Noj
+CWapiAzc/wQi6JT7hf2sequk3Sv3iWfFRgXq6tNmPTSNj6zpM8QO6ES2j6UwDagZeUZNdaTa+S3
3qi/D8XwY31QW6ZmAbalu4ofJbl9tBI0KmIDNvwcVYVuFwz/rFta3GX/M326uNzEWip6BRoi+zhA
Cgdj7xYDyOJICKe5EAis1Xkf15C2hV64qc2z37gvIL1WIWeCpLD3lA2M2OJGOLM0/ZIzl91D066i
IsNGqL9BRrtrne+27OlP4Y1X/Qjj67+YuDNzs+ODlDvqPDK2jzCfwYI3RQy36xYW3diZhZnbRIYi
gfGYZytadmh4iu5TvOUEFlf/zMTs8HjhEJbEOPYx6V6sGsbCDRe5MQRrdmSEjdqk7zNJufOxN76q
kJJb8Vaub0718ftuA2r///eYNTstkF7bZTVkvO+rnugt/yjl+Dm0y8c2o7vOrk/SLn7mrnLQjeBa
VhZ0yu3Gblge6JQ0BatKK/fkbM82XwzFfo3UgXWElu0phGnOc7wveaduxAxbZqb1PDPjRb4uK2Ww
jrXTPEaO+C4154ak+MZRWjRDOx9E/NRq3jC0aE6fCxsWymPgfcqCr7n3Kw420kKLfgECE6T8eISQ
Qb0cCZIcKMS1nn30lXdGVuzQUkAs+YOIP6wfojnO8j+b48zQ7BRFeVN3MlesozsAAkBzyrZh0mzf
w6C2E8MnL3muodussvRuSD6v216cRpDkPE9JqlOZuByj6WtRkweBfUzdd9TvA0iMt2Ckiwf4zMRs
Q4hIg5S+xkQFFKo9+MVGP9ny98kn8dJ22Nizo6XHY5hCx81OcK0vedh+ErCwrM/S8grRez9ZMdQ3
7XFG5eeaHgvz6KlfwG/0OyWniRHC8hh69+q6RoTPt4b3SYaE61jf9GP0uv4LFvcidVXGN4URc9qe
WAQQKBihdWzokzD25ucYqdvsat3I5ErfhFtnRmYz6eZqaikSI52AK2Svtvk/tYIsWlZb3Qv0qM03
lOs7JLgqyLNDd9yIwRfzpFNDEjh3WDjEvP8qLiPygEluHbXepNgeHSyUJZD3g+i1/EBDDvx2w/fc
C3+AHL8zreA5jNt7O2mfW9HeoyP+a306pvP9djrA1tmATjgd09k582Rd540IIrjmcVTQ5Qz9GqHU
LEiOalgNL5XvyIMn0ID6C6NTv4LkLwCh2WlRhiBSIYW2JiKoQH9ANSHyr6S8HeONq3tpsfFphiGB
VkFmNDv5YZSmMT/CPEJ+qkDXnU8yi80uTNuXsUVacxDZDeoCt36/hcpfmlewB3hUlpjW+dk28xwb
CvyRwlGdfq3l97x6ZzbFjencDsbGJbHkGs4tzSLHcHQLsxgU84gege4iVrFfXyxt6Vg6cK+Q1p7Q
FPPIXnXjEQU7zTxaECTnO+TXwFUMZXFdBlX+bfSLV+582AcKldIr0qX3yDDGj51R5c9N17Z3degP
t0Wg51eDgmptEZvP679wyb+f/cD5g8D0Q8UUDas86OF9nfFQQhEuN//CBZ9bma2oH2mRYlHyOrpA
ouo9xBV/MQoueTw8HCj6PHMWV1JF9prLHhnbr5V075Hb/OzCWLxuZnFj0lIFxJV2fvgnLw98bDeW
qZhESI6R7ZMqv/Lz4ak03e9a2n3WS9To1+0tbs8ze7PtadWOUSvwJB+9Ud27SfbkFuph3cQUOsx9
GIMhO2Rblvqm6EL+tp5g0eYRbujQ3cMG25nX6C6K8kHfekct7rUzW9NhOfOXSE8Fg5HiL/PI3pnZ
N1MDDL8Vri+eOFLcwiGlBtp+tkYyst3EC8hoKPkdxOW7Pi1vi1DZ6W18tz51i8MB08/cweRJEv9y
OMmIeEtidNYRGdnv+UAJabQAQGsbK7RhZn6zg9oIkSXDjCaHYyGDW5J91wjkfVgfzeJeA7xKCZ2S
rTa/V4I06stAb+0jIkg/Icp5FLHcqDovHp8zE9NIz9a/qFMIXYvJRLsTxpUdXSsKHMtX+VbNbdHQ
RBhlUESH6GG2Mog1Zh5JHB7sTnIVwQhaxs+5H+9627uXobPhFRZ3HPlVisOI3FJcuRyWLkK1rLyB
B2J2K53X4SGIn4W+cRsv7AICL+ANMEFSH5gD+Z281LR8ygwk8SlOux26AjSqbQRYW0ZmI1G9qGlj
BHqPwk8OcjwgTHyTOBsjWdhoNg6FCodNJoqehMvpSszUFlXu4ETV9uPgVHsj9v8Q9Dk9mM5tzG81
1xu1vhxt69inaI7UaM9G48f187Kw6pjgPQGAHuo2ZzZXJmS9jSyZq9j/KFKkWU51+hqc1o0szpVD
hZquISpd88yTYpZNOPF9HHtOjH4l/vxahlHNmihncfRvQO0eaiwA9Uou/36XQrJuboRX01LOLpeL
78/uL1RSuxwkiHlsc1S7rOShrboXRGQhcTffKfb4zRbRF6FvRXVLSwOuxSZCBtwC5eflDmv9oe8o
jZlHMwwQyCB1hhTidSE3dsCCl+GKkQImCKJj6g6XZgIN1vGK5iEST+odiR25M0mha0Nzo/v1rT7m
x/XNsBRMTneapXFd6/RHTcf33H/6kdoodjZFUeJFik+5/917NONxX8A09eKqnn9fxyiejU6jXoWJ
dkTI7AZ91ezal7H6rYnU5A489tZhW/IaAjJ1UBSCCXemTXz2swQaDrkAOXJEN0lxv/TQ9OlUANcH
vzjZE3MILx4O3LxTwQ/1ENYsaR41Iwh2HmD0UY0/jqn1yircg5Pc8FKLW/e/9uivvhxUXtgZjHrE
RV7EC3Jvw4aWoxliXQ20y6BrVo536wNcOupw3kC+RnUJ5ODMnyQ4tKC2ep4i1l6vdunLv/v8zOv2
dWSlqsrnjeZzf69usdYs/nouWgiCAJ9Q/L+cLjvNIGhV+HxiPTjZE9XZv/j5Z9+fnbWO19JQoc54
jO8EsO4tWPrSaus8dKEDofj7plFlKJC35k1rHNGsqneViWLRWH2B2Ok6ReY6zZSfiAajbNtuPYyW
XNW54dnZQUSGfK8YwIDk6KBEzVWL2KoU3zvb3f/5DP7m6CQ0tsWbaDVKO2kCbjEI9F9D9dk5/KvP
z6PUrkjSThR8PkSwqgzMnfrnaFW4uqiTI7bC02uenTYrUbcoJutHaZX2VQWy9GAMUb1hZWk98K/q
FGKRZpqnO2vfI/GQK/oRdft4vOmKWwGFQriRR1u0ApWmoPQ58efNUiuajdZG3GbimJMX7HXrzkb0
fdcr1Z7ga8s9T45jfglPnc1sM9QGCO8vj2bohwk9MLU4VoOOwmLW3dMi8alosi9lHumI3jjeriRv
tr4flk7U1C8MhkJTNYAhl1aTCH4QGfU6zMX5QwFM086TG08Pvw0t6o5NkH3WHQp1TYwCzLrlJVcE
2I43DL1XJvH4peXRH6PBrDz9qDbNB7RyHqIx2biJl248qrXw1cHuQzJgNji40Ir4/5H2Zc1t40zX
v4hV3JdbUpTkLZFNy1luUJNMwn0BQRIkf/136HmfiQTxE0qeu1S5whaA7kajl3MSNzEOFdsr0+QT
ZdMn364vY+3YllZTlM4XpCkxTB5SwPEZXo0epxhJRV/j5c/So8TXKxvUS92Y7wuexBsCipnwuuTV
1eEqh77g3rt4alQ1s4xGhQ1obBy+N247vrmNXWwanc/BB0Q5S58V3k8AmhJupWK2J91RqHkAjdpT
6pb7XANXMeifr4tZVYk/YsQSHgr4Y9skLcSUO1oFeSNRudUdW7rogY/roR1NMDEtc1g92vj+3D7R
6b4nf7na8foSVkV46DmHQQEOR8QNAud7ymq8BQ5D3b5ZJgeJH/mb9u5/E/PegnMSy80ocxPe2gbu
cQPk3nribQEH6yFnCW7Y/7Si95LKiajEVvs5qVzjAAayBOPHqZ36ji1RsGXnReeHbrn/bdt72fVE
CEP1KlWnGJ3VqU11HwkoZV86tRlOrM8DFQQaIQfX8Qf0ASl6ZIVs1LXQ0SG4IEaKpT3dPKhlqJj7
JH7KcsnTbU0f0JG+gErgQkdP1LmIBsSN5liqaF+ei6+c0E9GUYZWRsPbD+lUjBDX2RoYtSwQTR0m
paSvOcCNN+D+Vr7xWetlovSVswJTDRK4cKkqEv/nSwIAfWkYSWwdALNngikRbPcsS1lAHavo/TTO
6sdynqZtXdF64zJiB02jjAHIinMY9oR+Z6DM7ztHKcMx1qze56pa7Fg/1oFeq+zenTQKVrMOjFJO
n97bNX3Omtr+rGYtWCNLi+xjDDOD+cvIwDLcA2wW4ySTDdZ1pbV/EmbUlW/N4DDkvLZ9BCSF73He
BxxsZL+UEuPgaa1+txRV+YoXox4qycQe2QSOax89BOaWgG0uRP1M83NLNSKLxKAATEGybFZDd9da
dbpVByLLWa/4PiQQMBwD/Ae08Yu+T2nqaRhYZhwm/V5vf8VVIzExmQDh2ADMYnQAk8R9yzfk3p62
1zVw9fMIyRG/IL92MXMz2GZTxnptoCWG/u6N4XNfy8Z6VpwEZi9UFVMHGlDzxMGDmZZgzW00HYpH
9mArbVRnX1fHqX1WVFn3w1roh3sCxSC0R18Cf9TgK2Jm55nIfgHsB1xooCL1FSQp4lyGl7HqIk5E
CbYLylyTejyxDrEHAIYnEBUnMqDDlZ3Dm++dCQfLucjlASRyBlM2Lr566B6X+k5TkzgcautzNQBs
qLJcSYZyRRuAgI4aN9oVXUz6Cm6vB60n6xXTOCBT+pfjTFvkDp+vK9zqtp2IELbNS2MyDIWB4E4D
vZ9mvXijtl/6AK+LWYvvAPOAwAdw+h5Gvc693VznI+AkHOMw8vKt05r7uZ13dmmiXT5pNl3cg5c0
lzXOr24fnA8qFhhlvUB3nzF4mQO70zjY5csEbtZesncr3weWDjo9FwALhK7C8RQTcFd7u4GzsTGz
CDjtlqSSu3XFgBDbL00WAOO4hJqpR9Ir9YiwwXa9n7HeqVFvlE1YNooZmlyzJQ/C1RWh3QCdRMtc
qRjq844NYz9g+skxspDo1oYOksfE6oJOJCy/4CRE4Uoxe7yABDC+v1SWt++V5KHt58DpK1mguroa
EIx4KOuDkEKMtz2l7uclgD04A9A0lZBY2va6Wq9YD27nfyWI101ugzcx0/F4mDLyV2yjKXfkzRd3
hJf7gCAL1rNgQzoX06tAHOFtQYhx4F0Dkl4N1NDgkgL3rBSUauUpiybsP5KEA2owETrrEzRO+QoA
d/MN9FvUCfps01ThPElS5qv7B9WFb1s6skUob9epMd0yI2A1WfdmZnnogh6WT+7++u69JzKEwBgy
AH24eG00tQq3NkDD2i61uX7oRrUAuXiJspUJBlTXZf0hxUj4pqp71ffYbLxgyrl/tdQReAcImzsf
M9ujT2yHItXcKcDtyPJ0n6VFjl4nMmx1qxu/Fu5oB2PG3EejadkdeCnrVyC/54EWkybC4eUP5QwH
a6bMCiaDgvx6IOAOJlNZbnViVg8kR6Xdd5rKCZzEtPdl27WfLaUtHryYgIYk389df9diTNKNN26x
yQnfxWMBXmHQdgZjTDaV7T5kMTWfEFYhV1w27UbtzO4lAYtNUCtq+6C5g/VsMTf+jXDSDS0vY9s2
A8Z3U7IaeFmMR4zF1aa3wVCxYP7+nmonBfNwpvt60ysbkPONoUHcYotaWfoypoZx7wHXC2S+6q1Y
ZUtVC3EKJvUB6rvMqAlnVoNXlKtFiReT3oW4eV9BerS1M2+H1ou91g+fM3MhtAfRPPqjXq8rzPt9
JCoMOq+AxwqYr6VT9dxNjR3L0aaHa9GgeYvGePOhS9ydDrvLeBOCjxnM4XmDWSlX+aaP4ClNvHiH
oH30yxiz35Jfs6TfL34N5gJRDDVBrCCWQ/Wk75MZCniw8/sWPVbEon4T//AW4mkyb8Cau0map1T9
cV3umnVi1B+gbbhCl4f4+SYodWlpVJv0A2ji9fku7u7ZIHEAay76VIQQfjSD1swWH/WDWh+7pyKV
3Dayzwupihl3CjU82H3SfzWcr7cnWlC++LM/S9BzcpdZtNEGjObpB/3NGruNHRub6wcg+/lCwsgw
+2KaOggox70N+GcENJLnzNp1bKJa5aHPH+UAscdQq3PPVNAPj+Jhb/s8Lc1dN2lDYKmK4lO3KySq
vKpSeO+pyILZGgaEz7eMls7cVgDTRS7R2iRg0i1jNRjy8PZ9A4IjmBuguwvMyLkUJdfjPHYwC9Zo
4bSJG8nn1zYNVghiIDwHkAUTjqXlTYExrNE6UPaoJs91/cDafVq6kr1aO31UPuFoXTT2XFRc84YW
ThYb1qEwAnv0G1VyK66dhYXoFbc9njMX40oDZVlOObMOZfPJ6Y7z7Hfp7gMHATw0VJlczBwZ4nF3
aEBmDBPapRnpj0MmMe/VFaDHCAoM/QWQ/vk5T3EDtGlSWocu+UG5FdhAtdZmyRpWTxtgOOD9WcZh
TMHKTTpnFIOoGH5DS80LqL6rLJTY+aoITKXhNb4AbryXwk8cCSNtYhopsQ42CR3w4KZ4rZTZz6H5
6/pxrMV2wLn6V46wX04D7ndM2YFaPAMUf5iwcG7CPONBOoLKoelQ+JXVY1aP6ESksHvopjWAaGtb
B49vMUtiz9t42F5f1fruuSrwDRx0C4mdadRChWL0BmjBAsecUpQxE2M/8+ybYhaSNO6qTQI56P9k
iYU/dOZmEzJd1iFXtX0yp0AQer2+GkECIPTwVEGG83/8SYLJdMUEffMAUmjEu04NRus2Xbv4/rKb
J7pWTDqxsgqYYR4gKjUEE5b+3Fll2Bi33Y7/J2h586NvGz3jQvxm6IRQng9TlGdzmOkM6Eq3L2UB
CsJMPHph0bYp+GHg3I0ONzgHFHC+1Wr1yUC2sxitEPRAknMXA8JlNTBNFKFQ4AMKknhxlWViFJZB
eTQShplFZEn8uuamb1auGlZ6mQbGoLPAUdpuS83Ge+7ZSF91u1L2IzDJg2lQ0dV0XVUExb/4TcJR
TpYKPqIOv4lWadCVfw/KC9U/uarEa4iTyBdyBLeRjsiGq1rLI6Cx+GP+rGbHGG0pY3Og7vOghLw7
Ig6XLE6cEftHKh67eK+B2ONiBN7SgH/d5vEQ5QZm0DzQOrR4gG0cGjbjzokLIAN4gVq9mvOhNWSp
g2VJJxH3P8JRe8dAOf59MRqveAX3FNfpI837K9Nyf6JPlYvWiAdyY/vWP5JA1YwmQdQ+LzJjbMwJ
6IurIZr134XL/IWXqJkcP2tuy+28CwJe6EJtiXcw7sxzw88KNvcW3k0Rb7dK6SdzeF0bBU//z/fd
JYpcpkPw3D7/Pipo6NYaRx71LUZUDHM3a23QGjJKkTUxC4YTENwwJ34B36YaU1lTk45RWm7KdM/M
F82Ibl/JqQjBrto2zUEHDhGj56dqoGj3jiLRbtkqBJNCe9fExhkiDGU7pQ9gttdkKrxykQCKFl5x
Ad1Gvl8476ScawyjMuDV7DJ14yqSl4Pk82LtNNGdqlHRzhPxN9f81OW3hXbv2nTy68V6qWl3JXKf
+LzVhZnygLRIxSXx75r7PBWhnyusWuOlroJcIYrf2s6fa7/v/UrGgC3bJsEq5rmrPJa0Y9Q7G55l
cFq/riurTMDy95P7PNUSNjiLPZjjd+VHUf3+wOcRYSPliDfIxahf0jWmi3I/j5TKL3rmZ0QWIa4u
4ESCsADdpLHKKkhIm0C/M258C/6jSM6C+gCkgQX4+Xx/ykk3qzlBaquZaaCmZSDjC1i7KjBP8j8B
jmBn1C1Q/CG4HV3nU1EEIxiI4rncKKNfy+pBq1EIevwXmEEkgVGJOl9MPWazN3dTHxVtBHjBeLgz
sqPX7Ab9sXOMsNN3cQoQLCvkeEVkztt1XVhideFSXAIgOF/MTFz2rzSxUdWtntJILybAnwCzoeiD
xU0mCdJRQG6Vnd3K1gIaEB7MBWgZoEgEL2lPGWaCNK+JNIAqMLI3kyelHf2WJn5uy+Z1lnMSV3cq
THipUNcgcWm4TWQCW7Wu7od+q7DnuPg7T44OWsfs0ZC40LX9PJUoaE6BEKdPUiSISVV8ZR0cEEqW
HZvuDdP2qTL5+swlV9uKsQEEc6HnBdYYOGwFBUqZR71R1Zqo0v3p71ry9RWPevZ1wdaMQdFR5MPX
h8/F+DY5d1q+86rjdS0Up48Xiz6TIrhUxr3KbA1ImaY9zzPfTL+wON303u8WPJae5yvjjrB7ZsqS
V7LNEzyV1Y5uaY8Q3PRBj77cD1ypZwtbgoYTV64wRsuZ4vsgfulKP5ah7a8EHWjg04GOhEZFtAkJ
3ydJOXRgNqkjy/2W0kfdvW/zH9cPZ22LgOqCyFlFG58jjqIU3eCkRlI0UfGozBtrlFiM7POC+qpO
hp6mqWwidfKH4euAsvEHfj9GyhGPYzwQycPzI+g5oAEUxaijyfzksQNpZTCxay4NLVoeQrOlt1+s
alQTMwYLT5koRdpwTLNtlzF0yDR+zNxQb7jkEb5mkQvfi4d+QEyMih4U+OBV1yXgyh3cF6UmQYl2
kl6NHMnbYkWzljF1E5wEeFmgu/F824pUaWLg+9Eo/R23PvspHXldcZUW8AbemyE0jF8INg9y71np
5oJGGNjK/VYx72ueh1nfb7mnbVo01eXKjfOoi585kymYe75g8BK3pBEtfxFF2STxB+ChzyQI21Zq
Dql0jlU1E/Hdcpu7lUSfV9TtTIKgzyV36z6jWEPeMj9Jt/3gq+0OpK2O/eW65aypANhbFlZmXNdo
ajtXAeYqzshJTCNrjNzuCb27vbW7LmItEYGE+L8yxOzbqAyUZyYuTNRYO5YElnIsgICLYRyTfC6H
Q0YP6B683edgBhqvZheSkfwRFqbWA/BwHR1xgbsh7g41t+urWvFpp98X57fSTodDa/H9wn0yjQ0b
f13//ooLOPu+4DOTIW01OzabKOkWkgDd3eT5Izbrv0kRrv44GWoeY3I/SsqAJXcm8ES7gMhG7GR7
JbiBXFcopjqwlmHovlKjfiRNtr++EJmI5e8nlzAYNOg/29UkIYr1aSdRJ9lxCDafKjYzUVhuopkB
uz9U6H2s+LPMGmWrEOyeENKpVIUUJ96VRaA3m/+2S4vfOdmlvu51tYqXUAhPT7C8x/3jiJvs7bqU
Ve/1x/TEqdOWNbM9lFhFToNBfdSVl1TdZtkhk9EqiVgr//j6E0mCkdeoYaE9EUboAaEfdfwdn4vC
d7VuoxupGWLMHlX/XN8RNb8DzpKve+xLkap7qtSPfEBZdkicb9cXf11RNHEmL6s1QrIKW1yXYVIF
HXvMv4GC/rqQtSzriXfA8Mr5QaIbNFWLHBZFevSnIPhBU0oT95ucpdxPmmIGTLT1kuOwwzSZW99N
3dHvPTQgxG48SRz8utYiukcH2gIuJGiVltge5RTvPdJu83qryDgu197PWO0fAcIbz2sabUYM30SZ
0b44eQe0Y2Xnpo5PmRaaerZXTG87jNY9xyqXcQDkMHctVZ+v7/r60f75GYK2zWqOzm4L91jdPzoD
2rgawwerJB7QNw6S/p9e/ytJ5CxFIYzbVgtJs/k2Jw+1eqiSfR0/SFmyV6//PzsrPiw9h7R9P2Bn
B32TU1CF+dJehfXr/0SGcMfkJOcVgAnxPqon39aOdv2Jlp9S9clsHlt1x+MfQEQKrx/VauB5IlO4
cbTOLhUjhkqOpHq1PO6rSR4AAOmO5XUILoBXricSK5BtpXADxbrbNcgpIeDwHg32qXSRD/jQbf1H
LYRLyOmorbeLCMXQQq3tny07vptqtINxZ3t9A/8/HuaPrMUYTq6KOZ7AkEMtRAbJp07/uzSPjvPG
SeurXe57zc9BP3rT98LaYUBL4t0kdmYL/sTB3GSB4fsmYtqOdVvVO1YkzHvJClfPywJNHjoYkQgU
YV+BxNvMVTfjvBwWAIWr7wPJbbv4AyE1hXmxPxKEdbjEAhBYjNvJau+8fm8Ct6h5zZUtTcJYe5iY
pNi56oZPxAle0hhar7cdjmvX9qcGkNCSY5F9X3B/TZHHTWpjw2i++9LJLhHJZokpCHDu5OqkYbMS
9FvafgtIxF/oy3bqxzj4CMHP6ckYwvVZOOkA6hQsxdIBvlPEfiK5KiTKJaK90kIzmd1PsNRi28eR
pX4eh7vrFio5DnE+Ny+GMcl6bFjdTv7LgB7G699fXwIapWxMd6IlS3ChjV5m4+QhxDDaPYYN/N7d
xej8ui5kfRF/hCx/P/Ey1lh7RtEtYXWLCeYDtz7yLLD+fF/wmINWsr6q8f3J2lrpXal95Flw8n3B
SzKQzCMswCZp7DlX7p3kmx7vnPJGxp1/4oETMYIncTyUJ9x82aY4zKxdZSOMk5zE8olLZwUgogVa
AJhE+vlJEJTuOKeoEiwY+fx3Xu0wqBfozvcaL4Xrh77q39Ga+j9RgmYNKAan3ELOIc72k/mlG772
NQoFjqRJdV2B/4gRdKtytIQ7JYIoFn+160CxH/JccofINk1QL72vgEBoI8zg3SN1QzC6+iZmg5kb
2N6HPMqf1QiaNtHKttX3RI3nFxSVokDhHzkXjK9Z6GUDzLrYr1xyTCriRQUHT/NNbIDK56mmgDWU
TIWu2TywBjEcg6YGDYOb55o2Aviq6bMRzjcJ+3Gnys59NeA8FSCosuPNXpERXIR9+5iXP/p6BxYD
4KG8dA766H86Q7GpB8mi1nT6VKag09Q09DF1hyayrW1V+STf6k5Ytl+uW86avp1KEVQahSWgFPZY
ma58odMuK0HluU21zSybmZMtR1DssrOzlhUMiQKPRGXH7yltt4WWmH5eTZKodi1WP12UoNmO01tl
3WFRVu0jSif5/TyG+rjh6sHVj9c3ULauZYNP7httjNG/MWBdmr6ZUvBW7ufxKR8/kFc/XZEQiVW9
yoypgIaDkdtpNsYknxlfXwim+QG2BpofMb2pUXX0chc3Qm/bj1bTvGgu36WILIE094GGNcDO/CtL
THXWPYlHbYmW2rt4r4LIMvMnScFj3Sf8ESH4BKWaZr3skTVxy53WfXLND8QBp0sQXEIfp8U8ZUtW
pkh8lf7FWhlpkWwFggOYx27sswQSnMiYfe3bdb2VfV0w/B6NWWi2QDxZ1jubgaDwA67/dH8Ee+9L
dN5jEALqpO6V/s3OD23zI00kg7HLV8QY41SKYOlWYveZbqtNFNeHMn9T0xdFhg8v2yjBwNPJcdAl
C9MbJyC5BLJC/GrG8XQJgmmDKyAfPIJj7vN8Q7N0E+dvCboqq+ZBKQ9AO9iiSdh3nR/meD/oT4n3
yzC2pSV7IsuWKbzFagbyFyeGSfZo4ujirdpG1xXuun9BH9q5o4ybpjfi5QGja8+jiTGJ7Zh81rK3
61KuL8MQ05gE4RloBSHFwEvP2BuyQUXZ9wWzB2Y7L9oGbySdBmy4K2TNmasKbaCZGa2T7wD757uk
YhLNLZoWzzzgd6uZ4btj+4M0usQ6V5dxIkZYRp1q+mQbuLVYe2jTL8SSde3KBAjOK530jCbYqYg3
uKu6XwAm/sBBn6xg+QEn9+7sdrwbRqygHDHq4feyHoxVdTUwT+uhrdy5GFAatAz9VxNiCK0MshZ4
UTtNCQsuicFlUpa/n6xCV1yk19lyEWJqfNRCbn2rEfIXjqx4KRMkeDFvqNIhIdiuGFRqLH41q9fB
NP2Jv33gWBA+YDwRbgnsaOcLmjgQ9+YMbn9W0LpsQn/RsXVdxKqJ/CsC/RnnIupcLVIyw+eroJbU
/Jl8aWX1gVXtPREhBA+lg8lZdCoigPw5l3736/oCZF8XjI84ijuOE574XfyC7rxc4mhlnxdMr1Va
k+oVjkBxdpWxl6a6VlXpZHMEyyOdobepA52t7J27rb89G7JilOyEl7+fWEXcDCW1l0q4VQRT9gkF
5Fp2G61vkqNpDqZ6dYyEn4tQp26Bo8QiUAzPwYIlm6dcv9YXYhtMBqognRSudYoAtCxyijxRicH5
FCSG/CG1P/FE22qpB0gmELzWL2Duma37nDw2zADP2SPaLT9iLSe/QzBIg3e0YEOD30EOU7e12Ve0
mNyuz+CIQ7cXUK6BQCtYS5WRrrIGXqK3SNt7RbUxmcRi1hTiVIJgMTWZy9HrhzKajd8xcDbpnaHK
OmQuZLhI6jlAlXIwoKihLe5cI6yC6HyYWH3MGyXdJ4DSfkC2x7lrJtsLrm+Ythz+Wdj6LgsY6pAI
EAKxSDbmDjCa6rk+lkwPsgxzRGNQlWzTl/uePfaF4ddKHrCpCeoufymmz2nR7LW0ejQB4kYcPWBp
joZ42Xz5RTIAPwuYYeirAVYPhiqELWiLfp6UZqDHmDm+YXehkr3W6CXWsl+dK3nRXngRQZbgRYqh
dalTjvToul8SD6gvRh0kwBdIZxl0ytrBnq5q+fuJN5lUO6cU5eSjHZNwSjIfqhpy6ZzS6ua5mNfD
e3hhtxUMDS69tPqa0mNm/g0anKDUPqcxkLRmBZgS8ea6Bl24L+yeB9wmgDDjXxf939QhWaobU3PM
7frN6tKHAXQo/02EYHM65pFNBcWfI+nqH7ni7ntCJHmalVWYaOLD6LFlLEjcwsmY0wAE2rJqjl2u
BoBLqZhkDStKdiZg+fvJ0aPgoGtKVjdHPSN+zu/hNbYj90JLdudeFjcBy3O6FCG+ilF0wLBQjgOZ
P1ta8qh5nZ+NiORatpnruyzWtlkHCpAi2fXA/szbW0t17sLebIGrfRm0vICkolbtDCA3ro/GXN0l
WGyvSpLfK/q99NiD/gO5/AXx+HwvnbLRrKlNmuM4kt2Q6UCf4LM/KAraFhgAXWuWSySuqIeHMTIN
AK4OmksuQGEUN04yAomVouOG/jHKou81AQtxyjtyD0ajBP1zBoDHZpZVH/vu+5TQcPCsu+tGtKKA
GElfQJRAboxee2HTunzoakLM+mjhuas++yB1f7suYXErwlUCCaDSxXPEBjCrcPmCnGjIxxqoGalV
BiblAKP5WVnsoSvGQON2oLnhOEneXuur+iNTcA352BkFZs1wVY6YNzVfOvU11arAktG0rsoxFlY+
a2F3d5e/n5hvOTS9O3Q9lBrdVnyc2xCwuknIG2cIykxaRVq5KMCegqEIA63L5gXQfML6oqBTkR9n
TlFuKUKAVPlU7W4NlzCZjpgTtvqOQyRe/kqfV4pHPEzeW3dgH5DNRa4p9ennhcPR42TuAeGdHZui
rT63ltncO7Y0vXe5V+993mAbWeYHLjgU2qnUFQwYJMeOJ1slqUIQy4ctAEOua/dloIQJVfAMgItr
GYcXLbQ1xhqYkmN3xMjZJjP2U/7dSe4t60H1tlXx47qwy52DMwAmCSiBlgZ2EUWC2WU/2zEiwGmK
gx5t3qlkNZcu1EasB3ZjAIYAak/sjh+ActXzWWnQ52JuLf5WF48ZYDKN+bvDv928ljNRgumMPG26
FtTox9L2vdKnshGSlb0ClAew7kBMh4KbGC2DiSA3GBpwj1lJuO8qduGDNViyX5f2D60BtDBcs4sA
QQRfglplU6d2/bED616ztVuM0AduK5GyshRMRixRL4aJF5SVcy/D0M2opXxOjoRw/VMLoo7QctNG
kqm+lAKeqaXDEsEOMArEBjwLj7C5JZS8xm1nbTw0WzFzc+uZn4sQrgJXTRSuJT15tZKXcozY/r99
XnAsRMknCoBG8tq8a22R3zxWhfcjJlQA9IX+KVSMhevYrKxyGDvqvpKBhtOnmJnhzSs4EyAYhW1k
/dDGrfs6u1BXQM6Pt9ZshRUIUWALMFcTrw33dazZBt06/k+vRJw015KTvvS+SziBt4YGfj0A3gjZ
izTnKgAH3fJYTQ9TleRAqEO+W79dZ8/FCAoFPpl60gynPOo7mowbU5VhkFwaBbrkMCmEBCsenMiU
nJueMenq3HIvP2Le2Hf3gyprQFjZKAhYMpGwcAR64olbhORGr+RHq/iMObFM+5720XWlunRSuC80
BP8A3cdciHidV0yry9wdcpxFh4nboDaDLgkbL7/ZTZ3LEcwv00gxeTHkEMvzm7/STAacu3IYZwsR
DsPNHdawCQKaEe/k0Qw0GXPwhQRPAxbX4gM1x0A4LJxGHlMDmGI2fzWaEE/ljTtrEgu/OG9IsABf
phnLhQFssXOFKl0PIKkFH1/NHmCym9gJebu7ft5rizgRIdoeXlpZZWcQoaEw99mT4R1cqNP5CizB
5rKOOLHL8Xmi3fe/SYbhg+a+vnlsY5Gy0N0Bwgi5JnEcsLDy0s4mSEnvFQBhcgz0X9+ltWUsz1BU
NuGpLgYBR3VmLDXm4XV6Huy7gRzJ9KVPJDX+ywlg3BRwUQuDzVKkEXsWKogHgCXXgXmAG4NbD+VA
AzPvDnPfhbbJA0UhW3Myf9eYDlMV2YV7meR9lw8KXMDeg3JLnFOo6BxnLi11AIQUfmNpG8PYA6kv
QAkv4OZ9kzwN02PaAZly2hELFZ50b3cvvcxPX272sg3YbeBDg5JLxCQqaIIHYDbokVPHQTcNG5YU
GwcjftV4awywLBgIuipQ77DdYosoxRiEmtBJj6wv6rBXrVuzGMLnF9s7efDNXDN50eDzBh9DdPIn
HZVY77rKQF8A2Qfk84uWNIsqzHWphRVwPPB47deYHCcgl/cwDhGiVbixtxV3QHslq7Bf+ibs3Ynk
5a1zsjgy8xyk3KYeMfW+nZ94/OCmz9et7tI3QQTeyVieDuAdsd8O850guEl0PUqZPzjggNxc//6K
ooFDCVatYR14IwvuFTgpJG4QsqOoEXZ0XzwwundkiceVfdKB3raQv6BxFNf3+T6ZRDGS1KjMSGn5
XaoMj6kxPlE6b6+vZfmtZ4kTD7PpGO0GWQ/SSxfkuXmbqJ2mtiaaxL715p1l/O4wgUO8z0zfFhQN
SerNM+WQiOgWo9EwUww2CQuj3VxVXmVYUZ0mQas/j1SST105HuSyAE6I7up3cr7znZtbpx0pSeyI
Jc98mP36e4uWzsZ6vb5zK1oGf2uYQMQFDatmCuuwQPjq1IViRYO31ZXAkKxC9nnBTnLdo0ja4vNM
fbaQfclnSelhTQCYvZd+/QXJUaxXtdRLW5UQK7Lb2v/byWW9DysKvGT8QDYGxDCEhML+5B4Z2qov
7Cgfj21KABGhbTxHcvetLALUq1Bh8BAAREDE5PXKGXUq0O9EKjrpPbDex3/ffMog+MXTG6VeUIKJ
2KmTXqXayKkTmdq2TzZmsbv5+8iBYPfBeL7ALAi+pNJVbiRI5UUlZnFQVgyz8FYBYKjHrBCcCIRc
UL/ZvUeL0bO8yADBcxXQGyEg4TzOvn8RCBJcVAXSCZGqPXS/ilriny6N2QAZBhKfy41uAHPw3Jgr
jzOnszUS8TL1qTd/8kb2yRm+O6YkVLtU13NBy99P7iWzdZPB1iEoi8P6XhlDGTXZ2koA/QjuThuU
PRdJvFF3kiGmBZpOvCrQsm+2eYwHX2PqrS+kBU4DMvDEAJ7GBUpQh3ltLTOb+HU2g4o8JKbkpXdp
csv3UXED1foCZSlsVNGMOgUQfPyKxGA+7DMZDtna9xFVIYmDPMglV6HLsUm1kcavCq9egCZ/nwPL
UnLYEhmi0laA5YkZh4wJI7xc3XqOTG8vJaAzHe951wEg9hIWn6uTV2aeUnmaG3Ub9F53Mm1dvP/5
tX3++UXZTrTV0NMqQVLEjaY85PoYGKUaGP2nznACYmhBfPtzD/IQjYBWG/HuRWzdxWlDBz31orhy
t3bnbSV+/NL6zr8vrMf25oJVDcF6Zt+gG9I/qbffd+cihPvImgCeD9ZeN9LtrQJCV/3uuqNd/r94
JCBaQhQFcLiF1+X8SMg8snh2ciXS5zGoJ8Sd9d6N95x88oiMpmZNu05lCVmQMc2Ldpwgy2UvyAp7
laxbYEUAOlh0lPHxeETZUVyMMzheo1gkct+yIcaU781wjIg5319raOVcQRRVY3MAyn5HInZfm144
Gzy8fhwrFnImYFnhiYW0aKpgLWEk0rJ8F/fOfT1srXLT6htb7/bEcLfX5a1o8Jk8weBtZSwKO8eC
Ckv9O8n7fZqU+6kofl0Xs3YwJnoONGzfAnknGEo/0qpNSywrK54B+CGjpF39vAe/hRIQak0XqKig
IEKvQEOihH2rMO9f3Vz2w7mjuQhgT+DwQVQlKBZPNUZtF8Ts7YBGqS3Vb45qQcypg4UIeeGV1Fdq
9lNvM8+KjHYzaEEhowtbO2a8lJaEs437T8xzDjX6DuLGNqMirj7lZvGoG/0upt6tRf/lSXYiRjTw
pK15j+choH026k9VNpS4aIngq84+LyQ5LQv8GbjjzagCCiRN82B2siC2cFHJMAtX9wuAAfBWLgqk
YrGvA0BVVmeZhZnE+Yeae08Mg0Fdlt0cRmO/bORVwT+AhIZYtByarncAr21H2tAFrN7ywtlcN7zV
hYCacOH4xGtcrMIDKiNtgOgExZrBud5QwJeGk8yJrJkf8B3/FSLcUaZaFiYfIAQQ0CjNPJfprfW3
Ra9OBAivyiar3DyOIaCfQEzoZP4HAoUzAcJ7RmU1hjeWbQJ42cZ7crzb3zMm9EiHc0J1Glnb5ZxO
/LpaF5mZEMeIjHq+46kSzo3k5b1y0mcSBBerm0NPFi7liChfJha2xf52VYJzNeClgAyooY3ofAmw
1EZXQcAUxWS8UxwS1CP1dRkPwIouWUhPYIgCfYyAbhN0SWfpAiNO7KhJHs3Ppmwwc+3zyICCSwwg
YKg2CMW30gYj+wA+4ohnb+5nxfhy3dxWP48WQuRxluZh8Z5Iaq2ueA89QrrY+J5OP65/fsUBOhpa
O72lXci76PGMDa8s5kZRIvu7bQ2BVoBP1JqC2pOV1S+HZtEkBqpWPMGB+o/+LWGfas0p5tnqlUhN
5xBU2FX1oNJP6bhLtTxwjI2KhLhbS66PFRV+B2pHkhpsb6gJnGvYrLeqQvPZi3j8hdpWaDbNvohv
fgiC6g2x2/+ECFd5bKhzFi9CKutzvS1ubo0FPDE2Dh2RCwz8hf5OhqokMwB+Iyfvn8y+fcoTNWRD
+QQMWcmTeTEF4TpE78NC+f7/SLuy3UiVZftFSMyQr0BNtqvcpu222y+oR4ZkJklIvv4u3NI5rixU
qO7R3tov1iYqp8jIiBVrzcgHaMqdTxcdWjqlfUS+TuiXd8hP2w6j/GB8y7Q1QPzCwszbGWROUK8y
LkRsVDtlLS4XBO5c7Fq8o7QWbWydvru+vS9PDwiR7Zl3FKSa6FiTnCR4yCF4HQn2nNidFw7qmv7e
0vdNDUqPQL4AmShnrUbFsqaKF+y5NH4XO6v+dfvPh+DHXJSDFBOIts/Xo69iZxxLt3sm4xc38bXq
f/y+5ICjeqqMtsP3Y9d3Xupvt/5624Hjxbzj9+PtJN0fA5nGaYxI/CJUCPtuu5uvcND8Y+qRXZiB
qPLckyICoslJ22e+d+xiQ9o1jqfLxf0IzxGlQ80LiR7pXCu6iJDuhuIzEPYk2ajRzeWt8+9LsS1T
YzsyrRyK0go9Fl5aNisGLg8ZZh6ECkjXIbuty+U5l2rx5Jasfq5I/YP1wid87hUw36+v8+UdAoc+
OyjgJFFCkVGtCboI1JLn3XM3fKem4UMJx4sAGCiatYLT5Yp8XB2QdgKvAxBg898/xTykbZPBqhmO
M981xGvWSBjXvi+5i7TjSmowfN+IA8gupr+vT9Ta56UDMVpu7+RDx54V1ICtd2GtdVkvGABg0QTQ
wUKq/kKn1R66uolclT0X4CpvD9qwVstYMoDLG409HydCzu1UJTfTSXT5c1a8sU3Jv988QQ5OG0qx
6GFAOVma/8l2hV3Udfbcu0EHgYeV22DhPJx9Xpr/NFYQAVX4fJBb782h7P/Hny9dn3nRGZEy4Ps6
iGB+1G6yvT49S7/fIgg0IGumA5woOQwhNH2aFJo958nGFDst2oz6Sv7xMlsEzBpE5XC+VHS6ynmP
nhRuPKlZBsjas5tWPmsTn2WgVnYdgIBKb1hrrF3YUcCNAmYNLwURGvldbPIqbyc3yZ7VQfXK5NDy
5+uTdmkAMmNz5RhPFRQnZdTo0EXoTlUsNLjSp8gz2c2PpPPPz+Y/uSSR0gyJHnx+ysatBXXYSmNQ
h7FXln5tFNLJwInvKiQWyufGq7IAekfXJ2ne+eeB3/kopJMxgUIRDxl8PjeFZ5nflI3o34D19a6b
WRjFXI9GSkpDNI5a6PlkAfsHCos0H5/bqvacHMrYK1fRkgHU+NDCiYzgJc6oyqH62Otj/2z7Zv+U
6zdH+rNoDkqgKkICZA+kVeiUyXB5oQ7PWvpQFcRP4vL2dZ4fE0BsqLNApQwhQjWjFaIj4jlN7+Jd
Qm7OCs6Pif9+Xgook2yMk5jj87r92hfP9ub6+l46KMRhINhAj4aF14d8PbS1aBTLrtRn8OUrd5Wq
FR5SXS5QSKxdpRaV1xpFXB0IRUBoLTjDCyEjM8e7q2iM6bnRDl9ybX99KPKJ+Pg6wjvLRB4V6GND
2qqaGKasbqZntxDuI7jy61BT8m5nNypXIEofNf51g5fDwVBc8KzM9XXAdqSz0bvOhD6NdAiTt8rd
xM3KS/hyPOefl+6OBMj5LGvxeUNAvYq96SYajrfJWvFnbRTStFE1abXYghlu+rXrTWRlh619f/77
J3eLB0dMuhTfLwnK4OK+y1deFfIWRmQJ6C7OHlDI6J6TMU1ahNc1Hwceas2zRgJXxSF/unmlP5uQ
MyGxkSi0RXoz1HSvbfw1ntiFKZqFKtBuQ+ZjKPdiZMToG2oUPOzVnVs+kLWS69L3gWNA0WIGCgDV
eb4EvdJqFUsTHiLDCaa4zLt9eoDQ+OjxM3AaNOlRqoNKyTWgSxDOTYUpeoGLX9fnfw7DPl92WGKU
dfBYx8VvAoAl7VGW8i61AJ8IrfqgROgC9SL3gLuOKs/XDS3MFLoIZx46RLOzRNL5TAEYnONERyxM
bS+KA20l9Fj7/Pz3T2eBOi6E3Gp8fshfleHdvJUU4WOePv38+ah8/r5IeTkM+L6qftfaMAuvz86C
RwK8ATlZZMDn7mUpWlZsSM4LWvYhiFvem7rbOoPiKb2zhezBStyxcKjPTEnXXmEUBooJRR+mzVbj
v/N8U/Xxio214UjbtrJ4ZdsjhqMlQZQFSr4hUOZeU06W4/OPNfnvpMm+A8IgaYtG+T4c28FLK8UD
a483WZ2fpX+15sDStWEtHRYEevNCoavhorNP2DX0IeM2C+vYid41d4QGZVJT85Dkkbgfs0bc5dqQ
r9EvXGCpMdCZpgKgvH8MdNJ0KnUG/EXtZGHbUvNRa4Ud4TYpHRBnDJCSccjfgSX9Nsrt5qHG1Cde
qTDReaNrD1ul7SHdF2VTCe2Urti2lhOv3BMfsD3JiyBenUWyERIC0y7d1yRvijxLCho2rG52DnpF
U89mmn1Xl4OxETo4WplrgtSwGft946IdN9e0eAttl+/AUqp/eD5BBUuplWOJJ7uX5YQCpVk0f66f
soWtf/YzJW+toS0oatCSEnYiOfVm+UeBBofOncN1Mwu+CLJO8No2OhqBkJHMZBkbidDhJfQnR9vc
LIGF3eBAQmZukQV4hciB5ZQyyx5bvQ3ZVomeSR3e/utRNUXHEfoGLouzia4Vjdk1bZhD4j4PrMG/
/fsoZiKiwKWJd4/k6oqBO2rDaRea6X2274v/x+R//rzk3qKssyqjw+eF9WwVr81KTmBhbWe2lbku
AKDCRUekKFKFpYraha0RuNkmdlbSlCvfl4s0TaeUaRLh+wMNzMgbVuKJhRPw+ec70kEtWVpXA6hc
QrPrDnkPeUTCfDE5Nz8YNESLqoN3J3LS9kf969NtmTWtYJVqtWFp7afU8qY2TK3WJ9nP63vpI8sj
OR40K9gmyD5sdBDK9czSiOwm1lgZ4tcYvstcw9dKm/qkyvVtoqTEr0HHtMnhue4TUraBnY8cvgmc
tb+Bcm+/Osn43YhE8XcSafYIeYvhuWqSdKfx2H1sMmfcdhluFDUeC90bW8NZc+6XC667qAsgJ/3B
UXDRoALoS8x1tw+pM+6/K/atbSlg3Iew+AcrBaSaEQOfBy7aMLbmVI08pH+VZKuu0Yhcbig8xBBA
zsAjFOBV6fO6GguwcU48HCPDc/o3CBz5sdC86+u8MEnYRjP/KkrLMwzpfBDtyCJu1HB56Tft5/Tj
+scvh4D8HnAouF3xD2r45x8flMJUY7fMQ94PBxPi7/smT6egjYy32w2hKxW1cUCcDKACzw2ZRVU4
JO3ysKtL/gUdD+q9Ax7+p0mr1zo4FgIwTBiQpiYwuZfUF4Y75mlRK2VIx31PD3H9wNMnUa+8oy+X
5QP2goTl3I4CzdXzAaGeAknTwinDOn3Q3C1da6teWhnAav7zfcmXN9DKtN0K38+aJ50cm+zk0hWH
uDYEKbQymn5EfzBMqNpOPNptcH3J5xk490/o18HDDTQkCBotGSBEil5PmG2MYWp6uvkdtV1V38TJ
z+n3dTuXw5j7ggC7R/OZMed3z1eCTWnhWCDVCatsn25ou+LPFz4PVNssKA4YK8po0kJ0epO6ndlN
4dj/Tfbtrf0U8FFz0IhQBihy7CVpH43c4lSNCQ87qEMYr+XNyNV/BsCkBBAuMmQXERkHoaNt5UM4
dL9153d+c0iDHgTkQfFER7SKpOL57LdiQmVUEUhXxZFPd2D8XzFweRBgYH50ADKHqo0h7dLBoTHA
t80YWtTy4jZ01a9RcWuTMybJBLEfcFQA2SOykfAhOTrYMqdJrZBB9BT+j63koy99EhQPQceDBCWI
ZFCSO5+lqc8TdEYVdmg9dOo3t843lFQbS3u9fhQuwDXzOPCExmnAlM0xpmQnMiOWNKkTtkmo/QLH
tWJu279c/AZP0j6uVt4+C0cD1mYSJuQ0LlEPQ5kgjSxgrU/A5hpW5f9jWTAYIAdQykSYI6eAppi4
lTqWLMw12zuSZq33cmEA+D7qTqijAVYjx+McqixtkjAWAvXt6xuoVK1s3tk5SD5whuWhVqeDAwD4
4fP1AAOTk6Jxm4V2MgBX+sjSx666d1+UbzWdNtcXf3Ewn2xJe6wslIT0EWwpFdKJqa80t6JksbtQ
iwC8DWhfPMplQQVzVExbdBMLLfXUd8bepdwbHc3r2jXNpKWxoHwADiFgyOeGT2ne2rzAI7JFbvEH
s3exs7t9qvBAheMi6DJDqeL88zFSBkqc0TlH4/XOxu5ufikBNvXp+9JSVFoChFuU9WE53SuZnzsr
hCJL2woPDPQ04S12mdqtawPCXJzyMDP/VOJ7l/yu25+5+l6Mfy1tTY7pgpZyXnb0HgA5hYAEPEWz
h/70orG4MkxghuxDMhKvNDdqtu+eBJg2mfpq5z7JD2V+V/9sGr8W/hAFWfEVjcx4QaOf9fq6XbRp
yz9F2hdVRUivK0YfCqeGBPqJK+8ifc+UE81nNQyLhVPyqKfP180uXEE4wODxAMYWYaVM2gq6eqMt
aAI39Na9Aw8C1MZ1A0vrCcJGVJiwaeaS3/kMj7VqKCaIAEPHYZsm3bekPfCp9XVzX5B0W7nfr9tb
HJA1g/atjzZn6bpT3SbNO410YWRZj60SBWMtXvjN3CTzauF5gXwQOCVmz3Q+rGHMykav8QAGzYJS
75Q16PP8/8veFU2uiMwQYSLdJIUG5gTuBiWO2lBtH7rEDgbxpXcf7PqRNWx7+4wBpkjsuZo54y/P
h1LWZtTHuo7UStIYm8msdC8RQwPRT2eNBnZebGlUoGycO7aR7ELAKZmyIquy03HowwFsWm8lHbuN
lrxW0WAEehOvEaYvzOEMy9NRagTyAkHD+cBswFScAhRnodIAUJqCMf3O1ffJBDq9m19MmDtsh482
GlyHUiCdZE5i8mlOWcebnDGfu9btT2X3o+CPQjBeHvJTudOitEiEw8KoinAxBUm71gY27yh5bYAA
xD7Ahr6UZydZno2VUg4hi4stOAE9JxtPKs/2XJBH6lRH22gaT43Vle13eR8C8IsuWfggtKBdoL/n
pkq3Rqkz5JzeI6K4Rx5u5U659AnnJqQ7sa86N+rgbUDbOPhT5e6h2H2EwtEK8kCffcv5FM7YZSQC
kJHBk01GU/bNaAoj79Iwj7oKslwjB1d7ZPrO1J8cUh1M7S1uuqDT443b2vFDE1HxI06z8qcLAYQt
ofbgjWAE2bW2Gc/sKtyrqtIM+tKNtyQ318BWl74ZdJ+4ZWdANEpU8u0X6/lgiilOwzQrdrHZ+q62
Kydx4O54sBEzAuR43dUslDxgES5mJoab84jSfdvzJifg0sxCmquab2rUq/QHL2A1CTK1HjZOHg+e
rhAjyFwbQKPY+NU25ogLkPLNwNJ+5XZauHXxg2YOKwd4PHQ5S3526hqUNtERFWbZi8hR91E3Db2v
ojt3OCbM8HJN3bD2J7HX6nWXzgmNwjhpHySP9kWvfjLpw9Q4lIYWmGSnenwFRybzksFtPcqMp9Lo
gpW5X1ht5I2QOYJs2EKso+t1XUBVOQuhgueJ7n6qqZ+QPU+swBxfe3drKkdIOwWGfpeDK7rU3ggB
K6gVoBKWCl8v3q7/oIWDD1A8BI/xOEGjlZzkpQUYJaaIU6gRb7t4H6+9sBZO/dn3JafcgEqRqLSn
IWueaFd6Xd94dJVCdW0U0gaqqUUo+stpGKfWpm5+aKsc5SvjMKWIZiyEHVuio6Fw/bY6jPrOWcPG
LQ4CZGtzQzNuTLkDJzbw1ClaQUP+O3O3RFt5MyyO4NPnJf/bIVIjOciAQjyoOACWYHNbY5q5oKMG
ZeZcvwXNGrYUvJq0DoNl57GtmDRMxd1Aao9Z24I/4L+OuS8LGtDSd/onc3obozWeuoWjDF6PuekR
Th+PI8mplZY+Wq1b01AnDxbdplPhO4gz1Ec0Bqxcloum5lT5HEsjESyZMnWOWobZYKHqII6CnnpR
tKeRV/ObC1YGKMz+a2iO5D49jHrdakqzhiFTe3LrY3e4/ezbuNiR2URmypHrYePQ8kZn+cfZ7+l2
WNlwi9NkG1gOdMUgep7//unXtwNDa6fV0lAxfMgrKyfjBwTXSnvl9lja13g4IUOoIT+IZPC5GTs1
mzo3cXmIMXAISs4eGs+vT9TiSP5r4qLkVmmFzm07C+Nyg9Wu9Cc39Xm0yVfjv3lFpeAFdN3/GczH
TflpzrJIRANU6LOQaB7LtjnfCmhL3ipcOR/Tz1YkV9DWXeOW3M1ClnrD4FVrdbfFUeCNgWgc+DDi
SEtCVXdQVDuhYTT5BtI3o1cWB6sKr6/K4sID0YMcBRC+6EY4X3hQBFcoj1pYFUgG2/E3ZzyAueu6
jSWfDNqxmZsbCAyYOreB2Kg3hFWXIZSRtHTL12CGSzP1+fvSGMoW/WST1pXhRF4sEHmmyHjFAHdT
siZu8/GClLYWOBGRZUFSB2R68nTVRRGljhtXYZYnnecM5vc8cSGDoftqDbh3X+1twHyokezKmnms
Mb3OyDads9aNJC3bTL2EOA/k6nit4a0rI/+RX8ZDYIjZqbfLfe+Iry1x/MGN1lpIpKn9Zwel3xmL
P6P+paVTej44RPTs1BCQaUCY916Jim2pN8JT2zVowbyjP03uhzE05QIBg+aCy1cuySiYscaMnZzC
CkZLObZD+QVik4UfuS71QDq3VUv3t16ttTXIGfl/luHAzbn3aq5Rne9QqkUWEzrpTiYYoZR9i+7W
tC0D0CYHogwS5bUd4h23v1w/F1IY+88qcvMgAtORfZEj9p42OdLOancqtDqoTYZdW7e5XypW7OUW
2VVOkezGKPl63ax0HP+ZtXBnAccHymb5rURJNg1KA7McPEIJ2AeQdf953YT8OvpnA+B7cObNrNnO
/Bs+ueCuZUaS6wYmdOLThgzltIk0Cygvphi4vZgbxHMeH0m7/JmXebERpjMFCm81f0pqy2t0PKhq
nKG7olfXnkoLm3pmmYI/ApktegWlOxW6tSNDK0h3Kh3dq6LEM+I7Rb/j1uv1WViYaHsWkZp7Zmcq
NqnO01miiVIAiU5cfR2LP1q7dkUs7dszC9IdJLKhywZ0MoFfbFvXgweSeo+nhUe6r602+nz4hjDZ
s/VpJVyQ7vJ5ec/sGufLWxTcLpCP6k5d/a0xwesOxuxoj8A+i75dn8MlS3jYz4JG8D8o+p1bsiLQ
LuK5050s+qNSg2Q88fJPN5zUaeUiXFqsT4bkOK7XI9PIRd+dWv0hSh/S7fVxrH1e2gtE7ZLMjDCO
MSs8k/AN2I696yYWd8PnIUi7Ie1wPRkKbHT1SUCnzKkif0AYX7Bvk14G2Ck+1bKtcFambuEywkWE
44TCOArY8v2uW5HSW27SnYy6ECCHNpEeB5HDQ2xE9crGWzIFgA36xHV0vF3kpUBmkpNKg+8ihD4g
VblPoofWui3J9rG7PxuR5rEsBr1s4qGDeN3kxcVr5/xItRuzJhdGpCNkOx1Rucu7U+IeYlF5qr03
9RfLeDZJcH1fLB2hz8OZt+YnX9wIi7ManaynKQlSx68Vv7P8uDtm7LZK88WQpGCBG5OiJyCPPhUA
G6uxhXSI8fP6WJZc9+exzH//NJYxt4rIUDBrEKb34/JnCto4vd1RsZIAXTquyOhAEg8ZUBic5/ST
HZ01TtLkOEo0E9ZdjDxUMCpTtbk+mqWVQVIYzVfABqKPVnIKoJ6PCjsV3SnOCxLyVqR+S9VqN6uz
BAwt5ncMBabX60aXpvCzUWl3J0OWjFGJI6RBwWT4mxjPsfqglC/XrSwMDfEp6iLo20A5Ru7MaRPq
xm5c9KdUVNOTPjXjHqp56NywMhJwV7CnjPRrKBQ5dTLvQGCOCTSHkEHBnEqHigPsB9UDbI9JebK7
H61j36OLatMXua8zdKHbPLCSY5Rkxygag3ZaeegseCfXQHED1DLgjoUvPN81VU/KaMpYe+oM5IZi
E6+Qb7qxYmRhZmEE/+JWRHpIRgN2kaaCK7poT4lG7tI48dGB8dCPqsdR30VO6vo6ymnleUqB20Lw
Dx5WOHe5pmamAytonLWntsieILSoenrW7nhCf1hdnAcVpakXc/Ol4K3X2ok/Fk12+90JLj+wZMHn
A8Ai7yWeJxE0i0hzqvPsnTTf06FfKxkthOKfTcidGsSw4srunOZEtX3tsmMmbC9rQIqYebXNQtNc
WUQZF/xvWsHDgMQ5qmwXST7aC2HFdtucdC3W7hxdsVEmidhwn7esPySIrcAAbk6bGGqRXl8q/Bip
Kg2Ay5w8JevyPz13JyMgPFHveAycNBlBUD+aDHpBnGghIygT5kYPWuyWWxVDMFDSNdTr0n6fpeuw
EQG5Q/vl+X43oPtoxKYJYqCy/mH34wvvu6/KiCD0+iZccFnwIPg+HhMEilXSse5HS28nZjcnUMR6
xXgs+ueePdnp9+tmFpy+O5dOZlHZGdEiXS6cgPDZibEm0ROzju4a5/DSKEAoPQexMxOifHBF2Q/Y
Tw1mS9kMzT3nP6DUaa0xSC6sCcg2Zhw1qP4vW/SNktQq1GtxCefWXad0PuQUdhMdN9fnauHA4Gk3
kwEgLocbkpY+Lx1aghZYPfFx/FMn5veIkd8Mhf2iUCJPkKj2NPxpJfy7tKrP9OugIgag5pKtNHUY
EUBBqCdrEmis7yc3aHQFeSsz83Qa+0j8BYMm+Mr+u9wYs1loARK806FmJtUt8nEaoAmcq6daC8wX
ru2uz+XHZJ0nPs6/L8UBeB4jCqnx/QLUm56tTLUvkogF/Zif4krd0MLc9QP7pafVG95lP9p22taK
+KJpU+mjzzkKJs3ajsI9Tb3ikUR/6gzzSxYZ+8wdn2pOcFb07phPDQ9Uo39Rh/p5jGNfj+td5fKN
pjdfaVmrXsJVn8TjJmoGn80Evb39ra2cO6EhyVlU7FvZ2ns6WL6NdLTGtHvK+Q73/woIQS4/wzsC
VgHIFNrq54KijHcgpe1mNh0w4XVCHyfq9ndD1enHctT4PkYHUJhGZsq9dtSrRzAZ/1IU1n4VMSW2
Z/e7yD5O70PS13mgpC49ksguA7t2f7U1mCkHkOusnIbLDfLxM2fw/yxHILeXKWZfOWZe2EfhvrXu
25piLFKl8KTnO8QGJgOFeOgbo8ItA9mdhopEVJ11LF27AEbR3ViZeOv6OTU8bCalSj2tiYMmsrd2
aWxts7izWiMNWFMekL77aaM/IbDa6Elx3MNoZvuybA/4VFCpYqvSCqonKYJPwXSfkekFfIt9IEak
EFo3flQZo3cknSzPys0/unDv40p3PPC1fenr+KHIyVNTtfH9WLXHHuLLPk+bjV11Gz1Ld5kh+r+x
0dSg9c66oO3Tyqud0vbKaNiNtftaZizzU3s8JWM5eFTrNoqW3+tz+JQajeENiYkbkEzdoUlF7xWD
qXscOkGbkaQGcr000B3lr1tn/gi2ezct/WyCHDFTGs/hKhT6bDv1qEjZNkr0tPGiJP+OvsMHXrJX
dBYHQ+keUB+C8mt3tLIMMjBJyFhyGCP1YDJyH6WWn2bdHVDtr6CIOiSmve8hR9PkfTB1U0CHfIue
4mMxdvusAv9U1B4mK36Yknxb1eNmYt+rSguGztpwRzkmAKr706xjO9RfyljsQbr8rNlRmCec7wfS
qgGd7Ie4VWMvbYYfZqm+VsYQ6Ipysgt90wzET1l+KumQHAqFBwYwDhs9wS5w9U2SWj8jbbpTY9b7
Jcliv5wItNJEnmwrLU49oqSnycgSrxuyMB27wGDmT6W0nK1JRR0g+5qgmlG+G7HT3jVptrN7MPAj
I2fXlU8MEdA+N3dWXBxMp1CCblIx166CXKkb/cjSpL3LW6IFTqN6aCIeAhCNmR41ERj2cf0+sgJE
3JG1UiS7vFlBsoMSH0qJILSALtJ5HJJGier0nTYebbv2u/HUpaAIrb9CgnblnM+32vkxPDdEzg1V
UPFxmAEu2GLaV8oflXvJ7cmHzyYuGCp7a5hprTAWABWm7Llutg27Ob9xbkK6buoyxyU6TxctNhPf
Vcq7uhbrzBMhTxTQtXPHG1z5hVwKaHaGufGHH42OvbV6smnAV+k2RlAmhl9YzXYaojAtjOD6TXoZ
H+AljdjNhC4dSjRyucLtHMVN9XQ4Vqw79unfKn1J2CFPQIvkqkFl/bhubmnfAZkOkWNcUegPkd57
NhhQiZIb/DhMT3hnesy5L81XTfl93czSqCxYmLnswZ8nF2dFpuTu6ET8aFcgyo/NwitE8eaM9JdK
TQYQQvFt6tGLuWJVwoDhEkZHzcwuhTQIQPHysysF4St6nR3raLdO2Xj51O7QBvi17BpAHQ2foHfR
ID0NJnUagLRI9S1gpCwAiecvvROb2ugD8HMUG7xOvInzHByV9nxZH7iCcrZdvvVjG6RRORwmsJDD
68fJQ8bo5AsISW7qzrQ3dGpexmowDjYA2m2kfFeb+gll0UfNHcJiMp4UUX4RsfmQDgM9jjovPKcW
oU3KDe/NnY5Lqa/Nt4jm76RIXvO4sLwMYti+1rYIYsj4o8z4u6WxB12tj8LUgpTXRyevD/Ew+TQh
UDZMxVaw9B11OIRWlvWQ1lCZEnFcebmuP7BE82hnPqvCwv0KATNu+Grbbs2EI31Y9AiptPvI1Pdp
Nn3VcsPyhow8IN399fpqXWYF5vanWTwKTHKXKN4kd1EsS7l9tBiY72unqb26F2Gvp2GlKl5k2yvb
YyEiQY8Baleg95ub6iVXWJSVNnSUW0dTIe9aVb0mfMXZflTdzp0IxvRfEx/57k9JOOS/ctaNvXVU
SaeeMInxtkJu9lUoVSl8hxLEgpYRaOo2Iv4kgkfe6gc1zdRNW/wFScKuzAPoR4Le8E/TBAwX+bHq
u+quNhr7VKjtGER2UBqCb6qZ/bAt+PSNZlr3QEVBV2L8hTMMzmQwi4D9ElGCzAZHBa0KTicNYM0S
/AtJ4kZ3ohzZ14GCeSJO0wh3CXh/jmUnblT1wEEGLBDlfeTh5vBULvipbTNjuyr9SPFm+4KqMt0C
2jCsvJ5t/dLn4/9FCxhymWgGkht5XR2VOqePgDasXPLQGG3z4hSsOPSsMXyOROqOIx3xAjZb5Usz
KPbP3HH6O4je6k9lrBp3aWS0dxYk3r7laM1+aFNGty4y16ZnOQnZdWOT1p5N+vSrKPNxQ2PrZ9Xq
MUjBK+D/9LqLv4yZykMks6yNlcd64qHaqH7Ta0P91UVFjcPJEK/BOX3RrMnY5GiL/B6pFtuSyiEv
bqTjYhdKiYxyMzw4Uxc9mF3N7xs3SY+KkoI93aJsL7TGgXuJoFLYQGaz78baG3XqfOl4JJ6jyB5e
eFljm+Gx9EfTu27L4C78FPDIyGsSWynQ/W3HfgapqU0VjcaOWuVaeWHpakKzAvKQ/1D30tWU5INB
lIxPR5agCBQ/TtZ7DOrmqViDq10Y+qD0ghcA5hmhl1w6J6widjM0aE0nD2b5EjGA4beFs7a55L0F
KwAig+oJaQ3cgXNg9skVaGiAd6htpbMQ7EgHgA808AA5qBOv6XwvjQfVLBBQowUQ1VHJr2W0NpHO
iNLHzDLutDzZgfTQ6/MKSFJ3f91nX7hQDAoJJxSz4EEBfJDWqOfWNNiNnT2K4t7Z1tMK8O1iJGi4
RccnIgc8oaH2Lc0ZXvwud5FnRLAK9NMjLw6ZcW+uBZMXg5itIEZwQIKGWEGG8zcOb2o0p4sjWqBF
+aivXDMLETe4ByDpMffvX7IyDTylDMBmHEwCftSGmoqn9fGraq/CX5emC3Ex2ofhLucGkvMtZmR6
4YzAjx618aurb3EiR+d+lUFzzcrsRD9tZMSsWj3MjsaB6LPS0V1ufGdz+c96ub65Fifu03CknKnS
JFRUKgyp1V88w8vqXlVf/zcT89b4NJZRd0eL6jBBiR+Px870lWFlD89H4DwEAIfwnARCHQ5ACrmi
wqgZaayYp6uD76dBn/wAj3DXesUaV9PCwkDh3ZqhOIBa2rIcba2N/cQqjR+p5fDfaaFOOxrZ6WOa
GfoGjNbkdmgVULYYHNLNuDVV+fTnVdWafW3zY5zHQcfp3sSwwCjpR+Nas9LCLFrIXc7/zjwScpO/
ak2mKBBsHHln64epTyfA0+rmd5GQ8asBrkHfGQexVlNZ8AxAGc35boDV8ASU3JsRjbRvlJwfLbNt
Nq1Q1S13hLK7eRNaNjJuwDDOIFk59WYZbQ/pEKCGtaEVXxroSyEjGmugRDXK4LqpD7CJtBvhrFGw
nSuMIE6S7gaqarELFjR+TCaenXhhVp5mU+Wxt5vuS1JPxi8q2HREn2Z8akH++yNLaLo3oZq9FU1R
fmeTm95FCGk2dZRMfskaAuqxHkBVTpDUqsARDHguFOHLafLswtJ7P2ZFvsnRuuyNeVIc9BEMDX1T
NduR524wtFP8gGio92sCtD6iimGfjN0vVpvcU5mCMwOtbnABV7tRHZGz4TXEjQ3QzBgIYjxhQ6k3
yclmcCmwuHSMvTYGFWRmxVtztFDDzB1yAMk2PO+UgIkKhKGHvmwTz87M/FUvjD/ayKw/ZJxsv6sZ
2zBT6+90bYg2aQL9X7QW0ke17IFL7FEz/TNFsXLMXabnnqFltevbbTc8sSwaypVKwYL7Q3cZyOpm
TUHnIiNbF7E+qaUYjiYDFfxQVd07jcr2QWOVWMlWz6su74q56xDkDWjxuoh7pzaqjYTT4dgpfbmd
IHDwSCMePTYKFRvDUYxNxKr8wdHz6A8eFmvttksjhTIt4i/c9taFKAjtqAKAfTscXU38avvCwOK0
34o4X2t5WvAiZ1k26Tz3CIYMq8FVnERga/PcOHD5k8ge+Rqt7sWIEBdBCNnCVQzenounpdBrPSoU
kqDptfw/0r6sSVJcafYXYcYitlcgt6rqqiar9xesV0Dsu+DXX1cdO19nCm7Kss+MzbyUGZGSQlIo
wsN9j86iDzPynla3SOAqb2XDq4XjdtATjaIixE5WuCXmqkgysDZ9cY0iMOo9KZGofk2zdxG4B60D
7V/rknko/HiUnSvwW94+Tlbz+WYexMdvPBCrblWnr7Kih6LOSzPZPEP+WjPl26B2AY3qh4VSSbJq
c1aRc/uvOeG2BrC2zhOzS18y3fTzMvM180uySE7j1ZkvjIn/iIuQQCVsKsx5TF/KCfBo48HtJA+B
jVEgXEZrIsIBw8LKXRuIE+A7yIRRNCnx3ULzC/KpqE63V2ZjFDACqR2ARG3k9wRPVzI7GQxkEl+0
/GtkfZJhKjYWHvg10Ndhs4K9Vrz54Xdqg2OdvtQqXpIKqp2PZUzG725tWQHN0YXhOujQvz2mzYmD
KCI44RBsrOL0iVPFT+i9fUErma87jT+7pySREc2soiieegWslvcOYd7EvlHLbJSaxQvW3wBpAwlL
9ol2Mw57yQqt0inIucIKB/Div1VKgxSJnqemnb30b4hGh6n7vo7cQJ3IRzDtNt4E/kCf0NqUOPga
D8MtAzft6MhN8Z9w7YBK0wD7OtL8xWiSnaaQA6rke6VyvjG9O41V/bs1zXeZtQSkKZ/04c+9q4in
FqTKALbkZA8iHFZFU64zqGn1ooYd8/Pei+8G2wC+dGFBrHVD2rkgtQULKBubaDhsyu8s00eZo6zd
keeVebYIRzySvsI+bmkcGYkGshuGlthfbPhtOeHtqVpvYrTO8Gc1Ql7OTiIs1DiA9HNpy/qFUBeM
qxNpA/Tl1rvbVjb8AWY4Pb7FYSOr+NNgOs1ara1f1Dx/jlQ9YKh2VO4ng34sKXlyFi1INAttBKg0
9oVkU6/GCKAK8Cr4B8HvBqRkspylodry0nWje+qo0u1RO+/uDXAEK/xXXBzqCq1irXCW5aWMDukM
hMVCA/Cs75riVOUHsvQeLs/b07o6R2ASr3AgZZA0BWu14B7NEndmoZfqiz2y6KlEQPxSMBD1os+7
C1yjpRJn2bQHdkCeiAExk0j95Lplt9A2Wl5YW6T+VJs7uyye3Jr+HNCLcntsK9fnY7uwJUynW5WG
EbloqlTq5cUxusPYsrO1aBLPFHwDxxPw2DiloAuCxAk0qa5XLc1J5lgUxHF6tGvtvUPvi7Dfvg+I
LHqeOdgIddfr72cZG5rGLIqzntfPdRT9zNz+VLBUUqzcGgb0cXDU42HOm3OuzehFB5Z62sFM8vO7
KePnlH1dWIt0AZSGRW1xTvT3mX2WSSzIPs9d4WLnGCwFLgW0NGd3+ezurPzjXZ70tgSIUoC6R9M5
f2Rff35K7SWe+46eTbR9lB8U88O9qmDciS4tCANYIIujdw23QHYF2U2fbw9A2HarAYg+NBpp2jfg
q3abY8d2PUqcJg3aSlasEsKF/9gBHBgYgbcajOBELR7eZtZRerb6J8qSU6nUwWQ8oVZ80IozcjSS
0H7THkFeApw3gIuJEV43mqRmRkrPTZF4ZCYPdvZZZ+8VaxfVJ32Svcy23Aw7XTfBk88xpcLw6JwV
JlsS0G/TfeSBwPH2KvFFvngnvc0eXkio63CiS8Rb124Wa+pYIN2A5uCiDkrnsSvDRX+9bWPLE5BX
4VQavP9YTON0XU3aBCqp59ru/bqN/Wj8ANJ5P8uU4Lal9WhQEIPKD9h/UbxGEHI9mpG0Lqph6HjV
MxS0y4+Djhs6/nPbyHpFro0IL4jZavuSzWh2Bsu8nxsfSHUn9haLcm2Bu+DF0RKxSMHjFRbycfLm
6cV1fau6s91mZUS4hq2uK60yxoPEaI9JfVqQRK7/ZTlAeQnhR1PlWOjrcWhzvEB9F8thK/tl0bwJ
vZeu/uUfluPCiJB1Z7Fbg8UJRib6OU1+tZGkXWTTpxACgs2Iv+vEV+lCidmoDPOk6JnfFg20UUHv
18sejmKw+Z/1+GtHhKmDymDQ1QWd7f0XOngkC8rmwPq9s59sv/ucpp4uUxQQm8pWJoX1MfVxSaHr
CLBY2Xl0TiAichqLJ4Ui528fKm2fTxV4Xu4+DuDdFwMVFsxg09JPDFbHJoiGoJ6Pdu6R+wkMUeGF
cBreH8BVIpi59r257e24rxRM5wSMXPSsJT/v97u3xxQy/bAhvkEU0lZDkio52BsST4veR4lk92yd
MwCd4pLBCwc8xMLqLNHkOoQ2xVmpHyJXCZxykDx4+RxcH/4og0JzGfcKeJqRJ7ueI2bP+mImVn4e
+iAnue/QJ3TlLjQFAOj+wXDaLIezKqHHXuR3LQooU1j1FJ9jrdoZyaO9WJLBbEzXlQVhMG68zHmv
wEL13Bq72t7fvdzoW8dDkHep4GXLj4mLM1mhDZ3rUU3OZXeq/DqTJD02fr2D5xConVAUwz0sfL4k
S6qpSV6fAQvN90r/4/av3zjErj4vXIxRb9RJV+PzqAVE2N7UmgJLRsfOP3LtTlAJQbUMIt5AlaF0
fD1FyNiPkdON1atKgqqs8S5OApMee/3uZ8O1HeF6JCyrC7AXVK92+zrVuCB/3Z6s9Vqgesfb2xBT
Aigg9pC7VpGDOjtLX/uflvW49Ofbn9+YJjgq+HSxGZBrEjsDB2pP6gh0Muiyna8WMNr0vZK0BxDX
fb1taL3oqK6DkgMPUp4HF59XcZM5c1oM0blT3pfDPl72luyhuDFV6NkBMha01jhvxbHoleGyGlSu
r2gsqH9UMq002eeFq4KUpAEuF59Xms/Oj1rW1Lo+/1DUMTh8AmlTF20J1w5btl2pt3qXv7r0o2G8
JsUXN3+10iC6//BAah4vaV4Lxt4gwjhM6ILYk9kXr7VSeKaleLa9u73WGzOFdBiei7gwQBVnCht8
JEZqDcQpX1+qXAEmXEaQKvu+sLdrdyQKMKPlK/rWyHQsJ0nBRvZ9YU9DNwWgYv77dXbM2N6RTM/G
VgBWCteOAblItI8KwW6jNSpu0ip/pc73Rmk9k0KmIyXB3YtwaUXMr3YlK1vwfeSviutVP63P/9vX
BW/NSOdUhVXmr9DkXdiuk/UtbiwBsH18O3Om3VVNf2wmrK+b5q8LBP1oMMs0ozfX4OL7whIbWtRn
uZnkrzbZtSMeBH4h4ziTmRCWmS0K2BfBEfqqk72LjnjnoN2JIUPM7FzOkiP0i9ExZ5UNMvnXzAGW
ZKbEOJNmnn2zq6MdQqzleHvV+awIl6qLjmDk+2B6nepmkMxVFkhSvZqMeUg7BDE7VObvzsy80vjS
LrV3297aC1CiQlEZZSRcHSvRwgzlWRohVHhtle9pN3mklzDjyAzwv18EUsOQ5IZeN3CzNrSaUzPt
/7cBcB+5+L5psrgCKCJ/jZbjUp6k1OVrH7ueIOGkrWLaLIOLCYqLoDaC0X1Gs9DdQ8AZzmMEEy3n
yPFeD6GMzMmYUfo4gxsMpNpV4f/D90E9BkJVSMIg3rz+vp3EVREXsXXW2+f6aMmUO9fXqgs5x//7
vBjrL3XdkjJTzHPV1s8OUX67Nn3QDSNASuPgjFQyW+t4CpUEKA0bwKuroKsXRpOjWYtpQzSf8yD5
USf7sUT9U2KDO+X1LuQaT4gT8JDkzz3hAi/SLHc7c1TPWf2esZ0hQ3HJvm9cr0jTpoCQKPh+Ypzr
/r1uSFacz4Hw+/EQ5gK6UFVDnMbtX24Kyp9kuTWeyyo01Lg9sRRMBq75GzpsfxrWPgykTx5cGR3V
ammgNmQB9I2jC8jsFQtWoo3KDHDRcFZ76lUAewNepNqf4vHXbYfetINKErIzQHiuhtcaA1McYJHO
KQD33RgUTQCorxfetrLa+RgFKuA6D3Z1Ayj460mM2GA3Ba2gllUewGyZ2BxYctvEyg9ggitwot5n
4ghYUXTr2pBorOnOmeIsfopGzcSdJb6waQPlIxTZAUlFHvt6GBQNlpYzkR78z4eiP366ewSo7aFT
hfNk8xLS9dedrq6pMhfzGXKU4z5udv/T5w3hxyvjOHb5gs9PzpN2GOi9YSi6oi5+vSjfQssIcKsR
n++Vfbwzyf3Li88D6K6bUB/EWl9PTp7X0Aex9Pk8PmnVcYxPtydnw0GvPi9EiLluAZtm4/NztnOc
d4S+S2V0ehvOg6e9jgAB70l+Il6PwFJSSNVVjXpOu8grHmb3TsibDnkLGADeDbsZG0Gsd/QV0+tp
TlSo90VeDEY5kI744yTLVWyNA1YQ6/JkDshXr8dhukggYD+r58IKahag3eDupUBHzt/vc/sXBy4b
VbdOGL7fqS9F+r6s9ksqiQxdfulcHeqYKoCY+DqgfLrS96oodSDXaCznLB6Wk6LW9V7v9DyIujFO
cNZ2YdI5B+IMX3C3TL8aMFQgmJjUJvOyjPfZK2ioJiTTyK6K7QT6qWBidLuOnmgS536tt+Vz0iXp
L7xaXYZOX3VS9vrkLsFgT9aDs9jjfkz08oDcHvgE5ir/BmnQ/CUtp5pBnWEB2yNzO09T7NjPnMk8
Z4begfbPrAPXRteWMTfo1FMnpwjscu72UafOOzrHSoi3srEfci05mGaVB7U6JaDyA0PyPonT+IfO
kimMmPlN6UaGFiIod6E7aFjQWWhDOEGPfbQV5MfFbUHyYuhUe4JWnOL1YBqp/VYh9uekSvIdSdLk
sc1o7wMp24V1NS+/YmKMj1UCBcysWAbfSbXEd5RO3bdRW/u9OjWvhYPe6zavOs8ptHFPC9J5ALJr
P9XJhmhyZZEzM+pl8iDAHvnzXFkvlrtoPzPHYdSv87kJcfarMdh4zdH0lChy30+UUeAh4x89iRwZ
Wnt9LuDSx8ZCVg4Oj8fEtTO2S076ekzJ2SBQ5432JN1F1s/bDr/eUNc2RIefhqZtwTV81tLAfU6a
u09OfJ4nmZDk2IBmOUZtVBWzjbPFlIfOr0B//w+/H9TcXMoTzJbiwaaQqi37GEsXI3Bw9PMgA19Z
q92KEVwY4H+/OBFGiDfFGjPJeTF/Q1fdA0wKPS/Q8JGlgjYNIXcJCUYgowDWEw1B1TOPGnLOnNeJ
HYzo4zx/cXR69wmHFykqLODEwjG3Am9YY65PE96/UB3rPHADUOgQ0Pbj7VVZPSW40DVymKBvRRlk
xVHbZEk2tC0zzgszgsUuvIo9N+SkDR9p9vu2qS0H5ihvvIjQ8oGI9XraukqdenWYtLPRfGDK+/Fw
+/NvxZTr0xp8Ovgu8r44sVcFqVxnqaZFo3Yecua585+smQ6oIfkJ+DdAfNs90OZpUmNf6exdXT+y
/iPkZ7zGandLedbK56l/LpufxnJoEknQs3U8/P1l6Cu6HvnSDY4Ruxh5St83izeDGH6UhM5bkwsm
Id7CjOt2henMLVBj0qnVz6p2VOfH5f3tyX1744mTi3ABG8yy0DAhgjJUdVB1XGnweUP17crxSj33
WfNBo8c873x9zoNGeWc7+0SPg3Ha57Wz19LfEfrc4+pbVR719qjIwrH1oNGeAPVbdJ4h1F4p+9jW
4lgdHmOhSlvfy5xWEsivN/r194Ujt9ZGcJdQfH9u/kyGvSN6v5vzk9OPEkOygQgnSt5EBqknGDJw
NY26n6WL5DDZHArmCYhfwDdWoJqE1/dj9NaEhFTvaTO/9nV9mpr+W8tkuIctU6hNwZj7xjsrBMkD
Hl9ROlRWOI3Ts9XHh65FAbdzQSOox5Lja72zcGehQdtB5xmepqJbgvgpbtQsWsAjv0unU2x4TSHp
ots0gQwh5/ADQkgsViVmmRCtWRbU8A+Ie9Brlt5J0fYWkoMZHQE5WkGRHBaWP4ZKYG1k5gKgmAV2
hX2mPJvo62a9xAnWboac44UdvnIXN2QbWdWSAV591iCV/Wvp7v8875kFBTlv7yJvAIyLz6cVBSJN
aSGT2fhLHkA85vYhtPHzr76vX//8hjk9Yv7OPoN6xTQh2J0TyT58U128Pub4AYdCjwmSZo6puTbB
+kQHqTeNzkxb4u9dFkVh4djfcyjyfS7A2+hnRqVDCRTwJ68YlGXP9b48l+qPUVKeRl31x0YBil15
BdPTh9vDXzuiDnzt330lDL+K0FxJc+yrpP9i4Oaa4sdalk9aTzGoStDAiYQ4Ry6KGZjMnSa0b0dm
iNZkz+17T5Ws4dYg0AIAxAgH8qL+ez3BZUKLHFKLZggecTTZGeBtnHa4KG5P1eYwOIIdFCx4wInw
WkVh85IR0wzdNvFVT7HuFhUCoyZysJAsBzsVDAmxDDr4OrDeLxjGkO+6EbRTtPswKDLKvjVmSbAj
nKW2PjpQaFDNMHUiv+CKMoW2Q7fTAAXFfDeOgz+rldcVXwzn091TyPU34W7Ik3Eu2uuFcjWaQHjM
UsMmRpbAc7X97e9vOMLV9/kSXhwWSdwztKHj+8oAJpyAZH76+baFjXvoygL/BRcW7DRz07iHhand
a85XMN7FP6lM02jD03DkIdUHEkLA10QE3ogjVXWGSQ1t+yVPXmSqeFuzhIsNzoZdCZpQoaSnxFaD
bqpRDV2j8ZtxRyPHo7La7aoChgLIpREhoxhNtYI+T4whXUo8ln/kc+Xb1nut2dP02DWSZZEMSdw6
bWuPmloxLEvavIDL7rszNQ9Om+xurz6Pqa9P8qtBucLOmVvgZKcZg1rGRwOtF91ZTd/pbgJ0oSzV
tWkKSDgITHKWBRHltehgXzL6TA2t7M9cfF70IpjYeEjjc1nnkpzUllPjyfmmaQNGV/Fkg0pb181J
qYbQZwhK9XvEQ3BEV9r329O3beetkRTxPoSjhc1TOKC0tHo1zOODZqd+RXcJeTXor9tmNp3hP/2q
b2YE15vJrA9636nhwLmYlbTzSlNB/1ksGc6WHQ7FQ88UpJ3RpXI9HOxcasVNqoW2c4z1oF4898P9
I7m0wH/BxWkDehqiIZenhb0NDG55BK9oPUtGsXXYXNrgi3ZhA2oOS1kssJERz56DQibqvDlLSGOh
QIJs5+qFHs/IqGpRroUL+U7yJ0TsYIm6PU2bQzA0oBTR+wJoluBXRTxVoF0utbDOR288Osjs/W8G
BI9C21NmFn2nhZP5edj33bfbnxfZVRGroyPo7wDe/n6xBiQH77Q+NFjnrnxsUD/uB7wKDHv6Yjfj
0UJvqLWUh4j1n4vBDqiSBAiHdiqEomsr24FyDnyapesnlAWJgRRtlwZ5Vksg1ZuzzImFkY7EHIv1
53la0tasXS0ckx1azdFHcXsWJN8Xz/C4XJo5yiwtTLUDTU+N7ETd/D4wMmj/QOp9VeNCVSKPx0jH
77c+Ov2Hj7d//dbZBu4QHuXyd6MY5FuLm89tGev8UgV9nuvP1mGYkt00jcFtS9ybxUsIVI1vCuyQ
nBJTXvrQmUbcqTitZ3qy3WKnleZpJo4/acrgzQw6kQ6RrM3m6C5sChefWThdOmewiQKZp7inpXzU
DdC5tr9vj23zsLiwo18fRjSyQLjcLCqIiz5BqtcER1b8D1kL+3L+hCB01LoejgYbyD69G6b53aCh
KFaj5hLJ8NNvBalba8V98mJjF9lgR/M4q6HK0qA0XypopDS71HIDZ653S1V7oJwPyvZLxT7VKuKi
19vzubVuYCxF/IA0DLKXwsnYq+ViQHkb82niafniZp7qeCM93Lay5ZEm7y0H1SvXYhesENAgoyqF
UU7Ju4y+tP07ZfzQJR8g+rxTO0mo99brL87ppTXhMKYNeGxAjsN9UX0wF3eXQkSakcZHDLPT1PoE
ZtNjldaB07a+6izfGMuDvomPqqEFQ7F8jVvH75tGcjyu+zJwiF/8LvEQn+u4Twy+1nZWea7724hO
mY0s3+Cp+THJXE/V6C6SyVFurvDfuRfjxMTRwVTYYGfqZA7Ak/bJmpSgTrtdTB3/9jLLTAmbswcg
1sozbJx+3pfT+3oKquZoyBT9Ni/Dy3kU9udUzktjOHieQOztHdXYPrJyry6qJ60Fj30M4cUYXWjp
fDbLfN/n5fuOWQ9zA6FfWuxp3B5btEKA5ycwYvCEUNb6TREfb0/F1hsajBdI3jlwd8Dn+VxdbOwp
rd2Outzl84eqOtqWstfIaWif5hZioEX0lDSIPUHSylACvW176x67NM1fDhemnWxILbi/GrbdLnug
yu725zc3s46MIU9aATUjHPUW6rUKngM4svI/LoL0ApSpoNzyWP/NYN+TRIYN2bAHjC+XNOEyDKC5
vB5Olo1up7gUD8Vol1V79U/NDrOxN7UPsQxkyE8G4eTAYwqtjGAGUjE44ZxK8gyaAkmBmbPmP62z
eNQCwZeTnp1IRafWCM6ZlO6ZMu9vT+nGrQa7GB5OCNRxVxwc9ZS0UZGo4RgfLArBG9/IJKu24RRX
JoS9iWTSaA4EQ1NA3KQ1n4Gsu9/triwI2zJVx9bOCqyTDfF0iF9DPv5OVQceBl+ZEG7LvFSmSZ9h
Ispeu+4B5KK312FzkgCehFdjA6FH+9rV9DiGrBPN8aamegAVRGBigtsWtlYadD4AgPIG+VU9uh/N
ZMhcYwnLhnwDDz0EFNXfpRSht2kGGqNwKnAyrBKetE0oNIDsJVTcB9c6NErqLWj6uz2WjeMeVZC/
RoTVUEqcwiiKLqFj154CwZoo9Zj2lKUS15UNhv/94jzLy6mkbkYwGLJLOlAIoYdRYmIjmYLkMwQs
QEAO7nOxp4YhKV31xF3CWDvN7AEh1/hpMu+u6aBqBLgmcrccsLGq6bS9lUDfYAln7dC2h7Y8ANpz
e0m24kkXw0BaA1BGMAgLc0VVo8N1NM8h1fVjxAUJsuFlAFpnpGDArYA31/RD0Q1/eqN7tCnxx7bw
e0O2ZBsbCT8DOAXkpTi9sHAWqO6oOKQx5tDyaZ75BPIOtwe64XtXBgTfSzQCJT5qzyEBBhnkfORH
l6te0Up4VLbGAewgWkvQsAnohTCdUReDUwd4iHDpfZQmsuD2KLaiBIgk4c0JTh2Dt7ReuzYKyT0Y
VZQZoczog0bq2BiFX9mPmaHs0erqzdqzFeVea75X7Z8S23wNhMuO65xikbBAHItxbbusS73LlswI
rbwz/FTXHlpIJXhmjx6Euc0+Qhh6F2vWKTcRUXX2r25hz4s7fcpIIpnlrcV8Y/IEiolf8YK3DJGe
IX+iGmFn7Xvnp10nKKjuDQmaYGOPo3iC8g/4ClDREolJR4AolybTjJDmT0XfBtDug0T3n7JywbYs
gR1tjsgG4sQCHBcJJ+EJoueFDhEVg4TO9LJEENp6yTUA1agMrbNlB4BTQJAAcNlIWbQ6SfKcwQ7t
dgTqUZVnDB76SiTbbWsfXNgR8bndrOf2iF6ucHKebSiyDFl42xtlBoSbF7UAQLUMGFCzBzT75rJu
AlFnkIcO8CzcubyyBFiTEBSnUzItTaWSsNJz9dCZQ+vVGkTpUJAsnowYKato6RroDVbf9W7SPLxi
IUwCWAPEmUZZ6Z1vLXHrcVE0EwQ5SNAQIc4szMioEmUyw6p/avQjaMegZ3B7QrdN4PrnNVV0mfMJ
v7g0h76PAYCoTYgq1t9zEj9BvfbYuubutpnNdQOs979mhENkyuJk6VWYSUm3g8RDwP4htYrT968F
vgUuBlKkTp9aVmWGOf3Adkx/vT2AjdcFekDQGQwGYQhsi6+LVFsSSOFpJLT6wIweSYp4aU+zR0f1
pciezTW5sCX44Nwx3Fq4L8Ny0CFF4Ts1ILey7NXmilwYEXxrGNqZdm9Gev+3ej9QHNsIMnIQl4T+
+SqGsShqj2Oa4MDBWhuV8qTb8+n2imyeaRcmhAHYk66WCrgiwwqqBI9o8+18S3EHrwMFkFeTku3v
t2ej+gAZNtzwYBK7djBAxzprUEvY60ngdJCfIoOflUPQ3d+GgAnTwPzE66oEvPjXluwZdKFuXZNQ
aY41PR5vj2Nr4XG14SbAGwmUgMJWzAwrLwotxhGae8r3QsZksuW8l58X9mFZDdac8mUZyc7M/L59
cogEsbjx/Ebc+ncEwv6A+Gw0jQVGEJcHQPerEsWKY6ns0CNeeUzGMCUbkOBnCojQYtAWAf4GVuPZ
ep40DRjDw+1F4R8RT3qQ4ho2mJLeyKWulxwsbKQvDUrCNHuFiI5XoEsZKhi68al23mc4Bm6b29o7
HBmAhjZEHiihXpsD9UALilz4MnpV0A3wyRqVIJ2ox2TVe/6h9bj+GhImLwJved7oMDSjLfCho+xl
SFzFy5L8U4HESgDhKFmss+nfYCNwsHH4v8I+rdxuqjOWkZCx906ySwdJzLb9fajWogkGPTwiqKLK
GOfTWkhoJoc699w7ZT7fIhCHU5FrkKhGx5mwP1HHb5y8rvXQmPZgnUZ1JJNpeG0t/6UJYY/myTTl
6EbSw2T0zQW8lg9VghYNiZNtTRTIJyCEC2AiINzCQIYldlrIcOshdB5aL9WMxXf7RobZ2vIwzlMI
ChvEbXilXLuymtaGwbpUDx3N2KWLdXJzNzBmSLH0Sbs37Ma/vXU2RwUcMzomwd+xIoSawHNuQW9P
D83CTz6Psqfe5tKAPxi7Eo0OqkhQrLetu8xapof2HEef7IIZu7YCc6VnzkTxXXMy/+E6QLYBiUww
AZFVS9cEhUkIo3Y6yupPdv1syrbj1vGJ7wLdACJTFDb4fF7EZS06ocq+UPUw14qgSUCU9FujsjN6
c9YA6cUjCvJwK6x1aw+6Uk4WZg16hupiBUakQvbwxegk4fKWIWRfka0HMwyaaoTRdKPlzk6K1R9G
LfczM/uoT3rn6RqgT0am9RJn23LuS3PCFuohzEOLgZszvybOx7zYR/m+HD8a7pfbXr21SniGgmUe
or+ICoWQQ8MjIIOsEGrawxd7+hYt+1ZG97k9dX9N6NeO0OhAxC4jTNjtKXV39XIi3UmTiX1sxQaX
AxGOA63sHFpUmDFg+xe2jx+T2pvsQxp5xp9Ixry9aQxO7SJzBYCduFnrWtF7Q8FmLZp+PqlWbr5S
tbPxQCi0k8lclG2aZrICpFip6kGY3g5uL9vmnHLRZNVAbRbcL8KcOk4WJU6hh1o8vGva7AfrIpSK
kED0xkjmjJs+cmGM/5iLnRw3QM7OSo6Tr921v0p6rGSx49bZyvu4eb0IxRVTGE5h5kvl8rN1NM9p
+mzJ2N+3R/D3+8II8kwvqkKleogMm9fpv9ryOP8D1Iqr9P3fGITQqpjp0rkjbHTRwnxmLp/h+bqX
VuPn22svG4wQWo1DPFDNwn4CHuiAjLFHIBmbyjg1ZUvCt8DFojcJo6wmsILzPfXazj5GpfMvhyr4
wfAcwf9WfRLFOBv1iNYsOFYQv1NUv33HZKQam7N1YUOYLUj31oqCPCdAO98Stu+14zD++YcFAXEK
sGn8X7E6l7tlnGkVpkrPH8roa0VST51k2p2b47gwIpyiNQRWtN6IMA7zRW1d6FfsSGpJrp3NRb8w
IhyidGgg4GrCCPT8OHnH/dkBzseNIxN8TGh1FfGbaPQdKZtMJHIrJK2/T6os6FgPADyD4H0kwJfx
3DX/+4XXLqoOhIGCHC57XGoIUkOH+vZabxlAiRlVIKBPQaEibItIm1mrZCYeAdCkdFjmJzINk/XR
jtIyGhJB9AIqGE1kGmoYW9qeIRFp1HP8FE/aR/TlAwaWV2e3lTWTr+MMpDxRqQeVG7I1IFO5nq84
mjIrGwoSNn2wZF/bBQeJr8bfwNpy/7xhJ8MGgJxI1nH3vliYrgWjRdr2JIzeAWwRlad/+TzwoS40
1fHyEMbBeh0EzRRvMzV7hGJs2r3+w/d5BRAJGqy+WAtpyzEylRStcN3s5+Oh1yXp7fXuxryguoga
D+/XFgn1EjtnDnUTM2xsFMSOqQU45t2vMpgw0JOIovKGzIpZoU2pQYNUqBVM+1Cn7vRNYQmRvCre
nl3XD3/k/VAs4nVSNG2bwgZxSwA/+37WQoW5QKG2HlinvjNmIy751JjEc1hxaNOHjr3MIBxb6l/5
IMkSbWxRDRhNvNTw6kAlR/gFIJ+pY5MoariPiHqoQAh+2xc2Nujl98Wa3FIt8aDqwDvP2ryPu27H
ysTTW2UXRXdnHJC9BHgf2F6g0ZFduN40Zr200MXF3UUgvvw8NGx3eyQbM6VrmCWCSoMKISjhTtFI
Sat0QoVPcb6O4SDDDm5+HpseLo06/wovC5qNAsorhhE6gBlPn8j9EReqx3+/vyo6xXlpW61jADX4
Z67AAg/UHJMs9tYYcKFAPJLz5YJv6noJWrNM0XE0GWGGPZl+64jsBbve+Sg1ohIO4DnOFWz/awNq
z4y+r+kYKvkeSq5V6qVxcO8ywwTy8ZaG/kPQcfNL4OLsjZMoH2sC6oycfowS6ne9JABa7wgYwAyB
JAvIlZUQkT2Y6JuzlTE08mqPS8pvqqBT9rkj2Q8yO/zvFwOpAaHXMgY7McL4VgkMEDFF5rGQdrht
Lgr6MYBPQK5vRXLQa3oBvj99RD9LGbS9+nMcbM+wZFzSMjPc+S7GoyNbOZtUG8OyJ3ujzU55Xf1w
jPz77fXfmja0IaN4jv4JdSWDqpV4+y/1MISUhlyjtKoKj5pz0LX3I8vxFERwhHAex9WqKxm9h73V
20YfmtahNN+P7tGKe8/JPkzx95nenbrgxkA7DGp/C0LCfHYvZq8z+wzJQaUPm+WY2GGeHY1OcpVs
LRD2PDAQXIxjBTxAI6KeD002hAklXq2eeZHekekNbRtBe68NVV+QMAqncDekVQYOtz5EYomwgGie
6UhOgC0T4LA2EHrjibqSZlITZUwUAn/O6w89SmVQ4SGy4tWWl0HZHUeyBQ7lVX6UtlATNGx7wmmc
Pdg1eXYrc1+PbVCbjiTaW0etiCC5WJbN8wWrXGma2TVSMzkLnWXw7OI0pTvw/AbG9IG2smT21tRd
2hLej1Hr9hMgnywk00fH+dRWoG9JP9y/QR2OBsEpDS8Tg+M2yXQWNZi6mH3T0j2jD/XiO7KE+fYC
/bUinJ6mFpca7WGFKOygxeNbp4+tP6udBEjDj63rEBDLAz8DVx5qwStWjike3KQ1OhYi6+8tyEvl
s+RW3lyUCwvCopisdjPqtixsjZ+seogoIPsyXMEG9opgTQwTVNF8W1rCfJVR3zr5XLIwop8r5VOh
PyyZtSMu73GnXlyVvqI/tPpTOzSS4W2b5pgGvMURsYulJid2Ejra+gTAU/1lhOgiLbXXrG5eFsfY
GVBmnRvjEX33qmcB3r5Y7dfbDvn/+QHgO1RRi3ZWaeEazeXjpMNXnPZc6n+0cQzaYt8oJ3X47NDd
UB977YkYd+eDMONo8fuvVeEkLOd+7goLVmez9hqERE0wpz9iU3J8bG2ESzNCTNfQfDDpbE1h43yx
yq91ta8BKrqb/BuUP5dWxMt9rsxE5VZAg+oldeolkqa/rVPQRac/B3MC2iWGdW2xgJR2nuAkLa19
lXVBvOQHxXV2qRp/Bfna59tOwTeVuK2BtHm7Qd74xq/vWwMn1JxECxjYwCSnNyetqLyBnbQJKsJo
Tsmr3W17W8cIetRwInLyUjCEXNtzC4OCoChmYf2FRh+JjLmMPwNXw7n4vOAFeRrpzljh82oNmvwk
sGNQe+oeikkgjPMKdwxURQLwXTseb6HCU4uzQa3fW0abpEjcxlVIqo/upHuE7tLY8Ov0070zxxMh
XGbvP9J3guuB47AcRqKVYeVZoIR3pbTwa9fDx1EFQxEXMcX/I+3KmuPGmeQvYgR4k69kX2rJorpt
y/K8IOwZmzdB8ABJ/PpNanb360YzmivvyxyhCFbjKhSqsjJvpJjB7VqNmZyqU7Lz9a3z259QCdsW
K27w1svPVt6bfglyXOpDHu2WiUwFrOTgjw0gzhms1cNvt9iVBfUpz3JR2N5sQfd2M5mgHX54IfCm
AxEuWBoReZvKQiSt2fY12qMRP57L0IxXskaLy4AbFkrsOhqk1ayRLG05JOaAz7tTUKZ6kIvvmrbR
/Q3D6+j+UJYWA7r2eD8CGwsI0fz3i2h7hG64aSd5hf6Qzy7eEdUWCJz7Jm4djI2wEd3wgNmhsKZy
yDYC6q+JGNiJpPkGouOtfLPROYB+pW1a7TTCdvftLU3fhT01f5A5/ViPRctO3BCBXoC8304/W6Wv
B6QuD3FVroUUS3OIpn6k4WYvACaI6znsnMy3K4tUp4ykEI/LECBl4VT4K+Na2tVz7mvGjoJoRpWd
sLLKK/vUxfEHc8YDeBlW1mlxGHhJIP5GDRTMxdfD0MRUeuWgVSfovwMG4/7SKzCMjnRY6xhaSCYi
jwj4OaTQcfNg1q4tQYkVLiDJGK64IujqB40/VHIKCETuTe3gOA9t+UX2On4EC4wxKqrtx3fIpX01
zrTSvq8k7Dt5/aOx9KeSZl0A0MMubqoXq/JXgO5LM4uasgHUDBSHdBVsamQ089opBoNrEVZugyBr
OvA1Rsql7XFpRJlU2ed9m44wUpGNxgN6vj9nC5/HnoD2GrIn8Hiqz2sns0cJumxOdpCiRrXmhxY/
j48bczoLOjrzFF74ocQvGkmrqQaKMQ5a8Y2thL6L3597r1BEALjonX334vuNRkHJ2uD7tH4t9yT7
en92FlYYCVFc/yaarix0E13/fEp1N+7LrD75fbJzSLPNnUisObalMeBCAJIdWQvEToqfKYa65UiT
1acs/tGJNOjGlUBmzcD894tJIqK1BaKn+mQ437j129c/35+lhUBpvtH+dwDKLGWtSKCbM9SnqaSB
sPcj3fg2hArf7ptZuAAAFAQ+Cc12yLyqXV1sKAUDXRY7laRBa1pj8cCokhMKi9+o8N60eE0DanH1
PaAiIVMJl6becOgEYUXn6exkC4YeyBFFHh67j5rf5Cs+emmFUGtFygrE4uiwUjzXxGqeVaPBTzOZ
/Jdq+IPPg28EOMWZifqmN8ineVF6Dk5JXOv1cZzK8QxZvI/3pKIEemFl3iYX26xKJiiLpdhmjGjH
fLA+1f0aMmRhnoCoRxEEUSwQ3ioJquVQPRGx0Z3IX2N7HKsPp0Jmlb3/fF5ZBsnhYJIUn++dTfIi
yf7+Bl789aiBgDRjRkCq5W5IyiOhw/H5+C+r/25qa53iC/sVdzhCMTQLAmOnOsOs9jSeTEV/IoAl
E1TrC7Zx15BbS4OYCc1nCNrcVq30uLkp0QQfyv4EgvAw39J0jbdlwZugcossPjILc1ZaWQTG0jLp
bdqdJudxrI/p+DgBn76mArU0V0DcII+r63DvqtaU37U8zjTM1QTuxbj61Rq/DAC6P77gF0Y8xbML
QFmYIzBXrf3Gw75aufwWxoDOg5lT1AMNv68SUo3oOmp6orcnje4zI2zkyoNl7fvz3y8OtF4Tr2Q2
vg+9Sc3/MpihrFfCjwWfjkc9dKyAjQOpt7oMRoL4ffTy7tRihRt92ljGW1udx+oc998+vBg+BDU8
4E7RsXuT5yRto/djVTenN90/FdPKXN0eC8AMHDzrfGjIoXSjX89V3/p2Z6TEOgHM3B5otxJqLnwe
4RmuILQGmjPS5PrzujTsOqlGEx48DhpwTnxYKH3OZM9ccND+wivrpmmTaO6IKhOgJfGvo0j++ejc
/9uOA/AK6ssoL1///ELwTtczYZ+mT0X7TOuVAGRhdmaEEijh8dTFG0rZqJZZuAMHuPjkF8bOrOQr
eJRWaku3Xgm6iXjtQjNl5mxX03dZZbepVenACzZBYoeNv6HNwe5XIrXbEze3DqPmC2QiACZqW+OU
Jh0p+0E/eV28LZxt5pJd5Xyc2AVWcIHO1FVwTyrin1t89KjGDcBXhoC5D9q0racTsVYynktTBuoF
OHFIzCCyVbwfix13guCrcWJ6dSA2XoIyLp6RY0Vnt/fxFnVkViGUAxA8HDqAGNc7zPPipNBoq53c
oGq+JfT1/gZeWBi0eviQJpyr5hjM9efRb+pxndfeKRXd1z6nMGKCz1T7et/Mwka+MmMoZgrbmkqX
e6fSYIEuAzGurMmCAQf1EeQAUaq4bYvonQ7agToOotX8bXwx8pXfP8/ydZZ2VmYABGbOouEtM0/j
xY1BzcxwKmbYp7L4O+529RthT6OxI3KXjr8/PFVY75kPA53r4GhVTKGPsE1zDhJgviXxMRsOH/88
6CPgc9EciYy9EuZI20ykIJpzqowgQ/1kLVu6tBCX31c2lJeSbCJ66p70zw3NAy9ea0peOH0Ia5C8
AnoMeBhTmR+w7PiVy2L9VIGeagCdR55kAa/LUFujE10YCmBbiGnBko88uUqEleVa2U41JyeoI4gX
Oq2UmdY+r8yUMHiWajnoPfPApRCvCD+80Fe/XjlytZk2pBzx+dTeZEmYfpwPE11CiGXRojfDbuw5
Aro4EjzrbZnFmTyV/bl3Xqz8rzH7uHPC1T330OHQwd8qSz1pNQjDWQOwceYFLVqp3OlojSvLMH/k
4mhDTQ837Ez4hhQ/0CIq8gkovcZMwfseFXwyAoBeQ4Ag8SBuhh/3F0TZuLMhNL0hmkIWHvQOKiGV
NXJdTnTSItN4kvW3vHk2ux9ttibcrlII/GsH6BeADz34RJUF1+Rdzvuh0yLCjLNrjoHM5daXj5XN
AqtswkzoQBM1o/2U4GI5CCgYbj2Bl9X94Sou89+fAfgjoroZTqrC0cEyzix0+mrRnBkl8TZmW4E2
GI1+rnIR1GsSPQvLiHQZLn+k/BAEqzmNHLrG4J/AqNPimHlHg37t1xQCVkyortPnqWZbtNeimjxr
+Zvh7D+qgvvfk/a/o1CZnYq+7G2rGbSoKHZDtcvXCDLWhqA4BS9lQ203mCUB55kBguN3RWAMK+d2
aenxBAWbA9oIcY8pns0irNRKzaNRZ/6deEWoQ2Gqe9C1R3+SuBHslZ2mONL3SUPyASmm9+eiGlxW
WWJAQcag0SC/pyib8GZNgkSVPrgxMY/4wtlNyGL2RgYTNRjgnpzSfM2H6jhkdhJBmLo8tBNgxnnH
Gog7m/LF8OM8GPvphznaG612Q0rNM0udNpBeX2/uH7SlNUWOHlmFf3tQZ79z8dsaM6utmFIaFfKR
uU9yLAMXVN73jSw5L3RpGkgUzcVW9aGTN4U1gUzPi6Y4kg9f6KPZPN+3gGzgrSeeO0H/x4ZKnCsS
BnYOEzYMEF1FU4H0SCXIBNCujxy7ZxRBOdZ/15nr74RnDm/M4Wzbjqb7IByn3oDS9rue9X2YZvE/
LapGG73VCdoImBPa3M82orTFkcHE0cjK+sCJ0T/EldAgWyJQ2u0MV+w10rK9XuKExyInfeCR3gms
Ik4e7JRmG24iQzuVoglA8Ksjeqp5aFgpmuvs9C9XOPp2RNV7g6y+s2k5CQrHHDZQONI2VmoF4ELm
esAoOQ+OE3iTYGHcjElQSz8sSdE85xnUBKaYuaj9VzigAL88mynAvlAXakEEY9ZgPx2bpyHTyydj
cIcD+FjJPvMd9pR2PjiZel/7pFXpG6/cFtQEgLm/tWLsSDCmSJoVsT51QTs12p7LutsKM7O3XZ7U
L1msmwcztd1vZZyYe1BQmJupT7vj0ND0WDGn+KT3GtIlnpYFpEynx9YlbZQkrh7qoo7DCWCWfaq5
r0lamEc6uHQ7GW51tGSbHXLfbvZ9Seqtn/D2OSGNvmmhGb9jZVtEU+rTELoaRch5hfkswXFSabiI
aS7Qfgwmx91gV2TXudq4kV6JjvExHp5Yl1jH1HTqMO71/DAatN6O4Cp4kIlDgPln/gPgs8Zm8q0k
BKfFuBmb3g6gizg91VMD4gxck0/Uy8tgtAZnTyTpv3ga2DuczKVR42Z0N9CpjFoXrOV2OqQB+uJ5
gJXUNxbRvJ1l02eTdhC5oJA8aSovD/WEkK/3D8bi0cOthoaSuUqgXqQFdAJFRx0vQvo1dJM8Dge0
MutifM16YyWXtOS5Ueec2xXQuHDzTk89u0acEtPIHysvgCN4tIr8k2aMcVh5bJ9PqIgX/koEtnju
EUDaUKlakAioi7QHAqKjkfGXVwdrxdO1rytXXmP6koH1j0YOg8hSBtrKteSGkut7vxyQWppbF4AZ
uKlCIFNQ+NIeaaSXxTE2k30BAfvKt9FrjpAL/TqH+xtiaUSo2+CZi5bb25SW5w6ZBLQGiyTLX32d
bEEUu5KvWRoSRK/w0kXW3UMd9fpOmTTH6IU50KhKKXLU5MlleKXo/3C72yaav+L6l26wuVcOmSjM
44043UgriqZp3Y90Q240CHfmdrYr5LS9P29rZpRLPMsGUUxC+pF0o9TggTY8IKpYuSgXZ+5iLEpG
EMqhg9dPMKKXERseyjowxydQDBtr76+lo3oxaWqDXt1nchQeDJn9fnBPAzs7ZRywxEQ30+/WXkkT
rsydCgWVTqc1aQuCalP4X00t23fO9Ejhiv9giUDYAQQychOmmlpr4wK3cDH66MqCqsZLaW407eG+
iSV3Cm41SPwSFHdvQGPJ0NeWJw2MJKahIDSo2dFjWWjo5/uG5pVWHpYeUnfQB3nXp1EhAtTmoqrd
2I8046kbfqeIEsz02NAtMlVBSba5iFf23ppFJRI0KB7lNIFFv+W7mtWhW58gU9v7HRIlh8SoN4M+
rthc3IYXo5zPw0X06QyIxJoJNrlVgo6qRHDw6oCfva/LXVvwcBjXdMgWFxApXuRCZ4ZaR0m/TtCX
InGS0Ajxg9TzTWwnwUC/Z+nf99dv0Q46UpEaBcLopkt4El2cl5rvR0brbEZpI8n0V+xDJ7hb6Sda
8ufz7YHdiH4CCM1eT6GuiVwzCfWjuiGBAdxsv0YaowKp368ocJUZLlpFAJZS9yJoUQqzEaMTNZYZ
gdN3j7L5Fz6MWCb73GbT1vcAKK/aBIwRabL3M/Of+5O54D98XCNItaBRH9GjcqFo+RDbelo6kT65
bVCKmIWTzAYQMGlyxc0veGCYgnjFXH6bSWyvpzNHSq1nyOhEjvZNjod4QBycO4fU+NkbciXJtmgL
owI+7J0gdR72xe4vHJ+3KWiGojG1w4R6m5xOe82lT4IOZVDk+lpWZXEeMYso9UGVEiro1wZ1vYvH
ub0pylIvKDT5BR2mn0bf/v0HyzVLD4FRGHwsqrsn9ZT5lkedyLC4Fmi68dYbZrdHBrxeCWYWBwRX
D5wWEt7gs74e0AA98JZNhhO1gLS51Nz5k7sbQNj08QGZwDyiLRCdzTc1G5A+tDXzEify+zZqCZCW
phlbO2El8f6+JeAd8JMVx4+jNhdULGQDbg6b6fc5ScGUFDUeZadJc/sQjTU6OiqbsPGebSHCejxr
oggT3my5k26hwQcmAq2pf5VEsG9pno/AAHWNfqj8FrKddtlkYaOjiJnHAxRLrHGncZZuwM4zhDGA
VjJAdN2FtsXsDX7VrynXh0+t3ojPsWDjJgf6EoKmff2QJoUDudHG2TtW7IPdnyIpaIs2BCMYTYIU
bNnPseabLwZN+rCKyyl0UjdH2k7ae2p0SURZl2+nAXU8o04aRNNMbONSijAmtn0uoaP5wKvGCRpi
iU3NkjhwbDSpSKuXn+Js+FmV+AVe6sbHAWiJEBT9/rk3CD0M1pgf0d/phrUOidchbvw9su/mp060
3lPKBYj0ybgfGaKC2M68R6j/JfskpiwsuRwf4yLv8HyIB+NbFh+ktcuGgDCdP9rIzoAW3+urbWpq
Ao9Tzz3WOdR5HYYnf0aq6VGvJYkm15pOZTP4X/SYGY/QZyBbTSNVkIH5N7BGkxxLZ3R/VRQDyhtT
HpOK55uibosjoCNT6Oa+/yVvOiR/pqLdFxWtdx4vK0ga1/oD/kuCpamPw74GHqowuyrIWzMO4DDi
wPRaCNHEphNkHZ9CYXXGpnDx4HIplOBxeMCHz7Juo0sufvfoc91XFMwbxEy9YwkG1U8Cfe1H3hTQ
lR3zJIy56T7xpilCamXaIReD/ponBL1QhjmOQSo8/WtVNGvN4gvxACA60GoBPG2mdFA84mB7tVW2
jh3RRG6r4qvW/xJjvaF5HtTDz7pdQwGrciXz1XZlUAl6zARN9hpaTiPRRE35fTR/VvQ5TQ42Gr5T
yD8SGYppBbWw5LQuB6lcMYh7Y6/XYLOUB3SwNXZgO7v7bmQhKAANNE4dEvnoZlRZ2NOsR5XTpi6i
x26DMkhA6xVHtTSIuREE35lJ8tS0aR4bphyxnSNh/qNTc+sCMDQ5a+W6d0oy1Ru+6/+htmKjwV/Z
EKPRIyxBk1mUQ71uR0UNft96SgKtZz/HvrcefWqa3wrLAQYd0K/QHkizKZqs2kk0WG4wgvaUlZ33
8QcN+nWtuRKD9jpPBcHbQ24UI8X82l7AiAgBswi7eCU8WJxiF7g7ZDUdlBDnm+IiPKhzu6hABYmx
c/c3mg3iJwAAs62Zs3TF0juS8maaPWSAASBFr57apRIjK5onUnpR7GV8AxZpsDcK/o30IPAlKWjR
J1ZuqFG6W48D8OTxLN93VdYHIkVJXvpW/Oz0dhkgX5+FMmXprtGl9pQiaET1xhi3Ysr9XVnm5EHz
IKPi8gbp5sxhSMb5Ywhwm/7AaisLkHdzHmOndfY+4N3bEe71NZVJvXU0rd9ZkC8qO1sGMfKVm75i
+H+8vpDgy8dTl43lA9KC6D4mo7WFfyQ7QVy5sRJPg0MTuFXasQm8xlxzI0srNfOY2Qip8HpXy0cQ
mDJFXRSYPh6CAQrcSdb5/oFetoDOkpkcBjgCxWcYDZMl82svcqpnMpRhmZ2rNQG+JaeB0wwQI441
elcUG4R2ROC6cCMoDCVi161pyi+NYSaHAZclQjZPzdBrfaFlcQvqp5j/FvEm7jY+/3V/mpaGcGlC
eSjUddGZow8T9lPrFcDur2EX5zlQDwoqveBU0NHMdwN9HzLaFymo8iJSsO/OQGVI2ThBFIS82k2L
N3q2RnyxdCVCnfZ/jqba3uWMINkvqO5F7oBS/EC/DYJvUseIA8BR980kQr1K14Tml5YKgEAdUAnE
8UBeXbseZjKnG2ILRsX0NNXs1eHOlzjz3TXHszCdl3bmwV+4OD8mfKyk7UUDsk9TinMj1/SkFx7i
ODT/GYriRQ2/8NIKz5GorV+N4rG14UGtzwmC1vtbb2XKVLyH201xZTUYSsxfe0dHDPeViRUk9nsG
S91+F4NRH8Lc0qcCEboX1Qyp6LT6UjhaYFjtM7ph/skr5zNGy4OMW4fcTD9l6K0GZdIGncgrSYfl
weL2BPwB1PtqRkBrqwl5jdaLhFaEWq3DH7Ub3TO29+d0MTyDU8WDHNULGyWF6/1hj0mVF9rgRSSn
G1rxY8HsQOjWwZrM741t/dNl04HJ4cGV6cOK7aUxXrpDZW/aYDFvvG5Ctpc/Z9r30gM7+3iw3SeS
P3t02yNXOviHoRdBb3/q609j3gX9sJL5WJyBy1+hbF9ealo6SjhlUj6TMQuyxAshEZQz6G14YQU+
WroXycoDfsmNXhi1FJgXSKIbvP6IG7kli4bCeW2LNbTl8sAc4H/cueoB4P/10vIysYSRZG6UjXnE
+fTo1QAsWKyO7Ia+2WnxA8/uz11D/84Mb2VW3y9k9RzN2Ql3TobcklUkLqGtrTPEx73JSdi50O9x
JW0fvN7qDw6v09Dx4uprkU40ahO8WXvZVVuHoNfRoDG0vGvt71bEWIEctAJpTJODLgx358lx2BST
W25r3/gxQSsbdWTf3/a+gwZ6KBS+CscGnAUg+10+eWNAK7Mpg8Eo187OO5TtdozgzAEu2rRuZOYr
rwVmKYF4upHDBfS/nVarngRaww+uUes7lpV52DMnCbkEl84EoohdDYAl3tqTj/2slScXqcU92g7E
aeDUQQFTutp3kqf2Nmt7rQ0nWvoBSj30ECOoRNjjkOM40mavI9sQgvdGC4Fn4Ec80q0nvwT5VAau
tRdKe7atNW4+cRuF1MKZ+KvfrEA6312hOnyg/z3gpUD7egPpiTtI/PRFi3R2hXwE9382k/4mbeu1
7NjZ7XLkwOiJeF2E1MdJ15pobMxnX5dxYBQSaRDzrST5Q2dmIgA0+CnxficiHQPNXDsJS4cNPIyg
tAFWED0Lyl3rOF2f2eDbjaC4R6yXyTutOLIlA8COoeaHhxLKfspJI7UO4s0EM1GVSAOFQxFY1gOS
BLn12TI3/Dt6kmsz6NKQGFvZrbyU1ozPf7+44eFAp6Y2Oz/KmOQ/fd4VO555xoqzXgqSLoc4+/IL
K6XlMYARMESQeAW9dAO9f/HloSqeZ7ruVeW5pUEhr4lNgNsPvV3KjI5Z18oG0VCUSrY17X7rmIf7
i7Z4+VxYUKYt7axqsnU8MEmfgoG53WhlEbjVx2vnILfRUWRCd/LsCq+nzU4SDZ0Dhht5Nf8CeuGj
dI0VE8t+/j821Ki/HnSjqXrbjVivHYseKqaVI395ddcGYy4iC3Kw46gdK1FtoVLz/f40LgV/FwP0
lfeABbm7MoNfhjJuHMTmm+ucGJKhVbyS0lmzo+ShZ83uSS8wSO6FIgnc7pnxjeHt7o9m6fExp9WR
bsGL4AbR6raJVmi88qL+lUlAlgDo4IFpV5ts5bW5uL8vDM3DvThOWW07oh9KL5JWaGKd1oQ11r6v
uLykcVqRdvj+Wz+xGbK0kq9f+r6LEg4SMzOnmlrnoJ50dSdnXgSx3B40KN1zp+V/EAKD7hlQJvRo
AXigbC3dGhMzznFCq3ZDynP81lV/sApI/6BUCXAeYOSKU9PqJE4cYboobhiBw0AJqwkj/ZOpmhkQ
0PJizwIE10sNFFOL+EyHEVEdpNntfGdzf9cuLgZUQNG+iBZeoDSuLRg5ekfL3MebJWboAvtB4zV6
s6VzMScs8CRHLu6Gy4FwklacJX4Uk4Nv/ESiZpvlR6uRhzxecWdLfvnC1Lu3uzgZyQTGfJR2ATGI
P+luFbR90Jmf/2DCUJqGKOKcn76JjH3CvIrlfuSS6QU4g5epc09/YMJFQ8osxTvT3V2vid+CUke3
hRclBLnUJpDpGppgcdUvLBjXFvJMukUT4+WG3oo2Df4AsA2mThSkZ1o7NO4oN1ci+yEvKRKWyCiO
4hc4pY01ArPFXYW+SBA0gOvgBphFa33QnZLCBCdZmBc+7o2hIBtQRoHkvemNvWvk+h/c+xjTzKM6
N2OqnkvYXVyZ4POJ8kmANOCRicfR+31/8Rev5FkMDu1n8xtIfb0PeFhxdCggmUgNjngfeN/ZM2wS
SGNumrzRA69o28fKl+1eN7j3gEi4+XL/RyzN7uVvUK4YJNFadMX3XmR3AsA6CTVMy8fdaQQckhSF
zVe80NLBBaAGewUEsrfk2oKBQlyrkaK1eLutMh6kENRo4lW2l/lprD47IN6EIwXOOXQZKSerQ/+i
ISjsjHH1HNsTDUjDHjvfLAJhJi89c38wNv7VUTu0QPxyf1KXDt2lceXQkY4YJvNTgD2l9ylrsgc/
K1cinaUGEUAwwCAOfCfK7uoOzbmlVXnjOpFNXvyKbSQ9DuPJkFHOUHYtt0Y/bKnhh7oT7zt9rSYy
bwt1evFgR0cPEu1AMSjT63tdi5QhrANFvTNl+dv1m5206aYs+FqybWkpL20ps5k7Ezyx8AF7kSiu
omq572Lri1HJL12XJUE8soe67nfuSPayQ5j08bVE1zSaX97Hql7MgCjRzsg0J0rGx/aruSadubRV
Lj+vDI5QUNBkCT5vgQhvZ+Mf93/+7XkDrwbcC94XWKabihLqO8hVjwPC/vqfqhvCsTzY2q/7Nm7H
ABt4f0HIHD76pmDRTDbSc8DNRzlYzx6MNRr42712/XklAehMBotzH583E+17ZXTPMWdPGqCY3KlX
3q+LI8F7EuuNLnmUkK5vy8yUhsHjyYkk0HZZkQT5P/en6tbdYizo00W4ClQTXnzXBrR2yMHa1QPW
VO4Bfwu4/GvEo1/Uj6a35moXB3NhS5k3zmSaiRgoI6OKZ4z+xva390czf+HaC1yPRr3926YbEwej
ycAy5W6qrgtb5KxQF3b6X6tZ6KXxIP2M7hKkUNCRpCyOLNwuAQ0AOI4y/YlTfy+HL/fHA+W9hREh
b48jAz5gZLqVjEKsIRfYWVP84jDC3V3umdWhNOp+0+G2bsPR7u2H2PTktjSG5svgimSTAWr/ULdo
0RPoJ38ZNW4/EF6UL1VVJ7vYy61vWZqNn1nVTXt4sOEbOknsM8KL/CB0Whxq0xGBlGif4KTNNk2K
Vo6AIpe2zYnOtzlKGp/bqsUa0sTa0zGhT7zjYs/cQhyKyig2ntOlkClLvG3VutnOFPkQSJInx7wA
3WHojn1+zFzxvWmc3y6sP7Z6QV46p8l3Jeg2t+gG+C456fZNkYHKt8nrJ6235G6kufXYM26LgHKB
3BSYhqJidOLILts8lMDAhhz0YDs7yX6OUwt0OUv0MK7NfmNxqj37UzU85X6ab5HCF8Dn5PXOH4i1
kenANg6k2j9Dr7IIeEFYyMaeBkaaJFufZuZuQnr0TPsECnkid18pFPN2YEwrD5awtT0DyvgRvETQ
fJej8cBd661GmQLgKc8KJsgqnJBbFqEWA1Clt8Dqeo1ePmqc/IQKSrKpWg21p17+8uuPOVy8E+YG
NmBmQCUBKn6VMySxSC6dItNPHUqDKIePgH65YmWjKl79XyOuQ8DEAMJy0HNeu5HaBHAlayg51WUk
7V9UVKG9Jn2xbMOH6gVkFfBAmY/jxROrz1qQ1dmQpnCMY4yaii2jwVjrxlR8+zyQmTELVWiQct6+
rceS04zmGTmR6jcznmjyQDWw/n+9f64Vz3FjRQlyCSBhDeMJOZn2L0Zecrq7/33FD/77feBPAFPF
aPACvp6qpMhwoxQVgZDP2cpetfbBBwQCbZKdzYNqTQNvaTSo1OD6mIU2bgidB1yGLlLq5ESFvXUH
/9vUr7VTq1Dj9xFhHHiBgHgYrDSKZ6cCRMO8bMjJINPPZjC2fQmAtqT1oQCdcmLzgwdsh8OcrQGF
xAa8Ch8/RhDSQloH0kUIXlTsKh+mjGiWL0+N9tWePpnJQyE+dtm/jxG8liiezuDYG4hxl9Jaq2JD
ntAp9mSK7pn64tv9jbG0vSHEg3LCzGkCl329MXSK6LspZhP8p1GaQe1XwTDZIOtdSe8vGsI7AFz5
MweM6nU6rIJd8wE0BAThf125VkCmceOkZhrW9fh6f1gLrgESLAC6QwYCQYwa/aOQjyQ2d8CpAAiU
LUDllX6m6VoPvBIrva/PpRUlNPYYOrUbhJynUrM/lQwZnqqHtR9a2u2dtf682yG9k8AAmQo8NgSs
FG/XNU3cpGMiT1lfo28T/ZAW3lDa20cnDlbQGwDpFLSu3ETjNHFApwo86EmnWox6iHyRQ+UEGlvL
j6m5BUzelSUVrsJIOtVQjIQl3QjK8jN1v/nlbzv90rbo7ujRIZD8HwizbrchpMZM9H/BpQNzru73
PteIVQzGdEJxq8+3HK3peSDXmJCX1mpOY86uFqlGlW6KGs4I/cURpyptoAcwgXLqxc/+vr9Ut14W
Q7kwokTqds/buiknedJ6cpTN8GSb7ea+icVxzJcrqMWAmledLLSye+m09nRy/X0pUXeMerG/b2Jh
FDOXArKxNkR7UIO9dkAS+Ei9zVp2jrzGCkCJs+Kml74/I/6ByPdnnhtllvwWoHfdT9jZplXg6XgA
hh8fgK1DzQS6KXOSUbmIjMbOSvAxVee+2EzVLvn6//q8yheYUw5v6uLzifE1ljsn+fIH34fALrjn
51tAzR6kY5PqmaeXZ9kNKNHrAVspfywtwEwTgpf3rMnjqvMTlwUat8rynActfWNspXx/+3lQjYNU
xUe+DtRxKvZVEjS/eSPhZ8ivh0YbkGpNU/M2doIFF8yQKIiD9Ult9KmsUe90APzPdh8mJGD+Y6aj
/eypyiDFsnJLLo4GChRzey/e3uq9ZYp0qBnpGmjvoHn8kcu1BpUlA8AjAlU5Y1rw7+vjZiQQnUik
zc8JIP+lAyDumorQ7aWIfjmEZdBZQzcb2s2uLfSdVklSSn7etP6zD/BtHzrBaj/g4jhwotHLDf6Z
mzRFSdy0jQe/Plsl2VAQG+DS+OjBwDguLMzb4uJ1MXoF+EZHWCj6KhxSshnW6ga3d9HcWYi0FPQs
EEMa8xgvLPila+fMJ/WZ58eSQRzh0PbHbth+eBxotAdZHRJgQOATxcHGU+vUEsf83Hb1TveCyl57
XCysBdi70fkDCnYg/dSUkZtkyejHHj+b6deKvbQfjoI9w0Tfm68D2A/CTsWDa5RJvUjT8jzRlxGl
lY87KHwfaBcXyw3ug9unate5fkGLc5fwDbWRRNAO95dgYaFBxwSGL3AyzSuhHDrdTqUzdU5x7q1d
rX1ymqOPdp617ssFKzOLuo1zNwMt/fkyv9hO1NEBLB9EddaCvPn1K/f/XnMeixYMGJiLFjN77bUF
p68ZJ/WIlTCPtfcjSb9AZxoUGCvTteBw57z9rIbhgYhC5VRHI4M72h2uPM3OnzKAmbXB2vDO340E
QsABb9/uL8/C/r2yp0xcge40AW6D6iySaetY3ZasiVHNX7hIQyLWRfEUBx24LfDhQfn0euIEQQoo
H93qTPnOQ/+b5aGI9eFAaqYuBuActSskXFQdBJP3heWBMvps/DUM4ccTFPg6qmGAQ6CnAFvsegQx
05Oqojo799NfhvFLrkkZL80QGOh9OEOgyJHRuf6+XrhuX3hGdXY/m13gN49pcbq/yv9F2pX1RoqD
21+EBBiMeQVqSVJZq5J0+gUl6TQYbGNWA7/+HmaudDuVUpcyd6R5agUXePuWs5wcAQctyv8ImCDF
9nkEUZh5bL0agRTc7RjncQjVjLk41844tUeW8/x/hyFHH6ouAcppfAxTyZWn7qxiD4s759sxJ2Yj
gGixD71qsIKPBgFzQjPZleqhDj/kvj/nNXhqQ0DmCiDA5UDEHfj5UzViCKDlbWO5hoh3jFiJQpy5
XU+kf3gFOEpjYyxFgWPMiu3WFmsLRz0w2wIIb+uzNMn0R1EUK2lNUQ6VU6PtSI/fZCz8sxcXF1ic
MD7Ss+OeNhO5atrZlw96/iDho1M/udPvvy+1EyEQbhOEilDLAl7uuEYPJZ0+k1DPgVQG2psV+Rlk
5Wb21S9Wu1GYdWdWw6mVvexLtLgWjuLxsex1SJ/aNpUPAySciIYWTO2sSPhfRgECZClGQSrxODSt
ihyyJjVGqYcdCzbDmLjnSJ2n9k6wCCS6i94CCtSf192YgfcTQM7ioZdXUDBf8VpGrblpzTkR9hMT
hCoUKgAO1l8IxuDngYzrKaCDpvyhk+OPQTkJAk3Qz6yIdsMKvcjnb68HFCkhnoYABjWBf/bCHzcz
sKwErQclHkJ5b2O9FY/aJdGE/+308PehTmxdeO0AioKzwVkOh89vVo4S4ffgI9QInmk0uN+/KmGJ
FqBQiNkBSuJohtJpTpsO0/IgDryP+3NYoBMrGR6XuPIhTwE9zuONozxIRdp1VT0spOQ0gbba5Kz+
/oFOFI4XaBlUXZem81eiaFbNmPwGcX1B37IglmOxYR00RcBjszdZuE7bYlWpm9Q9J2FyYnV/Gnj5
9z9WQUODdg5Iqh9Gy1x31CTBSHaVTC9Ieu5+OMZeLIccxoJE5QJi+Uo7tatc1F6A1II4XZwVN8y9
9obrQr/IPlxR9krDA+GgS9Mu7s/t4hPhG2rJgJFDTHWhvh2tEdiiZk5DmX7QYN00VyHZocW3CqZN
WkMl45w0xjHx999XXXT8ge9Cp+m4sNzU4aiz0SBPm+/QRYk1uBL2BLW2UsbC/6DZ1qtXLSzDXDQt
dX0XklUVvpxZVCcOlIXhBNETdAMgAHEUvnBdB6WHhuvDMFu3ToqNgRZbkuZ87WbkQKS77lvyAyqz
MHGVkQTucLDadYaMRk6dRN1YJZAt4VFDqte//7Qvvww5/iKFsswGrH2Pe9KZZEM+Y1PtzXgLkflo
ctZNs/Lyjf1dgcx/BsC1ByoFjggU3I7OHjJq0wPupvdEynijs3OqoqdeBUna0odDYRqn3OcNRCdr
cnPW4flOVLlTMqomad/b+jWv3v7+0b6cosunspFwQvwEIM7g6H4QZQF2KEh6exrP40rm628/Hi38
hQMMUgDqSkcvMnJSC93k7Z77IrHGOnYadqbq9mUTIqX1UNNbLBsWAeWjlNNX7uTMDR32Pvldqj0f
N3azMdZD6tNIeWfutxOfCwqseB+Ec2j5HvOB3d4yDaFVs1fN1rIvnbtvf65FCNIDYA2Qhy+dtlaW
6eCJvNk35He2Iur39x+P9hpE4dDLAy376Fxe+huspG6zh6nye3cubDr1bf58+rKo/zj1dS9pH3DS
7Gv5GlNypvr55cJEzeXPpx9F6l7RZQNkp5v9z2J6sH6a/un73wY1NpxpALZC9/5opQINJAYknPVe
qJdOtXHveGf2wteFutgN485H8Rk+gcfHd+Xr2XI4JjcPr8cRwT/dGe8XCa6meWsBr/H391nm8lMi
jlgP9z5UEpCJo5R0tC0sD3cvdACavclRlJRdLNXaDx7Tc96nX2cd48DoArLl3qKfeDQOlOnDasj6
Zu/wVcVX5szuPvf45d//WFSjbYtWCTy+b3dcg3y4/ftn+nrS4udTeFrD3h6CU8clb+2FBQRv8Hy7
Y8lYZaBdythxZGwzKNIQdvj7cF9XMcBsoGCghI9BUVn6/DoibLsgAx9yDxeSyDEfWfBEzRnxxxOf
DGABFwkMeI6QCT/ah2bOoHYkgXIygUn8qknOaZqeHAApBT4Znv/F7SxLW5FT3hss5KjNr3Pr24cs
VEQI/Tf5gqn90Qvg09UTs0t/361bYIIcmMH/fRZO7A3UJtxlt1PQqI/xurMsBaR0c38flj/9Ys/l
mtjrcw5kJ6Yaew8bHZUFCKgfB4cwppoQQnFv3z4QMiZdK1c5jf/+Iidm4tMY7uflNHRBh9WGMTh3
E26eanKuN3Di0FoM1NBBWTp+XxJVr+p7GNBiBJ0nktzgYlkL9WFPFwvh2j4HAznxzZAzwh4QRT0Y
JB37zdj9UAG6Q9w9m+1taQOaFlndOT2xr7MPmDYQO2hyAYX75WTMci2VWzJ77zgfo1tCUDGNx4Gj
GNOfmZ4TI+FKWdKTJf36YgVkOIA5qAhN+25yQyuqTTNcuWng/iwNDxNEeOm34wfo1wI/g/QAeSuk
vz+vBzanEy64DloO7aodVuAT/n29/VPT+3yroODqugif0UJd9s7nARoSpGNVKbJ3ws5fZRYkpiUX
DIlH017PUHEaAXDQUFNmuc4Q8DnmwjMe1LdnyIbNDisvtJL8wWnqLspMwzfIsoObFAbxOyIn29pM
lPa3jt2VN2T8OUGEe+jotnT8bi3szKxUg3ImtzVoRqlftLf2HEARx7ettxbagA9FQcfN318Z2cMS
A39+aQAVwcYHJRRKM1+MF+qmn1OTUrLnQ/Dk5r26hj2z2o7cKzIo7LkPUHCrb3vqShDhA7Jp3IlW
FwYS9xEEhUcZh6M9uTFExevN6EsByGj31rLgzS7hUzINCgUgbxzp6+zk/DEXqSUhjdlbKhIMVmGR
Z8g79eBhCIgeuahLBfXsMByLpGgsvTK9sjbQnxsf8rGHCt4U0tdSzuXvWWZZlFqKrjtHO5FtZ791
na/7oOAR50AK1bUFdQHiNPGQBYtk0ehcQJP9rbDKfK0BSY1K1aGo692pGVc7cfL6oxydfjc2U36l
WIfafuPyn7nKmz7Kp8nFEdfhKhUQApwbuFjHde7/bCBPhO5rwH9g1imU77Jq7zDzJEwLqkQwl88y
DKqk586w9kVIQLlXYww47rzlAjJxDGLkK51aiJK68rEswmzXTpa9Ir31Nk8ea6Khm10wTDMmf1sT
5N97iu3slZre6Ml5TI1dPjZaW1tHN27M/D4Q0PibKdg9cG8kqz4qnPq5L7vwh0GjuF0xWdgbR/ev
ZT08O6EaIweKilcsxAREKrSzuOn0+FLoKmgAs/VnuO1K+QhRGGTkrhWmFxMhbSzdwrsLuPEqIF6h
0pcoRdi917sGjTdgabOsG+Zomub6KiDV9M7t4UM3WbuudftTzSgIR7Jw/TFqMi2DSAzsyWjxNLbs
2Z1nILvhz2nfd0GpI4BcRVxaU5bYs2L4uyGDfwINx6qJe8tSvygD1E1kaRYPbaoeOIqTWy9sDjAS
++k74322mD4kph1XvLU/Osc0UVrREcK3s+mSlvV+dd1aFZSRG/VbYEunazi1QeQf4kUHyoe6j1MN
m+/E6aByHWUDa1nMxonvAUH6oWinEIpYdEQt0DyUDf/p1MH9VHS6jaxC/TCOfh9ziLLVZe5BQELz
yPiZgdIeDyKuc7ZuNW0uQqunZMW5Viuhi1wmNoxErzqQpOtIk/rRoxnRkc3TYUVpwTdVAe0CEMh0
Au6r/q3LUV+UpXwU05hFdlV6K+hlPfetRZ6ocquLaWp/1bRrh4jqTF1qMVlx30HwNyNzkFgBadlW
8tn5NcC8AFKD9hjjeuxWLs2D5h6nFofiPkxApOmB+tZlhZCYc7gEoESCtugTYG1Adlt1MPWXU172
3m1qA6gzt80cQQkc0l8pKXEZgXAaCP6bFrVKgrbou1XFfBH50OAXazYOM5aS78JnxN4VE4Geojd5
dX3RTtKLgt53YlqYGpTuekpaUXm7wAHA3YYjIBQonC6xp/LezcFv6bzxjUtSb6iQUMFPPWiuVsQ3
67ZtfC9uJ/aLzFYrd6ZsrsuqkdfKKDBv06p5dKXcTYV1L4JKW5t5wMEet54Nil7KD+koXhxW0Doy
3Pdm6PKYH7oz1Fw2jBc7f2jAsOwhFOJANoQ8tbiHeYyKoXeriQ01tTIszaOyZWYuOt/KtsbX2X7K
g8lKGgeGH2PlQ+rRysgGd152UXdS8VUBYdB0g5V6WzYgJqXQTurd8kdgw8AckVqTwGO8XLEihUpv
6XldxBvHvq1l5t02gNcnZhiGejX55mrKalAIuL3NamfbeP2HgBPFsFXjyN5dhFxrAP/t97RZ92I9
wJVrZacGWwHybLdj4bkpUHA0i1Rns5sGTF+elJXfPENlbTqg9f7WF459JbvhTgnMi1Jy+lH7VY5j
hrd5DLCv065mI8ZYAF+3y3wm1sK3x9ce0i8bMjD5aFvj46wK2HMM+oK5tb9z4YyxYzXWB7YzHDj8
AQD+5SULy+YJegQppL/UtGgATjurxL1wBa7DMEZCzm+Q3a2sjSND1R1M09H8FTIBblIaKLfAHmOK
RO7RBM14L+kphGkmoKlnOxa0CiNjvBBam+K9ZBobdihEXBTVkF7AmUBlACo7A0vjwrdaCtdwSZyk
q40p1xC5SqPOtXEZudQgzhvv65mDbQELJdJPL9UkWEIlbK61O8urbG52rck7EB8EQK6OeAsRY0S5
zm+7YHaTdmjIyvdz9mgbQCp9M3hR62nrBZfG78mDWHjcVVWfMHdqVDQPSBAi1dtab0An5s4mwB1Y
JrMQY7mZJiWxRnOQ8L25I3nc9WAt5CqE06xfPbrtNGsoNcg0IV0KFwy73haBFc8CbsaOUtClxU+0
icSSEoZsKou4K567LOY9K64J/jISvdhoP41SB3MCLkefoNHR7wH0t+/cJlMx9KSxQb2hDnRU2B40
a0WnnpTviLWeoEric8g/Ca+ZIEIIXAr0TMMp8sUMHd58LHYAIWcbMYJDyiCVPuFbxrhudczQB76j
8HKHXK1rJzIkBtpfZugxC6l5qYXD17ZT3AEFlq6UVXQvOATNiyinKcH5XF1C87d9YFpWOBkCr47T
wJQ3rpjmH1DCrci11TvmZy+9xfmrITHgyVWcd04Kwot8d6BjuqY4ESJI5rjxAIuRWFt9eUFbfI8w
6H95pHuwIazqaq8GrMpie6ZBQGF9TpuYj4CSEHTmUNij6dYhTZukOofpi2/z2EtDdzflEBXKqGov
Brvp41q4WEBhL829p22+9csZ54aLbdG7VVDEEqn6xpReDyne0lyFIXRjWT6CL1Xa3RwppuprWEl7
L2QonjuX5U+mK6rIH1l9JTLEZvC/gPFmi8hJBzW2zIiY7o7NdahX1jCSKCuI+tV2dpDgdzqR17YC
wkKp/QvC/KVKBm0fvG6EiJZFh7K7HTwnf29dxDADaS6b0L3vPMl39TwJeeH1BURfHW8emniumh1U
KB9KakqsY0eAjNm8ZKy700VdbS1IC8WQGdggUGP+mIActi7ydNO0/XBRUstLHGukF2JSXQxwfw1x
4cEd1rxi8Idx5gXvh7uaTLKNXQUncAhZ3mQzyVaplzer0XIG/EWbhNlr0wYy7murWWF59CtOScK1
LqIxZPMG9+xvMjlvRpu1E2QKXAz0ocpw4xUsqVP/V0aUDTu1FJQWWLNGAQhXUVBI1HJ5HoWFwUtQ
3cUoxOIrE1HFnlNm0L3NP2BtK9ajLlu0/tpnUtY8Fi59mSefX5adf2uImycB079lpdhNkdk9FDu1
veMs7Q8zS9ONIxQM2y1TPKqsq1YytadtpqkJV5Mn7OI660GJtmSYXdl1OK8Fg800C0yFzK3p/S4i
lYXIC7Q0tgrNBCQ3w23mq75C7GZpH/1cVfzQE666yK5Jvvfsbpxii9fktTdB8+KW7c/AGl5NRtNY
zvmi4l685Mwc0qkaH+qmA0Irxwmzs9tu0IkoqbBxtpqxiRluoV8jm9lmZMXwioihSVDw8yPpcbTz
iq6pV3lm1Ss/FdCiL93iCoblza0rjX3XdpSvQdj0MRUUAmNQoIRolYau12PZaQBjU7cVwa7rg8qN
Mm+Y5yQLLHdtufbvNO+GW+Gqx4ZSucLJi7zB5vXWUTQVQKwBdjdYMnvlreoQoDa0wddpw3xT4UCK
DdAvPz0L7G/kDAGOCCsfzU55snYPQlOloMMluF5TBLaxGNJiXQroQZc8P6Cz/KsqEeJVfhFDX2hK
oGOCZCKcf4fh0OEU93HaBPj1JaZ/JUtWQgOXMDgDupDTKUAnmLCn9x2dEb5XdfeTu353sDzrtm4G
gAXDoEMeNEGju62lt6qEhAaUyp0DwBms2zgTmINpVKkhs67cSapcRM1ghT0iU/S0ur6uES/Oag1N
bbDMeou+DJigl1SEfnbtd+hGBMBxbm0+Vt6FHpwbtOwH97IZCOS2vd7eisIn/SpnDUqD2YQ2HngQ
3g3UzBnsJsW7W/iIZdXU3TghN3AVMPnlkAGnFjmoYT5B/Te74CTNTKLdaoqQ94X4tZlbXYa1xKGj
RZk/gy/IoI4t8B2Ab1sL/D3IPA6pVqFrv1J/Lm3QOhD/eiO7gx6Rjtomh4NUO/O4zIqD7Uw8Lhq1
l3b3WKG3dOmFGuFdNnfRFLI2TnMJmxYbCt0jUvtnRdXdrHMEYnYfxLSHtAYQ6vmFgxtjwx3NNiAF
utjMhCXA+KtLO8S5/QCKmBsxL63VdWbyWt5UPRAM1P5pA6Tf79Ks89h9atuNwOrrBRiR4l36/cEm
4tGtGx/r1Ruec9vXj5BtcHRkudP8rL1+vBnqZsdkRhPAMEus+pD9HPj87LE3lSvcgtpC1Ed962eh
CkhFAtdTRjyo3XzNAyMf0gB24zTDr/eqKngb5p5FvUfu0xzGX9Okn6qi57EqsC8kaz/agWXYZdWz
Z0bIjc9IBfOxriD2a/mbmgoVtwTMsX4M7QPi3secefzZdvPglUCJ6nL2nRpXaBuICNrK1U1auWMf
VwIJLPRP6UoAqLLrXZHba6i0pQ8QSQlVMjed0tBr7x9aRUuz42WhnL2gyOnyEEzI3qQfzjB9lF1/
NdRFlbRUvk7BvK9QwiiRL+lBXvc5eyep8uBd3NtmNWdGICeznb6KKAOWjAWqRnBBRuyuqqsw4XM1
uxdhBwXBBiYHF35lv9mj/+aFfRFXCgekL+03t4VPooujCPoq+BjogUqgEcYc36xOu6cZWKx4Yk6K
HSSG37U3WxE0pOCG1gQzuKlNnu06NfSXmkCmMCqN3qVzZsGM1QecqnAH30nKjD6PGmwUh093o6BB
gswemZ7hBQ6W8NDY6bOluRUFvvA2Mxc6nmYitrNhOSQAoY40c17fU6MGpPB64eykRfMTsnpdAnEz
sUZ6msY9ncwOMFu8gylYVM5iOFhmFq9lqNUP+MaoYQuKbHNbALQfubh6htgE3n5OC/ZYw3p+G6D+
BenE3C53Ew6JR11mkJwZaNMB+GlDFAwhI3nRQI1ezO5o+iStrKBeq0rSzdDXa18r+xn5sEkkwH43
CLz7VSurFgQW4ryKquun7QA5pgi5E4CyGU4K3IIhHCrtOm5ZOG/0yH7g06cRohKwkBhi1Wm2D5Xw
zLbkSP6DYZs7zjqEtPSl3QQmLkTK+5uuKxuoF1b9vOp97l7yljUxAA9N4pnuCYV1sqWW+wJrujEa
q/ARKoGQ4y/9iOb+Li3svUmh1D+X2TtMJF4MKQPonJHwwjTI/0LgRcagNHud5V23ahpbxI1tILtv
2bZKapLypGFIZ7opfQugtBj7lpAx8cRWCnfr1nRbWRNsWRElQ/+fzqsa4VVIxZY0PxjZdjCNdCb/
AxZszbqttXNF8hzgXhTsP3wUPl7zoEP6reysT6iAicsk1C1SzSe3zUp4DA0IuHULge0waKOyb8UO
Fc49n2r7ZbK4vpIyCGRiUv3qWLPZ4Fzl2yaf6U3qeea+THWYFL3nJ3ZQHGQ3vxdZ5W9KzhS4gjA+
2w3oCz8Wc1+9hqXPDkM4Pum6s2HY2KQouAk+JCW2RVx2TnhRC0smhT9UVYTCrPfOjfJfcB/DnWgu
incQxIIrAXDYNc9onYxmHCIbZ8zVzLR72znSQ6lGWnY0eKmNfW39CF1z582zs2mUZ1awR+A742ZF
lILMGPFe/Wa59dH4Fc4FVuyDUiAaQ7ycwKb6LU1VGIkUeLl05sFF5ktKL0fqsydvRrmrIIY58RC4
TWSPyGGHrGEs9jOnu/WaYobnu68RC4RWjjIq6l29M+gtaQv9yFWG8fLgeQjdIRkEcx6MIfoDvj5Q
AEtxesIAfZ5/aFwJm44gq12PyATvG7pE/5Rq/d6S0o1MWz80TueuZ4qfEUOxxICR7qqDKul4iZsW
fd8pFONuEDxYj4N+G7MSBxIdTH/ft279o4Y/c8TKRq6yBq5tcKuwcd6AD1WAoxtETSpHlAnDn8j8
izjrZPs8A8Z4S0c3y2LGoCQe9QhXLqlbcxvl1RTWLOlkYrsvvDUAFE9T2/CPEBXPu2lInwGzo9vZ
nUicS6R2scknbzWn9NlByU7MOFhpRzsH36Z87xvQ66ewaEWkvaHgidHW9FCStvwIFgQMTw0OwTAj
Pzvkm1fWzOpfab9Mu+3d4Xe3cHNEIT6uUSBL3LAfVsDA1Yc0RC7rDOGDO+Sw9/JgpYlDD5tRSRMJ
WDfGIw6ddedV2WsB9M0DlPLIB/Nk8Ay0JuTwjcuXzMIqIWWfLkYZM0f+S7Qptry1gHsE7h0wF406
1OVMUL/3bDndgXDKrj3DrWSSvtosZ8RD15hwTiB/D6Oe0BoiFJiBn82ICZBclB6Na4eU67+X/091
pCCUCiE4WA5AeewIH6O15yCkmsg+GJ7nYDWQbWW+3+5kQP8DvESBY0Ta/bmnUgYMQYUsCfq1CSxU
snO8/hNNQph+w+IdOED8d8z6gHRwSfIWPRtprVo/Pqs/dOL5C8AAKCIwYkJ0nT//fhgYpGHZhmzf
+W84PbH+vj0Ffz7/GPRL28CgqIbnCw3ti3TrqYsM1bW/D3LmJY59oh3IXjEUeBhgDDvcINaZLtKp
xwNvEwKgBqAiGkmfv5GLuk43wmYA3ZTLj4xdfPfHQ/4SjAXAoJiHvvnRImVTSCzCewJp6Cvrgskz
GIkTbcxPjz9q+iFz89w2x+NtvQvhDTxfmGkToBTx/3uLo32AOiS6GxakA9X8Po8H/vb/e/xRb9TV
rc4AJSB73W1RxyZnZvjkR0LzGhRiNMqpfzQHdJCKchx9e1hssDKadOR9VOEZpbGvy8gHRgWYZLQj
HZBTltPqDzQM9PfyUhdARsgRFyJ0QlX9HybBC0C9hwYe8PzHJGVetOjPFqG/XzSwuLeC2Pn3p+HP
AYLPr0CheVzoFgP0ZIgMS1L7HEng1EcCWyQAMQWsd4z1eQQL6jgoM7ne/kmHuP3TcwSeU89fNNpB
R1n4HMfYfROykhPd073BNYhgPTDWmUlYvsHnhjNAI8AkoYcPughUHT6/AZoT6JZ6XbAfzM2cJRAw
MZvmIVTf3xGfhlmwH3+sJksWZQb1uGCv0SBIMvF99IMLgKwPGhjw7cDxfH487NTGKs+rALGxf12O
iS83HhrDDeovf19SX+9oADoApFjEwsBHOkaAdtQhg9Qh0gpv5rvJV/uaGP9W98M3nTKB+11IuKAL
QZccGOxjRk0YTLlN54bsGXZHKA6T60bjvEFN5u9v9BXVvgyEodChwakOEMnnbzeWYJD13CN7NBoj
Yu56SFSgRDG1qDagdZmNu77fuPICQT2KhmeW3wnAA5hpCzgGtIdwoU9/Hp0sVQTF7HTvwKrbj6BZ
BrTFu/YeQ17B2iJ2etRNzqjIft1VwK0AXwHaDQaGZf3nMdOeViwYdbrPs2yTWtb6/u+f9MTzQTUH
HQKKYoziFP38/GCyYdqQan6oK3OjHHlJnDMWz+dGWG6IP7ZTJbuwdX2M0KM91sGC8NtQSIRxwJIt
mDK6oAg/P7/0aS57UvJDUeDcj88SE0/+fgo+ElYcXHyOqXZhr3tb9CVmHRlaIDfwAPgPU/DHAEcH
c5uOnp5qDKDtdXuw3TPHwNffjxAUnQDga0HL/6IRbMPTnVQodezBRyz1z/Ec3f/k8zEDAWCDSAaO
+QWlk1ldZVJrL4Mr5WzMOcnmr8cYAKj/bDtEcIAhHc2va3UMMDy/PLD5QoWHgq7VOZu9E6/waYij
E1+NtW8Dz1AefCsBJ0uek7o59fyFOAtyHqKUL5ssY1YNTUVWHjz7Ql5W2bd3QAi5wUVoJgD16wv6
bDC5MHK2ioN6zwFoHr6/gEC9B9ARBwTOvuDo65S1dGU9heWBwP/Yjarn7y7/hdn/f48/OuHcoaFd
MODxUl2x/ro5Zxy1rI/PUcOn5x/7l3toCZWDh+c7fawDtJjdCLXWkqNvysSZlODEWkUuDLw3UHGL
NNjRVobyI81FKNUhoI8V7H7GceOc4zt9jajB4fljjGWx/XGe1hJqyApYsIO10oZHw8pZ6lCrb0/K
p0GOrgVGFfQQUgxSkRoc6av5m34SCBnwFpDmAsMYLDzgTo/eovbTsS2UOuBAX83edJmKfvMf3uGP
IY4mw7QpVWkq1OGpna7H4tvXWrgA+wH5hKflVxBrKYYGus15sJflW1fFxD0T65w4Mzzo4eI74UOB
eH80zaICnmOsUrof7YRfANnw7Y/z6fFHE1xaoOAC4U/3cKpZQxutKqfvHxse+AO4GBjiFoB9P8+w
cDmdh9ngAzXAqsEb2zdnRlh+49HOBvoD9xpwqCgQHWccRdo6qKyxYG+aNRBKtITr5/rvn+nEZoNs
EbImFHL+2dWfX6ICJsOt0K3aQ+Y69oqbyrrScFcW5kxseWK2kQ6AswuxOCjBHAcxGmhhDsVMts8K
fZVeyrNR0olT8NMAR4d47uY5DABHti9/AxLW8bXP40CAgXpm0x0HyaBYoLMPOS9k/AsS+pgwNDhe
2mq4Bh+6APGYi4axe2n1TwHYCn1/MYdTAqwOqsv5maP3H+LAH6th4Y4AUI7kANkIIOzH9TzVceJk
6UgO0wicAMiepQfzT9d/DOeJbLgCPqVJqyfe+eYjlW7/YSoaXilt0t8ypPJSpfaTZl61lm4awrxp
dtGaG4AmIhZSi65uIdsxiZw95F2dxWHv5resbeG+zsMOoNbLgcQglpg6Q095fLQYnL+Ublchh700
Otp64/QE4D4AyC5aAA9gj1yOgBzLsBQ7QAXzBxP6B5BF7eRbS/jf70JQAgNzErzqY4+IzA0HmQcD
OXD/6semUrvyx98HOFq7/w4AfyMQPoMT4Qf0/zvY8vXkYMOqE4DpZnDPvMK5EY4ui1Z2juvleAWv
f7E26X94AZcgmQR9F+T8L/5fuUJhpGodPN6zNrzIt2fiM3J0iixfCDQ9cDE9cCPtL2xSYjgqI6wm
h0xJ6KHCo/omCxz96HRVdmdDUf3S8mfvd1ilxb+oNb/U/jW6i+hPDCZo1wHp/UvtlvRBtlW3AX/A
/U2NuU6Bf9rarmEAx1pFUheWvoAVg7MBrhC47qBHOOi0gEWxVq+HDgiZAbDxjePlYzxxMOFidG7b
SJe9/auusRr7NLDW8zSSK8BMzkm2LmfMnzsUNhwoDiFvB6cWnzs8upBFDksDClDGfUjfQn9b8IPk
8F4JozpsIxOUZ664o+sBWlQYDiydpU0B9cLjk6itAEvOTJ3fGwArmkPRPOG1vrf0/xliCWIwxQy0
taM7rnRMjeSBZffAvDJnr4q7bz8/wAWKzxWCxY/74fP1o5x8nkIgGO5qUCocOAr034sylm8ESi2U
SlCyg5z4MadMKNVDpt4L76RZ2etgODMFxxt3eTyyN7iUEAdRgH906zhMB5OTwchPDDe7wf8PPx7s
ZpT4EUy6X6Q8R5sox66C8M7KEV08G3kmMT/etvj1DPIFixsRg5TdcQGtoFZBptxk960fpcU7obEb
gnTwveL1MgWfRlm+4R/xfBaOXJlsyO6FUBuA516DpvxerPq/Q4D0ivQNxVn76PwcIDMuc/TK7+k0
bYARuGqAgP/7Sj39rf5viKO9LTOIy80jhsjcS2IlDIh5tenOVcP+h7Pz3I0by9r1FRFgDn9JVlSo
kmTL4Q/htuzNnPPVfw895zQsqqCCenrQg4G7uYqba6e13nBhSi86eRTiUSBBaGDVcnG0vqx6aOjn
tDbcSUNN61A9vf8iF1KWagka2ewGzAhzNeUUO2jnGqr7GacAvd7TiX7/+RcGajHT4FMghvm2KZXJ
kZ1MrcyMK37J0gDU51j2qofa0ftx3g4VWYWyksL8ZqDs1dQbU9sQIKad8/wTB8v0ues/PPsIYCCu
vDiGsr8tP+DvvDXsvDaEbZ9zcRsdKvPDObscIZeOC8AADnSrhFKkhpphqtpnNqTpzog/1htctmSO
qmzICisfx5bVr09iZAxCc9Q/aepv54fQnj82+jyewwTCvxB2cdJYX03KNrCdzA60T3QsXB080zge
YZe8H0RZb6h/ovACsJptgz786iWy2WrHxBH6J2uy/CLdBc1XZ9dDK9S/g/KFSqIVfvJrYc2Yfja9
mMqDaX3vacNJ/ZUy9VpUZxnPRbHURE3JojqxrgKqThMgc1wsW1RxV1fpZtDDs1LOYEeNGzmc77UA
CCWSQVqhbNSi+ODysw6/WuGALHZdHBG+b8BoJy6sQKm8Efp8ZVa9eU8aWwubH8M1GLKLFN7rrJ+b
zjECTpL3kFhPEnJbZsnFYiiTrZZW8WaIcSi2o6+jtFGa5Czr0ZUXVZeG6atDlMmGtChWwWWFQruG
FSSDRr0Y0udJ7eb2rugcxVMlGShyUX7KKjm9Q9etOIRxoi88U/VA7rRAwDkNJvTLDHnf2anwRO/8
ntsYm/hMlCCRR0SB6n7YQ5e5Vgf4c8FY/2IdKMeSHBesB+S6T0ZU3sNT00rGJhqV6jGqx8nvYwyZ
eoit91Op5H5T5xae1Sa9T23YluDp5bJ/ifIuuTKEF1ZgpsoydpTpMAJczRotltM6zdLoYRBqfiiH
pL2zlMjw0g6WwxyZ17rTF+MtSz5V7KVWsd605KbLalHED2HoQzitzQcNBoz2wQWNY4TGrfvfKKsZ
EKvlNBcdURTlxZlb17lGql+G5dVnXAVYLch1n45NHhGgDuBMWZ+V/rG+dl58O70IQrFrkY1i0eS2
8Hp6cQsLa4il4iEappskKu51SdtZElyBsutOo6ZuFRy8gig4WwpEptz+/P6SeuklgSogcUclgZVs
9ZJta0cAGDnGcFnxRaTtGutUTl/fD3IpIf4OshxB/to5LYjEmpIp4kGdsIWMcPueABVID9IHPViW
c9+iErmcZgxm3vp03xmDA/TeCR/Azv8TRsWLaUKjdPor+9B6G/oTZvHOpofIWfzNVp2PQxHlWvgQ
I9LrdmGPjDHg3Eh5KtOBFrf2u1KurYOUWN+shNZydOZaRFuIpXDN6u9LAIAQl+azNFPPaoJkgtCW
WQIUnFKDQU1qL7AzP4MedT8neeVLcZr6heG0XsKFHYGurvfGshnd1gzmTdnDFLMFEM457/IFZpmF
blo21b6nMeumWt49iU4DYNil9T7KVHsjhka/16dBedDGTvNbqMh3xWhjeaSIZ61shi+Zro0viZE5
e0NE0nMy6S+ShZ4mXY/40QyTbNOMle5bfQMM3hgE6Pj8n7JTABFq8lxmfld0eYRJTxbsZ6fMthKc
nEMVjeZe6HXvtp05+605ZDdONE2bSoaHZzWQRvUq1jddWEuncGoiDwi14tMGBAQcluVdNxd4U7HJ
bZu0s45BDxRYKfISahn8VsRfZLRxgLdb1dLR71tYLmogKV6YmPajXWfdwyDX0cnRga/ruvhd2DKY
YqNOsV4yWg+pSNMLZClyRVJQAoS3QDVDVs7oR1abCrDwpqvbH7EGZ0U3MgXg8qT4ID4Ktwiz4NYS
pnyfqbn82GT6rWCtLIFUT/kIrSLINpGTmNAOa3EwRTuBX07u2LKVrTAt1onYfjGMbPajuI5c1DuE
n8YRNq+ywWgOsbRxuib5msNV8EWXpBhm5TJTnQqsq5ujpdy2UfS4yDjC4xyDhzh2/tGKZNhPSV/2
DH3jABZmVu0lvQshfIbfnKmGvIYC3VdljuwBQqUuOnw/529TjdW4lyt2dpJsafDRQ8V0dpwb3R9s
1fke2UL+prZts0FAS4o9abKsz+qk5v8EVqZ8gjlS3MoZ2Vipzq9aztsvswZ3kfF5IjGmTZC1vzJp
lJ5mGBBn8iP6bGeFbh9a6PQL/aQ2fd2IbJdcVIs9qzfW9LP5ODQgfCPhgJG3JwHV1uy9HkjrPm5T
5SGXYxuNBsD6z47UNP9EZdR7shSyWtXq8CNoULGkLCX5AdUV4cVWCLF2TK07rRqeohS0eVFICph1
vRM7mCOQ+UeMXSlCisOYZfV9VLb6RmnjCTl9kmQy0DkYh+lc6kXPOEc/E22Kv+fC7k6hBqc0ZzA+
xxzIzEMAAWkLyNl8mgLG3jXVUDxY8CDvJSUXn9Kq/K5aZfalKdVvSWBySxyQAuz1GcDwgOIe1Iiv
szQaWz7SeGJsnS/a1Koe3VnFh3rR+ghuFFuanrZfJPI3sLSGAUm9ofEZdaXHrYS/1ZR9YSo6zzqk
I8Rrs9yXhdZsMHhsvgtmZuk5Vibu9KrteFE7dVsb+P70jxX/06uhJ7Ci6LVfIjVmaAhJ4itD1vGR
S/5BA+KOiUcavOO48ezB6f3ZDArfaJ1428LB83Lg3h4XSWWr9XV1wMdTB20dWp8bPZaPfYSaQSom
AWNL072JnHOHOQD+LEbZm6umcrPIgkXZDRLEBRPSCuwhIFsRKqt6olVfml6X/gFBjeWbDmA6s0p8
V6NUujHDaNjNqZ15GTh4RAl62Ytwv/DUpgN6UUV682SlSDyoQWTvsH0ovLqzxt+9Vss3NdfIf7oi
Sg9QEA3oFgWURTVBgmsCZbpn4ZE9zLwGP5V75Rl+aFN4U9E2t8gTJP8YElhbmOnC8bS4nhdlj/6o
xZWxKwfJ2gyp0n9Ru4SC52iXii/1cN/ENNh7NW91Lx1D9Qu3D9uNkzrBv76NdnXEBak3+/Cmp4vx
MAZdyTIuwYkANezF0HvuuyQ2tqkkNY9A9qeHOG06v2ttNFry2fQ7OynOvdSaR0mxnX3bSfMGomTy
FT5bto+nSQEDDh+/TWXEzKKiOJoNuPIgaRd5Y8VOb9pM128hdMe+JLcPENRzLw6cByEpgQ829oUO
LDTwIW9cPU2/cDLK3EJIaMkg2+n3cBq3sgRbV3Ly+T4ZWlSBbMi0SVWxMUBNu2sqqGegbntXTUc6
cC2yIbUe5BvUD1AJDmEHHetK5Tfxo277uO22UZt0d7MKWwZr6Xqj0THfQLGePH2SCmx/J30vhKxs
g1w4m5HCuVcJpfvO7ptupjCONvOYpa4llQDgIyneYKeHnW2hm4caRURvNHV6JFKawPdSnLuq71LP
rHPHM0UeuFob1ufaFvVjGZfZrtGIa3W1gWQ6Yg6OSMbnvE0tvxogIaN6KN/Du4Rl38XyIXGCdldK
TbkJrW48Om00bNKsN7c1VIltw/J/qBOEKaQ6MQ86rZenLusGT2oUGIiyqHyrJHmaxFI3Vtib/pxR
KJcmeioejIHYH7VG+KJFPgRarn6bTra0Ry5J2huBBTcrhEXlFHhQZAOrxiQl9RGZEWWDVEXy2CDO
stMg1TzWRVoesnruPlf1qPnKZOsPNUy8DdtZiiRo3/5IFnPK0Z4q11HAsMVGO+zyThW1HzNaruqI
fGOg/uYmWHUdUjXQfGRSqptyIZ5pkwOthixmTkftkz7q0c/Y7GK/ryEtqZEzwGJFRwcizUuBXZBL
ly52VYU8G5NCuWHOBh41W3W7qJbsLBg67tTa8552ALMssIUf563mofgyu9qc6oc2l/p7itemfuTq
NA1uGMNP1RrzKYlFeRyhZEGEk0lacw7R9C2KDYAq81gKrd9WmWG5dq9md1AchGc2JXIihZHRluN4
FVrUDBAVLbxA5N+SXJ7dQJ91WJKLzApI3e1g6x0KPqntTrnZoPbalUCMMREtR2ieeWX+tOf+Z22N
1re+R2Q3MCLWvE6Vd3VfxFzFaE1PURns27rUb+IpFKi5hNFOS7riOZmlwFONrt0laa55WQOZuBJR
7Mv007aGXNS7nAbMLccCcnDqC3fsYBzWGAFvqIc8dCJ0DFexVCjYkC93UVDQTSxMGPzTstvEbc83
XYR5qOLoj6NeIFiCPVXtKQ5EJr1frCvVfkCkNxk3QdNE+xy8+XmGbbYvmq65z2YKPFLdmvdMpAk2
rxCnoknk+zovQp+mo7SNFWnYFQPX7YnukOVmULh9lNHLbZy0Qet3ndU9Tar4lRqFl2rGqVpI30oX
Dl9MXLcnr5il+rtmTc1ZqbrkRS/b5Kszm2JjxLBOBjn8mSgJ3GhpQGknmDUIi47mNT1nWRUp8X1h
9M4WgQ55Q5c9dKu+sXxjtscN4hGjF2Ro0falLrb4F7fuXA36HmZlu0klhaQDWADJpvg2FY7CiuFk
J1ufY1/LQ5qs+gzLxSxtd5RVbSP0QtqE8HA3piFCGU51qRo7PZ/mflsPiBHn/Ri4eii+iFnHkrlt
ayh2ZWhsdG7n51CP+1uDHlh6jJ24LDnN0gykNtD5sV5rR6N2mntHWC9DnQxuWZD0OhoLW7SlOJoO
wt4HzsC+k7EPRimmg1PctwcKjx14aCXcWqLIv2kq/HG6Se0nq5XSY9MU89mURGSimTM3xU0tZkPm
VhtUXtw0M+dtakqnZmRBCNUZUR3wA+wp1JnSKUH8JjWSc0NXHC+fHMJ5UKbbkJr2bT729mfED4LS
i4eyO47wtWK3DeQBnSYliNBtybuzLlnZU4q8x00Gtc3XCwhxbhuapVdxutuh3rX4XE6sDEYEiWiG
izyryrBP8ancF87Q+HpifW9Jg7ugLNs7XJyz57Ey49s+hHiHDojhzVMffQ7jbtpC80DMarY1V6sq
+ZOtltFZFRL8aSMKuQpV3S7rJz5hllWf+rSaPGOGPeuUHNFzB5a0oPB/DNs53xSi/CI19WLObi4u
TF15A9ikvQu1XuzhGlQnI63HJ8vE9VauY7IEmtuhMuLf/FuxHw5aBzKBaWmEU79zQPUeuGpV56qs
ONXXik1BTx+CTZiInitLIbnSYMUbTW1ThAS4Y2ShGD5rAaJ/Zm3IJ4c5/amVzWKDFXfm5/EQ+pGc
9W4xVv0NZqv5djL76THSs/ZRT1Dv02YdmZWha7Z1Enh2bB/QynhOAl3yu5iKnlAH9AeyvL9XRy5L
DSuhJ+t5s4UJqW8XkTlPa+RhFxq94kMa/RUkNURYs6+OBXZe94UKzy5FiWI0ZQjz89BTe7XbW7TK
2h9pDhcJMqR2B1MdzpiF/H0yVIjFF2NyDNF/gqIXln4yy7tQkVzbyWGKz+p8HGi3btogro4Q/MVW
M4LaFbNoH2nMqPjaLkIfbZ3daHbgbFGigtsHe/hWgZvhl7HjUO2L2NHrovmkK/lLHLX2SdZY4UwH
DlM7IHQVSVp6mERk/1Br3HCTKOh8ta1b3Khz/UbJnfZodfIv0ypYm7taOcYjtsYNTCiXsnS6GLz3
25A+l4doj+4adTFtzA7ueRDa5kYaR2WHKgqE9tSOf+tqR+dFE2gdmEl8jIou2yYIFXh0Y8NNM0Bq
ZPWGHlazJ0RGA+FORh9Yc8C0IDhYIwdjIL+G2JoLAcX25SiBgOqE6QF8unEzLko8wVCGrhGJ8ltb
xdNGHoIA3nKfebOczkdHnZIflMfNLea/4y0mfr+nOEk/65rEWBrJ8+A00rbogp8drohPtRaX5zZF
qUkdVfVcqFbvchQVmx570x2HcOGBAFZ9aiMD6giF5ip8n0MXIWWimpV07ESE/B5VE/keJWTo2i0y
ZqmS34fKoBwCtCc3wpmkk95SkDBjvbjJg7K46/V4eMgi1JWgAj/NbQa2p5Qz5ylw9JPWy9JnyYkg
KyZpEblV7IRnXa04/As5vSk0p/BiPfjt5El3YxnGeFT7Kj/obFdehNCFG0rJ3HmyOufPgUgfy3Cy
jkkco/aXx6WXR7LtDk0tvCAyMCGvFHnX57LtVaXdb7MwSLxKM56pmdt7WOv576RH022eoFL3Wphu
EkP0XL3q6gQlFG0v1ZkNtyiV+dGkkn8wOyVGDwfpf/jJv+s0cfa9irjGKEyOYVGj3VTqbG0zSbkN
yyHzbFHK5wovVobNmg6tIzl+pCU/siyJdimXrW1cpx1FBBTLkGNa1O0QCKFgWhtHKn/j52I0x20w
y9wgxzj7mkhS/SUYI/OIMlu7izRHcCVMJYxjROmiZiR8u6ooZ/WZAskymO97yRrdsDCKxyqiys9N
NbhJYBFssnKU9vBjIK0PMNM4TFjhVhY1mgtpiqxXmTm4b3OmFF31y4Yl7KZMa0RxSiRL4O261lhL
m7ksywfOx7MrUbd3K5ksEo6BN2A9Knd2N6a3YVZHVxpmS83zdXWZYh4anTRvF0+ONTupHgdUNtDG
OXfKwVRv52L7fs310vORlwZNClVgEXd/XXPFm7wxKSzP57a7H+NDqH64bexQS/r3+W8MRcDN2ErE
851Tim7qB6GOVHL5C2leLBuAOsprMOWIYo+hjcF8hlxFZfCIMO8UX/MFvzRGfwdZtYwbIzMGsydI
EiKa6F7jz1x7/OoTOLRWmrHl8RYlxuKhEt8+/omdRU0flgwy0uuW7mRVE2qG0nzOmu/nRvvx4afj
aoAlADoDCwVwebu/ivZBPbRS3ZvyWarV7yrlICpeH+MALh/5T98DchvJRJTXIcCZDknZlMY5kLOT
YdixiyLZ7/df422DY4kBCgRwA1ePdf8SrK6j0VMzzopzUppznVOZ+PR+iLftDUJoi/0AttgahgCv
X6PTC53uemGcO/bFRrWejLSnJp9+t3L1Ggn6beuBWMB/CAj7k3CvY00UFqu5zA02xXGfZP1xDroH
WKKfUKX4KU8d5cdrKLYLaUxIU0ftdyFSmquQcimhLaVXxrkAd58eQ/Hy/vAt02C1EiKqu9jfAMwC
ILLKglRNOMOggHBW85e53WXR5FI7RTCEQ5tC1Se81tK+0EcBYq7TmCQsJKdVQKN0nDSHwHfOe0vZ
VGpg0BCpj0Zg7oYi3CQRYhFT/mnUpM2QI/Hy/uteGs5lXbMZVBAEawo4Vdx2Meg1z4BivGk4xuYH
oe5/ptXfEVY9xZ49PRxi1TwLcGIZKWn9h4Rf6Dcs/+biUrFa2AoOyPjutWQE6E56KoNOxwatN9FJ
Hx0sXAuYWqpOgxTFaWs1tSaFs/5gddq5oWQWomZF3fb9z/G2W7+EADQJXm+BTq7TL57VWm7RLz7P
tMgEl7L8nNeDa5XHuURcB+kOqc2+yoG+a5x8F1K/08df7/+GN2vU8hMcAJvwSZecXI3naEh2kEaV
eu6KG/2XOtwo9ub9CG+SjghI9OMkwoFjEbB+vWzU0hjU0tToZ0xYfL1BK2f+6FpOBMoo/Beo12Jq
+DoCsoV2WMdoRFMN7bNDZm/ff4NL3wnUJrAryCFA7tfQU6MX9AyDcj6HaednFPHicEcdyZWiY15N
6O/dR9PTIH8TxqYO9kF1BZ71tlMP+gtgGVgUhcYvtpOvX7BH3blGg3E+K8ajXqt+uNz2x5uZIiR4
91Nd+yBMxOH9t77w3QCZo0FqQJQAJrAKOigSFRCMuc5mjgrnTdI+vf/8C5nHUyFnAzjjILHWHOnS
WNKzrpzOMt5N3Z3eHKXwo5BeYG00ybmMKjTk39AZg3zg3qXL4zlVXxQt8hXpyuxZk6TZcZcIBsyb
BZUHK/P1l1EFqj2iGkaSu3ajdkCK3gMQMrQnzkZIpn8zYnNjjLQsG7H/D+O3WI7Zi6EjyIPXoaHP
FnLBlnvWOue5n/KvyWQ+0fzx3w9zKQ04w2BshHoLSPIV7Dqb0HvAPXs6N5Xc86Gi+pAm6TWNmxVl
5s84ktqwfkkF9vrVOEZOJnFZkqazvaiZtaxF8i+ZnqUh0/SYHv/DK/0VbLWymwJ1sbwUTOcGdSdQ
C4l8bcV4s8+TFyos3QVawzlv/T5Kze7lSAbJ7TzZKcpyZrrrqm+lMtDWDb1sAn3QbOXmCkb+4jAC
DLb0JSnfQCH7AYQVUMnpHHYNJ9re/DRCNU9MqvpGt2tS+crKdDE5QJspkIXhn61vkolcGdQ8nels
0U5Lwux21pr/EuKPNTikc3CXq49VUr2j8KxN56Epf8t1cLQye/d+PiyPeHUKXD7WXyFWKQ4yOBZp
rU7npP2h5Iqb5acxR2zZuJIVF0frrzirOx8VK9suAuLkKJ07JSqW+pXz5aUIFF84KsMBUDkkvV4T
QhbDGDU9Iix9I6Fn7khP70qQN7SzBVOtgbaFaQT+lAP06yjyVKH0nqnDuW4Q1AUbDgS1GlFZzWOn
adw8DCuURIv0ZhrV6HOBeuhWG64ph1xIdfC+GADRIpaZaqsfkUnYBSDQyPJH1dwyY9fG00BF4EtT
Gq9ProFRL4YjioKR6WJsslqg4oZG2CJ0eMbsbaMVX8euwRqj8Zrui15cYSm8uZUs4wvY24b/TWKu
j4UW9m6WUozDeRzlZ9UQ29rECMMA1sAldYoRFs/9yEx/KrPtvT8TLkYG8Mo5jdrHGxrPoGtlHSjK
cO7A9Q6dhZMEQv75IdBulf4BNWEvQND3/ZhvrpW8LdrvyyEDa5M3kM2wxyCpV+yBMmaBqcCU3ZtZ
iQdA5Rd2a7ronFebTFWvGeNcCotcFYxWpsqSRq+TWG+aTnJqZzwb3CCQswxRJY0l1eu4+PF/i/LK
R70wNTlhc3pk/eXyvL6pp/hg0AHVyFdIixktpGvn7CUDV6sYAf7IlEFyAYT1+oVQpkb4uS+Y+5Rk
bSdE+58uY/vhO+SCewWVseD5VR3Jm9dhmAKA89RmPM+65Y+zcVKS+vB+RqzmGs+FSwEVm3PhH4Pa
VQi0LyN0KhVxDnpj66TJDYWBRTH9sz01u1y5hqdfDdyfcCbvBKBSWzhUq4FrrQY0oGKIsxWG1J5z
TGnFTUrd9/23uhgGRhDSFMAo+ev1wAmaViHaweKs41+DLHJ4OzvRaejMj+0yf16HCz7eihyuyYdV
nB5PEo2OTXAq7OKnbiyGp0rwsWT+EwN9DaKw+XPKWX2hulUzuaNbclInCS1GuvvplZPMepNZh/jz
53/VAMF5YSxgdNKpN0vTFSVIwCJLkCZ0kFfuHphLftdMB3OkgycZV6KvTgT/C84yT10IRtqbHS6J
Z9uIrDI4jbS54vQHjXjawD/i+co4XowDbhhFPrgBbzaxqB21Ts7m4FTlXCObz46cup31qOdf38+9
1eLz530W5hBEK74aGOXXuQdKRDSTMZHidPYRNgaw8X6ASy/CmkA9ZtHueYt+7otADutGnGN09AvA
Ixai0yUE5cTYvR9pfRn+37tAoORCZ3P1WdN9IO6OcGZbcVZjZe/E4w4jlJvSLn0UhTDykf0Gp4Xa
1H8kbXYXpPKVYsOlabzwN/9/ePX1UHaCBueIy8rZnOxvs6E+G2G7G3r1yoBe+mJkBcUGsN60EVdh
ygk0tNkkwSlIN1pyl5T++8N44fnAvHUkhFiQ3u70fMOoZ5sKTl32iPJ89vj+4y99JZ6PTBT8PpmC
3SrjIokGUx5E0onFXGUOw9jPJU0c5zoXd0hI9b7cUB8Mw7bZj1RL/XwY7T31l2vg9YsviiKbRZUc
edM/UgZ/rSPDPNOqVRPWkca37ozRe/9F1dU5YklHWGEYY6OFcEHyCbz1oI1Y25wm+vibRYgDZKUD
BiBHHSumK/l1GhDnV/PK3mE3WXo1ngK7MpKByxZB+NLKOJ2NiSg9C7CJVyq4kGjl/M2uhe0nSqBt
jSSZ3KyQBIZT3e/IMW6i3vgF/lK/mxu1g9sTZZ5lAAd7/9UuZPrCd6M+QxePg9kqBfVKyaNYtoMT
Yv1uEAH7Sa0HOS/274e5+IFYONizoIDSE3k9oZYmGdw6MgUkg1ukNIivBFjTuP7fJ/o3wloXcxBQ
I1IplE5BMPh5UrkjR02v0KxzNhue3eY32G9xL8+BYSg73erOvWHfTIODCn9+QAXPk8J6Z4/DnWI3
mySL9mD4ruTRxcGmAQG1HWwmf389CsoChxKKTZqWd9CyCkW41XSFOHjhXMV1DWkKXJJgJq+pyfB4
wWfLinSausdA/ozzk6/CJZgdY5tdq7FcmhYokTocrDgfvHGpNhN9MPIoFWcQf25R/ZRsfO6SXRft
Jg7ZZnv4eBJRhUBheFFFRCPg9fAhdV81huFIp3G6j+N99fL+4y+mEC080hOiFBKrq0MVMlB0DNVB
Og2jodxIgSl7SMw3XlzGOQDPxWa+ddQHLHHi28DCq0OfUXwRbfCV3p3w0XwNNpmmpU9YlAQ/we8r
XpmBFQbZ3261qrdu9LoST+//6ks5Rd1uOQdqkIXWV5yKs6U6IFN9au3PyBWjm4RfSCBt3o9yYetX
/oqytm83wN/ilWdIJ1khsbz4ezfcxNfEGS4GWWighgO8lf99/X1b26jMEXTHSWsMx5cmuEaAjmGn
1Zmysav6mszbpamycIoRuVkauOtdY07FgBBSIZ0kKgslNJDB+Z0m9y0V906+sldejsWFG6a9xolz
+fO/dihNCzOnKXi3xZAx7BCfyDq/mE32Agwi+mtk9Uszk6Lkv+GWP/8rXKoXammkvNocG65Qds6E
fqzz3KoPUa26dX5lYbsYTuHDLZLTSzv/dThtwBqmKZerQr6rQlZQF8uTnQ6dRL5GTL4wkGzG1sJm
5MSABMzrUEbXh3WlcJoGUbsH6vm9D7TdIEWbuol2GONcWU4vbFx/h1snfj1EWRHaIzs/xgHtfZd9
fX9iXXv+auRSq8msCVrUCSOXkG7qNYyIsozHXxWDZV/kP7CbF3U4JIuW9eOvTLBaWWuUvOMFGv1F
taA1u/PO6DmcbFimQ3iSA1vfYG4W9BkqSt8XnOWiKMWp73kchtuqLPeBHF3p2lzIGH4Wavess6ol
W8u4/PWzTKqGclRwopqDLZQPNwUCiTlcEob7UQAKq80rB52LefNXwNU4YKvUJ4gjBCdb6u+MxDmi
1ALRg5MVjnMzFbD3v+u6nfi/caeASucVJYE3t2dVzoM8mQfGvTcm18q7Ow3YKmwmM30qXOzlpmGn
Bf2e2vcuUfnuMF2uLNoXxxi1OLR6aHCz6Lwe40lqseCQlosn1iu6dN+Nux7Pq/bkOF/S/Mo+dDHP
UBGWuTTBzlnXi4H763gncJvuME/RU2NjK7difCkovAWsA5ntBeaVi/UffeA3uc3KvbTHEH5eg7gw
fASRUtTBKTQfgdq6JVa7UavBslJcq32wxq/2tJMAp/PvbnosaejwuiXOUg1mgRImHEkmIEhyK5/v
EkvGZo7ODVIEsU1tcNy3dY1fGth7LFDHYC8NeCvrN1Z1E4EBHii+Se0J9pwrBzvbuI+pkojhPop+
GAH+f4DufkjOl8k4zNUBUKZ/Jb8ufdylPo9SCKT7N03JJhy4bEBNO4nxOxbc2XTKZTztoJco808T
ZmGn7FWzP0vGfT7EboFlbpNN8ChGbO0WMw7w65a9f/9XqZdm2fKTUAJAq+6Ndm2gp5MJE9s5meJu
VFt/7L44nPgTvJ+rSttM2CxNyracb4ryO/BvF4NaV6++obfgGca80eN/RFN5elTS+n7oW9vXc9Nr
pu3U/g5inIB0P6iu3cL/CKus0whdRUBinPu4nay2lDaorC6ODeeU8GtAyG5CUqYSv/Nh9lXlKA3P
uQ4H1/jSlndFZm0SbdNTcVPDHajBTIenlGpuk303TNzCgxtFSndpfT9bn8p+1+unpnhonGd4GPP4
vW/Tg5m/ZNWI57y9L8PD+x9g3atelp2l+IiaNsX2RRPs9Zy37Rk/vCbQT+CK3R4SZ3PMkpuphgwH
aLh8bqtfenTIBYTMa7XPC1uZvjBQ6CCzN7xBwjX1NNS9sPWTGZy78q58eP/VlgV69ZVQxONobtoL
3HTdhdebpA+7sjJOsanfOWO4M0xqMvTh3w9z8S0Qm0UjjOrPmwq71VC1LmEXnWw19vFEbJUPWh/8
+URcCP6NsNr6RtHNPY0J4yTrD8Jo3Fj78vFXAIijohywOESsNR8a3cRAuDWME6h417WuGqVcGiI0
KbnA0r4y3xQ0sdKEjUUl8pRBd9tnP//Dr//r6avhqevG0bqWp5fVp1y9t5trMv4XVk6qmBTcqOcs
H2N1EnC6CVoLVLZT2et3+tid4hEjrLH8FKuBP1liPxpNduU4cCl5FzVpZLbg3b7RDLcGdYB7SPL2
ccOm2Fj1U9GPYpP3OO6+P35vQjHx0cVeylXs/HQHXq8AiKyFeH926YOsHev82ey3c3elXX8thPo6
hGrC1urLKn0I86k/dKqWbOouTE+wZJorb/NmQ+FtFsjXgrIwLVBsr0PNsLxiERJKHsRCU93JcWyh
xVJA8ou1l07ku/eH780ldAkIoheUCkoYb1yMlKEytACS1EMSfQnNoxL+qJlAOI++H+bSeyF54GDH
hMIMhkav30tkQs26zklQkEO0pw2zbWk3Nzhb/+Tatjda6/f78S59Mk2lE4pyGTrL69UTstkgAsdM
HpoJWqAcJp8a7MhLVf9o5ZzhW8SVF+yrtcCyXr9Xqmbctuc5eUidxK0bDpw/q/bL++/yZgKvYqzS
LxYR5MJATh64Ib6gloGGg3lMUGHBUe+nKop7BKeMK3l4OSZYXoucgFaxzkM6VYjg6gn7aOQ24ZM5
lH6rfad1pfc3iIFeCXfxc2n/hnMW6NFf1yMpnfoQgkLyMCABm3E3lPvKE/8lKVDN48DO2sQnWyVh
LyUi6dBuegAj7eWj9WBMzsP8f6Sdx5LbSLOFnwgR8GYLku3VJCW13AYhjSR47/H094N0/xFZRBDR
msVo0zFIlsvKyjx5DmLI19dr6UiZOmgl7gQTxiZh7np79BT6rGiCqa3grU5P5seoDG679n3o4XL/
whjSAECfKfdCdHc+c6iy+Anpgfw4gphEUurOz8N7B3qJUcpWFmlpXDSRUBCAyfpSDybRC8Sw0rpA
sg9v1H8YadKsp394Klwf0tLes4Hic3Dx7Be5o9TI21jTJDo8El+5kWLZ30gTPfyR8t1Uo3dErU9y
ozcrE3lxy3PKQJlxTyImNiNEzycykKIa6UisNuqTIj05KwmAtc/Pk3uyw4sYkcew9IsjvVXR1lr7
9UsH6PTXC1sb+adaUnN+vf0lL3m3dcPGXHF1ayOYl+1kBBHsPC0dscVxCncQoWj/cYLEUxPpVVpB
Jnds5TvpWVFvr2+q+X8/C6dZXpS9gKYD8ACNKUyQ3CsBCqB6cWyk6TZPHwYo4tJPUf42G+4M9bYc
1wwunBYuvLmnhK6cGVlyPl0t9AxZi6QzbDhl/Zg1vvRkxdXoOrkqbf0xWuO4XrQHgw3cgVi78DpD
NeVe2Q7Yo4PwHeXPH9kaGufXrSlMIncdscmsuEdBQphEY1RCU+qC7JiaaZS49hBJm54ztXFoQraK
QxVIuyiHFCNxXhpkESsj3CfxaASbsaZD+KAaVA2LUIlc3HT7Pp8AfLc2bdKuiuT2O5ZQgS7CTrR7
7AxQIzooInWp/FRoRrgtSlPeFVlYoXcb+/eIKIMdq9vw0YcyYjNUPc3sJQqGja951n3rddHHrApY
5hx2EH2bkDA1p2mXkTqhnygZEt7fvnMXyPL0xEtOuh8KzduyPtHeT9IMdhxae10FnIFLHQK9M7VM
v/TwX+/lUvkC6vEzasdjfROlTfPsh7G8g0kGxJVl113lppaeuVpk/1S0zvugSbLqOvSEKjte/O/N
oo7fJoUeHWUlcJA5NUPyRlNQ3UeKNpO7+MqDqcgeWrWq2rmtHzkbKQ7VDSBf4yFNIIo3a6VylUJK
n9Nh1LY9FFPPFSK5zEtfba8fnoWjj/4PNZc5h0m1TTz6Fr1qGg8rLsz26UdaKytZ54W9C/IScb9Z
RYfNJURRoACzNDb09AgJgxtOX5T4Tdg/dEzg9XEseEkylBx+quZEAOJTKOqntvKaMDsm4+A68VNR
2QBuVnA2C5PF5c9ThDuS15amnh/8QNG8Xi6q9JgG994765VaQ/x8+uJYhblsx5tUrBrlowE/eykl
R8t/6VGh1gptd32WlgYws4Wrc3fIZWLDKQo5lIIsO4blxmg/mGtl1JXvi6VrSMbG1Ov4vu7snB25
x//08w1hM/lO7BnyyOetR40He7S9/vnZxwk+kA7amRVxhgZd+MB6TPyKZv3kCP3fpi7ae03bE5vj
6u5laQ2JsTRVp8aEg2f3iZHGTp4cR+URQQhNfXd9MEsH7ze9I+kfQjrh+3qcDiYN6cmx8Xd5XLst
XLTQ6a01Ty+cO4D7Mu2cPDXtizd6FzQaZZ+UI4HsoqZkCFMbd96gfrk+mmUzgHPoW7GBeAjXEwFi
KYF8TY+B1h4pMrh9r8LnMd5cN7MQSpBOmV/obIJLbKWPQEKq0RZ/HKHfRtF5Z/bRTlfeBNPejBrX
6+BISlZSEAsbgUNPLmXO19IwJURHkZ6x55S8OgYHKGJ2FSxI1we1ZID8OshAFonmXmEnQMhQ2Vae
l0etIFHnIvZ4/fsLx8agzwwcA82BOGDhVIa5o8VxoxZHQ92mb98OH6phG73+4YXMHpVSGTpnlWfr
uectdShr4DYqjk4yvuuK3RhGYFEl253WpCEWZ4vCr82u5l8RCQbjCfyYA6MZgHW3/He8PltL30ck
Epw8XVjg1oTZGmuWCBZFtliQbEbYJ9amatEAogeoEhARk6g7nypYE6XAGILqSCGo3Cb89/oBcJ/z
UMR9ca8LA0iU3LH6tGKCoHBqm+BGU+6vW1hwXbMc8L8WhGu2sUoakvyO54ifuL5FA6Hi76TuW76m
H7g0Vc7cIs5rniyPiDMNwmmsxkEvj/5XeIucYsWbLH6euJ1azIyjlgWnZUmdL4+mWR7r/MNYblTr
lfrPc8AAHcAfA8JSR3ACtIGGAT29hfrEex2N//x56q3kiWhkgsFCTEDobZnqMMMUxzqsfmo1Ub2a
rRU+L69cIn965ucyCP5D2Ex2UkzAlPriqM0KfCDdVsLCha109n1hK9WK3AZNwvf7oL6Ppf6F5M2N
6YV3pPdev9pnpoR0jTbUJIcCTI2VK/eu8nL9UCzcgGefnzfbyRs9byc1ryQOhVXd4fc8ylL96y8K
MsY6bbRc5LDtCCOQwgopEN/Jj7qZU2YH0iM5MKReH8fiikAXBqMLKM0L1drUaqUczlJWRC93U11/
qXX9pm3SnVekr79ZSfyA+GdnUUYUM9PKgIxDqNrFMYqfprs2XnnaLK7IyeeF02fKZaC2psnn6xg6
t12t7GCAW/GFCz7kbAxCdKCYaTeQBC+OWXpjJzf93fXVWPm8qIDJa6Avk8gqjiYNkbkrrQE3llab
XAl96IQ4M0DtfNeqXlPEQc6WKrMufB5q9YcUeuGhiX35Xtf6aeVynadciOCJP1AaYx8DuxN3cF6j
Y6fx0jz2Saa8mRor2KgxFIzpCEucwmW19eLQ/pJoIbxL12dyaTfQbgd2/Fc4LJYLKgr/juOFxVGq
P0lDg9rZ2wbRgOtGlpbr1IjgzoYqsIHdRoRBza7MaXdbOZxr3xc8QCDBMkYrCdtBi7ZG9zZeBS8t
TpPKe2FOZs0tg+cbIkzTLk19O+e94I6fC8irvl2fogUDGok5alFwRBDtCgemTuMsSocyO456Sj/Z
XZXc+QAVX2+Ei9GB0wMgGjjB81EkqZNUbZhnx7j6kRZfvP7ZKz5eN7GwlQGd/DEhjAMW0IQ/YqII
v5paeJ84t1DnbVDjSFX/poVc+y/szYpWND8gciCirYN0sjNVIoHSSTBNT/AwwVgrpd226vZF8I/0
SpWdObjALRAaEYDNMGhhfCOkwRoMy1yXhkvzyNYa/+LdA7rCJCNMwZWuTCG2kDy7N7WgzI+Gd+NL
P3rr9bHL2feFwxgVetxkQ851GWuQ7v2Ip+31JVk4jWxjFJDptprb1+atfnLlt02k5q0sRUdL2yBq
BTPy9e8vHZU5o0zbDnlzorzz75PWVICOTdExdjZedy9Ju1JbuV/WTAhrUMFmLjuQ2R37vtzZbX9U
2nIfltbt60fCg8GYE2fUocWbPizMULaoLc3JDodbEm4kfeV8LI3k1IRw5IPWUQcn6CkHd1Nxa+d1
Ddgx8nZxvSrLuWZKOBqll0TGUKIJxbodrD54Nof7qXt7fcoWbmbgbXRV/Kr50Vl8vvhlZztT1ZHe
qrNdpN1Npgu7sLfijJd28KkRwdsXA2kJ31Hj42g63yepHl1P6VfWfskG7xRYK+aMLI+t84EgmaBk
hhIlR5U+Yh+N89d9f+b6mLtt1VnDEf44MYQJRgm+66obDnGRt8fRhlUYsrq15gfB3f+yAsqAurKq
zwA+YaZSx6sMQ8qHA7cmfPh3RjWTqz8Ubbtpjbuh+/yq1b8wJ+zmph27MfTK4aAE6HkMP2z1/eiY
N1P0z3U781Y9Cch+2wFDqVOYx9mLL+xWLpzAN7LhANfpW8Mr4FgYP+M5P1i14qphuHE66zlF4nDl
tIr9uL8N49Wgf5OdWV/1fFfkSZcgyBuNhxB8jeJJ0ISWO8OooW79XjovOcRlvvZNX5NaEo7ub7NI
61BMmXP54ntWkhyjqUMFFqLpRaF/xah+FtL363P6a0cLk/pLeXq+F2heFUmwTKL2uuin4eDLewOC
BRUVFynZt565Ca0a1CzR/J0mvwnUn1J//3o5qblISKRAnyRFEB5x51Or93lFAC2rh7kLOKXpAxTL
yrUhnOl5Gs9MzNN8cvPZTTkTGU/qwQaYN6S3krryUJiPkzCFZwYE71fpWtIaAWNQImjEtZugve8L
9Eqiz636Oh/4eyyAiEGvzxrIv9oaTsYiT2BBI1jiD5b5j+l9XaMiWpyqP5//1Qp28nlE/iZ7zBI+
7xZq5E7JWt/FwpamJEVeYPZ/9AAIVzh9t1Cah8p0cCrYwsqxVV7KulcfYkgIViIqsQ13niv0wec3
O/AQUk+CrTGvs0mhHxuFTcdVws+69jRJ4U2Qf9CD7/Y086eXdzYqR2tgrwX3e2ZYPd9wkRFr/mC0
06GK/Hcwie0C7aPXHxq1Bt18167l/JfcE/Z4prBykMCJwNZCyjRoaOrpUKj+NzOWvxVqsYPaHC7q
wHfDKLuVQ+ufySuftA7xk+sOZGHLgP3iiYxQIHqpIgKsdQrDTltol7gxvcKNV+6Wlc+LiK8ui8Mx
UPk8lFNuXu4a++df/H4qGjPig5tS9H9+HdaR3bfjIfWlD+0gQ6jj22swuYWby+J18j8jmhAcN50c
yU5fwk1FyxAcAcBJYuMFSufvQwD/tSx/lhxapjN7WIk3ls4buHdqDyZrdFEFriqYpUEmwJ5XfzKB
QTS3sOtfn0Ah9vt1zE5NzCt44jP02jSHrk6nQ2ht9a+Vskuru9p4Xfbt/40QkvFyAWkoFjpqJVW1
esKINm2NEVDeyjwtD+LP94Uj642SXBh+Ae8x+uXOLXiyvrlT1yhdl1fjjxUhuqwbe2yzDitauZM1
N/ykrY1j0cIvfhpYqhCrFyMVc2ziJvhF5wVjXWIHXxK1flYqY3d90VfsiLV5OwhqfSrH8WAM8gc6
Wp59hA1cI6hX0F7LdiifmjodVOzh883lZTViTy0MfEb+JkNFrz4gVnJ9KIsehofe/0wI0avjV5Zf
JpjwUb2pyVsa0d9sLsJGm3QeIGMxmychgpHXkQnHGuFj1tM11Zpbr3jo1eovxoIjhj9INchSq0Ik
EiMrOY6SDrM23LroMK18fmk1Tj8vrEYCJ5WTonEGxZ61VX90x67X/8KbEO/irKjMcp3NP+HEm4y1
pIVjlMuHoNzS7uTfI0dirtFuLS35zBsNdyqlNHoPzo1YnTQBhIRE3Z7Qq5Gbwo1s4+X6tlryKBDr
wSFBXo9sgjBXduJ5aCH68sG2+p0TVXeRB2bJoWM7urluaWk03PxE8YCjYI6a/34yZSSM4BeTxulg
VXZ3q1CM2vrQCa4UKJas6DJJEarAbGUxcpMtyTClkGiqr2+kHWI01wexNF1zhxZZkbl/WezHNVPU
MrzJmA50obiqX24Sy9q1+Z3ZrISFS3uY/kATnVIaMi8oN9Q6M/Sg94YDeg9uF3/NSOZn6cqTY8WI
6B6r1qq1tpiN5FABlR878Gr2GhvZopFfgG7AlsyYsMOI1TP6yoyBFaEhU/qJLbds3l1fl8VlJ8Cb
Ec8QoIpvbrKtVgQ573CwUYx7qKdCvfX89ud1I/MvFR5Q8Fb8MSLsYBoNvbYyeeimYIuS8nPmF26h
fWZlnPxvTNGuAGScQvHFA6TXu9SZLDQgo2Gk5iFXj46kHLt8elNE5kuFIN71oS3OH7wN0NLBAQBk
/PxwFkmlV3GpQ4ZqFK6t8DDUVpzy4sn5Y0FMvMaQ/NWOggXHuo2k7ZS8mUWi1gKwX7j2izWaKc9w
AsTaIgQMIF5RNDoTlyH0SmTxpjdH0LH1R79KmkevLbXNBB8qxJCp/UlqkfdOwQ266TDYty343Dzo
tpGVtrfX53fprWXA6I5YBbmZC/KTLk+UWGph/SzS6luqhG8MUAwbCVKdTQNXuuukcndbZunr3+HW
qVlhx45+0dOXEIwHeGU26FTtVol6laWdQ8sw0EoYB6FjE94MlhO2ToDoKiPzeggNCyR44P64Idg2
H+VRqR+lLnSekUFEdxPOALTopXQXpXF5XzplceurebmRWj36fH3Gl9zOTIwNHnB+x4vpcYMmkiDT
mfGofww+teVWDnZ/YWGuudIXCC+hmIQNA/SNQ4S5DwqCZLFdIfr2ktdrUidL54ZML+AgFTgN9Obn
J7O0URXsHHx0MsDANTUPcDnWDeKblnt9OGuGhL3i21nWdBGGvBFVD5g/EM7ZD+mAJrejf7xua+k4
mFDQkaMkPeSID80+9Cf8NYzBmSS9UftxlzvSrR5SMleghU366KMsh1+u21wa37xO9BSgUnnBiumX
XeDZ1TQdEngX9aOdyLSubKTVLOz8BhM90Ikd8VKVHZohQFgR3A7ZNkeVtkauyBkkV44/WMmjlpNh
4cBHD10i3xfNWuPE0tSemhfSSelYeh4KS9MBGbN63FTTx7x+UIxtqrqytRI/LJ197kMmUwfdcgGe
CeOhDM1W5aFYqY5b6I3Ly3Gt/2xxQFTNadMCo3MBnrGj0Modn3Xj7dXdapI0PWml7208rSF9FCfW
LtL7+F2dBuP2+o5ZtAysnlDP4R8xyNcSJJd1g6ms6rtKbTYVdYNJfR8q+o1jHhRrJXRdCC+I9EnA
gBGY4erCylV22DuthyCQIR153KfjTVE9Mq/mK2Ebc5aCwJhIbG7qIx0muGy9MYcaiQT5gALmZqq+
I4nZBB+uz93C1gBRzLZAPQBQplhqq2VljEek6Q759N6bboz+/i++D1vmHOrzkhQ7YovcT5VuKJVD
DT5gdMtXwiR/z9HJ92dvcvJakavJz1otUQ6qE21iZXDLtSbRxRkywWnNaEaNG0qwQP4jTUZNPtDO
66rbCaGz108R/SfAeVXuwAuHR0dyn8IzqxzsN2OkuRItSNcNzEGh4OnYqvOnufvhjpmv4JM5auQu
gauiUw96EkP16qT3XmQg3d4+aoNxVxlNvKl6Z0IYO/503fKCLwfajeTQXGGjDCqEq20Wy5k0a2fR
W9v3G/OD5Oy67O3fGEF0CBQXFScxqaPFnhJZQyAfErkN3WQcacKSvU3gTC+mlq4EiIsjUkkc0iCq
z2fzfC713lElGdmhQ1ubb9s2ejfLSoNFifajvdaxsuDXIHf5Y2v++8m6STUy5+oQ8+bvviTJF6U6
muEWGnhEKqA5W9kkC3EYJXsS1s7MRQww5dyYZmW2VVlIbXQljPqq6jY6D9ogWHleLJ0mSnN0E8An
BMxG8GkqYqGWN1FcyLRm4zj1Jnt9apekAnyvoNhnfyZs9srXjUwuTPLHiEcaj9HQrkzU8gj+GBA8
jmZOUJo02nTQyxuzf2h+XN/NS+vAww5PwxSBdRLWgX5CqwGsOx2iz6P8YGsHr/6bJTC4vdjDlKDF
5DcI+WCKHOpJdvq9yFwjWXNolxcknf8a+8ik9wIPLSyBogISQUXI2hshOpL+g+98Ckc4E4NhO0Qr
Gd3L1cCWASwMEj4yVuJ5zDN0s5VwNPe58hA+ht6rd9P554UjGPaxqUwZn8+e7HzjrMVMC+VyJBDw
+rMKF8U28ec7xWgmStcYe/Reg0rZVtO+9X23Le8V475Q5a3ZfFeyGl6xRwWRcWV4/9rddm5fGJ8z
jjlSyr2xl5yXEqH7KnxoU2XlxFxuaYwAFpvreiD4xKRP50CiNcUMUgnfli1S3akbW8frA/nF+X5+
yc2iKeAqwTwSaYic8PkE2CIiBN6Tmy9vqi41e2Q7NONd0IbRR2YZKfQ8feuMdfOhLVSNQLQIIRdL
FG8zJUX3oDVO/TioVvWM6hrVx8mLwo+t1Nq3DfQ1j3oY+Icma9P7KfLTW8Ov4ttCQ8FCHkEcbIZQ
be4IRepxa2Tj8DAQO975JBrcGjzE/Qgl1deuDP0jlaeBWr6tfIynQfroj4Z8Y41BceiCpH/TVhME
wWaCkqU/xdBkKfHGSkdr28etkt1y8XToHU/Fc5RHHTp3uvYyRM67Jm9+hr2kulIgQ/ubTGEz3ZAH
C+6rcfQ/56M9PVaj3d7bZhkiZdCV5s9B7pQfCazz2+srsVAoJ2Kd3wEKYSXkuOr5TdJNJlxfjaHt
4dbgkSjrwz95mhm3fQQX4LzZH424D++QNlE/xzqMaYYH/Sipx3LF0V3uO9IJoDVmyaWZoVuIPrx6
rLXKo1FSN26m4mGcbsbw5vpgL93PbIL9xrMKFlMx9phCOIKS2tT2rAba9SQYrn9fZBqbvadNdhGe
rLm1kLL8+WSWST9WhWJ1+8DzkN3WvPJFS5ogoaG/iN9qcaC+nwrzn3H08psuRSY6KLrmGYHxVHJz
B+Tkyu+ZHzfnx4zwgMy6AbPWXDoVfLvcWBJoJanfR3rcbotWTnaZ3ZFUqfLBZrfJ41Z1UKezA6d9
Rysj4KamhhzVs5pXtlUzNXMyCwamOZXM5AtTY2XoPMspBFxKuU+Qqg/vqm53fbiXy3tmQswRaLVX
ZexiY+/ctDGizSu7Z+mi/NXRS4kVCVhx9+Q5R3ZofXMvy/1NKN1N5Y8ibVzde6A5a2UnLQ+FBtX/
tyV4+qFsdFqIsTV29q2PJBj8Ca+eLKA4tFOQ0OW1IdYlldzPtJIQc690N8XOWBNpu4y8eX4RTswm
FkDgll+Ql4bXe68M71re2iWkbsp0p6+lCxcmCn22Ob1OIz2XlTBRdRT6paR09j6Uv3SPmf3p+iwt
DYNxIPi3CAemjiQVge+Ye0Wr7eNgT8qHyCil91Oi9c9Gh/L4dXu/5A3OT+zMCzArHqJDRB+0cEy8
tvW7Kaky4HhleeyL8V6xA3XaVWE8bXRyEC43y2dbLuJdP8X1Mwc1dKMsC1yvQQIP/tj6obZr513O
XWjTOJ+UN2MFSQKaSdZGK9T4K85CPY6NDV+/lLfvrw/g0ovPoQMSbMBd5nKe8PvhGWo6KZ3SfQc/
k9G51MLc6tVVPBC6RA9zcxns3uJBDHjU6UjJR3tLLjcTiMzaHNzI2F4fyeXOmq2Q9CPwXoiLYQWB
5KO1or3UPSpOsOmntbt3aa7mtw8VYoRQL3SFA9+nZVTO4r2Wyq5hpW4ht24//Hz9OGia4sWtkNEh
cXF+Jw2QQVAlzpM9HK8wQK3JTMwLKmxYDsifz8/TePLsjZSmD3qDz3vG55n0p3na9d6xbG6j5va1
NJGcCx3CO54OeC0ypOLKU7azRnlgd6lZ8say3QSRv9fOFqTn3JYzPoCWDxF2C6WDFdlNXkMDt62l
23xN9GH2R+fTxfd5687aIGDBxfMR6nIQOlpU7xW1jt50sh28l2HLeYgNs3rSoQW4hwWG9tWgX1Ox
vtzPs+UZF0L3+6WeZaAXap00Zb1vvneJG738xbydfF3ww/IY1zG96PW+jMINKgfdXyTeqLlBlkT4
AJ86/55vNCdOUIrA5e0HV+pHGELXHj5LE4TLYlVISzNTwkHRfEWnZZ+lH6tnyXuStdUVmNMlwuKj
pEAbg0ETKdtYGILSqnAS2b66b7C187Pe2HiV0sobOUktRDemNnxPQgEqIifTN4XEc3bjNF1Jescb
QxXfYEhfc8+pNo3sVRtO9gs7RnETdHpl5AfN9kaiYH+MO9XeBnC035ROIrmZOsIelFjRZtDUd37f
GM+2Z0h3UZABER36fHoZHHM0XSVX/bsafcFi2/YWMp15ND32atm/pA13eG+GPRimWrKkTV0RO2ZV
Ya084S8vXN6FOpc59aSZAUJYhCwaS79rHLh6tW6ETbDUnlXqjbcclOwpGKg0vzrSwiCPH3I4pNPI
cp1vK6TIpKnkibRXky097Fs9XtOJWNhXNMUQffPMpatI3Lgxzx3fnwAaF4F2VMbm7SStaQ1c3iTn
cf48qydO2Ij9VC3leNhP1b3k3Pjak7bG67UwCmBysL/Mihr4XuFij8Y6gMsYE2P2PCtPwqJw3YMs
rPypAbF+EvNQV7gMh73xzvHIZ95Z08Z5ZZfy/EA7MyJUg1R01fohxojkuFHlRq9shLv4vnq+EObI
+0mNs2Fvy1/S8GAGt1n+9vo8XV64MDWwDjMZD89M0U0FXjM5Si83+yoZex0N+DTtXUDY2ffSdPx/
zDr03apwps1g5erkcnjWHOXlbqMFcq7cwSU5S/0KW0Gb+iCAUr7dDz3qlI7v75XKevbABqyczRVD
IgpinKbJiD213UvKVim2Y3IzmJvrs3n5qONQIxA3B/gzGECoEMAnNui9HTd7rpQOws90Awi40Y+g
R64bWki0nFsSbkjabJp80kKUBtQPyrQzgsd6eFGzGyO4teN6W5q3YfOQpOmK3ctze25WWCxpNKHj
NDAbacZ0nwam8TDCsnt/fXQLVqgYEWNSYKVrXczjQ1AX6p1CutAD7DZFH1N/e93A5TrR969w9dOS
OScmhWEEsW4lhW+gtJNz+wVuhUpF7u9qZ6vLu+umLscymyLGMOZWs4uEeE1LTz0BsN5r5n1iHlGu
vv59ZSEGpGXIJg8+N2xwhs+dBFSAeVBklbKv5Dh9kCNKE0i4dEfPbJBkMBPI/do6hcLQGHL5ru56
8yEabSAPua+SWx6NJ2NympsKGkAQQGO1y43Af++bVnhTlA2iLNd/76VjhkXwZG2FyyX1q2Gqkrrd
j7FUbuJC6jZhl6UvUhr3N7GndTfX7c1LeR4lzcln6IDwcbQuiBUP25aUGBoo9tKL96KgezLexhs9
22jZbdWvhBtiSh+iGMpbpLqhZ6fmTR/N+Vp0ZWk36mDGB2ss7+3mkY743n8Kc5TLwzs5z27q6pNR
vfTRU9o+mkP7uufGbB5Si1lnCXwlGkGC+dzuMyBdanrwrEOrhZTwXhnfXFgQ3E4boxI5dVN6SDTq
FZvm1cz9wgiEgzkVuadnI9+Xo247oWWh5LfX94Ow/8QRXPSl2XmTNJqcHnz1gbe/W6IJFMraNtde
TZB7PhYxJ1YDPx4g9EgP0FfsctXc6Qbpd3XNASwPCAgytOBwItnCoiMtWBodxW6q0jdlh94B8HA3
WbvZFq3QajcTZs9wPSHUkdu0iSXfSg7whrpq/rUa3uby93at7C14y9+rw2tMnRNWBoXc8wM0Wlnf
xLBYHKZPUrTp1tAQi5/nHY5Mk42z1Oe/n0S2uufX9WQVzJX/LsqeWcAV7ybEGL9+/wyyAikLLNgU
HYCM3nLleE12CJzb3t6N9U6uVjbwvJ4nDu23iZk3grf3rD4gTFE2JmE1RUN2qIvvWtPQWJ7tvOmb
jxJJ/so0+4UtYb6sxi/hzukzGlqe1FZ2R3VDS8XKnC0tCkWFfwckXGCBpHsRqRcGZHy0kne19fn6
iV/7/ry1TxZdbpRQ7kK+nwal24ZfnbVC6poB4QSaQVp7as+KBIVrTW7Rbq8PYOnsnU6Q4HRJuOm+
1TGAodra3dvc2JrV+9q4u25lceueLIPgepNsMCva77NDa3mboincTEYEWPr2n6yIQXiRTb2ZSowl
Ljd1+bYrP6Ckc93EynSJzbpaY/SmNWGi/DnL5OVPUrtV7Zv/ZkQ4hbYV5waUvhlIVTfUbhRYpyu6
L//jbInphDSrA6dvs4PUboxoQzQsrWGXRTS+eMbFPvDSSek4j+TsEFWyvot10gm1l9DHVNgaGf+a
HhpLHSCXltNNPEjGVm7kAuH1hOpfXX8t4/QfJbA/OYO15hiWdyQ3AZ3oPKrEJAGtKqqXBUp26IMN
CAywcbm8crQWTfAAwI0SIV7wt6Y6iteWw6b3vecpPdIpUqkrRZhF73BiQji9QyMj7dlhIgi3MewO
r3w//14/7mSem6RtqGScu7c0n4JWd/zsUJix29M3rTsNYdMasGdxGKQJCCsp8V3E0U2pt7ElRdkh
tINdMdxrMLNdP1K/WgovbrYTE8KZqlsfhdQ2zA6qFpvbujLHe7vWdSSFm3Yb9B1qYGP20mdEBs1U
9G9ic0jvEGyut2pUBeCa4UyYlOCLFWeOOxlFtynrQN4UiZ9sqNYXm7Ecwl07TubO6lswqbY3bq1e
b10H+jIoYF5PhEkEQY7u30kT1mbQAx3x3iQ75BVrU+/beuXFsbh/aemA9B8MJG0r54tvga0eYstO
D5HxtRlj18zvZfWVba2/d9gfI6LP7kp5qr0JI5MSK66JkqPs693K6i/vL2ix6J6nLUjsBcmqtlEH
2kEOHnW+vdyshcmLYRNC9//7vnAMI89roqKOOSacwex2sG+8bd8+KH8TbJyYERZEhok9b32G0abf
0NMznJ/XD4kICvn/xfh3HCIzYhbnfUlra3qIvfwxTL1trE+7SYvepqWyNVAYsDw4MDzZ2qjTsAvM
Zufoawxmy7vuz28QHgMW6mGtV3i8Asu9GUTu6L30xitTTb8HStuJQ0fNzEg8/4iTsM3zIf0bzSw7
GF54o8NZoxmVe30yF8dxYmKOJE5MAIlWcc1VdpDRQhhAi3rWAz7uP1oRwkMrCjo6rhgItA2bipwg
vVa3/rASkCyen5OxCPtbBUzmqSSCDsa05YlG28z1uZrn4sI5n3xf2NiQcjW1B+/fIRs+xk6y6/QH
J38fByvnZ8WMiLrJ7BTPbjGMmAfNkKvu5CPdoX4btL/IlZCQ+9/2Ejn7wchKZa8zHnBVrEb4VE7S
P9enbGV7GcJ9FnrIktUFY6mUuQuGh3kVbtPIXulJWTYD3hZyRPQCxSJXiplU7evsoORvpsl3E/W9
Eh6vD2V5Wf7YmHffyUkx477RvKnMDp1qulHzRqIrxU/GnU4J77ql5X38x5Jw7MPG9IsxYDTe9DmS
pY/NRFXxv5mYB3syGN9yqlFqMZGPU+9KVfG2ydfarpYXZWZqmKnsIEc7tzG2tDfXPteN6e1a9Sbs
bpMf10exZkHYXb48hfWo4FbqdDd8D5C4W5OCWFp0QOhQYs6FmQuQnZcNfh6rHJFYufXyBF60Zyfb
+ckapc2yHdgeHYdGm4uqSeH0YKIym5HUjdu26aYxOzcfn4o1SeylvaUCI/qfIcFHlrrUtEZh4iPl
p8qi/wBk+vVFWbMgeMkBofG2z7HgGA+0PCXmX5z1kxGI2Uuvkns1U/l+Y/0jqx+18rHq7q4PYZ4E
0dGfmhB2rhoqaRGlFgdwRpXy+iudp5obpZU+k7HblO336/YWp2yWKDeAwhuGLZzGCQRFZ7UerqX7
aLSmq2crTaVLkR8BMgxncyfURduO0zVSmDppTrdl5ebGbRd8DbqYXqhvWb4WtCxOHlS1M83eDJXV
zo993yt2HBk8WVXrMaq3BpXtr/6t9lVVX9f78Cs6gp/jX0PzrJ74MC2MCqDqGAJ+SwS2SqKxOBCA
ZHMyc0GkUw2McnJyMz0oWr71NH+TFIcs+zZaSG31d9IrWxF/D4eKKd3gwIqATJ0PB3GQWMkzh1y5
5hb+i5WsbLLFPXDyfWGTxSlUxV42R6yhO0lzYXZwEGjeA3y8vpuXvDLkX/8ORAj29LbXktBgIHk4
urn/VkYTMQ9WMlxrRubFO1l8NbQdCWxZeqjG6qXr6udkNDaKsvYkm53VhSewbLrCgF/OTL/nZjw1
l5VSS8lxjdFNHNz3+Xd5Sm9KK3cDJ0W0PduN8RoVyeJlcGJUWKnAjKpK7eaL0zkEY7od/S2tFltD
q7d/sVJI84EKopvvAhtUOU7ndfMOb5RnoyZ5fhu2K4d0cSzgKqiX0Jx80SEw6PRmFLKSHjISaJ7z
VJWNG6Z7235/fSjzYb9YqBM7wn5wzIhYLB/TQyFtPsbFykQtfx14JLjMhQKz7I9ea/stXy+Vp0Ef
30v2uBKML27omZPr/00Ii96H1qSUQUOG4ZMavDOap8hcWYo1C8K5lLuxNKYCCzFtOMaha59sbyXR
t2yCUUCWBn+iiP0C3BvqudSlh875Jkcf+g4Ixse/Weg/JualOjn4SZ/mnqT06aFXHuL0a9GtpJOW
Tjw01Tosp3TWXZCtzx1EiHMRGY+NfG/WvTtOztZRPozGz7z/P9KutEdSHNv+IiT25SvEmluQlZW1
fUFZXdVgsNkxhl//jmvmTUc4UKDMVk+NWqoWN2xfX9/1nNeseXKGj8SV5yKVFxPlOA144ojB0Xr/
YDTthlGMCvrGXSvWukqXDgjerBwRNZEvVfPJaYVucs+b4ZyRKpyaNwvd5KgNvP+IwDoF1nMwiUiC
j8sj8i3QP3fAC419MOTqtXsEaMeal7F0IzFjCXcG3Z/Xg49uOgwFTRoaYyh93jvW7v1LAGYCpiB0
FHox9n65hJ5xE2FYxmIn+OwMJ3Plsi/9epnTAdcUuuGv8Lk48zkHdiGLwfrNRAiQ+vf//PPvK8ZE
EzUouVJYQ4fuwGDnrhVF1d8PkkWMlSHSls326CJSAi94kUaXuWP/mIGRwPN/VnxtDEV9N1QJyp2w
cjH6Ri36x2I86PWTG7y2D4Wzv71NKioQ9t9HsIX2YRwC2B3VzhgBEp3AGkn/2IzGyazT3ZSknw30
xdDijaUvfpbHFGhL8KrvNO2LY33n85CFAytWYqarlKb8IRILDj8GJXnMV17qGyVdBU4cf3hMmuCZ
6cFbXyZDWJDEDoci3wNj4AjA9gPL073X6D+trMhCB1yIKzkO1fj9+RmI1C1EHCBAU6fgMebSoNSN
n2GkfAdcnD3v7GzTT+OrqDF0Zxcoj/kOy0Jr9tca0v6km86fcFwGsNSjTRyj2ehKU0dYwR9LHd8a
2scZEz37hA/szuvKxxYgypFHkr3mal/qtPIf66m7A4TDj9biv+20/WWI4ZWnqPyTIHnRfcLCxGT6
U2L07a5Fr8s2mcZPtDbMDTXGMsJw6KYl2jHDeGYmxK7y5jsrmJ/wnEVel2zogIbPRJT7we3lv2Ai
bQrumxnE26T2fvuW++BwI98MBJgbfkowXOnsicf2vEBxq2vSHfBpj4GJp0IfXpgJphvNoz9TYyje
aWjljknPSlKqBKhJKYYWMCyzBeCl9rH7wtI7K10ZC1JuOTr1MK8DWm6gFYCdELNzl0pJBHZp9grz
VMEbafZZsPLzlTv+n++jJR2RggSnUr2FeixY5dm1eRq7hzyHvkVGt5t+3r7ji4vwUNRHVhAc9GrX
jolZELdkmXnKzE1jhbi+/+77iikkbT12nStHEKYXZn+1nbfb35de2dmt+O8m/fP7FUPYQ9NKZmvG
aaREj0ekoB8NQFOW4aBzC7TmGVJSpaE3Ky+U4ihIsZgKAhuQjZGaa1BPrTLSucQI7GnSD01+z8yN
t4ZdsCJC7U/vUr3qHDcxTgUNwTaPcQxjjWNuTYSSyJk61iOihghL3Bc/eH5s167ggoQ/CTsM4Joo
xqulZ5+WWmU15Xwq9M7elLQ4lmZLQxctjrf1YFEQYjXgJcB5uyoOFibVgryY5pPf1sfZNO95yjCo
iPLQikIvKBzGHjGPC14NjLipufTBwbxK0nZYERFbf37tACZjkvLRRmsPKI5ur0rJsUDN0BIMFxET
rWjXvJpRz5KsGysrqGI3z8H68LeTPIv+mzscSZVE3ipc0vUmXohTSyt8IHPFGogb5h8uPVYVB8PG
yv6tyVB0bp5KQR1TQ65Ne6TlwR5fAFh/e9eubdrlMhSbI4SDQaMsqWLNOY7+FHbi578ToBid3DWa
3jSAyjDxfN/1u0Qvj7clXNt+GH7JMWjDxlzTAs0md3ObVST2xIimOic7pKk1hmnt7RKbvjNakGp2
IU3JDth9IsAO35CYuOPW8/OnzFkdp1tQZUS8mHqSYAty3u3yteQDJyQlXhYjY1P5Me+e0a6EhsGm
e57S19u7t6BjmJfHvCa6H8Gop3IuD+g6GprMIzE4G0LPvWvrNPTWTNuClsGlwFglmtUxJqgCvdk8
Gzq75aAEtI4vTnL4wBLOvq7osG50RZcb+DpGkp8BHvVkVNoTgKvW2qmXjgVuko7BY8RbVyhyJZm6
SowGAZ3OXuT3KT3mZR4WGgBBNu0aNt6aMOXuZw23Bq/TMadkfweqjI7ubZMSgJnoke38Tro1OKlF
PThbnLKJdRWMleZicQUHBjo4DYEJG5F0peKyrAhoPwOWGSCTVG1jnZen8BRJTN22eK3zpkWLwGCs
6PSSFDQNo/4FHGEMxcm1niV2SI1hThuNDgDBfxlEFHjfbivc2veVmHi2kp6VhOQxM/Vnk33vqfnl
toSl0zhfgXxZz1agV5ZAsIwVpOyo54da35NqJTt1/TiDlwRYTzAvIEa+YqDwOGkE4zjwtv/cl/dJ
UYTMNkOXoOet68Lb61nesX+Eyb8/W4/vaJgfJNBm3R03U+VH01+3BSxdl/PVKEeOBgRvTIlJ4kR7
Ec4mzUUYBGWI4tsG808h0VbSk0sLAoQ80CfgSAEGWJFnJigWY/oti5O76TtdszRrX1cUzNT7ihSU
Z7Gl2eFT3aw5s0tnf/7rFfXqZzaNRoBfTwb4SsPWrH4U+htPT++fuURAebZN8tjOzn22S+bXUtBp
1P7ydxpdCWnWNkp5KXOt9Ehu4/ulFTY8WiO2XbqGQMbBXDtwWK8dWK8qncnyaRbPnbexALdadl6I
9rD9beVdOg7McWHK0QXaOvBXL3dpnFJMngMhMM79fRDcGfonCwR6mmlFIv91W9TCPcFUG1JV0Fxw
E6iuRYVkWJZYUxqXtRNmybibevNOF92rUZcHgAweWdG+s2VLukzIwmCWClN7EshKWZ4BdsimCYI0
1tKN9tPvAPl1uL2qBTUAGg8WhKZj6WQoj2XBfFSlMQgXG076yqyjAQjbd0uQkzp4uIA7gTyxciMt
Sxs1FCTSOCF36V0gVozxtaLBL8KQGzIwLhRN7dc0BfE119aGuDbcUEtFE/k+/5yabMVsyZ95mQKA
HLQDoaqCJgEkei41zWYAcwMwG4+rwreeAHXNN6i7N0hNVd4elcJxRd6fbtZrgVAAzFLJHKniVjiz
zvVWpBwkRKAzt1DrBNFG/xfxHvr61KYCoCQYfDN27z0tBIA6VA2znCYgPRR9oAMeUNsZeVx686Gt
ylOWse1tEQszw1IG+IcReQDkU82Y+ebkkYkIHtOSh6kWIu8aGfWhQm6Pln00lMjxpX4oiBfabI3C
+c/wobqvCHYdW2a7rrFQAMaCHnJMesegfnkUJNsUrb8x3BK9Ufmdmw1VGLRV2FjWdip1EaZoCA4x
KrK1kVf06vp3TWz85/qmafiKhVlSZZRnMQgvB2kRi1+qGOg/0UTvND14Cy0tYk7u3GeZD/S+pA2i
22ewpM0YBEbGEkjY16gguW/RDnCQXZxj4hCYwsO8o8aGT99ui7m2LuihhgkDLwWA+ABIcbmizB8o
0XKzixkoWsFr8MnQ6IpfvLRpwFnFOAByGDDOuiLC462OGlGPMHxrYPSDdwUAdFZUdmkd50KUdfiZ
1yKHRfs4oA/cfBxWTkO+tapKAhkE7iQSvNd1NA2jYeiYNQf0nPtIjv4WNAtn8lbZ3r7Rnw0at/47
ew/xskhQwn9EKu4FA4DshJaAIbZqAwD6xmdmDR8wJeciFA8D85NJRShWpc+PoEIs388MdbEEVzn5
OhnsxM3x/bT8zay/avMjvx9ZV9xG1CABaXWpWSCGMjtbL3jM/THKabEp3w/thxXgvJHehT+sq5Ue
SnWncYF8jpGnZ1BMVyvtOdceCxhacNLAb8YbD673ywUYXevZWWMNyOuRAwOUct8OiMD5A6PJa2bl
b4VhbW5f+MVXC64KAIEklPgVzipJbTfrWACZxT4Q32j2BB6esEhtEHqkW9J/L5r2YK/Noi7dT4Bh
w9lErgX/KI8z5uwyA/WeAaXWU/Ympufbq1r7vPz7M188m8CfPAQz7icQh/o3ANTd/v6SDYNvJMfL
kO+9Ko/06Ef1rRmX0Wy/kAFVBUeE9bRSSFo8mnMpikPho6xnTAY2KfEn+kY12z6yJHU+N02rPVVg
iY5Ae4gpwjn7ToIuO5nWxFZ+w9JGolsA+C4InAFGppgEu3TruUfFNC5sHtKdo61N1yzv5P8EBIpN
QAdn5aXUHuLK3eQmxi33H9K1szUEylugeSnRhcCtsnuyNTttU/++rQ0rmxQo54RkH8nArzSgt/an
8zOxPvJ500QnGIIStLlK1+BMmduc9NrsCJjNg2Hi5ffX8rxLvoX0XoACIEcmTcVuek5BDNT0cRmz
7+mUbplf7F3zaLUr/bSL+wSUTADaSQQV1Y10R1CvNQOsp548kTu9/oD1RBn5/z+vosRb5vxf66n7
7G4Y6b4zg5NbAGy5np5SB7VMjO594OQtlJMdYLEiV6pob0BL4KeUMJ7BgXQMTtnaq38dLkuENtl9
jHYa1Bbl9Tk7e32ukpa6QR0Xnh6N/Dlvj0PTHPUhCedyXslcLdxFQC/LUhniJSxH0YOunkeNJ10T
B5W9HWuOBgrxUNZrGZkFNUBgDPQ8+H8GXlLlPupNZg5TPzUoJx29/LPfvN9mXXxfuY6N32LGbMD3
OTs5BjAGxUoIvmSYEW+5CLeQXbjmJ+myVIyC1w3Itj9Ri0uAnI3Qn3SKbmftscnoZmy+TyXb3NY2
U76KituJ8oUkvAIDmgzGLrUhKfzJokELAlIOoGYTLUogcGqSfJuJr21yP6d7I/nG3R9JnaM2fBj9
PDLyF5+/zoAqMpDkpp0XjfbfgoojG9uwbh5tHt/+kUtKdPYbVYPe+RXv3aHv4rrb1toG8zH9O1ul
pSt8vg2qQc+oxWrJ9xsP9CtqYVaTh53++u+WoSiRB7DarLWwDKd8RsqQWX3IyxV/dcHdwzocVI3R
v4Teb8Wl16Yp50OTd7HOsvFpYrp2ygeCbotgpFE+V9ZGcO11YrT9iAKfS1YUyawDMGn2pIs9lkeN
fbBrDOj024yaYW7HXr8r6njOvt3e0qV7L9HNgCaMuO8qj5zRpi0NB0JtwAS3oCb4dfv7C88YunnA
CggGcMTkjpR/ZitHDqfPHMw6zmkXkeZHZ7mh0Hac/Es5ik0GaKY/poZVx7a9092QuQ8YyzTISjpp
6R4hkQh2KqBvwz9XrGRtOQlrmrGO2yHq6yOdt8kaBe2S/iFDBlyeP2yqKiCMhm7ktkvwuFDQKDrG
J786FXwj2i9ZdSRryr50+ufCFI8/yXWqzz6E2VNYG1GxBiS+9FKef185fXsiRQq2wjo26ueAfZ+a
Q9r96swMJcSVBMaSnqHtCh2HSMXIQO1Sz4IWzVdJoHexlb15BMNgqFgD9tlq/7qtz0s7Bq9bxv0A
7LzSZ7MGbeUoui5Oei1EQ+M7R86kGUVpEgoGjj6U3/+0eZ7dl4Lp9lwF+RTzb6ZxT6rju38+8uB4
CmQ07tpqOrSA4o2lW00xfcjcH5799QOf/1OUAkQGIHkVZ4X0iCzrPBBxSr42BKPk80cEwFEFFq8c
LVQBLgWeX9+YTRFzm0Ya6Ia7NUfoD0KK8p5jjhiQT8CTRiurpZhh36AAouhcpKiHwNgRu31pku6r
hXZ5wT10b/KwG9oHEMOHKPnf66X/a0Jq2ReIzav5kBdBZFL3jrD2V227Mcg93h9Gn/8+W3FvM7BU
oRHQ4rGNbLZe1+FaL+OCiiNzjUlRSYWM/ylGzu49V4h64rGneX9YNvti5RSlGqhbjCKGDDDRj3mV
0Mybio1Dq/HYnWcjmpzmxR/YocE8jZdh4GXqxOa2Xi5YBzS0YKbaAJORd8VV1ZnABA+AGhUnLRjW
u2H+OfqNF5G2OIpu/Pu2sKX9+1Pd8NCLjcYWRYFSs86KwUUtxQvb6SGoVizdwhuEdeDDaC9AQkN9
Ua3EqXO784d4rrdlvhu1jb2Wc1zaLtPUZds9oFxx0S6NqWXVvc8MyuNpMk5exp6HHBQ8M/0kqrUy
xqIoF3Su4MgykbZVXqC80/zOnRmPczv/1sxk0+f0sy/8Qz9YKw7W4rng3UYXqIfuGdW0pigMgGh1
5oBao+G2xv/dPvelCMSSwy+A70Q7KfJ2l9sW2DAAyTCOcVHZRqgP46PQm0fDSg+IruYjApIdN4on
J7f2E2UfMAtg0wBetYOeLbwdl8KLio7otxhEbJvPrvNpbbBnSetQiUMtHTEoeuoVyw6AcL1l4zTG
nYax2+xNt09JvlKEXDoguNyYw4AVl/wNl0vgbVdOyKLxOO3dzU8NBaXbB7Ska+ffV8KHekb2OACi
PhKE+XHG9FjZF29jwT8H6Na4LWpxKUDDRhwKwh+A0l4upaoHCgLVfASz6BsvDma2v/39xeNAKUjW
bDG+oj5SJDGEjhEH3FBA+bX3FgEY0QcUSlab/itCfWe0rG2DqYCIMgBmR8ZCP7q9hqXjQLs8uEQl
vjJ0StmjSTM00bsTIGF2PnuazKdxOOgrl35powA4gyol+rEwxycP6syfSgt3EKIfpngwn83muSP7
dq39b+msYeXB5I7tklSSlyKMdmoq4nRTrJFXLRrEy+1tWir0InyCPf5PhK0WIITV6aB9afR49hr2
bUQT+IbaXrpPSWOFej+XW1Seprt+BszWCDb2DSvb5rkVgbFyfxYWaktoKtSbQRUBqMjLhZa1NYEm
EOTDxoQsN3DJWLu9vVZ55IpjcCFBMWJi6EbfFZDQtLuujVLtJTEeCrg4Q8iKh3ENL24BbRm97mcr
UlQw09CRivEbMFRPfWRZX3Rm7TwwIBRJ6GS7BJyZ1fQp7afdUKZRY21J1kWpm4C9Zp9ysS9pXOlr
PT8L1wJRjISYQ7sCZvaUXfb8srKJXuNFNKsH5lWH3v3WJOAEF/TL7d1eOk946Wjwxdtrgj3l8jyh
V7rD7AQp8pZHDtvaZI1hc+H2YSmY7UHtBcPA6uueBRaAuTELFqeaHzXmI9We9LZ6v1oCaAAxDSZ8
QK6s9nSOVgdnqUOFUeRvNKz4t3fv0sXnFZ0ENquXe5RwdPalUbevwMr3fgFwtsD7IV3uq+6rVnDh
kCroY5CH5ztj+pefl/p2ZgG9fLJIU+PzaTaF+ok7a4AvC2qE4eJ/fr+iRrR2iVfTpI/J7IfT9zlf
K1EvaJEcvUXfNgZxwdatCNBtpKhGsN6AMgEof2C0uu/FSnp6UYSBqUUX9U9El/LvzzZpElY1TgWC
vrYm+xJ2dR631QdqRuiXgX+IcUQXky/KQzER4hGHpCJunAhcKWuIi0vncP55xX1KQQuHAW9tjI10
U5XRR64ZujdA2ibbqK7Yuyj3BsDVFHAw+3pj4M+Kv7F0BCh1YWISs+poa1WOwMuqGa2ajohLHmFY
sWPR/M5ZYplcQcSJaANUzH86Ny5PmWciKbxxRnrCMUIg6a2Bdy6cgIvAGeOm0hSh0035vp/aA3d7
EZsiGrQwz1a0VJoa5XkEuwYqvgCDl0CUUv6ZliIkdHNBccJJ+jgj+V1bbWSRR7+6z0GqUIiVgvrC
S3QhTjkR5Itn0SXJiIsd/dTfgB1bu+/3k0FBgcF0G8eO7lNFZylvue7MENHT3cz22ett07rgT+Dz
uG1gDAgQFynve89LEN+UDQ5cGNo9Eofeocj87rc513YEPh4NtLETS+/TuXK3c9Fk745okGZDPAPp
kn5SjdULALskQuZqRvIb5OLCeX+j9qUA5YjY0PdOoplIBj1P5n0mjrf371qh8XkfpU5k7/E4qUWd
0jDgfRYIY7wRtU37q+msaLT8fZcafSlAiZMGzpwx8ZGYsdud4Ns2Pwlz/5E1uPDQZYfuVU5yJBlo
HFqfA6P6KdVOzub255dWAFQ4xEkS7gRY8Zd3UrOdfmS84jGzyYPg4I2Fu06QNxPvzvsgpyBVGfCZ
HsyMclXaFi3iTtsNMdOrrcfIXscfMa0lZBaOHBysmE5HYAlT4ynuAliVSQkGxT7uTy5mJE19Lbm0
JkB5zQEPopc2tSBgBBmyn4SZtaJUf4I6RavgJyDBDb/EQZOxIoKnfdYOAUTkVbadnOfa+Uy7v53x
G5sOOgCCUzBdTH0R1cCsGKZ2MyXtlr6/8Q0eC/rFDGRrZT+S8hggAVVqk1/7JyBThr7fRK6z0lux
oHoSmQb9xX/sm+q0mN7QiWHoPcA9WCHQBrZlZX5yaLmi4QsHhrQWpg/gt2AyWF2IDnBlu6aNdwJD
b2SwJqLAEbh9iRZFINWOyppEVlI7XO3E77IkyP0TcwFGzqyI6iuVuyUJSMzBjGHEEO20yu2xSDDq
mkECyeUkB7PWsHbWvq8YMk+rEifgeXCyp6inm+7r+zfo/OcrykR0MAZMPT4/1pFgAH7w1/pMFhcA
4lRMGKBzGtb+0o41aT/WFNxBp5axiDF00K5NY69JUN6qtp0AdmxCQlY+z18QZt/eomvnCG+sRNyQ
PiQyvMoWNWbdlX6S4fNt/jjZWhE2JOAAuHb/Iv5waAPtCBLHDyjuuVBl19Dlj8n/tghOogFZu6ZH
5dpsztIlP5eg7FpfmO0UOJAw012aR6Q7kve7rajByEFfE0EJUrzK3RBZXnQdSvinyQLXrI7W/Xcn
GnAuEkYPbh6QiFRQyMCq4B0NiXcao0p87tOX2yd/7adefl4x97Uzzo7J8fkS3INoLMqcXd0cC//9
Z43ZW/BOSXY94FgrV5yklkVHmyUnvQKKwJNTvt1exsL9uPi+osDVXKKTHNm902xFQbOz3h8fIqJB
jz9SPUjsXPXH2uWMl2huk5MnPuUhy59v//wFRb34vLI9eYosRsnxeTA0DkPozxvr/d7ohQRlgyh3
qD0PkIDppGFL3z+0g/2B24BcA5QVE5uXFpAjU5aXXp/gndPDIwCCVvRnQU1RToWXKIdewbKhXDOf
aDpAeFsN9q9swzJ1NgxovF1vhagOrTiLi7LQQyBfU9Qi1aY0wyUUTHUj3N3gZzd8d6wXbn7X1tph
ljQWj/b/S1ETGmaueWPHIAV0AhuXByhHf+DI8R7h0sG2IxJR7KvA5BKxhjE5bVw2RD4Ikm4r7fIK
/vm+Yl2nOnP0zOcJGBCzML235g88EODZQgBloI0f6qVEoGi2BCY95pROpfbmZ29kc/v3L126s8+r
/AF2Z3fJWMB0G+KeOj9T56eprXjTS1uEqgbykphIQEuEskXgha47i9fJiWbVzpj1RyDvfb69Cmmg
FX8dlUugpmCGA1vlyp9wltcwqdeYZRYEp6bAXN7spRFzja1TBXsPnHvorWQrx750PfAMIaeImB9/
lFMRzuCk3MCaDM2OurEIfasAh2DcZCtu5+LK/hGk1oZmJujABQRp5JM5PmdVt7FAxqSNwUlL1gz8
8qoC5w+mDmY4lVWZrlZNtgFltvqtu+UHOt9P3q/bR7WkDfChUWDWpVlRw90mSYekQ5oR7kiOjE1Y
o7/1toSFLQO0BdwRmSa9HhgaEgtA8bRyT5b/mjeHhmlhln3LNRI6a+yBC4uBKLDgoQKCmFpt4q+G
wk/bkrun4dE3X5zh++2VLJwHqqfYKrSlucBcV29O42tp3uYe+KqNDWF/sbK688c44PXKy/JHjZQL
BNp4+Tga6FyFROUCeb1F/Xp0T4JXU1jO+X2RlXeD626yQvwU46gfsa+vpjNuRrfcvn+ZGKtGDg8I
SOD+Vd61tKQTECYz78RFeZfZh+wpqHYpC95vh1w5CIFuUgwpX+WHMaVgt0MFMYOxT7fDsKJ2C2VW
+L5n35eneWaEmGmYiZvgtIBSFuptGjp043THUY/16a5qcGkxTGCbx0A73N6/BRt+IVheiDPBc+dW
edJiYdrJDb6glWz8clvAwo26EKA4NsiJCY1bECCGKdILtK4iQZWBOQctjvj3z7elLVwqF4zpqF3C
vmIcXlGH3G2TzHBxqTRycrUfDVnLeS4tBwguNooFgMW+QhwtS+FXmGrWQJbshnXy6qRj6DhiZ9By
VxTN7vZylk7nXJqiFkWe+D0CS+2UmsYQ0hQgD2lxD4rhlW1bkgOvEG2lgCqEg65sGyuzRKeJo53q
dj4OdfdAAPdQ0LUK+9LmocMUQ7J4ZzEpp6QrG2CEzmmL5ZiEhgmmt09IhYzAhezJilFa0AN0fCPN
BacBMblqkzR3LGhnawCRshtk3KIiWDGvCzsGOEcARwEWAf3SKrDtEFCPVDYLTikuahCW09aY9rcP
f2kN5yKUw/fKxnRIXSKr85y5+zFf0a2FzwM2SuJgoFZ0jUakz41mD5Xvn8D+fWyresvYGri8fPOV
lwElOxS74F6hYV09hRnup+AZgprA1qLAfq3d58rdWQGGMH8k3VO3Ohy1tKZzgfLvz6wZqWYR2BYE
9t86MLXhHVjRq4VjB1gyTBOKeRbokeXfnwlIEezXel8CrARAQdohKELNenn3saP7HsiBKLGBWVZ1
pPiYj+VoWQDbuJs99H6sGPyFOwgcSvi68DrQaat2RSDyY3PaGykYQEsrGnoftMXiUPNfmlXLsdX5
8/uXIzP5csRPcswqpqUxRCfQNpTFo38votw8fuDzErpa9gbiIiqfR2GYCHtos9jzfos+D4OVn790
4Pju/75vXh54R6ban5I6i13Gpsid6g1J+HYyeLcSFawJUryoqgSKS8OwEBQHexoxGnVrJAwqOjJK
0BjiQ6bNQWvtAsWfObs+8TpA7VQi3XVe/cCK5jAIa8N884GWHg1REttgILAJSxQwMgPUDKBxr1Yu
0Z9sqGoXzn6HGpjkaTpYM0/S2Pa07tRZhVNta8t8DoJk2CARXGxReKjvbQFH3O+dbzR1+/t57Luw
bifzl97429tatGSozn+QokVNkc6FV2Fj8HjtMI4Y9vSzNp7SNDYl5Bza/cd5JThbaPWXE5UomwOp
eoGlsIJHWXouLkaAkwcGzQ+0GIWe0bwIQG6Eds27vTdWdWT4QEIeiqAGVzbxonkYeNi0TGz0rm42
JB3IBkGtvclzQu9RXGp3gb02qCWfmqsDg9crW3sXeMH6PAfUxCgVxx+fHQoU6JmcUqfYBEG9kjxa
vAdnohQTbvDULQDjn8WNZ8HbecvQFJes4YTLj6jrkXl6lOXREYO+wctb7U2zno7dnJy60owceqjA
8nlbo9YkKI+3lggnqdFccOJDzKdt7n/5d9+XZv7sIerbIs+oi+/rv1m+cdaYm9Z+vuK1T7oLxN8W
ny8TpMwju16Jp5YU6vwA5IU8+/lul+s6843kNLr3HZ32vZ1ERf5M7TVsmaXnDjgWSKiibxR1BkWd
yiSvmeknyclJHrXgOAJv3B+MsClOib2GAbMoCxqF2RKkWtHcebkoYgkdOWhbw6KyxyDDrE79XPdT
GFTG1vRWujsWd1AiccpWTRddLJfC6obqAUyldgKq2RYsW9vaTr5mlfZrTJv9bV1bFIVoClS9gLO+
SsIR3gwlsXXkpjsSWemD2U1bM32gGEz9d4LkDznTitEB8qs1Q5BJ7wiGmWl/rJw+Et6K7V2yMeA3
BhUUciOyunwpp7b70Q44Eruzlh1rlj+C8fLQTenKES1F9QgR/5GjKMQ4IERJgC6PokfwOSvI20jA
sTWYwdZi86NGzKjyul3VWbte1/e9xb7d3s8lhcS5gT0EDwzKz8o6U0ejJaoN8L8LHpY1CAprcAdr
rxTpuXLFbf2T7VVt6rkwZbGVK/rKnNzklJbusKO2DbYl6v2qc3+4sxJO9k3du5HVED3SLAOjYyUQ
0A5BK80XNCo0eV+FI9pctt5kVr9I5n3VDHbvJy5e5Ll7SFyThcFEzQfHQJG7Rapu11PNCbmOOfYK
Qz6RBj8BdA59sGHwH8KiLtNPblEkx7prg3s2lW4UMACWYfw6iMqiSw6tDnoIjj7kp6zMgd8zGcF9
kIIOpxDt/YwGpw3ATvL9KGwfjOXFeGxKu3qaXN5tk7I3I5+5yWNb0L/FQHYDAeNg6IysjfTc5U9a
39VRW0xeCNyJJJzKrj+aAwoVaO+2J/Cg0/t8DniUBZMVVQkqhynol7aVnbJDwcm3Seuzjacb+MHu
/BOuUhsyMmmnBGCiu3m2g5B3Y7a3Z4bxWUuMfzvEHze3VejqqmAYEV1kgDBECwYgJ5SQPUcW2xlc
hAtO9hCUXzQ3ouSv2yKutFQRoWgpSZo2Hys9BUgTUFi7X0M2bDwgy5FvxPZWLMzicmCbkT/Go3AV
kXoAIkj0vkvjygASQnlnTn/3yd8fWM+ZDOXJqdEv71hgbo57oW3YBGj08WfV1mHH74W11v+8uCA5
74WsNUaj1PDKRHO47wFXONYmAL+aP0Zm7ho9+cC2gV4CQ+ES2uwKyNCaiA8IGLxsvqGB4fboAA7G
8laemaWlnAtRIqA5JZnd5xDSsjQC/ODPjog3XWQrEeOaGOV4NMLnWm9krst/nYq4mp/YWuFwWUQA
sG+JL3+FM8rhw2JWG0lCXvM8AkHswRA8D+v3d79LjGe0/SHXJZu61fKYbaHu7dmo6rp74XwpjR+3
Nfnq4ZefdxEwYrjIAIaavLln73E9aoCEGDSsYwqerMA4pMS6I1O20Uc7ui1qccvQHSU7mINrxhxU
F4DfkbjaSTe+u9mvxDtk74YZlavBUIuOFKRMDiuryVCg6jOzRdRZ7BOysc1tWm8/sApkmOQ8CGZa
1I7ipjFsAZAQ7dTVeXac0lbsXS6Sfdk1ayGM9MAvnls4FgC2Q3kP8/QIDZXbQn0xmn2FEVljmF6K
gDnhUKXf5pK8wGL/bme4n8I31oChFqUinYPmQtkxp3qdJQbFZqfojVM9ZNtU3+elCJ3mS55sm/l+
Bgrl7f1ceBpAf+ojRYlpZmiHcmSOD+p2XgX6Kan+TkuMNJMkHDGPZXn3DXDObgu7SgLIHcVIuGw1
lFdK8agTfZrcIS/Bo1KOyb1nwdmdCKe71gCcjK3lABP1nK3NQGBr594qbdPSeWJgE1cNXclX9Trg
RbZjkebGiRt9pJvf2vZTkmkrS7yu1WGNcAZBg4NI/hpDJM3rLCCdYZx88zmbzXAY70DNGYKlKvc2
abKtC+Q0f97e1ysrgqwTiD+BIAWVua6pNoNe5rnmIxTmoT0/7yJurtipJeOBJmhgByOYv+6+sxJ4
dkMPz8jX4pH/AMIrG15uL0K+Csp1k33W/xOhvho+WuE6Y9ZOlEbVHGKf/t335RLPTK09ocWEOPg+
ENzvq/gDH4dVkgPiMhekaLZ8VCcrSGBcSTaEM/UeNb9d2SDj6phhDnTMA7voa0DmWh3QnJPORLcG
PBFbsDFsvKzcwXgld/5go1ifjug/8Ucaoo2mjiqWT7tSN9t9oed55Bg1+Uuve2NjgV5568xFMYVa
E6yNXC6Yk4ufKK3b2SZbvDTLtqPwNIPmL8As9dtmmJ49zXicmzYi5bCSy1pUmrMtUfbd1UUyGwVJ
Y49kW9vPIjL+dftkF1ckkWdQfcegoEr9Zda55tYZXmjX/ToFetSzewcTWHP9Ccidt0UtLuafSEDF
6ktHm7AZOEdxkk+vlNkvjTbuVkRIV1+5ZWhXwpSRLH24mJy+PKA+QZBKaeOc7KpotsKrgAduadmW
NL1+YHpnbQZmvBYza3notXO3531fRvPcd7/91hcbl1TGU1BnbRjUHnj/dLffm23WfudW17+UbTuH
VjMVj2ODIS/4s+Yns5nLnfF/pH1Zb9w40/UvIqCd0q2kXrzFsmMn8dwIWSVqo3ZR+vXv0Xz4Jt1s
oQn7AWZyk0DVJItkserUOQm2hTaXuNIawZ7a2XkTc1MeBRVGoGnDCG07rQwoeEmKkBeM75xWS/dk
ycWua9Di6IPgI4EOtG0+xgtxPg8tBYuWXquwSht77Gx+1r8/ceCkN7W0s3r7MQPta6fvUx444OvC
a/b6QmwcqMAhrrxZoOFYuW7O7RSD5XHR6u6j7R65fsexlVPFWm8M5cyEtBdr+HNZcJggum+iri1u
0/mG/Lo+jk0juE5X9r+1UmuejyNb6jyf2Og+uvlnSz9mTcBzuIZKu24jcgCM668Z6XLom3QZtAJm
CrsMkX3Qzd/pFApogtezXzZvoNG6Pq7LSo4H+vUTi9JGKQxCeMd79zEuvGDp3YBmwKzFbNd73I/L
O2Pem8j5GPoPUe4G5+a6+S33gM7AGk3/ywwuuYdoaFIbpHAfG2bfica5i1n3MrkqfOFWtGJBMR5U
xKgeXnZmpO1s5ZSgiyVveOAJ8J11PkkRcRLuO+l3I7+tLNtH9+EHhndi1jj3mjJHF3E+te4j5S9j
e8jSwFP15m3O4IkJyTHZwggblgY9Jwn/ac75j1GwnShV6Y4t/z+dQMkxh7LjVE8wgab4yotjsyaf
tMNk7t4/YcDXr/khJCJAgnk+YZSh/aGeDfoIIgm/Np5H9lK4Km6srbGYKFtraKPVL686Dcc4TQWA
RNZo7qrZC8zFCOrye8cUo7E2LYG0A3yIeHaCs+l8ODY3hyrTEnQMQPdwLzKXBvWyjK9m6aGjy2Ht
N2oxso91bfZ7waa9DcmoY1Y13gFKiSnAW54OAgdCzNuJVc1NldR1MJg029V2mt9mbVHdOgxVxolY
RrCApPnNdrgInKbWfIDZpnAQnbPPGtcGGb42VYnP7ax97sfF+Z0VvLkTduHukUzK911tIbygYJvr
hti9TxmZQ9tl7T7jVHzSl4zdzF6Gu6kb2Kd+BqIVQH/u151DHrJ2ULHcrKe2dIH/y3fy/6dOOtWt
pSULIVikZnoFbbPV3bcO6Cu723p5msr9dbfbXCfQsMHpQPuGRPb5OvFcTA7udedxzCA3UR5L/h0D
9Cf9+bqddZdcDArAKOCIkDW8yLEBd9BmWWc5j4vNg1T/xytVz+otCysYeAVloAFSrhyV0ELP5iFx
H9OghbKqp3xIb5031ipHjELRv8IZ51NVxgMqbDzFib2qD4dZftTcD6zGqYl1tU5iE9PLa2KtJjr9
KYeMnhbE2X3y/iAUfYBrCx1IaS4TXnaRzdaSafSxtZ9JHGWqrb+x0uhBW+uF+O8i7pkMhiNu7OC+
oLdzcrTszooX+EbADk4SsKcBxgyqATmlNrY9zVCnjB8hcRPU4/gLEMMb3rm+mSKMbOtesSoqe9KG
7MdSg/ogSl2kGD6ZrXWokuGYGChpxN4t73tFZe0S2oHA5HR80lXQxl5iknaOH+O+bkGioOtPcUp/
W5xUh25uvT1ri9aP9YSHGm3/jKR6A790clzobD9yMxWv1/fuluNTxA84xXE5YYude2WmZZ0NDibU
f9G+SH6PA9qkFWU+lQnpkk1JN9JSW0Fn3oOpPxf9M3cV5fKt82Gt4a1VGMBFZK+xMgakWMPiRyaa
fzICjVeXsuP1mdp6wFvQmNAc1HswV3K1EPQk3VI5HvI07qJDtgdqRccAgogpSE+yI2n5bVfAV1l2
iHW0L8/ejUP63UDjr0VhHa7/mM0B4137b8HhUqlrqkxtNHmBWleqg60kK752napjYWvdVoJB6Bjh
SNQNKcwjfdskVmVga9grrVzd7JvBEv5C9A+8pqAJgwIa+P+AsJVqaGkvapeB/uOxp+XDoJt7PS8+
OYvqRWUYWxfiqSGpkkYtTf9/sBZvNNldU2fO3nBZcSim+CsKEsteQ6EwI635IEzS7JfZjG/6Yax3
S2w7+yrt2p1rN1246GPjD3WOl5ll/zRRCz0Uc5PcVgsdwh6i8D4x4nKH/gOwwpeCH2jiupMPVk3Y
qh3vzZ44hTSUV4Zpx1FIRVx3KKjGdvU8tH7bF23YGCDKLRodMoUFirOVN453BRPsxus9wf3WBXCX
xtCAAFinDUY22/uq5tVtn5je3mLLvBeNKNB5blc+EejH69Cpfsg5Tuwk66ajlmbUR1ZyeXVnigBq
nPIDhNjtY6brceBoqMpOXa89WxQlmgXpKLA4+bTW5k9anEDqwF5eS/yrT93oVbuFLsuhK6036hQ/
ltyie0MQByKo2b2llYcCb61dZvMEkNamvp0mUQRmM1W+qE1ItizJeM/mjIDpo5iDAkQtvjsk8zOE
4VK/LpI2aOssDh264C9Qh9lBlHgIIePJX+0qbcNB51o4OLw4oAfBCiCULQLg0/tPaE9zDhBOc3aD
C3Z3cDyKkLWAIztj/eLl7qT7Cxx/h7d8aQRTPzgBqq0ojHc1SlIJSx5oXrOwYWLxBTDvfmEuv5uZ
LohCdG03caMBzr3t/SpHGAuIzfBprLi2s8RchLOZFjujtMa7bmI6mqaGET8y/mdoHeM1zkb91mvp
5AVzTsbvfZXodlgRE2hpKNd4fV75OgL9PXRm/pTjKHxk5ss/yUC+G1NbPSwFwujeq9jzMBOQuQ/T
FADFQ/ESqynQgbX37Hr7VL+d4s+icr0oJaVzWOw+xm+d6V1d2UOYJA0wwBB96UM+LPZ9XrHyoUy1
JRiH2vPnru5Doyrr19SgTbS4BZwRrlTdgOmX+dokNDylGYJlHWhfSloDdfiR6nuNaUBJtvmbVfR/
aNuWn9xhMANU0Yw/VpO4e6tMkgP6kad7LzPdcAA/9F5YvA6Lvpp98Od1j0UDsCoxknpfNd14y6B4
DsWypat2TjeQkCI0uOvsyblFhRcDFSULC634PbXxcBinlD2RjLEA+sXJq+FMeu972Yj8X5KM2g3l
+Xwo67bxzURPb/WMeEdD6+2ALmkKwRjdPfBOFyHXp3HX1K0F6FUXB0s1pTfM7OrDuPwZByNI4bcd
asKhCQoGRRy0ccCDxRr4ecC111qSdCbShcatsXRZ1Fq7xZ+s3fX7Y+NsP/u8dBJqA1iKtbjNosmI
gYfMPmWudmOYmuJe3jhwz8xIV0icjl0/JX0WdYvvxv/UbJ/W+zhWBL0qK1IMw2aslhc3WbSQW7u+
IdYL73aO9v5b6mwsUhijWymtew8rwkBAWDdIVlv3nacIR7cSV7CCojhWHSkdWR+Fd4AJaZaeRXOt
F9gBYLA2GBI5YH+YHwaOTCA2TI6+y9Iqg2wotdASXhaWSc4V4932wL+/RHIRKASShKf4JTQOzXlH
NMVQVd+XfKNPUxS9qJZFxrxzQhC9XPfwjcAefRUo5oDBak2kSss1TTkxsgnLJbqnMn8whuc4j0x2
AzECxURtWAKzIQJobHXtkntNm0Y6OZzHj9zhq6jw0Phdle7xj//wuL93WpWI4oa/I/BDsR7EVXAR
Of8iksFsE+gQPDbCO5oNYOlcdEfexrjADRUYfWOZVg6bFbKJu/WC1J3PpstBuBA/pkmIA7RW4Zk3
v4/StW2Dhwc8lNKDaGgzo8oYkK6lBanhVn/qIAOjOEw3TruVOgXPG+TqgW5Y//7k6U2r3G29jjmP
eXHQQCGY7cj0/pTvmYl1zU5MAAKaE3uGiYHv3crwDYh+Vu9GHSOjTfECQWQLRRBEsudGCsR7uplC
WtwD2dttmykepxtLgQVe4bJrLxJc+fzzo4E3y5zbUC53Ayd03g35xq8HLAmtO+ikQ5+FtOGJpi91
6S44QMvOnyhqUPPL9T2/NQA8IABZByoHY5Dmp9RJ6qQzVMu7JGhT8FC8/8gC2OLv9yU/Enrdd9TB
9+nXzNoLovChjYMEjX82WsIgkgGctHSP1UmLJl4GfZ7a9m6Z9wXdwdkigp6imNf//MBUndiSpgpx
qV15S8cisZ+tz5r2fP3zm0NBLhqXGHJqF8Ar4RLXdWaeRWNBn4BQxZ8W43ukjcKqVqyKypbktqwy
nXrCUyMy0aEXiCT7towakJK9UwRGXtk+KPm/Xh/exoFCkcjBBb2+iy/bJ7U5Mfs5y6K0AtVbfD8z
fsvit+tGtrx5TYSBfR/HFpzifDvG1Jy1EZd7ZHmf7NIvVCjvdV6ktC0oWwH+x9UF6IaczzA8ZmbI
p2TQXaC+wFuo137q8bSLPQX8RGVI2vjuyFy3qLHxTf2X636rIFsfty+2Snthww/OxiNtHxBr6xWr
EFCw5R8OjHHdUb8E5Z+dPHXG9+trs+EAZ7ak7UNcyEjkupFFQx2Z8WGsIzYdPmACENx/myVWjPz5
8ltp2ltGjeXP2bfe2mWIkjSFG28uDDA7ICXQoO4g4/ztuXQqRLXYpXkxg+mmzNIXiKamz03HoP5s
1poiFbjh0mdBmXSAguVIRwZghEuT3wD+Lu9maQJJ3WnQJx0FbUkcNFDjveG1YPGJLSsPcrwtry/M
GpFc7BvckzjpcV2iqHe+MPNIwLIxYt+UBV76IkjJj2WId2vbTJeM/lD+6t7di7yOCzsVdEHo4cR2
PTdZG6mdoKqSR8Xom/ZTZUXXh7S1LkAy2Cu0BLGsHCBBkzutltzLI+vQDI9LrmB/2/IzAOrQTQ2F
l0t8Vd2ljScSAyLP9neLB9PeM/ZO/HJ9DJfdJJgkYGIQSrqoTQLQcD5JRT7FRjPDytrT3n4WWehk
d0WCPsCQAEQx9Ys/k6A3VYKsm5MHNSjYRJv4RfkLjMa6nU8L7KIJ42VqFVHB1udBKQqG1LU5FVTe
58OKiwqahe1URICOiWzP2I/r87bx/RX0iFfS+taDJOf59+fE7hfXZCyKh2frrWkUUAzV56XdAqRa
NWUePp/WUMpjYSqG8PoANs7i0wHI9xgvq16fCnAZOLF127XaZzGhAGC3qgfxph3TxY0PFCoa2KTD
xQBdfldZJYu0rg0793ePrOUHkPGAxf+1sd5xJ8+IMhtptRQIAXvR+tYIvUpWo8bw/kAfZTMAeUG2
DV1MWWisbh024eJnUdMgt0ReNK6olWxseAT7661ir4ZkNrWEplZSxCaoPO0FsNk/ed/sLXLXot/n
+tpvGcLOAyscwN44YqT5yuy+4QMkEqMyeUzNP2T40wsaWLOqLKmyI13GRkuBeVgwIFP/URW3nP1s
x5D2qib3rc2ywqsR7SGqvHgBaEOblNaCB8ZkzGHspaBbVb3nN0diAEaN9lLQucul9EUvWs3J5zQC
dUbiO1p9dLPq1aTkSGoVbenWjgFv/3+2pBPZmBuWtwjBcG0Znu81SYyyGIlDw46X3XVH2EqcgcZ3
pahFWsQBSfL5ziFFlvR2OoLRBAkyD/kXkF38djtya1Q8tNP0j9FpO4Hj24+ptxtj7XduxYrwZnO8
J79hnfuT3VtBdRqswhjvqI9O0FbuDnzNT8hxfyA7fDZYye2XbsncmGtpVDFS77rlu9m5RDGjm76I
B84KiUChUaZsrbqi7JfeSiPIaXYBIHTXF0z1+fXvT+aKOrNIktiBH7qhjrf6B2410G2hUgteDfB5
SK6HZiwWdwnoIkbiTegoZPe6APD3+hg299KJEWkMA6R89Gka0khrItP8njrmwTDKQDc+X7ez6VdI
L66ojrXqI9nh6Vza3WrHozdzf0DtAeUMFRZu/YgU1uKljvBPR4cFirGSEcpcCNo2Oa4e8w8gVomm
CAK3BoEKwkrbglTchbrlBKXRrshcLHi140Xo8R0UWq/P0+YQTkxIi55W5VL0BUx4zS5JQhpe//z2
CBDzr1EeLjVp16FUZdTJjPRb7YCiFSoVc78ruaKYsfG68AAS/M+IdNNwrYCen4PUAvLWdhdp7JaQ
e1If8+L70PzoR0V4phrT+nNOtmGfN12SJTDHtZc4ZSDYONgqyvftZflvSHIio+KizDVAxKCae5PT
A1Esi2LG5GCjJEsFCW0si7D1cCbiODNxbLRh5xbDQ2eVz+1k7VFPVhxg60Jc7Je/CyXDI+oG3Wud
yGGW/JOYg5/FkWdEWTUdRNf46Mn6n5zvX6Xzk4XypnlwtBKTmMzkwMmSggLFiBFSD4rgUOERxrqa
J4amIRa4PmHI4b/i9MmBCECl0oPfOjhPnFzuy6SJobetnqK6mewYOzb1g9f4jQpxt+l3iKVWtJp1
2TKWJYw5VCAJSSDGEOdZ2H+gcWhVR/nPgnTh68REeRxg2Ijy2p/e0JjrX1911RCkI8eZ29x1CZys
zx+r46gi595c65X/Eo3ruFdkCZSWVijOOgTxpmX5TDw189cqVjT5rD/xYp+c2Fh/w4k/JUVZ9sIF
rb/u8aAafy/2SzfstQVP8z/XJ0tlSVoNk3bJBJAJEoDTrl9avwb5gaGPQQYcQ5cu++vWtpfm79xJ
S+NlvWMmHeaO0KMD+RimOF/WX3tt3qSLAF0YdqETFxl6/T6Lf7jZFw7W9DH/eX0Ym2YgU4FM1soa
60h3ZjMMENtdBMqwpRdNKb/jzPAbsgRZbimSppumwDS/JkRADSgXgJImaWw6eixaSgfgztno75mz
DAdrqKbIBVW1YgY3V+hfQSkgyy5LiznvrUwDtCxy0wV6iDOZfKtSZdE3jeAZjYcumjehXnvu3qJA
cgZFMxZZzY8MSoDVqIhkN/foiQHJD9BzyZ2sNVjEEnpc+Qhzz/lsp8nuuh9sjwPJB9BBrglhyQ9Y
UbRgeMFJk017DeCf6v1pLIR+f7+/2j85Blq2WHyOca3kX6CwRlXUOJs/HxoJoG1blejkpGyX0p6B
ihq4ifyr1R8QmX1gek6+b5z/fAFATt4TpMrzJUjGJ4zjf/u+NP2G6GrHTZsscqfQK3eq19bm1gMj
9ErzhKYkOU+y2CPlIClCYnz5ZdhzICqAqZ2v1aIp5mnTW7HQeEdYEKPT1h9yssxeZyY1YmfciLrj
A/qITmA9sKcpvD5dW+MBehKN/UBTo6ovha31IKY4LydUeiHvjrpVCVqcxQ6HzlBcwPrWgExQVmko
JyNDLgvhmlldG4nAodWm4yGNqxfSofF9JFkJlDZwgRzaInk6hlV6mIolHLzZb0r6kMfiAAq7A1VR
zW05ugXpYqTVUOfGuXA+wUmCWmflooQyT8e3fjpen1fV1yU3N6umHccYt0H/zZxDU9VfvzWZpz9e
8nJrJnWb5HMWmem+6sK5Ahv62/URbHnGShgIoAfKpminP5+fxZ3LaWoQbni55dcv9G4oA9Gq8oFb
wf/KgA69ejRbXbQp5FwTfU+xn+Ik9wf7Uw8+jvw48efa89BArgKwbC7LiTnpDmidVswgtMsinb3i
7an3z9cnbZ0UOdZANRs4Q2icQgVmXbfTXZs6Ts5iN4kWzXw0h2kO0xg51M6cbuveCj1UOZN4eBtG
lb9thWwgTcPBhE2M9IZkeCIayTwdbIa4XfflJEKTG3th0KNh9J/bydtdH6fKnHQ6LUYp3LqCuRR9
UPUk9rlDQiBJILA7PwKD/oFTCrwOaCsCzTIgHeuynkxrPtYgQ10YuF2N7K0xc/RW5MBAEN8eVDpg
WzsL0BSLYi5hTSYeYaSd7H7s0gg602NzACcXULLXJ09hQmYl1WrPcnq6MrBWbzr/0iU/hffruol1
QmQ/XIt3K+c/2izkw7bP7dL2EpQ/5uYu776lKq2jrSEAZIbszcqCgZrB+YIIlpaJa7M8qho8DSxx
Z+nPtatqnNgaBYAb4IGFLdRXpEMUXoYEkZvn0E7/USXfxLuJr9dQ8+T70ila1SSDv6IaDF1GAGvz
VpHG3jpCT7+/ju/EbQvwYcemje933mfg7rX0j6b9dHLFu1A1S+tanVhBA70LKcAqj6bucb63e8Ug
tk7o00FIWz0Z8qwEIAiD6O8n6FM02e8C8gvJcIdyR01UD3XVnEmeReZ6pEYPc2IIIFnC42d7Pigz
Gior0j0AcbVZj/vVs6zOz7q31HL9Be0l+Zf378PTyZMuUYcOacs6jMat/7SQ3ZlU9PCXKpDnPiwf
JpW24up5kUc59Y79eJd7dyS+IfErZ78yTQRj9dy3P03vZtD3pk5uR9UmUkzlv2iCE/fTKVv6IsMP
iOtgFmGSHpMFRBc3H5hIdxVxB8gKzUBScT0tqEEmgwN5bB8sQFwVn9+6z0A5+t/npWCw7Ly2MdDO
EKG1N7P3+e8238X6gaVv7x0GkOigAgbGeWX5kRvY09krynEB5AVvat9CcnNUhNmXqwG2BIDNIEMH
0lG8Es8PA5w3gqZuX0Rolfcn9g3UM612KwqVluXlBaCDZ2mlgkG92LqIDvmcoUJHgdWo67dxfm7N
W8NWHDxbJiwLPZUrVgdpR+n0tNAlMGntyKKK9Oiag2SmIhN8eXDiiX5iQDo4J2uuTF7BAC97HxjH
Xlm33bCAhAkIZoCjtYE5kVYj092xX9KyjO7m+rWdXq4708YEARaKYglgrnglyiRwSMtOXkMI1rro
/J5UYOksfK9S1UgvLwA4FCgGHaRlwMcmV2ucpHGW3E4LgNueyniHRqWngj0JBOpld2v1736/n1uT
TmZSOa3durCWH+1PTEWgsrEgJqQoVrwpmqQADDjfHsLwStEkrI5I5vri2e0nxf5TGZB+Prr/0MPQ
w4CbhUC3iGF3fc039vfZAKQLpSKCakuN71f1N2HfTmXQi9vM/vx+K1A5gvIMOhLAsyDtDJaJvvF4
1kSIW+rjaN60yTGvj9eNbE0Vnt04DPEHAjxpLepWj3WP0TqyfzbeF8t4vf75jd2Bn//389JKDBPT
uNCdOqqLMeBdUA6hGy/BB4w4iLIh0wGovHz7UkoWVltZHdHhtk09fwCpApsVAd7mSEDBaGhrMRMv
oHOn5ZQxknKDR7SdxTFnxfhmsWx4tabGC6+PZ2tNwMJpQH8bSqkXTBdl3dh2xvI64vldZJB3V8QA
LDn5ujSQ0lkKx87x9d6+bVntm1rtt9O7W+VgBMgvqPsCkw0y9vPZynUo+JU1loQnAt0dN/MccXR3
qrQnN2YKtX3MEU5f4MplTUKbzDGloL2JLO2prqL8/Qtx9nkpICG4eElX4PMx9kcdqY6pDZcCeAC5
RTT7G6tm/PkkgVWM0kaYHKgOdKo2aOWyUUgMvUXvFZHVpiUbqE5kTFdT0hVoa1lpm9nCI/icn4PJ
XR9ZMIFX6brjrqt6/uDV1zP9PzPrcp1EoTGi0DE2YSavvzStQPeC5xv2Y6zdERKZpA+m+ed1i5sD
g4COhg4yJBBl/FfTVVWfLBaWXpQ+pE1m/khKxTm86WQnNqTJg4KZxsvVBmt/gbA+7N3f1wexcZ2s
2TBgeyBziE4oyQ9c4lR5Aa2syKjvl+WZVMOBDfyoTZ1ifbZGcmpI2vq0zFwCpB5IGwOWo89bqALf
jeWAes7Ka+qAtgUxxLkDjLSowcCwUnMabxrd9+aNpYJCbUyWjS2P0B0V3ksaIJCxCzxNR6iKeZ+t
DETyzo+eNv4y7a4vysZcndmR5gpcBV45dLBjOZPPi7dGxR58+dpBRL3Ko4HhY+Unl67GKmEzUFAQ
nfGMBjvFDerE8LtODwDx8832/djSc3PSiYzqYZxXNVhB8/xraz948a5LD5UVXp+1DRK39Z2AmtUK
JAC3keQBPe8srTFS0KHrEB9oA6A89jq0N/r6VdBvFAD2vHqJa/F+z4ZZBJMriSEwi9IezQH6QXq3
TiKQHpRvIvsfP786y8nBthhD6TVeDirRvAuYsfI4KE7odbWlo/NsANIZ0Nla7nkt6KrR612EDj8Q
9lVLQcuxi4PrS7S5R210fKAXHzUFGWCOKCbPCgbi9aLUnnXipTcgl+5u9OoDRVL4wokl43zWTMrB
r7AqpLgt+AmDolZEMptbFAeNDWoo8FzJbyITjNeDPaGRoP2piQOrFb68NVF4MiIBDf3CSwbxeWp5
auXAlYtkfOt7vstN7w6erwgst0ZxakY6B/pysvplXOHrxHgbmfV5Hj6yOwBQ0nBLIngF2+r5QsTU
7tqh6lmU8Lu5PYrDdY/aOskg9u6COxQslZir8893g5lxbtrA79KVOtsI28wLM37LU3ajm4rbeHNV
/hqTGzwsjddexSlQqku+SxP7K7RH/HGyfl8f09aqIKUOfWMdwTKVT2cQ6+i8oDAz9re/M02x27e/
jvmCiC7gSnKFyk1qE5QcQCPPTtiND+T9TSSrTsDf70uXlyH6Cu8uIKqt/tmj7QGEUgHYdhSn4tZS
nFqR3o4QF3QbS8MobP6yJ+lXhyoMbDkWhAYg8Iq6E/ovJMdiGhvHjmNrUAM0JS3YjuPyudfETeaR
XUoyVZJla1lABGcjk4O0GiKlc0eeKq82aYx9gnDN/zTgKXndqbbGA/kxfBn0f1CBlsajlVphMXQj
RqK/dcYHFwzYaB71Qvbrup2thcGhuAbi66Uio3jsYSmswWhgxy0z3xnSo0HqB9dWqRJszhcUpSHI
vOYoZLktAha7VjSYr/o+H12fDY5iwrYNgDoP9Dk4umRFAO6NJZhDBDpv2nTnQmg8UylRbIWTSFCs
/SPrI0IGCi3MzejsCpxdLQmzKfYH62mY0hDcOYqxbFtCrIe2QQTHMqYn6XS3c/sZ8R7ke2jpj34O
oiHhKK53lRnj3IcXq8gTl8JMMqHuAOxTA2g377qDK75c97LVW+WQBaKiqNGuIgoXKJwavIeGWPo1
gPV782hPe0u/R+O6M+DFH8St4rbf6IhEMHFiT7rFeAxFDxApJdGMQLkCUMVs9yDBqHy2L0A6GjLA
/PgHMgxnRuUt6zRplgKKGZlFUBchUempb21VCm2ilSzOQYZXOnJ0sGiaOgfPuuc9sHEOq+YudVUy
1iojq8+chK+jNjtZAeqiaGleRtpCfeqGzqrH/9ZeRRoR6GQ0LaMBU5op0zPElFM8Lrnz1o/Ps3W8
7m6bg/Ao2siQY4CygeTYg2ca3INGVjSY7HEQ882Ksxyh/nDdzEbrFVIY0EheRXbwPHOkySKz0bhg
s4SdmnRQk45vkybemySPFlsE87xW86yAj4MPIYNgiKfQKd7PTHr+G6Sb1TGYnXG7SSPi7V3tbh5V
Bd6tm+h0kNJeSi2bea25NhRNdxl/I1a1p4sTQp/BtzTFwbflGK6u4bEB/0aIKD0JB1HTeoopwvT+
uOQ39Ob6gm35BVr/oOsJyrVLSNt627rIbSVRpZdPk3AeiDE9dWiWuG5mcxR4CYA7UkOWS+7IaxaE
5TpAh+hlnbt9nhH6x2htpnppbh2qYPdcZa2dFXAhrTzkHAS4khBLtxZCNq4fqvrGK1I/ATFnak+h
zT8PtirO2rozTo1K3kB6o+yNXk8jd2V8rFLA/96aNA5STeULW4uFTNc6QBwTABifn0RdGVeg4QKw
Z3L5Q0pQMvM4C5g3/Hz/ap3Y8aRKNdp5l8Ec0WMGIYswEXqYqpieNq+jVQ0eqXQdNJ+XK0VEbHRL
GgnNuauX+nNcuo/VQHxtTCIQAr2A6RZYUSfK8yEkWbO7PsLNmUTmG8ELNhVAe+czqbnjHGt5vK5Z
+gm1xwgKy4fYNT9yQYHzmq4oRBRY5OMQZCcCGNgJYsn1jDLXH9H/prUqMbkxGHg1OI6A+Vp5G6TB
8CwZLaMt0FVhQE/VJjdLNx0gJ39zfc42/BxmHKhhI9wD+ba0uRIQN5amgTljgqKYLUB65wQJeUqG
X9cNbY4HHAQrjQLU0GWEwVinE+M9muuNNrtJRvPQ63ZgdI6iyrJxJiHoBgYAfGMQzrKlaSt1CxRO
oNCKiHtM0oOqNL85ir+fl5lsjVRkvTHj+VUTkKXOve/Sn6OhK64HlRXpeqiAb01YDkqFzu4QmXg+
QQJsrlQx0FZmEqQgoPuGuBigEjI9DGlBAyqQdY2y4atHin0zxkFh1WFmL/4ISmA9/6wbjW+xp+u+
sHHVntmV4paEe5Nt91gkG410KU9Bm/oa85tqAQtrqro+tjzCxOBAtARPv3hhzqNYSDNO5BHlnn+K
sgo6Nr2+fzwAuKLDCn+ikVraREPvTIZjQbtK77+1Q7vTAHjzfgBXHpJC0WS7sV8p2tHWFzPycFTe
rw1tObDhTQKyEET5LsSO4t0yoMNu+UAJeT1EHYA+QRyE/rrz09RKLOTiOVIZ5dzt8kU/DgDTeI29
uz53/+ahpTfTmR3ppq2cfqh5YgJ1OpOHmNgBtN33QusOrHkGn9zB1IvAiodgRIMXyk7Hzq0DwVVt
AOu5cO1XSOdGn0G0FBy2uB1707d6HpQ5KubiLl++evHk5xq4f5bn60NfR3bFpowdyzq9BOQKgQ11
OmQKPiVuFoihfxha42DzKXJ6RaJwYytQRBngF8TheEnTM1VZ01c12qfhYWFed2GnegArLMhDGprM
HM3eQzDDHgBi9p3+9wfmDLAGwNRAXY6Xz7lXzrlZT8jyJJFegUI4nKFYpYde/tJMh+kDQC8UA/7a
Wgd78kasJw/abCZ0eeN5l5h3tPhsCUWme+MkhAmkU8H7g2BCrg0JA6WH1LPxDJ3u9Gxf5A/g67Ae
6UeKUGeGpCN3tNokBlwET4Js9LVh8GctyrwnVtxX2nhb0iGA1kqQxV+uL9emP5yMT1ouMuiJFa/l
VdN7Wmqo1fy4/n3V/ElLBAV2DtYjfL9lO2ocWycAS/7423s/c+Paa4L/V0gbimnSjdyQlkBdtMT0
OTQ5unP8pRbWKxut3p/m3rrJQKXrv39oeFpBPQ9XM9ZOMjlplVtTgcDZs6vkkzt7SZjirFw54psg
Gxdv7005/3Pd6EbkQXGPeWCjAkXlRZTWdpbRQcwLRqFCXLc/UNL8ESeKO2zTCBJXKCHgrYA/zvdV
p0O4CwzqCXiWfvQe8TPxClJHxfRteR6YD9d+OCTdcF2eG7Er0TvdjGdVnHW+sGtf9W7bcj3c9iuN
s4PwXA6eKpd2BMDGNOI+FXfMu7MaVHi+vj+eRXYHIEdoQACkIr9pKEc7CM8qvGm0t6y9TZv3Nzoh
CfHXgMxDjkPOmhatRNrD+cXoLikDMwe9jm8UgbDD6961uSY4tFHgx4jAE3K+JkNedN7QJ3jJk1uy
c13FW2bLr9CHjnsFdbfLolsPLqWhalzy2Dgg5Jlr9OGA/PB+mGJVu9ZWFHZiSa64gU3P7BMO5MDa
Krh0T2PZB5AY9Qv7/ahTyORAUAydx4CJyK+mftZiZ5xxBbkJhPugxuPepYteKeLxrUDkxIp8a5d2
4Q3lmi+ibvFmmOMnPthHw7I/J7l7RMwbePmv656wtVQOilhr8svFU03anY3RN+3s4Dqi/aFMez8x
AtNSzN3WIqF7DxlLE9WYC149Z+E5AGbAXRjD4uvap1JHHEc739X/j7Qva5ITB7r9RUSwCnhlqa23
6m7bbfuF8MomQAIkEL/+Hny/b6aK5hYxvjMRMw8dUYm2VCrz5Dnx7cGsGUL1AvUY1OXeK1FLjQ7F
2MBQ4rBT0qRJkNnaHjTvUdpMf1GQQ7gwp1iwKSAVvnCeqU8kGBfQrtoYZggNT3eL7XzlkF4ZmEd7
EfX4aJtwpI6m+sGBnAJEEuRfuAFYAJMXlKxciPosMlETSxOtSW103BbQm9DrYGNzrawH4AlAEc4S
dmghXowgdaa+9+SMn88UDXoc0cZ0QzeVv9ru2+2lX3tCA8w5v8iwnVG5XrwbqqkoRUJQv0xkcu+1
zS+HizCDLAyaLA9pOp1lW5x8Zsd9I7fSBCtvlkvbSy9E6JjbaQPbE8o81nhfAV846He9NsS184W3
eWgNG55ibXPgzkNRBi12c+b3enNQ5F78lCLly3NIyqj9qBfh7Rld8QyglcbeQLofc7oM8Lt68Ec/
adEh6Dohgp7AHpyI+lt12lUzaBKZddUR7Sxz16hFjrleTkivWeRkCCP0vOSQ2f5GfL82X6iaINM/
y6oby9MKYAhptJlQ3HIPXQoVlo0oZ8Vz464D9vpPwuvdc6jiknXYlSjElFXo8H0iD+Ank8QLGhDW
VI67sTorQY+HZCTyAnhHogF7cXStind6V1slnslNqIoSlXRwvpgHN0sPrRvf3gqrhws9KnMnPMqB
71i4mz5peeHz8qw3aaBBQzKjfpBJA25pCEwI0/gCmmO/KmfrWfanyX7xNJ/xmnOSBdLt+M/1Pkcy
1M06E72LwLi5dwBb0SBrW/uup+MITkW9iojFPJTBmiZMkNeE6pMoA+kM6uSRCoR3pL5P8rZogz5z
ixdQoXRosiZ+zBvvV+YqdhKDPcYM8etGwLi2sWeI+czyBi+7jBhq0xOO17ESt175obEVMFQ2rolm
C0C1lrdBY9o/hpZBAykbpsAuVp458ceg0fNjx/N7Fy/Y5qlj8oBM7H071NEICSuo3e00hx47yG/e
3iNrBwzoLSTjZ0o79MldLxSpeSpBA1SBLaHfD5l2yP6i8AhBgH8tmNcW3JGJSbiwQJug0+/EltLb
2oIhAkI46eEfvIquf99quUVx3KqzqKZTSz94oKFIzR9/MU14PthAs4OzY8nHxQyzrCwvqc6OnMl/
IrqFr1lzRNAO+cfA4s7NuW1lrIQBoF92gop4UFCswmn5jXrRaWj1KlCVlkW3h7VWmUZ2Ac2Xs8Ah
ioMLfzQC+8y9wqeguG9Cq/DDlIDnqvzl5HXQu6ciiX0JaXi6c/nPHBCj2+bXlu7S+mLzCSprx0lc
NLqx+6T148pKd163BfKYY+GlL4KiBqRn8NwEaez8FRcBGfCWHpSC0go5lC4AldIB4tPHJOPgJ6Hm
cUBeoJwr7rZ3mkz5VivzzhuLh0akv26Pdi2s8rwZmz03pMI1Xn9HDx16UZU1NipHc7LttyzW0p7F
4GATQZZazcbRXpldEH7PtPWAbOF+m+flYtxaXVl95zc1yst1CMxgmLsvhvzwnwcF946MBwhg8P9l
K7+v19WoRlygXQGgE/CBQU8gJC4QmUIg+LatFV91ZWsxoKkcnSpJvPJsVDvbD0ozvP37K2cQwwC7
x5zbhVrv4tKyBBr8nBEtioX1khtOnLD7nv7m9EFUX6GQvGHNWAk/L80tY4FEtABnJzDnmc8GuJ/5
0QCJbEYfHF0E5fiQKwiPfWMeco3qtU9f1DhGNfTYh28y+V2Tneb/vj3+1fn9d/zLJJ0lrEmixZie
R7mbng15vP3zG9P7xxdd7EfbgkBeq5UUVCZa6E/PvQcBw2fZvKTJJ6p/vW1shZYIEePFYBabxa2N
ThI/hzUQhKvpc5veMfVV134x765L+kBL7mjTBUlvhk3xRPsjykJBbW/E+2tn8PIr5im/GDM3EL7g
aqdnrXsVLKBpMG1Rdqy4FQx0TgmRudTtztN+YUK5BNriHVatdETsTNrO0emh9M0noAYPtyd1fTT/
mlocEAFFSEevYEqnd1XRhQpqYVv0RCsRMpINgGeiboZC9zK5Cegay2sH3pp5EP8kX/3Bi9Q9Dbv0
y+3BrO12xOH4QRuNfmhhu563cnRxoXm4+mixY9CSjG///NqyXP78IuzJ7L5vTQvj4MUhp5HugWkV
YIf9bStrKwKYEq5vfe72WlZOsSn83urN8syySKfHoT3w/053iuzPhYnF/qJ+N7GmgYkmtyOaPjRz
LP8XAuawgsYIINfRiaUvu+50TpQ9GC4eDEHu3qf0L66OGcuFmxePIaR+rhdb8wqB9leFYJuJYHwE
jc7GQ3J1IfBmAOYSr8h3jZe26AqH6wOeDWkF+UE9pPLeJhveZC1cQ4yIdkg8u1GBXEpd6IYpVZ1i
lhjz7oWRHxsdmG9nChkUipBHC02u7e0uNYKC168tqUMTcsy3t9zaxgYtAZQHwaxIcH6up5LbQ8OG
oaKQdhL6DnqiTgyhpOpQVhAN7YmsX//CHqJuAEDxPAFFyLU9afu13TJanXPMqEJmZi+zzyhU3bZi
rN1OADj8Y2Ye9oUbndtDLH8EpUMxuPdDRQIvrR5pmcW17d5loJHRszKqkR7K3OlkMfMoa7Dk2/Kb
0xdfepM+ipzFzCIPhHsfNr5tdkWLCBYdQ+gSRwMcqEGX2d45RWbqKqFnZH1/EN73iFzRcSsghXZK
S3CNyNIuA64rSPcZxT3p+B483HJj960u/MVXLO4yQ08mEzLDcJgqDdxPk95A6roLOvvjXw0X23tu
wMWqLw5rhuuZWdyhZ0sVDxp033Vq7K0Ml3ZRM2hRZ49ktF9aVz2VVf2RqK1AZX2g/9hfIv1opsAZ
k8K+P75a40tqBXoLobSNHbfmMVBYwy3nzmdp6brzpuK8t8sao+Sh1T/W6KPW893tudwysnDenQ0F
Y53m9Vk63+v+oMkfk7nhWtcu7Jk7FnViwGne1Vl5p3w3TUl1NlHm1/m90vxQJ+NBoyfeko3xrEEk
AWH919riWgWD22jz2q3ObvYVpR20aWUhkuSBtNDlXmRh2oLWuDrZ9gOaejdWbM1FXNq2rl0E4zbT
KxO2C+EElf0q/SwEsW1AcPi64iNqcxuXyloC72q0iyPnIgegZ61XnROj3I0dyEL1V2OsYyGevbk1
nceGDYEasaUEv7ZtHGL6M6WRjrboRU5Ftk3q0qlHzgbNJJ51UvSbIbYgwmsbBwl/7BlkbmamkOvp
HJjbMZXC4/KpfZ0c/66qjVOvE1SzRveYJ5sYjjU3emlwHvWFi+/AFt0MICQ/i3aX8wBEtZMVdd4+
L0HCGkjzmZJD/xc4VBwMSKsC5wqg+pLTWYHuwVAeMIIurUKTftPy13KL5WqeqeX9MIcDc0kVvf7L
IrdFJjGAIwFAci0s940Z33Yiqz8PPMN8BRrmuzYjn9ppZxK0TDVgOqvYA+8Otw2sbbcZdfon/YWC
wmInUNL7/ZQDrymdF9kcte4lKTailrUx/PG0IKs0kISZff7F2vdNPxaeBfEOs76r5Jubb2SZ1nwD
gqH5vvojTj3vvYvfT8bcbDKJIdQgSms8J2JCe0YSCJ0c09lqZVxN1cvtWfvTnrJc9kubC19YUDDq
8RyQYJDU72hdhmAY2qeNDpbfMi5BL5wiky4qGqF7a9fwbJeQPELaGclmvKe8+szpFOb4m9c391Wf
3YNe5Vg7LMJowqzPfhZ2GeemuOtBAadVPPJEf2w6/85K3CO3SaxXU3R7TKs7wYLHIXi9o+dnsUxA
oE/gEp7bJeVRNLHb7Kv/zrMNVgxkcPE0gtcBKul6pRAlF46XM3QuiwhZJI1snJbVK+rCwLI8a6Kr
LJWAH5+J4wWOdVQg13V6uiPaM3XjrnvutR8tiNt0b2v2Vjfhv0NbZhgt6EmhQQLoaqGB3x8af+6H
dDyz7pw0fUi3GFVXj9SFtcX2q5KBmNAshLRYL1/7TEWyLLeeVatpnMvJXNy5ZATo0q9QME1Ieag7
EsjWCUrSBnluHwn4Ank9fQbE4qNt8l1Rec/UQReVY4XZCF7EgXy6vT+3xjz//eKYyxI1KW+u37o5
GDl71K6mjTt/9QRczOr89wsLzZhIdJrgUBvdEKjkMPUv1hZwfWufLE4Z6bXcdAVWrmhkmNgfFEj4
UnpUpdyVzQ/D34ibtiZtEU10Ze8wN8GB0MSdBQWQgm8k+9bKjTjTeNmD6+ZPZf160tIClMWTj2VJ
TXTBtp+T4gMSFnryOBrPtXz0nBdt6gJefpTsraI8oE1sd0loW31A5b6hn43mez/uar5RvjbmmXzn
oi8+bOFscuVWKVf4sJI8yqaIPLQDpO1ZV0ezUxGzANhvzsL8PrGfev1N8l2W/C66Yy2/3N63/49z
9L8zBLLK6xkCq0Ft5BRej05GyDXyOAJCGORGvXMQ+0y9HnTgIUrtNtLGfj9BuM/G54JT+2Ak+glB
zM/bH7Q6MRDrcgAABIJg+fqRCgptTKFJulMisPoj2igOA5TvOmfj4l89TxeG5rNwcZ6mQUAvcESz
kW2qU43ad1e3d2JT/mDtSAGPie54EKyB32FxbMdCS7KM4v5XjhOia7AjQ8gc6AdCaXPI0z1Ntpq/
V/fWpcnFKZ5UlrZTC29POxnmYud7X0fkunv/ucz1cNTRg1Jm0dh9HvMdOqFCUxtjMjx2DUJ6f0te
YvWpAuEyB7TRwHK9Q2oYvgb5z7nfqp7eFNtDljuohoNgT47MA8m+2f3nsTzf3kRrjuXS5mIGiJlR
Q86OxfHzAwuyKTvcNrC6qheDWniuuukSYyoxKGdgMVrZwpp98YkWTF0fGfarSPe37a09iRBCgjjf
QsHyHftq34lidBV2UcvyveRjNCQOikDDA5lbYkpzY3jr8/ePuWWkYpmyELaJHQQeNQbcvNwYztrZ
c0Faj/MNRBK4T67PXl1CzcDV4XRMYIgduXfQ4ZzXu9tztn4OLqwsQgTsZVsIYCfOTKLCol5scldX
5R7sOmP7WssXu3hKzHsouQcu+8DAz5t0L2O/q6rj7Q9Z3SwX3zHP9oWnAc+HqSU9vkNO99Unvwhl
F+hW3Hr3xN0a89bMLtxNJ3QTGr6wlWXfNPosnZ/wn3n+uVQMyoefuHPu1Z4UXz2+ly4L5qZiyMve
Hu9qoAvVMKwwEuoA9i8mfurrSWtA/HS26me9/6irLiz6Q1E4AWiSQz+BWJ5rB4Q8F1vncg08g8TB
3MQF0AqkhhemvYlNOUj60FxFBx73tuG99FJ9LRxWBaAN+EUIp7GeGcnOIX0BMHbxO1dm+yry+vtQ
dFuJmtWlxy5H5QJtyMBTXC+9O4xu1c0Nea3dxjzVzxlEOzW8wvK23NG2jITcev2tEIQbmIJ/bS4O
F7xw6zN3TizoziPAVLEszZjWbezpaqf1MrKr4qmrum9jkRz0Jo/gKiPW5/fSMqPbO2Fr+IvVIJ40
62F+CdjKDUAcHuazjmELbWYaD95BZ2+37a3u/ouhL06aoclakybcpN7B76N3HspAv5VLv902szWs
xSHzZDbohZjj1vZQW35ExSfWw4MlPEx1FPOw124bnKPBZbR4uaSL+8ypeQ/VAvjjPK1fE17/rMbx
mCVNUCsQGtvMDkUtYxRnDn9hF4l2HQr0aKRaFv49zRooxFqQP8rEg0E79DSxLxBviCta3ulafczL
KXLlX/Ri+njimxZyS5A4WSK3GhfYTqNG77Tpl4d8ao4cuMAeeBzmOBszu7pjLkzNS33hm5vMaBI7
w2GxqIqlob0Yk4hkUW0AmuYFereA6JhxHR1drO9qVdXY5zbXYaas+6DL70zANaq43UISrd7bF2YW
+6RWwmSaDzNm0n8rNft30bgbI1ndihcm5kjlcsKsNKmGCR4NNJIPmZXdm0zQQFOOBIgPzY+0fZtK
FTcKkqi3N+Pa4GAYDVQmGLqA7Lu2nIK5VA4dJJCctgwhSBIkfCMsWbPg23PqBwDc9/0GAxOFIW2A
it362D+y4v/z5xfeyW+1AskJ/LxWfVX5t2QLOLT6+TORKLAeeGwsC7D9oOHzJ8DW0eT+mKftM47Q
RnyxdlyAJ/jHxGII6J2jljAAIre9KHfCSobZ1iytbbBLE++Wuelz4QhEbX1y54OxzGUSyuPqqVIi
NOzyF67RJy1tw9u7a+2EQsZzLvSCRhL0hde7q0mntK2zCfmkHFm5qY8tS3yyafoIAPXGJL43hVw5
cHfo0ABsDf9em6qhQwJSbCjuYQsCW5l/5YhEusR9bhqPRLeHtRKLzYl5hNmWBY5cc4kM0PJq8otZ
Jwpc4uE0/QTEIphUEWjNvhvedIPhGCHXQ/K40LZeoqsDBRckQSDoz8pE1wN1RT+ZdsIgGkUG9KgC
Kx3qA7P2iNBaIyDg6tmy+H5/YrQABECrD6BDc1mfGgdgspmJRz0ftI8gvIbKb4lEz0bqYHVcM/+7
5wIei26h63Elw5RwyGGAyE1BmVU4bUwN+0SFf2+qLdK498cBI7qwtThxhGiT77S4C0u3AO+/dldW
ZiSVv2NtEuVVFes9f24rudFKujpE3L3zjoEe03LbTCVhBCwWaMIUdtTWI3pi0yHw8/5UcmgT3t6k
a6sGLTjiAGqM7Psy5zMlI3OaGpxAJvvpKyBFcdJdbSOWee8dUWVD+uEPwaP+rv/FbBODZx0SS46a
RiS1OIp7fIvras2IOUP3Z5kO7MHF7eiaQg12j4Cp8V7RzRE41RafwtpcXVpYBCzD4JSJO/OwTKD8
qRsgBBD95YkV//clgfwaAMIE3Mrv5OVSM0HLhUDlcEpOXDvWJBiHDY+76poubcx78CKUAPFYqrc9
olrVFMHoQz7jU9WqiBT7RAzBYD4n/aMau8CwP9we3DxH19EYIoiLwS1WCZSVBp0sPEsKq41ZZQeZ
/iVDUyubSpQxJcgVtvbF+qr9O52LVdN6I22lA4ssdz6Iqt1zSaMC9G8bJ2kl53E9tMU1lrkdsOQK
hqpqz9MPelGHfnMwzN9Z9r2lZcTp3WB/QhdkYFunCnTjtpChJY5u9np7jtccyMUcL7EyDeTuIPGG
coWrt1mgD86LWYtT2dKd4Obxtq2N9fQX90zOU89H/R5Zfv/RUPdI7/t6GSTIeZLpi7vVYru1b33z
et/mnUztxsHzb/KfyvyXbrZoWsKGZT8E1NGSGvwm9dw/8MMYnm8PdNP04ubJId1imsM8qzzSmzfg
sXP2a/DP0sONnnyxpgeoigRkoP9/7mAJyTDQjlRmGobs93Eln5lxHMXG2OZDd+NQLjv6eP6/hxJR
0afSNo9pmx2KDPrggkbC1TZOyrqn/udE+gvnM/mjldgeZlIav8FJHij5+fZarV3clwdg4WS8THMK
v4UH1SwSZBpYn3qQ8Mq8B9VFdtdp3qOw+/Mg/gILOrsAPKCRgsP4lqDAsW0KraKITiwv25dGFkxG
te+kDIe6CSe2K80TTfOor3aFdecNG5Wt1WUEC4EJlgtk+5fo6ckwOmes4IB8/XFMIpKUYaNeifZB
AXx6e4bXTc3lPWfu01zCAeu0YFIyvBQGkOKZYd9ETbrPSORs1TBW/QvYOf/H0NKX2W6uj8WMDEhA
VmN8Yo0MZpBjld6b9m+3ebk9rJWKCRbwwtzCnXGnKkqnnrU8/VdaAztXNZBf/0jYSbd+du5DVRwG
vvGsX3XXFzYXPi1twCnQIGsGgl13z717kztB1z84/kZcuXrsLuwsHJiyMj2DVjKq2A4ygJ/4+PP2
5G0t1Wz/IqawC7yNuYlxtGMbC2YGFndjV/qRAnVNazZR1qKmfdvm6uV+Mab57xc2U+V7dQ0V9bND
Dhk04GlYWdFtE5t7YuGuam4LPa8wb840PdVeHqW189xZ+QkEiVGFtyTT9T1K4AdjVBu2Vx0ZaKFQ
QZ+BN8s3VY1WXB28knBkdRe69X0KXBBEcLLXpJA7L/ne/Hf5K+x/lO/A84wSMJrzrucTGGszA3op
BzeHsWsq/9tQFRHydL9uz+m8Fd5dOKgVzK22UI9aFqFAOGhLr4anogULB/8bczfqIFsGFuNgRiMn
kuLS7LXqbRyg6k7S77fHsLrdL8Ywf8LF1vO0YuiqGiYcRwVW/uJN3j6VPGj6Z6P4ZI9b8eWqm7iw
t9jqRelOaddgzriJ7NKHbNCCwd+JTfH41alDKg401QS1oGXmIEtkn7MRTBOFCCEdlXj72/O2emQv
fn/h7jS9LxS0OAGI8sJ0eIHi1lbEvzYCZF3mAGPmXFiyTHUZ2D995WIEOYkbFFj0LvrvY7i0sBiD
UJrISuXhVgIzho+B2Bbbo6x528raJYvWWB39Nx7afZb4yEkwt+hrDZcs+ETMVsRq+KKlXTDZVlh2
G4H8+qT9a2z+mIvt3ODVXpgdjKHVf9fmT5q3Jae4agFpALT7InPzDpTec+a31CMI+wo/qARQfm1w
e8K2LCyWheW0r/jo5OcP/vSxcD/d/vW1AwgMAIhrUTz3QaRwPUOJC77XFJjYcxc02kENIQqq41af
w5pXAQWmiYwM6i/vGoQnW5J2VODGyqtfrIJzzPMQVJJBiRNfp4FVbMA1VveYhxITMg1oWVuedp+n
Q+4OsKewsRL+lRl2WHifG8PeK/Ll9gSuLg/S47OE41yNWQRXDQDRzlgjDcSNzz3wPj9v//zq+qCV
G+l36NNAFON6fXhiaZSW+HkyOLHWj9FkuyBuz0M+bFhaWyQwMyDGN2eK4WWYz1G1NoWOiMCUTtgN
4BjUHurmjrXDXIR8zLLyLzY2ZK/QMq7b0OBYUncI5UkOMk/ktupIBlQPb8+cuTogpOf+iFbMEkLX
U+c3NEmqpijPhRI6WhgoqtbphDyx5aC2OQ5TxHKw2aH0+mYA1P5V1uA+yJyEx3SCcHiVyikcnN7Y
D10xxBoI3gL0+jLwm6jhKSdsCKYUfbaJb/y0G9WgGY+xCMTP6FTS/BGlYkuPqCa8L5Il08YOX9t1
qIuSWb9iBjAv7k1W9MIhoB4+axkEUnSormF/bBXI1i61SyPz3rz0niPV+EQxgfAMvCwCD6nUwfoL
F31pZOGildvmYKOAES2ovd241be6OlF4aQEqh9fWu5KBVfvg8M/aEqQdpDvp3IFsyaQVG5HZ2im1
PRBZzaJkLvK01zNlq9ZOASxE16denHSqBZWsY7QpBROzN07N6qKALgstUKhagsXp2pTrdengZE5x
1m2mDiOhDfh3EzfQXZYfbp+gP4mnZUQL4B/YzcE6TcCXfG3Loi4pqWajA7NHE5Az4QRUo2s9OXYN
JYnMG7zAs+oR+LtExN2UILU6dt5nTPUXXfV1qEu7iTpwHx1dTdrYO3IKdIdZyI/67SNuozaydA2E
O307fKY5JGPztlUndFK3QYq66o9E6TIBsVRrP3Haf9Glyu78UVYRUh527NEc3ZK28B48lGjCKfPc
c4X7PiSq+Qy2ivGl1etp71jiM1Iz35SuyhcjRadlAZjRnfJIGfdo/gH5Ep49qvyuK57u+6mYKXGA
8KrVhNSXOb7KrC2gYSzM+9F1kqDXcyeAStEjyL/JYWhcJ+iHhgbou8mDXtIvuq++ZqBZCYGumHZZ
+akaP3jTcwP0ILhO9iA8U7uyFRB8qacgS4ohGoBegrhpJ0GapMImdcKkgTKYa3h75ldVxDt0WlqN
hb5oG+nAxqJN2Jm9d/IAAws5KlS7gjX8bxwAquMA1aEt+z3jjWjoJEqJx+AElg2zrcLJfmvkhitb
u6wvjcxu/NLLCGp2NM0KQKr1EArJn0zqx1MFOZkh3WHFN87PCkB5VnqDbq0J/CP6jBb2aI+x9rQv
zoXZy6DOk+HsZ1pzbIif3DXY1KGRqTF2NdO/M4SevXYcVaaQ6ePwgG5YsrN4QU8jHs/7PqXWRt5k
cbxt1FZR3sT/UFt14dgXPpcPVp9olRgeBRa21h9b+6s98Y2rcfYRF+f6jxEU4VDWnIWzIap3PeUe
0GuCFo16LFqN4cmiQxum1VtsYdccTlnfaG+lbacvFqn4nQ0+r60Mx5pXBv4IOT0QL+BVvnBijHol
aAsIPRvqDZ1kycfbjmvt5r/4+SXclBooFUwZfl7lJz6eAG11nZ1ksZX/qPP/tmAWCD91D8ByB22p
eM0sA+hubHTQC6FLnZLknLrpAwHVtaBbuKK1GwZVWyCYANbFeVxck6JoUkP4PVqVZ6x3jR5bO8oa
Z6eJDaf/p6R4sTn+74AuLC3OB4HeMmp1ApZI+lSIQQ+EZh4T6KE6Kg+B4o3KjgZ+Nxwsd4oHv3/M
TOuNZGNoKXboaRVpgxkNw9YduzgZ//Ndf9recDgQN15v2szUu2RIBnpu3R+2/dUXv5wt/aQ1VwTC
g7mz7o+JxeGrLUNxVigKJv1vffea+k8m2yXlSwo2u9s7dMvSYjlTK5maoYWljD1Q+iTFzh3RhBN2
W1RGW7O2WE0K9s7M5Jg1x1aBXx37cW4f3vAn65sT0zYHP+iNWcQJ3ZSDPrXuQNeCnHIyytBF+iN3
jyjabVhaeK7/2QT/Wlp4Lo3obZ40sIRuCz0EY0gbFvlkncykyHeJhSsqbyBxmzJckLpCKfL2sq3N
JiA2BBkkVCTeBV/EQs+g8nlxHv0ppHoT5ToaIcuPt62sDfKPbwQ16qxHvdjptE5YYbdIxOQ2oXMj
7PABT9of1JuaoO1t8pRWQu4NxP/3hNTOxhhXtiawznhbgKwGGdPlYoL4ioFvvALRlgMwjynJ/ZQU
x6R2Drwgb7WtxbdHu0JPBfYwpIPBhAXyC2+psZVYYLL1ZToCYgZtvHK8I9mb5hq7onsEGkZLqrjL
PnO/DVz+e7CHMNdPrP3hWa94GAXYKuipzp8Mb4s38f0lgoAXajt4C8/P4WXhCZqBWpamiXqsjTdZ
spjwzyq3gBz7NXX2ifkvt6fh/bRjuud738XWmomkr93byEmpabauHln+MlTfefWFgty7MspIN77d
NvV+f12ZchYPY7Bytw1Rk3osqwQQnJ1fxCUgxp77UaRnriIQA942+P66x6FBwzhSTCAWQb31emwG
1cwM8hnTY2XtChllG1fw6s8jngcNLQp379JLjCpLKYdOj21Ko8b4bSWvt79/pUyOAXgzWRRqkMhX
LBaHQs8OSVlNPYrxye4hKGQeNfXWeo9lv+vsc2X/osOzcvqNW2J1YP+a/VPEuQiN2QRYACuL6RFA
N+K/ZH8BqAPrNjBZgCgCzQdlwuuFkblDM1YAvl/2bWjzuzyfexX3WvtpYwL/hEHXUcW1pcU9RIgS
WV4W6JCp0aVsAQCwcwb9u5W23scK8qYgSWjI59Zzi2NFmX0sbcIiASbDr3Uytd9dl6PL2MHn6aPb
7Xp0u6HxxFK7Su8+4UHsPAKsBZqFvCQxcO3uxzRJf5bCdUSYT07yY/J1Bbbnsdt5lIvPVu5+KERj
hqwj9T51bPmhMsZijNPCz5/axjR/50MquwPBq+cO3Sf8oyZbHjJBIGo4JN59XrHxhVdVi3SQ1j9n
nvYpc0v/GUIhVezTRt9TNSI7lNZl9jikpN2j5OuUAYQbrNitGPNCmXvyKLsSjNck0/CSFoAvUjNN
Awks7t6SJZobhAbNitS2dqxLxF2VjexYGA6ex1xOJ5sM6dFucNcVU5/tNWwYMNujX74DB8JOUm5G
aW8mZwOPF9RV0Ihk2grXR991oWnlqR8IR/c+1z1Nnog1DTxwBkd+H7yBnvRp57Xid+K332xAr4dc
O0yFFbmgk3nJCtLedbp8zrTe3tcjF8eCNGOcNcA+oTtFx4OVq1Ayuw9d8DY9JZK1jwLVwC+OmWs/
G/Sx7PKxkK+2r2l3k8+nUFm9+5WTuT6T99WT06p2XxJV7JDq6vAmpg792grDe24QA4BXK/85gdJz
101IHIIhON9VjHex6WfubsqdJvTdZDih7APZQatKDkPmM7zVIZwAvAuAh405hoZRFkd07BD8yiDD
djS/i8arwTqgpmhyvCxClNuHWg24SPhRz42w1MbyRe/d6uPUtN5LaTbFQwairKBByemudlPjSSYU
RB9JWwEIAoUpZqTsjVdC7JVH3ZCC7H7v0sR5MKwU7SvogwDjPVIoyuwgyAldcLTPu31gONQ9Uae2
vunK0n4bPUJFvwALAkGX67GtShHLRq/3udAx2UMFbQ5vKGI85SDXoJp+52qGjEynE0eSNMZJs0S7
d1Mw4+YJkg6aMnjIu0SGZlGYe2JzBE6V52z4/ffhEtS8QDk0P2YRTywroqUA7tmQJHua20Wbqjv5
FnuZrPE/Z99mM0iJodDjwv0vvJghnMKVpZM9uYYREhzJjnzkCunZYeOOXvHHV4YWToyXXFMQrsue
hP9WgPaAApBy21GuWXBm4VYIDUERYZlIVNxnpPEE4hljDDRHh0DBxp2yEtYAPo0mSchGI45bIkr9
yW+6Qs/zp0nDNvMm8AvVQatpAfKAEQh4Q3OLo3vNIti8AKgBHhddP4twtlKIdfOOYXmo594hOnDv
J0efYqPm/mPGiFcGOu2y16k3twQM3j9Mrm+dxb1tJxpz27YsntBYuDP9zzzf+1BKSPwft5fNXQmp
MJfge0Ffsj0LGlxfpEhip2NZj/nTaGXkG3fcooIomdOdEosIOGGkg4WdeLGr99MBkQzB5jT9iBHe
nlyj9IOxKrWok1+Ryw8daO08jG0BGh/xhdk6BKPdPhY5KCCGqZ/OWaUP370OLssk+a7rBzOEHJAZ
cn2wn2rkPfbQ6h7jYkBreCGqLuItbR76pLdeUKnke82ckp1MIIMzmtNwzoWmRayjb8rv2kPuIAOp
2YUbSSHBVgwy9H1RMfFd9LTeVcT/oWpoaKYcSSF3yv2w8RPrQXEkf1vf25mO6F50NQ2x53scaOKS
yFdulfRgYdfHbdn//j+knddu42q2rZ+IAHO4paJlWy5WlSvdEBWZc+bT74+1z+ktUYQIV/dqYF0Y
i1N/nmHMMZJKQYOnhDpDGcTm0HJicUOF0t8kMTdSD/EQSBuRvIKrtLZRBfWfOpBUWwzb7uBW6G75
EarFRVwFL4nU5Ju08gunS4e1CtLSYTTl6U6hjYOC2PxeCbJY0FrJf5HGIYOWj27HFEa6la3Dzpg7
RjRGc22z8VEfUK53jux69DEMo/8id1ulhVt1N4ZbwBdh8w9Xy6WhabQXzqQbhMLIw4ah9sVVAztN
VsKKJS+ZLDGnnJIbhAvzuDX1pQF9XMF/KZTx7A/+a9x0LTzv3Z8x6BzX16gZyM+02zxVfvc7L/rX
+1P5l0R8NpckE5lJdTqMVJuvh4gIV6hCv+mejTEbAtvXE+tQQQzxqskJYoEh4UEVmNbBKpt+6zVa
9VQmcbXr8g4J2r4Iv0KtID0jee7uYsRDN6Oee6+ZZCRbq2UHlAgc711XtI6la4573u4/dDYVz4UV
Vw9e7eUlKCop3kda0b5P41F3fHqONlIVD0+dT1OwTFPkVg+MfktRhWLBaEX914FVcdyhNRyIaL0/
bmlmHz0RJ/f+5EybdTY3+pTuBus/MWDNm4SqxKxa8F7BS6wYz5nrI+jiyp8GozhZaXzwfNe5b29x
N1w+/rOaWNQXSZqKBqcnN7InPaj7p4Lc5q7TGnk3plp48sgKtDZuuPWi1Lr12Iy+cKII7q5JjC39
FmgDRcJqqL+mrMb1xoiHNhJNd1TOslQMh7BT5NcEcqj3hjwmD1YBHEinBIFik57vvZAz7heBtZdH
yftzf1YWrhSqkMBOyOT+pTG8/iGSOSid1wzKOY/jU5Bkp7X07ZIBGl6mriWYesmTXhuQizSKvMEz
zumTpL2ka520a5+fnbCkE/qgUmB1qdtTHB8pA96fn+m/n+3SSSzpPz9/etAvLqmsVWMJSJhxJvGa
tr9gHq/WxKeX8k3UPHB+8LPYcHNgODgtVRqSQD/nRhy59I4LBpQ9AYpktJN3RrEzoMh3plzVcCgC
UMCUKPOT4AKDq0rvPZqWNp1xyj5qjcwJBUnctdSGvpulTkN6U1jqF4g+1oByixN/8aNnEwMDZRhH
dFGdDeN99FCWb4PRkndCmJ09AxQDTR/q5dfzbqbUr121kc5NhJBUWD0RhH1+09JOJjSaYEF8kD9R
bvAlg5JJgzUkxtn05ca2asH/JPpuhw/TNiumZpM1mQKLB+hzkt+adJOvR0MTuNBx/7aEiZ6V2LGv
Nj8CgeD4zSPiVqG3VIMXHZ9v5h+0MrVZ3KuWWh1wEbTgm/azL615IdPKXhyJv4PB94CA4i/39hzq
ERQEjlo6dGe3V3Yx/GONv9PFp7pZ65pbNIS8CT7s1OE5R+ZJZe124lh3Z0lq0occld+dX0KGVpn+
V4kjsX377FEx+4+52ewVmUE3p465oghtnOptP3o7Vft138rMMf/f2SMoJrlFie6mgU5uUqOhgNed
W7IbaqAfzOGsqp0dht8r4HqWWgJyivb3jc5usb9Gp25RtoaiwJg/ixMNiDH6tOwx2pd2L7/Ty8IO
lJW6+dImNyYpeFxH0Ic3KgeyWCsVKKSzGhj2+MldxcwujeLSwOwU6UPRqOzx7ix+Qk3dVveqtKaR
N63xfG9fmpjGeHHdo8gyxPGICe8oQuMk/NqMLsmUH/eXY2ljgy+DZZaKAApVsygwFWvTzRqsjK0t
WIce5ZC9/sY+yr9rTsGeRCoyptS0Z2vuGUZTdX7Unv3K2pOPtgdcLFX/fX8oc9z+XzPcakSa3AnQ
i85OjV6bZRFJtOemFQdzH9An1pLc8kGfPEYabFifhjWuqKWNdmlyNrJAALKpeFl7Hp6VbNelx/tD
Wvv8bHU6PPZCNpm4ynPq8QU17/vfZ5kXdplpqgp3Df+66dQVBc/TakGoz55ecRItKHT2EbHKiC77
2P1g15B3VVUCyTD2yIj5sPVaESX8jmLGBrH7bDvmVv8xrRPtGEgw7vSK3H1yFSQdaQmpNo0sCBs8
+vCDb6rpvnAjtH8UX0nsMRnJ8aJqsJcCeXwagrElvJeFHaq0zXZMpB9BalUPsTTq21SG0LpV+08t
t9YW9pR8S2OwsKnD0jhmwpDCfF9ItuBp1ikt01cXNNK27UTJzjxfVjeqVDZ2E7m93YdVddAbs96h
NSIf48avHw08mX1gJNG55qn5MDRNeTY6q92mY/Ex6t36JZDE6jFVSnswH6Tcjfd+7xXAG0PhmOe9
sO1pSBRimEwbuag+GZ3QPqReX29LU0RQV4zMB9lE+NYnxWH7QdadCHJ+c/WZjo/aC2ehHZ8NMyke
uBG6L0E4wZ2aFsqqYZDyU+vl/XZQaQaw2xAyIzb/n4GkL5AgUdh2shLvq1Sut4VWVR8yGqj2fd2G
5zgraR/MvUjbk0IZ4UCdkFtZrIDw1JOTZQ1ebiulFHwc1FHbqY3Qb/pY/ynrhf4w6kWyG0idnBJX
gg66T42CG6hXUMWJ9Wc/HkQ8Q3mI7IhkDnMbxw9F4EafhEJtt50hgSNFowCO7sr9beqxv+vKF6kA
mRbADkVAMQRyToEaZtxe7LJ3Q2pIv2V4RxpY80gMwy9KmOqOhWpXlW48jFYzPHkyBKNxSuEX6pVy
YwmWukmFPismrJ33aOnNryBRFMcKjfyhMkaFaooQnqUxix9G2N62SW0lByB1UCIMUaXABIEMTgfI
yrEi5N56uc9R3241V90PppsHJJuTiXpXGLcSeDjRLnRghXZjDj3JmfFnS1mSbEEhRbbfRbVK9StX
982YyaHt5wGkX7JPSaXTqY8YI3xo0ZA9amn9rWqs4JWLoziEEakoPDbvXNRivw3DMnguDC3dFUIr
bseuVk6dn+WZrSHjbptU1p1c+DpUn+tNIMvjwYxN6dCXvv9qKjksSdlTYEabNnGT52BsStKk8Rb1
yexT6lfKtzL0og8eJYjDaHn+Qy4l3amRGv9sdahZkK7OfJvkKCuj+b1ol/ADPQYDAlmIdBafs6we
X1NlMyRjdRx0q4BRLqmlXeANbB3X6B3RAMzope7Xcuh/upWS/xBK092EUj6i7BOO5lkwPbjpI02x
rRHZ+6Lg2KcKuinULroTQfGgbMsmHeCIbMYDjrN5KIvGlWzUB0NgyjQAh6382Wx7acvrlcSAViVy
6KUVkL23BG0kd+Aq+06M5Gcgg97J04VfuSWrh7BKf3syswqoztrxE9w/Wirk+17wWrsTgB3KtHNv
CPz/DC3huO4bqMd6ekuJRTSOcZ5b21YDBibLgs5S020ipJL80ZSLaNPp/XfdbYpfUunJKEIYwdaS
UvVZ8K3yUdCHdDcqavHkZl27y6vOegKqodsgJiq708BUD7IQbc1AMjaJmgOgBmzprfSLLj0n9JVM
LOW45KClrl2K3MxkiZb15pxz5/hTDfGNROt/n+BJQE8FKc9DPAcilbCQefRjNGc/fJU9fRu335L4
y/1Ha3EUU8V8gkbzAM18rzEyBlXTouZc2STNN2ouvC3Q/t9B6NS0KZpT155HFXXnVigMiO05kamS
PUTWvk4P/zCGCxOTW3bh3DXEw1LYSO25rk7tcKzfPIKpEA8+hX+mPo/ZFOUtL05Y6s3ZqrNTXlfP
evUetO9bxyCJE9M9hgAU3oR4fSrAXFv3/TmvTyCMyPrd//6tA8z3/6oSkIhQIfm4niOpG6KmAU19
VuHMa/U/DWVNfzy5aruL1XgFJ7FozCA9yz1gUJGb/n6xIKavCoHoJf2ZM/uQDM8WnaWDGNhirdli
9Q8zN6noEP7AngiNwLWxHNi9hWc/nL3vuXI0zZWJW3CE6XoAvzoJeHFMzNn35VFJ46gU+jMl7HeK
3ECDZuYbqHzew6YA9XNpvapR9EFovVOtdK/3l+02NCJRL02a1dSsgbTMfNa+LT21UZrm3EjypzgX
P9LU9lup3JVB3t4CV2bmOFZVL0d68rrm3CXGH3GACY186f2RTIfwOgLDBDJo1DlgelDneyKSirZG
UKo5e+O3WjH3VCBhA6q2EB9t/8GSNcHKuJZVeNeuN4RXmZUgmXlzjpTh0Shab9NqxcYvifzjvlp5
BeYoVu438iW6oQPLES3egmkFL/a6a7l5oRh9dc6zLttjqduISVE6neQZj1Yn97tGFzdq9EJ3QmiX
ZuqdQl3LAUiU0YcBge6dLweWnef6uMsaXbXdtq0f7s/Iwnm8+o3T2lz8RnXMpDht2+pcxuIu8uHo
jrv0NMJvpUrp5yHJd/ftLa013a+UW+Hummh/r+1RjDdbcBXV2SvkzJY94SgX7Y5G4uc6XuUJm26u
+caCkYw6zCSnDVnztbGy0VKxyPLqLMm/x+53IHwxlNd2eCdBip3iV57ESHjQSqoqxa9eWUlnLs3s
pfHpYF3MbEk8ZvlNUZ2rtKLMKHffC6N77SPR2oypflTatd7vv9mW2+FyEUHMiu72vHDfR5PmpFJV
51hMq6lgKx0LJUAQXR5Kmmaa8DGPlfCFSBFkbKl5GwsPytZKqdnw9mgrK710P5EsJpASCXtvsl51
ESdx64/1uezo2apy4SVq49+9vwbHXdpRl3ZmqQGU2alAiJRq0+JZasKtEAubMPY3dfpGDYi/55nh
cN1DqEfTxuw8m16cm65b1ufGF7wfEDxVdhSF/q/7J2Rx3qiPAQDXyezOMZ96W429Pkj1ubYKorXh
aOT9Lqj8Fb63GzM4E0Ri0AlPm4Xn8Xp7GgqQxaQdM4fw90lDY3zSRaEV8sP90Uyzf7UnZ2ZmpyBq
RUWOoj5zCHnstj2Murzpe1RevbMqfQ38r/fNTZ+7MaeI5FpFps+aCxCldOJmgPAypwuAfRkmwcy/
DOjCwmze3EwT6YQiOJRS8wiSZSPpL5WXb3rjnQphUZCseOGL6wSidGKsI4E8f38rTws9IO2ZM8rh
kVrhn6ED0jC6wlsfgmmhLuzMnsag56LkDc4cQ84GIICtvpMqxNrSvlHoAquF98nYJSuoqeXB8Qr8
PVHA9q83odZGvME6uwONRbs4NO7Ja1YczjUTs+shKDIJcCQmrECw9ZP3Mcz1Ff9l0QTNidz2QOVv
MAdar7dKXQoU4rT3afvbKs6oI97f1zePybQ6FyZmz3SOoJIANDOHTnNEhs0JahGu8V9+9EsKt283
NUnRwgGJxNYN8j91UaqNSzd1Gt/ayFn8TAMzEbZEFEjrnZRoby5hMTaVlheqCFPHwfzCU1JBjOHS
Th05I8PhQ9pJbqSKzM39cS2t0qWZmbPej2Un+QbjEuRfYdZBovNTk7/dt7G0TJc2ZpdDAuSjKFUT
G0DnKjnfarETULOtRW+nj+/vG7t5+GbzNrtaBW9MMi9mQBZro5aftKHdtnKGkvfKEVq6VNF7MLkv
6X1E1f36lIpygkir6FGPTrVHQfGeFH8NPr+0ONAyAp7nH9OcB9KGB8rWC9gDkZXZygAw8FNj7e/P
19IwLm3M5quUkFxRWi11kn6bg15eo+5aG8P09wuHTxt0+mIlvi8EqV2NtBS38Eevyd8trToOiCFP
xcQp53BtpcWrLnS9Txyplw+C+lLW+VZJfr5VB0+lCcSgNApIh2KSiBretZ3KDQL89yhxXOF9oD24
a9JPi+OYRPyAP/y9N6+/ryRdZQWVnjjieKjj3G583PD48Ov+mi+5HxTdDI1GVqjijdkDo1I+6A0U
nR1hTDd+fmzGb0pxav12ayjeFvHglafgNuZj2tjGf5XqJKLz2fJkihGXJQ3xDkj78dEgSwqHRals
xV4SDqFZqEe9bV9dwpJdLmvDzlP0cNd2zZQCzsBhIw0NDJ0CCBj1jMSzlZ1cBH+296dlaatCeiWj
d0nq4MbHNFq964ba4spNP0Vybo/6F5Tv/jsbs/tWBz4JLkVALUN2hOKl1DLaFFaO9OLyXoxjNtuj
Be49sbiZKis/0Tf83lDG10xWTkVI4coEAaOG0UpYvzZ3s2skkeQ27kzmrvwCkKRMtu2akNaiBXq+
6LCginvDFUauZzSkwsLly5INxAV++yMd1pIua0Zmw+gTczSGwc2cNs03JOXsgo6OKvz4D5sA7w71
7AkFPQ/3pw4APWl1Fih79LvxMMIOLiVrd8nSs4vzRXF16iUXjWmsFzdvSJql6QaQUFZLmTT46KKk
SK/eUHz041/3BzRNyzzAuDQ1XWuXpkD3SXqDr9f3n7r2rKx8fmlVuNrJUIkkqeR5RtFI6bmIXKBf
tPU/eSYlW7prBN98K26DW4qmdxDxGuwt3L/XozDcIsgphXI21TxEIVN4J5jmj/sztbQoNFJqmoRH
hOLz7OrNUYeVhDHKHG6vpN5b/l70DwrES9LuvqGFOaNLgXWfsjzQn8wiF+R7U1dQjMiJ6p8TJlva
R8bKskwezmzV4YzCAZrITvj/bCwW7KOaoQmRo+d/OvcIUJSaqAf56EOQ+1vJeinW+AIXnscri7Ow
JYoIBiM2AfustyMFxLJvJ6O+0cU1Moql6TMhNoU/AC2Pm9vGD9pEDCIrcmD0o2oPRVlhJ+aKC7k4
HBRgAanBVcABut5wSpL4I+zJsSN7X7Qkp6vqGE6yYln3D5uB2EWGqhy6WFWdzu/F+WzKIm2zhs2g
Cp8NfaS75Eu9psC4OGPAFEHlA9C9oaTxZCDZo8/apLI9ClvFfxG73/f39NJ8TQE/9cNJWWWendHh
UTHNUo1Jm2gbM0I/Veq3YoSbNKwcU33hRgPuSjZLk0Gs41Vez5gQ1u1YNiWVeTWo3hV6861IXFh1
NYWmTNtNhHdu6r4EcbAXHLoA90Ks7TMcoI3r58KxHqXkCzx70Q5VY4AKeagTn47pl8QdgmM3ytGf
WPGLvTXK1jNSpsqpbb3hYI5CudNyrdrCcVIfqQ72jlvldAF1XX9A5QX1SEtunTIOu+e2E4JtKXby
ryyuhUc9R9oaVTrF+inmjdpv5NRstlRC5O04Ft2fWg1LGOSH7nc5ihT/Ey386WWZdczcQDppWSKg
7YsSJgWd17BNW6ArI3pigk4VPPPVfa2L9aYV/JHot81syVWjYxwF6e8GOu6doIeoWup6tKcDQDjc
X/bbO9MUKfBRTpIRJsI1u16LDMmFCBBw5MSpDEXuJ634QblPKlE3BhryD7bo9kDRDO4zEKrXtqq6
1Gut9iOyFkn7USdy3Wj4UyTlFdc9hKFo/Bjpl3h7molrhjYT6HYQE5i3mMdyklZWJEfOMHwM2w2k
9CmsXvdHtnh4JnVUQlVC1vnhqdDHiAO/5kYrDqJgn3tY8NcUXRZPDQMgE0gRnL6Z69mDa8JQoIOK
nCSvdmcRJbK3joHGA3YQDSQa6ZF5t4CuF0KqVtxj7pD9HjVpV5fx586XnqiYr0zX7VDQwqIAB3kY
bgfC59dD0TI4Sds8whQaBQ/CWmLxtixB1x7VHhpgkc0j1Js56VkmjUUsNUxVE2R25Vf4msWobMqs
3QO7OXlZ/9iX4reBlmbw5QdZyb6IYbSy8W43xfQraEggd0/1eV76E6O0FBODjUetzumD8Ci2pE20
rDqaNGjfX7zbsOTaljyb0T5zFS1QIqcZy30m1Vt9fIjGGnmT92ZpPsPkd9/e4gqSPzNkeghJ3M02
Y9eUhkq4xQy37j73pKdW1ldupkUT5OjYlRSc8euuhyRFpVWb5GudCKIm2ftdQaH5D4OgH4Womf4Y
UC3XFlpfSIO6U0Jn3Fv6CQq2+59fWn9VViSuBRlM/rwY6wkQZWttHzqJ37zE0HtJIY0XgRF+pOF/
xb1etAXeQJwcEHqdJgfiwgnpoDOL6OgJnXAMu4ekVPt9aVT9tjX6dOtbRe7cH9v0vWv3lGdjwvwq
EymvPs+eRe3gWlYXsrflQ2TuhJZk4/6+iaX1V0HHTSAX3MR5H6Le0BafGRkmeriyPUPOd43sdm/O
GTCQizdpdnAsHA9pImJ0ar8/Th7ERkeaawOAaK3RYHHKwNRQK9VonJint7x4iKIKjJ6jZV9T6DLD
7r2sP9+fswUbLAYgaZXXnAWaXXxdbypD6VuBExDHje3WSuWtulYZWFiYKyPT3y/2mmd2uhLCGOEk
31UTDCyJj38YhUapEDgio5m77uKQiXHeFKGTd8W2rsXP+RA/y16zklZZGgdlXIR56N9UtTmchXbx
pgpimXF8kqtXIfhwfxSLnwcEAA5jAh7os0fOlNsap5rPu0K00Y8y7c73DSw9c0SfrLQCxfdtf18/
JNUoi33ggLUanmJZ+EAlOdmX+J+bosB9N/rsRylo2rPeAk1Mszo9mVmsP+VtCKz1/q9ZHO4kgE5J
j+B7noZMhaEwu14NJi6Qbdu3z373RoI7EsT4jgRAdMrBDHxzgoaupI9RYOPFyidd97exqB786qkI
ra3ky8i9r6zg0mkiALem1wGVHW12mmjSj9vUSLhU3fJ9osHdWQTHuvO+3J+5hbtbIjGCF0ClY6Ea
5fZDU+dK4JRuefRa8ZufuQ/W2DtBo369b2pxRDTPaDiR3N5zx8isglTLAjNwEL4xxK2Rnbtqc9/E
4j64MDH9/eJ2KCYvVcxZpLaTsu2AbMtGD1eZ5NasTAO9sIIshSd6hcFFFx1l5ax1x/9uFNOaXXw/
qdsyq0y+P9IGrYj9Oy3zVp7spSGw6ioXNSA00ZpFwZUGHoe4l+sn3SXlNlx5oRcCO/i7SLIoXG5E
PrPPe0rF/aqa5Nnqo6w/yuYHK/gs9o+G8vZ3mkuO3IRCDHmbcCVJGtZ9HflOOwr71rJ2ihKvIEeW
pooYjkr3xBF6k8vRiqimMyXwHf9jZtnBj7ev9eXXZ2sdW0MAqRxft+pNlj5Va9nCeR/233vr0sDM
WS7zipaOavr5UrFFiQPGf2kjhMi7xv0LJEgDFPr976Gtnz21f4UkaWWASw/F1FuMlDe7DZzWbC9w
58eIARae40Xyi9a+y+sfqdBAOQs4vQ7iTahohxSwvyKFe92TPkTS2lu1sIKXv2DO6dVroluoKb+g
0tV3Yua+toH1cH8ZF+422K6oL03Yx1uJBQ86n64rZc8RradeeE5KZ7BWztSyCYPmTXJ9E1Hg9a3g
m3phxBCEOoG2r5ITDIyCu7s/iuW1kvGtCWBFQ5/T1OkB+Hd0mjxHSKz0q2y08JUMUnsUzFp4Ar7l
HVSNHFFmuLS3WKSl/ILmJGPwhIdIKdeSAosj5tml+jvlh+YhUpdncin2mu/U0rs4+aIVv71sJUy6
xTQrwHDpUqOPEC8fwuXrWc0SscUzTgOH+/YXRcufvqduovp3XTR7SU8ATpavSkT3tF+7a21yi/ty
8lkmjU6exZnt2vTDSIlM3zHbYNN/HgN/5TlcnMALAzMvUCiHUR1cw3fy8UmKnoKcsuQK7HNxDCYJ
LhAT2m1ppRE7lx62HEdzLHZdLdlJ8fH+ply2QPUECdUFJQszatK6EtrA8cLO3UQK7UNZDOnZf2dl
+hUXb24dqkqad1ihCchWwbAgcbhiYprtWdhK2zMoR9JolMzn2U6LPhnLKJOAJHdR9XYw4PWHY1s+
jqMfHYdcGl4s0ZO3YKjXcl4LXh6PPCRUhH5EtPPiVKGOodWpOOtC0Zz0vj5BbPpR7tpXb1BXNsTi
nrswNdtzbj9aVlphChCdayM/m5/lbOw2phiube/FnUE9D0Zrym7GvHt+1DJFCFO8fqM5pB+iesUN
W5o02MChMzVwYYD0Xm8JN0BdwmrGwBmUQ5z1Z1N5kuJmU1T6ihOzZki+NqSIo1pmJobK+NVt1Eeh
el+n/UNsrcE1liYMLk36soHpE3dOXbsXm9xFLytMM8F33PhQysdhJZ2x+HlS6/hIf/lbZyHL4MVR
MuZ8vrLO3atb/MMDSHEVDAdJW3Lds51F2SiXwiH3nUaTvC2UJflr72ndEy0ba4rNiw8hfQwWPHoT
SGuey8iHvArzXvadoRLqDXqg1qaPItp33bqnuTWUaLf1D70ebClgtFstzD3EsUX9t9IhIX3/alo6
UZQtIJGk2n+rpxGlYatJruk5em8+SnFgxzQu+fHhvpXFTUiHrzm9RKSuZ26an+RIp7ep74hZ/dMM
s8MwWr9h3zvW9VqnyOKAJtYqVYJ6n96U622YiQyzM0PfgYWt3XXFkL80WpGeuqJr/uHOnXKgvO9c
vDfUe+hrtQUdwXi/OjyyVQxMRiveaZU+bL1ekp9Lr1C3SlkMK0HD4gaCrlqenLWJZnma7oujZgmB
jjBJ7wOMSt/lvrWNSzQrYjgKUKypKQTGRhtvjMqyNi4t1h2Zc3dAZfT+oi7NNI1nBvwy0FWQKr/+
FaGfmfmYxwkhN53PCizdX4u1mHtp41zYmGv+5G5puLKJjb450IRqa3pu68ODgpzR/cEsXS9AROjC
J6V0S9csm00nRalMkTg6GurGSD7c//7iQOhAAHDEC4lgxWyyQtq9Bj1MnNhvD1XxhZKaLdWf5Pof
XkiFSxiSO0ghVW12j3lyJAytOySO4o+2S/EV+DRt5ytLvzQawgTuMLhyyATOLmNN8VLPQknEKYf9
KG8C86EGNpv8l1amNbvY5mGflamidInTQTFcaiV9Zd9DqDFS4dfbF0chWwEslx4z2gCvDbWimqaJ
J8bORIhbbmrLdrPvQ92vjGfpwJCzmCI5clQ3iQsXDEKpF/Tt07wOVU2ZnDOl/tZo0UrcsWQHG3SG
kkIlcJq5/mHQK1ZvNGAqxop4SoH1QbGyw5hUr/fnbfEiurQ0220AFtrSkvrYkZRin/aRHYrmUydY
NmwbD0Ggb3VP3I+j+WHUNTuPg1c1k1YO1tLBnRKMHC3Kaea8PuRVYSUJ8Rg7hll/EzX9XeavgZ3/
ZnjnzjUlB1rEAUWBjJs5a1KOItwQpIljFdpHtRi30Rhsu4LhRdmGxwZoulrZkCA/KQBxot46oVP2
0Ffy9v58Ly4s3j0lQ5oEbrMd4SgnVlAmTiYX9bYSiu3YwGpcAff9B0MaZeYJOoePMrutoiQKgqbh
tur6KPyYagHKPZLgJbbbmO6KrcUFBHcKTm9yDf6igC9OeTSWXq3XTK5UHaxzHf+D3wgM5D+fn23R
xDVcrel5QVpJtzvPtNfIyabTdLM56Bum65ZaLuf7+vIow0ZvU9lLHC8ffxn5ydI3QpKeFNhJuqre
/cPC0JSIlwrG4KbyLlle3UsWYEPDfKG1hDbvlxi9qvtG5pJKU1qPr+Os4dlAfTSvH9VWZnAbVqlT
qXICt/b4okGpaAbhXvXavRpEu9we7CbfqvJWHoXnzJde3Mw/WqG/ptAxORHz2YWz/C+oDj91TsPU
+zBiNXVCB01M6wwAknpDY22+l8zU3BpGm2xSr4DcJLVeIZReu7GX1pYymmwA3QdINK/XoZ3RwQBa
pI4Z10drkL4WmR7aA8HCri+MP40fr6lnLB1xCjLGXzQpUJjZyxqKXRu5FDOcQXia4DBW8EWVv99f
36XXW+MGAfaoU1GfX2e0QHt12zOninmQo53k72ULevp/yFpOGVlEr8ie8xBdnwvDswQ/LtTEoYB4
KOrkALPReYyDlTtxOr83G4QUF+mhyR025GszgQvrO2F84iTSV0v3N673W4SIyDe+NHpiN9IaxHPp
uoIf8D/2ZgukKm3oy6bJdRVvYu2PLK/tuSUDU0FAxEOguDrfAVBmolCuRZOX8BB4j9rbizN0w8Jp
bQLdsHg5r+crScyWYMaM8No7WxdKO4es//7+WhzB/5mYp8TJtY+RZ4LwTf06eRj6Ij7LvtetWFnM
ruKr0VpHAYCrcObmNF09iZyBQtKCxPg6uH1wFAIh2Whq2x37yI0ObeJLDwVqCABUAnWfNkO8hrRZ
Oq+kzSndkkrmppz9CK8tmrjWW3wtYdwASfkSjf0xjdd4VJemFH9OlvHqgA3NUwbG6AfSmEwdcK67
GcgHdGtZiTUL098vnmGUdVM/DrGA92vGdr2mHbD8fYumt6ndWxVn39dcaCeNTIid0XyOt02/Evcs
vRMUtKc+ZWr0N/w3sZK1YQXpudOqT2ZY2zq6xy1IF14mX3iyQnmjSfv723zpGr00ObvgPBz9IEMt
mv4CxHaQdEnKB5kqntIe7xta9D8vLc022ajWANGSmuA0MI5pGR1TNEGaJNw3gXbq9Cy1Y8M7mRWK
YEL9OU3hnjOFj40briQeFtcQBxg3micRz+B6jxie0XoZUnIAl6pXK+5OINFXxrpkglYKykO4nfxv
ZkIrBD3LEwCOtH75H003cR9No+0/3Z/RpUfDxIHGt6Fnn+6t64G0GZiZwRwjp9f7re+9qiHZ1+dM
e6o1GOqF9/etTV+bP1E4VOSiZPAsNwpcnjh6VZ+A91L0NLHz1jomsfUA6f2zFymPVtyuhedLdVmS
Gf9ncXbYLKGifh6CfR7C6rnNEx/pyfI0tCNdCXDD9YW3F1qIvMrWs2HCLWwDXZX7g15cyIufMHOL
5WQYx2BMIqeCMlXZ+slKkLv8ffxgiboH7GCzmExrFROl5oJ3zHsvxz9HYU3Tculmp0/lPwZmjoVW
R7UQlqxakAwu4Nb0oRHjn4q6xuqwdI3QdQgAaGJ+leakBHFPdcgXwOl59PjZ2ti8l5IBnYX4uwrf
yP1FWRwTQBx44znCN5kBM/WNhjbCyCF19Awl2cdATbaGkv66b2Zxw1+YmY7fxVsS9eaAOjNTp+mu
7XsyguM033nCLoqQQFsLz9cGNfNokNsRehSMIyfXpa1f+3buQ8+rf7s/pvtWYFS+HlPDDZvEGftZ
aB9NwuHyJTPejnFkv/3/1YHG4doErTj/z4RRHuXuUP0i+Lo/iMV778LCbE/nZVIidsTCxErz1PvS
1wSYY5lo9JW5L4bXfajktTb+5e0Nuh9oAQHyPD+j+xC9hFYfOSXsS/4hyva+blf/AKmmigbUmQYM
uB3m/hF1lk4wC1DblvAlemdmn+/P2+Ig6E0gR0izHwR+1yvjVlpjZX4eOW0uk7eFYM8TtWPf0HxT
pitx05qt2Rr1KfyQ+lBxsSkbuT/Cbd1pu2JcqfssHtGLEc3e2cI3gZ4mjMiAENYu/H5bl+pTO5oP
iAg+tqgJrmy9xWGRWAf7AYSFMvH1FCZmnQ8ign6Qx57iqdVj2JSGQEr3X94FDU2GqRkTxsPpHF/c
PfCa17pcJLFj9g9ScIxXoo7Fa4C+i6lxUWE3TM/SxeeNSKcBwyd8Kq3vovBeyX/+D2lXtiM3riy/
SIAkan2VauvVqt7G4xfBbttaKVH78vU3OMCZW8UiiigPzpx5aYyyuCWTmZERY/7xB5vNxRsM/zPB
CCwsTcxYN5TgmD32EOi273IQ6NIDWu6vW5Henz6HCqBLgNe4zwdSJ6QcE74ePU1+0Vrf1pr9ed2E
dMlBFYYkIrpWkUY5N6HFmZ8Vbl4eC+i92WGyBg5Km6r3ssSnIfML6gMd0RVqw8JA0N0FPlzEukdj
aO4wWjNY+r4Nmsl+6Wbvya20jyVfVdVuyXvjzCof+8k+qAE8c9wEmHdglp7RDHcP5xFa9vDaVetv
c9a+a2zY1ekfgPqh5wBAooOoB/kbYbAVs6cRYtvF0fMeWlYEXfLgAOp2fd0kexwoZA51/qdkKxI/
JcA629TDw7oh+3V91vznLNtfNyHZfXi1cww8dh/ea8IeZ/1QVgxiBMeyDLsQClX/7fPCKfWqihVm
jM+vGdix7hv3didjQd0VuFAAmwHbFJxZP6ZLWVnAT/dovVrCShEIyGbn9PNC/DSwTuvAdp0fE7ot
83ewbihWWHIyLWDZ0RsPtBCSvcI2QjN8bPo5wC14p+PpmoBfJz0sILmeGxWfgNQUsPw8leUgsyys
dEZn1pgQFju6Vho0VbLpzN/6nEBGQSWpInMEANLgXCC0BcBQiAPjIm/1Kh0yQDjQKF86BxCXhwVE
0ALQ7W7NPINQUPdxfaPJjgpONoaG2tNl9WktyYgcOhBqZl5CRNp8mLr2fYJawHUzsg1hg0IKKWwI
7l1cCYZZM8/KcoC2m2OyPpPbjwsnV0ZHOd8LSDueO7NxBa15NZjz0Wx33t+Zqmghe46efV+4CKg3
NW6jAfev2XeFbe+Y9TxD4671AoPej/5b0n5daRYSFUWpJMhBGwyy6IB4Ig0t5ito5TN0cpEJvXxl
YE+fJXmg2h0UD1iiCNokew8lJmR8eCaSE/2cz6BLR1LpSTKBZuSoDQ9LXgRs/Wa2kF/+S68bxXpJ
dh2sAeQCD41oSqzPEFpmy6iR8Uj99EnLnair7PesH7c37zrsacCO8TblhBDCss2Nvdra2I9w0iPk
Lz78P+hTOjMg+Abf782lGQe0pteQDdtZ6+b6ACTzdPZ94Rro0FSMZDC+79EfCQQPdEhB/bxuQrLw
Zyb4TziJA/IYGm/uOvEhvOlTtmFlD1fz7OjlFsqzrNIVQ5Js6TN7QtwB0cd0sp15xEPHDRYTmT9E
6vgFu6KPWk9hjM+PkLgCjg9NpIg50PckpiYyf5hKUP6Nx7x9tffG+Hb73J1+Xjg0w6BbMXXx+aUM
aLHP+40PgnQ77NJ9czv1IyDEqM8iQuQtt+IzNPFt2nlNPR4J9JB6umnWj8RUFT4kd53HcXQIakC+
d0E5AFFCpORaczjGzmasQQVkQWQCBfPFm26Pnzw8QgAexdV6WaHVvCI3dZYMxxSqNJn1uSruNdnK
n3xfXHlWaSOaU8vh2EedsSlu1ooCyPL088LKT4TRAgKLw5EAJpI/rPN91yhCNMlaoHUH2DjTAC89
Jun8YHbdDF3npOyP4KnA3VKSQw29ehU+TcJR5sEMyg4eYD246gUXthQlNQxq9kfPGtH4Ogdx87WK
f0CKcSrfizb4SA9ItLpR+kvzwhTK1EZoJ4fr5+hyqHjH+b4HjgNkfcGZdD5U1vkpMAFpf7TwG0ro
i6fbtf9e1zdHpSDN1xHroHgIOggRFILfAP3UxO9wXN2ggX5JpqLRuNx15xaEbTGbrPYbbiFlAWo4
rNhcnyjp903eNobWfjxKhQhRgxxMredmd8w+au3XXH+//vnL6wY/H3Pzz164DALMpoRYjZ73CAYP
Vgb9jZCOt557PDqB/AFMhtdGLro6xrxfAGdptMjZ+2MW0DG9NdLkBnw8MMHJw5lThPuMxYkOBtEi
jsrHGtpJleLzF1MkfF7Yqk1T0WW08XlIt6JJOci1n4mKFuVilQUb4slHUazo4zyO4oGAkbsIoKd8
faFlFtAXgEOPpCMX7jo/cD7pElB3Dn5UL98hAk1TlY6abJpODfCo4ySqcNDLQU2/96O4rfVd2yU1
VK5M65GhLqeIXGWmOGTfRK84hzAJZ64i2pyDPt4HR/2ToddhA1zDdDN4H0vichAWsB7Iy3nCsgO8
n1pJw7Qoc6F2CA2R+qGsNJVAiWwoSM+CYRMt9pciKyMtimFCbevoDfMR/WQP7kT2UOtVeBGZGQ+c
WJCKgLGLcl7mI40+ZWYcIRkY+eP0DNBO4Fe2YpNdeHXMGQzw5hNeprw4iSZzNUq0OCJzi1hygs5Y
9gyWm3DNb5ZsgylQCqIT3ACOEo7xfLuVbWnFY+EnxwoKv6+lnljvduyrSINlp+bUiuB9yQqV1mlM
0yO4Qj9J93n7mURKFt4X/ebAawlft6ZmcRrIGB3zZfa2/ug6mxVkdtvrVmSL4gO94HA+dODChOve
N7Kl6F07Ofrm7275vrBvTP82Vz9utoKkKfhncCQNkPAJVsrFHvLeK9G753LOrLDv0TZm15s+V2Vn
Lp4vPJt4Yomv2YmjGbK1mHU0Tx27NH5E/9hxhE52YI9oo7WzXW66r5SZP/9gdKi7o2UXzDTAKZ/b
nLLcMUGykhwXMwkzpLehc6gvTxnUdq8buoQn89GdWBL2NfNWozNbNzn2c4HWN9/hDcEO23aWZr9m
mjkF3cLyEJJAYJbVbfZQsxXSgWVDtsjAtyqvLtk8GC6a03nrOk6CsKx+XlQ01SGLWPugsahewKMb
EOtv4v++Pm6Jg0JrGfD56LUFKYt4PRn9Yhqz3SdHw4mTkGTU2Jv+kIQVy/rddVP8VJ29EPkMn5gS
ZrgvQRk2siU5rssYactShWDzygMT3Xllu4Yr9YN1nSCppRI4lm5cD4E93lvg2hePCM3ZYk6WpkWF
TZNgzdhvZM15OvMLeNY+9GX45gFvf3v0wluKdBTrTVSARcI1KMpXdLIYuqRJs6cTA61cs4lderuT
gRkk5PCigAKJCGxjNaFW46TJsQQRSrgunfFcLEazHZplCQuaeYqgUraIvLCJmgJYxQBSOT+QtQG+
BmeFUwMxaHdP8exEr/xSP4/DkzZv82ZbGWA2bZpZBWySbVRcORxmDF4NRAbnhiuwppppaSRHUsX7
dMkKSBWuW8tKFBMqt4NX/z9mHDHdHXvFhLAZHse0dyjXtMOPXjUU2dnmkPz/meB/P3GkiMtQaSuS
9Ni0UF9IPjv3ybcfC//t+nmT3KGYr/83I/jOHlkHbWYalirVumAui+9joQJWSmeLI3f4igCGJUSE
padPZPTQEthDcHR1n1og2elwc38tjhFuuH+tmOcT1jTlMCzAsx9J3S4RugDKu8oDov36fKnGImzt
LjZWBkYvjAX9SsFCoO1e45EMfaTDdUPShQF6g/P6o7gtpmQtMHEiXcrXf/aPk45sWdopII6ysYDv
Feg7EBY4F01XDUqpa4c29chjoBk3uopu02n54s6mSqJcNhiAg1FD52NBhvl8bRyXeSkEBPAITNJX
ajnRkpgKnyMdDNgJOAMeYP1i3iQd4G+0vo4j2i7+prOWnxNZoIYK8MOtiSBsNDwHuEwW3msXwIOC
03OYLI2jrisbaEe19r42EsiBTix0SqWQnWxgiCQARQfAGhe9sOPauRzJ0MJ5t/Oupw2URQ4jqgHX
d5vKCF/AE2+zWlpPlobfEGi1cp6L9qkYFTe7zAQ6ncDoBi0+CIkInobMNcRsjQw+M9463+NiZ/+6
fQynBoTQYcHbCp2fSXIc0HcZ0rhrttbszIE9VN72v5kS7hl30Qo7rjEWHc7SLcEz8kuv7/7ABs4l
APtQK4XG0PmS0KmyzbpBQJLiti4fzO7Y/UFig8c7/5oQ7hg2Ehst8A5IhH09zAdkmFRiq7Jb7NSC
sOhO0hpmMmMQa7GbJyPMVrat4ioks8JdykKOU0PC4q/euppmg8UHZ1Bd3LPx2S/vOxJYXpCV+Ce8
vjgyh2Y5HBuGvg3i+sLMVcRDuVnDuGhQN9Umn1U5AZkB0Dni7cx92kXXuRlr7dqgnT+i9U+Dfarq
v7LDCK8P8n+ecbqICKfBHi1cw8gFMG0Tr+Zz2b/Xmarvi0+6GMyDPw1tf0gl45kibOEBK95nWYWY
umJ0DOJSd/aJS7pwWbQO+yFd9mU2TmgZmTx6K7QcXhqIE/hMxKHoXBbcpl3oZW84pRZZBZ4NBleO
Vmw56Rzi5e4DAoTuFzHYLHLcdFNbaBFzoZQy13p8X+Y1OUDru1T4Ttkx4hpMXDgNUbUt+Bunz1g1
slWL7NneTPpXyxk3WfE3zq/iHpBuOw85GyArfBA3CSvW9fXqNTm2HUm37rhJVXhh1feFc9ONa9rS
pNciP3l00eHavN9+LlFd/vf3C/6GMBsxgMuPzQSFnxxc+X9fN2BI9/SJBcHRtHHn9x23kHkQywiM
LMg/tE9y1D6Nf/4/ahvNCtrfBB2NkG4nh/j1+i+QbjvfBDaNv1IvFBW0zFtIFo9w2sM2LcMZIneV
YrtJTCDd6QF/gIQhyFGFgN1cjRmkWxC2WEDbrq1LGK/kSz39vD4QvhaCdzizIgTsE3h39MXSXDRY
kw/q0109J1Hmo8qR0OmXlU2KvS21x/utkWDgj27hEDU66FBap/ai2I53/lAfwJgcVJzoZ27Jndmj
tnp9gJLNjgcwVK1cNCIjjyxsRtvVSJWmrRe5+fR98elGX5q/rpuQrRQgIkDuIbAGhk/wcg38eO+t
tRu58ZOZvkKca2wURSjZtOEm4kE1oCgXeKsuntYlr3I/crQa6vWl8aylIIQaLPqX7cYjEk753fVB
/VNfFHfGqUk+sSfRaGeSBiIomR9Nw7TXym6f2PU2pd7zBNilkaLXJPf2ad5/DGP3RV/n7cTKF2dJ
H3OzvLPT9g68O4oL/7I5EMyQKMxAVguEHnhjCLunm9OVQMwIN+aUvDItO0602OYjve/jdTOP7JcB
oQLg0SZITqiEZyQ+B316iJvRxongWbxpZpiKganwI4LewL3lxH3YmyXbp20Cpmfa1I8szX+AOlSl
Q3QJtOKjxpfR2gnrjnjx5GXheU6s+ZFRDdbjiiTmYe6o/pQ1mv04Nna+r+cifRzamb1Q8MRve2Db
7tBa9kuxJaS7EDwq2IeADuEOPN8Ss+NmfdaizudkEN1oi84KEqiHPxb5Yhwytxi/0aYsAmeKhy9t
l7aPVQuu2wqCf29xZ9abpM6rMGZzszewjHOQtlrzBJbF4uv1HypdqpPfKRzIwWAgGMliPwKeI4Wo
GVuCGiH2e7+ADo71TrqfOt3e+GmtWiuZKwBL0b8zJBwao5mQMRiyOOoXsvHS+xKsQZqq4C0JRMxT
I/xHnJzMGUzFTjnDCC0D19ym3q4ew9VV9BLIHCcAAQ6HBiCME3MfhWsP2pQmftQSa+eP7W7OVClR
+Wz9a0LEo0yAulSIfb1oWosPCki3AXDvNClDYJkdB9A61HjQrQL+nPMJqyZPc5w+9aMxeQG1SNDM
1i4Zfl3fdLL5gv8HnTRnWrhAc+bmYJWrAX9Z5SgAFGD/8l+uW5Ct+6kFYXM5a6ebcQEL9Xpg3qFx
ftBPQhT3pezsQJ4PBxxZL/cCNer6VWW3pe+B9dSFAAUgG/43Y/gJjpItzkvoZtvrg5JOGzjm0bmO
zg68Us7XJjaqUq8zw48acj9VO4Btr39fuvZIRdlcK4STZp5/P/etOM4n3Y9KyJRswZDNEEy1aNRE
C4PqeuJ+RbwygbD/15bgHymyXwwimn40W94vO/UfQfz3ZPnLU00Z8Dv2ceqy705sBlOtHzrb3yyj
Gc2uqYgcpfsELEGIwaEfg3zV+ZDHtNOWblmwE6HH0wZWSezPol3QNs0K+rkaOVPECiqDQoyV5621
+vaKjfm+kjKore+ZHjSH6wtpSncKiMdRznA425bQq1clWV/k0OGKusGd7tAX8rEy0whBEVA+jUVZ
b/WuWDZt49jvTlySuxKSwOD8AznAiN6HKEvHCtJ33nhIVzrsLda0u44MY2hX/hT6wJTupiKNN4xW
1mZckzxIKjQaoMiRKkYiu0Y5lhBKsZztTQxJ815b+nZ146gg+Z44B9s+2HqzbdHyUY6b67MmW5pT
W/y4n9wVxpQ1aDzwAc2pXfbiGWV8GJYk/emldR+ysbmZ9wexiotMNprJUeu6UC/S6hGkDCaNo3na
Gd9YoTjNsj3AgZFIJ3CGezEIszVWVnUHFJBXPDiRUShoNGS1ZRNIOAhfIkQCHEDwFl43G2istuJI
y5Ll1an74nFxIVo+IT4LSZt+H9fYedIW2408t/J+LJquJwHVjfEI4n0VB6t0tFCYBr8i6gN4MJ0v
Xp/E1drw2gBJN7odFppic8h8PV4UaHwDLxAQrkKctHp13ttNiuymVn9r4umjYtW2ryHMDBmgoKXs
dxar0PtSmyhgO2gX5EGMEMK7o1n1rMeGnLTHtN0M1l+soaE24vH5vdFvVk3m25F3j+DJAB448RHN
UEpJXJBFRWSNVvMzRzYCLVCKaZQu04kRwe3rtaNlne3FkQ76vzqlgaowIDPgAf8EmWFkCwEfOd8H
VT71ZMgQ8C1bg9x5KkZr1ef53098xGAMkKIscKjSmfz2MvcLynab625IdgufjoD//cQEmM7zmCYw
sRhffPs+mfbWoDi7qlEIt57rF+nKDExS96yPr22q+LxqBMIdlwwky103gWPT9fuki7+tlf7s6p4i
Y6oyI/jrNK46e0lgJqv2MdnEQzirxN+kJuBRUAaCHtZF2tnvKlIlo+tHi7fxtMPooVCnCAika3Fi
QhhFhVbNvutgIsVTiwCKowhSZbca6le4YHwCUiUxqKOFk8/zOMKJ6Ps4QYlh167fmlIBjZZaAccV
mjK5NJvIugl1R79y9QaXwRCmX8Af3r3SXhUz8htFjBkB0fzXiOAPB/hCaAuwOGqr6jm1WNBAy3Sc
51cE6H3QeHhIDCv9NazzJhm6sGTGy/WjKYtGTn6AeMnMPFvbt/gBtEJmKWke5sp+nCryWibzBi3A
f1C8R0XdQYAAIkKMW3AFedHNBXh3/ajPoNW5B8ES0RTbQ7r9wKELeWDQ2gAecu5tCh9dIXWC93+b
ursS5C+L0ylMyK4xtCQiC8XFuJDOPDexQnx8ZngGRm3mlEh75OQdxWNzp7u9cZ8MYBZHSjLfjA26
eq+vF98QFxsGZAVgXQCpKZK355ZJ6eY09eDnqjH/itLe0QK/KZvRlFbUW3+hZqi5a1B1Kpog6Wlw
CPwGmCOhQicEI11PVuIOK+ADxTIeSo0gTEBwDUZrTQ+RkW9318cptYf+Pk7QCTE6kb7V6BGL5Rly
fRl5S7Lfqf9cJm8te79uRbb7fcJr+ogQ0G4uHD8X4WpZTqYXAVq3NRD6TPWXqX7PG1QVDEXwqrAl
pjtG5PhzLSfIfQ8/yuR9MgOGdBSob6fm7+ujkh2Ak1GJu9NM9AkSWrA0mhvDC1uF01J93jzfgsXU
OlqP3EGUe9+n5uvNjasI2sC9hhcebihEiMLtoRUlUqGxg7RQESRFMN4sBil8X1jzsdfIamr4vlF9
jcHdlOWqCpvsiv3/ESDndD5BieEl08Q8L3LqZ+Ls7Xirx3fXl1iaFT61IfiBdnYJ3pE8UaMnd3Vh
bMysv8ez6b2rtRfPnx4Mi74Yxehs6t78qlcqhgY+S6IfOrUvbIK2I6jt4uaMxp4FpfdO173fusE4
PrMmDdLpOC0/rw/5n2v9wiTS/mj1Q4YVabbzaY3hDbK+Kr1I05ts3LMWHXlJvWYvQxtbP308O78Y
+YgMNMvi9Kl3l3XftXGOokwxBAlLv47LVEDNlDRfHCTLtyPL1y80jcEWVqZ/1dCh22u10yJdM82K
WMKUXBiAEEBGFqrMwOCJ+OikMQd3cKkXWWjqerPtNPlSmoPx4lJi/M5WH22S4BD6q28gBr/WptkG
kB3KnpCJpzgCndHesSHznryMTJs8c5O7JtWHkGndFLDWGsKk0eegbws3TLt2ekzt1TjOVpuAZqTv
QteP/a9NhasQb9Uy6PRMpRolGx/61IDaRTMmf96drw3DipneOsK5ufEMpH6/bPzYy7YkzWmoQxVx
m8wN2yxW3GyvbwupNzrZFfzvJ2+LtqvRFrjmXmQP9xP0v2PFRSR12+if5x2g6EEQgddj47dN4ib8
+80O5dL9FJNgrfcWqGvBtKUILKSjObEmOD88uIE6GQsvKug9JH5BrfUHswWKDlC8o1H1glIxrUlj
jGXlRY1P7uK2ewfl2ud1E7KbG8/Uf03wv58sSGcubQutO2z1mAVgV0MaLLTih35+u25H6mWRpeFZ
YxAoiNXAZMjrFCIQsKO5eVg6trZv82reMl8rFd5WugfQ2wAxDWwAbPHzIeUElwZqWV5ksu6JDXSH
1Mn9WKYv61LejfPNxFf8hgLtNCI8CGVC+/DcXKJppEzBGI7k8F2bH5SPDv7fXzhSJBPA1YK0O7zR
+fdtrdXtrG8RvQ5L8WtBBTmsXeqXwaxP2t7offN+RWVmBeYZG7BBy+2hKgB9CZoc1Ltpx7QATEO6
Ij6Sriegw+h1tfHTbOEgl1rdOaODIvdqWjuopuwctmlVtI3S8+W7vA+PS22LT0fNTXKQy5d+5HpD
8Nyz4fbzhfue43aQ5ELnrhBcUKsfG71F6KV/ywFDUpEfyK59cG2BLBwlUhtJZGFrsLoyO2P1kX80
5i92nv4kIPtzynzjZdpbWgJr7dJua7rjS1ORx3pVsTvIavBAk0HwBZ7edNEUf753zLGAH68dIEYc
L3DJEynzsOtfwS4PJPa4a2xweVduqLuKd4/Eq5zZFeKN1ZwTppVQoq7d5YdfL1+Z4R1mC/xTPclV
DbNSY+AG51RAnChD8MLUGyxniS3M8oQiGH3e1viXq8LkS/YiwGS8T5PTmFzU2vQlJ8aYGm40hXry
1Su/3ewfUakHPgkU52hsEcG+a+ssoGcDgogl7NXOsu+LrXe4++nhuh3pZKEuA50orlEiZhDQuzLX
iwsMUW/1zl2aL22wpmu8sdzpw59z53Zf/A9HG0jsActEmeF8A054zGl9ZnnRMCHYGR+sdQpm66hb
v1mquMkkHolgVMiPu8jCX/BL+GRNqNPjMs7GzdA1CMm2hXv7LQYb6L5HE4BEA7uGFFDcgPc+8gY3
TPx5R5svducp3JLkAoMVVM84bQLYrYRT2+rxMDUNgiSytsGUWoc4sZ7RDLtLi0wLDFdT7Ampn+K9
juicQI7nopt69TKrgwY2ryNr38aMvDoZe5gLelxWswtKmuIajQO91bZZbr2U/s1sW3genNoXTnBR
xYWeQTMqmvvhfiySh95W8YXJ9j0aOeEggMpyLzQipqRfWwOhexR3lXmv+Wb7OtcDaPGdwrsj6Wwp
5lS6G7nwN2gObCQ/hVt7oT4UQswGBVDylHfPuXXM6ffrR1nmkaAd/a8JPuST0A3V+LgGqxOQEjoI
TvxPPVXkt6UG8EAgaLeFgoDokzJzHC0jRfbP0J9tgILzRAVgUFkQFr5ko6U1CK8iMu9MZ6sKUqSf
BwYLiSkL6pJikJLO8+xXaY0ZAphaW4bg9/UV+KfHUYjNsJtAeA46C+QwxfzoomltPXkzcHfV3knu
h99uhaf8NvOCdtlOP+Jly+qwdDfa39cN88BEtAt9EM51AU93gRPH483s6wbv+VJ/pvGHCU0c6LY2
dR0s9ddp/TGojg9fiAuD0JfkPCsyuXLNr/WZItyrcrpDbejR1Oh9Tb05IO2Cbq4itrcaUHbXhylb
P8BB/7XK/36yw/22SmkHwpNopsYbXYavAwNP1XUb0qm0QYuKIrJEIb2KrTyj6FuKrHUIi3gKMpoH
2vo37Y+D9TJ0+WaZ/+CmMkHgAkUTdJZfdKpNbja6TWrjFqkerGLvtHdlub0+Kpn7OTEhpi+bvpvQ
Nq57UZLnP/zBeG11fw3S2FVU2mRXFQJLFPlxwKAqKNzvNs0sVgDrH00Z+yQ2u6vGIg1d4vwycoAr
Y2bp++sjkzhySJ6BZRC1fwezJ7gMmlgkYwAoRegZD1rjxfOeaPWtKN7+mxm+bU62Xrw060wWmBmN
NrDNF+I+zwOIhxNV9CqZQR/QH45hAKHlBQgD+b7KTTNmRjkaS5aG7uvBAGIMSaJ6bZB0thXzJzlT
0EKGaCKAHyDpMISBFUlNDZ/NwDKZIYgAAqv4AxT3qQVTSKjSVnOHZdHNyB5f5/7dVtVE5SOAy8Vl
jq0gPojBLZQ1dkVMFMH6zWxnz12eKzKAl/pLKEXxpghQWYLj78Kx40Hb9UPTGRH02+23ePaTrVvX
+ns5t9OmZk7xAQUhZ6Mzi72N2pLcVcxcQuAK4w2lyNe1ada+V43uPyGZmL1f35uyLYPAGdShwJfj
OSLEFu06kmTKVyNKSbHPfOptdHN4MuN2DnJGH/rWU3HtyqYcnNHIQSGQRwu/sGk0ahZL4zTYNPZ9
s+sHRbAk/TwHSyByByRTzEd6FEB9rU1J5FQu8Cw/0kLFFySbMjzF8fvBRnZZiKOu31sZhCwjbY7y
+puReCHr+mC17ofpD16KYFb7f1vC43ehbsccPcFooIVUdYeSFor5kr3rz0wIiYV2qualcjUThIMQ
lNAWMI1pjRlj7mwT+dxF39l9VR3qfGFgeqcNoCiQKLm+CyVXDCfyAzIOpEIIrviUn3hI08AprKGx
FvmA8Vv1i+ZEBZp7FEb4SITAA628YPIDpxBe3WJ9qZvdpqTeakXGVDlf+srF+zGddTswtXVgoBQd
PpORVYc11teALg74TKb8vrCfJmIh9TuBVyd0Gmo/QwwLbxlzjK0QYoVtE9SLkcNFUfKl62yyxWvA
CVm2dNtiJG0fxEZiRTjKzueiu+ndmo6geVyWItsts+N8ZTpSKQn1F4gdLfV2JI35wsZ8DBKTtVPg
1vGzD8/KBhYmyV7r96WrD79SkJ0czTX7adpt8pFWRrW1xxmUHQxCOV65lA9wRqDLWutpZ87rGPjY
tAc9zssf1+dVduI8JDOQk7JRrxXRZKQc3L5mYE/K+3vPvx9UPHKyzQHJODR8c3nei+byfDSmubJm
O4oBXGk7bQsa9LscjYx/MIwTM3yYJ3uwNCDfmYEjNdKbcAASlO2uf181DMHTrmZbJJWJ79vmI4pl
tomYUHGWZSaAdkeSE4yM4HoVHvuLBhR3y1wStUX+Tcvyrw2xhmDuieLe53HR+UFCxoc3x+Iy40wY
gh1Dm/upLKkVlSRx7/xBI0G6DLtlpSCK6b35IZunYdMySB3cOoc81YRMMar2gDiL+fHSnj0DaSc7
WvUgttEl6eRbuN7rRi7387kRYSOsJcUrtoSRvN1TGiaeYiOovi9sBC9jlMT8+/rvsX0tutfrP1+S
geG/H3l0lNHB/iVesLZTNpjA3I4M1Epr3QqnRgsgvYwsftc/UrCombOlB0jzo3txrH5o6+1AdFhG
1RNAH2QrLh77eEJrQz45VqS37I5YWoluTLprK/oaNyo66svZxDsS0TuHDWDLi3ve1JfeXJlrRY61
Y81r7NxOOHH2ffPcLbg1RFMtN7aidHnEPxoqIubOV+keqkYhXMKptVqk56OgTli9DCpAscwxQDoY
ZQ+fM5qIsoqALs6rbmMQax/MzltfvUNU5/q2k5qARjHMmCgBioEkzQd/arCxomVN7KA0ZzT+58tG
J6nC+cgebQjtABWD9jsXxTpfEI3hMWND1SDy8SJ8ISWYzcYpzr+vSZK8Ne1aba4PTLo0UGYH1ReI
swHHPreH2tTc06WF347f7Ccy/f3fPi/4UmL3+ujN+LxhBMaD6SuWRfrrEe8gI4u1ARb6/Ndb6+LX
tlXbQEzeWe1ByV0i/z6UqdGbATFssdPfdCqGBDcu5+W+1pKgTX79wfQgG/a/73P7J7cyasqVrvX4
vh245ZNfK5rdpLv25PPCZur13pxaHluMf3lLYOv7clZsV5kFwIHhnDghApijzgeAILCL1xVHj3l3
zNgTVuwHxhRGZKtwakRY5Txe7MQmMOJUD01YzLcXaEFIiuQZb3EDxkP4PKvcOPUcZkfE+2LWj50Z
Ltb29nXmFKxI/KBjD7bOp0nvGDrSJ8/GK+QOsXP9JyPgtRx0NKL6K1ZnQRyFHiGHOZFebZbsPauf
15tFPfHMh5Izrx3awMOIBWbgdezFsBAGA4oEWeXea7fT1NaH6/Mk834IfFACw52H3ItwUeAlD0Y3
hMmRlqCgo1np0zymez0ZHlNoh/+BLfS0IkUGDU70UpyvCZkXQEwBToq00WtD0HXS+8yI2/1ajv0U
mGi1Pl43eLmNAfxD+cYC+g9YU0s4K1NWoKi89iTqu7vMO6gu2cujiM+j8AqQIcKFC84QlB9Si6a1
Fc1kCrnidJ4YO39VicjyBIYYHZ+Y8YULI6N60XkrQ8Sglb27b+yYRmQyqo85rcwoycwiCZayz+7W
mi3I8s/p+x9MI/DJSDsh+rvAKHdUS9ucaiSKkc2p5rDqFsXOkC7UiQUhKBq1MUXeCA+N9G2BKpd5
998GIGzyuP/fAPI1D2YWlpWKKZXvpIs1OhkAH+DJtVIzI3f11SHIXKZh2eyMDo/2g/UdbUrhH4wF
QRGI5W3saxE+zZa6SKsRbyXb/+HdpYai1i/JLmJTIxWDYgpQPQiMzkcy0hzJNL/E69h8G/qPBjkU
a482xgDygyFdlhDKqEE2u0E+s2A0doOTBs/57Xla/AqQMVlwTOAXExM4dLGXpk1HPMw+KwvB5cvt
kwjmf8DjuOIw4JTng0z8JqPxUNlowom0/C9DpaAk289IAaMMBs0cpCYFT1dMnZuj982KJmRfg07F
JsbvR2G3AUkAKUNOtI8ss+DX6sYGet8FhD5DBqkkP9aD9g3NxGD3B9JKSfoucXNgXuLijHzKLjqf
tbayS7NALTdp0NUa7yuP7aZYu31fY6pQZeD3KVcXO18SfWGW5q0oPJFgbFBcmFQ5Qcma4DHxTziA
pB0ekucGmtQgbKg1SME3H59L83Z9R0kmyUItl8sGcJIqsfTTZ0lMimqpjiRGIm9TkW/+qDAhG8Cp
CSHRXVOaJ/YEE/ZOww3QKirqEhcGuBzeprx4gdeJsABeX1GG2g49etl4h2pcaBlRVh6R5A/1VZGy
UNkS/D0nnchqfaRHLd1mJoYTat9dIK3J6/VVkeUuzgYleDNjAguw0ff0ONSfOFJBl2UBaZ4yyL45
Hj0kJUmDcWFojgOgafRVBVzJkkE+GoeGJzMBXxEOKp3BjUaTjh5d+wsL3EGxZPLhnXxfCKRnK6c1
60HMrTc7O343vUe7ebLrA4dg9ukds7Z29mSpeAClo+KiImjPNhEVCBsRjxNvdmxKj+l0z7Zuo3hD
STcH8ICclpM/MvlRO7lLwaJOBhNcysdcexqdFXWKN9AZHnSgOOdEkY2RDcXBIxycdjbSPSIKsq2N
hiVlAqcwh/qgB3Y6KPyaxDHgFkU+CeEn2gzFxqD/I+3KeiTlke0vQmLHvAK51Up2V3V19QvqbVgM
BoNZf/09lO69nelEibJmRvNpNKUh0nY4IhzLOXWNEbV0ILhI4LbUBPByBcLs9+t6viQEz+K5DDG3
epiSmudq3fXojZrpU/1M82kaTGsubU3EvJMnp1KlVj1mhZUf2y4Psv6VNPdo/l3JLly+RmZ8rX/r
kI6ecpUVvMA6ojywiNdmgdVsEVxf360lBTuVMv+Kk6VwUgw0Gs0ckyUt8CX/NIOL0sjvNNvZqwhz
s9WUXPXZiiQLoI4uB74UZJGJ72MgDCuaFmAMwBuBMpW041aQ9qce8yB2x1DJ47UJ17W1ShbCAbu7
a2Z2fhyb1KdI19Tioap3Md+b2YpRXzw8ExEbcKFh8OQ3cZ6C+lbvcXiD2XjEeKodv9e2lr0iZunK
Akno/8TIsVuBwoqGCgEUMdE9N+Oe0Fcq7IuqDmINAOYhBEW19Fw/Ul1JioTr2LPhhzDQjkx+6eqK
kVvcrBMZ899PdNAoXDDIR1p+ZEmQOn6G0l3ra2sOYmElANjSUbxB4DAvRpLS8DLuijw/dqzyHQw3
sOnFTW7OhcwEgP+ESJYBPW6qCgqF/FiWTzT9M+h3ZRdev7ELReVzGdKRMGQ00c6AcKQSO9t5UF0P
cVajbZMUI0n3xHlfHVNd8q1Ylg0vhO1DfliKh+ocmDeUV9AzVFyt9nsZ3Yn4nqEY2tq/bOddqHtF
DdRkc32ps/OUDMaZWCk0ynIlc6IYYhuRexM0HCXXwddHr283Qt9G4Em9LnBBE/GUQOQ6P1/hQSQd
oZZLNeTZ6VHPA9iIqN9lk2/fPtaFAzyRIimJIFXaRCNguZC/18eDYx6a/mftVkGaKZj//XV9TYt6
j/LxzCsEwne5iAN6l5qXmUKPTP+Ppr5q5VO/BnaxJkI6J9aXWm6VEFHW2zb9nRUbda0Xb1EVTlYh
nQw6dpoid3Cx8OTYa+yHmX1zlcqruj8We8uzOxatGKW1NUmHNIyky6oSlNzA7NpU1c+mOTCwF33i
bICyi16aubQjJxgUrQPkPhlgXa17EDt0KB2yNcy5xYWcyJAWUuRNQ0U7wbrm4DXxRBmwNRT8JRF4
quJ1oWM+5yKuYxpNCZo96HFIvuQMbHRf+zWQ9aWbiaGBj/ZmRHZyA6PoR51rRUvB5um36UHn+7J7
jobbG6iQ9wVlCeZG5he+HG8rNO7QS9PRo9X5vNsX6pfbD/z0+5Kro25lWbSdvz+8dcm7Uv4lYsU/
LB7GyRKkKAtAUb3VZyPFazXI2qciDXRjJVG+JkIKpOxGiBzzvCANbzaxqwGZ7yDSNVu8IGQefUU6
Hkn3y9qgAUz9Al0r/MhIs9VGNajIPdfXGhKWpKDsQjCR4mAAS/Zshd3acWQ1/KiJO67tTX4A2ur1
M19QXQRoH50Vho0clWS6OiWqNK1qaqhuFxjmnop8U6d/gBH+CTkuKqmYIJ/bvaSDT5SeDyUbaxC6
1Z4YXY+kbcDi0WuU79clLW0aJinRCIGeYgLOaCmUskSRRa1aHzmjQZX9TC3bE0xfMY5LgQ6mav6J
kTaOD0wnieixIK0Kkizzbbv0BqXzY2NDx3YPyA7APBjeeDv48ExW/0+wZDLHWgE0MBANj/lE/d5+
KkzdY2uJ+MVNxByqPmM04nUvZQ4cbsV2OeG46m6469J+Nw2vUX17PIp3NmpzyLlg1loWYgpRAXFF
1Mfym6oi63KMQLRxXRnmzZCCNFB0Ia87pw0QXkhqh74Rwx0cqHdPx4Nr5cForDHUromQ7A2iJUB1
uRAB/tjfZjz80dHjd30VC6eBqp+LUjhcGFpPJV0Dr3tbkCrhxzHL93VTPIFve2uStXTRRzpa2q0z
OZJq5bmOrka8qMAUTsc7tJv/qTvHCYyyMB6ok2oHNKvoPrrlnM1o9ZFHI4c8CtP5a3SqdeSxau0B
wNa9TjEtwQnKYo9wM9v0tvNXqbLWM9zRCmq1mkf4ivxQm/HfrEVSD0QoLzbnpt8YwAtuBvIt7TrY
VMf8OqmZsVO44+4x5B29TKWqP5I4yb+ZGkt9u3GBrWmNIohGHczzLWe+w6PI02o1RYKldX3mTuU+
sVm95QnYF5uYmPux4NOWddbgIzCI97pdGQGKDKXXuWnyUgKx6DAVoONJes385prgAlcK7ryg37HB
o0Zt3zrOWj+y7XYTJ7WLv7rqc6JU/J5oQHhpiBa/uWpsB6YJ/AnPbI0OLdbzf40zM9+U6SYp7wgR
9A5AQ5ZXJy7gk0uT3dGct14h8sobnAxJrkFXdim1Vd8Z6zQYmZ56cc7dQGvNNXKVBUeAGwjO2/m2
IDEuvaI0LoYSOB7l0SnfO/rcTIPH8WpaC5XXxEjWeahSG5ikcTl756LwEvqYoOW93F6/MB95NFmT
8YxBrIROxXk+5twJjEkcK9CS8liYk7OPTBDGcJStfcaBeWUZg7KbrFQJdCBkoArAU4/oQ+ENqa3d
CbsWx0wU6d4QbfpQcHXy20Sd7gcMhm6mjhtfRGFkPtCgTD8dVfQ7giko0GOR+yXwJF8HYbk7lvaT
p3OOk+TVz0qkf7uWZbt+cNuNopIiiDmJ/dq1OIAeJ9WvRlSDUSUimJTUma/hyeRpen80IzF6jNXE
a8ASvJKWnndB3qVTuzLbnZPchh2zbMJsGz/y7C+LN8Bx91SN+1V/SNy1iGk2gxeygEYD9CxY44vm
xNhpNJVnUXXU0UVij0euvBko8uaGccjcBy1b8S0LVhnFKUw2YrzNQKQmKUDlmkB+Nc0SnPeINLX0
KRO3w5BoEIGWjA+UkMvGtym37dih1bHnU7dNzUzZCpaRYEWVF/YNjxfUJ4EAgI5baSFZnZaYoYzK
Y33I4gds1X/3ecl7jU0SV0Oq4PPWzwf3dgZUbBFy6gC9nVsv5FJVkmpKq7ZNdYwbYSF9VoJUTwCh
uIyUB+QgV7ZqSZ1BlQBcEA20XRf1CBMuJgWCOaSBMmHS9xRgOEJFVJH54CdZ8cnLwhx0d81DOhfZ
GDNlRgPG3erIOCbvXi0E/7GLMQpeew1Zw4hZijbh/v9JkzyzQoYYkOaQ1vPUT6LJi5VAkHfCj7H9
lRfvMeb8u7XZ4KUri8rR/P6YD09OzmhJ37Sid8ujycI26w51W3iRqfhi2KfDrrDXUMaWwpwTFyTH
g2OkOyAXjtixmeKNMj4MwN5Eruu6wq8IkdsyRFyLVhkgJGnUezPODr2iPfIIwM/X5XxMqMkGzwHY
AyYY0ANygbtT0biItdxhxwjcGQEp0mRXjSlwV1J7VLwhGvsnjZZkw1v1PetoAcQc+6gmWR7MvI2e
xphywPBYEhSMfEVmgwZGG2eBUkzivovbVycv12oQC2jIIPE8+c2z9z5xCJpeNJZWWOyIHO6Otcqb
K5L7iGtvrpJua6PzWT16rjnsMW31kEUlkCrXXh6zJl/bNsnejW5EGwCvsqM6vSvKnQHq2+sHsyZA
snhWh5gvmdfYfrMcgG+ufH5Jv/DyxLMdj+q5OHq+heh0LESF4PQ4M5RZ02NVfGkh5xNrOBEimYM6
I2gjUyEEUFuj7SdrbV5ri5j/fqIHaVmVTT4vwiR+NgWgr9WzlX1asp+n+ySpWtmOhACmnx2L/kfW
HswPYtwHMym3mOJbkfWx6RdKdbJfklIRtwA+QG1gPeOPRrmPrArY2t/YMAfbr6X7rFrltjH/0wEe
Iy2/Z/FKODqv5Zp4SeUGvTRzNYL4Hs3Mxh4Z4ZwGU79SIl+UAvwXQEmh1eiia7PPy4jnPWHHCfzY
uq9VO4DgWc7muuotqobx4dNBNQ+knHPVAC1NrA8trk9TbHR0UfJt2XwidkPENocNHyKk7Zqmkpgt
sWGinVfavbvOyveXNgoMWyj1A4UF2FNSciOhVYMmo6Y8WumzOewMfxqAI7ZC87qk32j6QlvwDH1x
MSrlJnkM0AUsoiLP3XQfgSQ9K78B0XToihX1XvLTSD4DTAZPckxjS0ditrrBTAo/7cz18TIOBvUl
7u+a8Xcp9oW10nj4MeQlazOCEbg0ML8jASqJ41NKJwzQs2MeiQ7cP5WOXgZwiOzx2wAMOWCGMrFa
6k+MJdvBIE2A90APou3B9iJFyfeuQjQvyeBSSF8kdzb4lbbUIrmPIZ/cV5IKpbPesasvnIvxVbMR
DWSZ6zw1wH77ojb8xco43ZiN+GWNeftS5KnzwmyA7yIlNxwGDWXa1GoYB5YFKYM2dvvfdZoJnwHa
eTfaERiXRVd6dTWxl0Lvm9vz9HhZYBIPwDu4h5fF3FyM8Vi3asiGb1HxXmAs5tY7eC5AMv9gTyHV
lEIAGXfAfQ1SBYCLayD3lxd9FgJHBnoEZG1l7iedZMVkC1cNR5MFfBL+pHwxm+D6Si6vIsJKHSWm
GdgMrOWSt0QPui10peVHnIpv2I8je23c18gsV67IpdPHE2SG98IQsAqEPcmhqbpIOgVKcCyJj0mr
sVv5/uVmnX9/XueJw8QcmkgGhu/rljeRrQtATHbzS22mDkGXGoAewDtnSYc+WBmjihulx0Q4QSNc
L7l9VgIGF71iAInH3bZkmpLCrtTE5Cw9cnKPHhvGAlrc3LFxLkIy7V2sULSqFemxa3299Km1iW9v
Hz0XIVn30WGqMBKswm7A3LwpqhWVXVKlk10iUktymSKPVNp5ejTz/8RIYbnx4fqdWNKlUwFSJm5w
Rrt2YyxgTN/sCqOita+uNaevydDP9ZXwClNvOWS03FfBB2vcmWsx5AKf4HwQuHJA2zZngKlzGWM2
JpXClQQZxQ55JfRuUlBYPWbs0EavBRLJAvyP7o82+dvafxT3L0v3SbuldbP9zH7++x3S3XSNromY
FiXHSQ9afYtpGXutALy0nSBYxztPQwYVAHznS1Wirh8rkaVHAiJCe9dFX+tsd/sqTkVI19+pu86h
NEnxrgB24KEVe3QYXBexYIzR+/FvFdKBRYnZ1EDQSI+p810rNgrbO9y3b8eOQYRyIkU6DngDLUav
LfYq2jT9nqufOG4EJYhN4bTMC++LSf4xi6mRHEv1wLNNxXbNWo/Mkgk4FSGdhZER0TW5Ds0GYQPD
RNH++kEsft9BdIq4kSDpI6lTo2iUi9ROkNzxgLXfrL1RFw/65PvS73fn/vouwfdb9ykuvIw9kRST
2p85iBMpkjoxVFTSGsP6Ryvf6tk9hcUnx+sbtbaQ+e8nbrcfkayvCwcH8Z1YPiG+i2abfkXI7DDO
410o7Mk6pHi3J5hCEgy71Sdsy4XqUaDhEutna25a52irYV5+ub6stfOXvKQ1JFqCmZLkOIzbyNlg
mvq/+77kIjsDiDL2MH/f8IkR2nTFy6/8fnlyWkmZC1YhfB9Aa83ffG2Ga+3zkoM0RObUdYYDQdcd
/27/+q82x5Jco06FQWBrk6MQdxbfdmv5p0WdxZgORnQASoMJlHOdFX1DnNEYkyPAEC2+K9KntPWY
8faJVZxIkVQILO9Or9ewgpT4VrGP3BUVWvR4J9+XVKixTaOMHTVBrvbQhVlxGNZIG1b2SY6z2lKP
zKbHCnr1jkxo/wYvxN8q+n59nxbWMRc7EeziWTDnHM5PgwPrFY/GOD6iQMAHHwPag1ipsi2oK2hp
AJnygZOPnqFzEWMH7NoqaUG6hsK06/zh6rC9voiFrcIoECC14CpmNH7JX6hmpFI8HmYOPiMY6b2b
fXX6fdGudVPMv1SyhGdy5pWemFvNUEjHZrK8XPmB1gpfcY+6Wwa2m6LK+UMvVzZuvgnXxEkORCfx
oLsxxKnG9yILo2Q3Fu/UfMiM8ebnG2gz0YoC2ic08V3g50ScF9NIIzW07D3Qnxz2JNqVC3OpBbMI
5LRmLLjLpJMd49XQG0wLme47sbkRyVqEuCJBrmxMJM+a4kNC+u7afr+Wlru8KmDTRWCFRkrwJF5A
5mmiThXGBsDZxfa2pdaXqhj34H/cXVfmy1OHGBMspgTPB3RTSjeyyix1mqjQADfO9lEhdkpd/dFA
ItGP9jNv2pW7s7gqgiIupjMXcPCmahiLEcxDYaF0d1YaeYSpnqr+vr6oy5uDZIqKCt6M4ksu3kKW
wUGunSBWqJPhPuP9l8apc2TIpt99hO7aafpKktvTnJCpz5yWmD7FPySrkCSdW2d9roZqUSXeRIuf
I6yPwft9bdC1cteS8p1miyRh1DBqC+wMWug2BzE9I0K6voEr35fbUzJmK6Ciwg0FY4DHAgcM358Q
YGOIGd0CAMyRb49ld5aGUrsWUvNrmv7OUfm4LmBJ0dD9AFQFAC4CkUXaIcvRudEQSw2TNLU9EiX2
Dgx0PCg74/bJG5z8nHx2kcsBdep8xU7sNMgXK61TcBim3QQiArzc7ZjL5xIkn4aGUj2eOIE+q9XX
JCu/Wlq+lkb9IPw6t/8QAqgftL+ie/uiN9VQ+56Cdgo7ZmdAB8zgYhL1gfPmVUkMz9Em04/r5i8g
TisvSdJ9Z5d7tLN6DSYVbF5trp/fpZMFjKeG/jgM0MwgFZJd0tO2U9uh00PL8Pk3RQsbLUQb2XUh
S2qOkX5EIwTe/AJSTx1Hp2sjSwszIyn2ZLCKgFfOGpfdohSA5YHOAQNgmJw61w/q9nGnNirGhjFn
Fr/Ap3/iMqFf+f8FSHtFqqjrYA+10Mke0uH+M3f19PNSiF6bVgx6a2CXThGg7YPy7ROHcPLrpZuK
bh6rK1V8XnH2XXUo1ZXvL2oS0NAddCcjOyb3VbTVwGjRYmq7Mn3Bd4377GoP+u15FujriRRpkyKO
pkSdGbDIPEPDYBr85/ouLTQLYNxKRzSAhBcauy/KaIqVIahJ1TAt3iztK7PpLrHCRH/S0/Jhnp61
RBR0+eCX03PX3/zEnGe9dBOkd2j5AcTGuQqXYqrqhJMpJIQFacyC/fXVLUUhgNWwgLzvYARGhsBB
A2tZ5do0hXQAK5eHCcTatxTafhsQAW07XWUHyxi7lYh3STNgrrU5CgWzhjyZydCx2oCdVwUUvBt7
bZlPj1aD8lopQHWFamK7UqRckodKsYoC5QwbKWtiOtLEqOMGXlWzd4Ug+4YdcnubRSu7uWRwTuVI
uggg58IqRz6vK/o+0Xpfl+O32w8MIExwoyZgMC8iLE4je3K1cQJYaLmzkuzRUqPCM7vhMdete1XN
b0+izTiU/wTOe3viZPNEyxKiQiBrvlvdXWnzoBpfOrP/hC1FZ66FVVnwgTIHHteViPfApwt1dC2g
oVmdyuD61i2djovWTMy9zzABxvz3k5UY01ihojgikZUCDLfaJdrt5TEENuggw+N3BsiSZ+vTKk1j
a5r1uq/8yAgrW/My+uv6MhYCrFMhslcDslLtZAmElL02eAjCN1XhoANCX0O5XBaEkBqmAWGWPIeV
2UNEi7m+64p9o/yJxH3dv1xfy8KRwDOjmICObNcFjN/5kVBgnaaOQo2wML/H7t/89iTUDNw7cz/M
Ng6e+Pz7pQYmE0XRJ+BYP9bN947vaGIBNejL9WUs7BTCJUwsAGZ/dneSJ+0410rwW0xh2nhUPAPx
2Lp5oAwLAcGibgH6Zg6czhfS1LE1Ihk1gfyj2qRF/yiGaMNr+v32hQBADE4O2SJ0yEsRU6XVJhkJ
fN2kPKoT6BWnzK+rlb6UhUMHgCY6x1ADQe+yjElfDmwyxASfFpVP6viU//3EGsAw8oFJNeODnW+V
rbg0TkiGa14lW1AOhkXlvgLyesXWL535PMoLtmcd2iWj0I69g27VtodqdfpuVLotrcT3NKEr5fCl
8MM2VTRGz/iELnqFzpfj1ITWNothf1038iJdGX0jTw9oC9nSxhCeyJI9i7WDXU0PrC5/17rbAKgi
/np9VxcCBfwMaCB2FC9H2WUPdjKiByibwrwbtn2ePClW8a3N7DcjSlAfGFcUcWHaHdTkHyDIAPZE
EkY6xQ4IvhFg+KYQc5T6dgKe2Z+2drt9inAvSPjQbUYXDWAgac6/1y3oBcrI7NFx7RSfsSFI02BA
DGYdWLzSAcQ1qVVl/iUxAFPqEcDmkQs0c+o72colX2h/xqINA2PpGLfEGNSscycearQwlNTk1hTq
dtk+JjF9o8oQl0hqtMkut4FnAHpq+06tzcYXkU2CVnE+8eTFxceTGn1jwDyXbZkd5ZVTtNoUDk2y
MUh1FMYaQc5COHYmQnLErM8YawxjCpES8Ozh0XSVoI4pOJPWOiKXTM38/MBctAY4XTnbkUzuELVa
PoWu4ceDl68NXS99H8ERTgsX4xKKjPYTMmHTOILoroufHHUlTp7dn5QZmPGt1XnCA+izcsLbzfBG
7vR0DLW8QtvZjzRXN1z7WsSxP8RftO54/Y4vnQus2bxPH5ZNunP65CQui+oxvNedt62vxG+3f3+e
IoYBQdFX+4D6O1HvlpsoMFIxhmIfi8BOnib9KU2214UsHAkukQ4PYwJMD1nB8zuER9zg8G60QheE
MC9Z/fqZz+Nuzq4ecZi8R2bc2goVVsiKH8w6pKgJXBewcOb4/f8EzH8/2SSMWyh1ziAApmBX6zVW
0QUuedGtbjPE3O/0OLgucXHHQGsLaAoy1+v0c4kJJf2opkBYrAF+Fu+KFXe/4CiRowN0o4Z1AbRd
2jHRdzVragF+y9hLcU+OLPvEAk4lSFtGu6qzG6txQjb9oagGpYazcihra5DKgG0a6w0W4YRttNG0
jVoHzcrdWJaA9lZA7OLfMhqgERlWCfoaJ0yaO6RmS/qgR/71c1643jiIfyLmn3CiWQoodsYGmTf0
a7peoczW0KQ/2Ot1KUvadCpl/hUnUqyc6FM9YSGpunfynb7WbjGri2QTAUcAolgwEyKuN6Xvu3bJ
0NaaO6GV/LQxXjrsqvSn+V5PtzfAoVyCcgUSFXM9Q2520lgLtiBWOuGUvzfKX7e6PSlx9v15I082
quKtZsPeOkCx7fxe3TTo1gTbezWu9Msvb9i/dUjHLppBx5gx1tFrADfZR0lg0m0EorPN9YNfVK+Z
NxcACzO3s2R4dddSRiR87FCxfuUKpoOfqelnn9GuEyGSreJRqzOTRMC5FuQtKfS9E7U/r69j3o9L
Bfu3Dukxl426Ci56MPTgGfbOO7qNWTdikGnYX5ezdFHgDYGjguld1EwlOUMZ5wRnTkIFTITAW4tW
rOLCOtz5HEDxitT3BQ8Vn9xUG8YOeN3uzioO7R+QXd+8AtTbUIifK28AypZP3GyAk23YVtjmd83v
NF1RqKUF6EgbE/xHR8uC5DhsMIKxprPgCSt03mfcT+oHo3u5dQ0uJMDzwZa4iHqkNdg9nnjmkOlh
M/ij4bnd4fr3LxeB9DMg22zMa+IVI78eJtuKSztFehoIvBh3jjalTndxssbicXnJIQb0BxieBfcJ
PPm5MSEYBChrDSRX44AGD2VrO8dCexB0p6uv1xd0ec3PJUlmKxG2SssakpThq8vvCnSCa+jWzG9v
wjiXM2/sqXm0M6Uoc1cPNbv3TeO55blXCUCbs6CuH8TtbTgYYEFBHmE2kFsu5raJC5SGnDp66Dgx
tCDxrPixczRPn75c37/La38mSE6xlGOVE3UWFBF9M7Q/anTaXZewpAuYy4AFnnPsF9eyBwoE2I0A
lF0VPJhMmnl61v+qBN2mHf2lT/336/IWVjTPBn/MocOaySqu8DjqWm0YQqd3/uQ2TI2zxjG4KAJe
H2O6aBW9eBiDkc1sstwEH531JdmaycqZLFxS4KGC8AkPn/kFLumaqJpKT2J83nmj7UOdPOZ05UwW
F3AiQYpaLKcthiIyhjCi1GvF13EtuFsSYM+ESCYSB2iCkGJgNSFOauhsDLN09Cthe11s3G7KULH5
J0IKgouY2AOmPcfQQOQopqBHfjDvV4LUhcQPUg/A9LeRH1Rx4tJZxOVo6F0LbeqagxH5zPAYB1/w
LlZ8XEdr3LR2YK8VORZ2D/U1FZlbBJTg9ZZcTdzVBa2FQKpbB3NC02I2+fbNgwQk0lH2RopHviSR
OTZaa5QYlop/kYShkSzo6O76RVzIHwH3DclbgmgC+U+in9vMPAfvVtuhVlNVj0Cs31LMgKnM9tT8
ELePcXmXd8WhKm8OZCEV9Q6k7zFUc9EwhUQvgOd0JNkb6vrJ1P3uublRmfkDDB8rGbKFi4rtQwUH
QGEw1zISqp5ahaa2JZKu7p51f3vtSUm+Xd/EJVU4FSHd1IxWGN5pOfKtQgloPz4Cum9FFxZFoMaF
LAUgLpFoOz8mrhQap0qK3GbWxV5Xiidd7VdkzPf9PIrFoVgmgN/RUQLkf+myAgPImIYGy1B6dwv4
7eeCE98uuh85QPOB89p5aXM7iwFkoniAtAjmYS6uLlUyPPMZTscQsWchQ/nn+tEsnD6UCYkjA9E5
nhKSjStt0gFWJxrDMn1UOfUG4F906c0Vd0TL6HvBGxaktniKnx9OHw2ENjFSevmkBFk9+cXaQ2nh
+M8kSEczNpOSdRok4ETIe7s2Jjv/36WTn6mKMRgyE6EhB3a+gAozKXptKSJMLA7a8dT0Mq30mBif
eKY/kZjbHtVMD1y4K4mepXVhvBG5UIxC2XicnwvmQ1KXSctahFAAoEoiv7+9Nwl9EHhQoDt3hoeV
U0lGZI9mOyZtqICfx2oeRmU39IDb2lzXsyUfBDmAakN7GVLxcg68VBU0RSiQYwAjqC23amM/qsq+
FgDpn/aaSALK2C4mEyYgV8aO59O5OD3EbXC0M0uU/B5BvWpSYoO2IUtfFSDf5e3d2KKzLb+9OQp7
eSJI8hWjIeaEed6GYInJ/BnILOdrpZMljQCkCv7lqjOsj6TpKA+lTlblfVjkbwpFK9vKXV3aLECx
AVUPIQ+6aCVDmuvtEFcUJT5ekK2ALdVa+2DEJJjylQhxIaZGxzmKQEjzE8xxSyuJgfnWFwXrwr75
MsX9hlY/YwXFiyjeptX7dfVbMnN4hKCBFq/fS6It0yxskwlon544e5DzlX6RlX8UdY0dfsFFoHTx
T46kAVPTaX1rZm2Y/seOm8f6t/FD9OUj/70S0i1pARJ1wEh3gMqNgum5XRBlVuRGNYiQdoHwzDV8
qqXtwrwwEGjg7UBBJ9Wse5oWHWuaNmzHPBwwcBfx+otD1nrnl1aBrg6o2QxNjbzN+SpsNCroPaBK
w4kmwd9YW5tDXzLbSGqCHRrKjAKrpMtmmeZan0YtGNzCMvuP2b0hgNfahwoDX9kPh22vK9nS1YEq
o06O9CZAq6TlEMWoGeAP2zBqMo8l73X1u5hQOF5LFyxgkrh4U/8TNO/ryTve7VHb1ptZUPFkNFlg
suEBfIF7w65eudF6aiyeTVpuC4Dh+Gb+JwOeIA55RQcXyuj4GSBNn7Nh8xy+5JwatSKTUOGcmA5G
EiEe+5Shiqv6tWUDVUAEoijeVJU+NB1zPbSN7lNivHxiz2GrUAxBCHPxMK96za3LFhdOb02vyPek
OzoOcNzXsNQ+nITsRIAHir4EtG4hHyvpUmeDSFiJYEGs3gFHCbsvx+Gl6juMWIJvWx3toMjMIGVv
RMS/hlZ4pVU4SHUwv1bJbwClBno5PLUEJU2N7iojf3YKbdOoa3AFS1cXfT+YRzDB9IMXxLlutCxG
yT3FhuT2vuQPFGPmhN7eWAYGErA4zcUnBA5y6wyyuK6Fps0xNNVHpu20n9cPdcEuIG2Esg2aykCN
KMeLZaLHrVnpQ5iWjVe9WePtTcZ4MMK8wYmiRdN25k08uUBTn+iRxfD7S5r6HPkwtExeX8KC6TGN
ueY74whfokaAzy+uVN4P4PswfAeobiM/ivG3Yb0k6q9ovCf863WBi3t2InA2TidLiqvSpSTCG58r
D0qje6T4/hkBSOrC8ODcZeuGGie4j2J1CC1zU7vB8AnFxSsUXc2IdNHB5EgL4GZtjYNrd2HsuN4T
0V8TbSWYXgg4IAGaC/AovKtV6WrEuiClw9UuNOrsuzK5WzGJ1HPRGEnLBhxRVrK/vmULDuFU4Edu
4eRMTDOlIq21LnRyELcNW6CF+lX6VRW3P+HP5Ei2aSgpcIpzyKHEfVRHclcn7Uvi1tv/bjlScFNr
vc5YP+GEAEfb6k92/cK692ENJmpJkwG8io4oIDujQ0i6nLoNhKW2QQTapd5kPUTNistYsJCYobFR
lp/bFwHBeX5TyqnPgFbbDqE5dl6jo4UFrR/N+/W9WloE2thmRlLEUeBWPxdim+P/XkcGeMCGfinX
uCmWBCClh3w04hsMB0mrcJOqVvO+7sM2QXjZrDFmr31eCjBrYrRZOTV9yIdgcny6FmEu3cXTny/d
RTVFn93U4/vE3PbCi9hO0+6qatOvlZxXBMlUQmDTtbUM08Ch0QR17uXk6I5+biEDuvLKXBaE2RsX
j9vLEgEjwlJIUvahbXWea6Z+bI8edb6oU+4N7Yp6LemwMzMpzkha7sXbqS8V/O/pgNOf3kFLQdQH
cMde1+D5BKSAB++L/xchbxymFsCZRbo+nJp0Byy1QWDy0K/L+7x6sO0UCPWb6wKXrOWpQMmK1czU
GjpBoN39LPL7Pn0o+Xu+5gSWdw4NlwALAki93GykjI6JXlm1DxVAro4YXzKTmZxmjX9h8f7MnCH/
K0a6P6hxRzl6gaF2ZTA15s5V1rKRi+eDOQ/kozB8foEiW6DxfqhjGABeq/097Tr+6Io+9yO9ZvfO
AErHolW7vdOM7j6ho7Xi25b2EcE/UpPozr7EKLVGivz+gKnKMvqqqXfGEHRrg5trIqSIoClnwhQX
IrTyfaRxoLlfXYxKXNe6pYP66GZEQ6N+2WduD5zZRaOjiACCqaBVV0LZpfrBTAkIfsB5TviihYNE
/RhVU4vhbXToWdxrxDfWPoz579HKvNL+aRLmOelac9WsXvLlRa0X9L6oWF72g3PTHFpiDFrYau8g
4t5UWr+t9HuXBVGt+TOE3fVdXDoqMMKpoBjHPy/ylKWRjHauT2ooAJnnw/vlT4Ntds9TpSgrB/bB
wnGxNqRY4L7RIerI81uAuEFVaEDZh3TjtmmeU/WI8sIWqWzfqgOhTT7AlT2jb7wayWxF3Trqna3s
p37DisgztV9V/yDYb7XFtBI9cN5tru+FtnQzMXSD/QB871xWOff9pHJHVhsYjZrMXSQcv4y0Z6O1
fTzTgYL7YKY7zNYiEgak4U/LPFB+hLHwzQFhiHHsugMCoKDK11Lk+iz2Yt9smDwkKYHzKT/aGodF
lOSYBkLWwCwe3JR44DdTlf5YlL8Ulh3BScDBZFA4DwPoU8tfU1KglbjzqqneRYZ717aVp9TxhmTP
fZsdSaP5cdOvBOnLx4vtm9suMCorZ2sbyqKOaThenn1zSfI/pH1Zc9tI0u1f6eh3zAegsN74Zh6w
cBFFkZIsS/YLwpZloFAACjtQ9evvgdwzLYIM4npuTMd0uGUxWVtWVubJczwh79T2QVYQ3MZjunSQ
uovC2thGzatR3ObkpiyOyZjg8V8EulaHdWb5pj2CMjPyUBW4t9L76+t7Ya9PLRZTHWAi8H7vPf4Q
1Ue1M4xRjl6LvmnEg+B6fBsXpAqtQiwhKC4cY+RX0GY0hcLA7s+CvDTuFbNusGSl0pS3rMnFakx7
cWOKvvGhF998clhXPtSKq2yvD/Ki5XdOUDRdIZqZ9viHQZo6M7UUNZ3j4ID6zFIDTdw14q6o49UA
9g5ZL5zqMzeMvDyyjQBXoS8AXmua9A/2ILWVgoQ9b4/U2eli9/P6aM5CC3w6FPemfY8KFI7W6acL
qRiDyjTUb7gJXY+OJR7wwJ1vyohuQIC6JIdytkVm9uY311ApzeAO7XEAv+YIunqvUIGAQDZwYdrO
gs7J0FSZQvYLKIU5CeYEDGXtMHZHreotv7FiZ4dqIvEchT7pPaSYMN9LuKiLkzkR86GFBhWjeU2K
u1mXE8toj9p42xiap6Q7yZ+a337gTEP7YGbaoR92BCKYttdHmCGFGagG85Lxy/VdcWGVUDTE6ZrS
QNgcsz3eWCSDgpWsj7ZMPneyyh6KUmo+cSPt5bqlC1OGFjAdSGQ8OZGun51jJ7eAraQFLEXWNxBo
HSD7so2GLOyzbonE8sKoDLRQAd2H8Aig99moCio1O67MCv1/97yDHs9WtT9dH86CiXleA/2rNkSp
YUJTbpo49irtbljqL75oQ0eByMLBnfJNp8ufo56a0Coqjw21B+Rm8h5BTJbd5ZG0Fw7RhdWBS4C6
CGqTaGSe7wMo8wq35WWN4nEona0pN02/GbPv1yftwlEFOAHd0hMUHYHzbA/kUYmEoJXWR7fPzdzj
rTZuOqXSITiERw5vk2xjdZIuAEnOk/Tvd9TEkYvKNfKys2AkEnlHSYzBZf0N2kTKaFfaB1vDeT0Y
qO+0L4weomqbL6kiX3DoaKhGjIb5xJ6fZ1lklw1C0Xl9hPQN26aKLX2oyS09Ec7Da/Bq4Aijfj11
PiKqOd0mlZ2P42BJfoy79lOm6c+9rvk9iYMIPOmA17Ag6cpAq0zhu4m68EQ+36M6wGEgOUaSysRz
cnbUtAi8mqM65Mc47QOmxuAUUb3fp39C9/MHK/PTZpCcQx9L5ke3UJ8G5N0iuaTgNH3Rk9BwZmJ2
2BLTAjnhoOVHK/8p+EOHyjj4ZdZGt+/ir2VytH8bETQzOEuPJSXRoUmi50cIK7ma7SnaEtb1fP9h
1nDcsC3Q4qvO/Yd0y6pxWljgP+tdtnCqlj589vXT1ikcJvDhTN8JLeijh+u+4twjnX752aEF4/8I
KQush+LcVJ+EtcnTjVFurhu5uHstJKwcNIsDGTi7YGPLVWKzIfkxtW/i+lYkO8tcABNcmKcpj4te
D3VCUDvTOD/c4U3hFsxKk/yogorS69Pw+ggufzzqx4AWAVs0R2jXKTcsorD8OGpBrdueTJbSOOdO
G35lYvD8y8L0DT4MINf7HgjDPD9murUaM7iWPNmUqb3WrOhWiHxh3S8NCCBjFL8AN0dAPPNmCe0s
3qDcdWw5JCAJ85nmX5+y89oxnCTSxtO7FFxsZxGjGnFnSMcRI2LRbnTpSyzz28jsQNit7pQWEj1W
tja07ibRlFCToz9WfE+tduERNW2umcc5+RqziSV20bicqflRmj3zKR0PQKmGDW/XNqgBAfF/o7X8
sjD2C8cKRtFaipgC1CVn1AVgKXaUps+PZm8fRzfbJA29hfLBqgbJrJB5CIWX/ZgIT4NoNWmkz8YU
NesUAn2qr9YsrNAf7V3/UhdOoQb9Z8g7mwDKn90hXec2ltTV7KiJGkCOI5QFgqxcKnhecPCwMgmo
Qo8eRPCzjdXaXBmEbWeAQN0KB5IShyR9SArLL2vmtcNDzT5fH9ZFg3iRgMhp6nueQy/Q7qPIvE/z
Y10c7L7xErGqUNejyb42bK8pVWQS2O87NDD1E2RcDVAhnHXnKAqXfdrCHZBq02Wh0GL0lS+kJy4u
19825q0GMcfjp7UwrgTpOyeBBfqVyiXFuwtWJk5JIE3RczAlbE7djiOR9bVyuzjGxfNYPbP8ielP
1xfogqs5MTE7gFQaNtMGE/Jc6uZNd9fXP31pANPPP/jNFocpUmsMINFvLQCLDfObknYLvuzCcT4Z
wux24b2eaqSCkVZ7btV8TXIGTi/hx0ukxEuGZqenqut6xB1XHM3OS0gQA7bItvmi+vS0qjOfeDKe
2YVsUItIVsCMJTufsR92lnulmXhRskK6PbSz73aF3GFh+M5QrQsr86x8XQyRL/nB7RQ/Q/Sr3qq5
9CzltpJZkPIveNz4Q297rss2gg2ho1feCGLlYqvnK522nyCbtpJuCH0Uz9XfQFTiFew5awQUUQqk
tILK1oIYKtUpRMgc84faf2YQZ2Xpg1C/j0hstFwHguLJTfaqtnT7XtijOGrIbEwleyApZruI9qMe
ZXlRTpgGS+dhY6YLLuOyhYkuVMebGe+V033KTVGUlsnKo66N/uCgJ3EJ+HrhJGAMf1uYhYox+ssF
t2l55NqnPlrT8dlUwuuHbWkQM2/RtT3UrOusPGrOd12/rYvg+udf2P4nQ5jsfzjMfVurpcrw+YO6
zwZgdLdCruJ24TRfiAhOrMwWW7XMbjR0LIVNrB0SW14crRELeVa5UpQhdLvv10d10R7YGB28+x3k
GWaHWmNqpqi6ztExkPtlnHk2P6rWqhyiQFd28W8zApiAcON2QiuRg508x4+ZyJgY7RDx4yjJzmi+
ZPlvl+wnC8AagCSUQFxpTswhdIJnaFyWeNTfprbXLkHgLm6zD58/OyutUFt03XKcRvPFyL5zthD8
XtxmE0XmxAmD9/TMnZOsk2NV69gAUAzi3QPVP2cVig1LYP4lO7OFd3sjpSzSymMEpQpqd+uq20UO
JKIWHj8XN5gF0gwsN0K7eRlISRsGwh2rPDLLQ/WnkZtC88r0WeG+XGobvuhlPtiaHVEtp8SNOeYu
Es6qzGXQ9WzbN87vB6sTeeZ/hjQ7o4Usc4fqGJISrZ3S9MYiaNMljv5LY8F8TU+gX513p+5molZU
G8Mtj05RB70L8a22hcjab5Me4LgAtAqe26nsC5q8UzN9WkaOwWh1xBJ5rDs4yb3h3tTC9o2lfOml
HTcVlwGYRCXnDLNvWxFhkZlVR+GQ2NMJ2xYAHaS9u4XU2+8/rICgA1c4NAKm+s1sd+O/JyWtCgwL
TcRlMOQhZDoIxAjkwaELXDqXPALaIvGaNMFte8ZrJKy06o2YVUenfVIRQJhkdd1HT192FhFhCH8b
mG1rmaS6IqO0AnGSEjj9Tku/GOrKrN5Ksv7/szTb2RB+52qkYtrMRzYEaI6P+SrqtnL89F/YAV/4
1BU9ERzNnGgV9SKPRVIdY4IidTuoG5pFAeS0USxGfV4mC/Yubj0bfVfIcOMxMQ9wFCvJVN5jXAl5
LdRXTeVIUH7X4tfrwzrzdWDQA58hAigUKUEuMJ++Fo0eZlVmR6k5tzb8nIokepQ9DlG3TjJll5Il
TmwAkeabAzbxQEKOGc2tqLbPwp7M6YQsMb6jnoJXVastzecNMTbcsvN11cdWqGRF7CddVGwjYUNi
XdT82cmjfjekA+RwO+neQCyFrow8lkGP+NsvGGjAiJulK12KFtDtHj91e98aCzswmuyZxUMbuoml
gFnL6b2UKiRQSao/9qUdh41sWvBz10PYG0N141TIG9iRonvdKDToB/aWJ9ukuEVBUgl1Sru7Ns3t
LxlCkTDl5kG0re4n2OglWzUQNEQG06uzRz7eagN7qLm9fU5CmVhbB/JK2YOyVbLh3lL0Le31LCSJ
LcNS9kB8a2rp2eiu8TvdzH2qlpkncfICluD7jiPEgCkaI3wn4x2eA53tpaVQPV1HhivJAboGER9Z
p6C393s5PBFFaQOlIsC4u025anrZYUSx7tO2Nn2ums3WgKwnK6S1oop0QDrbOEHZRYOvavGb3WZj
UIkiCxXeFl6ZEwXYpCTyFO4+Jj34+ZNKvsHLS69JBJg7SE28soQc9mgB0s9V9w3Kx4VX5cJYgawx
8hrHSLZDitCwjiMjIIxAziXqOg8NH2JdDlm9Ug2ReIlOdR9qNdRX+z5ZKxU1QdIvs00JRniPmBhf
auEBw6wsCwp84RdwqSY3XQ7oad253YoSohzQW4KHfuRINDPQNPEUao3rxm3rUB2tfuc2SYmDZREv
TaWxSUXdhChpAVLOs5Qem4q8itFUvwAg2EJWKh38ZChKb0TCZnP9FBpn/nLiiIfHRCsNzgWAgad3
mgTRXNRrPZ7dTX1rjpWnJ+592X9pTOsWwGsv5cp9aZGdnd6V9jqT+bqN2gdRrVVVBjrqkYgjvNxK
sf7RPgfKO20Gv8ITtEgGbCDgcQULBjCqM0v1nBGNlj8GTfUGY/QlnEtxU/Zx2DkZ8vn7mN3Fgwn3
lnlG9CkGzCaqDnpiekazpjqIJwzzQRubhSlAv925W8AcwMMiTJn6imauqBBN34meFUf0BOk7RwEM
JGWR4VkU4il8BDzIHrELIU/+5LjDXUq9SKzrLwblQWZaWzrwW6DALJBvqHb3VoKP0oMiq9dYN2BW
Xa1kJu9AmPG1AXQcioquHm2QWRsCHS8kqMEqeVA2+RiguS3yoS6K13s+AOFlpt+M1FI8Wyo0HOIa
uENQq+Is5CYiw4z6jotSCNB7Mc1epEhkUKT6D/TM5n7k1CD9jw9N3EJbkb+Cf1Vd5ULBkSbwOXH5
qKtV43eJ0ftt7ZLAHfRnh4tXQ8+NjctsEEtmSYbkap89N2mR7wn65jdp3a7ZMT0CYrhp3fgWaeDY
qAOHqVtX7noWPyiZdNb2AIr8otayQGWjEso4fqlUTXptOTpe/uryBI7mhmRrW98Kw/VdskqTypeu
5wjjtWNFucoT0/DUZhjDkYjCN4vCi6IwjrdDAXSYYqemN1DuoY4X8ErxLf01df0UThdIs8KTI0k9
OqKbsmq4hhg6Q4eT3ZKfpVLXh1h2ThApxHhRauVbTozIz21mQOJVBQAylunaJfmPtGngNOJID9ua
wMEYMgaLy6hBOL2v/aIvlVUk+Ss4EtDnGHM3rGjaQAW3yoLRqioPtPEIChwrQeu/Svc5gMvhwCFu
6mq17kc9hGXbrE4PndPYazkaY8CUPrmlfe0EWste4mpoAlvJvveZmiN5knG0VkaJr/dpt5JRn72A
DFULi1bL73iDbduV1desF5FXCFC7aRCzvSUDkPZ5xL9PNIB+J+wvRRY3mEYgoszK1cOUAF9mt12y
0jPzEYtH/QLV+ZsBKSW/sh1zg+bUewF5Wz8rM1DdGlz1e1Pwx4jZ8Xpk7hM8C8NtiPbIKNU1L+4K
I3CGobmRuC2Oahs5K3hoY1cYQ/yFDFCIbgsJ315oGi5L05WBinLzt86K7VD00ybvmLGzAbEEX0Lm
eKRQ07CLBb9Jm8LeNjlwb3rfWL5SOcRrKhCNdoMwbqM0d7xorEd4cNxkFJ7ZawZWelzpYk+J7T6k
aVWYXl1X/c+4tHK/iVMtdKWbf2ulrYcMT+1Qa9TBcyDMra1W/TD0nsYkXvf6mBwULGZIWZ0EjqLA
n1En8ZnkKWrGir1qFBtnVjMaL4MOs99EORhSoLaxyVB79VtDMFTtWfUCJETluZp0/U5tmzV0Meud
1ox1aKWOmXlUdHpQt8ngc14zCN8YqldYErCPZGz91MxgnWbdNtH1xlcVOgIoHsVhG3OyHd268JW+
1EChlEe+iInhsT6NAzvun4qxLH3ak892Zr7hYiXrXCWAksKZ1aP1zFpdW49cg5ixTX/aRgwpj37o
/MHEiJROHIq6VHxDiWno1rlxl0AQwzOKeAjiGAhi0FyloORzNQ9yI85acMUJ+ppX+4xnZFu7EJVD
rgaHUhsh5N1HWohQF5nRKKM3BYd4co3Qw6vjWIYin1pFKhzjglW9B3HjGElL+m1QTNdjzOY3MUbs
MaUWK0etiw0Sfv02B6rdATDWTw03DtReJoEyovzChjoO0KDEw7psILCgg3AeDfhL2fez2sV0i7oW
+pDAaQ702+wWLTThZpA/KdACbT/F9ZHYQzgaXxC39dSATmDik2GBUG76yJOHzszk7DGqFCWrBrSP
HgHg2OVuF5g4g2rpBK6SP0UWkm1ci7bv0cL/vI7/J37jx18f3/zrf/HnV16KmsZJO/vjv76+FTUt
/nf6nf/8ndPf+Neevta84T/b+d86+SV88F+Gg2/tt5M/wG3RVtx3b7V4eGu6rH03gK84/c3/1x/+
gfgPn/JJlG///POVd0U7fVpMefHnXz/a/vjnn1Oj8v98/Pi/fnb3Lcevrd5+vNXf2rcffzy2+Ffz
B//5x/voireGfpt/ztu3pv3nn5CR/4cKdAcyhMjcuSD0/POP4e39J8T+h4E+eazcRAuBdsg//yg4
TjN+Sf0H0CCot2EToaSH1/iffzS8e/8RfmIh6zghOpB2RDLgz39/35MV+3sF/yg6gBRo0Tb//HMW
60xRJApsKtok8a4Hzews1qEk5blbFmyvNtTXnDaMmYJG28LLcuRP3YW35PTa/rBJf1mbun2njBb6
6Ke35oc8sKRCU0Tasz1X+k3dkdBQF5i5zyzgAYm+VahpvXdOvSOrP1gY+6oqO8jE7UkE3eIkH3Lf
xft4IdN8NmuQHkEpFMAoDXh1tLefjiN3bKWHZny7L81sSv2gobGq8249dGUSVpKXvlNpxgJkZE6A
gUcCYOkwiIsWln/FrR/G1tKCltxxm31jd8qtFhU/S1vgRcZdZ1sXgwhqzYi3ZmKkAd61KAaXiQO8
eG91C0k8feZsfn0TYGJA9wPILVTmT8ePlrtBcVtS79uCOisuueZFpNZeFIQBm2ho49DNdGNlUBIF
EtehNygFQaBRdj66J7XtODIWioywnW1GNuhidBIWoio38di/8MLgQccR7xRV56y13MRbiqIXYGdp
dfQQKQleUEbCW7+KHOsWeARrIQM2x9//NT6kpCy8ggBTndb/w0xnTiqUuJDNvpp6IIk5PHMcYA9y
NHbA4zZepWNJ7jsuEMBGiI5N7Ag8EKvoEKXEDDSwQ4e2Lj5FncNf6soQQMwzkCuDsN2veN/+8sMn
bvjjIZ6laPB1USIH3+PE96Yh8z1bjrwQost13dprSH2uB7uzVyNS/H5NBtTlarKEjDq3h5ZBXHBw
TZPG9hwLIHGr5VIhdK+kX6uUeFpL/cQICrEkCv0OvjtxGFNz4gdLs4M2qMIeRwuWjBuF+GqY+JbP
/WTlhr2P+M6LU6++4UHp//jg1v9yk9dn1AbTiwUcgAvWwTPi31JVrHiUJt3TdgVs7y0tbODZxE4Y
9cJZIvDkpz4RQwT6mgA9jKfmGRGH3iasBhKM7tuVtaYP6Sf3UNxaN9jz2kt6m3vqurgdD/raXiFv
8hS/uXv3/q6841v90AqEx775E3FpdKDB9SmYNs186j9+r9mmYpVR0IpJuicDEGoMWtZIh+HFFw1y
laLdKMkdP00WKh5n7huCpwibkIqDb0E+Abfxx4NnSMBZo46O+7YqfhpMrM0Iz8PrAzvbve82bGRP
cYUC0TJLoKIzuFQLko17q0o9bZJWQvaqN44je7tu6NxhzyxNS//BjaRpkkZWDUvEkwG/MTdp8Gr6
td8cyoUL6WyxYAm65oDT4zZHqXuWyYxFrmYQCRj3qVH5JBpWQyV8TXzr5TNt+jDDIa3shdz92SXw
bhNyR6CVQjrQnYUORiYJ+mzKce9mhZfqzItsJ7STveM+NsgCmtXC1b5kbx48KC1xew32JilbNeP7
XharWPtptdE2dsu9vqTycWkzIglkANWNkAv/Ol0+Ve/tsbL4uNeGZNwOKNGDWtFZKladLR0gdGCX
UcFAokFzfQ5zjpFAzQazqe7svoKSYBNUdAraic/RPBV3se/wZDuiW+f65jybzXeziP4Q96HF1J7t
TZkVBAy7VXWnuPReRfdbG1Ff2k1Y6fyrC6rNuNUXDt6FkQIdD0YLlBGmvNrMZGUrmhFNI8VrP+R5
tDWJsWpMeyXVGk2n+X1nFjeNu70+0LPjDiaTiTAcAHJUF2D8dBVzWqOptbTEHTWiQBgijOq1nWp+
Whav1y29b4iPLnOiFAZ2DDUSXLT43yxscHhWGwmRZG/slYNxM9yxG8v09U9R4WmJr63LsAiBXetU
n5gLyzmPSH+ZnoxqUK1058I3IycCEjMm2cvR8i3EgmbqAllmeE1uIBG9xNxz0RwCABCP/uLDOJ1U
tx8oGWOF7GOQAqXowYeCIOD6O0pCpld4Kf3njXXhMp6fw/exfTA2W0GLomxEy3djyMZ+1Zaw0uef
D+4LkK5N4kooEs2XTbfLFkqClrKvUGwKQWRpeUIov1n5hnM2oOCCzjR0JIGQcU5WZmi1RvWcx3dF
5faromq+8oxlSPbTpZrnhfHACoJwPCDhV+YwDo68cC4TNIK0TUr3iVEg+ZKQJU7Y+bmC14f4FahZ
8SpBoDTvm4ghd0dBLl8A2kqsdZY45JNEsuk7TUZ3XanZAjnC3F/B3FT3Buofu3uChJ/uOKPu00Rm
bn1IRzfQkuQw5ASkSVogGv1xgPBq1y8c5wsDxFP1fblAwIEI7dQiGD5khfJ0cyAkQ81TG7ZmLFUv
j+1d1dsP1/f4dFmeuA4MbyL6QS4AIDIQ2p0aazgv4jGqm0MLd2yQQXipYd/krrmAPj3bG7hsQD5l
oosX/+DqPrUTsbLIKEHPc5fxHe12uboE3FyyMHOComUpuvphAQlj1HQOTrHEC3xhrqYGZGxjVG7P
CapK3tt6H7fNwUbwpqg3erNV6BLrxxzmjhsfM/W3lbmiX641MnIZrBhP5cFWPfnMuK80nntPX6Fc
m70B5sXT33XjM6Oz2NQeM8Fz1D4PtPZQHlK0MCJBUnvm0n1x4Tjh7KoTpR2ZhMPm+81V0Nwy7Tc+
lniX8qMRKQPKXIk3FHWotMhKD/2P63t8fv9PMwoyQHRa4D5GdXF2hJNYy6LGlfUBNIAAkdp3JN00
qNNCbDTxF7XVzx7xkzl0paABHN1dYN2dhRuWjARD51eNBTQ35TGWnrsiO7lj+3gt12xLbtwb+VX5
MThe+fabMr7vu+ej8ZnzMOp8qGUP42qu+4Qfmb3U73xpBScqrckL484/y0FFfOjRB1gfcJ8EiVmE
LEcdOzYpPIe8i0TxlRd0wQlfOBRga4PkGighwNNw9nZCUs/Re6IMh1HTggxETuD1u220JtC44ff6
gPShsarZ11FlocVdbxjAUVAsRHTn5x+gpKk+DSEp9AWos32k1JD+sGsqD5pW+HYdBe24Nd2FzXpp
qLhx0O4N7nm0H55Fq7UzUky9OGi6F2Wo0fgG8fRX52W8G7zqe/+5fiqWmhHPrxyM7IPN2a5pNFYV
0RBjZICd1MUqB/ce+E1x/Bf6DudNndifQEXpSK4gUsXmMWZzWEngEpxSk4ccjqb3rMrLnUD/YX/t
M6/Ig+aWPMnfpOU6szl7MEZoYYkZRGsPCdECdXyG+MHCC+P9nXt6jZ4Oa3a9EY32SWao8kBWQOHs
qv3oKUgV4b24A9QloNvRo2sxeCgW0229zn8ma/cTRJyvO7pp8q59i9kV2DRljEfCKA9uQm/0cWNb
5cJbeI5R+DWXU4oE7IMTUnd2UUjdZh0ZG3kQNypQ/Gv+OfnR19uEe07tDevs0Xm800LlXn2NOk+5
V+7Tu/oz+1QFbmh50a5bCCvOUh3v+wlwNFDgoA+azOsIEplYuzJz9cA+I+uAFvgy1DKveyQALHxZ
etJdPJsT+O3f1mbLzMpcb211svaz/2GSrVmtoa/ZcM+IcYd5puKJDaeraOEh8q6Fd7awH+zOFpYk
jtGRAXbzn/TBXKGkG7CtdbR3ySO9TXay8tTnceGonvt5bGmw2GGhJ0zzPLmr5nYiYgU21Z+Gfcv6
Tb7NyCMua7Jg6CzZOq2hC9eOaUXDojPvGepA3YJbyxKH8aVd0W/2J/nq7vgDg0LcTn0SkFfLfUAO
rc53XrrN7x8Z1ISm1jKkQc4ExEwlcl0qInGQuuWNig9WioXQ6kI8MA3vbxOzxbMNaGiqEg5dvTGD
PhhX4md5W9zq6+am2KZbY802kEggd0W6hRT1UqvRJZ/w0fos4BIDdLHyOpGHTGaKV47KqurAM/Nf
zCJEm6ewFVmPeUeCk6FVoag7eVBQpgfcwW+q5+sWLt29kyz0vy3MhqHkfQUadvidpv4sKdtlwt5U
+ZKM74V7EJkidDQiukGW0Zh5N8AaZSsmN965d65YdcNzXYTaUnVhWvDZaYZgJCjcUBWZAPaz21Y6
VcpTEcm7ODbuRLzq0qciae+FvHUVI7w+b+ex7xQtQVgC9UKQuc7fXY5MhZa6hXmnA5mk9cnT6G5V
unOjCEVKKNi2RSD7pZTDBT8JdjWIhCOIQbkSBd7T114lWFunVdfdQdZuU0q5Fa69ihzlZ6dshd2G
aEQMs6JY9fX3XncCaJfgpdOvrg/9fDFRRgMFEQRQIOZjvDvVD1lwKyGlUzN1vKMRKii6sFfI/Vc+
rZpPaKZdKlucRzY2tMlQSMH/T0hGe7Z3yoQ1yjDq8SHCU9QbWyPkSrxt0a/mZNE6Qb5KROlXVU+2
TvzQ111YAmd5fcRnhwQVHchCg1ICF9RU3z+d9qgH8SWPDfeOVg7OoFGicmJW8Qo0QUvsHBdNQRsD
DS9ABQC1eGqKFNU4UATrd5EpzTDLUjBJN5EDnGbDfncLIy8xEbNpNihJoXw9Oy7Z2Kq0i1VxGKT0
VFSCxuSNjk/STNEx2Pu1dkjahRLD2amZTE7vfCznVCGbuWyjInoNMIE4NFXrITu8GV0toAY5IoPi
C73dQrZjLYduIX6bJu3EMUxZfxDGoH8e3IRIkZ9OKqelnY3uUB96vdJ9yIgDogvcVjgmaFdMU/WO
jpa27S3BF47Khc0Ly0g7oJsQ7ytjDpBAxauKnaxqYJmtObU3JiBqioZneWwm31HYCeNUXfWANJn6
uo8czZsQ4dd374XRY04nQDz2Dei05uvc1KNI7Ko+MKmoPYAgBguzxi191JSbH9DfjeGuSu3Ya4Bu
Xzc950iHsAKYKCcxEbgtPO3mHU/onlc7lnX1AVopNPFcCImvuc3cg2nzYq91IPay3UTuRA1Ya9nV
qTe0UgswDiQtbBcdmCJ5FkpKAlkL4itRb/gA+coV5Wnsy7obt6y2Rs+GCtv6+nc/u+Cnrz65OHAm
oaAyf1FFspBJnUX1gQ5Q8RzylAajYrkLJ2JOV/M+Q0jc4dmLIgOszFbHqEo5Fi4yRGnqIkxqtTJE
3+MLY6m2652BBoaU93GR1f6AlokwderqN2u00xpNrLGAwKCKc3aVSVpECXqzm4PVl+hvgS7yahyc
bGE6z48+EqLTIUDL45SonI/TBWzBiUhzaBoLwlWOzL8NUeH6lhDDI4NGgm8nHQVbfzbc8cpYkha5
dAhwDsGLC7czFQVOXUCN5ou2y63mMKSGgY7piqAXuifrEsU4rRzSldUryM8ZypKixfTBM98Dd47m
NR2msdrTNvtwWzpKNCYRG6w71qKC07mkWusNkJcR9r2vpCrZ1Mx9vb51z2xCT8fBJIMvcZKEns81
1CI1LbFjglP3XVH2FA3hEJwLtOzzEC8R/59dWDNbs/GNQ5ErXQn6CJfmPnMMdCw1Ow6U+38zpKnS
OJGJouPwdBq5jB0NaFn9YJie9RYj2whOjn33fN3K5cH8bWW2Syy3b1s1RdTUV+OGc6Bl+5sklguP
67O9iCkDFagFfAh4opBCPR0L3kYsUiXTD0O9suRGkJuxxskPNX5sxwUPfBasIWkJmsOpZQ5hKm6/
U1tKK9BKZI8Y0UsOFswsHD8vShaeHe3JBgjHUZAFPTtgkac2NDa4TYuJOySGK7yoYU8MjTsOMCUS
vVMRmDu9RuhbMEUu3Ovn1+up5Tm8BMmhDlDrSsX7CCjwjtMN4iRwUb7WOX3gqr1G+1WgW0rYyq9u
pwYiJQsw3Wn+To739A3QvA1kjQb83Dyiwe3usHgstQNUnla2EoeJ+ywGQNrz+zYmC4fgPP6frE1e
GnDBSVNotpo1glMbHHjaIQO/0WBb6zJFF0eiB0ObfjbGlyjTXxL+aIIzfYAUlOzqreDZQlBzaUsh
gAN5IcpOGhCtp8td5BpnaaJrBxPabU3zleTUs5sfaqMs7N1L+wo4DURQcFgQWZmFbZK5TgqiDVDl
Pqb9qqu/VnTHf2TRQ2UcAPG5fvQvjQpwWbRK4CqcWnJPR0VVTTSMaeRQ9M6DLdXdMLJ9W+cvNbO3
101d8DLAaPxtaraKY0pH6o46Qa1Gf4gtfdW14w6kdQun49LWnB4tACojksEcno6oymvoTmkSnjk1
mB+n7gsUZKnXGt1nwoZNZdEl6Mt5SgZvU0R5KqYPuxOv8FOTZV50lP1f6r5kS05cW/tVzgtQCxDt
FIiI7JyNm0iXJyy3gFCDQCDg6f+PrHOvM4g8wfL5R3fiSZWtkNiStvb+GnBTHuyKR5/ZBP0PcD7m
G+KWEGHhvL3GcfiTwZl3B0qO3BnRg/kw3PkNVIZzG1dVXvFslpV6N7G5fNfU3XfpsOoA5+Xh+fJX
OC/+wXke4A7oeOFzA5S4+uJ+bVwn10zjlhxICnLB3yrWzU7qwYdsH45kD6no7QD6R1La2t6xsBl2
kwLTsRhECXaVATOu5xZIfbG7v/zjzr/d4o6MawJ6x8gaghVursX1YBrOkC0NUbxzNb2jLRCZgz/O
OxJYt1FOt2z/1lRBMBtQz0IvD4hTABjxTDr9eHHpalMtmFcDbuyXIurLH6bW7MNkevBhUIk3X0ZO
YmgVzJz/LSEiGSSaWjXKwujffBhVVN1Hlic6GB2hsZ9MZU4/1YxaXxrwwziePSGwwdYUV19I5cwN
KF48iiHq4bpPtNSgQdmlO98Yqv0neP1YXdoWDIIFsctKmtpxnX8EPd/CPzwuJkoQBejuhdWgnOk4
Vf03qucTTerICr941DVPtTPBBVg3vfk2dQE6uwOn/KONsjYwuywYjgCP8G/G9O0A6wdePIwG7Yw/
PFXQkgWgAhews5S2wbc+XVO7KTogRwL1gKM7K8bd5BYJKXXqmMPlgFmfKeuBVpvdWLbpiMJAfWRn
2gKalj3E+bgxneXnvr7t1qOsQkSgzgPqOEbxbWBoVbkDTWTj1Fr+iddDoECA2h3uOFjRg829LhV6
keVo4dDhgXF6X5T8eqhimsQtDVJeo7p2ednWE0KrFUhH7DJoakNVcm37RAUgbA0bhoeqRGVnspsO
DGtg/i+PcnaRobyKAgveVyClR46/WrYhgGa6Y1UAaZTDru0MnIV0+F4rs5chSaYBEnIxuE1TteVV
vI4KvLMwcLDkJWitnj39I7MYGyqOx6UXJLIFg01VybClFfrmKOjOo7yB5cT1eRrkeM8BxEYEihzW
kLnQzXCqRALBc3kRzz8V5vJqlFWE0yrXkwMxxIeAMrHjcf6M3oPZXx7kBbNwGn4YZXkiYiQ8odY1
5N6fDVy+Kd6JOs8YDR+UBLNV/0QfF2zAZkcD76qJDc4uSLzl9pQQMo74L+aqsba2wnnYIPdB9xjt
t8W4wV1dAhNnvRy9vHwcLZaKGHRj2WRzDYiUq9Pc9/ZKP3VuvLElzq4eEGBg4AZ3cOD0oYHlnn5N
2BR5E1pH1WOAxlu8r8Ybf04L75pv3L/n3xNXG0oPCyp8KfCuvqfHW9BahVU9Mkdbe3sO0Br33a3S
31l9ZbEOI1AhWjhKL5jD0+kUAQsrVri4SUk8Jl7tOkD5mGk/OGAgm9CGmmXkobzTfe0mvFgq2WwB
69YTxS94aXwg47NRAfNWExWmUr0Qjn4YAL2G5AQHcV5zuZFUbo2yOmMcqwa+Wdr6YYyLBxh4Qx0O
rJyN2HhrEOg3v6wpasYvTg2vihmj4YyNqOE+kCLAtVnbooF/rmNv7MLlt77ehMuK4bL00TewkVCu
QzBE0hNJ8K2xCWHJqUzVZry02swdo2qvOrXlM3Q2LaRYUMpCykNwUKGrcxojpPGoL4ijHopgwNH8
S/mfLh8ryyc+mdDLAEArIxBwHq93MnLzQNqDrx5YWCRxhTwGLaItBeWtQVaNkrEViAAHg1TCpFQ9
m/mDCts/jYDVTFang6j9trArZACO/GIAo6zmaeOcX596yDHwMX6vFTn9GFyVQTOWRD1IlY7XvIMs
QmJTdKmTXO/MVjNra9GW0HgV0RJG5AwgK/XAyUdnoZObWxQwNhZtfaSup7T8iFeDOA1EDujy+WH/
2iXztfKSMcQLfWOYt8P498qtjoCID70GJUk9TMM3AsBhtfVE2FqsZZ6v5kEqODdbo6egGwXNE/4Y
+h+d6Nf/31ZZ7UXGLF5RhjGKCXjg6CvhR7/fqHhvzWMJwVfzqGQwh/OAEKPcTnoH0Cz2zDbb0Ruf
Yw04NXNHuybGTIaoSj2vTBQs4C4v1tlBebpX1tQn1mESjXIV5PvplQoNaAkPxm12pPl2eaA3Ixj0
ADhLg/CBSuLpikHnoQT4EdseT4tdhF6Nb76EE9mF8fvc32iJvPl1Xo212i1RBQqmkMtTpoWKQnjn
DJ8CXmaXJ7Q1yGqvtJZdMeMu59jQJIxc2ZGVOv/N8w/cgN/Lttow2tRx272M4pZp46u0g/IThk57
8echDQAl2hsoRKJZTlbzgeJTG3eWjcM/aFKvgeNzXCdi3BjljbMZxSSgifCghazXmomg+o7mTdup
BxKjY4zHNeRqEsiCGIKuahptPTff+EgYDm8YYOJQlDhrwSmSox9vEN7q7xmlq5pAOiLcX46Es6Lq
y6P21SjreBt9xlAMUg+K75aXyz30GZ/olNhN0g2J+j6/K5/crYfnm1ODHt+SnaKjsWYkwwXWtdyy
x/eKWZbn5mfQD5nHxEZ5+s1hXtUfVtd1GKFCjk4EEg/6dQTWi1n3df/j8gK+cQid1DhWF7brOTWM
LjEGzRlEtp5aWIno6jDzLWH0t7/Uq9msthOMzc2gOxx3BuIGLtp5yRyN71rjfpasyIiM0MXrD2hI
v/fDJmUxvRlCchjc4s+P3ZMZr+6oUNYoq5rlhKI6U7DDIhoMdtuFAqbYGOrsQbouuazuKieqpQOK
inroysXMTuSJ/ti9D6/qT1DKITxDH0zyFNKEWwLxb1xfrye5dvusHYvVZhnYoSzTLE+G6ely4Jy/
zU6rY/E6Y+0FSiZLdQyCB/Hnfk6cb7VKag3OWRYXe+5vpJYbkRqvdkPhOHKKAYV4IKOf1dM7t6oB
LxV7bf1XJ9fvSF1DLyu/xulZYaTKVTuvulH1sHe2FPU3Nne8upQ574u2e/lCYrzy+1tSdtc23Tge
37j5T8JgdTrmcA73JME3srk5OEObzEGxcyGBZtX3rVMcLofEmxfMq3VbvuCrzMxp2sryl3UbHGT/
NTSe5KGZZRZ7n0KIErhgCvf+1ptmKyxWx8ow/8+gwLHjWHkooQM3Ps/dBtliORVWj0CsJHpmIHYv
DOvV3GIQ90SvkZ5rIfe1bycoRScBQM5h3OxRp7vv5+fLq/n2iCEytiVrA/7ydDUl+nSKsxn3ZxNn
OaV3jZhSIaDJ5Ufv6zhOld4CG50Bx/85r36PuboNdFHFJoAI1oPwrNSQz2MbQqBpSKEXtpcSwgvu
tRPvSHdD/pjESsD2BDIRgtHoPKG0tJoupVLGDbH8exN6ien6hKDTNUGvzP5hl85GAnkWqavBVvMc
isKJILcWwIryWwjJP8gnJKyDRosl74scjAsIvYW6vb78Rc+PzNWw6z1feZZDcgzb/4qmhHkpPE7r
KTNtNhaf459bCuJvzhJ4HTBmoLofe6sSpA3RTzO7GC4uDvAKCGUGNU5XorOc5V0KSbTL09sabnUh
zJAmRVEQwzHoPH8kNC3j/fhVjIkUyfjz8ljnkbos5YKnBVgGaeQaalkTTqIOwq33IwaDQXeZTTpr
rV2ld7lO/Mx9F+wuD3l2lq5GXKb/6nSz2TSRWmJENcVPrvjozNVuLIaszY9zudV6OrsdTgdbtxDt
WJSq7LCWLZhdMPyNQpWNsb1xYG+NsvpizJpF3taYkuz2BW1xK0Dk1Pl+ed3OzrHVVFYb2wBtTHiA
qVQlP7jQQetFfEXacddyiPBAFTYCCfHykGd3wsuQEGZCCwBNovUFHqm5Ra8r9+9ZlMNIdkz9OrPY
TblF3Hp7/X6Ps9rP0EJ1h3mO/PuqAJWJ3Df2wVUbj4CtuSy/4VXYGclmp5Oxf6/lR8b7jIQWpDhN
Ivz95UU7T1ZXq7a64ubcJrJDD+y+bhP7Kf6uPwg7qe7ca/at/24+QxAj4km/lalureHq/jb+ONot
etv3otuVrUlgGZ+61qfLc9saZJXzE+UUtPFxuXhWvIuqak/5z466u8uj/IdD6Xc8rI4Iywa0Bgqy
/n0noBj9YDVp/DX6gddM8GzZWV/tg2ZjB1+ODrjMnUaH7IDKRnrv3yt5IPEtCz92IBHUW9iQrWFW
B8U8NR6k7fGR/KJJ3bAAsvezGCGu2W4s4Zt3CPgf/+zcs/6VDWoVJRM+VFNlFYQki2Qhex+gQ2Jb
aSk33mdb01qlAdq2bFlHWD3tfc8D76ZR3/CiT01L/jzfgFk8ELRw2IWiwLoCx8PBMrIbcSD1ixIu
fz9CeSypfsRDNv9xxwogKMjAwUUYtz48EVbb2JsACm/R6b2PyW5qLJRh/4stu4jPo+uHuxciiqsw
j4H8hoQ4RrBLlaP+xrr9JCGzF9b+1qX7xsZ9PdQ6hbF4MHglKEP3ULFOhdpRt01J9evyvt0aZBXd
EVzUKwVEyr2N5Kju2izoGsgOb8X21jCri9ClQCmRAXMJQ5N6aCPY1Vc5bNFdzussL98ftBB0ToFa
XhengnjmQivbv3c+8Pv8qBYtb7zNvQzmO6DStVAR1wmEb/6bNfw96uqElfNkSzJiVLkAjT5q/3Ow
Jay33KYnT7DVxFZh54VeUzZyBmuLH6E522zd5hv//hqPaoQWvGkmhAHlWQwEAQAaGwfO2yHwv6t0
5mKqRgmFQ0whcP9m8ccguLKnauNLrKfhY2PCsgHtUBwBi/Lm6ZVQKzvXVaH6x47CMwzEvp/WaG9x
At3laHz9MZatv2AEodsGyOAZbCQCuM9hnTM81pawxywac+tLFLXDZxgyxp8sAIQyzxWKZl7Qt8+U
cdQvudd38BcYC3Ms+x6i4gAf86QyDhDhE3PNFydo/DEFcgL2TQ1IqM8E3ic0HVFjnhIOXSyRcKvT
FkjySn+/HMDr9H6ZEAC6boh9sxgrrwI47kmjC4/BU95l80dYbMANolUcBciwTIXDrxcFzo1PtU6N
X8aE3gfuhBhSe+vbGxZJ8AKOiX7EoT38dGBjkQK4Css2A71IvyHz37U9fBqJf315ruswxLjh0m1w
AGtbYCJLCL3KKTGk7yjbNo8ydupbKecmbTRTKVTHtt6gbyzrsqIIRIgp4rG2OlsnBgikmX3zmEcQ
Ci3z4afVxxlsEj9qMr/LezZsbLH1nb7M7fWAq1OW+tDOVZB4fkS7o9wZZn2MeWASdwJ7CrLxf/jS
wGiYFGRJg8WHFPpEpyvpRE1AC3s0j3Fewndiaun7IDdHycL8R9cOWzIjb0wOaBv41wK7jW+3lhnB
DeIGrBDm0Q8h5EOmXmcFdNtSLus8s6SKNtLLs4wWrDcg3wAsBQgN3Zw1Oqzw/a4pUUd4ZOEv+I6/
9yG5WTfeVW0jLcvdbPSjW9fwd1Q1dx7dqp+f7Q+A3tCngugHICWQa14dZXEb+RYFMe6RTPTL6HXF
9WRDOxsn9RG1IpVA4HexOtkSTTpjJmDWJ+OuUiiTB4ZNI8GsqfM8wqWk9MmtsVxQSJtkljrpgJ5t
u/yaGgeo1ZGAO7NVTTk7xheZE5DGASBbJE/XsJaWRVCQn8Pg0a/tKJPEF6iKTVudrDdHQdCgwugh
NX1ZiVcngYOv2y6sskdm5fCg5IQhiwPl4vJ581IdPbktgGBEkw7kTfg++vaaNBNGkvSyt6on6Mf2
n1weRTTNTW4/xHMu4ATBRfBV0A5cBFbJckwY05GTNqFoPhYQtXyy22qEf42+LjpZ7+fCVjczteg/
V8AfKaj/R3n0E0n1h+an+KDbnz/1u6/N/wEhdXcRvf9flb9FqP1ESf3DV+iR/+uu/34qm/7yt/7R
TbcC+y+gbNHzjCFTBY7AQkT9RzjdCpy/wMtFroEPDFo9kNe/ldO9vwDRXQrYwK9GAJgi/v5HOZ38
FcI6EbAtGyQ3qApEf6Kc/vLm+B1h+GHQQUL9AgcgEGeAC66O/Xbydd7kHcuqieyDiVbxrhutZm/L
8iZWo/+dA1vzwZSxvmNOCyGkiXTsUE/QXcNZ+pNVvodavg6nJzEDU5j43Ju/6qgo77Qx4m4ObDTS
ZqlAfXbzsn9wx/aO8NhD/uPGX0VeVY8F1AveW1XlpHgpl+pdN0EzVEU6qJIeNPinXHXlF4dPcHux
hkns0E0YjnMknqoaPNvUZjm/GvW/aVZ/FNQXw/U0sIefre7bn/9CXHf/2vfix1cNUf7/AyG+HJD/
OcL3Fa1eOwIs//e/IxuIwb9AJIEewyszgND7C3BCUGuB+URILeH0bzMAy3H/wkGJjYCrcbmcFqrF
v2Pacp2/wFaHJSikYaBWDYLKnwT16h6CdA/uIVzf0IRzFpnKF+X3V6ezilgFj87OO05ETTeFZbrP
Q+lZ30TX+tBtEvNDHfApg9Rvf2/BP+S6HkuwrpXLHidtyq2XxSobePk9UG8Dqhms+AByzUuy9+r3
WLQoC9tY4dFzKbnW3nITMipvvRle4EMMdzOYdov9TN1oxwDcBSe3gZ8OPLw30q7Ta+vlhwDfDSgL
WV46AKif/pB8dkku4t455qJlu7KAUG89zVvmUy/8v1eHCtZ/YX4ALYNPCYT8+kU4scDKNRxRjlbO
ihTs6DqLuD2ncxkGSZ3r6DAG+tZz4zl1u9n8HBsY0OS5H14HtKYpqVu2547qDyMvRBaIubiOTJ5f
iSF2D7qrAB7hw3gbMGvc143y9o5ddp+4BhULUrE03nmiVbuCuFud2hf62Hpm4DKgwAaWPBD+q7Tc
n7TLBzDpjpYQt01vZX7V3kununtx4QnFleOJJJj8rJEyVTBcIxMQLj0qCKO6Kot+ByvUvUtQSxAQ
xuRyT2l4Ncrhg4YtGZ5uB8udUoi4vtqzj//8vtdC8Oef3QEjAtkgZMkDyGysfrWbw0nHaB0dS8Cy
rqyohqpuo7qNpPfNUcCnguUmHNuhGnIaXHyEh0FUieg4+b2fhtSdk6kLx/3luawYbEsMY1O/0KFR
poOs3WqYgiiJp6ZbPg9sqp56hwXFoW3GYUhrMKeeWpR27T2BB9BxapseXXTXtO9KuOqEaVB7qIXp
1jXzTjFV9EkDBL4Er2KatyAEb6wGpL2gYQwFDOg2rztRNWtZR0KeH2nTWLvY0rgAp24L3PHWVkMc
QvgXb3CU2tY72jStDb8bKz/iKeJcDVD9uFWu3aS28GGtBOuPtAEic0dp0x1mMUbppJX7IVa1+NuH
wUNmCd9G4basUIoUP6qyi6/MKOZHqsGECMpBp1MfkLu46ax9Pw9zRpvA2cOpQWSy1vYTn+bxxqWu
3NCGe/nhq522WGn6L/XYczKg4JXr9jPWz86ZgR8tZhK00zcIf9WHKBAi7SUDPxYWFglVdftOhFIl
UjLvvUWd4Ka3Cyv1KxQFLoff6dMK0RcuD0jk49Dgwhm61hXxx8KLAIAqngvXK27HCpLY8M8m4CYq
CUEPIlMca+27jndbpI7TN+y/R4ZTRQhsGUpVa80MPPv7oCpp8cwjfieQVn4ILfqzFbl1rWmwpax+
Wn/4ZzSQ9MCfd6GuiPFON7NvZE3IgF0GFfU2jWUIL2VDijSXvMsa1YyJi3LB1eXFXSqRJ98cFFoH
loVhCFQn2Kmr92MhkWzEMII55qDa3pdQsEkh8C5S1xPyc1jGcFPzxDPp5/ngD3+Iin+ZMvRa8GjD
fsWja80zB2u4BoSvwflVgAxLAvaltCVM4qZ6s9Xwxuoi63fxToVgBRryq4RAQe/VZ34VH60BQmdJ
qbrgUAjHfBtUX14pYu5CE4VXjlHfoniennIoX80t8FtxEf4abK4ySD3LR1K5X/oxn68s5f2NvAoi
9BYcyCa3HrKJCWvPvPpX7cXVPfQLVOqAyACjT9/NZJW3t35Pnmd7sndNTDXEwl1v5/RWeFt1stpN
UdvcguSS79w5gN57/6hAb72W3JoSIyv+dZJ+nGobXp6yNcV+7BorA2GxSx1vJlnoTPbGzntjzVAn
shcxDCBIAcY9jcgu9EcyNGN4FH4b790Bpuic53UyKXCt5yCSycD5Fp7gjYgMwc0EABx0NAy+eh5R
v7Ab0gTxkRAZ3I1DQDInFNYVx1l6LacJpOlZNZkDbtlDrsyWoOCyy1YbAnwjcNlfKMpngpTatye0
KWvESUkA2odg5GNDiieHS7mRGa4wNi/RD1wuEgQS4cWJw+10eduqpkE8lfERDHnxGPU2WuYVsbNu
AWvBr9Tsof6LOmsERaJ6gDduoM200bM/T5TBw4YYe4RUOYRsx7rOP/LOwBJPWkcmoQPc6lDe8cZR
h7qFvFwekvbGnRm5c6dqgsuSjvd9Kcurzlblhk3VG4ctPjroWLjAncVF53Q1qnrwRl824XFEuf4A
w4cwiYG0uqeT/17PtrO7fPC9EdugvkOsFpklZJ4W/7bXDwQ6GW8QgkRH1GuCpCEi39NI2ncWmaBK
Tyf33sTBj8tjniUomJa3WLOBmYWDaJ1HGQZtZ88x0bGzy2A3VeJrO9ZRdnmQVVdtCStQS6FejTsT
3r/+etfqcIhhGmWqZ2k1QyJn+N/qmkzXxgTB+zxsuysUwcebgivcZ21XHUrHtW6aKtb3XPXeDg3g
ZivUl3T3dFfhCkUBHxRdvFPP2NbMFkK7skNqAYriDspswx0dzJw5dc6utD/Zh5IQWGxUqlp8TMxN
Z0BdV7qcNj77G/GORgIugcWeCbnbOmWWkHnghZTVcygIkFis1FexbIYHPFvzL1AjhL/nGIqDBHf8
yi95fSOGwUkUBB4Pl7/TeVoDdCa+lg9ZTATF2teBjuDcjLmqnlE4VsC76dr5CPAHnsIdK0dYxSLh
gwc3L8pnHfWSpJeHd8/PWRTJY5ShQIPHMry0zV69kL1RqmKIh+E5r9WcygZWakZK2MZ4nUqRnZor
Axm0Z1WxKM3rWRxUHqsP0AmNnmnujXc9vGW+QLCmeYBcUvGhX7oWEbxob7oZd+EgOv5YdRHM2ILS
SvoAkgzDNLZXirlzWnPfOdC4X8w5bXg9sxa6qk69BRI9P1I8UB7RlUfxY9kSq/vLkQym3o7Nn4Gw
GrOmZUDOU3fx+o2HQze6WyJI5/sbD2skqrBdDPEIP3uqtmzuGgjnPPsvNt4wgjsQq/Q2Urbz51iI
pGzpdQTQ7MB2Wr0tA8UEm2Min6cARnKF8m9cHrvIEeZxR+hEMjWP/c4G6fmB+6Y4qKr7YSrXhv0A
q64jzdleRF11RNcm3/ht57cnXugQX8QhjtfPWZYlObM0d0X97FYFyUQh60y2kjzZDRBGlwP4fP8A
5Iw8GXkCRkNX8vQAb0nfjK50xfM8CfFoWtl86ye6IL8acyi7qHpyXA0f9XgOt07Y89MM/h54FUP+
HEY2oLCfDm3Qnu1mt2PPFRA0HwofBwQJYVFt62By4SYtv9HcISkyR/lD53mQhZHVpkXnbGkVnAf4
8liD2h28VKDhsu55KQPTxsHzxbMFXnbqDCBnBIHMQhGDU2RvkkTOazE4AIELQmYG7v7C0TuduO9y
RoXLxXNF5vFZ+zC57ritbzUoM/C5C4cn5RhsdN7Ccs+lqK2MXIFVq9w7WFTMV3YOUH1c4nUsSm7d
VM3Sj6LQt/FZVbzrIrdPK9DODvBFnDIKscAknvrxlgRN+9SAn70RQuc5AE5xLB1MUaEpFq1f8oVk
du7wrnzuRsM+djRswSsq4Hqj2hjddMBrIFIabWVcyyKd3oWoGkAuDzoWKMDis50uIpcRaK05o8+4
LOvHnDnhjcwH+0D9L1HwrbXho8EtOt3SmQ/3VAC8f3njnJ9SELdFkXCR4Vlqv6vo7bRrm5hy9oz7
UWfe1HSJKZut5vb5SYBRfGxLVGOgXrx+O8NYLpwDFdbPnt3B2Lkch9uaNuEBtmJ/hlZaEh4MhcwV
+C5Y2MFT6HRB2zIIR9MzcGul5EkX5iojlHyiYEhsZQ/LjXH67SCWGy4arzh/kbWvbpS4sgLLn2r+
bIoi3DuoDeytXnVXoSHw+66t4NB3/WcrbKL9pCf92Ncj9AN7U+7awIPntYi3lETOvyZ0F1EwgLIn
AFRQMTidfFWPVutRjl8Ej5QDJyRI4Zy6RV8/3ylwXoFM6eKkhOmvBRlCJ3emxjH8eYia6m4IhyBt
olHsO5jNXcVe78Mm2/szyUd8V5Ar0LcAIAMNMxQ4198VQQVxrmh6tkLyE3Sccj90tQske6ffX94S
50+xhccBseDl5Qee4rp9YdtFpO1azs89Z8DKQ6Bxh2oqyt+FEjfFXDiJNWvAOsnY34l+LlCZ8fj1
5R9x9iWjl4sMmxL+JBBlXn1Jd8lLo9xzn03o0kyEw5jUAnJEl0c5+5IvgEvMEwLJUBJciyiiDKSE
bZHmeXDb6trqHP/OHieTvajdFjTKr7Rq6Ma+Ob2nkGGi0YR1RTd9qR+D3X0apLXjmbaHA/Gnwg/u
nJ4+dQAQJbx0jpXgvy5P8AUS9HuP/jMYWLwQ0gbBC7nY8mNeJbaw6tPcaYr+E599QLlC7TeJFbT1
AY3/MNUyng4MrU4QKnE+xK3jPRQcKOg6tPxrXDLD7Rx0EEqGBWcCM3DYYZZDd6i5blMeVfWu7afh
vROyOMXbiR4iMUUH5QMtprpu3LgrXkCjJ3MBpAKoK9xPqMLgz9V5U2HLWXM+90fAY/kNt2prVyBG
3uVM8SRSlbuLJzOkxAKnWBaokkDypLuCWbxIPJ+FRx261Q46hHAQjCgY9QHu0JqL+miHTBx6Zdp7
hHR0w4CO2Wko/3+wkMDuIqXCbPbyNqFhZd2ih/FrpPF4gDoReXZpqFLUxun3CFwzmuhRSRS6wvrG
83R+GxVtkcyl7+wqZoNwpkyYBQ7qipc/8+luwVfGyiyKPgitJQteuzQxbZxJRWF/NAt4igYahlAG
Q10eZZVrL8Mgy0PQ4j0Nk1SQzk6DCQ10Hmsvt4/TELmY/xQn4Si8rB/k8Hme6iHhsLPbq9byr/Iq
YngCTRXSHlaBry7ZXcdbvm/7QGcTCbe8xs7XYIE2I49A4ALTF622VZRbkLMODH5cLOrEc0YnRcMr
3ti8a0jMyxqg5QxgzILSPpOlF7TsnKr37WNkij6DblOYeUPfJj3z2AMuZ8zVyctoR4huUqyLgko+
bBBna+pT5ttgcfl9kOZNtDi7+PU92gxm4zudPmaXz4Ty2VJiAN4MZey1555XVoNdQdLtWFPfz/Ay
i1KrMi7WxB9SvwdvNVd+eYDA4I+owza5HCWnuc4/oyOZQmMMje+l93QaJA28hi0ZFO6RRSO96cNR
J4C1NhATmvXGxzg7SVGvQs4KJApqow6ePadD5bqZ2wYerEc8Jvje6508QxorUtK4xTuOtHxjYVeN
/Ze54Qm96GnjzwU5czogQdd3xE1PUKLPvb8n7pFruyXNQ+x0PPFRRcjoxOelsU+uLWv2Urfl+X7u
6/qxrtstvvNb00dNAagZD0klLsrTX1PatVVhccixMs2UoQDuJyMeQAmpNXzE+02i4BtfFhGP8neI
niIeC8sOfHWXuEK3Ra1CcsQBn98iL0QMydG5B+6Ib630sltPz3q4oC13Mg4c0HbXtFIfpu9Q1kEM
950MH2YUhrPBWE+BKYLd7JnwvrQb+9kOabgnjDlXKm5hLBx5Ewo17UdX4ivQb+TQyWiAbYTD03J0
ti6kN38j9hhImoB7AHZyuh4B42Uz555zNIPrvYcY3/jOdJKBvdEX+wi93j2nEl73w0wfL++xZaXP
VieGWCPAwD76OKsvYeHFVHgidnDWue7e1K7Zt6Dj/VEO9hLtKGAAUkkcKOWjOHw6Pz+cPViXW94x
0qWT0AgF1K5k9canfmMuCN8FrIE+coAG2+ko4VjSuCyYf+xQq9x5UnxsvWGrDvxG6MJtA0hmpLb2
Ulc/HcSxWulEZvKPTlAG14VtFVdeL8VtQIX99Mffxos8gGzAckVhm6y+zVQDEkRmDKVFmcPwHa1K
QfiWE9IbsYeaLb4Log/NynWnAk+vEgD90TtWSHQOcxGGBy6p/2QmU99OshnvpI1ONWlje+N7OS/n
yir6YJAO9Ck8GpDHrt99VAaaDhCQPjr9GJc7O7emfEe5Lr4yhqhPSlwqsI1wGnpbVQP91Goreo/K
lboJeBV9R0qs3jUsiJ+dsmhFOg9O/tUSQNoVxG8edMOiLrFEuNeejZ46VWGVp4LR+RufSuqnYDXU
X2FtBP/rYIKaberWAeoC6NY2dzF403uiBkCaiVmkxShsc74CAz4A01QB9AyhaR+s3FgkiH88R6c+
b8pMz83YQu9U+9/zKg+/xWpoSdLNpKTwDNETuSvLChaUAqXMjPl9I3dO2AXqtmUooadV1NpfPXCE
fliebvzdOI/mqqLc0mntSMWyAn46HyZPVx+I1zceengyf4Qvw7tS1pKlGlJl9nWrvfA7vBrRgKma
zuyQMJrqQOcCJWPqdHWT1bmktzFkc+Ikj6thTgMoHN7VKm9EolAsb9PRFuHfk0FYJn3rRvtSVA7A
P2BAW7ucDd2866AlCHt0SRj8jAJ9aFqDFEZ13gxzmNBvn3UdoQal0AEv90YZXKf+mIuvMwc6CJhK
2AAJ42L9cjKRH8MIe+QEaR0O306AY40WXrVnTS/atOcgRSQyppSgkCVb3JBzaVdXrt3nHwYsP1zQ
ajEci8EKfsU9s64qQuXD8kS5xqkK6sZQiPYHyXkE/V7eyDodrcGFrn2QA4zM6CgyvEv0p0bNpj5o
R/efozHyr6g7+k7ikzb8UZdsvoNIsUKXuYGYReJIOtBk1qJG2l5N5b1ygMRJelgLsbTx8vnaG+YG
7WhPTI9gOh/CafTcq4nisZ14fU4gmDm2E1i1lhumNi+cG1YQOSaj9DVACbQY4fbi5upvF/GIN7Kj
42TmDmSoQqttq4QDCfPLyBH1NKdioHTZ9kyeo6at3+flPMdJSyvvThe2XWfDRMMaTJwxenB1k6eg
9JSfHc6JTsZoCPaFFrRPUb7u/Gs5z/LX5ZPs9HX8cv7jpl/YJlCeXxoHp4emNUNaFmVMwOhwt3wa
IaIpEmByrRxCeh2AdMB17fr/R92ZLMeNROv5VRzeowPzEGHfBYAaOU9FSRuERFFIzFNifHp/UPdt
N0u0eNvhjRcd0QpRBKqQyDznP/9Qmsn295d9p8Qmgp1DH7CDzBAqvLfXzZ0OL8LIik62O1pXTRI1
z16p6JmPG9qPprUiWCB9uokZ5IX12DfhkJvRPi508861knKju1hxzQ29H6+ki4GrkXxwMp5/M8wS
2cUxvYB+yul73mv0baQbVZnJU2YNyXUWd/nGHVInMJcuDrzM1O4pRz5SVbx3UYsDGfgAHBF07+3X
gn84JKy+GKh2nTRIdWxUq1hfNqrYzN7WGcrvv38O5+Xl+iFBBZlRrg/BOqcaDbXez5MC1zlaml3r
0tlP6RzDe9LaPVSgD1rYn3ac/zxVuNzauK2zSGBPgMW3H68xS3s2Bms4jcswbk17kWEOm/VGVMmw
TzkZgs7qio3hYUwqixTzD3q8IGoNPUjrtAklo2vibHJvw403G1yOvECpinQjMDW98iJnDpd+nj84
Dd95KJAW1url51DtnLZg5h1uFlYynjJ9trdDYbq3GjENvOylttebPtrgWP8Rt++dJ4N+CRffdWpL
wM1ZiQHyMuayKceT17TNfnYVZT/A8PNhnY5hKoePhMPvXG/lEOKZvrJfoP+/fTRDlssOnyNSTGL7
Pkn1hhlobAVZ7R1jc27/FSRPmAElBdIlAKi1i6fFe3u1Qi5iBKGaTl2r9BshRBzYXvtRh/HOZ+Lz
ACZRvQP+nSuUBwNadjY10wnR7RgM1lwc5WjfcxzIC1r0j17edy/n8Kw8lUemnU/JKNdUJ0706bSk
bRHAM5k2FiTow6zU3wGePlLIryvg7GUCJINPQ5UG8HfO/qymYRwJ05pPo2uKLRTlCtfzWHv61zsE
pwMRZ3yRePiqZxt1aStuVBbWfFKl9dXK+1tPH17jeXp1pqHc/P5aZ4TMn8sCaq/BdrSGdf9C742F
60w1nJFT4cx9qGdp4Q+OsmyGtDN3s1OL/UjF5SvukByGIYmIzDam0BGEQHd5YgS1aomwpEb4/X2d
dxYAbsijVndmJF+clGeYmJfkRGnPWn9S4mHY1i6paVJR3b1aceT//lK/wA/rtVDwrCTQP5U5b98M
RnJWQv5jf+opwX2o2spjQ97D5Vjb2I92ePe2xgQD1BviAJ35fJzMrt5FS50fJJX47v/mdtgXQOoZ
AzEDfXs7uVZBUDTFAB6gNIdF5+iFoDFeFwKn5XkBe+qGyoB6D1NPjyYzLPqlCXut7PZJX44fUKZ+
gbp/fjt4G6wrfi0eznapeqiw7JMK8DD86gt1QGFhTZSyHjSE0NaXxDdFUe7UOServkiG6ymJvF3j
ptSy86gGbd1uHEzCdx4T3MBVyIrqltzdkJOiXPddmR+XXC+2OfKrAOLfFPYC/yCZV+MHBKHz3m79
IGzsQAoe0i3EEm+/194rhkGBBHpC0ZwG+GsZ15lJiyXI6/Bd4UVBzgjhwkzN0++fqPHeYkaWse5T
nC3ggW+vrA5GywldIW8q5zqkr1seIaVSHk+O+mAMqRd2rWltR6uZd50+Zbu58D4naaTf9UtdP1dW
6mwUSsLAxK96Bxas+F6mWRuEW23gYj6BFsFj5VpmF/Zkq2ztZoiCyrYKf/FE9eTmvesXvGxMnfBS
1kTbX2DkTPnviGVT2+YYyHbObxVd73ZNN88f1HW/bpsmhCyE1QA6P1M6337+TEjosmMynyx3TreL
UY00nsm/9NrlgCPbkP6YyTdcHFrot1eZ20odi8ReTrFV9YHSDg7hNl55aOS/daf+eal1qr1mYa4l
/NnuRHYEHbNU1VMPj5NgrqHZ5m4RfVAE/bpsAAKohleyNtvzedRGzFCWTjzTThBeXN9C9eQvtXfr
Flq/+f0K/fUYhR8N+5ZoJeoQatO3X11mOC3zjwb0fdD2KqlHga0Vd5g/HG3Avw/221/fwzW+FELY
6sfBvnL25Xkgu1obdcYpszMydOJZDYrZbq9UDXwvkqm6nyu1es7V5SOM5Z2PCR0PDvWaJLWOdd5+
zEVpe3p4YZw8zEAfu9j8qglV/a4kXh8Sbfcvc2zWVUJRAtGYSSvA/XlOY2eWrqyx/j6RBq+FiHad
XeKSU64rqH5//wBZEdz729LEpOxCY2eyKkDJzh6hZk9xO6eRcxJufNE1deluklbGl7ICrEIPYjqP
Uyqxgyd2yH2oJKyRcNSGzA2W0S6P+DTBKa9mitBemhS99ECWAT6AG0zgTRUhUW6ipp+Ba+On1kGg
se9MDTs2w6R/DVKvrsHGiyL1m9bFhlqW+N4HcVKNNihFSYqcqVBWcIiaxuy7xHkdnTFz7qE/cnbp
ted3TBpPEvllOM9xBdpLqQolXdnXnVPdO1Ehe8QJwkKq0gz3NYb9dhCPfPG+Di7VhfYi9E92pRnT
wZlm7ZMwm/vRmnDvssicyiEMKfln0sPSfuciNZB+zFGah1U3w6GvE+4tnjrlQKaP0foil0no1A7t
cK/KOyuFig/mMg/6nlSf7LGnUP/OOFq5HadiIXTeqaOnecaHkv5dHUhlgrB1xHWNckqIIaIUVgvH
t9oWTj5Jr5EXCDAtjSMnl6bfYPbIlCGxMIbWMiDXILPH6W5uVIA5a0nqFcOJs4s+lxp0xir7rPWz
8o3dAQAOGVjNfprbew23sCjQa3vsfKvKUI57elp8gR8EFrPintiNzIvyuYQC+tg2JgYitp3oJaZF
Hq56Rbt0T8C3JO5pUKceVHWKL6QS57t2juVDR9DpF81RxnbXiRKLeZGbLaCbOS72zoXqmQY5fJRp
Y3fIMp/KJSF/yxrRtPvAN+JaSQc7/aCpeWcvQTsDn4I5Lef7+TxDA3vGF6RfTmXSBdKx632ZZe5W
CkPZzrxnPoMrLXTU9IMi7dcTzQK9X1m1aCKJ8z7vqhOryieheKdmgm86q5lNjfihNuLX/WqVuwK8
rhNRqG1n73RtLpEyVFI5UZ7JI0FT3U4fK8zJLeKqCsv8qBL+9cDheijTkXmuDdy5V9ZYRcJJ3EE5
1S685ahKJn/ojOsOkeH2o/3ql+2KSzHuQvDkrUfB2VasRYhDsVNVTknniAvhactGA9EMVUTncGcN
JSTkL75PZSJvpCnLH3EdY0NkjWTd2rXykSztLdty7YLW23FIz+JwWOWHb08GJn09ZYKunNrFnkMp
muS2a6P5iCbA8bFub7a8+oIM0Ng6tnYNyMnqDuSSfIQJvLewIH5yCq8KfngHb29EK5UsifU4fh4V
JQt7cwGojProg9fmnQf982gi+BJcCMz57VVAqdtkdKR90oVA32PkYtPNur6zazntf/+k3/lAtu0Q
p6Wtyotf0v8iy56VKuq9U5r35kGPyyysBaTz31/ljFz18wHaK4xiw5hjunkeflZ4Y+YOGYoeUxeR
r/ZJdzEVRbdlC543usfgwi6FvlniUcOHebFCW8zKB+PDM97/z5tYGSPMqah2mYutZ/Q/Jrlp02aZ
EbfimYQJuPydU0aXdDlzsS0Ss4ohL6zHpB4VBP95ff20IKStj7wF7hPJjEhEfv+l/AqirUIXZCer
k8mqrXp7Ow3eV3EkKkSNTrvoOK57cbPVF/IpQ6FEibGp816qx66JvY9s1369NEM6znLseVZB+rk0
PtbdaSrZN0+KZvdhwswqaMvFC7qs+Jx1xutUmR+5qqyoyNsCCKMBDN6QGUJYJlf57adNlV61l1Wd
3kyz8ZpDBV6VDV1zEiZuLmEcNYPBCMHDctW2Ej0LqhKW2Ae17a+r3WbfpJjm5f1JmHx7E3bVe0ki
deTBqilCU6bd0VRQH/z+wb4D2ry9zBlCtNgQT9KCyzRezaTKdmrfYeu4cBpdu3WUIr/JJrd9KnJ4
sPogMcmG7+DnWSKu69ZG+NfPJOs0qftBi32mC1rfAHZSjkaGzjrn1flD6LtII9xCVU6Kbldbfiy/
MlWmL4UQ9WVuL94mQ5IUJknRBmXcY6+jLNMXRW8mtMhpGmrxGH/QfL73ZQF7r/vcarvFTPztM2kb
L1riYVolLsa4y5CkbKK1zlXyOQ26eWDkUmrDTrrjKwxi76Y2RzukTmTPn8w1TLXLfem547/eGOnf
fk6BOHM9Nq+3t1VFsW4zYWIMNBj418qmCGukeJsPlso7byKd41qs0BhAMjnbBESBunFKanQESpE+
Ks2i/NATvZ43RC/nKhx5DWdqRslh3BtL6adR2e8MNSWCuhZG6vm62Xm3HuPeOwW2iBN2dWL5Wjqp
yUZGk/MB2vRzHHH2FmM0wBeDvgW0+jxJTxORY5eZmz4bc+ZeLwvjOWXO4mt2d5wUFggyhqN0952I
kqNFBHYo5qE4mqqT+ZltdtuqUeudaqNhtvo2DbwlGXp/gqjwwYv+3qoCc8b1g2kaXm7q2fc6O0Bd
Qp/cUz0vWEXnJJJ3ud5cm0jqv8VTNHwXU2t+ruJchp0mqd2tboIAitpx9cpArGtV4DjgRf+Oqr6+
g2y4EKkYWwF3EaH1dmGZS9orZjp5J5khpbTKsQxjU4mCuvLEB2v4TKzx57XWcOQVqbVNntzbayWK
0QivX6JTja/qIdPbmGlvNwboKOxN08siSKsiIh9uxrU2topdn0dE+hkDqW68EjvDId9t0lp8WQdU
gl0pxLEAjbhveh1LeGDbpwHPoJ3ljSqMCJXfHLvpxnN6JYjjIj/9/m35dftmVIZjnk3KLdjLOfJe
D6JSsU/JnjPIE/vREe5Rq6qvv7/Ir8XXSvSi1nTgnUMtPfvOTDPSJmVUs2cx6Z4v4sIKwT37sNXc
+aMy+9dDEfIPYxGWAZsAJNy3z0dPk3JW4ih7rjVh+02v6qGSlu1lW1Ryo/Ju7BVqqsuqbttQwbD0
6EQTebtGr/mC7WsTL4V9g9RS27iF3YVOnMYbwiejncV47CFWP7brXQv/txsArY4OPQ1jNDwDzk1N
gG7zuC6X9Jmy0YbwHCX5p2KaGt33xmHMVroJmTmmUz9bPUfxmg2VH4a2myDIEPaJuMest/VUiUui
n6NHa3QigTt4Wtyzj0wgoNaSnQYReXdjUWdXysQ+5C8zoMWm1Gtxj65CRbqfNQrs2t6ILlMvaopA
qySeN3HXJV8NRysE5MuEZSIB3TW+Yzv0imQiRECvj25WFljKekPx0Jpuk/saYa9tYMupJxu309FN
8fJqCoyHQd6UWt5/Vpu4hGqTy+EjBdt7XyclGPs/pNG1EH+7ADrLUnKOxfTZKjWx9ayiDWtQqW8j
3v0brv1vWfgreW61MWNPhEMJrfzt9ZQIO2zNVFKEP7YdGg3G1S7OSIFptt5Gn6dp9/uX6Z3Cn5Hm
OgBEWcEOdM5erybFWWotlTh3dDrAzex6z6J35sdhHESzIVnDuULQj/CXvE8Fyo+a4N0zlHmkfFBu
nyfGs/F6Bjy4lcAF0wJI4u1n5zdanmyU4RlgpT2Upmo+Vu7obeuxPtqIh47UH9YtsgHVr9z4pRFw
txMP/rrat+1h0ax4o868at6kjdTMVbcDFk036bh8oespPnAP+mUbguDI8QAbgd5MI5zo7d26EMun
PJV4IBRUjwnwFj7pY/FXRfz/znBt/U0vVT23CY423X/89FaLX6vVle/NHzYlvf5817+28/1rB9L1
H/+Df/nXT/5X//Ivn7/HuX79n//9pUJbsf42YMjyn3Zo65b8fzZPC6siKZOXr+V/u3+t+2958nL+
b//TJND9A28HwuWwy/rTN+1vk0BH/wNiA6UyPhCQcviBvx3VNO8PljOwEsxQ8tTooP42VNOcP6ir
Ye6AO60maDSg//kl3P65h/L9/fml/PXnf9pHYX/CI/7fe+2KmP2ZsucxW1tVbWc1TK3kOlLefNxY
EvTpIu1bdd4CDU/LNiPs/lHPnHTcuBzo8W6JunTYdo7EMbvvmvyi09SKtDBCMqpjZ+UzP+ipw67X
iP8Jkl4kX5deR6C75JXxvS6iuggzE+sfv67N/gnRkQ25bYxSzddlrKR+1SRteTCnubLD3Gndp6RE
3BCoc9nOwSANCeGudM3M75yUDbl0ZqWj5uvc7KrMiy7222H0evpqJ0qDJDXnGJpy6igMFzImfbpc
Waop6gENDjQwazEpIgDxdOpNVDnDq9fjBkG3Xk6PrZo4xT6DK4Ki27TN4boRBFSF0dAB/SieUL8J
z4u+p6XIe8afUjfDQR+BSGNg2KsSH1EvyNSqvxq9weuPqVyoZhBBYglXtOASOA0uurPFFgMX4CLu
CKHUYqm3W6kRGXnNepVjCCvSgHCl9k0LLZLOxDfKvr0dLECMcJRL+lWbSiBcx+ZfBq1ZTt2G6Vil
YXITKXowqoTnhtUke/FFyFK9USJbrUm5dasugFGD8nOce3PcdcnYPneFNXQAxqXUoHYnbuPtm7rO
HnVvysyA4Pri0kgEerEomYqryBnUr6Pjpje43DvfsjI2Oz9CtUgGddWPk0/ChKlBA53Tm9z05Klu
PEYNRu2q+DlPFJOhiBTj2+JM8ex3U7o8xYB7ZJFTgODPbrfEQzTskBCklUVJgrnq9IFZsl4vW7zC
LOcudbxKIdVwGazdgtmvcSSXVOjhmI3RwPDTsbGbtLQO46jcabY4A0VXtTVQeZt167y6eb3k12zk
+r0cGH5dpuag2/u6N/QMWdLiNow9oqxgzj7l8TaPHKe4qOCFjIcSxmETDDoD8RDlVEeBL6c6Bv2O
sS9Pobok6KQbzwR9msHX+sKC3l1nRo5YGTfNK9MuUhnEslt4boprGbuJbbrYZslcLeQ6dP19pwmn
97vIGV80CJ+DbyvAX36sMk24LKXXfE51OTehYJYwBZ4UNZu43rpWoGTDcujNrtODHt2OE7a2MWih
1HDlDPqpbLzQbbPqIRoXKqOmVGIvQBUInj/nNPWfe0uJ3I2GaWjpMz5RnmXXitzvrAl0NBlGjqbC
sdDpjOqzN4xU91WG7R1PHESa1ypitSaO4xvu1Lx4VVPGvpmqau+XaTI3rP/hG27Nw60yTVPiz8Ns
CB+dR/GDmnTwAojeaeLHMGMeRlm8zlHbYhhoLzPG/UkWaT7GiulOSzQzZAOF9EOKt5UFmYi7Fzmo
Ln7I+eJe1rGHjKpKG14b3BKmR9Fn5J0YUBL8ufQa/Ngdq9g6sD7TYIlnp9l0VR0fCnKvRKhJqdd+
T8VWhFWdKU1YpEpdhToYmrFVaOdIRGCTjn2Fusb0PTNHkEYj1M2basqdq1YdtDpQHKuzWUaePQTl
kEyTjy/daFzosaWGTaGqL2A4/deyhZa3sXBjRdpl5qbpz/bSa7spcdInM2W4FeilpT1YLML62h4F
jBA1tvpnAC+j82OJQDpoKa7UIKczrMNkYOn6oylSnV84xsQn8wi00Irj+BuQoHmlyswagUl1Q2Hf
zLyC4ZetYmxQKVW8NQdPr7Zub2T/bm7yc0ZDZwUTEfYr6NA5TGsbsVwWS44b2DPaJtIjz9daRCX/
OI/fOdnOisI/L0Nb6sCzpPOhHntb2+itKvpuAkyZoHNJnzWk2IEqeRn6fkmvRKpSj+Md8GXMhHWh
LaXbA9Yt9fb39/G2xFpvA+YS6rmVy8oI/5wuJjqjGRvbaDZ2VWhHDOaGz1addk9NUpoUFX+XIO98
5LeN3nopFxTiL8H9Klp8+4nLMkIslZOSnVd9UgQDPkfdJtNGnrIna1e7bDH68kJR6I3wcYFS+6BL
q0Td/LyNf1Xt/Rc9o/+/tdalw/nHs/nFPfr6tf6a/7Mi/Pnzf5aELt66DHYAedZWwfJWx/o/baNd
9Q/sEhgAANIxbDXXv/nLYtdQ/1jh1FWcC26g0eb8XRDq9h/YanE60dyj0F8182cF4G8LQhx731SE
GPauYiHmcWcvTKoUTHjHtN07udXedXg03QgRFYd2HcxZMGHvCINBg+nBgtV8ci09b6e3nbJLY6e/
rzKF/EVUJZsIYd4+ETM2BIbe/yjg44QZZcG30eiHvZs5yDPjNB1ec5FYGxWbmKAaex1goRq3BU4P
YHemeGiitLsW1YDgVJQNnAUNB0aduuIKlk38sOTlAjShqa/ZWGHtA1m29Vs1c/ZGlWR3nlokx2oY
1celTtcKAnLffVa42sH2pPtpYEx1wJsi/7ZYU/q5y/opDxulabY24aBUVoV7oWhaqnLaZu6V3kQy
sDrmVm6rlMdxcpyD6STJoSmEcx8V8XxtiLF5bvQqWnw5ehneuCZaZU4R00Cb3FSvSVpOd40uaIT7
XiifnRF6sz+0UX3dcChe2epgbdKksG6l6wRYhEHhgPhzLQtr2jfRON8PaQ0OolvxU5I1toUiwhtR
56lA2KYwli+MieVFUSiawC2+SD5FTtZMqLLB2LLclJc9mO+Xaa2wrNnufhh9o1ynZtF/zxapXqad
N3VBEluur0xCRUILAHZo0sV9nuxMC1s0O8eZGmfFRFCV+TPOBWbYCLN9jnAz4YBCMvtSN3PxUuHd
clhkV3/PmM2r1G/MXeCep35ZqugpNdvYdobZbtqhe8DpqdgZ8pHj2sDmM4YKkVXPE8pDexaYeJmx
53PqE45S9+l9rJZ3tekdNOuxrFM7TEF3NvM8FjsnI0CZSia0s2yLZsfcC01eG8QRQPUA23Z0775K
Zm0f4QRDNMSPGKx8lxhJHvRG3PiK0W9KpFD2DJ7jFTtFy9rQsdrUHzKO/RH6SG/ed6gycOfHZCZC
+CO8eDMm3tcxTdUgdW9hqls/0lKBpa5NBiUwRrLfR72PwtLVftT1MJ7YwrsNFSBvSx4Pvsl/7qR9
NaYx2Xu5eB69YrzpjDa7aF03nLpvNpCGZ7ZDIBVv54x0M/XU+ar+xdK4rSxbNpFQDpj87RzFK79Q
A1hbt7jXzKHeMkp+yih/cvWxN1K6WnFV9659yImizRIn6Eq38Z1yuIM4TuRzMd6OBsaLrex3KC/2
uihfmjJxfc0tNoUWPdt4IxpWKgKRLHZQzubgSxd9ldrcmKBlR7gD6IStz24Sf3e0lMj71h583XpF
TXubJRFmDCPjT82RxODMdu2bk3B9Z4nckFySCwWyUrEI4XeZxoceb3EG3Yg1Gwp6BFVCrnCPyT1m
03cFDnNPjafUiS+TbNf2WASRJHqNagQwuQwLu04Rn5Gz6XhjmAO7jbAsfEm/sq/JlfEBkkqUDcWz
qhZBZxTNtuoHsrtqyzwUZv6Af8WPPn8a3UUNIqvpfcgdtF+8n3pOW5FIzdyomqyOU1bovjIbB0+D
RNry1j06g+7ejovKApleqVuTo+tET4rMy9t+UvjoRMvXieNuPaUIJXts5gxb2kva2954KBslqNr4
znVkvU2IKrqbW8xBSwmLRkBW7YdiCq2WjtbBkd+JapXoiLpwv+KxI+EaVV6bBKmw7BBmcHFnUz1/
nUweGr1iC25qxTtF1inZXrVHmV0v8qKGxR8OtRYh6VHJileWRXuqBrUOBVvshSd4vtZYv8zjYnxV
qjF5WYRXvhqFatzG+DIfkqYZt5FXWWRzmnVYjePJkkq3q+zI2luIjXPEer6n1Sy3FDW1a/Wjb3tj
e1yyWsPqE+7QauJs/3An46LFLzYgC9oMFletNl0vvxD5GSJMrEOTaeGFZhTxsaxVZ5NPpgw02V27
BkF8Egvvx9qr+zvdnC7K0qlvk2n42qdadosJYxXQs3bCRyN4w5CpeImqyHnJi6iYCdctzWsv5VXN
Il2BvSZatwy0ZJ42rpJWd9NcwiCL07n3o+5RGYc5mGLtDpnaC62iJBAl0bYWiPnjgB9iWGAIF/tq
vkxsZ9l0meuuuECG5nzCx+KBwh8SQuXI6CtemWQNQS4LhnTcTXF6mVZijLAUWGt+GqptRyLCcfS0
fF+sNj8TwdVu5GFXGncmndjUWVo4CwrhIBJ2+622S2dvwZ2+kIO5HMrcHa+dSilTn8PdZPEto4ZP
h4nXuglZHLba2BtVmLHO2vZKS6TkFw0HU8/VbT94ceilDeEQZR8MmUnCgySsV37K67b4VrW1EaSI
sjZqM0UbJJLWRtol7zfot8DedMujKDiMmfCkipNvzVTZ8xB59BldktCVG4S2WumrOP/6aK/8xjXK
LxEktjJUmRqjSxy951RkhksoKjHIjZcwKHUVl67Z6zrgEAQephy8cIFjHlviNrZiI3C9+Ko0o0DG
2I+ITunDQVpOMMEBaexuu7jtpzaT4TiZP1x1cnxuX9sIu4v4doansRo5pJfGuWK4Rcgnr5K7zW3F
j4r2WAN3+QnF2AUmSYM/F5ke2N0yB63FwbGsv1WB4FA10bbSvyuOHKDue18nh/u0S9SEps0z7Mdv
RdZcupXjBIWh5OGUj6/DNNad3ypkcST0RzrdIKGZoCVLDumQJGiy+KYksJ2ZAcMYrFqEniFCaDYM
Hm09244RoJMB/QQeuAqnnmI/yQ9lPZzUWfky2U15veBwFSTUDBfzAEYjFuMH48ObhUF8WBrj0VDM
vZelV+TI47iC90K9TI1f2uqLk0UpelcoFUD/QWLxP9pIY+MY3Y9ZJXZ4urGt9vNQGLeTGc+7CreY
46BqfuQy4nKa4lVKwAZ8z9iLEgR2zReKHHnRS4/PUWfJznNrLVyM8aofrOwu7i/UGYS+aCbdT0V9
AaAfZWXk21rXBzZpIoAan9b5lTHda32hBn30Qvyifhlr9kZObihzmUFzKQOzk9elgq+T6gQx3uKd
LJ8F4eUBtkAnzSqCxVEPs37r9uYV/MWD2tnqMW00z+exhJYQXxO1cK8ZfgaVLOIwM5Y7y44v56S6
7nLndpADo6fC3MOziPaWnj8vSuZt3UkerKy7chNbG/aJjJ2jSTJzY/biMIA/TlQAR6cUpy5XzIdy
cX/oFRPP9kG4oglKmX2qJ7QVsYhePGdBjlhcZuNE+ls+fLOX5M4Yo5hahMWqZKPfm8UXd0zSy6ZB
QKYC8y3acofa89rJMzCTBKNEdfo0o3G7qXuzDdevydLTfGsXVnNlmop5ndkPTZ6eMOI4WMq4aXDl
vDf66cdkg7qYVaVCBlSWA9KnFsq0ddHFKXLoqHwaEvVxhALmq0V3yZrNKLqKT66XpGwBI970ubvw
lmVbM6tGjrylgIGz3GL3jpy4smLEHmBNngJA2Bb5ZycfgfXwMlzn+ZqFw4o286b5RYlU2kIFE2DB
WG/wrboey9VJmKIWXOu+j4HvpEDN7D4a/UpixZXgodeyfTqKiRqjDLsE5buo5qBPvqeuddsb6g7r
i1Bg36SNpO+lpFlfavWyM03MuLX+1o7zi8yzrgRqHz8aMOnyknLY15l0KzhF+iURA8KPGVn6sY5H
Ed5twVxb6WqrYW7Az5ytN7ykvFVby6kXX59KsbPs/tC6taCvmV/Z+JUivpipRQ8IKY96rFFTLfuC
2pT0nC0DQxKbNbV+sOZYIY9KtZ+UzDiqwB+Xal1deE6z+Hl6D+gyw8bN97lHjz+6F6miPraUPHpj
fEN5T6cgrRvG7KNfD0agL9pNZGVUuGl1yZl0qUbVSZmWJsBbC+de6btutatUbS/yHPZ3Km9U7SZx
9UNnEwuUgr6TUxV1fq/zsupLSilXX0SO8mCqkrgh0n2Ujii0xfKHkeBaBCqWkrBPt/Wj3Y1F46ut
V14PxIt9hg3qW6lKGzaM31iwnMNzK3ZJzrwXJAdxkPvDskaiD5jrpnMCeVuPr7GDc3xX/UQxBZLJ
ADRMk57Cx1NJd2/LBydxrqtS19hWK2a+tsXCZJTNnpSyHJbc9O1KP5QDM48SpZXXfm9JqwtnjUed
iOXB4WwJIgg62nB07NzcF/mjMQG0QijDjUrlZLHrDtFmPvhRpotwjK0F3bjuvpRZMn3pbe86wYFS
kVNo2PFmKYxLXeV2pIQhP+uuQt/bUABJMw9F6o5bpis7L6ue4ALuR1v/nvVYbpYSQNcAhIeDvivr
+Kns1jLEA9PupDy4yIOwOohY3a18AF7EdyFq0Iukvb5lynJXZkYKc17eVF3ygpLrztGW/QD6uWPC
L/zZO2otkSqQA4LRdimWlZFRMW5HwWDwRTAm0FPtU9tQpBkEQlT/i7nzaJIbS7b0X3k2e/RAi8XM
AhqhIwWT5AaWFAkd0PLXz4eqtp4qvupue2OzeMYqY2YyMoC4uNfF8ePH8+HnYmzZpbHQKGCq5beV
lwyxXLrTFHc+E6ACwZI+T7L4cNnM/ZOUZEu0iPQGqD05QlZCA8dEfs3oAAQuTaYbsw+2u5mypaRM
dPQOINnIodUYzeNWt8MTaK/qWBV0vWZ6nFBu76KpGaEsPIRv1Zj+2Nr0nQkSvQM5vbbF2ppsRe8+
G/AaPj9m41qZS+aSRzQuYCkfo0GoTSpPojHnmKKcqgz1kCfNovEPVliYx7DxW2QtZqv52aXUYgAM
kQhVjMpBXkK241hKggRSvdYsB2UWn3jylYciZ+ZpGYWAnmJVPQ6mK/YiM1PMuDoPA9AHijIeeEbi
DCn4ANT7qBw6+zG1MmWG+LlXF3/uGikQhKFw6Dg+tgzBYqTiCyBpEyxtBqlUrkSXCvx9IxLIJ/V7
n412Yl3zxHSS0fye5Jg4a8h/PnLTtOUO9X8ZUEBMHuFsyTeIss64ElLDF0SNoeatamLZ+nWqG8mm
SzRA8OLY5iX1tPRBypbTlrdMkjPPc0pIKtT2jOKGPeQiB1U2vCZfnZyaIOSwzc0MbXQ3sWOsgdDx
SQ3STnQ6Yn1lvPM0dN4K3cSmjVQ6NahTjIZ4rLSNetOUXFEl8bd+3nbukLfyVO2ufeuw0tGMwJab
6nruJk38BVN7Ua34GSpnY7c52FGBw5C7mUksXXqtY/nzQ15u6M4Vnj7P/SmNzUPTiN+y2fw5MuMA
tgect5Hh2lQ5l7v0kChE5ibBBrKUNn7VF6ZhvD+U9k2alFczxevqy4A2NW3ToxaIErHV0BTOUFa+
tagvdKZ4MpOdsrkfOKRpxNSzmyr334aqeM1RxFDz+gZaNjpJgQbL9sheyrW8d3L7EceUv+oxXh1x
Y7QQ420cIREEX9AepzalI8fQaydRhCdFyG9is7HTK4nmkjq19RHHs+H7CnaPinQRiZvwbRawtdua
b1jjEimQce6/99IcuxRn/ESmbSDRLF/c1HO9pl6bdH6sph+5lPnzoNmitEyvSTcFhUAw2gCv2GNN
dtKs7SemUnwrTTzB1DDvBsFVmAmijPqzbgRNK4pRucTyaIuqkN71cttF3IgfSJzcZNo+c8eOMlVP
VcWknkL1EBPsrnHaPA7KkLVvk6JNVIFMQKAh+zKa222l4ud1iv5cJyziJi8uojTFPrLgU7MsJB6r
4ZYzoM9YtM95ytirOPv80PMlqDr9pZOM82Obz3nGSPGmOpfaK/Ue00WX8C3r5KgQ1p+9Zp16obum
Q+GNOFGmCwkb+cU4eIKgfqlQ4BNQyaSNagp0JmA0GHqvZCsaVePVUx3JmhBauQKJslVox1BS4suk
seckPtAiUNigPYU70Hzy1u3GRVepkGpvWVnb9F2lviE0Uf/YTr2++Z2ZPSF7+nDWOP1UjClzssTc
H9Xi2LbTRRolf5ba+5iMZ1LYGmmM+VqbGxnHDK9PTYoTuADr+jh2SCf4VoH0zDb7YmndphK7g+90
DBnW+dLki41c3mUUzKvVyjnxc3GNVRVFnDUJ48fDL1XAWvxTIaZP5fZ4U5dF9HXKWa5mUJkbBgpo
hVQ4JhJPCTmCknfDXsifg4YqLIc7EZ+X/m3UHzQt+VRFLGfUEoQtwX5Wi+LuXH0HEPP6XBy8MZWM
26wVK3NEtUBK4gBFVNM3Geg2sdWjSWEmZn4UVPNEufdK4nmoBu1HjBJJipb9MpW9J5bCp7QGwkLS
jKB+fRsT1HA0mRigedYNindG/WYVRNpiltt9tyrMQnoWLSKfjtx/jPeWWmn1c3Hsv5aS9FUQ+6OQ
pp4ixN0B9LR3alG3l25UXL65DZaWMPNsfSnn9ToNw4EjdVK24nWaLJ0C9kwzUpPbEF7sfaCi9jAv
9WYGuj7QEU3Z677Wo0x+tTpUo48cCup11P8l5VNMTmCryE4oeXPL5+5z3hC1SQYVUJmWU/p14+Yo
d+2RqpUP3+uaacqzKJeROZrXVljsjtr1kpc/jRGQCzgSvW4wsrIltZP3XLn72jS6XY46sKw8B1US
iPJ60dYHVqB/MPCJUlwrk0J3MqF9otG5jYwPOqWKreoEn9ucXQyF3K9CnqLqeydtWyefi4P5UFek
i2Di5dJ3MRU+KRAOnLYZapfJGD+zdKztzmJ/ixO2DuWL9Wnsx8wT6qF5A1tEoSh2U0r3NGytyPsk
brtqX4xp+FKSLLmlOBenmP5FzGSXXEyrC5FrOugt870yuXLp/SXMQrlJrXolrLtnVRsO6AChCDSm
r7QqdL6qGV24bTwUyp0TYy1p52HeCHhnD79Ch/0dWBXJqpmPRxSD6aYui5MSS+HD+FyQfnhrz8SU
rfye5SNSeYBnVTrZyzIFAtXdqWteTS3+UlYWZVZOeCa+W2XyIk7LyZxiv9qeSirKaqu54mR+JETq
KpUJCJBf5bL7/oAElm6IAu9FO0140zpm5slI8s1laC70jRdptD3yHyvPltGedjWkz4J8F8jzULc6
inp5l8VysQdmeo1mcorzxmuMPsxFPbUHSYAxCx/fRn18phtzWo9ilqjnTM9mhykMnmABTK2fcrmF
NUKZBc9r3eotf9m68kZ9hPDWpCgQAx11pHf+lI85EvTJi94BQ5sWNgXECHunFW6rysH4SN+ROiaM
jX3DKplAqqivesycGa2XbqhJj9TNG1jvaT/7iK5sNpSH2l+BNL12PcuomS3NUzeqzDPOuB1jfXzH
e5MSDkk+kXDMgZwml2EQbNgn78i0Ds4wa74hFt4sAY4YPXHJQKNtlQbIPitwKsRLz87q9eWZBO6K
ntG69+HqJ82sI0tuPYvZST66m8lJm0pIE4vwdeyK85QBdQvZD0LKT3TwF17RsGcK4rdIWCXD7hY5
9mj5PKTVjoF2up0piPGjHkdGSYEgs37KJrbJSPNwSbO7vkBRlSdJc2tBDGXQb2Di7mMA6xDwnO6k
Zo/jg5LLUtI3U9Xyvd6yLCTjb45WRogGEE2Ei7+0BZpGvWkv/ZNqOz1y7AE1u9oeJz3szdSvReHW
jCJoSx+Dry5imMay7uft4HRMmFJGDs5Go12KoJzWapoDp595PNLA6Svlmrhl1QXxPGlaH1ZqDp6T
b/oL/JGd37WZzW1Rai1aQXi+0ii/njtmF79rKJ5RF1gSC5V0SRr9Ua8GAtI+Vd2ephRbQWsNiOiO
oh4aenCudEhH86K/lI04Da4QV815HvOSwqAYT4P/kFREMOYM8EAefTnLvjEyFm6O1t+ssYaqoeff
0Z441ZLhL2iU20uxnSUBOtIUl25v6s1lAy741jbx4wbhMeF45uY9ge1D7LAPASvNVkX0JCnzgLHv
PKtE7t5zcXpwxImBZUekjciPpQzOvvTYDpWAPCYJzEIA0uhtMCVqen2so/icpooa6C0jbR9bLVUA
xor1A3KqQOkG4LobcvNYK0nmlSReXmyMrb/AdtnDDMnbhjE7FUwRQoOT4g8KXANAMJIQTvxoup9r
Rgl01brBM0busXiMiN4u2zyEGnnEYS6T4mIYmfhk5JNROLOpbRFSNaR+RPYwf4qxl2mHzcYhmjZ9
/JYw4iPSYW+5ucVsFjHpvViD3SYKhJRIv7FtqnU+saKDb+KPZV/ImY7lLDzbEC70PslU7hB9A66v
Fn8z9CShC7lbAlHLquuqLOYpFgz4OAnt/h9LAoWOfI4jY83QWraJ8daOOk6gRaIkGG9j3s4eanx1
CJOF9HorLCWqWms69h2xlZ/HAp5IQ3nvYW+9Kp3aZCZumipGGcZJ6cujmX0ttkr4ISAjD4MbQWRf
6aQkiqWq8TUu9yDStlqcqGm9J1DKXdCP7aI16YYmIp0INOEU8pelkpa7ujUydD8LRh5HpKAtJt7Z
uENzTACCwmKpvpjtvL1IklAHikWWgb+KT9vaLhfU1dClleI1yuul8hWpSzypVEEZtEaNdGVMn2ZQ
rCvUrcITCyCoqSSJtx9prc5Xch3KcubAJFd77LNui6RxSEDUOf3fujQ3Lj3jKm5aLVhP8Il1k5mQ
TBZVwHa8ZoHbbDMjPvsyWGl3VlOzvM5SrR6l2eq+QFns1kPRa2Ie1kTFJzD2nmZJ5Lf7L0ZhDGhG
LkSVtdhUH4nQKEGTCPHiw01/ZKGZJLswWJNPgCLJSvnxcSxp+acNfBIyl3FQcDu3eWyolqMUeMOA
6GA0RWteZL3N0rBkkmtCUz3V7HmqddmXwS+CjdaUJ0a3PMXU7x+2YGIWY+lRHbbBQtZJmPo3EyyX
wZ4SSs/GlEQtygDnjhnqgWx+rcxWC3TYckzcHSTrOduUyl1kpfE2WYTaqQ1Zeu+LqcUG1YPa2Agm
FsGIiX+K51S5rQMaigGnPU5O6jSTCs4ZI8Js6G16Yy+Mpo1KJd6OrZLqwIxj1zKw0gSR8c1+uMl6
iYZmPqZnZhZRtRQFYfWmqjUcJc6t8gc/a5TvUM5LR6W3pAu66rECclgJoob5XEJwEOfhJYGkrlCT
nbVPI8nVW6sbM+CGsc6HUR2XEyjbEA21Jp7qdYm/jkKvAYmAn9PDuK2umUrxuUN9xmO64wwNUieK
EPPkvVLH4snSVwZvEH2bx8Qq1c/tkiT2pKLpxMCs8d4arRoq5qb5xWNZPvVt+sxMlvSeJ1PiS1kH
4on9NL5AGEhmf4YNS0UQFVF10h/iTei2UXheO5SDjdn4opat+HMEK7azfqbSp6lUUKACkK91qqU5
s1FZTGXWm/gmlQ/9BSXQ7bXCKen9smNu6yv1SusZbXkRtJlOFbtZ9zIfnfVCtmAVlgdseLdfIENY
dHQ/rUMtvGXqqnroQSB6YA47SsXUJ7dCO+WN5a5Os2oB6AlCXBxFEl8mPwLjPPS2g1VcpKe1hwdJ
qqUqX8SU5oGNMkOgqZWf5sBTyWQk7gO07A39IOMORUM0IitlTW0RjgSDvIb5pcpn7TDBePEKvSaX
GbWtzKnb5y8KFHTEHanZZopE5piyqHlOeaivBuYICcYyukYLyxTGCz4cpYNrKU/9cS3K+N7Lc/+y
pgloaDnAuU1XkTqeXJDTLs1Wgx1BjdFRmiSnKigR5NJkXppCLlM2bq0UNn004uRs5WgtdsJ+OXdq
NyBXQI2RKbBiNd22VQc6hVaontdNiYl6H8xp2OeqSN6jacg2UFPpSRYW9USeN3hJ+7gDbcNULNFo
h/KIfmStwA23+zVWsH1UUIyunb/FAqGhQUPltV4Rz9Zjvblq9fRwGE2L7AaWeTX3xmDjZapLqvSW
oWci3JWkedfnzag9BfUDj7Gk4K1IUKAx2kvtw55F/BGys1nmy2VdvDHQkuZlyJ3Tee2m6V0rJPme
lxJ1q0IyUUJiw3xm6B6lNkUzEyYbFGT8lH6rq6yOeh/KVie6Clss2Bo4AjLs7ovRC+hrIYR6YG54
96FToGLylbHdZE3sT+qiJOiTM8UOdRvt7+rj/yUG3Utd8d+vU+b/2Cfxv4Of9eW9+tn/+qL/ht0U
tGyRMNF78A8+43/izD3/fBTvxfgfUV++P370/9PN3ut1HN6z/7iPjx/v9R/pdP94u98pdbBo/qbp
Mu0SMoPPfyfO/U6pYy7H38jqFIXJr+hnMFbgH5Q6WfubhZAL0jyQROnb2fuUewDZ9H/9D/7JkGiw
gKZnUcSlp+i/QqmjAekvGHWmAnXvz4RMbaNHDZVm5ZxH4KmH/iJcyevtxgUagFR22L9VL+ZF92je
pirpGOF6kJ47xaYsc88ukx97j/P6tobU1v3Ky69zkB1kp3P7Q34q3int1rZCf+5qN5EajEekatzF
1x3Jj53ClV3d0w9TVHhTqDojXy+uHKB1/BQfZK8NlmPqrE4btsfeo7LgTUdaaSMK9A4DE8MsRELR
G3wxUA+M6Qxyd/UEvw71Q/OcHGAfuMWlD5AHGc+S20Q03PmaT9/CZQLb8pHqC8HOznNtt5ltnoqz
EbYX+WBc9aC9rOfU1SPV3Q7lBUnBsPGrsA+gB3hCOB7MQ32Pb8KlfC4O1qU+V2F7GMLOg1HP5wRh
84SzFhhOzOh42zDs6pxeEZ6DXERRoXiNb6M628s3VCcj1Su8nLeFbmb/jLzejf0XGIyOFOhu5sle
/KE7rKvfhPpvtwFSHvIObhvQtBLSDxX1vife4tNyyII6KDzB6flkY/BwkXD2yUo8JeiOoysFXah/
6Y69S7Tn0PV2KE6GRzUnKCIpmG+PcOK35qfqnvpbYN0R+ekjRKTvs2s4RVDh5O0iYIaE8whWd3Iy
B8WcQ3rID6avfEgHoskf8nfr6xBSjwt6l6kYL07iUEq1DWfytEN/mn39WkeqH9uTVwRNKPqVm4bj
ybjH1/W0umA4PmbOQdDa1a/5k3iqfmyfaKqsJ0TSHFm2W7orLqLbedpFuVjnPiqem9eH10bLh+gT
0kWGW/Em2S09ToEc5oEW5d7gSV7h52f1DPcniJUoHWmYsbNn42ZEdPiz2lnA+DV/g4JzyFySjSBz
xTc1bA7ycX4TIrAbV+ZmmQzzPePr1RVD9ak6KtEItmqvkkPp/Um6sROD2EMD20OZ9SDysx/jsXyV
btk3zg+vzO9GtAYZA2wPaiD42bV4hshwkg/lST/XR/MpPxucgO6UR+nhcVCP/fEPFusvGNiweP/J
Ud/brP4g+wHGJNd63Urn1Zm9KeUUDi4yf04fjjYtRdxD5358DEHmU/PxyqiJNhf+mLc65LsvSoQk
ule9pzdSUYdAxx18+B+O6BT2J6pl/mjPjuwwhce0sxAuZsQJ84tQCgGp8u+ZZ3jsIid1mQTtKr7h
F57J81bY5cNRTQ5VAJGGP8wLcUy3CpawvsN5DwUPmCJIgizIflKMLY2D1jv9T+TgX6dwOBZB8WqC
8oRZsF6b0GL3F7UzHZ8oQTvCJ8b48rMhjL+kPpTCoxoVTuwiNfglOcuRRAvTicZ27axf2ZBREskv
25P2ZHi9Ty31XBlhEk2H5FQetwvBkK9etUCpbyavju3EyW3pvASaI7G9l/08+DQl2xI//xjt0nn/
UtrfH1iFmbOw2ghieuJhcBX7x0fO788uZ5LXxo7p5M5qVy7v5PWRdiCfDacgx7CalzYcfKh0/hSV
QDXu7I28OPMfdF+EtMh4wjF5Y8e5jfOu22KUOejC2/vN/cCGn9SAh3IWjo/T5k/u6M1O7Y1H61Y6
Gt8VF1JK3/TMJ2KkMrDYDnIgB5pruJlbuJQRPPTfbTCk63rYr1ue12/JVU/sBB4Bl8y92k89jkDU
hrWnBkkoeotLROfIbneBu+KWju51LuxIRzqSRjqKnfmQgGzAO38N4MWwqShp2aP9gaqeM7lYfXtx
4Xa4FsL5thXlvKoNxac2zB3jxfiSuB3bL/vc8e6ay6QVPJDANkYr0zMdw42fjGi0FZvybtjwJumh
eWVImfOvjxHkwt01/t+2xN9J6LvL/EU+ZzayAna8KZ5pmDhvuLLa6QPBHtw2RCJd4JkwLNHvXNPh
E7CUo2OcUp7EA19FQZ+fCu5zgQMaPWbFcXJm+xMlWp/WX/vHw3k4o13bqRMHEytpuE1QHtZwPI4c
w8FHZJbPOnK1xf0KWh9MPq7ZpmHYT7wer0g1yqfQuG+b3UnyD27icYc414nf1gPJ7yLzEGOoOt/E
lMdeyREWv44HAHresA919hhih5fFb/kqxWjSdcSf0aO6bAajp9ims/+IHfS+7+c+BCfke1RUo+JJ
5Y1arw4ttoTMZfII7QQ+7P7mrSdFOZtlcH//IOjtuBO7u/BS13RLd2NX5hG/dTYdakF2+2nk08ls
H2b58ZGLC4uGE4ewzs6FQsXf9Xv+wvuzrrLdObGne2Iw+BvrKbmVl/FHd4gqDrwfy82eEm7la+yZ
XsstrR88FqdxOYDfSOaSZ+hK6Wt/bNk7arC5sNac0hUcPap4zojIYjsX/8HjhHjlWlAqMWdM+nHM
AFYdsQob3RW9yaVsYq8OcCl3//ua0fTJw0x8BqqFpbc7RqZZcBAI2jmNHLrogQvat3LtWfye5NZc
BJqwB1yonSSbCrUbR/vH2UOlwR+Pa4gl4OkBvgUsEK8Q7H3r1eG+ePDbP5vn+bCyHD13bfLsiSeC
OGhOadQf2n2junogXPcnbbhr+MAGGGzgxO+C0uuc54q7F3h72uKcD1guNlRMm458rln9thaanXPT
JauyL/LAzRf8L+IHRCKaRuZ2oNqGcygfh0AP9XDAK2du7FmhcMQGHZEmDPtwZR/v11KJ8vYzkrgo
t/+2MSVcxcyNwqkIOt0RohJziePxDE7eviUeJ2xTWO47GesissVSjEfsdQE9di5xh9PgsHpv+7x9
TqPaQzgtDTBX4d6Li6uDk87+VgNSt5KdJ+KV229WpEWdL3Nm5SAN5pDuyN92anYxA/kw+ULY+WHs
zEcr6kPAe47DwEseTmorWODJWwlDUkJdTLQjhGk0fFcxw9Zpt1VlQL8sW2ZfMWgOduY+WFGFbQCZ
n10ls5arx4oGHKm7+Trf1Qs2jWddudKZ/mTWu+HYqE4REv66vJtduJAgsHroKtqt33Efj6Dc18PJ
eA0VBQ4kpj6YeS7zReK3d8Ov8DtNNHISYmyRwl1NOArOBWG0GJhn7bvO8YXcHSDTid1d3eZdCGCU
cdyxDV79iaZson6ZT9LjXHKeDfxy1hvhZdvwgakIJIhfHcK2kA4Dt/EtPicDkjAEpme5FN5435JF
HnwW1hUPym+2Dabkb4dbwmLtnmc/rcwf3M2QyKPmpDoK8Sf8JD5Cd+qRJcaPpKwpJGU7dmnX9iR/
SFlGwp3d63Er0wmCmEs5zJbs4in9UV/2pW4PGjcKq83DevLvjYf8E6Yhf4kJsZtrFbQEKqlLWZWg
e2Mm4vlxre7rzyXcAwWQbi8jXOlCLAdHPQ4kXmZdqCxAjCEeR7wzKM7JoUS2yJdCvj0wG+pQHJJD
HZTrSeD3rssRsui5/wkryl59K0DtySEIEu3qtfRJqULuxRdsiqO26LPB7NRlKLyz2NmZrMgGhCVK
qgPI+OFGBEVwS5yTk1JQHXA6oqI97BLIT1qHzggn9Rk98gNxGnIGy6E+Q9xCg7n78NfzeAHKc3If
cqq3eVYwEKgtYWPaPW8vewpZSRwpsWNdmlAJKIURsheOGDVH7YKSCTxJvhCfjddWf12pWZ4IxDyo
AotdBSapBECo4pAF2BnLYrqWp79MGJNoOMZR/cr6slFUV76OZCGPo3ybBdukH/wVWT4iOOWr+sN8
UW9ZwPLw2vwZnaxI/5L9tC7dUb9VQeKVPhSMrLDBURBDuQue4HVhFeAiCTP3OFTabM2jxcCjLOxX
RIoJP6ayy9e00DijG9vfhxDUytYCfmC3Tm/fiE3fH+9UV4fVK07ZKanJa0ZfCWYfrjrPH9RAbcMH
bayR9VXTbAiy/Wf5ORZdjX3CF/ULLybm2x+vsCd9hGHoXLOTTdawjvY8zPrtuVm8Ye/n73QICF8J
T9mAQn+Kw9417eQFSWw5ytDiCCifOczB+YIOjvt94SHG32m69xfvnbIxRqGzIaVzErlHwzE8qIS2
zu7q3Ya9O/Dd6u5hKI07NrQPDlXCGTehXDPgs7DJuUgvRZcmOl+SAn66Irk7fPSY1YG6GyQrqL8v
8vcqyqLOSy/As8vH6nceBVVWUXJiGMSkXwxpYWFjW+YKJlfiLmwrSMxQuMu+7iNhxm0MxMk5fcI/
yqfygiyC6tc4tz2sIwjCrMXs6SYkET0bHrsdsw5I6VWuznkYyfkkXoPCbIDP4cGxd533wUEbyOHm
nf3QNFwd3stvQXfm78H2vrm3w+a8fuTBHs/uy7WnIINNCs1F0JDnMuKbgI3S7enAzCK7w2XvN4VB
sXMMkMxC5xgkonMSAWjg/A1OiPcp8C6WC3GKSHqP6oQjGmbE1GCWGDuXTjPcqLl/DhadNDR4eBSD
fahp3EjjQJlx93DQIojO8Iem377QA+ED9QdL0HH7mycE+ytxv85y1fgAEOMP7KOXNmK9cErUqj6h
kkF4jQI7vjf3psAMG7INHGmw4y9DkO5m2NtXmRQAo0xYcEKvt/7oiRgFHyUKL/dmfAuBi80vcMME
Un4aiYfskkd7jG1SAPdlmwxEdRc+jEyM0Pwk1cbD7OkiDFL3X8ff6F39k/D7FzUQU1iyihFn0pkg
lUizgsoKsIRf934Qp3g6gBE+5AFzGE9ucGENJzuBBYEcYdMKLCAkTVydZu9h7uYmYXnb460lkna/
EKQYOPApsCQiU3u7xq/xmcLFybp2kexN0RxIIBw0feEtwJgIqueDBmbUfypfVo+qYxQTI8+OjsUW
sf4ANWF16M+lPx27EO5TqLsYIS87D0c92i3i6JvP0562cYfT2/K22DfG8XpV0L/C9Lr25/y5/7m7
Aell92/w0t3C00LJrnEB/d04Lvb3icNd4Q92U2XZ1DRw/dh5vJ3Kdk5dLdzg4fHPE8dot2ponrmp
M+xJ5e5XTLc7ClhDyTUP+odE4At+5DaQOLCbDxYPYAmQbncpG4nlTIjK9R2QE2f1UR4kz2BuG1nN
7pQWztvsYiZ4zR6jxXcYo0Q3GkADUbMtf9rcPTbY4TvZa/weQ7YvBL40EALdr93tt4+TEnzKtMPY
K08E2qyn4p3raDs8lDvdJJy5GiiLAdWc2Z1iiCWnhsM0XwCi3tef+eiYgdhmTsgn4Y50NvZg8ZRD
Rqqv4bWnEMccrNhLxeNwkGdlPmKLOP+F+AeixR6oug8ixD3GJlvgM6DO6WjD1bo1Z/Etv1eIXouE
evl55njvRoSCfeI4jLrloFDMRaDb7dx9T8583ZFqHddj4r/mRIrw622K5NiI8s78ovTQ7QYk3FNb
kmvOLH2wpIAYGG++7iHiSPyzh3iK14q+mtrNofQoRzh7YLiwcGOEa8WWNFiNPaRrCMtAcgjqGuW0
JyUG5zH/zXJhx07x9/KS3GZ3wSbtkEOFmXkQjZn/LlvW/tlp/aXhvyoarSgZ3nKOf0pX9QApBBhi
j/dexaftWYcpeZ78zd0DWRPTuIeWkv+4CdcZlHn4okXZMzXaI6jafftenvj5BwQCXwnx8Z55MAlJ
0msMfrxHD/GNjrvn6dgcpUA5bB81+CbcFmfzZFDO1c8incBwOJFAE8aQGkcTITFJnE+16VoSa+i3
7mi8bgfwPbePcJpecajZItmpOkGMtc5fcI6Yfle8FBi8zfNoDIvkm/wFft0JL0RAK+PLYn8E5GyB
JiC5RNbdTNz5+7TabdT66rE9Wtcywr5jxYHPQd6Uq3zpj7CpCKr3BD8PrN81EP9/F2z+qSrCf8OK
DdWUPziNv6rW/GTo5B+LMr/9xt9lryQJUQJdZOoBQgIa0hToFfxekREQsNJk1A1EZhWgDKzsQ6j+
rnIg6X9jfoHKlATk6hCy2Oe3/70kI8l/Q1GWgs0+EQjFLFH5r5Rk/ozSUg/SUTgQDURBVEO0UNH6
M1pbx49sWav4rmeC9FnvlPJ1NNHDdmp1SAAABnP5Vi9G/G906v6Maf1+VZ3hCMgaUnhiQMOfr2qY
SAO1D+s+UZ23zbXKnts1yf4NBP2XF7GYRm8wlIT5vr98tJb5iGYymPciUdXPq9H1L0WCGrL9h4f9
F0A3j+8P8NzvH4Vpr/A2RS4j/gaD/wHuHs24pfhp3qHol+jLyIl6V81s8hI0OkMGZX7915f7RUTl
t+eFSh1byqKKKMu/KAoWuTQb22jcJcaSHMVFeUbCW8NmUP/51xf6q9X7w4WUXyyq/rDkUZyN+1x2
kptSNqRBifabf32Rv9p9BiLVlmkgAoHa6J/3gZ70E1rIOi3spvXEi6YEIuVGLWxrmFhg7bw3mLbp
vwnqpL+8LCwya5faB0L95bJMeWUoZ2mi7KEAGqtdSn/LoKpunEKt2mqreB47C4tplMabZvawBOM2
OVpK9QiFfB7pfY9HiOPlph5zmFaHOS1p0iofFSS5/4cFMndpFAV1QkX85aCs61iIlqDfk6JYfQWF
Awgbla5B/emzDyYAW7cUTf7fbfg/lcL7i0cPqQUpPqRUGP386/KsWwqrfpHvSjc3x4Y2Ejczxfnf
DBn4i3OD+DQWQDcxjMavSswdE4lSWIJ3q5qIpzK60fZH8D3vsu5VoYH48K8XkuH0/+mgGqrBxbDE
BkziXy1dkyZ51zXZadngr3gdTQCfrdws60NnVnQvZqZVVHYp5QZ5qowWuge7kQKu2irSyEwLsf1A
oDlO3K16TLRkGipQxfyw/g97Z9IcN5Jt6b+SVqvuBWSYAV/0BjFzEkmRwWEDI5kkZjjm6de/D1Tq
JRlUiq1a9bOuTVpZZUoIRADufu895zuxs5mxeRxpqtA/QYPtiiXJqwrTk0nYl0k/pqOnC8M/n+K8
UbwybAirF+jXrrHdF9eVmdm91w1l9RJ2ddN6VuCqHeZAo9YIZRnwq+LBN26GrsJZOxDectUUqrlw
M1PbqcI2UKGo2DoXahTVzLl14Fk1uY1YM3XEUgQQGhfF4Pr6MocG82BpcTQsTGeKtYV0bG3jloZx
7fek83ijIozLyiiNYV3nhYEYHKPVRazwRm4S/g9K0L6qcBbAUbq3tWKMEdPnqupZZQHBvKwLl+71
GPGflI3fPM+0GuZkWqM8Ba0+vFRxbO7cvMEHZfWWRTOoUsJvfI9ihxEULZQ2ZfipeeOCY7uUMtvh
ymmuVAMIGrK7xt/leNSAftQ60/7aCmd2OSbacJNLreNMZ9fJixsY2BgCRdM5kpXNJE/0PjJoULGi
jaAMLKgtAaGPz9XQjXQuWCK2wk5i58hnWO6uB9fS73PfZpyfiWGSWMoVg3LcDROmJ00uvhkwd8+D
LCjPQGOWuDATJ72C4ChqQKaEF7DHBBv+dhUXJuEzd67Styeum7rGsjSS6hyxp3VcqiJ4gCCODTCO
yY/Z2NWQ3JLbkqPhJ/CVOsQc2hMSklBZ611RpQtMt72/UdWAkGbgQD2GboGvNw5V2COFbWOUclwU
eUvLDvKHSOuACxhKVFMtTX3xmIHPI1t9tOQZMo8mXhjJMDARE6HRI2oD1kucXhI8Wd0QMYDIC3Sz
RCOPT2pfsuRlmBVX2GP0G6dAxbycwnjA5Gq6/rSQJe73Jenn/plMWj09Lfse9WJmgQ9YukQ9fwNM
0pyUhjReCOGwx/PE0nrAb0l/JmOjJMUHwLW5BBU8MXsdw4kuc6ulmUdKQtJs8tRClyV6X1PWMWqy
BDVZb2LQbOawYzL4JDi8pmV4p2GL9kq16tuF1vW6v+yE7GhcByg5Z1yg89Lj1GmZ77v2WqlV3pu6
tFCFm3aEzBjBXszMFJ/3UzRo5rWepPV935SM8BHrJXAp7NFGKd8aD305prioMusCC3z0KIbM7ZaR
KWpmCEImOznwNO9EFg5nJfoz5sq5KXdtJpVhwb0Wj5He8wNNrpUxEfKDOz5BfYO2rrEJ55ico07P
SihLmhT3mAZ8xjwdWSuLQjRQi01SZu98OCjhSue7pRkaiCRZOoqqnqaJWt1HM9tikQ9ZjEWil4x/
tby70vRYPtmJ4t+54G4oa3s9uC9qzdwPhok3JiEa5GucBx3udZEoDIykTKKFbrIxLmp+8XNXsXSm
TbkT3fm4gk7BDIdUjIpv2R6y7tBe+3Kq+jWOZoTzMjeKfKkEjnUt8ftfqTD76Iur7X6oY8rXsSbD
C5drMXEHA1LxRTCZ/V7DZH9RjkWabMqoZmIyaS1QhAzycb3IIRmfqkZk1x5RIdZIZlVHhzPxczyf
XRlo8ToBQPLSV60VeiHLMmY5CCrM7aoer3So6/15UwTpRS/HMVxEMFlOMKtieseBhH+ttfRy9AZF
QFuq0xwXjuy79CLhuadt5xZpvqoa0zrHtU0CPSaM6VoLzNzEEdAnyMnRWJ0OrOTFfdZWcsLXrke+
siZdWmMFKmUOC31hSyubRQFVUBMq4ExkwBS9RXal1zpVb3wDTY3DQ6q1ftZUnMVZnI0wW5KVLVBL
CSusTyOzr9W1pbTxo1UAsFk4DeC71fxSDBjM3YLnQUzlvNcFFaum3tNz7acoXXVI7AHHRJB00ICb
SErjaQNtAmqnGZUoR1OzLBZ953fp1oo69Rhkij6AJgkQ9gC3PTEB3HeeOtkoGFvDVv7sEoW+VOcL
GC0DYIyVROZ732ZZcq7mafeshJb2zGncnBBjRvzyRRWG/a71gzAGQFWnAx5I17woiODJV4YEFqXt
3ahWr0qCOdJlMdbY2Ep3COi0WBFg1cIg0gs/fDWC7iiyMV02Q2oFayeNjT8hmWkjkuEqGbY2uUuA
IpwYOsnU++qwNVIglivbrZyztB4CZ9u4aaytSBSU3UIVpRKtuiJJ6fhkZnkTx43DsKwR2Y2vumPj
dU7c0gYQPD1LBY1q4uXm/GCZdkkGaZkVtuOZRojvRQ4dPZQ8tx+gLyY5hMfeoXma1B2WjaBH+VTZ
jU+fZyyzbg2haGSHb2oNa5udFMpKjc0wIJ4E67xXqwPeEDdM/SdjAIrZ9KkKacOveHW0in0IlItI
/dWo+yGaOpFUxsLB3NPgt7UIAXIyA9gnIdJZvYCJamcLDCMd9DqKDLpaUdCXiL156FfQTWDQUa4m
JiSPNGB4oYTs8jYxheWpqg89c16td7uNX0s2Kjslx3Ib+QjvT9RUduHRwE4gVhJDwbDLamncELXo
7uywzpgHKljRVU4KvdeoY+AvrMRx6R8GUY14HI+huMoMgFTF10krYexlWWVdkG3v3OtljxHTrLEF
JB1lwoKNOa3Zg4wM5IDVJyWI27LmziaDAgKF7Kh8RZOu0VKrDfTFsP1nlWDfZXydPmiOddA2WrZg
M8JLX7Z5VHqVY+aTVxv9AKQhDjQ0NdjeXobWaNut7tdYEmHkM52FxzKcR6MRD2sK+HDCgDQUyrbX
4uybDUDN3VZj7zAQi1yHP1QLqXdHlYWY/BoSfyIws0yg1UAKBswV2EPwmjZVC2eCF4P+o9qwqdVV
5EZPnTtKGWEI9PUCR5eomT53AXHLaKkNhzbn1BRDsm411Um+jnFyIockP+oCqXS7YTIrGkoiy1AC
BLoBASYOiueaLxqcoBVWFjaQ3EJzoAwFbUHTShkUtaN20hY27jKbg0q74AjcaiClSB3zJqWkLGua
CeWcxvbqZf6UXieTIB4lHCaoBVReZrgBRW+tBjAGV4Ol2dVxZnddsyuAf2BCTqP4to06J929HvN/
q/30j72ld5Lhr8Vz/q2pnp+b04fif4BuGNKlapOB/abs+dCKOn9Q0kh5Aiau1HX7tiP195/+3pZy
xBfOWVR3qHt1WiNzsMT3rhT/hitBbtb4J4W5SXX4A71pfDEMi1qNLgQdqVcJ8V9NKUOnlTVn+jqa
S8HJFvc7TalZVvy2q/K36GmuGt90U4Q+FnGRKzhyJCZs3xaggkl3Woz6VN2LACodKSEh1VGfEX4d
aRvdiPGOjRHdbh1P6Q714eTBKo8enA4bbEVo494ypXUUTOlt3Nf3Q1vWZwVvJlbkDMtmB07GrWaj
HEYB8jcp1vyigLamMJEK43STJuIoDHHIhMagIJYRg7WRtQs/vO1PUtEkeytJzFvMFaZcdiP8iY4P
f1rm6b0PgoJsPKqP2i/8takr5hKR/DfNetBTKqZOG5FQsPAt/dJc5Bgcllpdx6cwTuVpjsNhi1lt
WGjVWHoyy/mUI//1liTs/gnPpv+N0w3JGZ0WBCf9aNv3AafroyCZAFHgZFlKdmhvhKd+QoB0jnPD
SKOlkfjy2YhNuY0BEG8lu+RxMeb506T7/rqa7ODK1zRn7zQa/u0S5hZkxYozh4b7N4iMCzLkjBVj
kWmdpkl7FL7CPZ2RaTF0M0YYPkcaIMA4gxyqJbtyOc37DVQePa+ZyZoiOOsJvlvgZex2PgH1S04e
7VNtKBgiY56t1AtdtfR0jvFHJV/mkcxU+EyiNjZsDPAS2enj067Ii9NRsfPzxK/yrR9ZmHLTpFHX
oZ20G6OS+anZ2Pq2iNX4jN2+u2HFKRZS8Z1LOw7F13FIlZM8kN31KNP0qJIWMrSwrJZZRmbYVMjk
TAwl+g/blCemr+cAbrTOxm/s+xy40YP2kiNwCztw0cRwPTNbaajAWRMHyFee6eIboXEwKaskjHHt
qJWKETNqFpD9rjOW4FUt3HHfd0b8GIRVccph68LNCpSKlYSgISL3q1NR+tRxg56q4ecy9IjG/Vg/
W6TknLWU2Asn1Pt/o4v/f7eM/tyc8f9gF9/QHPWXi+e3Bw5Df5w+VE2U//G/1tVD/vT8v9+uoX/9
DX/19W39C+ugw3Fbm6N5SKf/sYIqtvFFs2ZwMcj1H837H3199wsWjTkFmewxGu8G/dsffX33C4MA
y50DY+hYq7+3hB70iS2X2G+XVdxilZ6Ll4OFNBkSKPx0rZfjpOlbWWYmHIEJsRz9/k96lPrcCv5b
oWq9XosM6TkilZg7ojTfL9oGBxltiMEwxvXUb3GbZ1XNzD+BTWZwiAl6Z4TqEyDCtAXSLEow3jyo
FnwSh073pnmJ1MDaNpwhlq4Jt1ONwqVZ5SfQvaz1mw3xJ+168/2E8PXDsnPZtmqZKgcRd/7i3uww
uts4dcePt4SPsWepTLyhc1P6M+GpFD1IEGrfsnCv7dRCToAimMiNTTzwEma1S6sLDOKiaOnKlYb7
mETllUOS9aJoSNZwSpUXvzWWuhuXyxjSLtnESEhh/cARco50kxO8qRTpyupzdxmf6U2N8iIo8GFV
nL4n/iIrk9GaMv3IVePjCsiPEUV/EhcSkLfcFwu39I8sX1qr3z82/fJA9P7o1D2Dva2eeVmK+g/S
Of58IIg6/x9wiNINns1/Nl5dsQk+vH3lX//7H4M8x/jCCw+ElORW2ybS6b9feM49XwxBZDSvtQFk
36X3/NcLr2gWhiyI96wTxBpanJL++41XMGvBdybwhui4GTVOwtpvAMu194cm3nfTYUpguhY5O3y+
D1O1JKLSw697PbhSnJiNZCQcZ8qS3mRwaaVDt9UTNb8yaYfyOCVCbk3YULuRXjy88q5ats1E7Rlq
1fT9+frHicK82rxZIZgOGUR2GAZDS5WQx8MkuWwo1CCA/Hbtq2G19BtacqVdauel3SXrSjHTz97y
n12Pn+M1+ZQv5mB4FXZm301j0F0Hdd6u0r7oQHfRT3/zcPxkLZnnwB9ui0A0mBkMadkEDqYzoV9g
bM/D7ppeabLKFSENrwpdZePTmb0kV91dALJrTvD04gJj3YGHVbXnv/4U88Tv3XfralTPRAnPYyIm
RAcLGrRrs/aFC62QbN1trevK7UhvEoSa296MFVgh6WbtOThG9aIyfWP568t//BJcvIEEOjm27cLq
Vg+ur5hWPWlSG/bksPQLX2bZgma/e26ojXYmLQchhhXrx0ZZD2fxYN62CRzxX3+GDw++i9VU0+YV
3SUawJj//Zs1HVCBMlGZN/tK1xGMZjqyusr5LEB4vpH3XzRX4f116MfxhukHNzoMcV9q4dDsS9tA
ohXRGCRYw9pUtEc+uSHtYJeaU+OERvwBbzGStNfy7O0dTQXme2mO437UatKZx1TdDIkbXoDgF3SG
4bB6sgi1W9Eot3Zf2Zs0V5ptpOTRjQ+HM1tERmp/MkI7nJrOn4kkBs5RKknc+qv25s23TK+7jOlo
9nvbgAbDZH8F42QbD9YF52gvjAAg//pn/fiF4zwVFr8rR4x5Pvz+Z9XdCVt9kY57CesIKJmN0YUO
Gk2p6DOd34dLMb3XcECTdk60vC4OnqCmhFgMqKjbpy35b+RTO8tJdOFqMGv9k7s6nEOySfCjkmTG
9SydCd37u8qLMi5Cv2/3rZJna5jsCpMnG4UOI8lLOdoq8VYVVhuZGavf/D7nK1M7zqc0jed4/mRv
fsC4acPCTKphn9Gg2WpNqyztWuI1tYDf/fpSHxZ8LmXRryBEntmmYx18n0MAmUSAqdv7pn/i1Mmt
BlHGG5zIgHJkPP76Yh8eTC7G/jn3JNhq+VLf35dT6E4KbLPdJwOlmGc5DorXGOBTMWZo0oj6PW5z
Rry/fVWNSDp2fVZvPN0Hv2M1TcmYO6EKjirzH5M+fzKiCn9npCtbpa2NJZFsxsuvrzl/be+WIA4Y
Fj8g/m1u1jAP3gg+BVMUUar7Lgi6BQOxZEGZmn6v/v5xt/7JVXRy9ZBkcKIglfVg92S8LVwLMPHe
rufQAaumKWkAr/r1vWg/eUb43iie5gqFr/CgbPBHCViPSec+LtxTaKYeUZALtSnO06g96cjNMu4a
x8LNCnJ3P6gBgMVxOzSjZwccH4b9rz/OT1YAPo2LboDzmMkZ7v1DBNGEAECZ2Xu3wmmGqn+SdP3p
yv76Mj+9a5fDgsu67tBjO7jrMWFK1o2NvQ/DpR7t+tQzjqNT91uPNfuCL0HflU8TA+w/BXw88cna
87ObfHvxgzcFKlQqKM7sfS5OTfzQzlkQfqK6+ngJkjRRWxGtNTNH9INLdIw7QBCSQGoMKs2zqcpw
STD0i1Mr+e3nlIeUF59zJdoh/tf7n4weoGmGSSv2ZW/3YMecgXa1/Cwzdi4RDl46fS4U1fnJ4AT/
WlG+WTZh8dOFRzy3d91OYktLZfMcwM/2F37sxHLpS72ugCdPJdypNAOb1YQvtP9UuMzUxQ7jcdO8
U9sMTIjm22EC7MzM/8ysnIkrAYOAgqCOlsFicBOQtqGVOkiJSziuC5ecx2OzKLtz+E356Ll2s4zG
ikZj3ypS3QZRybNSm42vekYXihcXoutnC93H5YD7p/mBRtDQ2SYPvmZLS8qA4aCzz+tUrsiuNEge
rD+LZv9wjEWWw9pNnSAoZMC0vP8xc0PVK92txX70WTuJtsvxVzXS0Y90gg52YWmO5Pb06nQe+0mC
wbNOs0/i1j8uSOZcoTHw4mOYxmGVMimuUw8MJ/dWr4vdMLT1UleTZKv0MqeDl/x2lULUMOpHJJxs
x/Qj5s/z5sGS5oyvrWggq1XArHZC0WBnTPF/veJ8/GK5Cn+9TX3poFI8eCH1QQMVqdfJPmSnxlJt
FNY6Hkt/m/Sddc6svzoOmBvvjDlcYITd/smC8NPrz2Wpy3on7NcF8c1dVqNlphMZh3thWmCym+5O
KXP9OJIccuxMQS01DA5+RqnclqEWfLLiaR/fXm7fcmd97aw1sw9uf0h7F52CHe/T0ISXo2zYXhFf
B2q5GoyxuIpDBEH26McnLdAzwhSmdFuOmvnJs/XxJbJniIrNAZqtVRwqHZkpmFah8CuQjzaRZdgw
9m/JNP71b/3TqxgqR2ZaiBrn9fdPVD8Foiwdnigw4dmKqfpwRCSO/ol076dXYb0lrp0eJ7D991dJ
+8zJLTdJ9najaBgiQkRImVN/8svpP7uMxcKLeBqRMO/J+8u08A79rlPj/UgWQuUlsj5VrErz6qC2
iCzIzqewIA5BjKa4kX0ZnqaZyK6JlFSfVFFD7PN9DBe5/+IQF/viqK2C5b934GQrUz6+aAloduhF
dACtphpXKbKr+9pPcJN1GtqYX/8yP3kLOJiidp7vZi7X39+MDgLSRTUa71E4Ycx1eNcHsOleTbaa
14461BlfPma5flF0Y7v89cVftY3vz40sraSBmxwc+dUOSze4UYQhUnfvQRJaK7672GuUYk5W0Jp1
ApNxA6HQ2SL0Utcl2rwzCZj2cvDVaB0kfvhvvAvEoaNNtG1U8YffhU3nR/RZHu9FCj4MDrFc96GZ
f/IufFzNuWfOBq/XmRXG77/xTjhDBZku2k9uD40jGcJ1JAIshFk27SZpfZq9Pq8k779ksquJDETW
qpq84wevBaHXILfUqt6LvrsrHCyXxPpYXk947G4aDPtWa7rbzqyDZSf7GJAhmopBBW/GqCr5pP76
0JWhD4NCg8YiFgIDYfXB3Yek0qbxmDf7wNS10lP9pj6iUMrQpdfM5o2pvuGLy9d2YGaBhzh2H0a0
rz957g5f4flTsJeTbkp3hnr34KkvFX7nxHCauWXgLtq0bG44nga7njToVa+2BODmgbIxGZ6uRxw8
j01rEG2j6M+5yM7l2FzC+BSfNMxm2NbbH4q9YO6vQNhDQ0+CpJj//ZsdSZNoADPX724ddvuToC3i
W7uuG6aUDGeBOziEQUPGrudMgH60TgM3LW8BmQL614C+YnlNjfSszFv/PtQaRnqMLDHPOqHBdK/v
GHJmdmoTOhN02lVmDmiGlDGUXxub9G+PI7h6qwcCBfnU9PlVKcjHInLPAi7c19oF7TZi5wnjM6/0
ujAGz7BKVVlUc0pQEKXhk2RHvUozhJNeOaEX9QbKtNGDh090A7nO5SVIuvw+zyptP7qMqz0LNCyS
TgNl0AJCbPigqwRmL5C0imM52PlpRcjaE3FFObuSpctHYxrlldRC48/GUQzDiwl2ezQ6N0IhYg/m
I8jGEiqo2mALza0AV2qhcpideJZOosYInwqUrag30crvDauFgVsKUV0pQIeR1caFmBZWOCnhQoLb
vVNzYjJfn7z/6ED+9foS/fMI4zxqnh6Ihv8Bj3s7zXj9oz+mGcwe6GSyOnIixIExt41/2JKIWKUs
p67CAzAPJXirf0wzgMjRVLdxTmhzZPFsPvoxv1RgxcGQm61JzAFnZ9LvDDMOVm8xN7Wh0dHXoanB
4nGwfhFNWhYdufBn1iCVVdYSpVBB6syHKFkGCur6T1aqg8Wb67k2Qwq2CwB4Dpk+79cEVPhDpIlQ
PyPgDteyEr7oVnUqyLaYev2ekAu5ln4TbxT/PMtulaCk01/q4yd71uuy/GYP4QxgUGdx6qEbSR10
eFqVU2Y3fS3lWUEWTTmhZcGgVUKYH8Ljsn6oM2icBM8jSYUGvq0q6yWo+2+5g7Ycubh1ljv1RStF
vsmM/soh4oaMPFO71E1/S0aJXAcygzJRGdWqaxgON0EX7aY73QYRnEe9/OTob2gH3YDZ3EaRw8iM
fREt+OFRsbDgHFtDqZ9mwOrCRQusjXzBJws8XVQjiDlqAZylRyZQrGZdNdu0vojgpZyLYheDCzMJ
TFzYz/II0EJVberioXZB2a5wGAwJQQpnBAp69ak8HeVJHK1JKUzx1Cte7ngBUptVsLNhf8FdAKIm
PELJS9Iu87X+J3aTRFmzlE9nZAMU+Ta80e7TcTE6QNOOwHeb+IbLnUwX41eR720F6Il8yrUj2962
zs4ZVla+9LcS6FKxAOApuqVQN1q2aV2UJ+ssXLYtUWpLB9OrRWCeN6JkZASPjxnP7WV7XgVr28WO
W1w7d8YdkqYRveE5A2i1XgTAIuqbxKX1tSQIgNhW5WRGKj0GK+ieCuHyN/JCuYGApoqFaq/BKvsK
RP6noVl1YLnD08lYAJCrvBLUlbnMjpGM3Jfq1hJeQlqt5SXZhsgCC2vJKSA4ODbOt9JF9uf5z7Wz
BslAKqc8Dh751axvNXcVb0cHaavnXBmeDXvEhKSCojI8jW6mAD3KdirhO3via79f+6fipD32z0bH
s67kcbNOT4ZbQWjaaZ4TQ4jUcxk8ogkiCu0I7/POvyR7Ci9BQlhZccpochg2xnmHbYG07qWdeclX
cZdulJPpLnuEVWZtMgoOdAWAvPRN/xL7nn+RnkC8OhG7cIWjForforgfoQoO+2BBax062Aw+QjBM
Fli6IuYL/LbMFsVL/CJgD7/QW4nVXecurKPKC9bymNwYXj6aDac0W/hC7/INYYG7EpYdaTmQHpI/
0fjfjjhoL90TOIan3arfiefuLD0TFyTaKeMiPZseeG0J+WKnRqEKseMcKMNFfmEmqG+XA2wSgo3m
lJ2FjaLZ+r6o/WcT/Bcdkzfr+wcd5HcpzzH5nPUfEFT/OHvuovrtTvj65/8W8jBg4ryOXIfUmVfB
4187IRofBk8E4zFVoJ7WHHaNH0Ie5wszHFVXdf6EhlGODeyHkMf5ojK1QiWAIua3p/qvY8U3WwKj
L6Zt7Eg6rX82xUMjZlwQ1By5gbqMlSY+taWZXBp0yyA/OYF+nvsROjTH8aP7KuhpZRhghUEU1z7q
coQ3nOh6EtdoMfbaE/Ef0VodtGQfjSNSaDjrIyIUrYIkrNOM8oBDV0eVozUQSJCjAgYJgSo7qlk9
m5r5u2XpfGsMGeaJBg13qLgH5YGwZSDyfoCNAbX/gTICobWGijzmXAKbVGG/9kSu7RTaKt+ES5qI
JzDb3E4loawM8pp/44X5/0EGMx8r/vkISS7gI/Tf6O0LM/+J7++LCUZYmwcXpskE0+Ls+OPgaGqc
KOdXwZ2VF8xSaMX9eFt0MMK4PQVNTs6MzAf+flvULyhCXiHDhD6hivs9wvC70o5qX7PF/CRZ8xGV
LttBDS6kErT4NYCTaX2wpR3YLGMo658c096XtX9dZR6kzmuDien7/WGxjLF29iNXcRNzPAmCOtyn
WqV7b7718++v+B9EApxLhIf1//kXwsCDuzG5HyzevCGOTiNMzKerN4Vq2oW4M3pCcpO2MQlJwuwC
YLjwXeJZW5cIhsQhdp7mGCI2WgBkSyBDXQqza84LQQyAh9Amv4JhHtmrjOVKngL2142jMlGxDBKO
OzjrPHGMfhXhUMOb0fhi8qq8HWqOLXq7M2PNh/Q1De1Goz8dpiQGamNbeP4gHT5KV2PvUlsfAH+Y
quVxIAqIXaSzkdVamOSa+DK38q3adk6zdKLc1la2PxhPpphqd2sOjbZxfKOCYuriNCSBJIm/+tJk
Aiftfjju0TtdWg4eiK+qHNT9iLyDs4kdz+lSmVBXAc66M1Pvm3TdBBg4SOXIhnqD+zTLVn2rUnia
Q8/QpqJFDLjF70g9iyeVaCz+D5UAnyrUzNKLBqSZW0R+/j7vm/kYoPsW0I/ElcUqSoUPHTSzq3Ql
/CjvjhUcSJnX6I5AvpePwa7S+6k5wb9lmg+IzQW0qLqR+T6vzOK4iid4XZV0xnOf8FxIXBi8YKkJ
0hY8Rx8ji5NpXj7EhS8e6kIM17lbFS+U45x9qqBJ74NOT+8jtbWeuqgzXsBuW/md4vikkxbIujSs
ylQ0WxEqFcV+rLSQcSet71eN2xeEvOtKFZN8gEuEG0vnlJLSrcEHxEPlegR84BQzNbvV7xu0WPlS
6oNOUJLemJiPtHSAVijKAsIdtWRMV6MV+sJSB8w9JIR2ZNHQIgYoH8SkHHlJoPW3JHA1sMIsXMPb
Eh/JV4teyPcu9H9ON/9ifvpmpfhwurl7zp7zt4vz63//fXW2wL8DheW8QptIp7VHH/r7YYbV2UV5
p6mqo7r84+3qzH/04+yif8H2QRlPTAI2eeO3ang0aAcL2CuigtKav5MK+4OshmHPYGHttxGvKiGj
lxiR+/mUmCFFENmjAW9BOmTK/EDWSnSiW4S8bywnm746E66pHfneFHiM0pUSp0deArGMMTsRyISE
ZemQZ3E36h0FXhkG403SJs6dKxPSeoi3kDcuCxH0rb7PtcKLS5wOYDAD2bj3TWfIidq6cs0OWXJl
5SUMzWQc+UtChg7Xmh3IZE2maWhAV6qReL0kaWvi2SC5RDOISSe+KiGEXIl17WhUIp1SWw00upy9
gXHgxPXj1liXdR6eNEwe+tO0j/IQ45Oqg/tJxxjWqjG59TnmY9vcBSNpSbQbp5l8QL5kIh/cRnVh
VIeYNAhFZREMEQYp1G8VMUX6YkxkGuqbuM96/yRsWbrRC6hRBUuub60HNMKueuWLyBpAZ1fGxIoT
WQjEwuO4imW2zw237O7HoR6q6yrpBw1L5jAbEPvcZzwgQkz3SyFkaAAuHG1jPJvSUg8vxOSL+yFD
0rljE8CKO0TStlOvZ1gUg61ChOhb64BbiHXC8HKGHIvAJV/H3BC3XcKdD4oM8KtBvFrWLunF8mSk
Htl+QfZNkEVqjvwwjiMn1hp9mvyie1EjZbTgx01jq5tLLS/C8Frp/Yy4KfKmG4pvTP85IoPOagaj
OUlLOUsOZF76yZPepd2wtYo416nBm8bMML4gPn8pW1PRvwVmkJN46FSUuoqAeK8W8BcdO6ZDicNy
KeAOEA7jx+lxmdIq3skmrWADhj2LXZw71q0w7crYBmKyi6O8z7RgW4fYAxdyosybWoHRGMPGsjFF
eVG0hHl5diijGaNgaxeGYhBmo3f9qkSlea0Xvbht1Kx4jFk19apwbtQgVtC8JIZ5IY0qe9LdwIUt
ZxAs4+lqW90aZRRVX4fYTG8LdVC/lUEHrrYrxN1ELvRpEOhOvrQKzULlawnJWIKNEqvnN6PoJq8r
ZXo8kkKMgZUwvfveGoqLFAvivW5WVNl6iLoAf34EMSudjLXbu5wr0F4ssl6PjpNcVda1AnE7L/Kd
H4ISzes552AwgKdm1gv+Q7lqOh0s+aRedWkD9qzV7RO7ifkrTL26DNz8sqsZTeupObzIIq6OiTsl
Czn3TfL5zGRlEkaZ0IegMbagn40tUdXLYiBmOs5AyOeEgB87MiVyNGn8ODkqrcgRxxENPYJLqr5x
153w6+QsJdE1Xhl2EWa3PAdx/ycGCiEWWY0v+IwjBZlamRUo9l0Q1wTbxSOKtUUrU+LgunDCqZRP
aaacTYNfTwuFTEvnq1Aax8aEzwDSkyQTviRMvYidIuHlsrM7cT4MUfXoakmDcDFhSID5h62VvymS
10Jx0W7GutLxIZhW8TCJLMdfrnaautIJkYJqPJqxzmigCQk4irWmJp1M1W97ravyFTmZZeXpfWGO
vOWQKNahyXHzIatDPFuJifN/q+Cu11ap7fhIcaYwMLAniT7sbgwbQ/UmSDq8RkYbxOEJxgepLvyh
qqfGq/zSJjyzz/X4HA1KUawbQ1aVSq+nGqdvkJcwPTBv1tPjKm+yOXIbig3eZSRq8pOz8OFJ2MAv
Y2JVROBG5hs70/uTcMiJhGzD1vequGFskDs0MzkJV83Tm530J2fun15n1uPTiKWwPxwNWb02TI6B
zRDHcflYhP34qFVh973O/EeB3Vwf/F3SUz9wN4xjsVdiBcKHeVA/TAFJrah2MTMSk7Rl3BOthUzz
y9pOICsWSX1KjmB++etbe+21Hl6V8BcKd7r01BPziPptNQGsxuUXAo/KmHnRKIOB0pXYrNVMg1m1
ZhxtqN2Id5OlKFeqLMg7hzTj7H/9Od63hL/fPC19uEtUNAhuKAXffgyRSic2agsKbB7c4HIJINwC
sMAIV+1+faWPPyY9E5M71rGlIqY+uGGXdTOS2gQzP8jFlTX5GpHaOJt/fZWP9wM7TafipRTGvXU4
OchBuHRTLX2PmQWZKALx+X+xd167caNrur6VhTlngzkc7AUMycpSqRQt+4SwJZk5Z179PJTd3aqS
WzUG9gb2AIPudtuWVD/DH77whsDPvIuxGc6BCH5xQ8CToFjNuSCZLkn520c3jVpEpSTzKCV6mHiM
0nOAgMfyt+8HdDdQWkozNI5PUUkJrLUmMCFzl4JH8OOrnuc0ntkcEEMBfPnxYL+4I3pFzEWKP2Au
T7FlUR3onQ9nxCZgeBTwnXMnPw7PzINfvCGwwWCa5znwHoFEEwIZHLW37AljXczf27aJd3GXTcRV
eV127u/fE0wXynUwQnRS+OO3hEIM017inmK9xqOzaqyFJ0zJ4uNR5trY29UM7USiYAKHTQVIgT/E
8Sjo/1g9oiNw7rU8tOsuiHd6y+KuhK7d5pn4/NvDkRbQIaNYA2bDPFlLRmMqYVGjbJFEQvhpKFVl
JySWvMOgLt8r46ieaR293yKpoQKk0Gb3KXKZk4foT30kljUtBAN7OTtp/K8USAsb5+39qFOvlLv0
zIjvZ8lctYXgboGWow138kD90FfCLmPEUs7z5WSUdN55Dk4l4v368cP85c3Nm4aig88AUnr87jQ1
q7skGgw698OwjOO+X+qUW+4Ms6JFh0LXvVH3ynRmrf3qBoHfsQrA5lJ2Pdl4Kz3x2UFawwasgU9z
EdYLuYjLZV0kv4dD+7HHk/JxYs9cB17k8Q0aPhsgQa9nA/tvd6FgzHFm3f1o8v/jMXq6BOZjFFwf
ADH+x0o4CQqyxsRD10iZ81TKvsVVLKwsBKAWzZh0V6kmnEOs/3K8uaCvQt6YN+Dju4owVh1hdnq2
ZUS4O6gV1pm4LT5C385bWzX8dPW784TYYOYY64Cb2SbnN/rmxA5bDD+B4eH104OGlTMM2mw5MOI7
FRGWbWWhAeaMetmfw+28n5+My66CAARhFx3p43EbSkoVyoMcAUCssSLGdypLrPw6q7TmaZTE7lbI
6S5+fLO/OgoAqVEJ5oCj53EyPdXQGg2htiy7CasOu+REVL7JfZmd2Z3frwLM4RXAoJQj8Lw7BZ8l
xF4QjmTL1oVA2Wij/zwXRleRNXhnbuiXI/FKKLgwGO2g46fYRSK6DZVk2bko1Z9JpyvUa6aannaH
nNWZwd7PTWJjCiH0qgCfgaw7HmzQ/aqV9JrBvGQlJxMWJrXx1PsKmtdKcYYJ9v5VzWV8ogT6ZiCi
XgFWb+ZlZOSVNwmZRW2lg7IxeLkraLl15pZeN6S3RxxtIYYBpiUSJs9UkeN7CoJiSDBXRZjQQ7jJ
bfUe7CZYyXZ0dSHPLKfD75LKTmcEjwhjVZNbivA9Eb0LjAL5UKvXHNSQsLNufZQDz0ykXz6EOaQA
P0N9Xju5OggyEUh17trA9trRPaCT2IeeI9e/X4qaZsGp57SnDcDec/wMTCT/ArNNkYOuY+EiB5d1
8BFEdCWzLm5HoykfQ1VXLn93KWpzzAx5C6TqfH/Hg/aUlttuAoBQ81ghJIypW1tJcGZ3m7fno9dL
r4hBgCmywmRQ8MejGEkhxMJQo604ZhV6JmMs2GESU4kKkb5DT9CTNWEfQDpULzQtRITx47t8t2TQ
H1aA/VAn5YwCpHIy/lSHaaMXjI965UXrT5Qt1Eoa1kM2ovU4NWG6+HjE+RNP7lhiidI9I4gG0Hyy
SFvLK8KAbd4uDfCu9yrGq5PN2eGrm0mK+p9a3P94Pr6boZDEaLXB2qS/BhNHPr5BuVAaCF66ZktN
L7uWR7shx4P7zGt8N0PnUdhRCeJ1guuZ+/72kEqqvjOLQNHQXonrpYIU5wrlsNqRchklqTgtnktP
6868u/fJLD0xZC3Y84iMwBKfjJpNjVd1qm8iWTjDwqThMdQlaE3G3gzqOy3tvqkeyntGdxfkentu
9Dn6PH6RkGFmOr9FiIrX6skCSXM5jcMxwci3DdSlGQw+OmfG5MSTNhz0kjKaUTbRdVm3/UqoZawP
nR5Rz6ePp9PJ+yV+hH44XwYRHdQC8eQZRFKeZfTDcVgwUG8tmr5xqIUPzu+PAhSPjQA2l4al7Mn7
jf1xKkIrdcBxjU5YgvY3J/QvPh5lzh/ePFHYNmQVvEkYnAh288fjUULEj9iI+sqxps7ylwiwWl+R
CgurhZkpXr9urCKGaqVrfbQcE68rlnpXm+VvqWvPw8p0rufAh6CcjHGe628ONk32CxOZ1QbTbF+4
4fxAvy9X9EFeClVLofbjez7ZDhiNE04kmjSIlDng5vf7ZjSdQpmfDXoDKIpmRMwLCKjzRm1q43hu
Ru7Ho504mcw3p9L6Yc2g+wXiUz3Z79Aj9SosppE4VEwhZ1foAF+g6lcb/QqaxdBs2wgmkVtLlT7e
lRYXtNAz6vMr3UqEcq9W1hRh40N/RP9aiZ5kuCqKxaVryL501+l5GmBsUwyWfp0Q+nQbzShwAo9i
qbCWuidNDU1Fgub80YtENfr6env/2w78D2mOHP8ZrrF++Vo9/4T7vqKdLp/QVf2a/Pl39dtW4etn
/WgVznImxPgANGGizgpwHA8/WoUGYm7m6/7GnPmpdPInAFibZY9m8jHzFeoPccJfvUNBQ/eIiqZI
qCLPDT+k435DzuR4R5hFwYljifssClFsP6dJyKTWTe1lqbBRRM9cZhay8JRbaHJP1SqTghYuZRwu
yVQ+51Zw9+YJHn7sO2+hFycqQQw+Y1HY71gmyNlRDDtemlYzmUVO23/bxXV1KETkG0Gze/knOAXp
1yQLhJtcKvJFZ3gN/Rsw/tCxwXEhEaxjMpnlHT6lhbSLWl3zHREcyS4MsgRTzETMH8NGALmp5Eg0
2hql3qekS8atb+nTDStsulOiWn7qMiu4R4u9/C5E7QoO3dA6ntSOGNvH7SVKZP4TinD3lSoVrZOi
V2faE9zzxxERiENihassazM70ZUURTogEo2tiWWEWKrgiVcGAoz3/7sAm3HzjAk6h9E/rz/7pUrb
Z3arl6wJ//6BH4sMZNofM0OZAOk11ALb/ecqm79kkupiqk6lBObQ/KWfyww5Rc70WT+B0+Hn2vzZ
oedLMzUfjixcdZEC7W+16F9bDX+fu1ST5+wU6Rb0KDh4tdMYsWxTQS+GplqCCtwA2FgVJg7LlHzV
LKCvBAzohtKt28Xj3jfjdYqUFRdlNxPzPZAuIyNewWa2y/GBhMGR6hLNacuBWOKkTb32atM1BWGL
2rJrKc9q88VC3W8o27UZ+J9gpN239CLpMy3RAV5LFZ6LOIpG+XIoJrfR5z6+YIMrWQVN8MlXQSXp
eInmAI/pn3thYqPFhjiXchFvIsVaV3qfAg8CCRwCp9ZS4JByFt1RZXz0rO5mCvDYDBHjs5qdrq2U
GA/INHZbPkfqqzPH7XF28f7BnoRNpqh3eurV1bIpczr6uK/qBxVXga48K2nGXvTRKzwJI+jMxcFQ
8Aot+SDInzvpTGH0teJ/PACQPtJ9ALCvxa+TAUpDyGo56vHx9S9DMcKz73aKl0gfOTpW7eKdL9OW
LQB0l/G+CHZKni5jWXej6IoKnVPBRFUKIFhJsK0FxGy6T61Su+g7D0ycgMZJTYPZ5+ejJnfmz2rK
8cKikagje20o1wLKiW0eOVEDwmHMFyP7bo2DXws8qQI0MQnxOgPjpWS0rrQtOI8zEfCpsBaLhAcw
Cz3N6xgo3kneJhKxekXfVctKRx4LLffhKUKrwmo/IaG8jiVg7ThLIj9QJbTKeSiJ7C09Lu/NvvKL
U+n9lDq+jJPoFBFMRR993kNkzd0mzOUU3NEAOqA6tvx4KLaekzl1PNRJapEXamcF/sC2oGChJolQ
4yK7Q4Pj42Fec/x3U4uaNLkjmx3c2JNzFjxQ0sQ82Vq+CwptE4mencDIENJiJQSfKutClyanURFy
bW8mYZ/n3aKePiEJ4Ewqz7oQKXgtPO+bB+j542s7jj/mBTw/gr8v7aQDodbt0NVRWy2R3HKCAWHT
oAaICb4B2wm/LledjuNn5998POyvX/LfwxJfvU0KLGEYgbzwkmm+u8jv27mMVVzRLRPvHMN6Xrcf
PfyTLSrTwrDwW4Yah8yuaar46Zl86twIJztH0NI8sSpG6McvlXFXt2e2pl8/LNRoUDeg0HGqcgnn
3ywQ+qnQvr5qxqfWYHb4SMZ4Tx+/lF8uh9fWEBIgnLknyyE0GvwdasYpEQm2ulXRPojT7cdjkLn/
6n0AWzdmqiylqZP1XUOkFEUUtpZpFbPD4feK7m8Qmht5Et0mFt3M9GyTVLFN+2Wo72pNBI0ZASJV
HgaUuf3C+C5r4VXYtzaF0chuheG+a9ra1sOqxmaBbzURUwYGuxYS7SId7qN45l9ly4DINQuCKyGp
3bTFTLjQVmLx7Df9Umxx/bWmfWM8ieWzoPLzRrEVCnErBXukM2ERIJzc9I4KCAyrUOW5Vu+l3Jmq
TaPBRFBjt5ysTZdx/QibJCWrRrAcUCpLf/KWfRqxhc9gssEJKNJ6YeNW00MpSFuli9aJ2K6bfgW/
dIFLwF7OXsRtKOXfwsr4rqndg65Nt6Y33DTGqpH3fThct4nxPWotN8C+guxgQbJ5G4DoMKNg1/Dg
6sDYTTkWGmiohRibqKm4MAvD1ftDhVC70H+pYs0WVGUFEX6Vw4wrcP6I/b1cWgu6h4e0ifdxLV/E
5TO67fa0Nq6b8imeVh5n43wLfaYtSXexbLhp86+Z/uRPX1r1U4WQdJl/1VAu8AZAYND81cFy435y
pwIz9T5aNJa1GAd92SMCPQ3mrgV72wf3fVkugQRudRxyKQXDm3bEKbqMxn4pN/nFPF2E8LkMkRMT
8RlXgxtej2tyZlJytNNRc/1cuxgD+dlshyWWLbfI2+P2Khr44ErxBc3zy3y2YhP8fq90/W1R9tDc
6tVQ3npBgsTCbtbUK8pw0cq9Q2tgl5o+UqYzGHstppDc5+Mh5G0PlW3kmoN+nt16lTuIAnPjm5BG
LlYbjSpQQHoe+KYwzQCaY0jxrbHwYvCBoFsS9Cp1Y/g7kI1wqoNNFH1VFIxue3HJM8984tDmUhV/
RAQJ5tFCuzZmXdkYO0x4g2mhLNI8dZsOE4HuqtZ6lzjEAnxXE/Y17Tc5WFRRhTPSPm+XvXgQ8bac
8CgCh3CTY8FAn90dCmw2lO4x8lVOP9UGeG4j8eVSpp1x2ksZ+JnXWuzH8qUVdG6ZyEstT/aVoX6N
xWh2XrnK9HyfT/1N3ZsXKaGsqD5Jnr+lomkbBKFN+9TSuUfR+0EREtcz7ruS2CUAbZF/a8aXXg0c
kUKNOmDSiZGO3oyOUNW3yFEtAnFyEqtyg0NLC66OniUPAlnDeShJi5DLNxqHwGml9jrPoVhJOpG0
Fe4HQXAkEKvy6OjT6EaSsEiC6QKPlXUlN7u0zJ1ALi4HP/tS8GktxR8zv8oRM6sMO4KDiHvHVR7X
PId+YcL1A+W2DIXAHZFW0cgdynTdCikTUkNR4os3FgevVRaBjr8yxiOVXzgN/CUTpSs5X3ii5gii
serouo0oCdYCCkoEk3Lt6DizVKm26fHwwV9hE/vDAsIzJEoB1Ln3oKg420a6azL7J3jvWbBIx3Ch
lsMFHcSrRPAI0RDqLRDygxJvdykyqDSghTFdT7nuVAkWzdxhbDa3ej2sOvlL1yMult1qCRzEVVP0
+zrPDmEaboIs/WJWwnXYVNuh9i5kOqGR3+NtcCHoOMZGoDinL5EcuwpvARsPTLuh1mooN3m3TZEv
JQaSQM6pab9RvWRZ0f5DBmQzhDA3p26pttaig/IY59bCFA8Emq6CUnqv464uAPJNo7UvgInpL4Dr
Lqi4rLzY2AWV/4m+7UrAVCmVv4vDbA9yCKx2N3Z42eolbNILLfSvDbnbK+UX6po3VTtsuu6yMGtX
Ga3FDCQe5Yx6RGKL2SaTMQPCbkdhu+ujARZ09IC6oxNJASrE3ZVkpJcTUkgtyGNPCxeykGzC+rby
z/X0T23ayINFtGuo5MymjWjYzEf+m6KoME51ELY5xNAw30YyWQBQWU1Gtx2DcVHGjxWHJx9s8jCq
M2HEBR2wUM0AQI94ORArVWZ3EIKHuD9ni/fueD65spPj2YhNfKhyrkxPTVepvCvRwywgwuMd6xve
pVWny6ZJ3I/Dgnehx8moJ6GHAp2pGuuiWgowni31oWmjlYq4/MejvAIbj2LBeRgEvGdhUxMO1Xzz
bx57YNQz2zHm5gxQNq0O8Zpou20OrVgtQM7jZWMtoJRczQFAFNQLJGtsa2p3XWk++ryKRFkUMrbP
I3zBdic30KKxX5pz9KDXbJV5pbbqvYqcvq6CLcW3SeFTS/FZCzRWjb7p9YfmpgnvGkh/g+U7Mfwl
RcILWiEl7EykZSsg2fgaI5YiqY8Fpt8q0YlfL9pCtQuzX46Btqr1cV8pzQFM49JUXrDGOgRCfZjX
nC51DxAMHlFhcuGjHJLaWiCHd+l12RI3nocAdpJp9dd1IX/pUzyMg1vdR5xtqIZlCuAVlLMbdO06
G72HsdcfASXdTKQmCJetBFl2ErKxwoi+DyUBU2u6flo6TR67dUqgwUGiAIgfg3MiqSddcvKU4zd3
2kZlC/SqUUzmabkX2ROD6lbFTp0yjjmZFx3PeHpot22dr9h7PetMZDxP+uN5I1PfmotRCMCr/HI8
b2oQxFqlMnqer+qwXRabYB+m2kVDH/51iv5Wgf/XbgM0RJ/yArS1HzT/vgyfqrzOvzencuRH37V6
yfdf05f69Jvmq/nrs+p/v37Zf8lnDs7RHxavtb7r9qUab17qNmn+LHTP3/nf/eLPiuHdWLz8n/+A
fJuxkm9efKTU3xYTkfJCBIM20as1APKDOmvzn8uR91nYvDz/67b52rzU/7qEuFf966ptkjHM/F+J
gvzy438WLw0UPWaMFUIUoDRBWbH5/GgRADP5Q0fs3LDAMDMF39QuZfMPuIooYpMoga+RZ8Pjn7VL
QfwDt1U0geiZss1oM/z5d1oEJ4UZoOBU6bEIkOh9GgAW3qmqtXWKgoXufy5xA7E7jFxvpDraF/W0
E8rypUybFXEzYhF+0iylwXcjNYUUB2Q+xEh3UWXK85tn/YsSzfFy+HlBJvcPRh1Nv9NmeF8R4o5j
53/GkbxcCj7EmNdfYgnKk4DTlZ224qePxzzphfMMZx9buvzYdVItpidzsgYVOROgICl3o46rDSlP
mvbVA5QiwpEqSBZVOeAuUyLMXWbBA7xQ5+MLOD4YIc7j2YJUy9w5BRmqzC2ht2dHGmQtj3QwbyZt
tK2ws4NSGZdqjK6esKEDqqEtouxHWZw2vzswvVpEKenBo2jMP8cDV7UPmgJR9BtZx5lHMeIOI7M8
w563u7VqUj1Vv9UkKIi5+vnjkSUm6tHGh4obbbDZVZoOFbhY/WTsqFPxD6qC9BrKo63w3+Xll80G
rpTjr0gQLrS9tdD2zdp09Y2+CVf6ptrpG2MvLALXdC2HEMyZ/37+vmJdrbN1Yx+qdcNvrYW8kQ+N
3dgkL85T5zwddBcW7edqR6jjGnw5+tZ/Hg/JDinB6+EGiapNsZD2096/sO6H6/6A4eN4kDfwUJzG
NpzONhbV4unAhz49Nfx2cFqX5+SE7rXmto65EBDT8Bzi1oViC2t9UbniSlzlC3HVLSlIfI825aJx
qayvrbXmRqt8TdRKajI9i3tpg1bc1XAl7NKdvjAu5EthLa7Gbe+Ui9bJ+TSU5l4/31xoG2EJqX89
HdQ98Ds+CdER5/t6l9scWA75P5dhueW63NXrxLlNbXSqHGUTrHCK2+j7YGXd1evezs7M4Ve0z5uD
7Mf7JHNFBoINjfl0PJdCq228UhOS66V7dRfa0q508pV/3X3DLlfBsgQ1lmKRIlSym9b+gvB8IdmS
nSyndbjIV3zrAp+85ctqvx3twK6c29Hu11guOaPNXyyiReySqzhk3fwd/12SSvT2NRaG2Ag1dnZv
HTL0QPiz268FFwiEM//sev3xxFWPoStsvUxYDUt0yvloN4LpOL7PgkwEWUUlRbSdIEvRenM7dGW0
sfKM5khAfjdGyA/7JOZiU0JenH9Jg23QpsHm9U/12H9GNhSadYrrYWEg5RZm9D/hEWNL3OWA9HSp
FDee1DuVPGDCNf8iRc0TCaZPdMgKRakU3BU2ODbLSN01Un/lZZG49biBreXXP3/J8llGzfMN9++/
e/2+csBZ6+Mnox1vY69PBkQR6G8ONgw5jJMn403ZEI1hFV2Dnd4KqnBBC+wmaoILM30RmuZW8tCQ
CeO9IkiXMmWnOjSXyN7AX1hM9L3kaRuJz36gXGAHeWdE2dc8t65LI9xKyKy1aUOzYHC8GsXn7Bt0
hM91k67zIXC1sVqGVbu3cn0VSg+mNJloX1sHOocrWG6wIadgpSuhi+n4xdDEy0gNF73qLfLgSovb
RdMUC89XF9g5O43erRO8F8Flu6ra7CLKgQrVFKwUb1Bmvu2bfNvD6/n40Z2cQK+PDmHJORLk0bHh
ntTK08iEEy6nsz8BR00T0ZNAwgO51e9iY9QItawk7YDo9RIZzN+Egs2vjDfGEQgTgmCEWtXxjB4q
o9aKRvIWUoA/rleGmjOOZYO2ojg7dHv30nBN7729qVTBtbi4MxPnZN7M4RlnoASlY+7jgxg4Hl/r
K7Meem26omv/EqdWZQddmS4hX15hhabR1gIcN1no41l4kKzOPPrj0dGahEU2IxRYzihRECgej16o
eKhmrYZRqhTL61H1b6LUjHdSW+M35gkJNS0eeaPll3mRb8IpbC9jLQc3ke4C4CGXupp9VdUpQ9lh
Smx/KJ5w4KvvUqOKzqCGf32lAOcAEQHyPi2iZyZCnwlxxF0rhZ9R19CcVMTCNFSMXVaHn1uqrnkI
3juZANZ9/JResU1/7+7oSaNRgz0IaneIhQPbO0lTpB47Xblp8+ska92k770F3NfN0g2NIl1hgsnp
I4PCTOOp3qdhADHOyO5HJg3ayMBC+7K1LqAkr/0qaHadKj2aY9ZfA6usVlUV187rH/U8KBea2o8O
NJJwhb3pfeunyR4A7JVZqtG10RTevdrsp7QfLyJ/axlBd4vMIiaAhY8MlTqSYcJvdWrw/tsJJXV3
yurmxvC9Pf1kyrijcv/6ZP5vZ1UfquL8f5g0gYd8M0PeSShsX6r6ZXybZb3+wM+0R/4Did4Z2ElY
J892RazoH2mPAPgCAh7L3URzHqUF9pqfkA3V+gOwLWwliCGEouYcYPxMe/gSdEdCdMwU+Dnyld9J
el73s7/nMgwJmKMMMW91s1bDKdQ/8vDCRgO+sytoTDLt77yW7URAqaTttUZ2DcvTdnU9ovA5NpLZ
oIUT+bbY98NzHffl56FChgEYUHyHCwlyJEUbZZ8qEa27KE+sz2psGYcQ57pbMRg4fvtS+IrY4M+W
2m9NvP9erv4/bu7x5v85P//PzAdQkhzhhSR+4k+8EPg6uASEIUDjtTlF/mvuYSsIlRW6hYpL4DyL
/p58Ejk3HXRcqHCwAFJ6bCsITxBoNpRESM2g8n5n8p3KqSPZhUoaUCZmucZp9/r1N3XCKe2ytkY0
2M0Vkf60GH7yLSWZMRlPudV8M0Pzui1HaR3IcbGtO3omoyqEZ7bz03iDqwAUyJLiMCHhJOo4PvTU
pEN+qjdVt2UV71qz26Lo+1JH0d0gEG5EQuaYEUijPMsvanbbc4funAy8WYKv41N3wPSL+gPKVicZ
tzVWhVS3JdKKqimELiAtxcFap7wqUi1Al0CcAIQQJ6ItPhKLF25olgJBAOtviXMEjOS0R/bHL30L
NHUcBa5e0maV0eFdJ0lR/LRw+H+x2P7nevuJH275N21dh0erjiX017KDTE2pC3orST2h/yuL4Wel
C6dkhaoKSD2R/graYn9t+SaSOhpuneiA/Yl3/WvLl/6gBkZEyFIG3ELw+zur7pVL9Pd8m2f6bKwG
HJWoGZ/dd1Y5Sh6IYwT8eibk+8s2QzTGQemsah8HtSkSu5uiIm6WeYnhykFE3Vm/8UwzitZWVFnj
AVZLgU99MFuWpm4PK6NbRwhO5HYyNjgjFV4lXtODyh9wQzBVu0oRDwfwGocaWYbu6ddqoOEOjCmV
QHAkZShUUVLS8Dyvl3U8ovLqiBGSBgvkINobbepEhPllQTyg61U/WWIjjIdCsKKtXIBDd7paRGdi
zFH3WCEl3aM5obbaowTGHgXqCJl2V+wJ6GwcnZJLrff60I7DEL3WXm0qBTkSkkU6Q0ZQLyMEhm4E
X6V1KEZdkSxFuZP0jYhUd6Iu9XrkUSWCVWbIlliVP54jg7BXv9kLfrwb/CVmX4eZqyyf5D6lkHUy
z8wAtJT7NJfHvgJs0U2FtUtjqQrdN6fFLyqMJzvwPB46iMxE6fVfsNvHe58XklOoUqNGdoTOmgoT
2qc3j8Wj2n8T0UWqZuZSGezY+8bkabJq6a4r+vpx7GumwBiSq5zZjo8De64IkvbsLAIbnd9ARj++
otoXpgjGrwQNPaLA4qpCLrttPtHA1CKln1ZG1NMxMhOr1l25zIZ8kSFeee4yTsBkKlzqOQ2ESwG/
mcNOO2mV6XoGYTbxxsAOvCbR3TzEmucqzuIQLn7QgCJQPcHDWJrGY7wbfF15Qdi5dKVBkHU7jgt5
+qpQ2LBoBXmm6q/QVgvKDDvxtpiepUbBOFptlD647b1p9J60bqgLzRERf9HO1aPmpPHtiucFz0x7
YPT4eCKAfXLCiZEZjGGjFbSOQjP/giiJkS70QEnO0ULmo+p4IO2VqY0fHAk01LTjl6fBrmF2ePSo
AmNodKeMpdHYoxBlGk6GKPboIGuXtM7Hs/h00ZCRsWQgcM80XFRSCWWOSsZmXxaZHni+bcrwt4K4
GJeKjthxFVnVmZLXuzuEqQ2qiuUykwzh2x+P5cNCTNCuaOlG6slQuJISy8hhj1lnbqkTaPKuafGg
OUdfPY4RmI2EY7RMIIfSLIG7eTIsRTZTSWsfxKjqQ8cdpDo+pF5UtnaGGNED1u/1skn1gjPrr2jy
F/vDuyfLsDDCdOiFs+GqebIYJ5ncMoe4y7DihECgpPXDZWuaBdppWEo+fTzavKSOZg8lH/p+KLsx
LOfdyU1iNSN302SQX4DCbREkL4wVsA+gCV5iHWpDFheprkzbgAd8ZgqRb70bfKYfI7RBCEYf6vTF
el5cymGpMH9qbygyWsaWWqOiU2VT/DWBygYdWve57pWpTQY13NiPK7DenZBkjR0XKHh4NjQTXcKI
IIb0dDCGqKMy2ym17ohZm8hX5SDoPcdkLDdwJ6x2yqfrPq+HfOXxgtPrfMqqZqn3EgJuIJ76crwp
GhH4huzpgn49oY84fVfCstD6tYi+zyjZXW+I030ZdkL34uMO79/3KhxKC7kpM4ov1T6U1X2YiVJ5
jQuGjtC17OfokfWJ4hu7WDTGEXFyqTc9Z+yTfNzXfk5bazCHshrB1IXy1DqtlIXyp0jIqQhuLNVP
VajT0LuS+2BKlNCGsjhJg1tARK3sSJmG6bE15RCBz07LqMrGha+rjmi0gWBuigRM7q7xRSXYV52Z
RSt9zFN1zWcge7YMhCH3OsiPoRx9gxvTAJTx1SpxY1Ra2TpqURfMfB8YkRmlG2auMfRuMWiA3+AR
EDHbfSAIYJNaA9nNBTJz6aAc0KUsR/V7psBBq1CRTBMi7VzJrFHGalctA8NB72REF9UfuzHb+GEq
mC+WkFrIqFV9PH6Pda0wkBPPoYN/E7SikB1IOGWJuQaWGc3CknqhfiGymcVJYdpEL5aVJNlWUDxi
EjtLo1K+EIYMfrcd+lOQu6QCA05zahMhS6j2dZs7cgQs5JMqo7dpVzreIlu51VNr3ft9Kjoakqwd
MKIONIUujj6nD7z5oL7FH3PMDsQuxXf8MEzrxq+EPtCdtsBv7bFGTCLgTE/EDqBgPIziJVFhKN+M
GRWuXTeMdb5UWnk0mbh6qG3NBjCv7oaYcQz3Y1EN6NEZXrwsMJHluqQ4MZywQPFM2wZGVt2hQypZ
ixz/EVMgOvJbffpmZgJOYXbBK8ux6zNRml71Uq1kzUWN8p+kr4oslJLCRXYimDCj8zVkxQQjBy1W
okkIQiqNk01fcKQMTmI0YWv6W9MXNKNcGJGlRneGARvpYQoylPycsorEYDMotRAwa008DqANKAlg
jloUw8mgaNkr5SfKdqq4hSsFn8JGx02fcnsaQOL0MAAyuh122ze67vqqkPZupSCXtlGGrqDzVRS6
jq2eEIvywdRHHiquueWkfpMrXwo3vNegWKie1Ihu6lcxVnOxRiw6l0qiL2CJRHOplXnZ7gs5L7KL
aTRxBtDTtgfUFSpCVzqx3Jf4JnliN1yMSOIGK7M3JP8SbSA/fIBl5cPV6qIU2NWi74McIB/zQh02
RSgiqvQtqXyvvgfzGodUcqooGWgWGX2D3Ic5eBDA6k4Nw7Wu1kXfbtNZOGPTxUas+EtzAE8gX1Uj
iLfKFtPGyK9z0xxqwU1qhU2CxomkJp/HvpfpPQioL9rhJEjiQ2q0YrszxDQfNgJgGe9S8ILmBqVc
VX0aG9xszp2Fx0cwCiVABdhnSV1gBxIinkRmXgZwRzA9Y1mOAn21LK43dZqXgBVLvGMG45zA2vvx
UAyaexGzmgjwlJPoKUKURmq70VrGXh+ssyCv17khIniusD9Pk/JTaf8fmfbHx+B8fxQiJAovFvkh
TYg5FnhTFUHsr+ua3rSWkJRNmjD6sByCbnKQTqwvzBbZljz1TBe20jlzxpN04HVoNGIo7tC7RIXi
VK6rzQkpEhkgtdAGdbCN2SUGZxwSbyeKQfmJsvG4SWaVDadA5xRvibRPl1EZAYLScwwtPo4H3oWt
s6ARch2zmwoV1FOOseSjtGX2kfc9GH1lG7WSDAsY09+PR3kXWlF7Eam+olAB+eJdNV9rJ/QJk7T6
HohxVdlNnRbJYpAUb9v3hkAnVkmgldW5hSbjxyOfpjrATBD8pkDAe57zsJMXrXvjUORG430vWWqd
k6hZFq8qGfb0khy97zZxiASl01TNRH7qjc0GIVhxfPz4Ko6nN6Elo890B8IfgDSgcI6n26DppWcq
wRz4BB4J2aoYfEiKiPSYSnVZkh/CBlBKRTknXHU6z3WLFhekXLYvpPXeMdZlxUeCu1TBsIK6iWzk
PsdmZcqtdPNfnJ1Hc9tImIZ/EaqQ0bgCJCgqWLLlOBeUI3JooBF//T7wHtYkVWJpZ6rmYtc0u9Hh
C2+ouSLTQ9PTScG1ZqQTidqsdfP6vE8Dvm2vowhDngI4FGgNKjen89bMxB0wkfSiBfLkTWmZ8jYx
p/RdjA5CdeVLvzAWhR3641sdh6L72RqXpkItjjQ1Isb27xMirWB2nOIJNet5/9ZpIbe0bSc2tGXS
qTqdVjnoIzZjUsMFL/FAh8xozSaNRt9Jt1R7Ra7w9Oz8vS94ZWmBUbTy0AA+y7wWM6P8XCfJoc87
ccwhJYRokXSB2Q4ot4taR6w516wr98ILoyJZuMFkkLEBEnb25RLRE/xa4BJLp1TvG9Ocju5GgDBn
3XwuNQF1VBsxSHl9Yc/qxEzWhaiOMomLiJVv2lvB7997WdQesQhksUPjrYV+QKlxIrA3l4Zaq1G5
ka8nWpyExtoM657Ca9WE/aJ7+M7oXZ6oKz/nYkttOn1MHp0m0tALuFIyoL7fomeLnY4BOaUdyq78
PA6bNcwiM/XWJf97UZHw4tNAN+ocipajbK/MAZ6aEB0EOxTrZUidE57OAptBeFX/a3AzUV5Jy07v
JpYcjQkSUG4lHiRys+0K+ecptNETnlMZ94epmPXnHP+CD3rdT004DIMWULtxr414eif/HZGGMvUn
XkEQWee1BL0wNGsgBjwkk7E3uyp5rLXcO9RgkL+wqb+adl5/qFQy3yfEdO9f32LnNyKfkaIXx4mS
HJeTvy3HP9MF8qKX0o3VYUH893tR4hlYZE3/sbRNwGh1b0STBrlozov5yvc9Az9u8zZB3JF3I+Gz
JeDbdvtnaNr+WpKO83igy7IeMqHWAJaa/7Nbx/m4ZHYVrpMCM2602b4ch+nGLVz3UOiOD4xFaPjP
jiNqHmZ7jVd4sc/ZRqiU8ilRWeOqObs6m9blcVDdctDkDE3cGeBy9uv3sRqv3ZwXq89IsPHoANEu
21pBp0vgZLLCRHddDmXWmeFcm/rtmvbqWOSO9g2h4P5+XpheHpta/dZLm6FdqO+U5hkcnYzToRtk
wzsb8PWBqhqBnjMqYIBl8t1nbX+9vsfOOBF86U0ngAAapQ7c+mh+nY5la9hSg1c1DqwAcPfSmANd
dc0BF8viKEu3DxszLkNTyOTdjIb6QfW5Gwq905/bdXEjlNu/2BUcigR9tNAvjOoBn+n0d625126d
0y9CyA18jjh003zcFFD/ws/+2ZSqqiQDIV6D7r9l3JbabK//aRrtaaT34+LRa73+w2KWonTCGQfs
K1/lfHiuVvDIyLxuzynaJWcrVUwCaWXPWaOp8cZjrbX1e0eO3wsjhbRZlWXYp5N/W2uZil7/RqcP
HG/MNjCOidBQadDrfw/rP/N2qn4u3DnVI8R761+lVkzVLvU6fQ4ry2v1QNru+DmjXfTp9XFPr9tt
3C2rws3hr5ghzI3TrWGYRZN44P+jIRPmgaK7uasbWINl2vClAZsd/x/j8Y052GRYF3p07WLNFHso
pTsxwC4Pb90HLaeL0635j9SY9SvX60vTQ4EOJ2uD1hdh0un0NKvtSsDFeuTajf9YOx2pm0oHyIVk
5JTdXGhXb58grrAUNbnV+ZrbDvvnQzbK8jOD6D2abD3ZYXxiHhbKhnswxXlQzfY1j8RtR/5fBfV/
PyBHGlHzrbd/QWEubW3s59ZkQW0YjEm6jB+wkJ13o7uIK2zpl4aiew9MhbfKgjR9OjUBt3mwzXiN
ULJP9/2y0JJGEE7si3iOr4kmvDQYt6Mn6MRQCt8IAv+uI4hOWEEiM6J8mp373knFvSu7Nqip1n14
/ZNdDsUDuB094loewnM0QDW5LnLBjh6ZmD7v/dSHJIQN7qeil96boufta7kOiReXPqyby1hD+U7V
5tARIrSdW7Begw2zMRdhOpHy607a7Llfiit3y0vzI63evhyfCDzS6VIOLl4TI3YgkWjwNQhUbDcf
ZxsY55G4qOr3r6/m5RWKZinQdl4bGAzIhZ2OZvpDMaZjZkaZpw3y0Wg8uQQ4WIkcSGXXW3KH7wg6
l1RBxfIxT9rZyq5M+PIypYyw9bmZLxyS8/KNU5jQAMfBiMxV62nPVXNYt2UbyU2KAcK/u7fXvHz7
p90yPS4b8HjgZc4aYR7ODqYzMah0vWy/lQCOCa8d3hieQUUBEnU1LN2bjyTJPAefKhWv5gWWi8Ud
gPnOVpTl7tdRL6fIWGo7dCrRP77+WV9a0y1QYvvSL/HO28Zan82DpTVWpFsE4ybQxiN5EzFiCXN9
1PwevErr7F4f9IWdi5PCJvS/SWmQvZ/upQz8QO6svcXrtKQI+mC5Oci1uOlL6VzZtpcvBZ8MOA6+
XVtD83zPZBbVXM1djAh/dzNMM816N3nZdB/PWvoBv6BrDusvTI0dStznebSaWdbTqVVuM2pTznhm
k1g7xO3mJzutfhVyVjevL+K2SKcvBBHgxqthcj48rPNFxHqrKIZljVo/U1/1oa5UoJd1fuVlvxyG
ygOlOzpp4BiBF55OCEe2au7qxIh6PbUXuiaUmEKzMa0vr0/n8n6hrgLIhiCJIhJvw+k4AoUTrc9t
I9JLwZ7gIopWasG/9LRqwzEeIac4UMtzX16r0l5ukQ2q4yA2S9OZIpJ5OjISaaps1GpEoz1pUS2t
P4IGwb02mt9WNKh2r8/zpdEoT9KgBK6HnN7ZfVKTNxgJHaFoxriKjMsbkr1acZCyytK7ldni9W8c
cSux26gyU9ShQkdAeDq/WJNxUyWroj3mp+HoG78H07ud3RZ5JRQWriT65weA0XjWKYwBekFW8px7
VxsVNi+6r/aDNupHSUx40CrUp4OqFEh6vG0x/w5GpAvXCgcCNujp1BxS1QajJ7VvBzM9mK2v74pq
kLfrmMxIJTTulTN3WlPYystMjnsZTSJyOzCXp+OJTKe9O9qKqrJyjnXSLu8xcoIAsgxVfsd4/UO8
dvHR7F20xdZOXrnNXlpcDDOxXKBwhe/C2VbtC0KnCcPXvUrKOaSeiuop/d2gUKhcv760F0MBwdjE
5dmO4DGAZZxOdfbHGPyD1e4nuNPfxrxs06dWDn1+62Zt8fT2weAK8uBRAeMknh1+C8SaZWQ2YVJb
53exKOq939AhVX7fvn1elBu3UoTD5oSndzYvKN+2dO12vxqp7LBbTEYdW6YG3lqDrPx/b54YDzWH
j7eH0cTZBysGNwYIxtlDhCeNyJLE50Li363S2n5+fajzl5yiCq8B4Bn2Bcn2ORgQvaOhlLGn9hXa
k7du7x5JLew9noCkRYuVh227Nlf2498P8+8jxKAULol7qbCxXc7vlkzgQqeVTb/3Wr9+0hy2SZC6
OLavE03euEDg0jOHOAIBp8cozFrLfnB8rMGcuQ5phemgyVE2GtVcP5e1Tf+vbNJrDhcvrAymOJTR
yYp5KC+KcX6hasOjs4+rTR3V8+qXobSbZZ+A1rlxqy6LutZOrtGfLoblf4daKMEy3BL4AWeXk8rt
xAI3Mu3BTiwg/4AY2p1jhSC41qOuOkoQxhu1g9GcZswNdMh3IS84F06Lk1mb06KZ9vZSFn8yC0Ea
vBPcY4NW6Vu39jaUTTGXPUCB5zz+sPKhQQI+m+CcOVpQVqUV5mMpj5BciitBqs2ZPNllDEWmz5GF
JM6VtN1V/yTf2brKVbrutO9tzX6Xe10b6no8vfUAbaPQPkRyjoQRsN/ZKOWaZtLxpj36/fEBZzEZ
zZlXRiQF5KfA1e46Za7R66f2PBzYPhh8KmiFFES35/l0UMtRgyVh+eytUdVHy4v9Z2CFKjCKyY1K
ZDDfev1tF/qGr9umSOK4hWH/LmWMkL6RD/Pe1dM8ElkpD1xIy95AW//K1F7Y/5u+vAVvlnbDRc3P
bBfUHgTF3clcrF8wu2Ykya06Duc2Ux8bW58PMYnqj9cX9OLdYoIbMBIE2lZwO1fPnhx861AvmPat
miUgxTzbDcBZQrdtls//n6E2EQaPV4tJnq6lXdVUuh1sku1MT25WV+Na8Xt/V9FXvxLonEfHbBNm
9X9Dnd0lXow8r41j816Ior1HXrVug7FF+g8DSAVCLE6f0BzMkYNqpisxz+Udv40NWh2wJOV79s3p
NLtcQIcb1glGqT8FOlHyEXH99Kn05hmcccWCw+TvnQ8YfuIT7YrFf8Kya37U+66/4+3IjwsWB7ui
qXqawy1NcbJbFMBe/xovXBL0v3n6eNMRjTz/8DH5pG9TeNwbSv0x6nL5OGIYeOWOeOG4Us0lIQLT
gUvTucXJ6pYFlRw+eT96xW3LFRyJLrbuxZhae2O+6iJ3EXCy9rRKXIoP5AvWOfkYlFXLzYoNaC9t
M+oVTe4JMFw4e5NiLwx9xN2RhP0EB6Bs5/rw+pq+dIQRFgGfA6SCL7+t+T+3xWCvxRBnYNukO5cP
hjRGHSkdMT9g9bIKJP7K4VE5yrGvOI28uMzkmqAptg7aOS9zNcppHnW2XAlkY0eSK+565Zk7tyo7
RIeF/uY4hqvQMdl1HGOcMfSz84VngJmtrjHuWykRa017N/9N8dP5CEFiVsFYdna0AMv9NebTuGvR
nJE7Tbfl72Yxij7Q01bBtohLtR91nG8DINPNLhGz+P76B7m83dgM5I1Uo/geFzJYfTNWlKfHcW+O
5KntWrTG3umMxgjhrljxlbD88jNswQTtRGpDSGleWKHwh24L7G1vFTrG8ERm36BscMvEaPaPsWa8
f/PsGIWHcIthaV6c5RxGC8d3XMW4p6dndmGCPfvyQ/a4s4ZYVJrN24fb5GG2oQgOAWid7m5l018f
9HzY921WHFZ6bbjqgryOzSTPw9endnk7oaRPiYHUkQmyy07HAlO3COSYln2aDv1vc7QtwMPe9OX1
Uc6QDZxR4pZ/hzlbwd6eusnN1mU/Ao/a9Z5KvxqdnkvyHNP8I63e0x4MqzGQ1zMT/XeylvP73G/o
i7/+Qy72KVENahnb4lIRpyp6Ot2SFM9qCAwiI+7TXQXw6aZJYz1YSDavnN2LTUplX4CyI7DnkbrQ
ZwCbazUOd1CUL/l4nEU9fMjszruxjC7f5aueXdk1L4yHXQIZJC0MCymKber/3InpVAwqReUnEr1T
3+t87M/Izfp3wk+dh3TwtGteTxdvABEbPTX+Qx3OYGFPByR3K1W95GY0x3rzaGaJ+wGrJ+tPYsND
CdDl8Oeght2EVcDg69UNopbXMqiL8GMbXcDOoBW1tXDPthXBHWzOYjSjpE7lt5o25jud8sBXvVcN
DsNznuz6QXehaZjyypa+3EmsJSxWephUBpxzBxgMtQc7dhcTTUR7YzU5fr93LGc4JtVi+1f20sV7
xzwdKp3IoTAo9c7TpW4tr3TstTWjcdbqXQYG+QMr+qdakmznQKy7KSdjeGtEzpj8y3kE42WB2Twd
02n1Fsdv1hYtM+2uWLR+Qjy095yvTRLr4srL+sJmAg2K6dPf3ulF6X22fA0pAmVFZKwbQ3VBuEYK
7KQNq322WjSZ9aQoH0aoawGm9M3v1++Fi2uQjQIkFRIWXQ2CtLPDk+RrvA4thherW1S38eDFx9XP
1ZXPeHlEN+gNpwUyB2/l+btV24MFQ8K0kL5PdaSS2/y723nafTHL+CGt8BZ7fVbbrz7JT2kKI4ZG
2xvZDSovZ9smlctALDxBK2zoQcvOrfd22mtBRb/hzbuFo0C9k6oS7xF9zdPdUjWt8mvZ25GEhXlb
UOg8kof0N+OSLtHrs7pYRXJtmKqbctcGKf0rdfXPRafqjvwG/l6UTQCZ0f7x3MCtRf1k9M17/NTH
t06N8TbNFKDSXK40T06nRnyXKW9VBpKWafxJ3zRwwMTX/c7uOhxsX5/cxY3GYB6yZBDjeYvAJp8O
pnmV3UAMNyLUTpfnUo6YB1Y0MWtzbtFYLdQn8hS61M26XokELu4Yh/L4lstxpVMpPyeGVoPWgfVn
miAf2/t29PU7t/GcAzePu3f9ftkpB77o69O9DAw211ybeA3IELi/87K80lrEbmvmaxRd8mSYWhfa
mdXtMP/IgjzV0NGu1jkYDbuJBh2/hK4W116Ri2PCb+B0bM1q6ujgLk/XXK+nRMNWhA9cpc5e6uMI
AAB1mTKNr7XhLu4ZhqKZSeribOzTc0B2O2hm3MHmiMzYLx6meUnu1hx+0+urej6hDUdKjkLbiPYp
fqxnE1K5XzV+Hms3NHJz9bDomMAqW3bpu6Ua3lhuA2GwITFIBRmQgMo8XTxPOrJs6IodJ6X3P6e5
ivfD2q0WvJBFvxL3X87LJdLY5JOAygLPPb9kEqC3iTeltwJ/hyYYZ0eFlgZ2b6daAfXo9VU8v2fg
BBhk4n970Mj2nTs6lTF9DCvNY/hkvn1Tosv9pOeL3K2DL3bIR/VXOvovzI5zQIeWaIIlPfcINK1O
R8wkcY+OX/qfR71JOPEqtm6coXY/vXlujLUpYhD78+Btc//nDqWqZs/rsNIrks5n1B6MJ70z+ttG
zYigOdN4eH2489edpaT4S7mG/iKCH+eOJIVKhhhfFOdYdNq681e0szVHb/bWgDNfrGvLDd6W6444
sTzEvlVdeTHOWCfE4YwP75uFRXpywzKfTrdyjdijmyqOUyzTb6mQINbrWf+mV3b1TYyausEP1izQ
l6vFfWXry1YBtG+r1dav/JTz+/3vL+H9pwBP1Qm+7ekvcaxKZjO91mM9d2IHNWT52furF3VONTzm
hiqGoLW15KaY2uL36x/hpf3FsaEURQneIVo+HXqlxdVnTukeNdhttwos1D5Lq+zZa+Q1q8cXjg6w
I1owVANeIDRVflyYUBDcY1vbbTQNWbOTAtNHbcJh0l38a6IG52/XtqpgNlhXLKiIQ7ap/7OddZF3
DlxVtrOxkMFO8IXuRIMkvdHr3a5biApCVvXa63U5zQ3oYJJIAlsnEzkLkYe6QxEsnjEByNL0K+4N
WCGuWBbMVq+HAjT1lUjkcppAfqBBQGkBQE2X43Sa/op5Lp4H1nEs7TlUMG93vg0VLo7rmPgOw+8n
bTD7a/S0y43DsGIzvOQS1Cm4nA6LObq+3bc2F+GYHYxEOkfR93aQ1KZ7JYl9aYaUFlFbIwKi/3B2
PPIhi/tRVfYRK2r9Tx+L7svmvugFbe4SBvD+rA814v/zlZV94UtujWtMqXk6CfbOLggtBgvq1IWL
0j26EIvSxZ0o+iVsu8r7GMfllYfsf+Phf0NzQXvz34mebZ2qMcxm6vv2lntr+lA5NbzntnNH2B2V
nHygaz6G5nasOgcXoarVf3hV2uM4YXnqqNcYEdxZcJbmYMYsbw0AfPluh6gjPrQREQjRS1/n1bKv
HNV98Gqz+S5ax/6W5J417Sx90T/yqM19aBrJogXCgYxwzBKnGZ50q4qr/TrGFWTW3kX6baq0TjyN
zZSUey/1W+fGXmTd7RY7js2vbTlneD8IvtrtajY0pqyRSG03du06fu5BK1jPXP1GHyDACd8Ar02Y
sXVRxp8a+Gjmwaw9M983hpF8xo1XS3ZmlcFhRf+xDg0m/A7yltE+kW17Ry2f8SKBO1x6+2y05XNJ
UPLdMyvvWdnxCoOZRPJm6hLrj5n3zQ/dGXsthOldN3ikaBl84TJHK0ZZLado0G0Vpe1QyH3eGNlA
oaJPn6a1Mt13wq0ycdMZ1fLo0Ub5oC+i+FYTRH2jQ4fFl2d3/m0eOyoNLanPWIHVQlSfDKPeZH2L
yf4KvL5L8fo1VrlPllhZBzHUM9Kas/azk3Zp7idNOsYOfqeaEKkphrtWVOJhSqvOD6yxKdu7zKNF
gSZ9YY0P3uhLGeQ9LtAPIm43uxRhaDEUr9R0H9J8YllXMOTPg4Sme6jGIn3YiOWwbUU7/SwSx7k3
ansc9jUs55+5ZzQY7EBh/paUucBYYeo6iVtJiUHbvUN5v3yiqmVrPwo8Hm6Rrhb+D9CiVQ5Z1JTV
bkQRoAlRxph9/HV6/R5I3YQ9GmqWmPuoec731EkN+VjTFioCcPYI3Bhuw9vT6XjYOynQmcekzYQT
jnKUeIKkYwKJG/WVOcxgJOs/W2PM2wfd82W/l2hZun96H131EMmefHhsKmWt+8SqnD/tlE7lwaua
7t7rpyy3Agz9DOcxdmbM3AQs7CLyyqnYoR0ZD58RoKcpAuHVsu8VMKx+CGgUymne2cus/a6kv763
BbTI74PnNEsNeGGofrSWnqtv5hJr39tJcXokNe4RSTp83pCj69WKXoPMWhNvqqYbGhU2VqonzzK1
vHpXaMtY3nlL3SCeWLg6JntANws9VOvab7X6otCeOY1jBwCwGW9hZuvzRwginfezUKbmRfU6el1U
UPlfcFID+PalyCHVBMXiU/hmMzs/qYrH8qZUU3c/NenmWmMn5jOqCqt1M9OXeQLSYnjAMLQWZjOm
0L87maEMJsYWpyOrFtC7AAuX6stc+JO6TXAdv/EKlVYRpL9GwPQDjnJTr4a/hjwVE64lxaqWuxJ9
sf6XB42y/zVqdts+oZKSOiWmRvHY3sD4x2fHxi7qWDdqkAckeKclaKgtVoHmT3q+ixWiBxQuLbt8
LKa5LIIeXMYvoCr+vCszsqqgn5ZMC/A589o9K2v2Twgx2WJnZI7xpesmbFAczRVR0om5oZTcOJs1
TIH7IhTc4bl29fk9PPhmEz1t+yF56JGh0FCGVnV+b1hdav5m+6firkh070EkTYw48Nhk/jHvzeRT
na6GG0xewl+g2Yann+fi6Y2ehegimxNz29myHYMRuMddpZWWFlY1zN+wxzAGlyoUcTEWUlL/7Fer
1u3wTRrHkEYWYmqll1VH+LCWtVN5iWekjVCJF7Z9ZdoHubbCvpcycf9D5EY82jpub7ve3jhqS2mP
+d4bWYcfHWYom2jAkIzhPDZzFpr6XGRh7c6xhYCx7JOodbohCZu8w1orEQuW0TKd8t8a2fmfqUz8
HzMt+I9uZwFo3PK+JmgNf/41Djm3j1VgrpSrJP2wug1W7aM/cXGUaep/1rQRiDeFrVzCXHTWIxbN
C+JbuMZ/QdAelwlHDNl/c+HpDx7yVslOW9vhAeU9kYQINAzjXuAAdvT9vvlaapRCg2kxWy8QSlOf
E+r6fzrN7L0QNJuU+7hqbXRDZi/7Vdh4yAZd4zW+FYx2ySXk16WWHtrRhj3QGso/zDjHUMHoRs0I
50HnI629Kh7TdBZZSByyvDcXOaXBMjhD+einxfxZWVj75FmcrZHmu7J5tHOp2e+hhfpoNhFOxv1x
zuvkj1rscdl3ViGL9+W8OneLmjYHH23BnChW8zeY7U4R6XXnU8Fty+4+NbaYZiqV/a5fkB0JpsGV
SK1AeU8O0ljde682NDPw5qb+WKJY9Tv2GkMe59WbkCmXPV/F7rWChNSAEknhH2i0tSZNGckm0RB0
V209h1O8eC3k5w3igx7Z9GDGsKF5cOzqYXQm99MUt3qHwanj37oFD8TO7W00T7pYTv3RIi9S+1zl
g77vGuqzQZwPRRGWeS/vrYzeY4iYBxLc6OSixOT0SCchcqac6cFp8upxIieUuxw6pb7T+wobFVrX
2T3INn+GG0AR795GD+BX3sUGT5xIM+p4VKAwgqPC/UFUtoddFVCQfD9r4/B7EFX7TVmytveVuaob
8j30eP0K/XCo3U7xvspiZIOWQi/HwEDfJw8oxmr+IZvG4UMhNp1eeujG49Kgs4IkBgkgruEe/lel
LabAyemdBwYRfR3MtA0aXpy6aUIwlA1U0MJQHteQb/z07Azf1xm64oPSRPddS/QJVzJ96n8bFXWW
YG3qvnrWUaVL+Ka1+GI5vexDZH3H37lmzMVx8KVR35hGGyd3/A3LD1sNp7egN9PhUcxZkd+JtJ9+
eWNiyDB1paM+G40qWqwc8ZbEFaqyjBs6ajOCAuuyNA+ZDX/2kK1CfXDSIc+YIBnTDsiQEEEWx6A/
i9ls3y1D67a3aVfgkaUgxFi/0SJS2UGsZoz1XeuOQBxxst41bjH+HnlP0OlD3KMJJjr69oMDAIja
deIlX5EvmrpAuhJ7I/bz6KMfA8uXZog+opTSVEt+0HSxeEE36DK7GzayQEAHLq5vymJK95o/OPGh
9Hrrc5ZKUIDKLTp814aFuMz31+VZov8mD9lMGLk3zdqlGEOchjSgNjveTeX7aOll2mRFCSVuEbar
J57yxDDQNJaG8dD6VpPc9oak+WUtho0jVJGI3ylO8kPga93oRtVc501YpWkseV9p7+6KduCr+01a
q1uK+dW4c5RRp18kOowd/p2DcdDrNdd3uJt26Q7a6zafZUW2bW5dyIqxltvxQbaxpgdZE2f5sYgT
k4M4GYjZUY1DdKNG5y8HpKKlzQfXdozpNmXT60FRy/ijt6YYjJlaQlOnaf3mV7OJBhqzQyjoeLw2
t5M5uzfDVHIAiiLO7vTS5QsVMZS0gOh0KPe9n2hW0MuZm8hBYSq9L2UOcd5e0KHqIm9g0+/cDDjD
tqnzKjTKJNnXWFPpz9mMNsyTv24QAjFVmQwATqMosKCLclfM6yx2M+Kgj25jNt0dBAa169GxqSrM
9HBNC/p2ndVHIGR+vxNpyy/wVqf6VFfFZH3UWyOewgWdHg6AOeR+NHVaE6MA0acG2k/uYBTA+YFJ
PZqTZhdH01kqHMOarAJ/36VtlKixm5AINnUAd7FjIJVGCjFx3v0p7r80osOxb5JiTHbGWGLPXE6t
5+97OWjvC7+prP9Eyv85aDOzi0ORSVcDOmGU2pNqbYPQgJsLndOuZVg5mFXz0CMcSZiCptMHiVHe
R9H5ZXbnyAHCstBK76B1ivtbEJzOYaEpdFzN1TSLo22PuhUY/gY0b4xpGd4BK/H8MK9VOz3YfUU4
Qwku156IrDdmfSJr7xlSlfaNjqAV/7dOssPL0qgVpGRJWvp6TeilfNsC4LdJVcBHuxCDxySsHxRS
4ugIgk4v1bNpSDzTBs2O9Gr504+aeXh9yL/lgvPUFzWHjWewad6cFwMndISlhlzHEfUBL7/HV362
dhUBPG4a6dJjUpaKsg7QGZfmbZxyDQW4GZs3haN1ZjSocSxAzRn+pyJJk3SfcIV7AZXO7BdyoXwF
10jSe70Dv7szk8z9aPsIL93PojV+UnrCEZGWVPrgOQUfTy0i1XbDOFQkzBrJ5gcssTLzzpynar4H
s1C4+wX9XhajL/Kw1Jv6UUwjl2KgdX4y/1e0rQ0tcRX2H+xuYvtoVKn4pAPIX+4bOTtfXAU1FXGu
RvuDmhdJoA/0OouUjfYj2ZdoszvOKPr/MkOYn2dmUmVkN2UnAjXT1jrIgbNwm3mOXI9Lig5TROFk
vVvcCT88YzFSY58ubvFp8cWQfmq1eKl2pIQ4Fdr4fea8Duoa/uaFeqrwthoU3I1NHf9cqMK1fZx4
4xiHE0g+N0CU8idtncS6K5Gl+2x2+B17TOrOzIZ4BZHjEa8MY4v5GBiAK2XNy4oqrVQEbihjg3Wl
nn1anSKEMX1Ve85RyXW86WBcRPlMlxgNolKSdTbdf/1g/sjTOPauVI1eGnrrrmJKj7CNc04aNVqE
7igruUcr2WIQQu2IZw1nc6rdhFVxPXz1WKY7r9DGK3Xklz4BxVz0QhAqARNw3p63bCmSylvw6NFU
vDOhB3kB2xg8Yyu0ISSHz4dwohSA74va7EuLfoZLoLjh35W+U85XbpIXKmi0s/iX3izN2fMuKepH
LcquHpW7Fa+Vdqp9kGizpt8Oc4mXBAIl87h//SZ5YfkZcuvZ03amPHlW0O59o+nAlDtHZ6jMXTak
yWHCB3CXZnZ6axrLfOg7rHut1a4+vD7yC9cm0rkw6Uw+vM3dcrrnQH55BYBl5+grJbBWTfLvZQsU
bUl97QhlEE1tZIWqt2+3DWsC0oajt9FtTke1zCpOtlrPsV9ToX0vS99Ko9H0i3AyvanZkfonoT1M
RRmly+p3VxQ8XlrurX/AP3QvL6jmizavyhs0Jl0go1wDGrkT8zI9yUl5NUoFXfwTs7j+pibirK48
GpcNJLCPmyKPAT6DGOCsBF3PlP1Ixt1jMZAVB7nkUgpJKmUToBpQIy4shiqcUYF6dLPRfYBveE23
5bIKzknemBrAcMDknd95zTBafp8K59j3jRlVi0yOTdrdF169XqEVXJ5tGCEAADdctdg68dtZ+6ed
0XtT25sr98pA/RGb3xo9EG5zQZGnSu1S3o9VmRUYKnSJF/myyOV7IGEqjdYiF/fTaIzXGixn6i10
0EAkYqmJIB7pFDv/rDAPwLU2MO8Wx7SVzsHsCDgDmwj14Jb+ejeLGP+VlJ7ik1dKVd4Nel9kd3bt
2ngxI/K6w/SF7Lowsm6vVT3qH288kPw8zuImcP9X3eTsaGQTEmONUP7RTev0QaI0iUG45mPsWIF9
1mZ/DjvhZjevj3px522jUr+m70TX6QI8SbWx6qthFMcGmv9T4qkNd95O+Xccahq886DFXRnxYhMS
oxGqET1R7iI72/78n50xJ0LEYjadY+6hqurGdZXeZIsOMpj7p7ky2LZoJ4Ga5/CwQG8BUgix7wK5
XuP+5LVWeqv5tf1h6q31vqgys8I3vYQj4Sce8otNd0jn4ePrC3s5TWhJoIj5pHC/wd6eTjOhgK8j
E5vf+sq9Rfsp/u1VtR9ZxpS1b945DEWhksYIDUSoGadD+aLnF4ghvy3bkaqzm48RTVFUthPP/L1C
/Rslpborg76wslvbEEk88Blg+s4+49rbPV2Worh1KkPDfs1NTAy5C3mHSF65QjbLjIFK0ZKnN4me
4x79+vK+NDzbBxgVigAAX7Y//2cXObo0idbs/FaflEtIIIwWTeJ+pIhWGvImVzIBMOLE4x43yPH5
rYNveM0t5YA9gCrU2eXGnTGZK53oY5x0/W1mtkYVmD4Zd9In0/9QdmbLUSvZGn4iRWgeblVzlY0B
U2XMjQLYoDElpaaU9PT9iXMucNnhCnb07gvo6CxJmSvX8A9HXeurQ+N2Sq6k3uu/31/7D77m5ZZm
QsxFwm0CM1C/vkcsir+pxn/7oE/ldC5QSil3utGhpt1mjKtbxXjrbiwl6JI2EV10UaYDYqHuB2HR
LukxW7e7akC8eS57WXw3fMRQTlirxfouF421d/t8/Pr+j34dZcgz0FtYzj3c5WvBsLpUGh1OuybZ
ju4gOURfpzrptqbT/DeMgV2F7y/3+uyxHCg04CHEGHScXm4OYxgZz0q3PhSxNDc27ePf0MvyLVxF
aDLvr/Uqj1pSKOZlfyzsANld3Sp6ZVTZWMn6ENtp+xkAczqHumZhQ9oZY5puBjwzP5SRUDfGzK9v
WN4oOCICN8gzcoWrfAI7e5c7dcDoMUDm60jv2Nx0VjncpyTtz+jsqvtmctIyRIJaRGFWobzcLKK+
K7AN8b8Cf6DHAo+HacdsY5Enf/nGgdfSTuqkdTAqd3pqGQw/2FZsBQcR2EN5I4t79cpR1SA7p88J
uhBA8dWT275E/b8CikMLz0QtP+8aY5+y8fyDZgJZWGiyOVLdspiKD+9/7VcbGTg8NwoVEeKGS6f1
5XPKrpJpSSl/mGHtmPgajPW9VTKBq8zhwa29G5DiVxt5WQ7IAtB0YJuvKqRYQwKdzuFwaLD6WNfd
lH2EcpDtRlXcysxfv1R0RsHVLFg4ppzXUHjHboRI53I4mKme7QSqRZssB08kYhq6YV+aH4QR39Iu
e2tRwDxw/3mfr3GpQEG8DhcW9NL7UvnrpHSLYTUUOvMsxrN2sY9nTIUzKcZbqlqv7g/QhURPtEug
GkC1vd6w9KQ8Pw/mAxCy6MnGOvATTWnTWVSn9PaIBI0nkZMVOGqkQYQ2z/v76PWD/8FxkR0gaYTU
1tX11QvRaNS1Nl6WaOaGne4lYWEX1bFTubnJW/FLGtG/qWGSAC8oR3QpF0STQwFwdW7SMdeyibv0
UCEzcCwMZ7AQLDS9ZqU5uR/t33/EV0dlEaug3gDivGAqX/XIgoSxh+E1p1rWSoR+WjOng9zIlBR9
+V/0r3nD/7wkFJ0FoQepEu+e5a3/lRSkZeJ3fqG6ExA9g3muKpgwFhkJghsgv3+sY/mvUjE0qqhx
TBIgMLFcylf7KAvyMmIj9Sc98mNjl3Re1x/qjrHor/ef7cp1nq+HfiyKAjBEsGCA9Xt1qTUAHNws
08dTJsGFHVKtdbG1pUGd/he3o/voO+04Bat5VGm+asvUf9bZv+KeqVH2kVm0Sn9WpafcUAcTfUua
5PXHXljW/MClm+GBenr55rXWG0Yz7vVTLWjBhqaRMRkALfHJ7ye1F+10A3306vgiN0iVBC+J10/W
exWH8yLBpm8MGFEX4+gdW2+2P3TS+Q0DO9nFkWv0nzJp6ftsUNnu/Q/xKiaj/rnQEehiIM0ADfrl
oxqJcjqk361TFpiD24fCsgAoO2Pkiru6UMmNPHs5lC/SvUVnExA01StCLPBFXy43d1bu11FZnSy/
auwL4v96sRVF59Q3zuvrV0pPBoVB1L0hCjDkermQXzpMn12tPhVkNOm06epqUOGs9/mTcJBCOWgU
bs0n4Wli+IkKYPX8/nu9Xh+dTdqPlEywWBxwy8sW++vwDmmsI+HgJdgEaeIZxxh7NeWOuclMPOdX
UVNl3+Hnzjvk+4p4/f7a1+H4z9pLX4r7D6G+az07yCtaG5msXXG7hmmTyCODHuamXj1/7ZQoL2PS
jE/vL3p9ZpZF2cG0I4ATL9jPlw/MYc/8qWjSUxpx7PG76NvPtpJypmsu8jADRRDfCJCvuAqs6aLu
iGIRAtu0ga4iJJBHuH7xjBAMknOQM5PooGTefbS8tFu7o1vsG3BZqz6PSmPVdMDyvB5/qfcf/I0v
vXSh/ojdwQq+1r/JQO/IlpncCUF16ylgGvmArZk4+TgvDCsnykZ8WjW1dgLgr+8vfSXs6pFosLW5
BKnMF1/Fa+viFpySMVtddkqYmRb7nDn3yMyXkR06iXF9bgpQa0wYG6R/5nqeD/WEPsAqjzXgAZ0a
fqZxY07bfgJDBl7fWo+IIe5rANsnBibZ9wF9+BsfjdKFnfB3DOBHQ+zgULA1yVauQ06P7LBy8dg5
NirIPrij4uVoCuhqKILEN4HYl9YRwRB8bAHvFOPHDHew321v+VlYZnnpnRsulC+lKdtfgNfU2RrT
uNhrmekiSuxyWdwFYDPT50qoYtxGAT5edwLpebj4jNTvQBWJ+JJIO/k1pnoebLzSVRer64ZhG01m
s58YWoP6rmPtd1JHo4EivsUgjHlUVssH+jP9HbYnzVyG9H3LbN22fd9+mUAi5NtRyhrvJAjKurmD
WmAbfAndEd+RKDM2RFUt+YZGydR+qFBKlOxKAD8rSOfWx34sh+pcdU7chtpk9DEKPVbr6HvbKqtf
CXqSD0Yy99/K0XDLUMbmcI4ZsuH4Pqfj704ZtQZutcnlIXctKsWAkDeEtt2lJ5S9HBvhX09tq8ih
R4ldSrI1rcSPjkHQNN7dWBhRDlc7GIovFdCe7KExOl3trd5pPih34QZIzHycvXLmDpeSinnWKmtG
T9ukjczFfVPk0cF2wDhhU40b5afJlSNsc0wBcTbCNyvHpKVt47X0xjrbpDH9gHWqC3XGT16UD3Zq
xBXWHnOM77Q/uKfJdmS0cvqecUKQzogy123VhVM1DlgJxekAo3X2v5Ven3uwP+SYrzPmuv06Fmb5
bCaNrYeZ6hhfOl4y/ui1CogBhoHql6/g7X4YcqvBSLMwzc8BwoyUteZUTPc1caIMKxy4PRyJRtA4
Yuqsk5sJHBmg2zftJmW69M3FhOuTSua8CyPbm9rdHGMnuAKpkFih1lvB1lOQgnYGchzZGuj91ID3
a/MtIIcBqDY7zVwhpu3rW2nNjdgrIfV4Q2aD56lRyu6/YYrlT12vnWwzgDwoPtpeVOd3sx/Zxg61
e2ncB5HEo0H2rn+Ze2euD8EAoAdqueo/pfg0GXf0n4uf3pj0ejjPJjO3XTbULXuNgvDRx657+NXL
Ma5P0AU7kI+9Jb4BYvHj32A7kvyTo4Q3/naYZ+YbvIO8aC3m2o32ViwRn3H6vASGQXdqp6g8qFJH
a/rYW5lIN7Yl4w5BjzEWmwwHMxEKzgDqHrZs23UUjRVoiIooeRjtgQEN2Ard+MzB1azHaCwAqXhD
kqarwlL2T4bOavGWWnBdeVramN30RdedgXuZTz5axePHVkEPbatCN76kSQ+iLjJ8zV1PYK3drwif
KErpyQa2djTj2f4PPhv7AUyT3qy8fBaf5jl1z6KIk3zdJ7pzphU35meT+q04l7Y3tmFBz7w9VHFq
Tdsh1opGW/l2pQwYMyD+hnWu5qD8Trhuv9Mmnb+VRqb/p6eC4euQADD61rV5UzF5a/1dkA6Bsc6t
SA67yFBRDwCjn/P16IAzh7Qw8D+0gy5ujkZLLyaMRKt/LnLkIrhPO+dOYcBkbduxd+S6bURUnmQz
WgiJD3Gz9pE4MVaZp6fWCnJo/zC2kqGI1JtZPGvM4Bb1VZ2DljmD7Fach6a+o4Uc9RtdeqiG6KNL
783skuSIIRa3icXF8B3qdR2HdPHdLmyo9DCJt8dmM1fKc7ZRWePdURrI9m8q2Ltf2xQnyxWNzbZi
4BlUXwd7quVqSFXzdQpqDm1EPftkpXHwnPWDbd97ZhysEY90+qPWRNEuqGxNXw1x24s9HaOqQLqE
Ju6xnk1kGMDRkt2IWqsxrMlsxwXY2tXZZyMpJ/tY4UKfIGwW9QfpzBi3L4ZJtRk2NOiNNYDR9D6w
83469lzsR405jbEum6h0Nwvy/4KPV52sSdWUH0YtPl9E5Mp6ToQh410dgPneUbFl3toHgqOvkjFt
7QfXaHGDCCeQK3oeBkNZPQaC6+3JTguz/Fj3rdceG78BDJXVZi0eJHFHQ++gjn9FrWPMJsh1c7A3
nTDscW2pDpD1BOBTW8NBkf7XIDaDJ6lp6bzSJyG8MGpQOFoDNnbFuoihCRwA7ftqnya2Na4Bo+PQ
qrKe3s/D1HVR9QFd90GdaH3NIMUFsw1AZ1WKR/yzQpokPajAbO8KP8jzOzE041HoSaF/HoLRPlIv
YYGaSlPr15Pb1QbZ9CAPltHLZE19b4pDjYsRPnOlpQJY8JH7iK1McLaFwvGlqSYveYpISdXHBTL3
TACpfnRWot3PaWoVx2QyzOarQ5dDbZJiJhhpkSaMtV9LO/8CRs2Qx96Pkp3UCbUbPXNi4zulg7bh
xcnqbmHFHLReGMNaFKirNmAna9MB6YQXWAv7MZ3r3YgTZ81JHu28u5vNKfY+zB3+cL8QSfZ+JUVV
VVu6YHa31+eu+29qY1DPVV27DFkiOwNEYAAdqNYLWgToFpXFbnZE0/ygU6rqtesX9q+g4qesgmlM
jC1IeMNej27sGD/rxDXKu2AO0LoMDaDnxVMk2acHezaN5HeElcJiWBuVT7iTlf4+TucmXvkFXrsI
cdn+AW8k54JDxIwSiZh0egJ0gJOT50yjs2nKRrP2k+ZJe6VS2yxODvTh76mXDt06czRdOyXSLeKT
3XtFvAri1PbuosHXcX4IKMKqUqT6WR/1YDcxEMSyEItdsUXkqCp/xMSJeFVW0gZR5k0e0lwgZ1xs
E5jjbJfPiUFlGwU4uHadtqtswIAwSuh6fSBCoYmgxzGajSiXDQeBNnNehxU+C+66NjS93sW2Ly6a
lYE9rTVUHLaitLjwUdjJtmCHTLU20xLdTm8ep2xLjjgAu0w79u5gIK15X+IEHKw0FTf9xoiLuF+7
Xec8jYGa4lXNj6zCxpBetlFVUPyQmKUY2yIYgGd2aeFtfTsZSGP8KiJDCyTYZEsLzmaMwuoPL6sg
eZNT6/1vr/IAxFUdupr7QU/pHw6J6Wf3+DgYZhe6Ys7u0dsqnMPk+em6iAT2x9o8Wk2oWaU7hYby
Wgcp6tqKNqTAExg/L3dx4u01L/2WxllBrovV5UNOC7VdOYA/+3Va+oP/gX5MmzwIr8z6x2nQyp1w
gpmUjolWsNO61isBiFbxBEBQtv4MD6kOkIhAkSg2vI+wlvL6vknpmHymg5Rdavoo5X4Mmo5sq3ZM
uVZWPX3VqgEkf1i7aFmvBsAW9V5r9cFbN2nhaBv4aHAUpAMYbygdvDmUv9iV+4Dh6jIsZKKpn2Za
xSr06sqyN2xuoHi+KSYak/SyVwQc4X7LcxtB/EhmKidS0dpbj6bXunuZuuUp7rQ2Xklltfep5bbu
ByTF0igIdUDR9alKOZwbVwP9jDxiZ/WrWMsMMOWFbTGpUH5Q3oOnrxsar+jZZquK5FjcKc+GnTOC
QQeeA6B8ybhp8n+STEodkkdbat6CbJZEZleICah4035BztjJ10bll/Em9ZAE3Fhj2T+4c6ZNP9Ws
VThUYol4kLiIgSkU+hjcx1Exq3aFIEhkfqwD1X6a9bjPEQluggYCRYuFdAlfCum5u1kYyTdXc5Lm
EPXBRNyiM2J+1vwun0NIJeSeMFHbeNPi9psgrODjlhgGlQRxUuAnaW25UXu8eDJmIuuuLcp4Xcaq
2LuR45n3iT44P6Ab1AAzusBLdlpeDPvUChAuwLcJB8oOAJd+p2alWSsYDSksf5pTYitwq+RAA9D6
wtICMy45zdUxlY2rdmwi6UDSykZct9vAyh+mop21ndMago5hnciViatM8GHoU9IlO0lK4yLmBRlb
TGWSH5OomZLzmPdtuwFGXO/duEj1jZGPFHgG2GcbU0ogpmunqnQwCoyCtCgNHRnIikgmg3I1YNAj
SEW6XP3wNRKSsOh8Z9zEiPzoayh0Th060POmA/mIicjoQqieZeA2oUuXPgLnyywRfx2rC9gKbWlu
WiQdV05u5P59GcQYi/CW4ScnekOl0dWz+wWhELLPhW0Tn9pJtBJOlQuDq+9GyE0FXscEqyreqMKf
ky/20EbbgCw/Lte9CpqLF5lDdpR2lX4xEG+eNsUEN7YLkf/0HFAKfVZtxrRErndo+qbYt4Pkz5e+
sH+i0aQJkp0G8gIQ4t5JVtGYg/EXqes8L2bSRRghdu9vQMCSOTtTWY+4XXZz51BEaqmxSnJiRBWm
llPkd2Pqeu295prVvW+OwtzHLaI+nGQ4nW0IjrJTeKqOOt9NTPlqGJroq+sDHAtdWHbruaAqDF1w
SXJVq7H0jnECcGCTj8PwbertjmewzBHLbuhwvH1g5e4laeMaFLCrBvTwpO1vNGucy7XRVcGvhgiS
R+Bn3K752eVV9iyFbo8XUVQQD/UIJmWpUusnbBc53XstmN2dMsr4W2LNyBnpwvexq9SqvPvURk13
FDZSZ+tECUvt8840t0aNBBWY6ESmR1F5cYXCVI7MxW6YUWNax85UcZFZaQ+Khm6g5n9BoWJojor6
6zsWu8bvOnVhzBS+3dg7q+fbjlxkYhOMjj6vS6TxBzesMerFMrCe8fcNyc8Be5otbMYwBtT+yTDH
XN8Cey3mY0mHudt6c1Xj1GEPDq5ahazOk5BAY0HluChtCpkTSXVntp+8LCvGzTRERr0xgNcba2ml
5qpnIC+eqpyH2IrE1NxHE4R2e5Zahxx5Ogthr+PZSZCkw1XIC+3Umf2VCdFu/ha17jh+4BJW3ZrI
LZzDQHOaytfRwSbKXMNwGSS+Z4LkQuP/aHf8fBgxRLEYF0h6xbs8L902zDIQ7OEMQimxQylyUX5Q
yMArkkQXPWMKHYwzSQRtdd/nTfsJNkyLAbBbms5uYVMclQtUJjQKATnJyWZD7mbMh3VQH6Ve3+cc
nu9NSqBYW0GU+XhPDgh4hZ3EHWATWYkYPwSu7LwLF63hnePUIN0PgaI1343IabOPErCRcee39FxX
jYdh8j30LlTj1TQJfWN5MvhBZOUew/gmqUNJL4EiTU4A0psW7s+m6PHS26JdpT+1iy79qunR66Ek
6wYwvZOKf7lx1unUca7W4ZttpGg53+gyvu7pWg7GkTSzQRzajE9ftlcbA4FFS9Obk1GYxfCQuUZM
sPQLmAuwRutd49GP+CzYue3+/Sbj65VBOaDrjxiUB/LtmlPvWlmLrXRVnKxKL7eNxNaY63HxJPXS
rNu1lSyGY2Y37i2XzleYAMZtkK0RUOO/ARkaV9OoLoc+FZusDCqEFI5Ku9Doe9UmM/E41uGdeeJH
PObQVBClTUO3MTFApsnynzHE4sbw+s1fwxAQwCWYWsa4V5OS1hsdhYBxfhI+8Auu+3k+0jIsKrog
dX2WwK+605Q3DK3gt3zLvISWAPAVyIIGXJP3P8qrpjPBg/+QmZNzOYZ51fnWxqlIArOL79LBKS5m
MWeH1kBogShWQHHK63Fvdh70kcr6V80sAEoIXwJZQIVsQSBeLS05oAisjfnRQ6f1q9k3WMfaFvwW
2xpOUExvCSK+elQ2/qLbB6gcLTL0WF7ufMTX47m0pvyoEllhlKOcB0yVjfuZ38gWWHpRqnviMCa3
vvg1xpUnBUrM3YqbxSKUfjXDGV0K48YOiiPeXFa2ySe/yT5ZTj+N8Ez/wBj62FvhszQgLpGMZbIe
JjKcrVeimjLpDSwoPCqnYNPkQxlgpj7q8y4nOtlbxy2yZNcXeBwdCt/Iy3UEm+pfByQMjvlIHjkC
YxngJX8GKH9NocpRCGAneXZu43be2HB2RYjgGGEe/hn3fQ2Z+Y6uDA4PWZ2PLvw82hPh4Lb/KJj3
55cwP184MuBd+DUvv+JSHfvY+WVnC/m/fJ30UbFT6ZzsjHpuvgbDZG1Su72FkP4TIv6aNbAscAyc
1ZB247S89kHA7mBIR68452VaPyBTkSM4oAvr0KgKJdxokSAIk2SQdWhzZ+4aH9SL7/WCTi4Kr5ty
Ant4YwJyrZO8/Cga5hhsEE+Rfrmez2VRYCg9JmbUArP7EG50v4Zy18M2bJGECRPZe+SF0JjidV1O
jaRxnJnQlYtK+4KLQ/afJM7/FNCaytBKwFCuzCLpd7i1qRsIoes5Pb/VAxy4vEA6aAgdXp92OKjt
LJPpkUMiS5JC9ObCIIVsGnpN16qQSWcFwSwqDFwEqQe1lYLM8NseNPGVb9NOp6muqguWpeZ0Azl1
NXL889sWhTB0PZl+GfYybP5rd8scaJ7VB+MjKW97AuAffDZbJ8Usr6zFweGN3oLHvbmitdzBRCOX
f16uWNpBO5RaPz4WaQQXLe+T6C6gvkFMgS5aGuJlVdxS9Xx7Td9eUGKA0fQlPv71lLhpCXNANfAx
pQf62UM1+2sOV+3JmPJszaG3f//T1fLnrQIo5HszPHdfSSrjMuV3fMfx0Z4d1AbKtgKEW0xns/Y0
uQ4sjZQvCtqPFIP1DZz9Vaj/szRIh2U6iJ7YKyNjd0ThgxRxeizrvN33vuYs0lTOz8WUYJv3jn3Q
h9g/i9Luzu8/9NVM8v9WRooKOAp0P/A9L1+yKww4Ei0rc63nnxBRwPGjmeitarF5y8v4jbUYzUOq
w5nMBmJ5daTiGhl9YU/zY94b7Vdj9LvTIobVr+1Zt80bI+I3dg+Lga5l7IA2knE1lmeSN+SAjqfH
vMZHPuxIg42DEH0PwFjv0SPJJVpq77/MN9eEkBKAlvL4d/n7v3as6rADG6k9HwkeP1HVUjWqzDZm
HlXe2CgkdW3d3UiP33qnDgpgECIsBJHcq3dq0Dmy0qzhMdOuecRL/KFsc+tSTNOP959t+T96eaFw
Kv5a6Oo0wjNdMMHz9Eh4XnQK0H8OGpD/TS+8c4SXyR7yqPPz/UVfvVCQImT+oCZh+iwIu5cv1JHF
7BepN35xmpTCO8DPjxs8Dxy5TStQOvAOoKbe+Ir2ciX//agoaQGsW0K/scChroENrayRV/e8+gwi
2KrDbu7xtRsDPOtDhFLFx0rmhXmIzczcy4TRx9afpaEfSjjEwS5OrBZ7JePJc+vmKU5m76Mty3YL
w36+k8pcyc5ZFd4AiRkZoaRfidGd9N0krVyjkne0RUcXGvSqt4coeYztaNx3USyblZu0pRvGdYbq
DOgb66MVJ4w80MBtLkOK5kfIpaO+ZkFiRf/RxIjn72U21v9Vw+TfjSakoZVSWdLCBzf9/MZLu64S
KM0oVOCgAeUiggIee/mp7Hrwogmw9rmhVID2FWfQAM1uGqOd0UAHBFbgMEDJ6Fv8YJhH27twlIee
kEObqplKK7+RbVzvHdvHg4DEx2CoA37cu9qwel0nredH3dkoVWADrqh8tLZLTVK/zgwcRduoG4fx
Vda1rAkUaKnfFqzHNX4upvEuVVUNZ1UavQpTCu0ezxe7KGkXzcreeEY+/BdkdeGvJNbu93Gg1Igw
yGD3+xE39QaskmDIduNdXEeJ5XehiU/9Bqwbws7y938FprGGXWFFqj573SDu47mP9gCL4nm50Ggp
/NuhZTEoOvghQG+AsOJdZSf0CNw2QkTibDuJ9SOKev8nPj8KAewOWCzzKF+JG7vvOjixJDC+BQpE
TYhsg/ny+VqrA6Dgyf6sCUbBDfq/F+B4+rZtC/WzISJWpwL1HHWDabpsoReBAoDdUhCzOmKtHICX
ywpEDJm32doXC53Tdmd2rvdg9X77bHgZBCxB0CdclV51yuasuvVR/xTeL5dnY4OapIMH7Nr7cyT/
+qpNhKQD3XPvCxpSjD+c0S/G5zmLcdx0Gtfrzvh9lCdfKIctV0Vn37A0Zz9NCUpPpt3l30VspcFO
2UTZHePc9tGfMrRpcrM12s1sD2YJLV3Z5Zphi5mFMXMBlyK/95u9HclRU9QOkB7HXUKxAOg6QslI
Y1BoqH491vQ3EHfQg7M/LVh0vHMbaD2xkW00e0jyXV6xEwD597LfqDgyox0TK627H8ckUA9MFYJf
lHF+/Qu3yMl+nNrcqz85yDuw7tBMKOOFepXHzb0b6cEt6/BX0YP9C05rcR4C3EcC8fLTpnrvSX+O
gy/obaC+4SGy86UZS3GqzbR2N0HDRrlxbl5tYmySgB6znShbqSqurnIAAxUSHTRDxzKVoB2yxH7o
JvxGNwIXwkW/iMnIZyM2qmj7/ol9c2XOKv0N2lzmNXsc6ZOZfvVQnrn1FCeFrqTemf2DVxr6hzKb
KiQ5otsoxiUQ/L1/sQUir3cQZAHu7b/yx/LylouY228ZiRjutmkN5wmpDy84yqGdvC1tOTWsfDkj
7J9p+smv6XSvesRekiNmMG56DPyK3qk+pN13wXT6VnJ1/V5oeP0h8hNcLItfe3W+oyTTK2ustHOf
u40dAqipvyMM2VSbaLLH76MzRY8StYN/lDBHb5t14RwuzAaq92t6StIMgFfGMr5oTlSDx6lQpWgG
/1M64JP8/qe/hpL+/1qA0rm0kC7Ql4PwVxCZlAHOwNC0czPW7alru/r7EOlio6WmsaoNmVob4YvA
WbXFoGcHagP30DleG9zI169j6fLMC3PeMqEEcWdf7f7cZoKPT0N0nobRt/bYFM9fi1aUzFIV2j72
AgZalXE/m3ci5aq8cfjeeA8E88XFCUg+nOdr2fhxrqQc8FG5MGNqV6NYyhInmbd9hrrMZOMnI/oR
fmTn/KYYLul5T+rGMXz9CpafQCjngqZ3c91g7C1pE+lFfrFzp14rodQHLEG1Pmwsrup80IBPmG6O
3HvQD/sb+2C5Il8cRgNZebp+uI7DBkVv+uU+wPzXQ++jyy8yLvSd3ir9Du+iaJuMRfOxTgOE5xhK
bUfi5mpwunTTAyzY6EWO1iewzBu74TphIXVYiEQ2OTjVIij9l78mT6bIByCaX+JhUicNu+cd0Apj
m0SiOb//5G+9dfb+UjyRJaIj8nKp1mOcEhlpcRnnutwOiSOeW89WoQb7bAcxb36mNTttEG3Ob9Wo
r+NLAG0J2w59ITbD5Xm5dC+Vxpg6yC8+tllbtDazR8we5UaCnjnObSCfIo15zfvPuwStqw9Nexf0
jYfRzkKrfLnoOArGOi3Ncw9mI9VNxYwpLNFmWaUGUh6rwVwKjKEr0jTkdi++AMkybtEh3vi+SyOA
oTrKIWSlV11RzUB5q0krcekSlDcLJn4P3hTn627W4htb6Y2XjK5QwNulpeNxmb98XsQ+4zFF4+xC
M7re9ZaONAWeXRqwzLxMPrvJTObmj8WtwdVb75nblHYOtHw0Mq638OwynvcdcalwxP0mojHYGDYS
PyrP6gPC3+apppH1HKMGdA/j+9Znfuux6VoyP1ro3TSeXz42bz9GRcgtLnaPDfxp7Buf8pU/Oswj
BlrrhLJ2LfUuu2X18dZzI6VEUoo7DP3Cq/edD9JlKpyUFyNx0NUzmsDdeI2qd5XE/NckVXs2wJvF
oZNEoB6N8sv7+3u5sK73N+XOwqMHQUP29vLBqTKznANUXrwJjNVKAZEFHdKOvyJEsYpNNaMYfGOL
vbGbafqgQWTBulzIeS+XVNnSPS/n6hKY8Y+4BJm5Qoxy/ihpS02b9x/v7bVohywAJ0TxrrZVGyhA
zcqrLtrYVOeZ5KMJo6CrVo4dV4f313pV1NMeZAblESZoiFDRXn3LZADu7qVW9lRr5tTT5m5graaq
Szadgyo1CMoCUGNsaB8wWmqGHcm8c/TQt8hAPOlZcaPeen1JL78HpjYlLNI+MKNfvmjTSaah6ZL0
aYpiC9hlpYZohyYzXZrArkGHYl2Tjpsgr1PuprHL6nUTj/zylM6cf+NLvNroRGw03pekyVxmO1cv
Z9LTyB9MKyZnzbqfE+iKu0TVwHf7bETxp2t12e5KIFnOqnfNLDuUHjiV97/Qm7+BzjQmW6QO1vUH
sqZiyAAQpE8NPiFrxZnYa3VafM/z4bvSZ++cWgLN2TJK5lUs8+TGXfIqyPAKmK6RL3DemcZe3Z2V
qlXloC35VOqxtyEWyIw5dYQDYdcFzwbwgTtE69J/bbNAMGOutSQriPIyIr2KbZUc8rnNGu2C6mG+
riaGTqu0pqQszCA9C3v0EJaW0wLO6e5s4A/7bsrHz0gjqAfFxrwxjnnrIzCqX8YG/CJus5e7cqQ4
gtXjxU/WiOBNmJQQPMapmnX0cjI9tMTk3cVR3uyrya/WxKP5xi54lcLwPpY5yTKyola9bgQYzkIJ
dmdEmN00/gKiKLgsQil3hWcXZ1ezXTSpUln8HOdcXd7fgK+iLUtjWOVyLCnHmLi+fHaQxHOBhWz8
ZIxttUfTq+VLSBpbMp2OzlD7u/fXe2PHURozP6M/6zOEX37PX+WKNafGANokfSKbU4+9XnSUhaa+
clNHX89OZH9MYnbD+4u+8ZDsbRs4JJUqfZbl/f+1aO7naIgrM3sKkFl+gIVOWJGGi5h8+9DM2i2m
2FvPiKUU8gS8W67Q5e//Wm6iSnFhuOUMzmMfNVdtXpl0QOCoJiibujHoZMssghvBdbk4XtybsDZJ
E5apP0ZrrxIGrVYw5Ec/fyotUSMRnKBy0886PJ6c3s/7L/StJwy8JekFTYED8fJb/npCu28JqTAY
LoOXFuFI4/yxNibE1+fMA//n5BTYevLp/UXfOCWmicYHcwqUERjIv1x0TlzN0gehXbReC+owDrL8
yVKlt44LZ1hTGVjDqgSHevIy17txQt+4Sclz6Qi7AFdolAdXiyM2oZuZ40aXuFJ5GZrQfxo4WI2Z
IKxtRKBh3WadFIjdo00cld2qroRPSxgueJh3hdq9/y6W5V58bLqV4AOotf/H2Xk1uY1jbfgXsYo5
3FKxpU52t9W2b1hOwwBGMPPXfw/7u7GoLqm8W7M7uzNbA4EADg7OeQOLML8Gzr9FRE46lnAQTsiv
q3f2aIFAjetOdddpAwjixnJfnJ95NPYVj515X9uL8yN1PRR1q0YnV4m9TdBl6q4KxKHNUa5B/nz0
Xq7P7tZ4i5s50KuhGaBwntpQxH8mB4dN36m6PkNB2f4Zp2Gj/w8zRPmPRyvFAzKTxfKqWVKiIWRG
p7gqf4RKC0+qccRrDXSOCebx13+f4NxntMCm0WpYJpw0qJOE0mdyUps6/gwyNTtkTii3SkAHf0Wi
6yZ310e83DA8VTWKdPrM7EY85XzDxHbYUxIsk5Ottph8eJ0GPlKlDNOVmXrra16EB5jrYJBmITUL
bv6yHumisKVR/01ObkKsU6AdBIe8c5pyPchsnNauEyBREwH83l6f5eXGYeC5J075gVCxlLLURl1Y
NX5vp2gA4bYaSy9V1ooZC20DP6D+AuUNruH1MS/C0jxZWpsWMnuz1+4i2kOnQLM1aMWpaZriSxBD
1AHG7HmP+KS6r8GUjr8DQ2ZYRKSRuGWHdZlRU3Gje0zRFy4UucNiXYsmjk1FGOJEchN8z6SLeHkW
GeFOyQLrJ6qWMUIf1aBDLY8wFarHethAaKj+OR7xMzCCJez/vx7Q+fYKgqjNYIklJ5pkU7eRiSXC
jSr6kYah4tx4IV7ka/OcyVfnDBLNs+X2gvg91l6pCJg3KmrPXj7UPw2+BPTDUa9WJghj0wc/WH7P
8xAAPhQScbq+6B9sNN7l7xn7rC23rHZmcTS5WFOKE7IIrf6pnMpoJ0L6VCvMKMKtOqWp9q9Z6lxb
5Q6iS8/BuugBanRYBsWwxGmqWlmvq9CjmG67ZfGiwJbbw+/1fsH8adpd0hphw3UQRDdAVR/Nmgt/
Rn6ByqAze77KKUYeioUbxQnMqKv4peakD0WuFq8NktN4g6LVsL3+nS9aDEzaJRxz7YJnpJlzPiKs
U3I3GaSnzEySepPknT7uq9bM/of1dInElG2BpgLbPR8HcIlV1O6QnaRZt69NNml+nWnuvaoIsZ90
Y7xx33wQIek08wiiTUC9ermFUXnsLKlDHst1Nx98q3FhQMLNX6XScB57s4V7aZCBX/+aH48KItVx
6adjfng+y1Y1OnfQguxU2xo0XRwa6kdE35OeYREtIDdPnuj03mpPXbTVaQvMR5UXLh5NFPEW41ba
gCtUkGQnG65u+EMEZpnu0PhtjRUMnvCFbFmaa5XMpf2ptiZyF3h45hIidNfeIdvfTBul6pNb774P
7kT0iSCpzB3v2bbz/HOgOa+FiLBlJ82oomhTQuby6UK53RFNeTnceIR8MBryk6gVsuxwUpY97sIE
WdKW7FwIhG31CZw/8rOUkB3x24JAGd+4lj4ajvoGyRrge8ini2uJFqQsVAmAEUZhB3nf4Bm5ClSr
/k/BFu7b9Y31wTHl+3FGgU2hsbEUE+1rYQ1W2xXUSu3MA5qhCfTL48GwbpybD2dlzMZ1qHCQiS52
ElIZRUL0K05jKcpvmgetDLMDUAmF1t24ZT641xGvoEbFQUFobrk70AJGMwm5j5PtTi22ZFrVHaHk
aft0wjIs5wi9opuebNPJaG/I+H0QZ7lLEbrmcU4/bdk/zCEFGJEx5ie1ymzVN23JARCBs6shEL+0
TfKPjr3cpNg7E2bf+5WAIRaBfRgB4xopRUlHDfXPOIem65qXJrpvqXiIgrIKN/T/gM5e3zYfzRPN
RGIRJQxC4eIAak3VxKNRlUTBsVrhuxFvSkMUa2OsIUWgA38jS7kYj/UE+6/TrgEXz/84P/DpCFus
GlPtZNKKP2I5UQMmMkE6wKuGCFzDzL3Vn73YsIwyH3bKbBSmEA87H1IxXRQ98TU5hWgeb6N0rJ9E
1OBvkQ014PXr3/MyG2QhaYKBQsXxAEnGxTWWGk0BrF7TT4k21i9OXvXPbg9vcJtlQL6QaCytat9p
GuzkVEmxWaucO9AZt2TILu4Zfgb62jhoOqRIpKfnkzZo8yJPoRknLPPUPXTf4Q0zLUgebpdj+Gjt
sMC7bQA9T+7sTTyPOtv50n6exdkWk8/TvqAFZeon3MnStyTqEGhEk/e5HWsdJtswVD/VwcDnUG2m
t7yUyXoIHQzwsKRcBVOFNsQoo+HP9SW53HLcfaRtwMrmmteytlgIUatqaxknJU/jn10dpwFeKb2n
w/cOwmwvYwnY5vqYl3uOMWljoN8Fmk9fdswaChJJMdjGqcxd50eC6eNjhboFfL1I31wf6iLw882p
WtJ2B+mJkNX8U/4qBEEMneYb1Dx1mMM3K+Rt8nQte+WW2ttHO2quTxMSydDMZcU4dFvVrMbQwm4v
Le+BUZjfww4PmjrU6t8WZjKp3xrGrSvgo8VD2hXsGQASQHGLeGEr41AIftGpaVVh+63VwfWMa3Rw
wDM4X4fWQ0rp+gf9aO1m5T7SQmI/pfnzDyqbilZNKI0TtA/zXgkds9ql/YAeSdG5t3Q/L1ePrhAT
I00gODHa+WAFPsZKJhLjJGNDVx4dlEmMTSNr1f51fVYXdykvQ8AwrCDtKERUF0cTJjAApcnCINpQ
EYQ2m7nm4IlA/RwRy7a5ixfBujdg1QzoGqY3Nunl5mF04iL2GnMqtPRspjJa5lFrW6cy1nByUErk
1fqq2qPZJNchlFfF9+yx2l6f8+XmOR9VP/+4qajiNNUVRlXH7iVCYeeugH8GD0a3/kvgpd+43D76
xqSxhFseZh6aiOfjSVQlejwxbRqLU7pJXT3aUC6N/coO6weEYKpVEiCQjbFQ+z/MlLlSAEEhl8tu
3mZ/BYGkC3Fpaif7hF4Yvq6pqcarKJ9quSk8xPSiMcRj6d8/7ty9ox5JfnvRRugGB/NOmdqnKhXm
HtZfsDFbDFLXQDht8MjCrn5eH/GjTUQjFYA0WTyF/UWrTBmBhAqM305NabtvnRz0bAsuAUWGJNQh
q2tZgQlqU6PsfIt39fHQDAtKVWP/z3//r+87MKPKQlXsBPshwoIrkDhiSjqkUmr1Hb5ffHk4Ebcc
AuZQc3afQiihpDQX1NCUxvL8fFgxjm6eYNf5hoSKureQVhqAFRZ/XNqGjZ+mMK+BZjtrxGFCFPDs
f93PgDaptc/0SV7mF3W1tmtUiN5K+dbGoY4AVt28abHWbvhrwapERf2LJkfj6GQyujHyxfee+SYO
GGjaN3zwZYveKAarRviwekvCJEcRQzM3Vd8VO6OPYzRvyvAQZ6m8cWl/8LXBjQG1slloguTia1dl
6UJyrOVbJOFIySKs7pFglDvkttwNHmHaxjaicoPZbPXZ7Bvlxhm+TB1BCMwd0Nn6wpyX/Xy1yzy0
vBxluTcbxZMWhQ3F+2ODgp6eVGOczJ1DsoQZr20pNalLnOd7BY95+07gYXsjXs9TPd94dKWBRsxd
B4Owsohk5SBMFkDUbzDUsNMNJwML0zH+kWi9daMi8k7puRiLBgqgPWqXwETPpx3KBGm42pRv0FpL
bxWS1r6MvdNqG6wU63s5tkq4IZkN0LZKohxLsFnnr8JTggpbFENFNQclqfGvTGlPEPug8uDHFeKH
nCjOsxFZSrAVddcf8qaWKsil1tL8sogCsVLNBMkLpHFbpMyAUDmrqBDTS1rD1v3H4MXiUn7h4gWu
NdubnM9yStH+aPBleNNRrF1PxezwZ3tyHeMOeNe05SMpXnmDhXxx/zGmC2kWxR/OE2HkfEzQqGBg
nbB5w87WWXnt7GY/0DqbJpQIVbf891L4POBMkpjpIsD5FycIlJYnA6tr3pDJMd/Kml4r94CyDR1V
OVAebdBwa6tkoyVTnq0i12gRdsGP+58/NTOm6zv3Pjwa6+fT7lBPKQa1bN9AiEVP/NJvbRqHu84c
so3aSn0fNPotiNzF1Y9WPOYxc6hGVdxaQraGMIG2N5jtW1ohkr4qON5AZiy0fdpRNQ+9k7k7Q8c6
0qf+9PX6fN8ZhosTROWHZxd/4I9nLddZL2tKql36RjE++tILNdu7g2ydVZWHlDbLqh63+FQjR9Zk
UX8/aJ78HjXohikS2bW7ttZaKIudUvzuEdl/SoIg3bYo6OxRjw59o3yOiq2q6N4+gVK5i1tQ9jeS
icvQS+2Ktwu4/Rlwt0SQilHtJDZI6ZslxuRbAy3uvkFFT/dNFEo2Sqqla62ljwIdO/KrydDvrn/C
D04KpCNaSFQnwPAvCTdeE9RFqBbZW+ka0XOFoN1jpODRixsm8lFh6dwoL+kf7BdwejzOKQ+CFF4u
WZuKFK8hLX8DMyDva90Re5xIOkRGp6nDjtAsnjwvjF4r3claP+hGVVnlKGZ9EjCGH1M0r17GSQ4t
En0mTO/JqU40JqY1tAdvnVp2swYGqnyiZStav6jTVqwGawr2EuOxFwNy3soZJ6RgM4OrLs4q816I
iEfV9c+6uMaBQvBcpE1B5xpFH1KJ85OIVVPu4j+uYWSMkEwUB8lKJDLaKmpsHkM7M49BbsU37tHF
3fU+KD1kZ+5PgWLUF7mw3aLa57iJth0Aa6/aNE8PqGUjAjVmt9hqi23z/0PBcpnf+oQbazGUG8Cw
qVtDgxWHhWxFhRdVtgQT5bKKeTnq1o0M5aPv6YIJnd9xFBeWsBYjmCbqh6q2lYXQn3SAxz5WXgjC
iQFrPKKe36LY8L98T97CZEUw0ewlCzDTR5u3kqdte1cFm9YITFV1xduoyIjdGOqD7wkabcbiAVun
p7vIgBDXg2SJcfvWStHMRAkZGTr8hEzv2+Q06BFZjrxBG//gizIiw+E2CfpgCYfM7GTqK1wnt30Y
DmtykWnHReogkYcdHOai30e6cfvrp+KDDTo3nHhJ0B+H87tIBSKnmuyWVd4qA2qKdmcm295xIx+d
4Hp3fahFmJk3KPPiRYoZDfFGXxzAUh1MXXgBMLoBn2BhlMUaLC/lXYzLQZll0xbBv3ITQGy8sVU/
miRdLho7wDnoPC0maUp3zOM2U7dQA7K1HNWGZldhIrPmTv/DriGCwnGgisFjdHH9eXjp2Yaw1C0I
EnXrVsO0SvB4etIjisu60vT/w/pRaiNyc8/PpgvnUU3YQRO2IwEmnDeOPWazjHOQ7SNz/H19+T76
iOBiiS3UEklnFsuXDYVu92hpbkvN7OSPHi6s/WlAimxae8JQ/i1dZLNQuCCNoZAIiQ2Yyvm8yAp1
RNII1CWvUoR5PLGJdRKneozTg4qs6uZfZ0frj1im2jy5OAaL79gMNmw0PTe3s2by3kxtyCn6VH23
UWq9kRIuwWPvczNnIOBMkkOjYRlZNCNUrLhFPQfF7fyxNINI/rJ7J01rH/FtWe26AajR1oJgmz+i
BiUEFpStnnWvpZvZSCL1jpXfOJ2XwQdPI7yTwfnDkXSX3Pyym5qqUIS9dUP8dyufW1GEPwfbxG3U
GtGh2rhosIaIWQOf+beMZ/4gVDgBD1pzUZcn7/li00sqtSHorG0oMoTH0tzVDzmSpNsRVa6VYw+3
+CqXoeg9yoIkt8DY0oA9HzCNpx7LFIz/2roQ23bs4q+Av/O7oInUTYLtxENmBOgqBl1xI8a/V/j/
yo+ZK6kARUdeQoRBsuTzoSOngczQDupWjxAExJfbalaItCP9nLXlj6mjE5XlqefH6Dffq8Ogfqq6
stgVOMi8mk41bDJv0m/syMurDnoHPL25zuA5vB7Of1M3RYWBuCypkVlER0uvW0SiZH6MimJ6LC33
xvPzo+EA+6ICMevPXLyJwN5z1bWmvsW7pH2p9JmJlbiIffk0FRGsTNGqurG7L4MX7a9Z/gdJFh6v
S+85FhNezhgaW0NQRPDRBZ5mIz672Haz88aN+2aJcGCRZ9QIfkAI0BCWLx7YMwjODLlV6xoxUtMt
B9+uW/3z0KAUadcoGVsT73vqRtlPJVK/onnnoBwRDhursIsbczdZvfMdBx8OiCyhmzT0onKWCVcb
Wg2H8zLMml3aeChhJmETFavrIfRyWRmHXc2LG1Qhhd/zXaTWOipy0ahvY9SmXjPViY92qmXHrOgU
30rdn9eH+2BaxizkRF+cf1MpOx+uFnYeRuZgbMXAN44U13pEQF99vj7KBxuH2XAtUPGkb7esepZu
QzU7V/Utqu3mazNEM6JX9P2xzSn2+tcHu4zBc3OQZwocanjCS2DtWImRwnqgb6FERz8ibGZ/oBMQ
TndxB8dvU1rNoOxiaYpbXqUfzJJm/0xvI/zCwljcSI3mNHPGNj+LpvaI0CbUfgVYyqoeFfXL9Ul+
sE1mYAHHELw/2e78Ef4qX7sa6pQ4JXD7oUl2iAiWgAJL06f5FW0iR0Q3gPAfjjcz11hGDv/yZkfp
kgYwOBXwaLw58etKD1jchnduJcy1jh7C5n+YH40IskBu0wt2AWmttGUzmmimJygL6KOGXlCACcf8
GBsDu7l1o8yLc3a+ua853CQvc5vfXRKXDDFGhlu55raSkyO3CA87L0o8VJVfBe+1tdrR/GTu5vkK
ig7R2klrbzeNRr9Rc02ujPJmyLnYT7PMAvkEfSdKt0Daztd4wjQe3ZjS2uY8AY/86nGDhl+1TZ1R
3Ii1F8vLUMwaMBl8c2rWi7srSuQEm1k1t9QRysewbJGvmAYYbUldbjpAJje200XYYTzoc9xawA8Z
dXFUrDgIFMxezW2jS0CPdWbkpT+NWnOLeHkxEBQFogGfj5I3aJhFjjK4WMmFGUuDOXH4wlJaB0vo
0Y2K9+Uo/KNhUMzHXuWILd4rWAroedaAwdAKxcg2sUhA9/v4lgy1eyO6XWwKelV0IjkU9F2pby3u
h8lIzWYoGncXgMtAAtmw90E+lmtNqDjV/OMhZCwqruDPMGcDk7CYVupoIDiNyt3FKBGshCob/A0V
4z4wmiNGlsENJOzlV+R1CXJpLnuSTy5bFNS1BJISsKNMexw2hjFNxwBtw/31Sb2jg/4+6WAOuMFh
0M88m5mFfH6sOtsZ26xoijVWU5rtG5pMc4m3cNHaa1SI9LDzu9Zy+gf2LZ9U18Y82NkGTj6HWHk3
v/WE7hHZayf1e5mnzSoVIGdAw9Sj3NK4075XrZX9wclDvvTl5D6BKDGerUCYKVkq6nklwv3YlNn6
Sz+0jeqHLSbPK9Th9JjyHzppydCULf0PW30YXHX4EfXgWteVno9HyMkIOTv6iEFTJnVvOlBdIioJ
s4TBkTtjYPi2I9VPYa8X2crTU6V4VIuu6e6D0jHwY0mF/dszajNbIdIcvQYy7X9k+hSlfudQtrgP
a4RsEIWfcJQMrCZ8LGi1NFs0zZRua1tVPK3htWTF1jHDDN1zoSbOxu71UHt2ZVn/7tsiy3ct1ZlN
MAUaCqLWMPW/jTAz4BUNnMZNDxC3x+VGWiIzVxIQf7pOzWTISggwPe7wiU2/UOw1C9w11s5uiBvL
WvdEm6Hlhi3PJpShFfwxzKFNNiQC0lzFGNxkd005oGrtRlmFBCUwflnx8cyWFz3pYVxte51GUgBS
zM7scOfVUTLcFTlUtj9ZWSGh1lPg6TaabMfxrQscA/F91IakB8Sha831jb24uHTwqcPXHDUHaP98
Dmtxize5nLQy6jAUCJNil+A0ss60QktRNDZR2YCm5EOEiO9yJS82snGDG+Mvwz4JNgnZDMKBGk6W
PQebv7KIDjee0RsRHwrsAX9Wp/4RdG2+tRFn3Tp60bzemO5yPHt2tgS+RvQCuYe2xvl4lh7g5RI5
yQGichlsQWxlcjsNEpmkIrcMcz2hmdTf0TfTrTunrlw8nFrIZwNWjR7dUjiwOweflWnbBRXtw6qS
CB5R6x5HP8TmW3wv6gi7WVihg/pQADAKXmik4XZo5KSaj+MQqoe+MYwKQXaP/1Q4BZ8y0uLurQkd
gIp61eu4BTqCKoJliMHxZW3jPmNlvRY8ZV1R1GtA1rnweyckMxEYOMhvdZdKZxsLBdHzFPfB11Lv
G/Ekgta815QSBfH5EvwJcgQ/H1klSf7oyUgzdn2jRtoe0Tzxn2YmwsqRGufJAzoV9azn3tHLzzVQ
kG+sFMYLWjdND4lWx92Dg+/5pqcBGb/0dSbUI791iH8KK7XMUwhHcrpvprE2doFROcUuxLgrd1e5
0HSxRy3Fvhu0uu6f4yHPkblSvCJdeWIwHrxCG+PfBsCaHe/LoF0LtSBB2Vh63Ch+0uoY2axsS0CH
s7VESoSxYpnpX6smrIZy38dRVO5dJArjHTL1ofY6lKGHfm3c2wiI6rwVlTXmF1X4bIwYvr7YdC5+
N6RZ2pFClhbuyqH0Ql919TSb7VeMcIWYuNt9vb4TeUotjh7dCxrT8zMdURmq74utX0dxTwHILQ5h
go1TvaqorTjbAkvSyY8UzFPwM+PYy63rZPYrbljDf15IWHgu84BLXRSYo/m1xOCEFhzVw/3k5PFP
1c2jx7DgCt9knRl0K1rfWJTEHIjQ8KWuBsoK3+tR92G76PkTe7xPVjnILemX46Q1rJdaFM9YvPXl
p6malGxruVlQbFS1t9D6qXKDhje8MzW+7yTKeX4zqlPRrtQIXcNtMZi9eMAdAnf2vMpcYDNAsSL3
zRxrc/oG/Ne1vuoyLX66dWQ46ClquHK4OCaGfpsASnCxKtL09NEbcQP6E4+BVxKI7DoZH9HNKLTD
2Aq0t3Lc47ZelOIWyGcyjJguvZHW3zFRcFZjWsIg6mj9N4dkiqwyI54hC+WPQVXFOBF0BWSEKAmD
bUJZ7tHUC69+BP2QB99sO8M6ITfVsbqLW6cYt0nI6X4I0rDswV4VFHoCxBcOAcZl2NiFGeJnn3ro
ra2vq8PkbC0sBnxhURn5JPs+34/YI2PZY5utejfmihscFVLuT3BuIlf4rhwwaIEaJEc8ZKTTJF8E
nO6vePAFLf7rktNXrGqliiRGUkDs1qoRK+M6SEthrZ1iljim2wBcaFXr3HJ+bhSmW/iuMWKNty66
EqNZOypi9Qn2cOD8ciZDmfbJaBTZpolk22N2oHlJ+omUxToNqGKK1wgO4VrBMM49WIkb/pIQnz6X
bdhpd3x+dVxXzpB8bTg/4R5ZGxYZ1xCnUtaBNek7NCYSB2uNwrBW5RAaX4PaiC0/CtoYx+jQqHZx
jbTNjxwUjPaEjaUz/ii92mCZMKVIHwcRpTH+PcHwGrauk6x0tenXeVxjy9d0ab4PAXlH67EvQ/Zx
EEeW4LwGie5Des+xx1PG4LupwKR9Avs9seAJ3detXZfZ3uqVUX91pmSM7+vZn2dtlx0eKIFRZ4m+
61Mndu48ye5H4CluDFnh86CJDOG9Ph9fJ0gvf0z+ppKCXnFolhmxRu6HyaRo0JUIueb2YaVFgb0Z
TVmbqyQpp+QHFsqa+dYHeHmQlttZPRwjV0nMQzRFrrOlAWvcS8Wp+/1YAqt/iLwKE+Tp3XEsRTCj
2xRZJEIfghqKNXrR6ulvmlqdd+SfZZGmBrBQNqpTObvWHsO0XIdxNBgbfAHR3ygQ4/R8Q9R1+b3T
qlkdv7b1Xyp+bcavrizjeh1lUxN+wihSnuBEWKOf24Mx7sZeN4uVV0bxEaiHGB8kUI2BghC3yyZt
NOWOGoNC2td1c1e4rTwPletRzdutWiHxM6zsPou+QjFJi4ekz9ovVe7pyn9kXwZi4VVQlAf8YHrN
H+Ct/g7VKFFu1LPem7N/p9sUsygYIC08xwHISounpckrQgy0aw8u3oXNpjWKNr3TWxALWOzVglSv
qOMfaV64X8zcqrINXpul8+yao0H2OlBHv1fyMFbndBwtJh+fBzf4zMMgiSY813UQ8FmeGRtFITy9
1aJJDmZRatZLbgrzzbUarfG12EvbOxt7JPdGh+Vd8vx8eshdzhVfdFXhHVuLB6bXoPiD7kp36PF4
K7dprqoPKJuACmlk/pSMs6VsY7ZJ7HvhEERrRa2/oeyKeh3mAM1BccdvQDvNPyrWFpU/ZmP3xWy7
327Q6/aNl8/Flcf7HuSXDqCH+4YS2Xn2ZdK/kw5quIfeHsey90ETJXijJCWtTX+A1Fqv3DhRHx21
H4ot+C4r/ccWBR0vFA7mPinMDV6xc374V75pthFdtcBWDw3Vsy+0Q5oNEOwMSE1CsMQblKzr+kV/
kXGC3Zl1CincknpCFjgfMTFbvVOqWj0oYkjTnTYFI6pxDu3aAb/LWtNWTSsV5eX6qO+NtfNdAeSF
pEOn8YZZxLI5FY55okVDaR0Er5X8kysn6Y0r6mTyl6FHkf1oyW4KfL55pGyUVmbDroxwDpyBb9b0
7A0NEdvFQvQ/axwndAaLvGtAjVgeUsWIa9Q/+77uRO83fa9C18qhVaKTV+nrrGvbTtzoNSzxSLPa
HCpDc4+H+j/qbIt6jZ6IsMITrjnmZJsGvmZ1gMVSl9CCJm+Pg+dSmEjB0x7J8DNPJ/sXAoVtf0+B
PHr0FICGvxsMAE+5Rxz1UeqLgCMlqXpA6S3FLcyy8Rgsogxdu9JIu++JLpN0E4+KggmzMPIblYbL
7A885qwSO9NpwCctqygcgAYHitw+ACZJVCAeuBKsFb0rkFHVyQhno9HYPSg69ZzRl6PuTCutdUSg
+0YrPeeT6Oop80Wdpt1rkthusg1zC+7E0LdYMZGMp482/618lCntrxubelnhRoAVbCWV9PdqOqWM
802NUYgjLGNwEeR3+7uS3A63Uce7l9Xg/Glhiqz4P+AGcX1TX45KfZdy87sYJQDiRSD3jLYK9JbK
cpk6ibWTifQQ2u6dzn0OUxxoXoVnNO69q8X69PX60O+h6ew80VADDwdShowdevoicIChVShwldmx
Fqp37/ZuXWwbYXBn4gVdPStV1WNjVxlm7Wt1aelPkahqa2uGY4CBlgzUbs/ixY9jknQy98dKWukO
q7P06xDqabs2klJJVjzV8v9q5mhsSxGU3vfrs5hjzfkkZu0aWqJg7FFTWLpnhHUdtbqaKwfHbrcj
WPsfvdWMf4hL1jPXergZtah9KmrL+jOC7LpRozQu1w/IPqAfHj7EJmtJx1YiPShg1ouj6WIRfbCd
RnP9ngQqWw+xENhyQVisXhyKsBX5i1U/6x3WkStspjPnGy7XuNnpDml6gCQN7rI/3ayNH7D/dIut
mHg4r4qhcOrBj9S8VzYp97UcfbN19ea5x1ftftRnaO9gmoCbO7WE0+vnUWn+Ni3F5D09jPawDRvN
bjYxVM3wSB/M04/tqGO7i9BxqXwrGx78WKQave2uZmciFei+Bq4Qt66KIuj19VrCt+cCK0ZXlkE7
B5lE/nR+znIcnCnsqcmxt8Nh8g1vbDBgnvpH6vLFjmpGckSctfNVLfxdDq52MNK2+XH9Ryw3DQkT
8oxAKijFgp9aNgG8oozxzm27Yy7pL92lAVeaz/HWkgOdQmqz+MrZ6trUJAZDilWo8dHET/KWCMgH
P4M+uwkvixjgXoi4D9PU4y8WNUfhjNLY9LYzrNpS1YaVpeOD7Edu3GysUCgPHVqa/ogT1o39+14c
+vv48CUcYCoUjzTItIDizldDehElxTiqjn0whS7mkl4z+XXnSvdualot9uNg6Kp7Horyp1k1rr7J
bLN4FA0yjxMc9Mo5VGkY9vAcGqXetlg5yrXUKhvT9kbVx2aPdVObbJMure8RKsuHHwFr7B26vnCP
uYlJua84aXmovRDDIJ6OVWlvrRa3y0ARbb65vvDLQj/Tpbc/T5SL12DO59PtNd2YQgWZdMW1fw2q
q3TrJBJvUdWU5o0c/aLTPo9FFQTYAutLN3ExVpI0OErwSj12vfJr0ERt+gECetamq8Z4V7bUdv0Y
EYViK/Mm+9IHUbSGtt1+o67Y3QG3q9Xd9dkv8zZiPNQB+l8Yvc0M38VlM1KW7eWYyKOCKle8apoO
g89c4E+uWhRiV3odT96NC+6dzXW+w+h28BFmkwKCxzJrI5zYGMs27TGeAQlH20pLY98Vet3te9Ho
EBSLKuviY62CxH0Z7SzFRcrE8VGMaZN+nSLKbF89yjVPceRBccD5C4u+AmwvBV6ptb/NXMfZwEGx
IdgldB8af7JDJ17nQiT2t87KUq4rI49761FSE+w/QS7hvuV13nxV8ApVEpyZbWVXIfzT72tpDu4j
BBSY5Ne//kV+xOcHwYUajE1fiwfVYkOUPV5YedgVR7hxzeMYWWoImKWG5KfR9sQ5JhBauJZWXU1+
3jblr6lyB6wkkqQfsXdhjx50GprrGBRJvCoTOzqlZViM+wHOYrIuR92466wAkPqNHz7vi8USolHE
ixOCFT4XS7xpk4MqiPpCHh2HDfxUF9zpD3FEiVvTRswDK6FZj+okrWCn6KkVPSmdKepVa9gCKkUu
Yuftxi/SL38R7VuA6JiO4YCz5MfrEl62AGJB5DTK42DjVh20g/GsacVTW7nRc997wTPPPf1OWhZa
kWo5GOWMkR3eQgka88Yn+uBkzUo/M5BlxjgvuRRDlAWk5qlxrKmGU7SabAyasRHfmRUggkmlt31j
xIt7lNfDDMiFJUhwmb0Kz0NZ0XapFihqczT6LpSrHl3YYWU0WIyvWcwMt2hp9nr9WUPQvtlAhbMp
f1H4AsgjUsO6sSKXH4Dp8yNsFoXX2fLX9I4ZhGppyyN8KDu+w6FZ5liSm5390wn7uFzXBc6Zd9e3
wXxg/tqXZAm8nYAjzydKp+24aNt2ujMQMG36HPZYdCttbKdXZcT2hqwiltWNL/7BaPSTHPrylFzI
W+ZU8K93dmppOaHBsTYVlcR8M6WTOq1G3WsPRpYm/12fmnkxNQ1SANB1WtIcuvfL5a/BxGh3Vimw
H5+aSVIApcFDV1UxbrwBLufE1gFZwxNEn3tVizmVnjU4Abj9TZwVU//QabUdvfUtPfn9aLpBcOMJ
vyzszI0q3hwu9VOqOiivzdWUv6YFfwVbQiuxP+WcIw3v8MmrxaMetoHLM4/I1+96JezCu0wjD8OS
GDHgbu1hZfgTWV2yD9pVvHWDnp3VwXab6qlayxz1j1VnlqG9tpOkKhPfhaWja7vra7JEx/LrwSPA
Q6G7B8WV7v3i13cU4h1zsj/Vnp0980b3EiqipofjYxI9TIWdfVfaKfQnTHTtfZkX6eesLPuvpakn
9Y3MbV6Zv/b+/Fv4CaTzswI1rf3F3ocuZeVFbkaf89CpNT80Q3sVpYP2vZeR8xINKNOS9d3SRV4c
c0adySL8ixNHi2fZ4IFlS57Qd90nt8+D38H/UXYmy3EiWxh+IiKYhy3UJKk0lGTZsjeE7XYDCcmQ
zDz9/dDqVsmhil60F+7oZqgk85zzT30qv8Savyy/tLJpq00x2ON8RQP0l7fONclJgAPNhwDf5Pyt
lxLKDjiDfpr5bYKbekrn8q62q9Jf7YYL0wfCkLm7JzdEVi1x0YQdf9c46JfNHIyJ2gIx6MQIf74Y
Lmr39U1ASluVUJCIIFdcFM71YscFzo/TSc+XbecVsxuxOG7wbrWdaKrt8jaebHYiRvmldSBlgIDt
z+/gkq/L7rc6pEBXxdj/vZU6fzG512UdolbjVDboXEOzHjJ3r2pt0d6wxtKflq4cy22mBjVEbTq3
6WsMn0Xelmgd9PzWSvMK87A5c+Qm8dmOrgHx70j7/61RbpCNgiHhqkNfLR0vvnZVqdjL9c6FNUHI
s7hFzhEQ7iIbnDjJudSlhmcyKRw3AAYoaEOjXzwjEopRzUn3x2DYKbgMoGcwtGyOuNIqyheztBKi
KMlEv0EeOo7/KkgtNu4BGhgGrMBRtjspcPEKVU8kJuPfksSfKTJs1b3ISaYdfIS5zjAgrWvN7zZm
ohkHQ87OuJuMOZCPcUA44k4LEpGHfe0P88lvlMssROvSbqsGaqGtKBJHuyVFx1FR3y/jF+ScBJgU
QxcjtGfmJroHqAamfapzMwFJLzQxuk+4w5OZVM4Noy8Xu6L+YE6ZvteWXNeeuavijZETBIWRH7SI
nGLMqJL1fJa3fTM9IAOw5VNMtcpg78piuqjx1t8KU15aYZT0DHYvu5VaI3rasDvjNKIgP5ZYpTBz
IGs3KkVtyKi0RWFu8iLPxl3CHr4xp7GBH5Cu2KAezFdIDevKOF85mGAAH1HZOWhULxVjXTXaCSG+
zXO3xI9jO6WHACQCr/uWYUcZ5//6dhkfjCGuruw2f70wE0BGYnzi7Cfn35Q22rWZY7nzPAV2egD0
k4TxQNfjr+WT8GftraVhkKFy82vRYpcVHT8BpHseGWomBBZg9PNrp3XBWpjm9LkevTTYtKSwB+AJ
cG8jpDt55HZxYX3JBsOLFr3OnkeU6d+KQMgrG8vHdwBtkZsxoUkyW7vUAaxJIUpUWv/ce6x0OzbM
9+j4oxxmtdftBn277qZR0bna189X4cWhxhtgEvLOwQNLgTltnr+BojaBiGWlnXwjnjAsc4Z0PhI6
KewNUup5wxhrMMKqroKrm+n7U50vOZ4Vp0GdwRCs6kuLGT2DV6hIIXke15k/s2qrKdbuZdaNgtHM
yqWs/IKzfglQTYekjpfLyzQ5tFvdHFgi3WTaJMbjqA2ATIFJau5Pv8kS7XWCijWLPzMqyPF+hmQD
JivkmO67xAyqiCi/uDhOdZ82oZ/m5hy6Nclk4KLKAG7PS3VXjUklN0XLV7jtBmA7SVrxHEldn5BS
QlWAUZcZSb0xvXhQ9/GS2vmOYW017BiraIIY5ibv2y8UZtWTi0vCD0yZs/jkEEXk7idoK+UWHvcS
ILPQRbsnqsZuoqVzO1L03F73fi8d0ogogVkV3zr08GwOnRr5b61UuE+xn8hjKYCQ9zMJTsQUm5pJ
EuPCC+tuVde03qY2h4wQ5oEM6Ui2pgvHARizeYEeL9qnkhQeeTdOjrBI+TF8cOHKGWKjxJ9FZuDa
RIvkO09N/jPKE68KvTRW33LoGTShrVim744rnR9rO+9Dm+vbJ8hDpbvvs0EKAFuVIqQfh1FBjtXH
A8a/2vh1tGd1yLNJwAhzLaUdx5ESL/TrcU63rgDA5pgqBwgpUWDgQfmPGsGHN0NemVB5krmxmx/+
iDXX0yqEWp6gUWvGDaRGp02jOSAcnigr24qo4qylOTRjqd8LdmDR7JZxNZJUsud4W8gP8aKpqq3u
u3KNsTqiLy2YcUBm/IOYzX8qiWj6albz5IcmVIxyk5RVHWxMCX0DQbtZbJYiCQ4wq2iSIl0CaEVB
msK+QI/m36ZNFs97Z/SrH1VQgWyP/iK+0VYWwWbWVkKSW1hlE5lLAmVjD+tQF2+V1Ypgj19sPUeg
fbADVUWuCXIY4lQiNZPw2W8dHKGLm9maCv0Gmfbwqykk4TrYiVb1zKY5+K8tjad17BPZe+jWUlIx
q7QbPHloCmGKiA1huDM86dkv3WyQzanPzO2yjY1Py/zIQijkT1zR5vghnsxqvNGcYHFCR9NEvfd6
rZPQJsdc3jFl6JwvSFuS4bg0utOGw5Sav5dlzvm4xjrQ70ZT+k4O7Jc1aRingyy2U2XXe/KobOOL
Bi9oSXZuluJUE8BeNHdrUUNFJT39FXsXH5zZcGscKdrYqXbCh5siH2Qlx1rbkheirGgReXsa7EoU
T+bSz07Y51KLr7DqP26SSGaAXynCmeEx0TvfJOEpw2dxs+4Z+o65gcrnb0Wd6sdZr9LXqu/z2xrI
4r8eyHx0a1+PNnadoF4a5TGghoeCKuw5L8BZJCYEX3zhV78DD/dZlPOA5HdMs+PHEleCa4zKjweS
4yCSpeMAWVwNwM6fWPp6i+OW5ZxYzIthhL0/9ZYMXT5QJKWZa+/TeJbDA/xHVGKblpyt9PD5yfSX
w9khSx5WJ0Y/q9D04nB2W7lAn82y53LSKY1UkeSPLbDUjS2b+MUadPvgWHN2cLvFO00Bmhity7Qr
HehFu875yEeJp/9KvOdsvjSxm4SaisCo5HPhSCNPIqzX8uR2UWqOXx1Dud6VSuCi3Xu/Htai1EKM
ByAYXDx0IZncktlZP3s6IQmV4aV/urhcDigDike9BWX572UoHqY+NHXktbS1lw5dQ40MrbHK6rn1
ktW5p5zyaQtlzQ5VU1Ue9hap7z/Mzfi1TPDuA1BuIfZSx90rtEFPn//oH9edi10IXBuI86vB6fol
/t+0ok6hbNaGUT+Pqip+tF3dHOWMB+MIseIuB76ZIpmwH4yT1l/53v7ykVONYCfAQAEV2YdKyON8
Lqamerb6VjwMvaVvptHpf+I654Rz4dDVik48f/68H39uh9KHV898y7DwvTx/3sJoNFXNtXjGfSYh
ik9w/mljJfNwyuodQBEsyc+veMmBYIXBQKbgRWLLxvLh0x5dRZ3QVvYpzxYouqVWWcwxXD8dDgln
qoGq2il2C/Yb1q5r7FJj547ToPvGPqDVx9pv1pO4S6rmtrcLSzwwneA4jmNzeeHOof6zrcglDbVq
toJ/yDzuoRnn85QRNRrL2WpDYjap4jafP9iHpYNrAWQItmcsIDHPts9fJQKZCgLDIF6kR77kJmix
M9Wgbe6NetAPeMJVEDsYDkF9LL3mylu9mE2wWNdpHvvVmqi1NhTnF89FN1pyqosXciXHHc6mLBlq
JDS7RROVasgPJU78jxasylstE8bL589+iXyt11+HZPwJJo5S6OL6+JQZMK6V/szXMlqRJooAIoo/
OH+mYMhOTKxs3Gl0r90LIty+9HVaFOFqbvwKs0CCG0rn6+e39OFzYu/yOPWYQ6yiLPtyZQO2N1qB
OlnkWfFsIbo46L61xFDTbecg8iE+Dou6hnV/+J5wNOXTXRMmA1gxlw3dAhk+ZgZuPzexFvt382DJ
Y9xICPFVE+SHEbLt78+f88MBwWgfmG0FckH58Do9/+VTjWqgn5L5uZ80+aVttOrZwyt9nxbU1Z9f
6uMrZcrPx4tvBkcyyMn5pRIi4QfsYZOXOq3Vt2o0v4+Z796VNPYy7ImZ2LpaLf5re079iuiV9hR5
usvI4vyiCnQPvmMTP2etldzRrfmRbjQVBV7sPLj4lN81JQUfwevzcEVd9/HVcmUMAIB1GYWxus8v
vZhTNeFGlL5UTGUOCMXg8xqDSh5jhYL5yjkIlMP/7qwdJQOP5QqjCvB4Xbvnl8N336Z7yrxnCo9G
naBNjA111pLLEeWmtNs/uocJwJcFtW6KesKQDBwpvkWIO/UEW3s9ZNOw7ToD7YlZa//4TZNnuzbL
5NPoBzLeWbBAVLhoIoOkzHwpvW2I2rOKEF/4zg/bvktbcPo0bjad5wyZimykJTfjaFT9E3W40f82
Mj8oHnLHb3T6q9w2psduxb3DTkM4e+jHtswAY7BdqmUmXxtRpAV8SEJeGJIPybJNer35bbAhkK7m
CpVEs2itIXTZpR9a1SPOoaTWYRGlpfrjt/Ysw7lv6+7e6Vrtu4Cn3T9AhW2/pqrS3vyyb38Xi2GJ
Lbqx5cl1ZGxHCVGr3VG3eucZb7PlN6Rn2k6pSoOoW4bKEUIlMrYz04z7EOvt9H60zAyPBb2YxS1u
etVzHxt9d1OW7eJsKjCJqA4yqGwJsFMZ9qQw6BFuwCPGae60JAdvnvVI81G6fm0mQwv2fdLW/47C
z/kqyHBr94Wvj+lLSc+u/VHm0FRPkNDFhoKymnYOIer6XcyA5ZgIq9BCRrrdv/wD/Z7ycvwduMNo
be2uz8qQcc3wqo1zY36rVF3eqpZz4RaJmeVvszHuxWZOjf67xZlebdGf4THA6K4doGzDTw9rWOOU
zPy9uzF75UB1NvOqch/mIlnATXUQriefPmna+Xo1q6PN1CJ7dVohm01MnzdFrZFYxWGaqNXCNAVF
jxy7cg6qKsmSYdaIDVpf9cLeO2T/9vfNzNQkcpfOGMiCafL4FheqwRy2ixlnSx7RaQX1D2nCxAmd
Jim/9sjv8s2cDP1+mP3UesHrGDIFyWQKYgmlKJlL3KcVpmZAa6rBi542WVX5b4ztA/d3o+BKbzAs
6V6bxA5E1JnCE3c4f5TVZu6M2T5KH/XiDVqC7GefWJqLD1ym0cQPFlkBm6Eexe+EY+pbAl/vhyxK
qUJNJ8QXClbgPIgs8e87hVhl28Rj7L0x+K7qDUM7XBMXs0Zl57H+0zBDGJahgOudf9j8u/bUO+P0
0Gtr9g1UVeCCns2N+DW3Aw/LKst4KwRKqae8W1zIoV7mus9+zLj/iGyCWZMaAv1AG8guwjQgH5s+
xAi1mbdtnjXZo62sadoFXZp4r9Uw2UEXkqyXjiG3Outi40rAo8hJtdLaTcNYVGHcQos6EHCpdXw3
uZy2ntdyRzBDLOdepKp7U+XY/16sxvinMFjc0chPOx0xMWx/lHhrZccyHkR1M81ljZfE7LqhnYnJ
u8lb6cgbfYo1nNsqkqqcvmzlP7HyO5thQG+6kdkL83eDFjc+5HUf4Hooqbw3Yz3D5zBSEMEbqLyF
w1hjlPYJRUHtRliBjt3vuCXE+XbommR5Eb1TGIeymTHDAsnS8n2TT9IJza5GDcJ6RMPhc1oc8M2a
ABYJH8J4IyV8QtRZVkc6LP9hA3HKmtgbvCTd6IMf2xjY9iK59by4tHmDppixzpRmzOwO19NNFyv7
wVsmbxYbUTlZtqNcdRkR2kX9hs45G8PeiVHEhmgarAWvLtsi7VmY6Y5slcB57ay47++HmEFaRKRL
qSBTun0V2onpfh3jBiFbbCt13/NWe2fTzKgX7qw6NZadOTCeCG3NEHj9Ok69Fa0JgJDbKKgjiNLC
fQ5ciBEFoo6UeI2pybGyMqocfnGJXHHL/8Bs9i4K3j/5nI1/FlGXr5ZhtP0BW9fOfoi72ZuQgehL
iwFPpTGG95z2Zz3AbH1AvuMN1FKqMKPZqq30du50DUuetCsmb4OIrTL3GiI4/5TWk/q3GgOhhV5R
aX/w8EsGhBiBs6ZRx941P513H/LzgxQfYjjyFICrKv7SbN+r6w6qzNC8+EmaTjekZfg3aYNlwSbH
6KQrQqdu3X+TPMgeGXNpGjJKvkaj1BXAUw/5b4tRQO5ERcZK2jqNLf8YnlJMgMe47iInIH51LzDH
P3pzJq+F1X+sshCfrOUjxQ4kh0t+XuJ68IOMVL1IvMtqzqs+2E4FHFPN1Qdta7vpsCFmTl0LvPjY
QlCwoitgHA+8+AEOCpSu8eK6+sVCGcnRHqhK7rveR06xTPDPQ6/rRjPKCE1/G/O+GcNxyZPpShn0
sYCmdDZXBh06RbAB67wIahjBkpVgVC8LooJfDdeF95SOSOzSSouQhuk3/7WoRQ5Ot8/kAqSbGvr8
grY12rzN2XqGB5Ac29Qh11e3/fJpcub2eYCSiDS76sf//JxcFuKMy5AN6fJl1ig+s9Jsk9F6HtOA
0m1J0x1Hiv+QF4t8cN3qSoP2cVFxHiBew4gVjfSHphty61xaZms9w4Jsf0yzcEJdJH00QRuao94p
20PT6MV/naaA3rsEPTBCW/3TLq3uqhrCkhjS4sXpaUdIxSSIC8He8IjGGPtQba61sANXQ/vY+tcc
gD6uZ/hrmCvBzmLU8IF4kkm9ZGY2+M/9WKMEg8MKQZsM30hZTtpu+tzODi3e8FZUI2f5No6xeW22
9ZdbgAOJnwVN4erQcdGbQRZQ09Dn5UtHiG44jznWjaNRWl6YNEENOE5EQ6KP3lsZaMGA/YEzXFFo
fPyc2AoB9HBpWL2zL7snZrj6kDde+0KbY+2BE8cO8yfDvrWxD39uTVW+fv45fbhgsDJOcYMnQjdg
rHQxuMV8WmiQuc0Xo7eze/xi582Y2c4tmE5za2GsdWXq8nFKy+AQUrnDUGcdXl4OLL3KNW00pPGL
U5WqATtyOw6qAMpI2GtaUu3GKnNfx8X3vtguOaGhaY3VowaV8JoZy8chyHorPDebCN812oTzrcRz
0Go2Yohf7LIfcdyxywffb2ocFUoEWUZRZjvTKLXNmOjx98KMiygzlPUjnXvjufYXzDA+/y3+ckOr
K/9KKeO3AGe+6ChnCwDIZ3/7YuDycNQBQTB8xscQ/2VUc/hutdmmgcPEeMxciLRODBqSPOBrcMxa
/9UNRKF9fksfvgislpzV8/b9twJ7PX9FORmijTLSAuxFV1OIlb3/k6jN8YedLs6RzeJtdlrrgOWA
fpNnlVNfeSWXyxODQ6iygO7rUkFJefETBbMZO0VfqJPWEOp9i5ZFFU8eWTTtAcUfXrhe7SAr+/yh
LzdfLspXgXgT/RyIyqXvLlbTmRSF7z/l2IP803V0zfuWvzX3Jl7t49adpOp31igbdWXbv5xJsv9h
lQVbDF9HJvSXGxCe3pDVNAb5EFiCX3En3fu6WsgMEGYwBltnEdr3ApsKO2pdzDNvPn/uSx4X/ono
qzAQQ7gH9Q9ax/mvDVdPKVTiyakqm+nnZGrIictF1pHVFvl35FfdPrAxYw4q/HMnO+9f635YQp8C
/Nrs6sM+wb2sXpqYd8KYXkfd5/eiNbHdwnIoToYku3A14NvSRYlDjFHVnWUkigwdjKVjzFRauY/9
Jf86qCW2DlfeyXqd/y9OuTxD2gDXJo4ltHMXZ4LIDKsfGRaf5kEvb9Q8ywdbTR59IOSk3wp/vJ+e
PbUvFomLfxhQJmimnSub9Mdl4TLXgkPMnslw7pLJFuQ4FYhicE79ALgZuWUvKlQRtv6q9M6eNyl5
JX1kI1JyQ4LZ+2vJTB8/CA5DZL5YQSAGgM57/lv0OKaKqdGnExYi8pQbk9wtXh9EZlxW+8IatRte
0bW6en2x5y8e7iRWlzDUHLRvl/P5WHMs8oST/tR2Sx+EblwS1D0WjnbDZOdaJtSHfYbL8G4pflA/
8Qlc7HMZfAHVSMM4+XqBUzymGMwqZBv/m016vEuIl7gym73cWNfnsiFzwBUjKYI6/vyVtkS2jQKR
9sleluAwDUt576ZTNj9AuBhuWMf5VzBsZ8sM1+MLW4rU336+sv/2yOzqFDrw1JHaXHxgdjUbldIb
/bRg2hXvmHkN80PSJ8YuLjPDuCmA8IorwPiHhcxTQ93n7eFBYtLynT91BrNEtvmsn5ykz3CX6Zb2
wGiltyPdHzzryBRJvjERjGVkV3H6z+dP/Jd3vp4lbOkU1xTWF09c0bBLL66t07DQWoSI7dS3enUI
zjuMkg6cXmJfpkypEAt4EfZi/zWMhB+dzxcULaDggBqwvp7/QysBG8hv0kzztID/dBs7qzX7Jjdw
glNBnGRXltilrmet5ujJ2LhMHnsV051frk1LjLNQZp5KgZPgpmkGB4VBV9njERJCV+37NsexRMZp
Z6GFdCFkVk4+ab+gkVgWE+thsA59CcMsyYIMq9tgKAorJPoN2lLU2HUr77p21msP51En3YGVCSeq
hEOXVHu9H9Zmm27R9uPIEy4uXNaCXEQJD5c8dkbiWV0P+IdMfuZsJmct+rvA7h6zYRLdFWjgAxN3
fRfU1Hj2rgUN7c3FuxiyrgJNck/FPDFyGqqTwETLRtGDq1jVx5TzaVZ4d31WV9t26sa9Xbvlz95P
5zcMcIY9rFH92k19OFtQyKycjXU1kjJ4iXmltjk4Kc47J6Nk2L3PtEQFx14zZW9EhV9qe154zZQR
94xgW3em1PYJu1j2LIy6vOZY8WGT52bw8IMJTEMQfIhDhfWWqmWqlpNplmmBx0sab7J5mofIM2pn
i755DEUeW1cagr9dFonzGjpAzeNf1hzIozw8ayrj5GEW49xornJhqVcpU+umqQft2EKI2rVN110B
qj6cL1gVrBIv6i3Y4ejKz1fEpFBwwujTT9DQ8n9d5S+bVKGFhzYU6M2Vp7xUca7fIrxFLkh/S2V/
eZoxNyoDAjH0U4xa5HsCO6iPevqykkFfkW5gCiziDuL+uEn72jO3TTICWBilUDcG7OKjr7x5eMLj
x30bzNwyw0ZbXC+cEqVvlNuJeTvWoBEvPdTsNMJhJ/M2+DE1hwwt8xBWeV0GG3vMCmQjalhZ78bc
ZSHun1gTXCnaL+tICMqM8RDq+2uCDPqni1ebi6JaTIjb6CqLvP3SBY3xKAq3AdcAkxEhMdFLdsvY
dXhUpDKVJ4tJVR+S+izSr+ityytKjIuNnzOOmhYt0jt5FGxyXYP/t+9SsgZpAzZ4zDFzUDmK2SVf
Ij03WmuDHpzmJ2QZVl/NzC3HzTijnguFtkjryvH3Qc/Pjbx3McgkqPL52s5vpHVUsEyOK46CqNim
j8pqbMe3yoGtGIHK5NgUzp5i2J61YLph2Q6ut1lKozvOsK27u9FXnZPCBcTqx2AHrihXQq0PDGVE
lSV1/4+dJROeXHBejl6t5gK3j6QqI5fgFXXlOL0s0cl8MX3ELTChqdA5aS5ea+6MjW5VhXXUKg8Y
O2/7kYCvOEjvAllbfh3VsWc8BGxyBQ70GYnkvb1IedMWzmTtPz/b3+2N/69cfL+ZNXcbAhjjQe7o
/NXqQ4CbZN/ad9jR2ROkeKiYMfZgGUJyrAzlKL+I2ktTYyOwCUN/1ubFkEVFPKq2DZvc7KZIN0SM
H2vnJm8IpNF+ksDnO7sMBi3HodPld7LX4beaePfB4YRdrTMfKqR2B+eq+W76ffUM37ExNrkMOnXU
4kxfERtzlgRVqhxcLOtkG6Y9AbKREZTWYzf52DIXvZiTIz5E6tZPsX/bYgqZdJE1QLcE3mFdvsm2
n8udLPzpHoNL6u4uJ0tvlxhGPb0ikMi+dgNs1E2Hhd9vzYO7caxaO0Ws0Vb+bz+TuH5IqYZ/ZMz8
P6RqaGkW4KfLfRXQwexdT6vvisrBt7OTJh1vju74gK8aqgIvFnB8Qzz5Mv9YM/FGBtwynd25hTMH
d4xttGY/Np5xk9cB0YVpbw/zlXr1vSS++IXhfdtYR672JR+M5qU+O3jaaunRVHUnbsZOlLWBCQGe
yWHQ1uImNcc4u+1xxlihC50g0DpUypt2I8b5yJdJXD1yGHTmtvK7SoCrIFH4MyxEqt1nExjmq64V
vvoFY7rvdosDenCDF2n+kpNmX+75nXWUyw4J2vlmavNpDolrw24wMrLYhA3e2sX7vur5HQOaQOCT
+vkivyifWeMw7pnUUUKCNLADnK/x3iCwL+mC4M6Dbfyn9j1n7y4Zrm2GHT/pGp1UODAfpzdPy+DK
Hvou1Tx//SQ7vMsemL0jDLy4eODNxE5L178bqc9Rt3RihEbeuqL85aWVSF6ppAsPM63A+MmkwMle
W7Tj7i/HHzMSCbBhGiJXM42f2H10nQpLw5sfLbjZg3FrCNKyXpkAwVIIC78Y+ilKnVr7yspaMGty
Ypk8xE2qZxs8FP123CyIfHZQ4PPga2KkwaMfL1YbdQ1fpqJXFP4DR3lQPeCXWuWHdlLNr8mYQM2v
FNnv7/zitYAJoLdD4MUA+/K1LI6grax1527qa1mhacfUL3gwnIZ0SXgh7c6iods7UpT5PnU0+WZr
fOBAhr7TLDX+U3C4/zQqdbNbHfAkC8tOY8oTqAYWuGD2Ue5I7nGBChP6JJsuf4iBLJXfdNq2Avbi
IC0RHaHNkgVnhuMLYn4hfSdygwQrcH84kn7uxWgmv7r38yxpN14rWn5Bx5/xmZxEZt8oC3ngCxhX
aT3luBUPxw6VJeh+Oi11NBrZ7GxtAHhqQFmbBjwEfyn3qtTj8QW/R14r9+WdlMQw4CHwcvFcQpoD
lZ7cWdVI4+sm/lYJMAx2WRrLeYsLoS3e3NjC4aDly9FeIQ8y2enKSeBE3ECWj21IGfiFBTOGe6VW
q3+zLPfx5KuplL9+/ml9PJphcjJpAnRZ1cofDjP4AuSpUX8cmyqz+3+CYTR/kH7gD/siMJOauK/F
oLBq4tL0iPhNvAjPKtxb0a0LB7jeLXECTHH4XmClGHpym+eZMe+XpHKmjS3Iv8GIL8i+zkQIZw9O
4lfeoYeCZ137Ti+ainWToOJCv0vJY3gQdM83iazQHaw/euOuqFdc0M2V/xOXqqT4vbRmWfw2fFGm
YWfEyxZn5jnbzukq0Bw8vuRN7xlpQoReTM75PYVibjyqd2axUJ31muBPv9pxSazDflSZM3gvSZpz
0Dn62FicqUs6vNVt4aW/m3RQWzKRnTjYBk1rB1HQCc5eP1mml4BRSwbLHyi8TikFrxTbf9kmuSfy
i1344D4C/PM3gALGL3wZzHcunL4WMUzQP1mabfX3bB6mfmerARp8MPRZey86fcmupald9DTrT+Ch
AgQQZqDhfOD/A15MQLaDcde7DIzv805P7pXddwjgi1inJRYSTyd8jRe1+3wZf7wy5Q/sfyozYDz4
2eePbo0jpT+Zn8dOkrUbF0qRWznPr5ANWjMqAm/aaLixPX1+1UvROA/MpBbdPZosm4V3OdfpHF1Z
HQrxOyORg8IKzU+s5BAXOabEnEhl9dY3JAVEozXWeYQfElHWeIloxk7qnem3m6Kf2/GumcW094nB
skN9ScRwKuuyMG9Yt6MscNwtu+S/vy8iRel4QXdJQLhUu+tG7os0G7Q7hH2+scekUUdOuJCU9FxB
1+d4c4avRs8JcOXC6xo8PzaAv+iyYZW820Ou//7/WhI5AoOa/ZIesUSsxw3RY/3B1iF+7MkrWQ5d
PhnfPv+R1p/+4oqIQvhx8EDkz0vePgBLNWmdyI5+KvoJViJt96veJ1h0Q7uZnOEamvrxMwTAxsmH
LRWpIkfj+SNC0OmbVGSsRRFU9o6nG+3NQO0cP1FG+9mjr8dGDf+xTX/1hPq0p88f+C+veHX+Akdf
3XSYgJ1fn2aLmG2nDe6avhS3U7z2yxxN+qkHe7g3i3i5lhL53sWfv2NCJFb7AbyE2FYu/fWAWIta
6olH42t4ODNNTO1P6NtUe6fplWreiqTLCPidFITOFDs32Cmlk/pPY117yY6yfVY5nSDG2i9oOXF4
NfVZuteAxr8cdg4m6vBtAH/xlrichOra6NWBq5IjGa8U3OGsDfnyexi7/kGb8Q8JlczQkOQr9J0X
af24RjGtNsxdbDymZd2VyQ4FjtYd3Q6KfeiaMtUegrJwgetnRGgHbbKcX1psaCrb9PwIJdG5ckj+
G1LHvuPYsGrg8INZYUBwsd2VfVMvLdjwsZoM45aIbVg2g04S8SFLC4jIoWZRWmzROJb1NT22vXaU
Fz+2wxlLA7xi9ei9zteXtByR55Pw7sZirJ8ItBzeHB++XBlCmYe269Vjwq61dLpPJk8Xxy6fOegu
fxqV2DgevdQAz2N+mTG3VpRBfSl/LkQcq1cBOrl8JU2hhyioZUH1vWlm6+C4+YCLfzema2vfJZhT
bQMfp8hoWmQJQdfzmnbbjoE2HRsDIcVv1Wh1ph7TMW1btU21QRCwPtd5BV4zDm7pHScLDPXLQOrB
DV5rtb1rJf5zoVlYK/WYKK82xOO1/Mm32lPbIO5zo4Qp8Y/R0oni3dl1sdo3ff7tfjzHVtrLiv+A
UDCqv5iU57g9r214cvTZq+RGC1p6Gz9ddAjBrT3ul9b1N7ly8GD+zxdGucVigqMAs+mS54O3I81U
Qt4EwDhRsxR0zU4NKS6ZgaboKqUURxQd1zq7v3RXq1UIcBCfpE3M28V54KWSOnyIl7uVkux5kRKD
q3YzBp1FWBX+8EefahGHA67twW1s+8u96sqy28btaGuQsW0cjcdM+HdCzP52oLzz1tmaEe+WAFd0
5OiBxHNbx03yW5zn+Fe1rZzbe0pvwz/ETADmuzSYhXs3zM7Q/SxmPP8fNA/LpuelsfOfw9QwqNCa
ERcTJ8bOetwyHMffftPaeVwOGwyVrjn3vh8R55/Yai5MJcsJggT3PXz4/07JdeLtWaUewASuBLpd
IGi1sbq8nJ8bvFW+8qlQEuAlEXyhs6m+4zQ++NMG3erSwutlul7uy1Jo/8D/xHT386Xyl7vj27eY
LrpM79EAXE7zBsDyNPYRrxb9gsgMH4YxvbGNjC4pWHLf2ydG1d6Pae/Gr2Y9SSpr0jqyBiMdVHJf
AmSr1gZfpsz+H2Xn0dw2sq7hX4Qq5LAFmCVLJkU5bVCWx0ZOjYxffx/oLK4JqsjymVMzi5lysxsd
vvCGn91Yikj/581MEZbQBo4RJCfO0eUN1ViUWAcol4+d0ccH2Y7hCQhBqhPs9YaNssW5GKdWHXxw
Lu7kIdev75wQm+DI1FmpYQll6MdmSjpE5DGCqO0/WMCAP7REtKNj3gKuMctI39z5HvODfrlb0C6i
yk5PdXYtWPI/VCsu1dhXs0djgBr+0KZ+BM3f7+2tiPIjlIjpT4Lkl1uCrjubogePW/VOcZTRuyv3
t3/MVcmZ139u9s2MJtghy6W3YqsE31tRuDUnufcSW8VFSKhS9jUIUOD1QEoiCbdRSrCMh6iw8p9x
oehSe+dnLLG171+eKh6xOVzF64ozgE+7VNO6eYynThojDxSx3K0ITe0B3RVjUPTPBqpgzy2ispKH
Vr2RHtup6nDWoVMHq8HttcEOsW+QAQG+VEXf6SaqAX4jvdappPtHLkMp3NeIbZW7WU07/DwB7DLv
Rerm1YbiLQBvjQDvzDAijL3czCmGBplWRfVjkNtJ/CPWtDA/Aa610Zunv3nQAfcW6EZzbSNIisgf
pIA06r+IoE82kSlh3cHTpSDVIVEezxE/pormcbVb333Y7fkLiPX8JNPyQschnfwfftJZgVvBP09X
RZnZr5HVFvhGKyOvDt1D39oqeQr6H7mLKtLTFcr6en8wiiSCURf6w0z0j21FalYN9k/Zzm/9zEZX
QDWCHyaeSt1KlxLZWNMYLRCR8UNS60mt8ewxjLzNngIj1Rz6tY7+w+9jRTo0g2rWJykdzDk2M6EK
wKmxAYUqarRrDBHRQ0yAOOxbjkflKr3eNG4p071dKxMtlr2JHKi/CwcFvT0jVQntUAW1tIjG6zT9
NBOa1u8WwGVQur4Q4P1TM7HBm9W9nUpfTQS6odiHmkBk+PZ5uXrw0UmaM0dCZ0AJxrJFY6DhbuAp
EzxKZq60b6HRwRvzYUkeMEyS0BcLiTpmGMO9S/wqS2FgXhhaBhapGHfV5bZqwpLeiA2UeJxm2HJh
SOGuNnu1+oMfQ1QfokoprZ1A1LrwRm60N6PPze9TWiWiceUhccbvgUEaRXctpjPHLRcVeUvdGFeD
Q6Ar2MW6DTrRbyEv2T17wiVikOMNYJc22zsUHJHyRYtfHZJJy9Q8fnQkii9bJR6tlTYasBw04T/S
vFFVF9dfjKv9tE+3GQWc0NNjRXOtJLHwxUCV/k715br7x2/i8oOczIWDHNji1UFGQm5EmmWP7Plm
xPdF12Mwu4WwHusA0o6HPwvhAh4i2qYOKvGWW77zHXIV7piSVvTtl9tb6+oqhtaJJODsGjmnoctG
LyVlE46drz7KUAU41WG6nlrEc+BsWfW3zoAwJ2qEO+HK7uKo8U+3h39ndF48S4xPMoQANeAicv75
9/0VxAxoxRIYSM4jOutd9nucu2JHNmVfbeiSQXDSLVHOWs9JaPaWq+ZZkGremKNeh7yeAbq+mplg
hRZTl9Mi9TWLO8nZhzjvJo1XqmakJPeq2suXlBVDMw2sBLTRa1WBQrNCrYn5YBj7SK+wpI0D70VP
PEyveQuuqbnjJ3F1Cm2QuPRGoTxCquTVvFwjpELhP7a98WgN6LK1SWG92GkzCleFK/kC/RziWgY+
+DnvQutOV/Y6kUMcboZgAcyBlstLuRgcHyMMWxztkU1r58leqpXyS6PLBaY+vR3glNJYWkirPi/h
j6hrI6pjw3eHUeCqY8GMg4nJBoCZSL9PdkPsSN7Cxh6LT2XaJ+I4C/aMW0iJKcIYGHKpnkDX+NhX
3UC/ANFvLfRsyWmnBKGcJBpfZFnS7V+JIpLfepJHmE2pUZd4SqaNoadiIHCO4FsN7ogynLXGBxwK
IW5HjfOQy0Oh4jDW1Q4sIEDjEYAcXa2MeMUtJymrUZbz4LvaFuKxj0NQBm4KtlBrvQDfjuOgKfB1
7+z/5dXO7cTNpCCHAY8BeN3i4abzSEG6kvPDILrCABTUTJj/TJa8BdXcnuCa4u5lzPZOxEwPo9Fm
Gxh6xU4uMc3iuWi2oy6Ug66E9inOeyTTTfzMXCdz7mVhV79Ul/nfnIERsBLRL94C0xgSO7cyATcz
MXYS7Nz/CnoVu0gFClaqcoETWvj19vJ8MOYsTkgdEJ1Uxl+MSfGi6P1a6g9phexANJSd58tq7kHR
73cKIZEbaVZ3Z8sva4HcRgDhAFUSGVIjtxalsTIuIVDbVbvLacifDQsRQCQ6cq1xa5mGzJ0dMH/g
vy/A99G4/earBM0yezFFq3EkGrByuytxhqQEl0ey2yI4Va5GZQjZoA6SU/+Y+sxjzrUZUBbsOsxf
Ls90oHZ9VeEesgNAb3xFUklMq9IOkvxJB12G65Yk0nPWEOfdGfijpeU1JleduzAkhpcDI5/g+L6h
tLuiqcXK6o1i2sDZjmoXXId1r05ytbRUnumEz+4Kc89qqeMgTIBEOYn/PtOHcDUkZrx2MnSRsAR/
EyW5zu3N+l53ufiUjAdjggEBM81urJezazOnh/Q5mTuB5nWK7VM1Bi3Q4xkx/xkymN57VjuZ07MZ
jeVBJFJpPqZ4jZSfq0xQdKgmJfjBK6hGKGtJEqJojQaEJYbGJ61UMza+20oq/6y40Ya1OqLTtDL7
Ij7nMUSzNU+s4+wiO1eP6H+hU5nkcP4fc+GY/c6J0ix8dcYJ9atN3vjQrddsON3/FQWZofwMhQOY
gapr0Uy9V8ltk/4SFL/gq1eBAYc4i40qRHKyoIiY55HfeFWbtb9U1OCiBxnptXSDj48VfE3I+dt9
DaZqVWHZFuxxwusqT9NHg/ucW1Z97InC17kN9soTlQbKUe2trqgAXGgK6VceQgDPxyAHa2x1nThb
sZMUv29/rA/2BoVJh/qZQ3QrL21sJUUnEYPOvx+LQJnOahgr4MAy+Xc/iKl9SsdEvXPQr/Y+qIRZ
94EiFkQWY6le70QdsaaRRvtEKOkTCFBFbMAayj+kqImK9e3pLUMGTFH+17PRkNkmbFic8KwoGooo
Y7RXcQnVKKxQtETbfljZPq6qQCnLdV6jS+U6UnaPlvLBREE8zWKcaIdQaFiEK0bU234Gh5lDPvh0
g1X5ECil9kmf1O7X7Wkuq8xMc+ZW2sCmiU8QfLw8cSnedmSKwtyRw/RupRYxXiIYq8V3vt0H49ig
kmlYzsGqtdTzVJwaXeYisncBggf6107ueuOQCV1u792QVy8eaiSoZUCzw22Aq2RxQ0aRijMF8Jwd
EHD/mQ50f5IDGyWMLC8nXHNTGoVO36V32kHX34xyLph7Imt4nFfYOzLx0DBKwPZWhtjRxhrBbG46
za8/dRKtsdPtz7bYne94Tw4CxTf0kClaLCapUJ5oRTdoxzJ2gnWaYGNqahWurULTyh00+zR3Sd2s
P1Ie6rvbYy8zjvfBKULPQFN4TLjPXu4ZHdXApK599ag4qG/BHHcSv/Jqe+rEfkQmVnupu7jfDlap
4domGfknBxZvipeyIT8E4WSP68BoeoN+AX6Rn+K665+TJLfV1e0furih3n+nQ7+MxBtYJGXCy9+p
BNj94DivHMVoyV/U3I9jL6mH1uNpSPOVsEX0cnvE689CQ4GW1xwSzKpWixGpfMrAZIR6xN1uCp7b
fKxfQ6yRx9VgdUoDwUxWvqM0HAZ7zar1L7dHX2SizBdqKY1Q/j73NJYFyrHptJKqoXpsZ6H0elCM
X5ZvdJ6Uo00n4Vu6gt/qbOoUYEQtmdOdfXG93JTQKedTNJglr5xFHMYsdQDmk3YMSlxruqLEB9TI
1FcHzWDFK229me7c0Ysz9z5h/obQEZUKtHIWGxH5yNbB8V4/+rj5DF5i6QihFDF1Fj2q1DsohMW9
8r/BaDfD0mKRySIvdxOGcbJal7lxbEaq8k+D1Uh/0JNACNnU5OETloQhEV/T7W9/1I/mSGGV/1tQ
5uzlHFnSWMrYa0c6RMmbJIE88ahbWQcdNct/zFDe5wiIeJZzUpxZsupyjipyFX0DRvJIdZlYOh4k
6Wh2vvyM/iYgpRA62Kqo2+FOn1WZH9O/4r73cWea/8wLMAnkF4+tGkamUAtfP5bB5OCpoCPxL9rW
Kj0j0oZVnmf1fzVCNLDUJSx4JyNYQxBTv99e6o9/Bj5es0QYr4ey+MRSQSFnkCz92GmSglialmxM
BKERJAty6UFpQvNgxmP5awwj+wmImw8zNbrHWFgWuObFAObCW6xwTE1a6JcfASv4pqh4t/kIdVvt
lRFFoC0yGwFQpyBCbLMDzvd5SgYzhxiTIObi9P00XyhhuoPIXI13nrYPDjZqckQHNMPRHF3y9nWh
52kiEv1YZQkwQhGFG/S51XVsOclj45fizr19veXRjCPmQuecUel+XS5AGEP5wWrY/zxVkBPcWmTl
VzkF2J9TERF37pDrS5O4Zy5HoVJPFLR8SR0KdlKplslRGcq8fW5EPGnboe67lWZKIb6pdtRZqzys
qu8mDkPfHLlDCcu9vfOu7xZaceQ+XN4UNa9Y6w01VakwxuJYtHX2xu9pvbjvqc8lRWZPW98P1IfE
xwTo9rBXH5Z7mt0OT51MHV3XxUIrPEpd0CMDAWJkyDd0wV3I13u838p6U9LfvzPN6/Fou4OunhH0
kOSW5eQCvf8RQLF/LJIh9Pe4Q4bf0PUYQmSUgrpZJ/ow/VufELw+Q7Kgc8WFG3QZxuc4BKDdZDvH
2mjKdl84RrStUguL5NLIh34rT6Z+r7y5LJu/DzrTrMmc2VlXbJzQpD+UFllwShU1wAgI1zPxDQUn
ezoP9aDHK1ETEB/Uykk/Ua6Aezw6mJvOct7ZsK+aSlTrrjdD6c7ButrraB1hF0HKBsIaSM0iPHHC
0SghoDnHzGra10Tgq4UYlI0eEQUE/bmrEnJj+snpMe+ynFTfiu5w0j7YAXDewUzKMI7pxCx+Qadk
VaGNY3DqMOo6qEGkfvcLlDjtRgSJlyhpcK9JPf+JF08Lc0ZuY5bsBUSNzOjlZTL4+AYgDOIckV2f
pIdCS7N9Wto2p3nA3Tyxp1JfhREGqh5FCXpqt4/Y1V2mIyuABASZFQQ4GuWXw6dKB9YOJa5TCLgp
3vSJlW5rNHvDrUGv7M75up4rpsnzPGe8kgG24XKwTmui3O+r5BRLUrMvwQmfJ6PSfsDq++agKbdB
hhM2AyJFqPjcnuf12zl/U5RGicOASunLsbUCvV4LVdFTjGjOFzSC9S3WYPK+6SXx3QyNAq07gCKN
LwFF6vPoz4Cq1Z3D/sHBm8WDqc1BIp8FNxcBYW7i+oNeu3XUahxIBa34pnmJhkAynm0gJxM9S7QR
nyI497Op7CD5O13Kk8FVqj7O8XIK1UfRq9N0Z9u/Z+yXuxAFEOAcoMDfewGLbSChyF6GQ+wcsZcf
g89xYPW0W/pg2mB3V+QbROtHH7PiQG4fbLOOKg+fnXodAqILdjaOLkiBxb0fewh7xIjTFUP2tSmr
onwIDBMCHpasKOjG9B82reUMf6h6d58btOenEz6CZe/RiKvKdUoz4HTnwy9gEVx2lBDmR4TrVeUV
W6x5HCeTYjUdB8y0JYEln2Z5Jlq+lK2sBkp9FGASoOioPCBI85COKqh1SySPltzd8624ekb5KfwQ
EJKmjrrDssDe8upYpj/4RyBrBg3xVAu+BKYirHUt90HnZrYNPC0wRfxyexE+GJg3jXIY7D9SkWV1
w0RBv/C5gY6OIRTcXNQ0+EbfIem2iIljypZM3TkMQmm6c+qubxcCMpnGFt1tjYkvCu3cA1jspkNw
ahpDyVDOVyoPUHql4N86xHeq+teB6ezNgc4rNRVyPHmZ4NklmLAO1fFTm6bBb8BQdbJtulhrnnup
d4z1iJTQbBdjAtzMgN0WLwivSeVKU5JKW9VyJd05Vh9dOmQr82v2DtpY5g1SEDR61ZnhKepz67Xk
MX9qCxnimaIhiZo0UeVmaTLss0z34VZJ3QDCMGy2t7/+uwrZ4nS/K2jMLFyqcUvsMzhktJ2awDn2
UpuXez2SJtvFvEHFPgiq5rTOoqJDeS9KBGKLnWV8C4waccRST+N2NxRS7r/62tj4rqSnWBeDYw8B
qlfWs4rB1meYIWHmptTMKs8fh/xlxHnB8GwKws0TCl5j5LZ6FnyagjD9bbXEHVTWc+1ROOjAboJE
i6MXW47a0AOlYiPraCC1RbsiQYIaqWTfPCiKSNdGC+BzE5ZSNHp+BbJkaxSNtG1TG4V1w0ebH26v
7DsrRHKK6BdW7BV1+hY/niQetdirO/Y9NiR1jWWlodShO2NHAUo5fSy7hLf5ZxD43fjYQAvsV/TI
w+ogK5Os/dSMVB8PdaOr43rAvwuLjdAugGRG1fSMPaj2o3RyBZpXEkevtz/ee1K3/HhoZfNwIPcG
p2MRBHdtkRpqZfrHRs/H/8a8r6ZtaEumuYJzEOlegb8DRKMRQqSb1bgzv6m8ZIHbxk6WbpK6EZ0r
uqp50hFzDdzOLtpfaFZWkZf4RV3eiSfeGzyLnzuDHhRSftIFfvLlGx/lA6yZwJGO4ZRn3QpWKsS0
IvBHmbGNMHzo1C6tnoOmlu2tBJZNYODTk8jUmd/pbomKKjmV6LWucqWhlfU1W7ulj1XHgTv1mvI2
+TL7QEvl8qfSx8mLlcmxvkYRVB5WSoNK2Rr6dfZslPi9ryVAPQxcZ/AdERhVK3Z5l+j8AxmXfVqx
Xm4ZdmO1boBr3Dv/c0CzXAw4z6SIYFvnp/9yMWTqMfggOf6Rvrkm/+Shw5TEhfIQBvTDxlL/ltOJ
w1S4H3P5Ceqzc3AiWSoOcOfk3vD8DkvVgqLPvRT2Os4Fo4KXlk7eDN/LWFzMZmPphTlq+SmhXS+e
NRFO32OIQdETyGpjB3Oqfru9j69HpBhL1Y24nm4vJIzLpQgHrSmLxMlOMPBUGbsfmrxjZnXCDeqR
flZxD8r80YCoBnHd0QqlFD3/+79wJ2DD6Cz4dXnKzN7e8QJi3TK2afRfCbRL2cq1X9a723O8fmap
24Ne5h3/qPCcBlLmTEpbntAdrw1Xx0C9TrVJ8dosjz2tzRBnFHTS7gx7nTYR38w9Lop+s1nB/LP+
mmkGscU2Iis/9U7lW08Rcs2FFztD9R8GRpCu6fdPDlLLc5t5wkfZBP2mtqK989h/sOCceJI3+j1o
6TmLPdVZXaQKIpgTsmGY2NRA+7gPw++mDqu8IBa8E01/MB58aPpC6IDS6FumLs0Q9BLKT+JUYCe0
zQr/h5MDZEOQtt7iaRiebn/cDx5zpkbfl22DMuGVuWaOSFE/jlp18vEvUDbxGEIdslEv991UaONG
EG+Ea2IcRX3oKCfzKHVFGp2UoW+SO5nyR3OHx8T1+A7uWtqiysim4CzRiVPg+/02UKfyUUsUbYL7
C0oDlPU9AdD3VvrlVTaTKYkhOcUocS0VPGiP6Yg3tGBOIx0jTT+UjTfqY4Ozm0qLUnosWgGIqw4Y
WsZzCFAl3ONnGVnBHGyX1jeeGlc2utpyLmlowCsWzHsULjEt1BMy7ErTMeENcjn35HYCi9FyjYRw
6Vrtu9YVSbcJhQx1s7fRqAZsWtTGZ2ew7rmif3CGZ5gG3X1A2xynOaT96zA5eixpg9mkp0q06VkO
U3MD8x0ORqz1h7Kckj3v3v7O1povv8vFpRsyM2kIFU1ohItHM1NTMxf+ZJ10ZEBPfE6gE+qg/ah6
oW5NqY6/0r5uNqHTstJBYJaHSlEk1fOBTWV4HCrjP58tmkQqRj68WbPW5uJKGZ0msmokI08B6DqM
mkc8jDNMugaQtLb6WCYI392JHK639FxNhlFE/wIg+5JPhFJFn8RdYp1SSDoSguzovbII42sUI1UC
f1YMd0Kr6+yEETVcFOd636yne/mpeyxWQNkxYuJP0/cwanQvnabIdAVO6+vbnxgWy/Ib4zqC3tH8
/nFtMc/L0cBUVQR5ocMtbU3tz1BvkDdBnxsI9RtVmHqoNwEE4g6JyyZS8fXrEzSsg7AN9FdOdup8
Q35OqmWXE1WND8iUSrgu+HWc7ozCTOXfnLfaRCMn7uxVkYDc+9moPg6hhj8Bg4tx/xU7lBGCwyBj
WAi2sSHeQn592MsDhMxz0GiB/jTLNiduaUDVYyGUuNV+Up+CgHIY1HIkzu+o3qUr0FzSeMDNQ/2k
BllttB4KTzJq/brRqmSUo6O+SuRoPAQUFs7kuN2EXaKOU6eRaf4GFx1coyHOtokrxb711eq07mkO
6JOdAAizMfohbFZVTOF31XMe0VCBFI8PniQjlur1uBvKr9BqG9lNCDl9r+zFdLSlyrHWqeF0b6GO
DebKNgr5OWt6+UUZDGU0XSPXO38fx0XpP5phYAMQjhTjmNl+naMemCpfjTypR4Dviv85LgZImxna
CmJVaI36m3jU0L7kHMPioQgMXF1hDlZvEw4jP0VL9Wzbykr9wHmW0NCBOD+5SVKM0VkU9Fs1HNi/
4R9ZHSM9qEaPNpJ/yhLqUYixJomXdVTpVkWV1g9IsBaxF1WDdTIR/P/iB313TqzE/9UljpK6FN/z
bN+pQfCtBAr4m8qk4q/RvK6CFzQYJs3LEvIAN0XoQ/Nw+GnSp1zr/P4plvviDdUfsqhRian+VpoT
4haQ4lWCcok6BtuRcmG5ipxabhCmz+u3CXqO/RAqYVzhbGdjWoTTmBNuSBID/ZM9+Y1zBPSAgQCV
JPPBVsf+lWpnEW+gvucPhGm24wkTgw9ehRDdmTEaq6M55U2zhhQWNG4cm2VJcjZfABbmZJYrI+zz
w7Cs4mdbqn3yxKTC1TR2drueIAscQHRnqqv3ctu/jDbMwNU0YW6/Fn5S/S599DMJ9+R+8grfatPX
luahir1CgWS+3tWKdcbR23/rddLbF2jPQ/dgy4lUeVbZ+uE2zPC3pSAzdmLlV8U4eSXUVr2BRGE0
bHOabT9FQzfEq+l3Z+sYO8n5eAUYB0dRowyrlm47JnxDqJCLOSWq2REVONmL5Qp1clPtlG9djkfC
d6WsdPU5QOW6fdFY/m9UcIruTQ8tfDddXAvUYh8Gaf8od4oofgQ9mOAjndiJuloPdHqNH3lt/Wrr
IO7/1GGkm081mpnTJkMWY3RL024OhRw5gzuTVDQ+EeqmRlI7z6XuC+MhCYQ8QBfq4OWMAoturx97
sqaVj8fIE/KIRnbgP0zXDbYcg+mhxkh1MiVWmkWiiRV2tk/G+SUzkhCDQbls9ulUgeiemmac3BSo
pewaQTZZq3HSK+uE7l5Q8H2T2l5JmVx3XiOq/llM06TsSX+kLZBxw9nCtAUA1wQmji9RO0bdJnca
nBTVKh0RLEYIJdibE5C3c6eXjnhivn7xGsfxQDaZCrT0lEo1P8MCCZS1njXZ72YGtd55Kq8CBl5t
UBwzpoGuOz3wy3tdo1xS4lo9guJRjaOPWGkCI8ZHPa6DwHHQJxhxWz/1k3t4hqvniz4V4GL89gi3
QRfP//6vSAXEW2B3JHgnM82l/5IiODeULKKVim1Y/a+xvYEgOmkizb85f1u6K8o6nk3QcWx0Tbpi
U5RT9haS2oDMHw3jpDZivBPgXkfb9CMMOu7MDF0CMBSXs5uoLCGZpmJBgyr0GmCT/BQNRf4fTBjl
SRH1cIDXoG2VyehGr7Zbv3KHTv92+9VeZlb0uEGsULvkVqcyfoXdpsmZwZDKXtRRK1RXK2mCKW0R
vUlFGm+EHJNKTXjdDZir9Cg+iqz9544UzA38h6hdQ+lzrkiMWQHSFOex9AX+ceVv5FgdfktpS5Mi
ETy8BxxL1Tv55HUh1UCLkICUGZPQku9crj2+dSiJcUucai0q3NTAHia2quBTVVfEBjgOlk89DuT2
aqzT+q0s4D9T7h6BsOkUe/81LuR8zfLs5DoEo3AbL38MUnFUDNV8ONk98ppjrDQeQg4NGhlGYx2d
RrrHqv/gXNECJL8DKgSoYAkqBp5tTWmrjSejTGF8V6Gxy7Sk/zI2hX9PimB5ecwbjP4+5ZBZeRIt
gsvJmbEt+YEdFC+tIdRg5WiNg95khXWnY8XNY9gK8Zn+Y/b79r62+WP/zjcYVkdXmG4+nC+6Iovw
PuxL9PCEWr7Y0OL8Zz/P2U8cxPrrpIXBtgy6IlhlOfnWJw3joa+3R18u8Dz6bF7BwQb9Rst3OWnD
70rkGl8oAqEqn+WFdURmrdubdYetze3BlmkFvCVKXOBUiciRlNcWQb41JbFmQvZ6UftGHjB+ckIX
2OJgr2mjqW96UIbhnSGvuml08knLMRiEd4yw/rIGCqSzL8BbV+dM0hCJdmftNg3PpNyKCcuqLNgB
juyVL4U8EKsTz0/OCryM9lYEKp1PYQfK6CGxZqFRFMpy5wZDbMcbgL3qo6H5Jg+sFki1F2bI4ZFh
d84GyTSk+wsUcLr/ZCkYvo5AQb+nKO2ZL7cX9HrLMjmEhUicZpDzkjzhGPyRqp035xZ3yD8zVPFR
kB+ck2YYPWmozYdo6uMvtwe9wnQyIB2kWSKAag8I1nlH//XYZW1glxNssTMe5ShqZQJJNK+1ooAG
Y2sZ+xDH7xV2lhl8+FEY1sFWSmyiakloWw3H89JVzHYst6Szw84ZiXJ2sFqae7jX+bG/PFizlioX
FdEtqpDLYn1kgIdJqlp9GUVeoqxMraTZamnzj1BzSOWM47Cs5OCUGpfSuUpTBNSbNfWlq+p43OST
9Z8B4CzylE6myXF78T+aFJch8yGF5fAuz2uWlHqNHN+LlEu4XCVBHu4t/LXGO+/O9b0wj/H/4ywy
ZPDycdrLmHGQC1Q2vBhgCC5qMKO/ousDjuz2tD4aDi1sGffTmQa0bM5h82SVgz1pL1Gh5oRsZfRg
GFH6Sw6T/F5t9HoJKXwDY5/vXYZcog+iOG+sMFLJNPyk/95LpW+6HVXN13+dElX9mfEzn0+ID4vn
pKpkVcT0kM/BUCn4x7bNxLNJr82LYqG+3R7s6hGZZWdmcSMauzIhyuJmNZFkVWwcG89akbRiFWa5
80bih4K53erjIyCx6GxEcflngvnV34kKrm6heXDwh3Cm6fryXl/eB4AFtCmhHnEma8Jj0IE3rkEm
tB039oPU3zZlku8V35z2/z5p9ByIgMHCzfTey3Eh30B/tER8Dhvh08rBI2idW21wnrBcPhfJnNb3
rWxGrm5U5j8/ZgAYKKMAGIOdCuR2MbqFK56klRXUrZhiqdYnEOWGXPqp11W5b8P6Xk3u6ojM4xFa
s2nB9iLrdDlboJ1+mIEqPCPFbEuHsFeycjO0fgp4BhUSZ3V7ca9OCeJtM/JqFurCiWOpo6aaiBAS
euEZKoImo3KS6f85U3nPtOtKjZpm/Ay2mwNLCJnaMqTU9TDlnc3Gsx1RHvmBibiGznBlB/jiia79
ZKZU0nZqazr+WqNxRY21N6uq2uaGMx5SKzJSNzX7etr5kdEgOmuUqM7g0Vv3IVnvKKZDZVapONt2
WO4KWRYKdmRSm3lJN+HKihAGWb3b5GT0zRYdAhQTsLMzX4tWxD/DqEaL4vbKXn1IVNZ4MSwi+hkk
seyVCCI5q0Fh4TyZkgUaY7C+KThVbiuzvad8cj0U8gWUU7E5QsgA2e/LPdNPagDrLxRnlLibcxgm
jur1UX3CC9BoN7endR1pvQvaw4DCKYXc6F0146+wALhtROqoinM78962/lCnO6vXHc1DVqYRfxy5
iesZ3zIZ21BryxcA/xN182mg2KH4dYaiRT5NYb6Sa0s6jnJWqZ5V1QOggS7QsSnUg+lXHNh0IjCe
VP8YRGs7egdjuZGa2eQzlsK6eq4g82R38CxX9+tsj4Hy0MyXIExeaqhwxEUSmVl7Vqy6QzsRcxX0
78v286CK4uuoWuVax0V7G1N1vrNdroLm+etBWeYkUiG/itAVJ6sCH/vGcxlSy0O2saRxjjWt3noi
kqt6m4XBdM+w4epKn08jzUN4QxxQgFKXG6etCCot6NFnpVLaYSvR0QSTUsa4MxCu9U85ZjSbtE7+
+SlhXNqHiEgQDcDFWWxYIYwgijTRnVUND3KXryofQm3a29Bzvnfkx9gom+q9isrVMZmjQ6hmtGtl
iwhuEex04SDiBiWpc95S08QCDBiH63RSmm383krL9e2TcpXT07O0AI+gB8jjwbW+mCVYI1Bt+Ri+
jkDVH6KKVrQS9vEjlb5PkSi2ph4pz7Mw7hOFOmPXMuWnSvT1nZ01f8S/AmSuA7CXoNhBacn0UuXF
iyLLcYwevu4falmtNr4/KisAucWaYyy8sa6sVWc7+bbVJN+Luya6swyLjf0+PMUE1AmB4IF4XDyg
sZ/WfUEn6KBqSb4tcqXaJUo2MKgdfoW34NwZb7GnKd0YOlUbwrGZis2jc7mny8ln0aUpPYxONZqH
IOxV81QhbyDvCV6s+hcKdxnyB8jolHeuj4+GplLH3uadA4O3WOlyGsH3NEF6KINMfipMM4s8wH7j
q2SZ0Cdpg/xBcf2eTPlyn73PeGYCzfgfkk51sa8z3zYzYY/ZAbD4qLnEKMXWHvP4BNE/Rx6mMsst
73wUrQykT5+SrBtjF8ql+csUYO7/bde//xrULwEbA8Pjell8b2AOfWhPZnrAjHvuGg2Zv+7aVDvr
EhUw14e1H22AK01f5KRHwVjvyzrG2Kma4mct1O+Zbiyu9P/9HPY+KQdyG9YybTPLvu3kTM7w7O5/
R5Q71jNH2QW7oOHnFWQOHShUH+RQbf4x25mHJqxiEZDnpI2/jK3SoQ5kAernIIVGtTNDpaDH1Vtv
NPOD1zurfnXIGYsHBAEAsqq5Ln656xV1yFuMJItDjbDfXsMg3FjR0IqOY4hz9xk58uI7nQPJfmk7
s3nVZtkbVwaQtEXkKofnWzZK8E1ClUl/0FNKdKuEfr/hRsiC/+7NznpttTBRNrLSy+PL7R9vLC8o
fjsVBozosICj8rp4hdJqarooQRCnH5XxXFfBl3gU7SeqLv6dq/DDkWZyLH9RHl0K4xijWSGFFpQH
WprqZkJTe1+DWirXWTlrdt2e1gc7jyuIWXEREPq++0f8FSg5dZ0OvqaUB6cGfubGVtYP+xiNySfw
74pC3UDLXoCu6KWLJobd/5vbzLz7kBmeqTUUlOfs5XJHaHI8IQOYlIemyuJnQKPm53qq6X3J/T3L
uuuZMhAiabOkDmI2S7kNqRCdXo95dwgQAFkljVU9ULcw0HhX00+SZIaf5GaiHRjcM1FbZC+gr6AW
cMjoyDBDIt/LOYIZkC1srJqDJOzoMWstiTYfJck7S3l1r8NCpupjcLAQmiJjuhymsSMzUumbHyYr
VdZDIyEOH4hpK0sjMnVC1LshqL7e3j1XB1rnJZl7AUSjc6dpcambtZVY/8fZefW2raxr+BcRYC+3
lGRblh3HiR0puSGyGnsbdv7684zPTUQJIryRhYWNHWCNZjjlK2+pbAtJC12NA9gwWb3Dp9R8U0cM
yjHoLp2vZSWs2IcKFuJwI7L2n9s/4cq0oZHTBfmoA4IyO592UypzpKujt6fw5ezLECVtX5NMiASD
hXRTwivysw7Fk9vDXn5USc4CBCPVmShYL64ytUiRt4/C8LHUxjTytV5JX422Cbe3h7l8Ntk7pDCk
o6DXMSuTl8Uf51OJq476Zh8+Rl6SqO/Ujx1vg8d9Wf4QM1hVf4oxKohBr2rKHjnFooWrE5ah77pZ
UbYPVTfG2rfbP+ryq9PrY6Nxl9NOJhc4/02imrxep3b6mHX2iFSJVYPPNYGrc8sUhh94Y/pvkATD
Tg+7am+01prx4uXi8wPIQuDGsywQZ85/gEJlR++sbHjEUMD4x5gUA9WyzJw/faKw5JOATVkyQ4tI
Bo1/rD2ZvJiayukfadiOPzMj+0FKSX8AV/gnt52Gh4F3c397bakW8V89i4ThKpApE5MgF0KVZTG5
uGqhbtr6+AguwjkAFwT5zsdQMYKqy+5LpXTT8FapFopUdhNO7aHSgvqusDR72gaWEeo+CosaXgqx
Ej0WvRngxwLXwtqgnJQQ6iGB4GxzbQzUTRGhxgqICxM3P56pbhGGNS0W6RSyvqtpopSbMW+1Q6up
RXDI59Ht0eeeg+wFx5yo+p4CufP82kYQc+P0bfcW4pTBf6pA7/s7+lkCFPoQxyaWxQjLvXCg3Ad0
u1Ltl4YBjffv3GtNStcOc5ZdF8McfKKA7mm+GG18THutzjClsiNgFFnZ0dmrlLI9tkFY/QgqoBOP
tVUav1FDaTCkzgE/wbMGhFRssS61rU1Vz+kdZbMuu69GtLmPxKDKv4VGV+Uh1xTAFnJZ8CFyW/XY
9Pn4H+5q3hO4RDAK7L3W3bqTM3v3vdphdBlaWv/kjWBZAWwE4t1MpvQNLUyER1D69VCn7Bur3wae
SMf7Eh3BNwXejdQzzzkfM/oN0a5p7CI6zjrO0vdJZybjvxADono3jmqPk0ni5uYeUG7yO2usQdm4
wjGUZxvjl+/JUBj1z3jw+q8BINZgK0yr0gFdzeH8UiFmWvuGLpzhq15FqYKHiRF/xy+yTTehjeHA
zqwpne+1uh35YAnQ520Tw5j0KVvm4j8WKSfsq4qo2HSJi2jvkDvuryDLujU/84/UZrG/KeNRGybe
ABaxJNMiBTNCULawdDIG9Ufkwi/CeaySFdq8MU46Qkf0i5LcbJ+NzBn1AGNXQ26wqlNfQHCF9UYE
bTf6IgM4eZe3zH6fRLMRJz5GSHjUDZ5RzWsXsWxmLH82v1aKpKAGA13t/DKQXrP9pKJ8iQYTuSkm
qNAq9KR8KKOuew9iZ/yWTm75kGD08KVx9foBOrT22OIzgtWMMk+f61IQVfAH/oB8gOBqLjX1+8ws
ULSyxWPnxtWGbniNbZ0yWFtsGdcaMEvQhRwMkAMPnezrQUaWi/PHTYg2XEJ0XTSPHG8+FO/POPil
2Xh/U1Hov+ZgnTfCJWl2oA9/i8Y6ugsySlefjYxpntEWB5LJ1pGctfOf4ZE4dhRTm8epmex7cxT9
Mx4C8S4zyk9WukDOcPlCDQS3RxxOI+N8KL3te0KOwUTrR69fsxSLVL8PJ24GTBhrbdNXUXW6ffVf
RDJQEskrWGQYt9QHls9NRSl2qPVaSvpZr7jAlHsYLMqzXubzv3jAhxsvrdYA45cBBkw8Cj/E4KBp
IEMunpukxw3VayfzELnEaH4SDfavmUZ8fT/bSfu3XtRNeGfFViM2BLfTXwOA7gjAVqvEp2QK1JU3
96IQA/0R7gngEiinIH4XO23O4N+FoWMdmnA29jMJy12bmcpW0ztlo4+9vnKM5LE9O9boedI95g9f
mU2+mP6Mk6AwRWQeRI+tMO/B8HeS6ULD56w3yp3qNslrCAY5eS7y1Fgzc7745HJ0CoxSROGjaXW+
y8ypQXTYDcxDYHGIO5D2FP/FcBCW1SCPVLr5V9CSirqS9F1ZZERSSEpcWrdQkBab26pHw+07Vz+U
E9Fkrrmx+AEkIP47i8DZ/0hoMX+7vbcvQkaaCzQfKVkDH+fOWiwzfpoF4qyBdgBeqv9w0TC402ZN
v28mx/gbd0kPw/LCDu7T1NTvTUp91YpUy5XvTCkXSpPUpCEHXMTr4dBQvgVmfxBxWJ7ysTO+I3Wo
bCEfKQ9pPqr7zA7r50ot2/qztxaCARJQA6sV6BSVlvOPrHf4BoJk0g7p1ErHX2D8b7rALN4HorAG
0L+8qhkNeQyo+5JNT4x+PpppGFDFuYsPHNZk32hKuUtr3IT8iBh3W3CvoeBZFf/Wc6Z+H5pEH/aj
PiafXu7zX7GYs9nHTTAPqnaoRRAewaFzZVZgAzDZCMb5p6ZX5gYX8xCWl1eE5cPt3SbneH6oubQB
JgK14B+8ps7XYMJuDWAYK05L0tnUKRZvm1xX1Ae085y19sTlzgJtQQsUlQSZBC+VLfH+y1W7tvVD
pA6pcehUF2gcIhr7AW/JeAvLqv07UPBKfM6CslvzcL08ytTsAHzqGh+b3rc8eH+8zEYSTaVdOvZB
mQOhbEKkr6ft1MXTi1M5MfgI3VqpH18dESgBW5a6Eanp+YiuNXReSe30YBQ5zPy+CBsf9VztFait
vYNLuwY7vPI1ye8pMfEiU6Nf0rfNTgtUvGScQ61l3sGA65nvcgVJsp1VtPXK1rnyNQ2eQeCstIGx
cJV//8d6Yl1q0X1xkK2xbe8FJSX7e+LO86Pez7WfqsVQ+a2VxijfB85K6ncxT0IreFQ2cY1Gzrks
4OAg0Ooin8tDUoZmc6emo0qhCIxx6zvGXKi724fk4jtS+WbHciHoaDzARj2fqWoCztBrtWamUrFT
C+I9EkopLSAjAkc2Fp9dWehxXIOYWn/ghS9q3CJxwrlJBWCaRLnD+NDZVF7c4iVjODutTLVjCkr5
Xct64/X2TC8XVspAMVs+J/t2KaJP88zqLX0ShzZp9VfVno2XVMnTTVID0V6JJy5edGbpytaozDTZ
RfLv/9g/Uc7N7sWmOHRARfZW2KaPNBKtjVX3KBtq5II+dLe1Ku6Vb+kZmOuBgqWXx5/zUUPawXkR
jvoBlwQr3DRDrLyJ2vK+91GOvgF+NStv2uUzQ8uQXiy9E64CsHdyzf+Y54ySGFQWrT0ogQknzogD
8betJvgkkrEXlPl8+IDJj8Cy8p8wuPHrtlUriDzqUnFJZ+ezX5jGtAfBjiwFGMzy15jQczz8wqYD
amzOnYpR/IsSTn8Ttq3dt5fxMmRPGjTUkrl3WezFsSnbvIuEo82HkBpCvtdnm+S8V4P6Xh8KKrvF
SJV8Oxqhs6sBVYg3dSaciX2rNKfJD+ekSt5vT/7iyuIXIXoH/g5vAaRcF1kRYgy9GYXxfKjGNnQ3
sa012SaISZEOM7CGYhOBy4g3YVTE7X1B5u2+3f4Bl3uei5JbS8JbCT2WMfQEGyakeTYeACaEP0bX
6IoNXQw81ec61s27OIvc4ZfVusZqMUFnm/3x0vPoQdEDo0em9tHNk8W0P7YhFxbG32GIZKVn1fMh
AwcVOYe0a0YXl7MCiXfUqYYyTH9DUU27XRjOZfJNC7PU+64lwu089LSsNvHl1PBpvr0wy83CJ0GH
gqgd8TkpNLPUhR7lENDKBmQNJs9snsBkkTj6cdQ2zoNbKsMLMPAcpdMxHBF82c0BBd7Mn2unLvdK
G7Wd33JnzGvHd7FlWC22DAESNwZBA1SK82UL5sJTtNLTnlIKeZM/UMJuHiIQVmIrbGc4YHY1PaPM
Yok7EOF6vlZMkYfkz8/G+BQ3P7J4wnHIpOfjN3RXNdZFf6pdo7rP+Qw2j4EyYrZXOOG9XvU4qHlT
BtLLzzQ4BXvhIUC09VrkMjWjAh1++0vJM7L8QWQnUj6RmIZjff6D0AlUgggq71OGofdD61BMxLV2
BB58e5xFHsTCAxKkU4IVKbfIxaObtd5kN1nlPDmZMpqPZueMqd9bKdZmWZGJeId+Ga7BRTyDc5tm
O4g39dg4+crPWLyI//8zZO+CioNUHlpcYtiyzLVRKu5TalkIfecKP9oXuAj1vldY4VqP+XK7MWvZ
6uONQifTXISMXmYBihxt96kDYI/s+6SVe/yeq71XIl9WZ/G4dRQNH8AG36KVL3ttbGDR9Dcp5qDy
JJ/OP26IuKvzauwzFwcdqtr7gtIVfagA158IoozykJD3eX6EofR3oI72mn704m6UKw3OAA0G2ggE
dcu2sYk9XT+RkD4pTW49mmFfgAqMrLtZ0ZqNmCblAWbeWjhwZc4e/lqUT2jPEBMsjpfGhW+laus9
kY4n9TYzkrb0aSRNW9A8ySFshuYV4S3r1RCDtqZefG3GZLsILWEuQ2VyMXgY9/AUKTY9cUyrndN7
2cOUBMYzTLljU0T9jgq6e3f7WC39vJBdgJdE55MggtSXr33+lRWlC8d5nqZnNQ2NZDslZuP+ZWCk
+lZaJnKzodV7uR9rfW+/FSqisKdRVHQo6cPEX3M3s74jBJJl3+a5N8dNZoWT5fjT6BThEeWYQFRo
IaLggdReNd0HOmjUlRN5cTFQ+JMCcIBAMFkEBHI+gTGas8pUIvu5wzkl9PVKa5w3Optap26cBLO6
tzY31JaWTTDSCsqGqB3VTdMZRv85zxmNJFLF8lt2HVlPtu/5L0F7Ycaq1TOep9bxui2SPTMeEaU2
9PadgkvyfVU7Q/OAR4ma/9LjyhtXbyd52/55G1MPQ4aZ3iJ5EKK2y4Ad7CFygE2tPiHcQUu1U+Mq
fJiTxjT8pKsdZRuEc3pIMG1Bj5oa+bsYCi4RfzKa0PoxlAP6YpvUo9/1RWAR5KKmBZdo3jQqxq4I
00fxiMeHlJp5yWt6mBsGtJu3Kowie5dpqErgWoCWxmseDABEx7EfT1YF+HDvBJ0KVbcRXX8fWnnZ
70Izwqem1dXwpSEAju6QGGz5PzJP5L4LP78RfhGA6a9pXyFl3YuukAmdqZh3Ro6LJz+nGWnomWmL
7z0dm3SrWI1TFX5vWGOzM4ch014zTEX3IvTC8UUzGl3sdCMyzO3QxZ3zMxnm+Q16An0bLcrTNeH0
5YnWYeJKFzCZYFCrdBZXaFklToQuZ/QUaomq3Vl6j05TbShfmmDStxa89RLHlNWa4SKpYSNykuUW
RJCchuhSJMmYwwEBgcp7co0atja04H1TlNJQchrtV5TysIO6fY0sn0X0aaS+J6xKdg2B9GLrF15i
KKmeeE9dYbnbwKGo0bXWAATcqdZwnhexoRTDwQYa5TXeFYmmPT9n6UjzqBFV9AwqbNYeUhSjbT+i
1WrgIyiciYqVWrooHUytgEbpZAlYcdS6t7FUy5KnOFs5+ZcLzi8CB0STVa6Bs7hEm8ClORwO4XPh
CuuvKdSydxLYkW5LVEMaaZ214vuV9ZYlFiJ4qLy0dhaZC7EQagG6ET6XltEedIa9o+EXP9rDaK2E
nBdDoT0GGUXa18qq6PJK6SJc3yOQ8E8CxN+XTo/HL0ot0PWsmzVOz+VQlHNla5NP+2GYdP5hRe8q
JfI/xhNg8BKF3ERD48kT3jP32KSsvBsXZxMYHZ0DIkm+uLSOOB9M1fMZOQdLO4SKE+80gMp7POUG
9L77+X6gVfmt6621ivbysUIUllIcfQPSYJpxy2gZjmiI5l5rHzIvrpVd29Term8Dy/YnmwvMV6rW
2w8oH/jCjMafXjE5X2+f1GW8Lq0/eOth+IACkWTR82mPg+iqWmTdsxo5drnNGsPLnuDY5NPv2wN9
MG3P3iJGcnmS3f+vCS6pLlBu7TodNEE6VPbFppkNvKGHyAi2VR4YX6dy6pHKmLQqIonTtXATom+v
3PGxqIH7TYzix5vW2ZV4zvVeI7fIukHdCLPULUReLHr0ftHa3o+WfL3w8Y6Wmh4e6gErd9vF4WYe
HhAofKYkLWo5D02IjtJs2MAL7drHrnG0F2gE2mOAisF/nVDWMDpXxuP55rjBo4Ejv4zItL7RhGZH
zTOKQOUmM4P8N2+xPvmpkX/Nq9J+uP2hLk4dlWgI+RKS5NiU3hZ3d6MkVk842qI6UiPJGNuIi412
Ov8mFe3ebo91cejkWDyIIPq4veicnu8+cDBe4qJI+azWQn/WsBu483ARPmhhrd81nTX+p0eQXj85
KO1ohLaA+vAwMeYiiRqcEMZeWavPoTPPG6+zMH5C/+Re6yrwdUB8nE2flumv26NeHDQ5KnEpUiyU
lmhOn081mEo9t7xWfa60GUShYsXTT1CG0f72MBdfD+QUUR+7BTyhyxN0PkxFj8w0FEt7doQ7lpg9
msh58Hy+6oOj7W6PdbEzGUtuSCr8zIoa3vlYpkoEHSux9jzGmCpyBvQ7xGjnRyv2FAtLyaL6cXvA
a5OTNUMduCB4yWX8VKkxdbCk15+jqfFUSvra7KszQCvsgcNVcfwPfPDZjUVKz1tHEMMCScrx+fwm
t6hTBzPeL3MQmi7MNcrD29FLOtq9WENRXaoNz/cSS/woKzs9AQBKGyqTtW3BW1STe4Vqo7rRw7H9
ZoBUglVtx+OLWseYVVNnc5RfPZVefBSDssr+bkYEXnaTcLL+F6FpkBd3WVc59abPuvzHgODUNzEa
RMFqPoH/97Mpro6AYpVZv7u9zvrlQmOrzbaQPBJWe5m6BAKpavpR2jOWvWrjkSUJF1Mzm3QN6x4j
cmHyIhD1Qq0NUwokqs2viVHp9TYxyW7okDZ59yjQs9L3aTy6lJoSCz/JPE+bbOc0lK+Ro9P19Ec5
5HlU7ARd9OEpz/oRPswU4n0b+RaOuN23Eh+S8SexvhZvgwZzjpXbTl9U0CywOJLLyzMsxTiobp9/
5FHx0Oas9PzoOU1p8ykmZ9hWtigL+lPN8EuKhuy9LkWZSOSTEe4ExuPVfpS+eHdTgismqlJV/Fcz
V8oJBSVT3PFGUQUaK5JT38gx0UThQxiPUzrWCYpr5KZYZhdrDMQlHuxjJlio8L2IllBEXmS+tdd2
yM4O6RGZdYHoq54YYL3A+2/0ekC61/HKaSsFYb6AmUwiv6s0Z58bYfAWWuX02gzm8JvMGOKIHWDZ
s03y2b7TVSXb1FH+3+0dtrj4P34rcTGhKncVD41+vuo9ElmoI4vqaGeacprKvP+iIDe0McB/7aKg
SR8qK8hXtvWy1/L/o3L1Ukh26O4vL6xRT7W5Qon+SKcs249kXg+9EXeHZNBATBrF/COl/vxQA2l6
HMMs38RTmfz89MzlWw5rCLAXKfniyWvHXIWv2okjCjud76pWtR0xv/5pdNX4xUADeksUEKy0mhd1
LDlxAlv+oVpKW2GJU9HMjGpJbTTHHo263QB0gG9cTvso0t+jqZv3VlYqfpFP/cpba/Md/7hCGVhq
G6KHzm0tU4ZFMOGVltppTTkcWdxh3zZGuOfRUHZjpf7OK7dZef0u5ymLorJ5hdwL8fTiMEM54DFA
IPnoobD14NgQjurJHbclfsPb0MiS16bV89fB69aqo8ssVM4UVgsXJgIavL3LuhP8Cy0b43Y6VoHX
P3ZznlOKNT16o5n2rgZqelfh0gYBCpFCOK3utG3gqj2MyqeJjx+/hNgURjKZE82W87MVjXOdl0M7
HoNx0v9tifMeLEMkx6aurZXPuwzqP2Yt6etUMyDLE8Gdj5X2sWJnVjMdvX70KPbE89whAx2CRk5n
x438rAJcSq+yiBHvxh7vr67XNFr/PX2lfVR60TvBrZdvuiCpX4wK5dBtXI2G8pjmQ/7LsjI8jRNd
K0w8jqY2hPofWO+3T+TisfuYA6o0ACNkPwEuwvkcXHeqqTRZ45E1paE6VUB9fCoy1b0ZGGIlDJQb
/vxAkOlxRxOlfQAxFgfCCnt03YxOO+b44G10Q+m31APCCel+FQFAEWn3RR2g7Zrqc0jxKx1XEr7L
EylpQhTx5WyRAl0ENZk04GrcRD8O5Fe7BP/rpzyfVH+oVPu/GJn6b7dX9/KmZzxSJaTbWNwLEpYe
YMsaQYA+Kq0b7GwnRdCPQXe2Jrw7JazCrRsZ2vb2oFcn+QGQAPto0zM5/6RkS64SgwI5VryE94jn
Zfu8y9sv1tzi2smnXTkHl1sIDIjs2rKL0Eq+uNRxIM5mooNjSKvtBPGqRVgf9Y7XaewtbaVScW0L
0SIGakrLVkI8F5ObZ6Qp08Y4OoXQIogpHvXOofeE8LmDaRWULZl0aA5JvdOy3Pmax4oTrcz44rN+
aOLBXicylsH/Yh/Trq0iLM3tI9AX+NummJX7CUTqxgpLdfLRbay+QFarViprFxc8w7rQyuhQgLTh
WTufe65Y7mBBkzkWM1QLm9IATWDL07dJolhHR/T9wWkwGHGRo3/45J7y5Kg0ogF6khEs00ZOtKLA
WreOVREnv7JYSR69KXBezUovdkNcFSvRysUeluMBYMK3isoUMKrzqbrT6E48qNbRTMyCK9ShAwbk
JYm/uH0Z3Ys6W9M7vPym9HtsRoL9hqa+YZyPmLQRDBjO6hHXv+FdakO+GD1Wpoom6H1FRf8uQOKt
xa1XRoU6L6mgyBJItbLzUdN8HjKQ0Mpxip13LwqDTalp3TaXNY5N3Rr/5mrbrKG1Lw4sVzCpK417
m6iI+sr5oPRiMrPHmPMIJST/XbU2b5JRV+997zjvt/fN5ZaVQ1EIl3VZLsLFXeSmqkniOCjHwI7V
QzVE1b0xRuZJGF7yfTBN8rsWYyLiRQhGt4e+soUAbEn/K/7NI72IBMq+6rQxjsKTMYXphGx8ovzu
sCuu/9WHudC3amkE4v7TY9L8pzIMCB+U8LKkM9WJ5BOL6GQmVfmfW0zd4zg69StkXxXFfihZn73r
ZUMFnC7kSdncWGrBmaOH90ylRye0YfMI0afofYCl9LOpEIZTVMwWbk/wytZB5IGyvkSJwmKR+/mP
PnjWCiOfQ8M7ThVOCwQuZJUbpUutCnVG7p2Vb3htOItKDg1NWThdFmh7O4CbZjgBLV8j3Vk1fVtf
1QP1QRdDVq+s5ZXBpIgfZu9UpsEy6udzq1K7IpyLkTy2Ooj8RtQr30VWjiMwqPqf2+t4ZXNSPKUC
Qi1Vo5azuG1QDexQv86iU6aXabtBazPuH5ukcPStmIsk3c5Wim3M/zCoRWgMgIF7fBmlJ16RjWPu
KEfB6MVrGzUmNDu3UcUmyxCtw/Qwrj7/VmJCKEHFVBio/C3TTsCZTZR7eXQK4pKOJr0apbjDm0e5
n5Oxrp6rpn9Oi6JcYYBcfkwdRgSvB7uVvtjyAdFyEZNw5fHJFToy2aBRrU0pRh4Ubfr8xmEsrhge
LAp0F0VqvdTSOR3q+IR0nb4HTmzcARzvnpGdKFf26OW+kUPBPJCvIxICi/MnWmyPjEpAmhFD/pXt
Ov1EeqJ+1PSmedYnBr29Za4u4x/jyfv9j/OuDhWa56obnSrEamu/dPqp9UPdTpQHNynWqu+XryGz
o5mJ5byUHlxil4WicUEbzK7yenPaoMqYbRxUXwsfimn5ZUb541Cgpfv26UlKzCMMJomuuSDBIYga
yQ5yfKK8Gj9oWeedgB9C24mUVd+YKwtKmkxOAM2dmsDyRqts2HZDpMenjmm9exV64VngSM2EMlsz
m7g6Fm8uAD0QKBTezz9ezX7IxTBHpwkL5Sech5XnrB3Qy5qatZzj2lBAdRwCYh4ipnY+FPIzGQU1
JTrNEeZCft00CKRb3dCEGy5QJ/r0TSYFhyBLqESHiDottmXCvux0O01OArGEr/ZQvg+RrUDM6LS3
eOi6b7c3yGUUcz7cYnaTXUYWwgPRqRhm4D7A//K7XB8G75fb2PWLF0L4eWuGCuJVyg/a3R79ypn/
c7LL2FuJOwo+yK+f7D7uyVz13g948r8qWBJsAs1c8xG8Nh43Jy8hNw0lP/n3f5z5IghgLHZzcvKE
OxxSL1G+h67T77x0sn4L6vRrIIarA8KxgT0nuxtLtl7Z6mXBCxKf+skLvqujXjyXNobbLVrwe5DR
3edoRfIhMmmPQHAiS7Yp+p5P0DM7o+7Bz51MypCG30AaV5+7KaqHXYGQ//zgdbXq4IExzsmG6nm7
oul+bb4I5cA6lMhvUJzn4/eK06J/xjXnVuZAp7Eizpic+pgXavkPq7FW5r92OJGHkgBiTBLJms7H
yzIlNqImiE9ZJfpv2dCRlRtA+PZ2OBdrZs5XB/NodcPTkImUeT4YTc0eppQanUolaLoX0fb1Xi+r
qfoygiBcKe1eFh7BH0NXghPHoyHd089Hy2tDG8ChJqecJlJAg1jkWHmMsQU2yptbH7GS7JcLtmij
R9I0C2Ea7AJ1LX0aSRn2tw/qledLcqjgigGKvpSDKooi6/us4uBopW29YFk+0hGLAu9uCNjZyHt0
UfxAEQhU1u2RP47IWWWNdZCUZpB2OvjYJYAjaPPYyLo2PSUFrizbOmind9MOxMZuUs/0Te59/i1F
GQETlNURn7+i3I6t5X2Z5q5/bvVqDVUvP/TyJwF15eDK4Iiy9PmnMarckUYFyanIrXzaYLuDTiW+
cOH97blfOU0WtVcaA2SJJLWLccIROQML4ONJN6uRVFJVkvt5bjLESyYoz13dOK+3R7zyHHAr0vGn
l4Ci8LLgpac875YV5acszIPDNNHXRCx7RqUh0Od/4tpTvjWB1uDXiPTG7aGvTFZiGj8S24+O+vmi
pnaEX+9s5iejL051o7bIJ9pxvQ0zpUD/yl69m698RTpqFEylWBWdoUVLvVcxN+xA3570JO+GXVnD
+vRRzLDbtS0s8/HFfkFwl9IE8Aspx79407vEsAT6WPlJxIF+JxxaqVMz6/9SlQofcaeMHyjatBua
sKa1kb0VsJlzcpdoyvR+e5EvWmXAVqWpH2kgEY1kX5yv8qABjlWTSTsWMvfm3AbaPRTvmBKxa/lW
Fs2932O7Zt+h0hE+pNlsviGzuJbcL/eZ/Bm4fsCKATuERM3i3kaTIgTfXWhHOJnpvQHw62el5tGu
RILKHwNYUpupK92/1cKjIf/5NZBkVCq6iD7ThViUTyobxsaIQs8xV90h9/WuctHxUqbgzit70W8M
TH8e1MLIg32dJZjddk1GNpkbibu9/VMu+iySy0gvh6vkw6Fh+TlGc1K7NEnVYxmDXjmYOUxrPFrL
vP5mDkUdcu6Uzga7Zuv5mzBgeT52hjZpr2XaKM59A661BJOgICPdhkIE6ILE3V+K2dsUFTPbGIcN
CNtg2GjjbCDGm9tRvaUrW5B+3J7K8vjKmZC2yWwYjTw48+cbqy8nfcAFVjuWiTXdC4EW2n2rxW72
OJgJAONibmN37UVePksfg3I2YA9gtgai83zQOOi7MEpy7cip86Jv1iTGcdfzPOeFjyW61uyTmC6X
X48FofvtCS+jAcYG8gNUDItZdvFSmbxEzZjShq4fE3vWwgd3UMb/akpa+Xac8jX5zWvnluwRkzvk
Zak3LKsqxtwPFFYG45g0c/k1Us18q6LxU9DDrwf+ZwQM2ky+af1kRjsxDlC9dGGvxCRXTi0AfCgb
ACvgEi5ZlLM5jjUS7cYxDabZw+JXqbcVpMrWSwWKapbXJH5jOOUTXmJrFJkr+4sPTbbHesPcUBd3
aIqPl5PNo3ns8kR7tpoxERtXj5S3yYttY4MgZbVyOK+OSJ8JsKpF29ldbK4i02sCVsMEVWAJ7zHO
E3SSmygwT8M0Jz8p3tdrhqRXFxjMM2VdanX0nM/3s0gVGnVxYB77YQin+yasQMm1YGVNP8DD7qmd
vQwL5dEMTtkwr/W6r42Owi1qHxBQ0IRehBt2JOrSpLd89PKhj+7cDBLCXhudPoTe0Af/2jWOPttI
tE6JmvHY1SsnSv73/3wm5Ykisgbixo1IMrm4l40ASReEHLVjB9NkfHOEkX019dLcmFWbhXfB2MW/
lLbPuy94AgzfGzhaazyZKxcKI1u81FI1jYbq+QcAAV1WGJDwNAjR4nlRmy9OUztf1DHQIjBcCp0w
tJOwt7l9mVwdl6wUMwDI5mAczsft8mGABJUZRwzTgm8u4B0/RG/li6P3QbwFY17/DgeBxMztYa9t
cbANPIUSEUZJ8XzYKht6ShimcZwmDN0L3+y69AGDTBAsCo17/WuqK0G7+18GpckH4Y0yxzJ6VnNs
3gT4vONcm96rnmTFrg/75l6LmfCgN/Xd7fGubWvgI4jz0qGX3KfzSSbo5bhYkhpHEajOe9cWXvSl
0IXe+ineZj09TWsY9t1IvWqo+3Llzry2xOCueJskGPbiXeSbK2rVt+YxMdIOv4VswqkSQZex3zm6
gvHIFMTa/3JZglpBqxmSEBihxUl2RNP1elIYR4UenEAobhpxkmviLtm0WmO+uGVirDWlrr2HbBXJ
X5RMguUWVr1G0pXYSzoSNWIjhlGt7jQka7ONhgpfs/JVr64rkSP5Md0+9InOv2o9wLYYLWEeayuc
v+uZ0nFmleRXM4RNt8scK1qrNVy7nkDEUnInXaDkuNhHGAbHnWY39hE6QXDQq67Mt+VYPtdCnJQq
ye41rU9d6tWz7udBUK1M+MoVgWWI9nE3ytLV8qxCTncUp7SPeDWO9r3SBza+7oo5HEUxzuIBKj3c
FzOPp2xl5CtLTfuNOiFBjoT1LXIG1ArQ/8oc+zgopbFD28zY5nlpew+entv/8Tts5ZO5IC8BI9JU
YR+R+S5fAguFgFGtNfuIhgLanfhnCpzs7PlhREfgNLfR/e0r4uraUi2T2iJQPpeJdoJ2dWnmqnMs
Yajd97k202IcKXdGnjUj9zgiN0Jz5X+ImaUBuU6hDvYvrMbzPay51P5R53OO9WCo8a62jLRHxNL7
T0nCTvcrezBWPuWVPQxeEOgM0QU640sM2WTMKrsodo6dMoRdt8nGJPqr6pI82qp9Fyh3RjE1yr1n
zqXjd7iKkHQU0xrJ+8pVwb0HhY9aEpXKZUkd4DD8hNi0j+2kG/2D2rT5D5ET2H5pc3qlK2/rte2L
5gghOhUkqij6+SpHw5RaZZY6xzlLvs7tYPtKPWLcaiXBt64D8b0y3rXZAbOWktEAeRAFPR9P6Jhg
ZEXtHF1uXDhpmmgPed0P8cYM27Uu1rWdy0WPzANykdQlF2Ex9cEJl1vLOTapMr9HeR+3PrC3GPZl
Mo8P4EObXRVCFl2ZpJzEIlaTKDOJeJNUj2XkYOgj2rZmYB3DVJiBr1ApMv3C7dcsZ659PK4coF6k
HdTRF0ckbEZvMHPTOqZZHpp7jEHTCQWP0AtelThL9lNStStn5KLyKm8f5B+g/rskWgx+/gHtyiyx
kHatYx/WwbC1pjBvyV/RINjZkeJWm6nE7Hpr1Fn26OXJ9DP1cg2pURG1NQ7fijetxBBXIhjicZJM
ji1OosvrMExHLTPa0DpCadW+55roUZUp1O6hqrzZ2XXqnKD4FGZZ5COoitnj7dvx2oYmHSA8RBGP
jb3Y0E2saGkjSvOoGf9H2nnsyI0EafiJCNCbK8u1r26ppW7pQkgjDT2T3j39ftl7WBWrUIRmMZi+
zABZTBMZGfGbTiKMpy5zMMcuSmubGGjv/4fh8E3iM/lY4FeLm51mVMOx7Iw35P3M9sYwqrE6lFDk
vEcTl5k19axLkws4AsQb3ChQYIsTlIjKcjKjs94GR4RwisV409ez+rPIc+eL5aGpWgVK8uJU3vzv
9Xm9tLeBtrjIQiKXiuTA6T5rXVHkgVI7b0qXUHubG2pRjpd8B1IdAx7Co/T6eOexghqNBMJSxgeQ
tSxDhqIqYA1ETKwRpK9FmPTpvTbNfbqZu7D5GQRO05GPz5Sarw98/qGgYtlAhAuqx0ALTz+0EsbE
amfWW+7hvpWkdjJvhxC43Sd94FF5A/BG2CspxPmm5eHOLcNZljoPy0OMGO5klwWoiGaOh4OIq9jG
F8u1Do6etGsk0/NoCGgT8UKUS3T0rZZRCmNKq2nSwn7L9LKG/03fjb9avyYdcemjqK9wc1Oulhv2
dCKNMY8sBeHYNyRxbGurF1wwX2qvnXdlhzPXzV8vm3QcAJDJ40W2S09Hq/QGDd0wjN8LS02PYdPG
yS4tcyG2bofssTnNbbCyRS/UuXj/AjGTgBpoWsut4g5uCx8XaBuC2G0BIYsbbhMIYXkbJKARWhWK
pt95VWaJW9eh/OknU95+DZK2e7v+9edxQb7E5XJCeKcGtLgF4gmkGNZC4bseWNrrFFltsJEGGK91
awIDGIvkmQxcIOONgd71oS8sM4GPm0dmKzQ3F+fFqBo7y0xbeRtBAN6bCnzNPHWUzy0QhcP1oS4c
TYYiH5QxAT72IjnKIG7NxZiG7+hX1D7KEOGzlwTTtpuzzxTJrdfrw10IQbbsIkrhAt7iy9I7jwwV
35pUecuKKCk2KIaM0y6HwxzvzAaeaOjXE/CY0BnX4sGFI0pjnCQJWVd5uy+eT00XovJmB9F7F5ST
vU/7IXQOLY50/2FCAUoCs0VwhQ7LYu16o+RGiaz4HRvV/IA3FO7xGpyDzJ2pccSWQn32+pxeWkKS
FPo1tJho7Sy+rCbn85LRiN9b2DfDPqZnWRw8vFyjGyC4Tn3LW61a6RNeWkdAPrB/uJ+JRotLM08D
FK0xrn7XW+jew4xBcK4gmG+J1nuxO6veNWZur0ztpWMhMW8YQkkS0LL/rsxgs3XMBt8j6FwjfpVC
3Oqxkb80YGVWrqyLY3En07cD80P7/TT2JTj0KRQ6QJ9mQ/Wspmq5CVDb8LaiG9Ri5cMu7U3OBHck
2xOVnkXhs3DQW3MQXXlP9Tb/oWpY0h/aLK6K/xBXkM0GU0OjlWenXNU/4C9NNNeNkebeWxY7/R5H
ISfYGG0bGrfWNCOnc31fXppC2ZThlcmjmvz9dDQ3bbspbDX3zbNH6/Mwx9W/RTlZ80YryDxWPu3S
FIIURuSBL6OCvlivUp97LLlj781N1Hw/pemk7rMAdaeVw3bpVpANHwkBYXssD5ukPrhplwVvFOWt
/MYLnfiRUrL7OGsA61BQcosebAZKZT/C0VPrleHP3++sGpgDIMoUK87AtarKVyK0qryls+fmvmLg
hFXqlbgXTQ/BcvSqvdmq8QG3hLTZ5UVTfLm+qJcOPhUZwgz4NJJluQ5/bCEtjNIySAjgUVcGjwGc
kMfUDJOHwpqzrRXiRNXUubFyGC9mBRwP+hJokZP6LDauWWihKgJWl0pinT4KUQd+A+PWOOADYWJH
VuBq7fpIeuj6Pe2c/CmwgsZ8L2CR/74+AUv7Ebn2CPIBxybVA9F5lkVTkOxLTwRveYb7gl8z3TeQ
P8sAPrfW3qm9h9uklrZbEKzWQQGlmG9GY9J2AU2daZM5VbqtrGINvn6Gk5HXDcoHulToQ4txWcOi
S5TpGIjbb8KJC/WzgpUY8uFh3fU7Kwudb3bXJdlG7VDvpSDcRONOycCQ+UlqTK+GHhf4azRYI62s
3YUDwykhL6LLwNydubU4wgsMKwzehFomle9NeedtJjOlIA6QGHpG5YzJN7VBEuVOr+o0u72+Xhdu
R9R60LOBlCvB0osoNOLm5zZKFr5PY4NhY4xil127xcZMSCk125rWAEsXjihFd+oi+P5KlYHF1eg0
Wqvq1CnfOpA9+U+zKPt3XQzBTTVVqveIWlGCA0SYW/azhri4t6nmcC3QXzilcHMR96ZPK1N36/SU
4rbr9ME8K29xMgfRtio8lZS1Al/5a0hB5W14q1SBT2UD17Tr831x6A/hRCIEKO5FNtI3aOf1DbyG
yRDNcJMZNIgxXzLm+sWO4/H3MOPqssmT2lxrH16KEoRmbhtZpmboZWzS1UTvW3LZZOz7nduFyaZU
A2svokDxblD8c/6t4C08NWZRH9SijZLdbNfKygTIuT2tjCH2CwTPle8YxHYXsSoLcvDPqaG86ZPk
BZeTabw0pZaEPpX59HB9ti+dLsbhkYttOZ++WGhsJ9SqDofovYcQqX5S9UJX/FGDwLbtzTS8N5vW
TX9Djx0ORVk0+t8ND36IgpDKM4V2NaXVJRUBvZVmSEuUm6Y0qj6biV2pfqqo2k3lgb/cZ5Ua1jeB
IzV2IS3Y8/761y+mWg5PfQ51VoQR0ClZJmlqM7kh6XzwiIaQwMVM70C69NIUArFDvDquj7aYawmW
ktm1xPKi003F/vRQVZojbVyE/liKuACelEU7x4zyvQfm5sZyU3HrcSNs6yxdc4Ze7mw5NLgPkL0Y
7cp3xaL1ZHdTE3bRrD/abZjc12MV3+pZZG/axDMcHwRIvi3LVn9sK9W4sSe39TEuaNZC+SKU8ivA
ysh/qM5Bs7H10wkoIjUxu6Q3HwK8GY5NB+0eG+96F6Ri2uj4Ta0xYhexhHo2JXuJfATzwq27pID1
HqQMMbVkWHk6/67q5NsgDWDTkad4nrXmJpkT9+b6Kp/tKaTdoFDTMOD5DWFiEb/i1lVCEMXJ4yCU
+D7sRvun19nfY8/LVwgoZ9PJSOiuUqaimSjRcKfTORmBqdaDmj7OqQDMMmlBWW2NAiAAGilh9x1e
Xbt2OV36OpxzIJKA0SKBWcSLruybmkZm+pglbXE7h52Ce8wgZjy+lPD172dSEpVg9FI8OgMX9JHb
NFFip49jgGKRG2raD0MZip9GEffp7u/HIitGJxZKJmu3mEvB6LQHtJSzWSJcU1vGNnDV7hYIZbJS
WLy0bGRXyJ0RfSSJ93TZzKgn3wnyjKBTym3fqY/xkCQHK8GnY5eEWrtmDXx+DIg2RBzGpP+sLR1o
DSPhldGwaORoyVcrTtyvbuA2ATZrScvpFzO08Kl01gS1zsMOO5QjCPyc5gvgPjkVfyT7GF5nGQRN
VtDrox+FlZq7PmsAyWLE1u7LaXK+24qnxVzn5vydltf4lUsvWFnbRUJFFOBXkPpzq8MSB/p1+iu6
zLL6aY6Z8E4dn1Vm3oqqX2k49upt7Yra59U8G1u8U8INKqJrWsFn641gLoBoaSKG8zYt6dPhZwci
qpsN09FsM9HfIz9qtrsKb7rKQk9VzUIifm8Fa9DQpeyPrKt89MDRCSaLtJbP57aNK7NG5+DopHFF
nl5USvqZZggiL5uqLnvR40UVYfXROpP2iQaR0O5FYEESsJUcY/spcJNfeBSK1u97AZDc56XuDHdO
bmXTgxMgPO9TKut+Xj+Jy/cRv/uDH0EiBbaHpGSRcA9OicJwX3VPMeaTWzFNHf26qAemGhWGuxEN
lntOowT3kacpn+NUeIfE08t2M+C1oW5UU0SvbdCGK7vow/vsj7yMShyIRdlEpNFO4XFZVJ2t1guE
0vdPfTx1WD4WtMs2WavYx7CM23bXm239BQ2sqJl8d8Qxsi1ts9mOTe0mGy0uy/EltWAMbtRY95Kj
NiaKthIxz3Y6BWfJsIApyBOCStfpVotFZwq1TdIndRpLdxMZOjqJnZU85Q0exFuRDI2594LOxQnc
DermYCN6tNa+Pos2NjkOsGgkA8CsI8tw+iNcSwxwvev2yc7ReO8g9P20kkptdtjLUwcXab8tTGd+
u75tzj+dlj8ikpSJQNecGQG0VlfXvWK3TwLs0n6sgv7WnpLR9lv0351Y3wgrT7bKVLovpe30KzH9
wuik0BA5wNaS3CzphCJAULVTve4p9FQ0XdtB7fbIVAz6gWqqGv5AmKF9BvtcIlTTZ6NU/0F09uX6
FJwFGnJZ8GGS6k46fab5L0LZjNG89klX7GDvwn312cbTL7fRgk2lK/W3vx5PGiMBTkNJBaebRXSv
HWr8tmEmx4YyTuiPU23GG69Iy2ctz8RvGzmVtefKeXCQ1mJ08akdSVu9Zf4xuYlAiLwrjqGkPvqT
CKZQ8UkqFQOdqi7Aidk2oppjV+amustHxe72pL51KfwOP6Kvls4j9gEonRHjx2lWkTquBAqL/X0a
JwA6kUpIyVjAJmdpmRgiT6+G+Kg3U54/jc0EGLOou+BrivDSGjjxfOch+cIsc7Gw/6g0L06bhszg
OFTl0XOKiXeyMkT8BVYBp+hz1brfUP81fAj79t1Uxeoqb/7sUUMij9MEdRHpd3cmQ1AneZ3AhYyO
AnvQY9qPhrGBAi3i59EOquAxgqLQfaXbiGusA1WhfIr61Mz8iuD+ranTKUCOy3K/EtDqcNPNgRfi
rsVzbJ+pOS+QZposEMtumdh+OSY4slqO0MeDm+qCTpNVkIXOFFP8BtEK86lgnz8izpi85B6cab+L
Y9j87qx7h8oaYDk4YzyP26aCV78LhAEoxC+NBsNFSLrWm90EyudExHryEoVO+9NDZiF6xQIM9H8Y
euycWbNm4kiV6q+Z4gRfbenLcGfP45TsnMwJst/AopryPqVnY3wpYhUakmdktbG1IjMMttB2+uou
b81s2KepfPgAfanKPXxka7xLBqc27ytwQd9QdCzjjTU6c3OrYCJr3PZJMtVHtpDQ9mP/QccQHpAN
RwkbB+6iWkbK/voRv7C7eK7SSKRQC9z2LC1WMUuMiiQ+Wm073E21GF91zN8eAmrYnD6zqX4raWVN
aGBqcc42y9aaAOe/AKE4ZGV5wvELIAec7m8aJ5QdKU4ckbjsPtVKFr1GUd5ua0eF1NhkRbOJFdV8
MuMy2IOqUrd/OwOcYhQJVdmpks6sp+NntTOjDK4HFISjuN4nwgOd6SE2lG10N53r0ffq2TbfE7er
HjvA2dkWIOucrtzsH4WY06jCg4sYy++Q3Ikl2Syz7GkWnh4f42KeHR9Ly1j97NZG8zAMfQMRS8/z
B+5l5x2ijHKHakT2Dtk0dD/NXP4AC5KyTF61gF7eNysD+3qfZI1irQEZzu8gl8eaFAkm66T3vAhH
TVXNvC+Qr4cYxobRE3iWUc7V5CtRT6Tm2hL/XF+hj0R2MTUfMB/JLASDvhwzho0EJ6Avjn0za8NO
UYfiFemOooYNJvmkWWThSe2nmgQ7zJFn5Bu9UIbHQUsq/BIVI0ytlavx48I/+U0yTWQOAPFRZAKf
c7ptrLlAUmDIteda1Jn3VAZR1z5PPOL1h1BNmmHbN5Fn+1lhetHLZI2W8uik5YQbkSr6yNfrJMpe
ESoTw0Zte/TN9Upp011fT0X6FUeIoTy0+TR4ryM4lXAn0OV+qlHSGT+h2piP+zIwQnUlyVlKokoB
UYxFUdjiXuPP8sI3qi51u8I0nnHWnm/VKZz/cTtRGJ8dPQgPRlt5yVtcVZxLL6KVBrbNarJbs+3a
NwOYTraN8MB7sM3MNN/qLKoenIFyxQEvs0550Iq0z794VhwjSOT0urKpCyd/ywKwiCslmmWrAw95
XioA4hDTsLig1cUTI7KHInHyrDuqDapgkCUNASxNFSL81A+NE/v5rHjRTR5bA+7eGUSVNpuCz3No
hsYupX3F/z3a7Rph6CzWfbzP6T3So0IibVl/jqOk74q8H49FLhztBlWx8Imup7gLMKGh5J7l36rA
iDHbcPrxdR7cNZbY2enlBzA2yoeUZc+DTB8kAjlobzyaHW5+fksn8Vdu17G1GTSQKmobDSvh9bxE
4ErCn5SKxKb3XAbQiAAamHjpHKF1GD/Vob+b5jDZS7MOP+FZ7vmjmwbVRnMC8dzw0H2kdLIGUD9/
K8tfQXtHlgpl7d88Pa7jqFdGy6PkiLoi2qBdVZntVilG/U6BMRVueqXQxlu1R8lYWFNf3Bujm8Sz
31e5MUphCwixozIbyaNlt725VYYG5rHmZcngD1YDmc2atDWf0PPAx68m/cLLmhcz72aZif5RXtGa
AJt2PNOPTVPiMJnp/U/uj3zeiU6fn4J2/sfhR6Ygs2tnpzQKck243L8owka793oQPt85AN8R3SHr
Nig1LI3DzdgMuzKVE1iazj5K3F8mag2vKt6zT2nWlN7f1tLp5n4IUUMB0unQLq7lOXbUUW/d6Ug4
rxGDb+bnsnHNgxvr4eeomy1/Hj3Oh9PV1vv1Tz173wLpIAh6pASU7yBVns46JfuaMnZvH+emb7/2
QdrAwQlDzdlBxFGejSb7NxZe9/X6qBcmGOoi6jigdEiFli9MfB9Hr2ws5+gi2dD7Shyl+96x5295
2ySPXRX/e328s1cM5QMyeolR+KAWL0Jk4/R1MyiRdZxncEDAZsfXrq27jbQzX4kB52HvdKhFijfb
aa1AKLKONnDWeONKGuFGBQm0japo2KOjFh9ASGc7GFbJES58s7J5z5MrXEspE1K3l3036nWnSxqC
7s+TwFOPo1m56a2Zl2VzUwf1nPqdV9U3qNSCurITN/+naAdhkTMgMX+btZX51NM5+mnMffJSYdTU
bfDsjPdFGk1r3ZPzfWfIVixwSh7AUJblDvnjtCu9Vo4kofqxVAbEoNWx26p2PbwioIG2la7M2SEI
G138bZcBGCWSJVQRUdJD3XJRrgYIN9YJGfoRs1x1E7hOuWki03kRVFpvKDSEt9c33kdD/yR1QqQD
JU/gWRaRmKB8+p1eE49mWfbOEdqFrR1S0grDD9LM1vxSBed0F7Vq2zEB9nirdYM97duw8RRuZAhO
m96oUFBPYivoDykArCOvqHF4MOZOwelpMtXfpR6708Fpi/am09QpACwoqtSv3NER+SagCbwVupF5
O+Big3XoWg1zKj1Oe406kummvp4Xk2RoOXO4bXTFSl+szjIPAWaXyCCpyvCZgmBdfJ+0Rv9qGrNC
ZKCP4/p9XA63UdtPwV0N1vA9R2nkJe6aLngYeCYLv8ZjGsnfYmit39dn9fw4Y/0gyc/AxGg/Lp9R
oItFJ2rNObb0y6JtkFuBsisAl9P17LpAXztRZ2UBFpFeA2UQqtAwCBcnCkiYovSNah21DkPQjSFM
sr+U1oRfq5Z6cCqnmQ/aFHe5z/O/FzujJ1zfgn1UbqLY0dvvg8hJQRIxQ8WXvd9th5uY5sceTm5I
YKQaZb0mJ2+7PlEfKrmL7UdyK1NdfMu4WBbRKC9hw4VD2h6DEICnU+V6tNVnOI8OFVPrNTQ7ZaNn
yHP/m6dduktpX7nPWtUWlW+Djdd2MQijQ11SLNgoaif61Fcz3el+KJ4QSBy7RfaZGQ/ntfbyeRiV
PHOwlCZxGynNRcQO07izKywhjhwJxK9iEflq4Rh3jRClX3uKty3G6rvXozjOHfLXrVZepWwuB2QI
DPuz6IRrj1ukQ9ceJ27OF80Lou8CBDQCuLF5mKeu/lo3fb/GU72wzZAuBkIA5pEkaHkXK22mzCiz
imMzYhywRXws2Dqla9yUYxNsR7du2lvCY36ThwLzr+tb5fxK5glBS4CUmYKzuxxcmMJC8ySrjzlU
/xu1GkW8Ud2AvJUy5HsRqumP6wNeuAHgAHNJIWCA08lya6JzJOx8SvqjqMDtbcdAjJrUrw6RRo+G
TdSXIU+FPP1yfdgLk0zdQ3of45AAs17+rD8unjat5tmNuuHo8lDK3vkB+D06DsZ4kDCasvlVU3ex
HovZKsRnJ5jaldh1cXxILrDECPgs9+n4WCcVpGGiO7po4qcAQXDr7YwJ5PXk1UHGjrPRKVemxo0P
QrHUtc7PpWmXEBVWmFYmt+/p+MaAOWSmpf0xwSei8s0WTZC96fbBi1EgOAc4XqH6PSrxP9fn/cL+
kkkmVQSCkUtX7HRcGl1eX04e3z1Xw60+wFrzI0wifupBTDQdMONY2dEXgp/JUYLASs+UCL4E2xV2
alTs3uE4uk483hWjUfxLjM+MberYaXOPVnr6K5UtxIOWecE/Q+30yrauxj7Y6Epvm/fGoKfKQSlq
BWe2EON76mOOnfvofXaAkk03QSy6j+3d9bn6yApOwza/HFy3pNHwgF3W6QY90YWYivmYaPHwosO1
NbYlSlf08o2gfBjDNHmOQsrTmxkx3min2CS427nv2/q+iaJY0AxFmswXuFCAr8T7s/Inj57wJnar
0oMpl4vGpzxbGveFJvT0vezsdNiIbHT+VedWe5utkfMXU4f2DoYYkMcc5hCr4esfer4pkFtAGU+a
KErM0vKlmjlaaThKe2SrJjc1l9KXkNfnY57o8ZZT0a+kYxcembQzpMgQTWx5my+eO62Gc7On1v1R
cyvUnPxZp3zot0Jrg2YTdfFwz9GJvJ2FwmsCo8jC7dOKK2j8QuviF82e7Z9/OwXSg4jwR60PROYy
QVSQq07GxpyPuhdpht9hEIo9jxff9TyH92gDY/92fcTzCMCI1KFp/3IcCYGnJ7HGsmcelGE+tmad
+IOZ6XfhqLwGbkk8Eghi/VMQeA7XBz1faeoiULUoJFLeJAE/HVS4fe7WbasehY4/T1Gkpp+O6Ge7
mXozjE79en04GUVPD9DpcItog4kG7nHBoB77CbVsxF3a7wgDv0NP1b9cH+k8UZHIZ8osvGN5xC9z
0dQ1oaPWpXos86nZO/0QOHtKTVb2s2mk40WqNyNNLMNElFDMqZtu4jEdvTVm8IUP5hnNzqaAgD3m
8kXdxbnnTFFgHR1tqmef1rwO7C9Udw2+XCun6MJaysSbSA4Sjwgrf8sfV6gZuZUoBsFrpM/mAwiK
CclBK8Ontm7sW544uba/PsmXRuS+BMgt+zbk/KcjRkFt4h88aketUopPiZNGB280RzDaeRdu56FZ
S04uTKesREldNsklWsJc6rDRGtBZ+rHoIYDuzNzq3Wc1Mz0sTHQ9MFeepTLOLbYrJjYSKIvZgxQm
P/0+jMB0r6897ShiAkyuIJp/wGOv1leK3ufJhwQP0swg75APmsUpVKJyBiOU6sehFd1Ga0z6Ppk1
7HMskzc8otRbtHGSLa6clI3/egk5IbyfpDMMXPLFEvahYYwVldhjmlXpXYSu060RADTBcL3bFrm+
ihKV37KcU7DAiK+Ts7BZF6E+rqgl4m2n4z1cmJsxSsaD8JruocjC6EELEm/j4d6LOHqpPypB5W3i
upt26IStittfCLjwxFHyllgWKE0yhPxxXnhTV4WB+9aRGzj7PNda+gtf+ezGJOwOfqHl5rzVFN1V
Vs7ppU1MMRoUuCyznZUVu6GcYrWqtCNNXuPgDW4f+4qMQLYROCvX2MWxLFg40mKVDudieak3mSm0
VPVoiar/XiVK/Rk3PPDPvWaFKxfYxbEkbIKnrSQ1L7IGgR5IpI98V2nk468+CDFa5Qnbmz9E5+Jt
e33jXlo9CPFIzFDHARWw2EdaYnpzTeH0mLSIvKDKjrhcUjR7r1Hnb/T2oRLUc/zl+qCXPhFACPCf
jy28rFOJEu2prp61Y4xc+YsWpupdrld4tdFnoWH6HwaTTQu0J6mPLvdn27jlFNDXOIp0Tsp7Fc7R
znAVJG1jJbNWpvNCKJcsfwoSPDKJQIvpFIPbDUOaEMptK/G2KY62Ku9qT/9eVYOy7ZC+/ktnAgp+
OHTw4COlxoyQcsLp+Zsj+OFCyYyjo7jVNnaEUfjCcZMtNATF12rD2bOltRXy9oUlBDVG4YgLkk7C
sv81OXU3dLNJ/IlL/RvXdqb9oHTS3HDJmebL9SW8MKtSfpGOD7hYkA3yx/wRYlweA9482ZRT4zq7
HYr+d9kM1rbNKIizPyE1reyZC6eCAaXmPEeCBHaxjI5blGNMCetoG6Xa/dM3vYcVncit7sCeDqh2
65hablvk1OcVVe9LQ5N7ONJVw4C8LP/7H98aZ1aC2EpiHBVHKZ8Ba+XpwTEmFDbBqKXfeRANcKnz
4b/kPbb0BYcgwqmEg3A6sB2mbRERw4+zYqfbunHybqfFc/A4h251VLtM1Nvry3ppD5HU8VJReRkA
3DgdMcTxRjUaQz9SJVaeYwxSnG0l+iTdp/acpysTe+F1ZDvySEpwBsCMZd9r1EoYgnDSn+eax58b
ebm9dfKWKkGhzHckaPG+19LCH9q8vVMMJ4yfolIJ7yifaJ+uf/k5Ns5FPg20Ef/yB+7B6ae7Rham
cOCz5zi0WWvRt4bpx8UYfxL1PN5zq7S3TTKV6LnbA1oE1oiQXDnWv4BJUqJOMkVsMJxaEyI/z6Ao
KVPHkJqMYPfcRQal1WDfHKutnwOoH6kfByVpBdisBwA/lH/1QfmcAqWC3YS7+Mq99xEbT1MaNh+P
V8nw4dQtfV0AraVR3Jgtm778jUQvgPvIsh4QMnEOkZbmn4q66HetjviQ3YX13WAl/UqgOT98ro5c
AS0mavqQQmQg+uPwUQnH8LZwx2cSmqTbjDGQt5FqyEur2YnnI7iDzn4F03gl3pwHOPYjtVgp+kPy
aOin4xZoXvaJVw7PU2D0v2fXa2+hADXKF9D6XMGWGTrhX99UAEolSITU7UPe/HRIc8px62kj95iH
2iGqU133mzYRO8vI3U/5XAU/rm/588Mun5H4O9kQRKjPLbZWhDJLG3Sqg5R+K373fW9RDrWDtwEH
6s/Xhzo/Xeisgechf4Ilzk27uBLNPOSyLdL6CQek+bYzx+K2Q8803XlDHtyZaCQf+6hTd1GbGvWm
wovii2W0kfBzS4vfI2MS/8SpJtqVHX72DoJgAdQUmiDrTAxa3Cp6HVQtCJf6Ke/06jeM8RFqE60L
cXP9+892k/Qn4h1p6uxmBzbF6dK2XlyYWtBNT5A4IAOaRcSJMVue6FYTFr/D2bb3/78RFxMeJHZr
TujXPnUQM5qN4prZTRC2zUMM/OUQx2tcxOVm4nzKhg94AjDk7OLFXVXZjQKHKc4fy8JMb7mWjUds
0I5ahHTwytFchsSPoVxeraqUTqVqeTqZWZVPRVjm+WPsBLS0TGxZQfRl4h3MLAbXbmv/0IQopk2q
hcbKmVmGIzk2nRIUialnA+1cnJmusUZ96NzscRxpQcVZZcP6y10/tDut3GHKbfwuUNH79leLCbYG
1SY6NHAsJXtsmTA7s1Vy11fhe1C3yd4r8+Q4F0WF8hkwZW6ewl7JA5Y38/+OyDuOpIO7mTrT6Ryr
80jHHETaezi3qeP3zpzdAL3Nhi96mYeN78LDmW2/T9wJUVMB62RDjU2pnhTbpbMR1b1VDiuHdbHF
Pn4TUlIweyWmggvp9DfNFb57Yi7Ddwcv15vB8IKtMTXWtrKBsV6f8MtDAeKgaQ9PfKlnoVgZmeBs
he/aOKRfa13KxugefAit7Z211PbSYGQGPDAJQPT/FkcHxBayEkkpA68+mDu6CNG0H5QmnHeOlcxr
ft2LWPQxjdAbYB9K5RjO6+k0NqlehyIcgrewqDxni+S+Pm6EMo+J33tK/x0JvW7tyF4cU2q50AcC
rrK8anQs5kMhhYesKkfnyNHTbVqW7vMUDaEfBpM4XF8/maz9kbjIb0TeiMjOm/aDa3n6jWatT6qC
w9gbTe5ow9DznQYu5raby5tm6r3XwoidvZEqQ+q7AjfZlfNzYUmJD0CAZO4m37in45dU78F6NOF7
q03JTdNN7X0X0TWGMkGIuv6ti3D48a1cqeBLGOkCOIHnJOlxp6B4IOriyQkV55ett6H5ElA7iIFm
SPRPAWig31ZN+deuTnKu4Qai7SQL/KjMnX5rEI75iJ80a1tqwwHIN6/dPELAtBzb7k7ji4eVL740
u1IUTT6zeT18JBt/5oR6bmpZHGAdYiXG98wd5uc5ms0fBfHw1/XJvTgUkGyiripz4EW8t52wawyv
Tt67OFKCjYqyS+GjIzqU/qhm1UoGeGkpHSqlvPqoXXLPnE6lqY/J2AJefs/mzqg/idLK1Wc7scvh
CyUfx9vMXt/n/wSa1hxqi9fay/WvvXBMkScENCTjA7t3EYlKIJFBmLnJexmaE+1S1Hf/JS01Xx2j
sfp9bo/RGvTx4gRD9IHoQXUGk+fFJ8tor6VK8m4W9jRu0Cpysk3JNM/HIBm179c/8NJokkWPHjnk
KzCXp6MF7VgbY1ylONyMuFRsxiqcnWOeu7n+Mx4G8+9KMh9HkwgAwAJkB/7Vy0yly0EWqE7yLkxs
dfyBoFRs20bMN5UjorX+8+WP+7/RFkEn0GFYamGcvBsthP2XqZrr4B4wpfXLbaM1VvSlwdCHRvSJ
DjZAp8WnWUBjzV7BBrMo06D9NCZZ4iJkiYniiw7V01o58pdOBggsSltc/JKJfbpw1ASEMtVT/K4r
Rp/7VolwjF6Aa/Bzg/f6IRxcTxiAy/rml5o1Q/sfTgasDDB1Ep3Dg/R0/JIGnwhLBxfypnZ+NM7k
HLRkSHdCaYwXBH+Utah+cX5Jv8D7UMYn0zwdsDXtLtaBU74PWq3OWy+FVezrUdQPm1ytVrslF4dz
paaltIA68/foy6hvS4ST3+3IgAPX1NqcbhrVyTetO9QrgrryTC9uZ4qUSAJ9KLRQdzn9tilom6LN
kuzd6wa3uleneDbuB0DfK1nchXDGFlWBxkNUoHK42KNcVWFfV0b+HuSjne212LSS0Y+HetpblTLP
d8LJzDUthIuDUtyWWoBweJe5+mBETtVLw7RuDApEsUba+77SjUOzbUVq2Httros1S7QLy0fIJikm
dEuhrsU7NkTc3NIrNX1XrDpCT0KjVmLWaA4FZQx1rgCVfz2QXjiPiE9LEDcaNPAW5Q/64wrWAI0m
E0IS73Muik/mDNiC2sxsdxurIuY90uoCfRoFlN53YztP7n8ZH9wsSD3weury2phHu3UR+c/eqUzl
1d4qkX1w0iY3HrN5TqtNNOpG3PlhGajuplby3v16fQIuzTjiGuTQ3NTE+EVA8jDoaOOgxistrKyH
WCuKLyTuQeAnavvj+lCXjoskhVP95plwpuSnmC2idN1cvBdBqI3b/H9IO68duZFkDT8RAXpzW7Zb
1TItW5obQjOrYSa9d09/vtQCB11soghp53IaUFQyXWTEb6bWi46wIn5fFx6MGJ1SkIh0uqDF3s5p
Ubs8P1ovv0bCd/6mHeTv3KbLIb7neBveH9Pq51M4SzpAgDTsxRGAfIyL0WqQXXvqrkTwxitOnZ4H
59ra4qesxqIPB8qRGibt7ttxRV02dBCv0muVOInxmCRDc25zttLZgJ75+f7AFgUCdeXjUQkKXime
AW5cnDmwaUVQOGV2TfrYxRUCd3Yf3PX7ZIC2v+vG8WdtW+Pj/aCrI6TTC2qJvYCyzO0IwfPORZe6
ONwljf2Utmn3n8mp++ngtCD6DveDrR1wlD+QeuEMB9i+nDqFgzB0Vj7WMal3rnFqm3bSqGmK6rMZ
YeeKNnp3uh90bYSgKNWrjg4l+cbtCAMEazVp4+Hn63Uhd2MAQEzpWl/KyNvqGK7G4tJFEAG2Hhvu
NhYyYa4ZzmF2DZyBzo4Lu+JYOEN20gxLbNXY177mLx0thqbkFxbBpO1J303d/GpRW8pOSHekGWC6
GseNrBb+Gx5vv1na/rVEX4ZcrBYfiGJZRkN+zRr4/U8ytfq/TJHW1d6v9O7jUFGHvT97q4NUSirc
FxRAlz3YuGr7Zkjb4urqIoIAEYzvQk0aFBzw532cjDj/9AcBeVBwiCnZEXtxHzpzM5dGkBVX4Yns
jMsH3spFqaF/aGdPXBlbEuurS+ZFvMUsDk6UpXaUF9fOi/JwP8x1DdMhd/MfqVH6G20ztcGW6RP0
ACpTNJop4SzO6alhqUQ4Alw9PauzQ+2OJqySwq/+IH3i3kbDEKIcpBk1qy/u+HLsgi6iqHCtaU99
qwbxobZk+KZAnvSpnYLfgyT9WpUK0AYGCpsi7rvbaHOrcOJ5X1wtGi/mMaX1+aNKxWaqtLYWlQKX
EqtSPkmL1Z9HeRxLzo9r7NXRc1ZU4ad4broHeCof86q2Np70W+EWkzUAjAOFFfMRfSfJTn2WB7si
N7QCnUAzKg+u1/zB0wwuwX+zaxRVlv4u5JfB3Jl2joc5anIHL/askxtmdfXJqc1kSylpbTXydkd3
CPIncKvFAIWWV0kkBpZ+6HgfYq2TSEJVpbNxxa0lnCx4WoC05cBYL8Jg2JWEzeTk1w798PCC96De
ndPSxZuCDP+pdfom3NehKHSg9OWWBO7aLL6MvrjzdK9R6YpPajRb+nNUJFFzyjKjCHYJhF/9EGBb
t5EhrX1X9UEVfgvm2vIIy2sXCY/YyK8jlovD2dSMoTrlvb4FxlmPwwsJ9gt6f8tMvmozys0k8Vfk
FbXyn0AaQ/khoEzym+IGvza40jZA019JCy6lYEnxlHFLx06oZKadRVa/sUeEStLceyeKIsz/4NJh
8atUFggwBJvbA6Uu51DjtVRc7THsq106hMVhitL5oa7azt0LJ9hCT6yuUfqJQHMVf2uJ+8krKymr
RiuumjbUb/xibvY50Id/Z7APZ97CzXOJCPDjaHLz3b/v1rJOFGf/P/LiNVK3+YA7bVJe5yb2j9o4
TA+phqFJ0uTiPHt18S0oQ+3wB0FBVSkkKXj65TmDLEUZibQprqgIoeSh1aG/KwcofjGpzEHnGO/2
/mBvXUurC9bD7gMzVprJzqLMVSZDiaJuxIHjU9I/a13i+UcFI9m4/la/6Ys4arZfXH/BrPNyj12S
lqE6wg2T/2AtZyjdFsR7j7JJq7dJ1LZP9z/qWiYB+AtDKaWWTFv6NqpE7wdQjHo/zJk2nmPUmvRT
ZY2l9YTeoDNtHKur4WB88JLnyYI+2204Xg1NN9ZBckVFwNT+7htYeW/1zindfqeajfH3+8NbmzyE
kUnJFMj51VustUfuXtHm4PBrClrY0pAQVnXgzuf7gdZObDpqPMeoUuD8qAb+YvZcAyvxMebR5yWF
/LstzGh+KCDh5KcS3gHEFsfqHv4gJOcM0D9qWq/0/WdzsvQpaLNr0ZSZeB84wEX/7aF6NG+itveH
fYoOUb2RXyyRFb+OVWYPkjE0Mzpsi61PA7bydOlp3+J6jpwfzQwQ7kQ2lRk/Dbsv5kNmp6l57noE
A9+nQ2p46OnVreWgImUPott5BXSIc101Qj7hZtZ9uf9V1lYY0lZKVA1kO9n47UQ0rRt1FfKZV7uM
5k85rKB+N8Xp9Ih1VfDpfqy1LcsNRouRxUy9ZPEteP22ubS09NrBZqoPuhDl8Mls7Tjc6VSs90ES
/+X7c+ZuxF1b1VAKQQrxRqVTtLhqICW3ZCFs2h6n0+ArNMBWk3tDH+stIM3aslZAOdVwg6y1BO7n
Y91qcTll1wbtmPBgynD615CpjjBmmP/lNMa0sY/Whsa7lBkEBEWJYbGPvBTT4XaSLGota8dn0c51
eq4LP/+D7j4NPQBJVNcpQi9fNdxgzpzkvErbJLUEGvm17B58feqaUyOmYauAuPohEV5jqzoWyKTF
CzEre7yeXUAjeTuOZ4nYzcWfXVwMZCs9bx+LcQz/5FO6pAWqSIPlz2KV1AkC9Lqp5Vcj9jmB5iKk
a2CD4vx5fxesDg3Jf5XQUaVZ1taSrERds+Xx62qtpE3SCawzJfKCw95sR+EeYiAqW46EamstH6WU
oOEcqP4IvKTbbZ4lVpFMCBJdRw/zBUeP824XunNz8GZ/SvY9nkRPyPKHD1mclB+oq5Z/3x/12t5H
QNJGCQc/RoqKtz8ASxpOdyrrV10mudyFrW6U0NnaCHJAiSy73rgV0nPSc7/eD7z2uRUuByFptqW9
NK2Op5hrksf/1S80/UiyjrKr27cBFoWN03xp7HicN5KE1bECyMS3TmlLLDelXpZW77Vadm1zb4hP
SQAB7I2mlV39Q4tngWhY3WLPs0OkKdlKctdjK44LqpWcCIuNU6WlMyh41XW2uup75MSZdwno8YPj
8NP8++iLxtr1FlD3ja7R2kUC9grwCFRKxd68nWDdnRp30hoq7jGibcdCJM148V0Ovo9A0WOQDvfn
dQ0DRQ8cdUhgOSAWl0zJskGw1E9i6u71YHx1RvFoDyZVd70boyfh1clfddyLN7Hu1V/NJI+esKfJ
Phnd5Dzf/yWvPzlSW1TPVIec5+CyvGvIsfBmzAWuWog9d2pp3sVvs1gAtEchblfChQEEG4zNh/tx
X69s4v6qoXHdqMv79ov3oBRk7/nianl9eTZTO4yPbFyn3aeym9VUl8nj/ZCvjxEVkieFkmJFI019
ihdpm+dB2XQ6T14xNIXkR0/w33KQs3yTVfiIHMPRHduzNriCrFzL/L3TJrZ3vv8bViaeH6HA1tzm
0FaXPG7Jczx3MprNXkzWiPRr0f6TW52zK5PGPXoSMeypFinmsp4+XaU78D/TCIFcXgbNpjLF6xtY
qcWBwobkBLNj2ZbBW6lFBm8U13n0XWjVdmlkJ+pniGPdH/dqIBDmyuiAK3+puldMOpgaLIaulYAt
hhtdIodT6qVYiP9PgZZcjtqsXaeKKwJZQfUgKQyg/okcRLkxkWvrl/1CF0YhNhF4vV1Mfq3reE6O
8tokKBPtqC7p+tlGUWY4VS78UbS19Mo/3R/c6yIAq4YskI3DUwD4ym3QCpUWLY9MeY1gsYsLTLjx
78BIo3djkY/pGZ60oBg9zP05nyo32ZjD1bXLiEHFKm6Ou2S4m9LpDKuqsKPru+KrZ4nhqReY157G
iJrMLm0EOq9REbvzMaZCau+MsR/cHACtb/zMS72tDve/x+tjm+8BLAwrHgUUWz7EWluPwzAo42s8
OPnXVJ9r+hu4aB3djH10P9baCkaGjnczhR26U+rvL04P0ZRGY8xxcm1Bto9v0RQwEbit6zHYKris
R4J7CCsWbMFyljkXw6QVDaOKbHc6lOAa23+RMy+3Ohlrnw82CqISNNq58hcHYpyaTeVpCcATM32n
j6L4rvXtP9M8eVsYzbUhweNGMEhthFeYxTREPinrnOTKzxjSI9qCHeq41OJ/3wgXGgAGLnQVwA2x
NG5nSbd6pLyzKr62baM/9H6KoFRGmnhoh9p+46SOeaG33/Ubp87a1fIy7KKek7kgpnMEjK9SCG/6
GBRDKn8gvoJJeOmJUr5LfNGHMGr0qjv3Whu9bwc33FKgUIO7zZN5pYMNUTYZXHNLomVM49TpShFf
PTHkySGKsNVG9UH/jBdp3ezmDlb0ExyseUuMeG0hUeNRVH1kH4CL3n512Q2icCozvkowzBeAfuQM
pofdiVJJdr2NU3A12i88H7uQfs5iJwZigm05jPEVtZv0WE1j8CmQ5UTZbJQbj++1eVW0a5CLcPRe
wSOKPq9sp0xi4P8CObLCHMt2B5cpjnFUixxz33gWANEySVK5w5DN2+uGsP2P94+etQFD/abgDFWL
C3tx7NdG1809vI6rH6LlsddHaZTPRSYHb2f1BS6dfxAOfP5/JTVgfd7OZlTZkzFnGQaZrpXURyyJ
vOC5nGcwBrzw5Na1snaTknr8f7jFdJoQK9oh5cYuqeX87B3969AhFR6jLPYFfHG8Mbq1TaK0Cei/
0xGnOHk7uqxpfbM2CmyIsWRInzJTDxsEy3BnkOc6DrS/vLAanKPQarf8g4XrINYCiIKknyv0NjTX
4DTinAZy23GHj1h3KB8ArUwPfo5S2f1JXP2q6tFIakKJ5VXJYxrAhdbEEpUx7LHocS5wHPRdNsTi
ILzR++3GsYIz8GhROD++qlrDL65HzZYTGkVadJ1tOx8PInOj4KDhPv7bsFdwKKSsIIlJIZBAv43j
DS0VYFzVr01byfdxXWeq0KElWbVvTbMzN4a19hk5Ttn8oENh7C3CBVmfhV1Fuj7S88FaZLadH9pU
WEffH+Kv82htHuJrmx1sH55nPs0sbAZvB2glvMxdgBnXPIv6U9qLoNxrSdEiaofGxOH+KlkNRgNQ
dbLUhbm4txC/jgrkwsRVmFadHVHrKqadCVO+RW4JDZT70dY+JgMCv6jqqNxVt0OrXVfrCvQ6rwVO
JIdcsUI8iMhH1/XkvzMP3J//W7zFmjSgaUxxx+sGGckc4Yj2X6cOk+e86oajMfRi42OuD09ZYkKj
Uin67fC6EfImZhd8TCS5/gMU7K0zuVgo5Z077cLS6TdOsrXJ86nCKVgmuJclGrRyQ1kZlNavvZsb
077ETPxzk7RhcCbvth7vf8u1pwcLEmA7HiaQdhcbwURuZBh4s19To9KPJlWvhxJA9sUVeqDtfKsp
EGfVg92MzcOP+6HXvitiHFTx4FFSnlmc2BgcpToOMsl1aq3vqTbq8c6NmuRiGyO+eJGefrsfb+2G
oPYESpGugsFBczuPSZI1Tq6NAPk9t/rJz2rzQ1Yk+bF3C+uBLC94CMLanI/3w65NJ68LvHKUXOMr
RDEMfFy5vQ4oYTeaj+NAKWZfu5p8n8ellm2s1dVgFPkpZ0Ks5AV7O8bWK2QT6SIFp9U31wgTluHg
eH13rD27G09/MDLKajwZAU2RTd0GS3WZt7GTYnsQAapHPC979rWUlknjiK1sYnXyeNTwogEHThZ8
Gysbo2zuUaW5jlpXzQ8eThA/3FLkHxCucHbthBL2zuwjc8uidDWuIjojQQ1/b4khmX3p+IPv8pbC
OBnuWa4kearomca1vbeUB/cOhUhxvv9lV7fGi6iLE3UcPS/m2cWjNK7q73bh++9YYPN5lqj9PWSg
i72NVboaEac6RexmdyzFpLDt6f1umpjLfsDrr0it3H/2/TJ8osyUmVDeZg/Oy8bNsfp1UffmRoTI
iPXY7aziWlQLt9XTa57zpNvNRlD/Jxet/N7PSbCbhDGc8gFz9Y2wK4ce5yqFOswvAhRJFid6n+dU
JCuZXN1q/JiFWnno/aQad3PfG9kRK1rxDeK40+2mJk2D/f25VXO3eM0R3EM9FRktbpNFtjiZ0yDR
5kmuqVmJx4q3R/um0Lx0q7W88m1Va0OJyaiBLhubbo1uI2EYpOZmR00T4XEAF1TthgEV9SEAKZAn
zvD9/uhWDiDwY0oTiFOW+q/6+4t80e/GHA4D9CWeBnhIirQNp7eaVEbS6NOX4verN8oAzKUEQRMH
FsNtuLFIHMz+SjZKjSVzgJzTNwE2aYsmtbI7UBzB7EwxeXgyLuasN+Zm7LMqvSIASw3XwP0TBb1x
2nmxPYldVAkzPN3/kKvTp3oXikUIGkn9/cWH1CLNcmoJPUMOtik/gpEZ6p1GpOkYDaVd/OVXkY4s
fYXlx0YuvrZCQTGzJxXll3z8NjQ4UbDhPVzJsJx8RUcR2JwmMtpyBVkb4ss4i6/q98nsG9JJ6RVE
1X5sq+gTOPvq2JVz8pAJaRySIpJ/3/+uq4OjEwTrhWcUraHbwQGtnYfJQlXXC4q2f58kldk/uyJu
DvfjLJaMQoGDrgB7yLmmKlaLmzihwhCUmqDs3876xSz8b4bdCHwt5qchK5NP96MtPuV/o1GGU9BN
xS5ZrJYk1phIp83euvqABW2EOLO5mzDjCY+lEdX7Bnbmm7lyrW5jmK8D07+l3UGXiYxJX0rmViJM
ZWKP2ds4FNObKC6+dNzPDay60HiQychbrkzHh/ujff1twVjBzQD/xr3MWXM7h1mvl6EDKvdt5PtT
tuOyCppTKu2R14cTWhgBDs3WnbE2UJDGyFYhxQGHYTGffRWFZkzG81Yl7ScrbYIH3cKBK8KF7UMz
uekeHfqtoIvTlGmFLKkeHSiAkCgvJRUi0U/wBMv8bTVZzbGXs2Efo6ib38bkH1sCBoudQc2EE47O
JZLTtAyppNx+1aaSIag8JzhGBtBApaEexrs008eteuZy+ggUUMXk9U2Bn+N08SkrywjTPmuCowhR
cwkn2/6ILXm/U35f71u/LTYeVKvxVIpBk9Dhtl/EG2LT0IbSC45xUXqnJmdl5pTXjuAfxz06lhvh
lpP2a3hK9ouRKRu3xeo0SIR9oZnBMfXL6i+ptdWxbF15pvtXbZQxVqZMZTBY3gH+e41IMRoH/nVt
45yQFc6hiMx2n5tttoEXW6RLLAx6CQha0BsiCX4FDnGqIQ6tfAxg5UXxLrIL92gL3BVMI89OrobS
VxEM8xmBHvN4f6O/Hh+RQRABk1KPtqUgJ8aFmRm6fXDUY8M5za5ZHGmWbhETt6IsFr4ZBcDNujY4
co4ZF6AK7km4mA7cH8vrVajGotYfhTscPhaZUTIYVplbdXBEJVb5Lg42hWdUO3yn7Y6ybYLd/Xhr
o1KMMorLAIheCXGRVVS1jXseX8yLT3KmKEmPxjzdj7I2KkWNAC7JTceFd3to6KFe1m0W+cd69t2H
BDVMsavN3AOqZE1UgIDx/e64eC9wb5MUGcr4bknr0r057MbWSE5z7xdvW3eq3iKzEB/uj+vVJsaQ
C18MhFw4qljyi9mKEsNtrQRfrGo2q73ucoeOdR4fgU7mG6FemaNRNFMgd24zlHpQjFisP80tNa0x
sRdqoir+kgIwOTtBp837DDrtX3bWtR84/+XRanwhEAJ3wvet27g/o6zpyACRZbU31uryslO/iMI9
aud8Y94Ji9GXc4rzQDgkp0A02WNmNfmbkcf2gUcV8vLubLyZ0P/eOMzWPvnLoGqpvch4STCLusSN
/ITSbX1qjTo88DRr932Mfffvzy6NWFqWEIGpyS6eDU7N19UEoWxRSDSZ8EDForudclqLcV7+QTTV
tlN2MLxRlo+ULkw6zepSXEAaiYIDJSbfpaHkN+4JvlG1JZH4aksyeaqep1TrsZRbotp63EemNsuT
E/oH8p2OihgkS+SOYhRWTlns/SYK01CLBTwkI6NEyhWrDqIX8wacK+xtk1tgsisT6dJhPKKUkx+q
iKzs/ry9uolAVFFn5j8lsfeKPmAK24zyoA+Pdu5F/pceen724CSiqB/tlMfbPsWFxOzwTXfwAOqr
AVuy+79gZZFSWVNIe9YPNctFoq0brRV5cacdzXBw/hPWbmwcxswqP4SOLIqNk2FlJilTMkzocQbY
Xev2y+rRDLGy1ckkkmIEG5hL3HdaTxGHYhRqA4TM6rn83dse4DtgCEptbA7S+sUI8zRBm8tv0tM0
ZN7ezOb2UA5md5phFn5gzXaHNqrFfk7KaGO4y9mlNfLfXQL4A0WbpUx9G7rW3AERvGT4PMxnZTDx
lwys5h10V4jJWGA2wd41s/oSJwJBxd+bWaVFRxGNlglSOnQxFqdwHXuRF+IaetEz36/3+FFW/2Bw
Yh170DEb56v6t17UgDBLJxYIfBpCCN/hQXo7sVIGDdVo0V+ipjfFse5RJ0JmeKoeU0ua7SGokjj+
6LvR8NjGeeQ9kTIE0fn+gJeHPD8CICgladWUIvFfXN2W0NIkCeLhAkGseAgDM3oO4sn/GJdN8IyY
W3tyMjP4eD/ockkTCWqFgoqwuBTh8HbkLb9m9kpQmKIC6v6zKRK6AKcgNaz2qMXG3P7IOUbEh/8t
qvpVL44oPxGWiYrzcBnqeE6+GrOXOocBnLjzzXaRRdjzrB4+34+5PCnUSKGKUtzkTscuZzHHulY4
vdmk0yXXmtk/oh7W9wds0hJj58tmGDeW78qHBYFItvfLc4zX/u0Q+5LeWz4E0wU7NvfcO230JbG5
t/vJFOW+m2K5lSK9Xj+wR1RvGKgr2diykKkhZlb5Qs4XY+ak2DlGC9C1alrjUY90zX3ouQ7etdRh
NspTS7wauwfxB5AFCFtAPwS0fjtU/BRqJ5TTcGkjQ/vi12HX7WQmPeNQz/kH0688mLlgqj+ETejG
p9oWxpdQQyTqEcx1u+VO+frUInPj5IDvQOuflvztrwl6uy3yXoyXKu6i7+gqRG+SQv/ZDYX2iU3l
vUcROf7IdbXVmnh9iKiUEUF0NhN8uiU6Z467rKm0ariE1FxPprSiQwQF5CtgW+MpFyJ+HgBKvbXD
uXmvGS4ievcX+OrAYSYAM+Uos4PFRRFSLK8dj2mgrtVjGeAGNbK6PXI5SOi4815EMv1aWVX6Exh2
8fV+8JXFB9oCjDEZOhIWyzqzQEqzC0cGn4pZO2JOk7ytg9FELmPq28PgtA2egHq98bRfjaog9NDQ
VshCI0q8aNh4w0UUQh4n25suHmYFB1NPyppuaZufOTO37MBeaSqz4NHyVrrXlNQpLy2upsTQhdNi
qgjGTZ+/T4o9DBhWFnvDFcGHLBzlsS/G6OQkzntNZX4GrnTnP/jgULW5snjH8jC6XeboHnNqoot/
oZHQ/wgQ0RNCF7RsQWp8DIWsPraaCE73g6rU8faeZODwUdQ7RLnyLIKi8tTORuuPXPi1e9ZQ0S93
eSvC/9wPszatpJXopULB4/Muvi+QIiVKnaLY3Yw1p5c30e/SNb3cj6b0or3VJMb7CbvhciMPWLkj
VDkRESYefsiZL8ZnT+kYJjJjFXtleQqzNvwwVPXnvMnyjZW7tlmJgzormTqaaOpLv7gBeSLqndn0
46XEXeVzU03TF7NI/ActSs3h5HlT9z4y64C3F2oLGwf2yii562H7IjXJUbmcxXDG7pKa7XQxkWvf
sYGGi9nHRf3Gmg1jq6mwcipSneVAgBRGzWrZUrRE6s+RbKaLgUgpb5DSOgi7NR95YgPRlNl/EDKz
/nXH+LNtxeU/v72QfhXBFXWRqtWyMO3yiJ97w5svdh9O4YmcEiruTpZVGO3HqQvEU97LTj948BO2
pJhWBg4Ih+aUoTqbtHFvZ7izYnjcyThfRB91n4wpyMs9j5WkB74+SdgfPgWGOsaIWm81vdrFss+3
+Pq/4PGLDcvZCJGdpzWup8uv39lJOKS1xlQHfk+kPHC0Q2ShtPA2N+Wc7wdtSguxr+hu53uEFCP9
MZ+NuDxQhXDNfRbHojraSp7+Lz1PZXVJZFocOnPwaHbdn6yVwwXWJ5AzFKzgYC3TiBkQIg7o5njR
62G6+nZo7z29ivONMCuJGXAFIBkWm49kcJFm95i3OYbIpgv1hdg7GrOeHW0LnRS4blmcn0en0zee
cGtLAbwuiRn4b17ni5SkTaIyjs1pvgTUhjBqrPv+3Rx7+rsc4ev30NHcdDcafu0/1Lol3sVl5diH
+x935bwB74LwEgA7yhDLZoKNZonWOrF+KQbPaHcTPl/O26BNWoppsVN+iKPWFnu/8NOD7NkYGwfr
Wo6oDlSlv8iRwyPrdjfgrCDTEJHFi29Fw1nEWXfNbepYuwBq1FG6MFd2Tjw14YM/9J1EO3nuaeeG
WJF0QTJtvD/WJgT1UJJknCJA5qs18uL05c4bCyMT+gVpZjQS68B+05Q0jo3SBG/gClRFYYA8a74s
34dWFW1coyv3G1RciosU0VX5eRFeDJ6AUWEYF8qI3j9ZN3tP9HbEm7Q0jGJPjiyKgzspJ437i2Bt
6ZMssPIpJ7wu1fqaKaKk7o2LW1pDKBGxmdPuXc1dixRK6GutvTdLT4b/3g+7tvYQPuf8Z1dz1y12
3GjpuTQ1dpXQEuuAAJf1yZ/0em9oEFlB3cTHeqQ/aKVjusE3XMvUaJ6x42gRUnJf9mEdoDJhPDTz
pacAJfednnSy4WWPEfTnNEi6eBf36GJ8bxGYE0/ApkCWJ4h7IEkaGr9tL6Y2IK08mjYgepBfs26X
nZ3bEdb1JVdCjrbUkOAxButS7Ca9HA7TULe7Qe/rMyK2wWMXowsVFra+ayyxBaFc247IatLJ5CEM
oWCpGIOyfhT7Dr8k1/rqx9S55Y8xGbV900TyQU6jdfA0twBw2NXUwWc5FW+ClkKIMUTj1rm/shsU
65hvA+hQ9WNuv4rg+or9wWSOkEV8cKitHSGDzcMBmdjynZnoCITkuag2NuHKqkTyiAMJIAknrK/O
iBdnQCrcIqc/Pl2mQGt09BSKqd8n1GaiY+H6uYMafoNdoR+O5SG2Dep+GxfRShpGFVE5VlB1Umoz
tz/A0qhQd+imXsSk26cynKtd7UOe9zPP+P1sU/mSKE63Kte+EqUuxrqneccFhFPvZWpiWLfsyHI3
cOC9NRuMSnfNFCfZc9lZVnW+v/9XdyGoALYhaRiNqcX9p+WF3Wi6wQwbvdz39uS8M4wEGJmPT/yb
USuqA4LW5Xsns3kkj1THd05VQIu9/zvWPrjyTeXFhu4h4NrbD57qRWU4jVr0toGHXj7JQ1ROJm7z
UtsY8kouQzGGcohSyyelMW9DWfjMdMgW6BeeS+Zz5abN0ZSG8Xx/QCvX2E2Uxc6JqhpgRUuU1k2N
b+2YhtccFYiTUfvtMTQ6/5OXh+kj8Nr6YGG58e1++OXGRQKBJco/+EvFjoP6dpCkcdIZ/Xm6JHUY
vPW9tLqC2ou/6VMmY24SM8h3XQNX8X7Y5aixr8LOh94GDwMbBMGiWZTRtalNJHovKDnOEITA2gQ7
S1bTOcnasjtMriwplZbVp6r1+/qQJtSvNnBuy6WkfoPKHXHE4T386swKjKEJpsTwLpMf97De6Hra
B6OOwWmkSeP9JtqWxJF+pI9iGn1/avHL12IaoCpf4UZwiUjXv2RZXO2zJswu7hwMzxO+rTCafWMj
Z1tmC7+CUh3mWzPN7vJcjvwuLm2AoJcEBNE+KP0JYG/bep8KO6nfIRfsNcf7M/t6QaH7gDQ4MEWm
l7ri7YKqyoapE6V/mUL0JvSu7Z7FqNcXp9Maeai1pvhkBEM+b9wEq2E5lqBn46dKRngbNumcwrFT
4V+i2HQeDavDI1v2dvDcic48ZPnk7afQG7eOo+UZwfdVcCnV2KXFw+V3G7awUlfvZcAaKt0OxS1P
BMEhc22scO5/1pXFSiAK/HCUMEhbvkTtugvbCE+AS+ZRQsFhoTtVoWM+ZmgubBwJq6GAN3AoYHTz
SvGuKSpbBkPsX5y5E2+b2jEhClflfjCjYmOxrIXiPuNVS//Ph+9++/ka2LYeBPTgUnZO9dbQ0+EE
kMn5NvTeloHbyk5gLKqDqxAOtGhuQ/GiC2YNt+RLp0X9+3r22H4o9V+GMBIfmnIMHu9P2NrKwJ4I
5WHqwwrHcRtvNAoELr3auMQyaWFgzck/oSn6jQ+4tuwBQtK2pYQEFWJxe0CgBChCVnfxvQLD8Clr
GrAiXus8lqgqhGfLCfNzb0l/C2ChZuZlUUItfKVFqhAjvwptt8PzwgZiQJdYl9JsjXmHPeL0xsbJ
7KFxNCPcAyE0z5mrT08dRtzaPnSyTfrCMvn79RNwvYTAi4zZK9BKkbN2gsg1L0NX2VB2ba841GmR
nups7JG8c9OSLCGWKW7vKR2i+/O79uWh7pmwBl047ktG0cBxUNl2ZF080eACOJb1Q5+zQaQm6k+T
1Pxdg8/vxuNvbVGpk1UNGimS5X4BPaNRkBLGxcJb4iBpvP0t26L6fn9or3I9viyOXhSHYbugP/Gq
zZYXvoAxZV7yPIjf5LRZjm7b4JemteaRLrkHOE0r31URHutpO83FoZHBlrL7ygeGZ69QxawxWCLq
7HiR25sOmo1zFhiX0bF7Ozrijt3Ye9SbMmOfjdaYtMeeDlRk7qEes0c2bs6V1YUBOJVd2tcOwvqL
8NLqu95tdPvSDVH0Vma+8TkqWu8k0Opr99M8Zj8tL9cOvt9t1ZVXjipqCqo8z6moJuJ25NwnRTMl
lX2REq7YA1qdnbNvIDterWZ0SnGs2kE3o42jRA1osaPRwmLOQbcQ1l+kZGFUBfpgtvZlRKPwGDpz
8xGKm48iheU+3F9gK4cH7xjeMnBukcZYYjAwMYvKoSzNi2bFeXFqa3NwD30dlbYDRBZt3r3gQeG8
H2wtl58qfJ4f86EMyt/fTZB9mVw+NRO9/M64zdRkR4GJ83GQBrtW2unR90p73lhKK/OJWhAziYYN
bhTL7eRPg+k3trQurQyifwsKUvVudqrmGDX+sOtEv0U2WNk6pCK/1AUUVHF5Ns0+4nCFmVuXftDn
H+mQ0Mhr5mfZlz5eEN7wNMdBtlGOWxsk+wUrCIpErxFLttl3eP4K65I22GVTALRBDIFqNZzOPvIw
3oJxr8ajRcsK4gFO/eN2kyApSfbaoxMtY1sevNAe9xJRhz0qxOmZBKZ7vL9mV84DihsIIhGOMnCg
fs+L4yjhJoixLXMvadibaHq1RhSM34WY/O6Ip7QxRg9hE9CuxQ1DaONpQDZ4C6a5cjBTsgchhR2N
IgItkVJYABalaFP34le2X5Z7IzNE+WXIOo8Uo5aV/uTEcd+bxzaI8/gz0A9kTPeNWUzdLg3HZCv9
ff1ReDbZgPC4CR0y4MVHGQOseKaici855fH0GBVN9yaJnX4fWXbynCBB9+w3SfDVt/I/uP6JDUCb
lhAVESDvtxMydjPsUBbXZUjnftxzlyB5G3VF4u01vSj7p8FvZb+n/GZEuwa0+s/7C+L1ecliRwmM
m4nONRKGt/Fnsy0MqYX2Befywt7NeTac+2x2412lW+nGUfX6xFTBlNAuUFYQEerHvFh9bWxyE9q5
c/FyOR39WOSnpBLegzU0n0hAwq8BFmzvc0vk57nr43zjBFsNzzem3AkNklLbbXjZydLBgc2+EG96
AlOm7eBIhR8HYSC6M4XlO9HRCDgMXorEv93wAt5It1a/NloU6itwUi8bSwGyiZ43e1zHTpZ9nvT0
Y2MOxaMcx62NvhbJIcj/UXYdy3Hr2vaLWMUcpgzdrSxbtix7wpITCIIgAgkifP1b/Ub3hLquOzkT
6bhbDNh7r70CCHtYW0L0+9e/VQcxq3Kq87tITZeFlOMPQvP4lB9u+h8RPTA8rpwHyEOBXeLO/u0I
Q7lVa5TpAmSTZpPPsNCCjeAJe3/unvlkiJ16pA83b2BkxuQuQGj4+r8/wtcgLxS//Cre+vttzdi8
FLDgumPBZnd62dzHeFKmnRTC3/77R/2zc71u68DJxs7kGgV5/fl/PMDMs8yIoynuIgIDyA6GGyBf
kzJbv/z3z7nenb92MXD9BaIDXBxV/R81PSClR+ZSVXeYl6dTUrsPMKQ/ppaNcdaKMfwJyPq3pwXY
2dXvBgPVP0B4IlELlcHnjfnhXbttGaah3a7rpTxW+YcH5no//vHHwQ/iCgKgCP197RkpWSmMOdUd
VnzlK1xDrL5rEPbEf/ra5fo9tQhtaPW4i/wP1e/fLisOGLjPXlfhgPr/evvq3dgiZmN5p2Psu9u6
iOpOiqLoIr7MDOJN9v1/v49olXC+Ys+Jd+Raef7jedGZSmtB6vIOjnFyv9RLtug23xfydGje2AGC
pz9hZf92dUGNweODthuEpL+dsYc66uzwUYmOX6pndazHZapU+VRIs1wCJfHWLTVd/4QL/lsNxXmG
fhiyYrDv/vaxODcZfGDxBFU6B7sAvEYMrJot9zMUvn1S7N4PFqZgL87E/2PqDco2EBGwG6FnRuuG
YvrXq5wKxPjRidZ36xiZbgpLNFCIRE9WxQjZRILoHx6jf3lbIICoYQ8DkTZemr+deCaNxZbE+DyA
usUNKHb1Pezx+Deb1ckf0N1/eWLx9FztUa9X9h/obuUwxObKA5krZTYgyBKesCNEHWFJDuiDqj9J
g/7184A8oj2D6SNWUn+9lPOxjGU1AoBc90PBkiJqHkPJ5fcQ++2Rs+NPxO5/u5TAkqF4z6CpgVjt
r59HqwOp25EvQZFc135zO6rxDOqmy3z0J4L+P1aNaO9Qo1D7sXS+inD/9ozOK5fb0pDmDgkOxWnn
NPrE6zkM26r8aS607vIoYzhlK3/0CUyPCdb+RfIFoGz2B+LTP18XfJXrxg+PD4rm36mhJUWPjT1I
g3IFb2/Ih6Yvqy+SYwh0X27KxGevea6IOMG+Zn3/74fS303er20uZFng0SMdByzRv9uppbomKRKh
m7slpDFEsuu6tbZqtvctpgf4Hzk/bvKGmyEaRWTaQlSIGy2aPV96nx/1lxVBZ09VVP/pPb4y+HC/
/6M2wPEYzTBGk+u7hZ3V3+choqRkQkcw5E1SsHtEwVjWAR7b925ihGew1BjjpT+8rz7oAoN+u2vv
sD00yM6Ez57Va19EjfkMH7kiG8wEHkDXZAZzVbaIQvdlAlfAEcZKxRBg1pd1zuXjF1iUAuWCcsSH
1+ue55LIJYo6W4xz5jtYMsOKoZvnBg5iHc/TJTGdg6cgMa0NPJlDd2wHHR8N5+B9TkeGmNu2XN2a
PKxRY5u41aRqoks+51nku5FnlYNF1xJ5gvSxWmv76xDX63sp/WGjEn7T3NpPea4JfXDU1uY0BdSz
r0AVhH+SVKz0JpN51LwVdqrqyxh77A/bDad/crSNOsbtLCDsQ+heGkjDb6VeDpjzz6QkN2Usc+Rm
HfWYPBe1Al2VSXPIbqLElQHcFzQfcG2NcXECY+GXobFfTJvkYZY3XqcQXjW+1vS8Eav4va/lkT9N
BGaddx50W3pO822pYY+fwoexhU6ZX5Rs4uVmhVzUfQYrw/FuTRY9DmnjyxyGqtqzC62B8g4Zgn98
C4+fojhFehvrAZEyCe+w+SEK6VQk3T5Yk6ThJ0zc0uwhskXiHqDhXZAq2BSe68fIQRfXIgW9XJ5N
WU7hZxFpRk81opqmh90gL+bkWBTvHxCvtYQzK+FL30OHf5VCJRwKgDuw0g7ibsBdDU2nl8XVb0hs
Fe4XNtouQdJEiaHwdinhfP4DwTCrkL3drafFAJcCmndCITx6a5MsqGVp62klE2+rTGUm7RzWa1dn
eAHB1efUwFoUGeZjtIuHZvFy7JGXuNO9XTJBohlucXAXvA/lis1aJNxuLykUP/i1sFAhaYdlUDnR
hzHslX6gEfRjCDwufbYkPVVrEi4Oq6wlwR+BV/6RZNdde9fskKZPHfoEqr5ABqb4bQKjs+gEpNyo
ZWiW6MjPlZ9ThJXIDPb1yB/Im3q3beIR3WUh8A1gxPVc4/3k7bqNsrxdmwpK4ID9iLhB8MfWPCeS
ZnPZJQYB24/HSMj2k4yB0Q6OTvOWDFPJzbYh4GwD3ydvFMx0ymiMcCY11uISd1hJTDCaT8SEVV1v
ipCsA0LsXRjWCHTS1pmoqd4jOMJdeYWJeNCHn0U7Jmxv2qtWiL+yLXJm2KXc5EODERfYNteSvQKO
qSPERoy7PAWFvV7aZelUpo8VtpuhH48tT+9NUarixtcVpqh+EeCOnFM/cvVt5NgP3K68rMOLXQ7l
pi7ym0na2QZGfkqqDRg9cTLSBq3srOIQd2kUl9sZ2vkVhKeoEkjtCiHEI46p2hB5mZHEa26g65qX
BxdvqX/eCr9tFlRVMjZ3TpMitBzplvlPJtKNhDae7TG3NGuiK5f0qOLx55jzyL9nUkj9CvdlJ281
rGXZR0IJXLygoyHwOwTglANyh+Njq5qQN8+jjk18O0EOGe7mqNzS9GYSvhpluwnsDfqU7PBVOvGi
BFUCpu28/DZlKiI/qDl0AXIQtpbDlJrZnJmUsTql5kjJLW6ulj8kfCL0A7K4IzDrypzFeBfgQzfZ
74asLJyg66rnpU1McRwXYuEmgQpT78kPQPsxIS0Md2P/MRo1fimr6cguOvXwGGUA6siT3JQ5HpNJ
RcdNLDfuXvGAVGUHBb8yXanzTZ6PMnHqMqVHPF38LpPldl61O757ATelcKd3gq1TeSzJfLPvwiLn
2lN54JCSEXZBKdE0eT/AXdhu5lqt5uT2eHTvq0Qt6WrwkOBvXYr6akOcEX016Ley3rbX0Igc9uaj
yiG7iMmUx9+g6ZTF7Tp57/fT4mD49wYfPng32BpFITmh4nBzbmTZyK0F6Ay59AS1xF51Msyz6GZk
4MoLyp9Sn+BqIbY3kORiL4bSwM39m/N4fFAs3AajnbYGdUk+pTBS8TesBvvssSonwJrQziM6AStf
B88q2DmX4obHhkY3+OyqfIELiqWfJ4K3+gaGPpW7yCil4IcXhfC0XfKG3h97Oe4YSrd6eS9gI2Tv
DFYgV9PynfniFeA/W978Im2ZIm0a78yFF2ApCNRLtiVnpgpvbOsBZ5dnA7bP/hHwci56NOsCsKSW
hSxlC4YaBpVGgSP47AFpr8M61+ActLzgom4TKyhC4iQa6Ac188AHdtRRtrdgGhPac+ilo26N6nIz
7e7QgbYGriDiMnmjUSwUaLcd7m0K/wxO8/JCkFAa2msCVHPXrLGYBgbnx+lrUYrG32al07kdXMYr
ewvWet18NdsR0Y/kaFIDA+rN6OyidTU2rdt2yIHaRZUyVX2M93R9rJCP89nEYPrem5CP0fkIK6XT
AKYvrSS8eksa3tlm5fJ70yrGNxQAuZtnxGGp8CrmKWdzJzEshw65k0i87Fy+454iv7FxT2FvMn9C
/hIWS98zUFZV3qFOuvFlzJPshPgntYNZtrnpvEJUmD4S6idxh7UZ1Kk9BBsj3NmS6xVZQJ78iVNp
dcMu+NLDlACKSp8Grds1hEU9zyrCrfIWia0dmDVx0UayKX4vE6MvldbTgcoNq6VbY44NrRlx5o45
P/5QdMMCPkJaqBr8VEWyuxrVfS3muqaPUq41Oy9brdezWRl67xgGFhApw7ntBFUm4kyNHFNAoYiE
htUaisr6aPVYVPg0HddnL7YxaeWxHz9pbeCvX9eEftPZSF515mMwGkl1JCfKzfKSZWQsntwS7DyA
/2FgicP2WDRnKFVydjK+UubeMa7JJYkMSJuKooze8mW1Ly7LRvesVB01X8eVJbSF4Lf8mAM7jj5G
8PO1PxRHKFAikiPrymIcn32AYVPrsqNI7uKYm58M6jXWLbnMX7ZdZM8ISA9526xpo+7g48p6f1Xx
3MQihq2GrNw+9zzZSzTBcCdGa4dgXNd54hNxxmlLiotMN5cjoDrbXiQWABRFAZfplxa50l2VwOG7
r8vRIBw5l9PLeOCB7JIq4i9UKPmT1fU+ntPGCP8t8CpbfvoAp+XOV6zE0zzJJHY9LJiRVDZZLC2/
ocE0zYeIKWFf93QrdpB2ieOXAM8b2BXzaOb36JMkQOyNoZnRKOYKrfqoqg8obzS+tdhL5n1T+9y0
sFSv4xPF4xp4m5G5+j2CtoW5rMFkeCagrcizmtEtd9aLkYEOcOTmOdXYHt6bRFr7lkfYWLVSGLsO
iN0hzYUJ7AvQRAVCzrMpSVb0iqclHp8ic9UAinmFwECPYLImwTF4fxwmpuckJ1FJ0d41pWgNnIk/
Lmxxv+Z45Udf4Jt8YlnU7ANKWJ62ZX0c/imMPmkwQOVoE1acb76hfYAzgeyKRSnWMw/XuFtslvnU
zypBLn1Uk0peBMThzVeUT14MM6pUdMYezYWxDXGso94KqLmwpq75emZZvY2Pk2YZ+cIqXa2DlfGW
nWebx6LzU1HoEyxnqH3YvDZYJsl1E+8ATMwyRBVDiSMZjrOvag4ivbnS/yjEBdY1F5LZTHzJ8qM8
I91dg/XDM294y5lj09DYktpnTBaV7bOd1TNYmioJN6mE6hODImzr2XgXi3omeK2zubrFCQKWa1vo
WpfdzJQ5kdk3R1/ahktc0XTH2jt1fOyRI2arDjq5SZ0DVFZ7m9eE8S8CwoPjxONMhr4yzvie1WJE
yhfituIbh8TMckgXDQ/lWTJoCTNWEP8pWF3FSPNchO9WgTSGGK8QWixywVzl3f4pAEAFhwLk7MaC
1bslOzdtNJdkoXfF6KpEPdcjOPDoNst8mvObdHXxo8gpnlUXL6LpsxLTGmasEaKwLs9dU9w78P/K
ljIVps6M+iA4fth6ICTpSO0DhXhhfNQgB5AfOlFi7UETBL3VmKnanzAYktC5bG+gKGsI+cSqEvw9
/ElV1DPQvd5rEOTx8ukoe/N5Rt1NosYFi5p0stlNQsyub2WaEYRP1p6tLY235gW+usVnhq/6rUAz
G7dOHXD2XY2XNUQliV8GvMaZ7hj+mPodYZnx3EUG+xboSZeAQAfJspssLPkHjoELIMmWNOrGrxGy
EVWyZmUL2w9f91KLbW+pi+D5PNaN433kvKs7IcXxZFgCilAyObAalnlM9zsmco8DAQKvdgY2Ofc+
yfTUimui+cVRRrJuEjJ/A9rR0JOg9Z51hMtVdQrGOHKYgwR/K6unKm9dw6a1XWteeuSYctS5wKFy
3bY1Lts83evfzbGRr+uUxnFb5VP5O9YN+Y7rGnhnZxhJZY2WCX4E/8EiurIS4qU4KjQdzRwNssnJ
0qaSFG+QfxS/J9j7Hd2EeCLflc3Bv7FqgT5FUpwDPQjjAuOPnNfxJsyxQei1AHs4zRZagO0JNKXf
c4p2v2pInrQZnBK+Fy6yqmVYMLtWwZ/iU6kxnbQ0deU8OLZUEdhx1cI6C+0nFLPWMNlH0b5FOEwr
82G1XDfdCATjPjrgedoe3CTboHJPEE+BLjNqs81f0xZyP5pOpJrTlgezJh3FdDJ1VuimamGrOz3h
Gfe6LeE/G85w+SRPJZuudPOxcMcJ0ngDY5eR7veI+YN21uUmvEHGi8HPjioAHlAOKQMEJh+fTDoL
0dkqZz8wnwlofCPt9cVdX777A9FCSZcoSpEDeTTQATd+S57rLDCYG8TN8RzlOTM99b403Qqq1L2F
l8wDJBMLplWckPCqJZv8nW5zGQ8jcvEkjJEicd45DukeTKl56yoEsKBaOlhctwvBXNxGrsHWNDQr
jK23Uqe/I4p8+S7ZYILS4SlbdHfAaPtjjm+WDOB5kWnYY+9CP1EPQzwG1KJqGTX8k1xTZ9vaSZSH
aUNH35OSJj94FrujNyJJ5n4G6IjvQuYStRkkqmeTOcQErmU0vYt0XxlEuSyOWky0YLoXZrE9Wsqd
nAKmkwfQrICAwmO8wETnoHYYYD1VHjgzGOQidbWXX6zAlL3XEExh8C33V+zI16LNipClOJ5D5uB0
F4NbaWfQAke3wWis2Xbc4Hmr0eHUYcJQkGSzGXGNry1cihiXqRd7+bOKrgJTnnrapaxSvySiHH6D
u/XKpq2+jrbFd0nn5Jtjte0bDdFWF4/r/GgOoC04Tcb6kyJe05POSlTcCWwf1SpwbgCCiJC9waM6
WSCjKCTmcoAHF7xmawZdtEp4u9nNZe2cqbzq1zR4gn/b8gHWShIa/Qw+cy1IS5Ptk0DEgquDOtFu
LklGCNh4jvNz9SWa0AqxP1cyfWnbUbEDKlKSHKqt5JwS2P8JzvtkrePHkm57jOocwxMYdOkm7Ug5
Nz/zTFDVTjj43mg6FbQtxwqOiZU+xAc0QDsyAzLEGre+FJBopmgH7AcQF0eQAzy+lsKbq7pszxaY
R+8+QtcjpbJdRReXP5Uj2Ly4Ikl6gjYfEFfC42LsC7rS72gZUqhulIl+WrGxYnCLLl9WVGXeCTNJ
DNhxPf2O513sA/An/42nwoieG4xt7T5BldYF+JNuLyAtE/6E8uK2RxFn6rY6SvpCZ12bVkzJ/GBQ
pddTqEHxvV12hS+5mioR2CyYUQ5k5SPyhe0+d7OTS4HuPsPWMUcjf2FAE6sOqReBtZBzl2OLZyuI
jgORmE6gsi3ilAN48icAiJhaBBKnWwQYBxR2WIZOKJkR2ztSQIE7oLvQ890CjJkOMbYpzaf4CCOA
zdIumBThhe9tROtBwa0SQ7/cORtSE88fShrl8U2KN8Z2kLWu5scSxWBFi0Xn5j5RgPdvRgP9wWWk
AenIDZoB2SPrW7/ILMzAXeCxBILFmiogwhiT9075rcKQLtP8wWOTnrRuhUMDeNaItjkTtyGQxx9m
wq/sVU5u0Iy4uKt5FFwbZ/C36LAsxZ4pWZEad5EO/m4drKH3GDcmx08XYw+JmDXr+UMUhXXvDzQP
BD0Cn+NLPIMASLUs2Rl5FPOMFQj4Rt1VhNh0GMkP2mK5Pm1nrsyK+avRtnirirk6TtUGQKhbdjPz
Fnjovv+Q1BVYJkQYPruZ1BXv17qAA2Yb6pXWeABikVzx4P/vmkz4FDDUsA91SO1rik5PdlKW+Kh1
RxbRwzQDWT+vxEQvOyDetFWaa4rt0yEq0R0hSiDEEmP5O08lCtwK7xbeKtpgBl5NKvDeg9YTDRZj
ketCuqU3stmVOq+gXLwS8C15dxCIsVVaiHAaC6NfNWsYBKF40uZ+wcDH4RyCZc6ASg/MMBPbVA15
xasnjtAtvMCT3eMTKxecdjju5VA1NGId1gr+Y6qi+i0mUT3f1iSY5DlViqO/ScVEBsiKN92iqqjs
4QrbKiSf+hBuKpCxPlLoNbbebhPooozjpTwl4UDmA15pY7tmwvB7AwHK+KzinVwdaYvkI2puQ/qR
x+vbZk2h2nA1XbmjiD7OB8CrmH0am2UfF8CltJWIRv/OKuQHIUQMhwCUz0YCj6AEPyRySrPOlLm6
QdBsMB3JufmNex/9MgbC7ZahH/gNt0pMN6uYw9LGOnfYQyhCr65PWCKcmnkh87CzoyHDvFpRd0u1
LT9EFuQ2SPiVoP4GfzyKvci+59fJp90C5oczpgFOsCRexO0Kg++09zXsi3srD/OVclG+l9gF/h4T
Kt5JE8HPbxwjnbRxyFM3oLigq5o3DjRs47BTuWeIvRuQjbqJngEQwN+Msa6VBfNPy7Fp3u2zLz7g
3lYeL3O+vuaqEgx+JdPVl3Y6ileOaSfpahlMjva1rEyH78bFiaDLBnC41ShfIyw21lbkYXKDwQn9
cH0rP8O+atRdDaUZH0bsMsKpBNLzolx19Tgo7GddO+p6ynhQF5868wIOyzr1ud7Ds9pQ4YZ6FSbc
UaDCfsCchdtFYb/QdPyIsAZKEQxKcNmPfO5K+Bjobh9VZjsJjGQdNALV9rYxYJG1hVsmzGrwpcd1
ntaSdmHPwyM3V6oXR+/rcFPnRgEr2GjVV1rV/bwcsMwpYZ94ApiQklMeb+5HgppeDsRzcnPA5Iv1
q8N2BEu5DY42dpwAf8y5mE4mX3EFV7jOilYoOr0YUQJUx7O7vonEOfRKtrSs47BolO1uxPocFFWq
R5TD/Blr9ph22HCHX+OByagny6KLTjJavzihVHVWQY3fGhEttzbSu7knGJluaDFtJdr7xH6eC7un
3QxWhcNuaV99D03RbM87neYbFlTVnOoRvvxdgdVRhNFun24Btti9RRBec6ty8MPbVAdtuyPepjsw
kJjuljIdZc9QaG4xDitYBVQ623u+If6r0x5kE2R/y+kKuzUCK7cKwCYw1ENgjcvINalJBfJ5g82S
GgosntCPoRObe0ai/QX9tDiQNIog39ZOLD1ak5nwOxtryINZKsID/vAwPRRFNNlb6g/M+ikvyHsN
F6Wo1QdQ6O6aR/5QC/BSO9Ok4itMsgGh19Qhy35Wi3kL2kdj63mtxs4AnPAnAuHca+yg74yxlvs6
TmX0OSfx+I7wlq1G38MAVvuAIdECf2Ut1MEivtUZEcjfTabiLkNPenTYOK6fgybjb4cT2LeYotlT
Dg1p1gL4F6Z1M/iPHYmT6OvsIkRbsAYjYAcKdZiHCBGVWPBlwqUtH2G433ETXcl5LAX+xGQDh6Kj
xIPY2wMKwiHfA0Wr52VRtqWR8NYRDaloD/m42fo6q7FNVAFCAnystliNRMXKW8id1NFbXWAWiPXk
s9vCqCjpDrMBIpL5sT5XiDKE2haG33ULEzD+c3bNCj7SyN1bdUhLTr5ooqMHYHSMNxHRa/oYgTi6
nEgJtBflmlb3sLW2KTAcTt8SAwdCNL6p4IALMCci5Eb545TkSwJZVxmjUsojwbtRKa/Qd3pHv2QS
j9+pmqZdtSKs069a1QEZEslO8c+Sasr7CPtS/P88tfWFYqKpT6aYAKG5hGbnJp+W6Rwt2C6ctVzl
8bhDSVq16WqBAmLxcWBO1uhkB6iGVN2hm50p5jec0SdwvkZ7GZPdKPQhafJpdtUUzgCv0chufLKs
r+A8454oxMB4cxYO3Pb6oH+EykkjsGSxOkGRINOy4IVH9iagwCZY25KytPJM9y0d+JSr/SSkyVXn
TS1ZCwShiS9lvhRfcKbi4awBBODpWyzxbVaaIkKBR1MCSbr2d5LpHRCljXbfRoCsaLtjzQegnsxu
hgfgXjedjUuqunSe0D82GJaXdlwbWOYJQNNfUrytY+90iqhI4QzyFPHo4b+KJOyWz1vzEkSE1xl0
N8CPxxqu4q3cze8eOxx0NSsoC8NEfJpc5kT7gK6uGN8z3sBSNnOLCX1cRdNtBe+cL/s0gcEMSwvM
CWCWNMswl3aXaOtBtwDHLYZ9NjsOGnVYLRSvEObORwfrAhZ6Y9L8bVXEwZpGZfUD7BXRuMeJ1fdY
YAhyxtYw4bd1VYzsIeJ+I5+gMFPRBUQTlPwk5MfWSpn4rw01CksxDruFO8RLzPsXPBFb2upiX5bH
GZ0DwPkxtXO31uWBjV/Gs3mgk6xw3Ff0qE/EjthyRUX2sdHjlA7OrRF+m5U0hrEzEWjQYdhRPVzJ
df7RAoDhr3gNJ87asbGpf1jWZOYvFjX/dSQp9y8w/8Mlh6FVzQeseMX3XGcbP+FrIZsYyTRj9rTt
UPN9ZS7Z1cMISrc523TahvpAd38RK0dJlAFhFm2u8/KbE9kOE2hAXPNFwC89u8RWrvFLDv5C6L3n
+TZsdalxKMPwxeMY3MOHmHLukdp6YHGElA89FecVwFXSqhUbnXsvgTy0OVrWHfl3Dv9lgL4DhnKY
NhU3KVbq1dtSgYwCtVJzuGfpdtxQp+p0B2A6F+Jl3qaId+HI1HyH/MkmO0kE7TTP4SiP6LSX4pAD
PBC5uJtq5Im2WYod6qUIa3xg15zRvRNrbsX9RBcoXq8Xyd6tTSjKTxZG8+4xwRNG0Mtgm1e8hGJD
ZtIA2qNW85BTDMZoJgPnD8xJ/2P1HHXrQNm56DodXy1wJ8iODodlWLaYumqV0froR0b0d3Ng7zdg
Oca+BZCDpgHpkkvTH6VfoTXep+XxKErPb0hkTAc46OhUPH3AQK1xprEn1JvXsazHrim1/r5Yo29w
ohVvyCzPMVEiCPlbgN4uekxsjmF3A/sfb0z9joxq+VrZ4guDQweMwxb5mRw1bfGIqDbjBgdXnzOx
nqkmy2uyu7w8xXLZARVM7lsFYLRBrVpG83PJEvZYxhpgHkMHYtpcqRDdmobWogMnZzraWSOdo92P
ovkVzI5dBZTk9EJU0SBW1gG4GkdS/VBZTvITqn+TfxSVl+lpQrfmej4TBuPEmJVtcdAyvSCgMZyx
Nc/ugHcB18sF/4jAleIEfKNe24hOx488hTf5Bm4Ezpt83gddy/k42VXs7pTRJg1PM4fhz1TAHmTA
yn8d4mKCoRqkY0VfYyrBJqeai/d5nQAD1OZ6vBDix+/YY8v3evZPIJk3a88qxDy0RjcrimcKaV27
RSvYZdBIV4MmO8DRjY7e9MHuxxnB7rnuyj3mO7KxUaPaCcHVcY9HpxEtTle9oJHEaLG7cMCgps4x
LCAuwnw4RrvdbBTqXgxNDfuGBoE/guUaYwQrdXHReCYzTGMmAy9TElafloVOv+G1VdpuwjT3NYMR
UoLxrPY/BIFSobOjpL+qCTelKMK0f4DWtGpBnWMTtm9mfZwLVy0nxBnq7E35ev1lpWMAm+MdyHS1
T/4LfG8JxoNwBYCKJI7uGW908+ZBAcoe52w93qagzQqkEflCl3Exywxmjm4sjhXQV9pQRLbquYrw
9td7ioWhBpP4nI2hGk8qrqh+UNFiSwDuU/FrqkX8E3RYsrWA2OP4o0dXBOlORu384pcYskleH/Uv
ZNLizRndzIZ1ddt0LmyF1atGE3YPThW7BckqgdcJAZ0jx72KsMhw27AXTMiPeAQxAEruWHKK93iz
HS2RwTRYNL+qhyBJ7L8QY2MOkHFSFJsI539ySaBhAqSpALL1GdYlx73XTiX4ONWAOo4CTc50rrMJ
4LDdJ/Toa7GdpqQgtgNDaG3WbgEHhPVjlSARYWkcWngdSnyrcsT0t/wfR+e1HLeuRNEvQhUDmF45
eZRlS7L8wpJ9ZDCAGWD6+rvmvp2qU7Y1IxLo7r327sgh1c8mq6TXpufobobqcdxvedWJnVu63Ueo
oWjSuZCWbJF+K+N0siqDbkh8pqM+IRcJxY3kMohFHo3pAOcPDTaHVXFVg5ss6dJ1wbcwUzM+rmKi
uJMbGY+wKKx/qwgV/esLa9rdKIfFsAJSwc+wGYt8tbUxWqTZWnb2qrdt9Y63zoDhl8NTFM5M3FNu
XZkdzMrtlSZLVDCc6bb+gOwA+pGYMoE5kragcBQMUm6r9UBeSvAiGum1R8ro2EI9XMM238JzhN/P
7E0wqPWiVSXzQ8GHCY7TIuMJ1Sdocri8MnjIl1K/dPkyfNDQZDTcwmleVeYGF+4a4+yTzfZ0oltz
G9VbLS5Dvak6xWXdloesGJrXFR33T7msyaPs/G6mjhmKf4aSkoEzEmy7UxZFn0H3NnnnaPWpveDb
nkpnnb4dUVRTukDP+WndJ/Vd2Zbm0jNoJH0FsetWmbpD6tTa+6Zpr4EOfa/+2UZ1Ve6H3kV7q0al
3bQKlRPt3Ngsnzqvlwv3/XbHlmUHcVPmSu85nV7U5vBfSCczdmrhxnsd65UQ5Tnni48yB54tdNs5
SJE/1uRgYjlcvVLP75KM92DXZqw2OhTzqhHC2D57JS9US/K0hQ0wNPbls6fmarqb2Fn7r2hAKFMc
+STLemHt++kq3eF99drwOOLwASdgeVl8bKiobyFXRUlrInp2pW1TlenUbAnFuLcU3VsQl/U35yEE
SKV0/uzETn64XfXbPrZ+nH3HMIHHOM5QWtkBocFF+mx4z0jAQI2lMI5PQZIFel/VDWcBNzkRg14O
QcRLoyUX2rJyRyxymC1LF3DGQmOo+TjB698n28L9wrRajzuyirfiAOOBbizayejXqnSbT1kzodjN
0q39S+Voo++jVtWoWp7tunVf5F6OiAZgeUD7Mfo08jnBTU0Q1CnTpqZBwOcxPgRDXnR7HfYSfcEv
aRqWjQzrU08b0TyaxDrzJWNYhErKKum+X8vXcYmd6mByVeofOqvwMpX8uNQONR+R1UIIIGyCduTZ
FJmp+EWQVXllk0xrdsFWSeaLAkzhflS0SnvuP+WeNvLi6LaDWcAs1I3HvC8U2jlXAPf0/itpNTvj
EZWTmlI3dq8jY/5bqkpl/NAxW5kZ84PqWpqfP2HU5t4ejTjId6CEvrPTThZ9BcFCEMOCcr1fVI/R
vq2S/BjVYXSv5Tz85VsV3063dt2hpwl1zn4TRUhnMJSoU5miCGX33WBBDMt2/ANeTccOPO49tNG2
/Rx5ndpdkYnpbqUWXw5uUzp/SCWf71eytvLTLJz4dcZoIlNPazucQ7tRzQa1qbwdL0qpMewSM7jz
64lQLANGyiSrz1oKhZaIJhqELHrfgpWxjfEmPznLLuuy51FLVVxWiI5wF8lprkmsinzLDtci8I6F
6BwuAMtK532/kYqLbK4T57SGIRrf4OrxcSMqqN9Vbja2PKGQ+UGaOdGMXDAkCSGN2bJk59kbQJ5M
2dJBdDEFSVXGpX+hCcLGZnnbgx1n5SwwsTP+O2669B9J/YQQcb2OhVnOuDFcZRhro1QFi9NRizdL
/pEXRSx+bzRQ6tQyFNM7ntB2ctm42TXzhQsymPZAqszzFtijaM/mb2hsSS5VdLQRM8/dPAfhfJ7J
+ql3YeVtXNlgcopnuuM6acPa+UqgWr/LwHiaHyEbg5NLExLd/iR3c7nyOv5ASy3tbhBZzJ/sFSc1
pI3zWqhwhlDG/lSmUqCtLNFY/yoz4LIHQm9VfvTnZvmoKjMUO/bnhf5R0psh07Ch3Z6sHRaOgCSq
3MsouK9PVUFe7j2rSztxpP+KWO+NnBWdqLGYYpYM8Zwz/hUh9v08DXe+saxkaDLOgTiu+HqF6P+b
dBjaU1yYTFKBFNXGgSPkcB8u/PJ2dV9ML6YG52QuFAx+mgw3xF4g6zbHINtK9bRphP99aH1pjyF3
RPTPi7roHTtsthwXNMzoWibx+MfnvWb+UXtM5LqQ1Vapw8CWjLxagatsQ1PvKJ6GB7dzyrvSHeWx
EtP8kHS5S7AAV8Jjyx6CNxjJMTxsGjsDVGA8+g8W9mGmb/b9ly6Sm9oNPcmjVzZhy5/B0CdPtezX
ao/WX7M6dwqaHxgA/fpOwX9MzJZzB30szsTZJj1jFTb6ec4hQnKkp5Hl+2qV2d7qsg2r88YnfsQO
WhHiFkLEnETldfd4gWBd+gl3xA0UKXuubVy6XOqhCvdgnrNK5Wwkte4W0BhH/ojVXEhiOUATZY2S
lGSGKZrc1l1fZuqfZTPkeorwG637MtmGv2CxwMA5s22DtCG344wP++AWeXYlzNZ0h8lfird1DHnW
bmrm67oq+nZE1Rs/rnLj7MxUFJ+LYOybhtzDkK7Zb12P0T1C9fICi7L+d1uziMeAMTcTGihXkkvy
qm7vp0ICvjTzJA+2CMp327mMYWZuwr0DdbumHcrOK6CM/btMoJM0BmX07If5lKVNTjzZbabf3Vm1
xNcxb5OfrJ3Uj+x10d9jYummRmJTrmVfBc+FN01P7eDaX07nJxQdyTQ/9fxwDPq7QH+UPUX9ZgK7
pKYb5He98abCbZHzVqmgvqv7zaHuwoK3l4mzPPS1g5TIXVIHEau9h60Ot7+uZfDeTTc63wT1LxPT
/aylpq7RSF6eCp1dH8vlcBscHwob9sdqabrT5kbNd7do/2KyILyM1mneRnd075QcBTKqpCUKmi7f
Jy1SXzB6DxCU9kAfPb/Anv6XN2A1ZJYnaVOSSiS0S2VBKhMkS51tZ50nX3jviPcob/pT15+cqDNP
gHDh2+2FPlUekp5Y+LHnTRbnxlfmFDfxveoYgHtylSlBvAjMQa8/IXmTR7TfY5Lol0bHHvImd+2u
TeSxnNbxTpHz0Dj2N4TCd21nUIRmvWthFFP+L8ut/XC5H7ux/ZkNhGbuig4SZ34rOkF7RdKn3Zm4
m9o9qFz4Ft82WB2CaPR3Db3mQ5CHEZB4Z4b/wnDzwmPl6uhhG3V/mcdwVIx+hx4UPm6BR4rpEc86
TzczA3DvuLHjkc2MrT3kZbUSZNO50S6Mq+CX8TbxsmH+fB9iXCF5q4anVjTqvxlgnNKKBIevsJbO
h6Wh+C0GIX82onafULPbZ2fU9bVXYh73Tl75R8Vdce+2U31IGETfoepTJdvVq/+1cJaANu2Sp7Hs
woOFHEJ/95LH1QQ30mgyB+as+rdbeeua6sQtrxq9+BQDSSOYkZX+HjZr/GW49a8ecum/pIY4ih5d
dJIemN8ys6bO6Y+QEssDiZXNm3INVXzc93eMyrCs12rrfniZcb4CrCcHygDE26lnXpds3qcYJKzo
VnkHOw7yLeZdOVfzVCBnEPBKSf5DcW8/u5HPXyWGyPtTJDfXxRIogL9gvXLmatRDdqfCuieFe0Rc
i97BuOp7SmT2qHN2Rc9uJfUHl3OEdJd5V0cQ+AkEsWYtG+UK57TMsb5zGtBswCHRIK+49fLHlyJ/
WUKMObooxWPUVMvrVg7ekvpj7x2nzit+iynzP4t5YB9tg0J1oVgTE94Rmf0gN6D+XIjygRp2ZfE9
5JnP36+ygtFIP3m/GQiY1xD6E1plDXnmllbz95QI5M8g4KwAoMZWycWtpWAWmXj97RghsGaNFb6B
aeZ9Uy0Gma6pi8Pc9v4DNGV3Z+Aj7zwAjtREzfa0kBmW7+DzXLEP5gYSMs456jR95IFRYfucdBU7
WH0miG+ZGouXCtEbttQRC+Nm1arfds0ai9cKhMhsov0vt6PajyE5IWlogoSmISjYKeGW+criWGLF
HxLKyMcNy4VhzDtt373L3ARxBQ7Rl/H2xiaT1u7d3humYh9qYgeuwKHj9OVsC2p4ajcv78+UI658
8Y1TeFf6MGZEWyKE/W7rfnZSpmvOu5/3YwgxDtD3mU1w8OeqV3P9d8i7pnyKmLgPd3Xpeh6tXpwN
BzqWLdjFVlQ/gSADDZZSNawRhjCZy30/6m6jjWpCl/yhrRtUvls2Fu+2fKy58q44Par1QpdhQPhu
2zSx+yxtPHMnyBaanj5T1PHr0K/avAkWlWbeDu2+2I5F1GfRs4mz2HtQNVz0IQhUfMEOs/1HonVR
7/K1tvk5pwton5uacuEIEbQszjEf3DreHlsR9lF3HOkwSnUaI6Z0RRr3UzdhwUu6tfjR9yC5Ezee
2eLPBtEhpDlCgMfW4HfrilUhAFYeT/4AyVHgmtvY/dmu6A0H6NgYdMFsWY9LWIBPOPe6hVxkVxwy
DB1t65Te2AF2Iyix/xW8blF7fw5z97FBXYrPXj2ajG8SAaf/y8HmMUCdt96dzMXLWLLxUY/bJE7g
Z4WxaTwB8PoU7Zll0ZUTj/E6sjyMPtk5RnExq59WRFzGsSVm8hEUZrDMMUbfqVjniW/gLXS1bS4T
9roIIYRa+yrBBBLa2GWed1J5GWHlGhjzUED6Vfe5jEy253MXo4Ny5sXLL34XOex9OC9fFoOt83Md
OB1/j5FTsy14WUvGfakaVe18kl3tkTSzUa1WL6E17vDYoeJ6F6zTrXciMWMAj5cDggzPQNXhhlp0
XTyGHToeIOTo+AeJXBOddJs15l8YNtWIOgN2/AMrQ9Z8tL510Z5nz2Mq4i89NepUdG7xuNS4XhmW
sxXG2xW4j7LTtoQLyhqNGdeF7whDsVtDnO5VTLzRnQOtkW2YPGK/OArPL/xfuSki8YDKufLrHUYx
ro8Zslb8EzsLrgKnyVvybbc2KZ81vHAE+9j42bncnChLiYJft0u94sp7GpNizFD4I5+eYhP8o3nK
txWrs2Al+QL15IzGePvJ70CRGTe2QfnEAg5O4S124Chu27wZ/LB0bBieRE5ykEiV6CuVEIDPhvrg
xCdMorPrRBV8MlZkqy941y2ScTSgn6fh3CpFkhNtc/DL0bF1v2QZZlhDZoNT5YCVuMvQObFA3bKC
siGxp1ZR+Rw6fkTP3WszSnPyV9Zi+hcO9JjS2hYDA6LG63z/d+cInpForIQndjdOnopX4NjqJ8Ky
MopW3DXBcp9NjGtTrK2i3Wf8PiML8nebgOx80XRAGMzhM/e9dFq/fw7AhMqnzI0Rw3smE8M/GwVB
c6XYjAY8SjnANlCQLNXVNYk7nVAojPiCNMmGf0PfBuOl8ZjSHkB784yHVq39yUZ2ru+JVhAJI/Yy
6c6mX5rpTjRZlu3dCAp0l8zSl7/xmsryQOj9PD+XQEziODIGxMna4LtO1yhmLob9GNk6b+jEGQGq
fjsI5XUhT6lHzM7eqfLZ27ul5uE/xoy51QeFoukbRG+x+M41SPrCzkfuFA/VYCiiQtyxm3aKOQbY
3oCaXRGrzp0RNlDtVDrLrGnoGjvcSTklHUrraEq57yMpVsOIxKzuD7GgOSAt0Yn/CDfcIRC3rj89
8MCa/Mx9EM5v81KzZA07A///pgkDEywDbq+7GTZourHIa7njZW+af5gATXlUresHHHN4WVui6IIy
PK09me97lXVdFJyzgODaH23f/l9TYKP2FcFV+lvqK4ex/yFmFNw/magsy9+dWyreVTdrHFzQkeMN
iySacdmEcyKGZVoRRzEX1cNJ85Ws3XtoGNJ/OjhWvJXJLO/9cxsHow7fvMzH0JzmrFII925h44I2
SvU6vjadav5NHCXJTuipTI6BMpMBv+42Zztli1/N92SSY4DdaKOm52htubwLgmheonly6YL8ql52
sybHhzdj9L3xT0vUuotHMUBZCI9Fy9qPJ5u0Q1XvGIOK8j4KKiE/o61lfSd7iWxzbLqA9Qtpx5eY
O/jTMd5d+lAm2X0dhS6DCM0WPHkV8TDpg8+ByUkLzJjcrUz92wu8gkW17r2mfei9rqquEVcsCs6M
wtGyL32YEx6mbXaPYcM49qz9heWIuGL8QX34olLtmcFkIrzz5K6d774NEwfu3zzy2/yjqYju8oFQ
yyU0KWLjNoIwsW6qSaexCkGCSgMYtLjMMQ7BxFDBo3ecR3Md/YTp1GFmAVN33xgXmw2hSFU07kZC
UYuXJkadblIdLy2kMTqgTlcxFMnXQErgqJjIi7zISQskJPsoh1LO3oGE/tCfnuLANtsFX3XX/MEV
gcrBp/DFS9cx6rx3YwjqfN8JRZNWz4vNXrFrGzYMzIwqshSHMFRz67HO+k7j5q7QiTYVKCyimVhO
A2Xrf8EW9uYqTUb6hJhCi0wS9Un3Y3PyZPiVC1gCyblWJd0VFcgI5pCoYu2A50NmNDcV31O+z+MZ
jZNapw93i4qr6kSH3oVAT0Gt/2qSw/LnkJSL+h+oZJ//8+fbGs50NOSRg7VDsK2UaIXTY9fqA5yb
OAf9vfBUHTCDLSb1jrFBlxcLm9o+hUAI+Yt2cVsdt1JGzWVeS0MNtBH5pC9+QS21pBFeQoyd8RY4
6MbwdV9TY7iUyNYz1DzTPHb1dNSdESWOcZOs0ykPHFe1+3JCIDhj3kSJz26L1u4cW4XNoa8H93tt
tK5eYPODcQJM5d271kBc19JjOkp9jgn4V2uTOPsLmm5nkWoLRr3vQcGieB9mXdT9cZYq29bzqlRk
34OGAIsmzT2SnFJFTAmhLgg5TO/jSVUB2b1BTJO1eEsY7ftaTdOxQ2/tP+uBCTueSMddPuAspgaH
BfeP+9OHq+FmErJoh30jYc4eO2+NkbpW11EnhzQwEBjZzYIBkltlR25/DtaJiTkSVdwLdMXJIHke
tVfeaDF0UR8V3Vm8i+stQ3nKKJjsuY2o8UtKwLISnxvzDXBW3DXJh7QtiQ07ZpKZWVIbyVL/R12v
oHXJm6VVCRBhs/vVN1FPLAcT1ld0H+vvSoBtKi6E0+ZZQV2t7wrwi5AKwXW9b2MRyr/cLz1nI84y
slWzgin2lBMDUKR+H2T9sUgKr3/EbCmKQ2zWTv6XRU40jTvp1HI+lsR1ldQkQMsLP6AKhy8mVuz5
lURdlTtXSMZAKX47HLhroD3gblUIUgRsjIwhnMmQJDc2U8fe6KwZg1u5rLo3EU0LpH1gi7I+msFE
+T+TcZyBiapFzz8xXcfrSXlEEUCom0WRME6B6N6cY9gZIQRpSTy385s/69Zks7Pv9EQtYYeJFyTk
Hoh+EnQ/l/cQNni5y+kGBQyRLepz0VoH8ITlGmQ0mLHy15/SsKrupk+E3R1mYvIdRFSu5UIRiXvr
N2Eiw3DqA9xnZ5MsujU8yZ1YfhAsgWx37NaRacwaTFiLTg1VT75nEarnrkcxgxWfqljR5fKrnoNT
HdgQhBJ6yfNxk41LBhXfrgp73Zx5Orjne9/WR7vkfneUZpqSPzhRObH2TmwMy1BU4a0/OxbWfoKA
yc9Ougu3WAdRVNyXNmACeIAtJY8h8Kyb37leI7B98ZyXA9CIYfC0Z82Q3u5NPnjjB+Xn2H94MyZs
1vxyVc332hHYPinEomG/Wizj+sLz3ozxfqWqwks7RVygghZqMvFPp8JgEZ96UVkFMpqVG7ukdENI
eNwly3jsq3E1Pzy/NvMMUTrnjURx6EA2L5i8rDeeR9x+pSGnaLPtkxvxZjfM9seNR7gbiF74AXgv
8ueNnnn9XYGliK+AaLnlT6XYsXhpOViLDbzUcZMvvtZ2Pa1DCASFZXIp1d6pO7PA2PUxfbTDxoPt
L4Fl+Jso1ibp8aZGCWA4ClheCD8NjKHr5znsJ9GnJF9IkSA5gmZze3Phhv39RmbxOByYMUZtA9Qw
TqG/l8GCXH2WlOLlG8sUWnByEIdg+S/Z1LD+ZQ7gmL+odaH3avGtRv9yW83et7P041SlKKFSew8a
fHoeD5nTTM2pd4qR93uckymKuaTUbIK9u7TkSOwiSE8sLdoxhT5phvyEMXg42c+tmNgxFXV69T5a
NbnTHZmmvXmtmi4OHodeZM3rgK5a/upbeK5jPm9J9+ggwYWpL2TJ0h1a++IrYOKfXQKYae4RblF3
P7H3utg5uWSboovuI982hv7hq7NSs5J54je3vwFh+36Z1tgfbtzkynqtgSsElbP1J1nfZcrZ9EcQ
6CB5xciGa58+ufKavdtxIp+TrAzdc89YSx6ilhPozvBc9CfSnnzwns4hNTjOWUixXxec5lfyO5z5
Fi2w0YMEhZ0WDqW1l/4zMM4mz6FLxlNxJu/GWnMa4gRYBq173rDvBGtUXCcesDDc4xyI6gtaVO9t
BE9LxjlWbYU41Cg2geHOBSHr96zryGG+2iAWwx9SYmptd7NCGqaq7wWlaDe7zSL2G+LV/1u1BRMy
kG+J+zJl8SNrlVIQTV98zz7lSMc6yDBbTrCTc/EY9Pht2Ey9+flR6VEFZyNvbmXCJ+gtruOy4ezC
nd7aG5MaYr9+4LfmrHTFbt3BAcyq9y74rxt5bDZRG4qPesP632Jbix+owRr3ecIqtw4HTPgOJgFO
Vvtgyj5sjnm/2KADH0mc8ItSPSdIDO8vLdlYh80OXZtdl/Sg1opPGohg4YmGWFp2UsKzj3t4S0Vc
d4F7YyrvkyUvGprzpjL+p2BAJV/6igPrki/oGncNADDOQO6siXySynX3YxPGOQPEUjXl1SKPloQU
bRxm7E3rGWwTEtPnx40/mLxMebgOp5GMq/HnADVyO99aPwrf65X2/Zu4hLh7s2GjcXBl3hLhuWvQ
Td9x0Tjkl4QAtO9Tm/jDsS+apP2EE1jpninuneLv3DlT9wLtKCjk8CXyGoNceNOLWIkuRjxz820P
Y6nrl7i2N27F7V3K/yG22CSnUM8iSpO2z/rwPm81RP2gYDmOmykne1oJdykOkqiLgGSGAejivlIR
g7tELkv9o5WyS566akNynI3ls84x1Zu7ZwWbnX/NOV9vR+0TcPae6pI501UzEK8OAd99kuyqRSXy
pKJ4+BxvEQAYO5MVfmTy3fkrtob4xitjPlSmgHmTc6KeZu/ffdRh//udxbJgIA/s11Hze4gN5ftG
JsFMxQYxW1HYh2CcwGoZ7kEAiU58asJMzU/0KNO8IRQjiqatHfP5Afxg3m7/MHPTdk6wm3iNYYxd
uEmzDk9uPqgqOqxJ6zJ5zozPbhAYVowsU+P4ONl7z6yP3JstSpQwmDpgLNtqnPAZJ7mkJyirYKyB
hn3YgZLBVvGYJbIXO1ygZvha1nHrzsDabbFTRUjsQUy5A15UqJkEUJbN2CCI04WBPOpKn8TL8CBz
XydvS9cmoLyyix2ZcnzlPf2HR0JPymxsCTDAxD0/coy1dF9gfIvftgZ/Pf7KIuNYOxRuyeqkIWgN
JvK2jwSuskC5zbZvnUzH8lG5HpXHpZI965bDvvXW7hnwxubBK42Vz7ppFqlG8meZOP58WQZN4vTM
9ztiCF6TiEFTWfhHUvEc70XXTWFegpWx95shMcH95cQon8eMeBJ9h4GYANfJmdo4S8M8yEICFaIu
fpytqeprVYwtvlBVyHgsTvkqZ1YfDj5R+yVc7pqD17a3JaMI4l5Z09oHjS7N7zaxHV9G7rrXOU5E
8YQNrqMVHFpKmX2DE6Q5ialDFU4hEnH27UOVo/4j1+WkE9SgFznOjmqIaFvxEmTDdkD2ZXwaA+7T
h4kilMOBJKcpeWKoWxdnThtkKAZ+wos/246q99c69B5jQ749YH/ch4zEsP668s2KlXI5XULU9JT8
RebK6ECRw49M61VeJhyncl9yT/XlrlANA82IrUveq87Ak8wuakq1fRoCMEiCYylUC6QA6Z3xaPmy
sdMh6QFLoQFzBt0HIoJA5WpnisfnDSmKoT+kSgJ3JixBl9GqIMzJo9DF2SuMqfOHW9jNcNDDtoIv
jbRhzVPFUMApLvZWlxUUEjgBm72dTAuYBLAZ2lhdw3mi93vs5gSPAph9YOw/OmEskjuknhtu1YSl
Xn4Ms0sQ2JEl6m5zR9e/Ot/b2Ce9z+6+IffE0ZNLZdkQZFu+0W1DeNhj0s3WF93lTv1KrEsczpdo
82Wnr1hNTPmIK6c8tjTf1TcDdCZMaFWQdwbvKREinmt/unNoaV87M/9dcIVxX6ptfmUuEUcnp22L
/3IFhJpuS2D9iLGrM4o63Ti+/KOwyfYheSn+yyaCmlgZRKhYSkvp31VyGeZ/lPfus5JNgYpp88Td
BxaPEq6n3ntaRmZURy2yvLoIRk7HWq+5jz1zGV8m98ZyQCtP0W+XmWpLvshMkAy4EDTljEu5/DEQ
Mdg85tzC1Z8JM6fj0pUn+cTQyRv9+Y1zNor91AnbcH0fppUKI6VVcvWxZTR3Y1E9uz2OHaZEbIrb
MO3cwR1pfOR06whQKVi4jAkIhDbvIZa8BWM5sDWs/HHkiicQI1Jj9MLF4/zROgf7xunjX+cgytsT
iDON+UQgmMcz2tLR7mzlYXvPMX5lDHsK9HS/Xjdvj1DXfE9eQ+h9BBv1E1rHh24g99T7NdYxezV0
C2x2DmzXV9cybnyXuPOk9g7NOJb2vgBf7F8CdqD5H1C3Rn6oWlrvKYsZZtwJNpIOdwWkAdkwOqy9
4YMRpgwupGLpazf2C/P2sEkSgBtyXU9JlpOcy4cV1aXUWWYgUVUb+n/A85rB2Q0lcXAXQJyoPOb+
hmErdJ1EPI6Fnph21ysdT4rOG2/veRXU8wP0EEkQ8//j4QnWzp8lfGifxtok2zWpRWg+BbdlbCgX
GWoyVWly/g0W3rgWzo2UrQnuBH0OTWHqFU8g78pL5TBrZczYmqJoGMImdbQc+MUtSY0vAlQCTa/V
dVLtArlVMF+EsDEhhc3NmunDZ2AqQc5i5vduNQp5RxkVOncKAM/eCTxQEji0aiv7IYOgF1cnAc1n
/B4sHuhbMk7D2WOIH3yJpCcEjo0JwXwxVYXVtEva6gnSdGmouPyoOrjBQMFAXTNzqsQwXCS7EB1T
AbqHCedU4fI309VAJZf1IrtDrJslPGqm1PKHR/QhzsESV2u3Bw4xXzTNy7yP6cJxkZbz+mMRZWmO
1pt9IpYUfOSj189be3NmhM9sD5+mg66Vmg8jumP5PGdz4u8dbvT8cdXrzYEwl78LTDqPCh4RG54L
83wIdbC+9iVg9b0viOG6WzgiEbWqwbtqDEyUyBQdjMq3CJ/UC0M6LJzkNDn+qfewS0ObMzF/Hvwq
u2iOPPxIFjT+ibunGNOYgyw+35gXmZIx0bk8CTFuMWnDEFcTSSbmCWK28v/OhEoo7KKS/T4CnHUd
cHJN/QhpTEBa3pNMLDVEyUAwoGkCZmIdVS8bScZyWOcDu3bZSKAc2n1OxlmSQrsrB8dMxFcIkVBf
t+4/zlMNkdTjnKubqyogWOUJ91iO8so0bDuMy6okY02v/hMvq9eNuyXu209CPHEPF5Gt49tyQyMS
HlImGFjEcLd20IxdPl3Zuqj5pWfemMBBBk0UEt3e5qI9b4SzrC8kd2Chorce17c1hysmj6Yp5frU
tpX/r/f99hsjqBOckiBWj35GiXkoC0tV5TT0KLTKtIQw4SP7kLGCFeZXALs6HRXF1iVSBZHRJhOa
1Imt8PnZiFK4zazr0FTHDHDlFRa+xLGFdfie4MAWyzigtnvkc/iv+LuaL9f1quJc8supj3oYAmYK
5DKyV5YiRVz5y5djKaKt+NEFy/99XJRj18xhA+yenAMkX5pWXlzmSiFixZz/9XU4/Yw44f4KT8br
fdGbaHg0rdO/8YlG+anqarR/gpwREENtUzVnt5iG9pLrAWW0bzuVHdCPCUVRyYgZwV1xwKOKtNWh
I2IC7jwvavviwbGvZ8FomvwSV1fqnker+cPyYh0et6HIXi2jQH/fSarrw/84OrPlSJUkiH4RZpAs
Ca+1V6m0ttZ+wdStvuxbQpIkXz+n5m3s2lybkVQFEeHux2F14lgc8IVqzgVhHu9gpOOnzqgUwcKi
Rtdtv201hdmWDzdTUcFqOOwF/QvVn6qtQUlx2ErHmlR0G4pS7FxUZZzpCWZKYmZDPUcnWMQZ1I24
ZCwkQtDzRbJ7qsW6fosSMzS7ZeZG/tspgn45iwFOyJPrZqm9saFoVMW/3dcSUsPgMWCuAy7WTemO
KHCbhLBduddV4WA7AwYXPmQojP+41znhj4Zn+qlGryh/oQNj/5DIzQ/og5Bi49WIM1oZb/lscK1z
4soZ/3B6qi+JA6eLKEaQ96TXpXzO2MXLQzQaiCyEPj1gy/CAG6gBVD9vawW8DjoLCWrMs4Q0Hn2i
rZwB06GAOFCtKOy8V3uxnVH5hzcCo+qYcvS2jFgVTA3QhL37kALLKc9dEuIqTv1sDS9DwtcfHd6L
HzN3brvttKCvXLgYzjUTVQ+cb+48vI09L5od2c6ph0BgzYPAkjlvO8BfHl6pWP4yrGP9QfGB+c8B
oXrDD3QAb1MMqe4hqdImPeZj7J6bvh6CKydLQpVjdWO9sFrlrxUnH0h/bAtiC3o1PloERs77Ye0R
+3boLLwfWjk8ujQi11v6v9ofwwcHTXam8jviikdTBAK7Q0tJg3C78YrWi7iITP20q1pZUVw8J6M8
MQkgjM6mcvGZIR9RZmVW9cLTAAfvWuTjsgNgtGKwRHn2k6OdhvWhlXRQT6kJ6mN0U8QjRBt5jJZ+
hNOaEAgo7jo6ugL/0PKHqk7IIBlLMruWtx+cMZTqEvecXbx3r3fCadiTKMzxAhAvaX4bHXnltRrJ
7B6Z2pqJxtUo/bEobHep9uL+OJkSxp1P2uAzxwyOUMrO/B4B82D1Y3yiFCPiPeGcFqGm6Xuuyc8c
mTTXdpeVIY9CzvLkwLMqEnzFmJ2Duwx6obtfOXTZb/gniPp/ECBb8tNu2uQ1mME+delBJYsbZ5gk
hvjO5d+UzSvKW8+bRg48MrCG8AQvnj1tG+RMLy+8DANRl6eLtZiXs6x5r8dkPXWjp7PP2l1TYIoC
KtJ8KJRtFfEK7Lk7bSIoFKPwPH8j/Dl5gKurUZMGbCIHvLdoRo7jwBKKPb5vWK8V9UnETCsS0ry+
Vjz1y6Q/i8WrF9BA3VLtfDBhyR7dH1avMgJmDp+Qi0sGU51myiofYlvIZScbO9Mgk8+68F7oHpmr
n2UYBhSENO4h90CY8fwPnFN0HuwFq1F3FkrCl5raLvkaUF6SPSc5ruBF3Qt96puJbHicZvpC+iyM
/8YW1sMnz3ibXyFNqB2MMBujpujlXPCr5DDSxG31gT+j+BFVRNM0b9HQoj8M5pEdfmlfa0hz/42a
0B9h5L6GOSAoMNwUYztWzW4oDEZiYkE2uwb4PznnlAbOh2jw55wFFHlgJ0Vj66OpkiU82E7V9lch
aAhFSE3i/jJAM80xCIl0OMaqCYnX9px1N+WKj5ZbMNTXipMkisapN/mCCSuGKJHhny8PGHbYNqVZ
6ufIqWy/KyZR9YclFxoKSl3x7szixOj7pS/7S89nnYCZXJ1j09/a83Q7uM/pUDrxvvRDfV2H1cP8
vfLNvquxkxKT7gZ9Ln3y97tM6ArXvy3wgqaphwS6oeyrx104yfG6kDxng1oddW2zgeBcOzOwvSoE
+vwoZhaZjbRhGf5uJmJWm4qD/w+v2OwpHondH8mLlc+OcQLgBzexiLuzWhRmJjR4ZwO8A23KeEv4
W0a3mAqfFTZ3ooUgVgbipTvrDfmTgkrAvz/P2cdIe5zZEabw6t/c2bW/wQ24PoAymrIt1yOJyZTL
HTCuOsQ3nkgR4OSdyBUdPFLY/Ta2s/M7Gp1pwVrhscLpEo4bWfvpz2JnUlo3RgOOpIjSNirjSJQ3
BbuyRy3g29LJCfKH5+O1gl1sfkdcVovHunQzTU7ZAWnII7NR01OnlCDpTtioPOZuxByrnZkMAk1e
LTrCSreIWkayA0sCPpqMXVMcVef3+n5g0tWnoTLZn7nkIcxl1V1eMzsbf6/tCsOpQL0bdhyEmGlg
aLvDtqYC5gQufOZan5f6NcmKMDo0vjH6YEoz/M0TBu3bUjy9tKUT9kRCHRJ27A8+OB28s4YA8Rp8
1Dj7631VWb/aLHnJhzioefFv2OTNZ5L1st3VbeuXO0gPM1pXL+Jju3YFKcC+uDaZrd8mOBM4I9u2
+o27MKvvegi4754AnnMHs8h/Ruev3+HqrKh5IhsvcTxrYuUYcfC9rdaQoEyX1a8f8KfF/1BUM3kO
YL2ZC/66bnhIorA967HHSAolInkjbQ1Kfa7JUuO8Knv7EDQZufqiQoLL57n094gKeo+l0BIKG3TN
SYfWp/7G6kpx9EIvSv5F89xYcwjY5+dD2YcoD6mAwn3oaShIt5AnkkuVYmTZEU6szKma/egMFnE6
tvU8kTgweYJd2zCcPBCobNx90VmHKHdPeQUJOJzoAo/tsSA5zpkLrx2b32ornj2VdKMDNLL1zUtL
4dznHWLVDXyuCCKCB+ALnALJNlPxhf7q8pG1/ZzIhzoqU+cFaQr1KF5CNV3caPDH8zJktToUuL+d
Tekkye9lSOFP1Ex8IHcXQQYrGpfMPRGJZPtNWgSR16GKQ0R3Z5HhJwnzMubtMWKYcCtYzbtRSy/t
8I1bfEyRbyW64Srbttn1KTxtUOPZpL88kbBubNIxn95mSsC4/XqT2unJkcVLfXMIb6Y2cYbHSlEa
dZxq2gnP5EAde5xKV8IGmweMO+tQsc+OI7eL7YrRjsWRgit11XPctn9HMAePZmLrvqYKUGzXsjhw
uc0D4OCbaSyj9sqFH5oYcLt5wDXh8vA3ltjjrlvX8rkKZP035Wf8NZYsOwT7+UVytJznV6Cgk+Lg
WK/ov9KC2od0jjzQh5jA/b6VnMKzvmp3hVzj/hRZPFs81qrEuyiZyMsyWv89jIvmgb5iaDoelrb3
3BVguAIp4JNyxFx+WcYnoC+kysd7XJNo5tmCg5Mkuva6nZc7rfxeDfUYF+oG4/xYjOzkbJnchnc9
0DqSww4oRFgoPG7KiTzGVgQQXTcSBs4b2i1/4NK2Kc+FfF6mQ9y6uPkxAkYuHsum+JhB7OZ7noDh
vSFoX20HUyNgmwIN4ogXlcETimHAVLvJQ87Yx6Xl8rxPmPvtPZxY8m8Bv1B9maTjZS8RSpQ4LxKJ
5USCoPyqaaMI3z3Oa2fNLT6l9YOK+3s+Wv565/R6/lMMKI6bJmfG265+U+QX6NOqwe9gqj996FRP
zehWmPAiATKOvx37TiXt4l9F6BISYmvhOkIuzNgvwMnTf6WwPBnlkOnoW5ccy7b4GedhX5bADrdO
U7XVjuLNyeyguTfhXnOKeW3ILoWnwvTViGxcZPUz52ojPwbJ1fG9dnMRP5uJr82uYlOcLn2pnK/R
EXV0lEwX/sVbuSNvkY3ifEvlQUpmogjWl9mwS26BJhKZbQ2Ws80QD8vM3c6O2KV72O1yg/m5th84
jzxxxXsrljMAE/dfVxVJcBFhLNxP8qv6pZvq1FzGopklEQjPGwG84st9Yi2p09eePEK6nfGpL3sF
D/ZlwQnYoTbo8ZyUnNt/dRB56dXwdXis2hEAOKM9hCXiCCWmiC8calF4H4PaLTZzjNeTBjFaFk5V
gumSpF2ZVIfRjfGDJSgz2wAw9B7KOPWbuggc/0kZGgWvqRV4QyEB6mWLAMZFsTHJ8pzbjAIvpvZp
3lq/CL+qRXldtu0yrzGbpk8bXNkhnDvsKUNOsod5AASiSv1/Qce14N7FdPUBYa90jymahORPLqaX
0PB+2kV5J1aKRPpy+gmBoaHyJRxlgNHyy943UJ7x1YyFx1VlHbtwV5QozNd84KYnwkYHn3IatP8n
ZvA8jzQicAGkkab6C9/HH7fMOB2xAhkAWV7SKblwZfDY6NemvxYT9ZI7YnApXNWOhWqb0+yAolmO
6qsNvBypvlNhSHJYDn+SqgUKodZAFYhRE2Z/+L3rj5P6LA9woIOftSGdcZ8ZbdG34irl/N+xzQyj
FmxpbMHdhgoPJjXQuxgGZlU7LKztDI0O7KZkWa+DenykV4VbDZptJrdhZSzk0pFOR4XlXEFGqigW
YcPqbpBBfFAnnBAp9zCNWcIr4O2hOvXRuKWnth043njijWE9Ar3vt5DEqgoSi5+HeiN4I/3nWQzl
0HBV95eGgIyWCrYJnsIpJ7qNO6fTEylPzYubd2MOKDI2rwaHyV8Y79AZkmI2lq3BhQfm+jMu59CG
y8ljLl5wXAIb3g5wmp5HnKvYBGuYKZsBs5C/gwGpv/JqhSFacbSiWyVoovK+WCWoDNk7sACdcO4+
1xGt/eYsksCkTPNSr1Yf+cQA4IFx4DwP2GVSZrVyuPhJ4hKjDB3Rcl3VwX9+4nLRcHy/PhS2cv5g
rcfgFaqkfNRLjyifgu7qOfzW6h2TBUBYWdI7xhlUjNuqv52LPSIOt3gIvNBd4i/ivRe5+2ts5q7d
o0Xjva50I/hLzPPyw42keQsJ/oUguFBpNqLxNW07HE2AUEHaa8C+RSGx1Gb96qqh/rNGIoceij5D
MV4TkGJLpynlaFdFEcdzzqobz4+bl9zgW93UBq8tP9oc/bUwVE/80SK7zaF2DOTeisI5uHnU0wVu
bz7bpsr7p6HpRUags+DWgMttosDEJoB3aYdd663HZvaq22h44q1ZAyQMMwBpjW0psY8wXL83Lkht
Bshu/dBNhP+Pb2aTb+UcxY+FNzMjsGRrgpDCsfVGewJ/KGTNDr5OSqjukJJ0ibf0Nzcey0HJ8Rvf
f/8+j2L9hhlQSgKaGKcztEJo8uGc/3dbjWHUr+7yS8oqBN+Gz4oJjt8341rG2dO29HoEnXbItVly
yS4VGo+DkAtsXfi88ebmtDzSM9MmZGoVYfaSQ0ixLfk+n+HZxcOFV2U4bnI4FuRj8xhrqyHi8mVE
ZfC/g3x9niuBpFS3afy3JjwLsyQi6HuQfRS/e7bhZl4zvr5w3uQ/YmK9NdYUI19MZ9K93K+dhO0x
Qtlb9yJO6+ci8/LvXt9Ig1GFpNYOPkBk1Y98uqDfpA+R15AfZnDgjcIvgre0TRPmaJklS7dditsW
0rQtA1Itoi7bd7M/cu8riwEfBT1hbxhLEdqJv9yi1zZR59nDFbKb8Bj8c1Yn+0f1jxKI+LE4p1Gz
fsw8B/U2GWv5uSyOytGbiuKNMLD5rJtQxMS+Av0YA0dyt51vYO3NLm+tTcEW+ysZvZTbbaRhBaFe
s+/7JW51bhA4EMlRVeGllGP3kVgOWpeUX95fHIRwQ4DHsd2vVS4vEgdrcag7aAjo/5PetzqVj1Fo
Hb0fwya/imbhkewvaZnD5gj7x5n5468t+LocCGMkzobSJNHsgUWiLc4oFJygEX7pH4hYQdd+QW/S
4WL8XRgqoKroUN6Pl0sPM1+whOOp0GP6XDU+GIzZx3K5W2AVd9uumwwUKlW4Qb0xvhB8WFwTXEiY
Od8Jl6eE8XupHvhdIlmP1D+eUb34Ccj+ZPrQUt/EejUu/V3HLNHt4sTHZX6rt/7lp+howwZ1x2Nc
hMxPuJ3gNNkUbj+Nd/VzJwWc0MPY+igxRslDPELnJwbEuUQ91QpX7IYKJb697ToAmUBgzuK7LCzi
P1jb8Xv7nRr+MzOmAzpBOjNR8jkB8vy7epBQgk3j9Sp+uNEAMKLxserwu3Gd9jHxY+ZoxdHA8taf
NfZ/RfiYSoUFEhGmJQpl0uKErbrnjIB/YZ5ofXWZcj9laDnPHywLZHgCj4qaiZgGbxgRm1fOkMfL
CamZqFU3K3sqaUIowWtWOW1dCRnsMPeH70JFKt7HuVcDVR6i/E/Pg+mbWZSOrm7qkpzlmjFzt7QT
CVXFafInSfpoTbdNPsipuzDC+fGZG3BPvjbBUcuvX4VKB9eZF1Hzjz4ey0I7jaK9dUCp2xYDtq1h
m+gTnfyWHl6xHffYLCRahhpzFH2bX/0Gx/H2NsyB6K8XQmgW/z8JzlqN5XYtODfoOvfI+Pup+UaO
Dhiqvb5drhageQIqXtAjzy+3awyOIRit8/ASErAYIlI9knKPAq8FweWM88xZr0q9VW7Jv0f/hO0f
i4VbyEbWTvydpFCsmMqIF2xa7NbVk8mqkQqWKq3+SK6tyUnLKX5zVGwsVsOIJI3fdPq/wQbkwxpo
kfxhHFC8NEKz0O/h8sXqmIxD94pjUYUbrU0CpqKVDeU4mVrk20Sb4auB1Y2PwE9Ge/IWH451RouO
PSYEqft92LVus5vk5D8g9+iJRwEn13hDVqsa7oyniulPhsLq/nOwqgveEmMNX4eg99H4S/SUGY6t
H31hUJxL3+3NuavihgA4qLSu3nLHKupvjdQ5jbs2J1/MTGEz4rcbj6yfc6VOhi8XBmn5M+sJ5B8/
ilNfi3b1E0AsY4iSnJZDeDfGuC9pUSrScjMFYU+XFBSnUTzSc88Y2AP8XwFw5hEmOL+qStwfxtgt
ilsOjAtXSLPse7dOFZRuUfnmkUdL3vwL0bjVKeBmS9OH5qC/gRqUtb/Is3f2xSsj+2Jxr3KlWuaY
L3gXQSvks1oYKPBrKX6tHN5zXuPJnL/Bck6Wj3ws5+7qepMQ9zm13zzu2H+AJxAVSO80Nj76jBqi
cHsZkUwibVz9X3sq1SNHhBLCUV9WatdT282oGiKubDizp+NjrJW1p6Hu1B2vd141ZO3M/MM1jD6j
EOsRfgOb4i3TrVBvmS1beW+qMAl3rub/8Uetyy74JEXqyWcJy5XfNm5kLq6QsfANUYWlH3mId4zW
xDvxhdJ14R6M1tmRabyQ29oINHY+frrbNJh4x2/s4NxA4Rphd0yt4W4HpAdoZFYv8/BGUArwRRar
VD+gBnThvtOc17/0ynek5m8Gt/eAnaEunuGLIY4Eka7f8UsO0WYarHnMRwPRqF3nFXco/FZ58uuw
X+7Qcwfx3o39Ou+cUEVUkyB5k+E2qeuV/6ETLP5ZEbeYnkYa7/r3zo/4mHBG4eIRYsbmQ/9jkHSx
EskGJ8bqjRJ6qMZmTyWmwanDUkLkaAN8PiA1g3LU343KZ+1qMPkEz7RRqPjNB85F3hUXRvoViyh3
X2AZzuC+/NS9AKFR8kFjPhmvNUrtkbNH22LAx7dwJlUCtGf1OEj+Ab4ZIuTgeRbOuZidqHxlYMQj
D4i/Vu68bUoyLK+xVG3wSv7LBx/ICY70Hh5IZzsCrCAsSATZhW0OM+C1wAYRHRn33ROuiDp+Rfej
hMvDUlns+siKJ8Oyb08hsIOrMZn3miaVfBwdggL7SrfFJWxdzm7IFRk4laJhWEomPvq0d8z1dRlu
YZJII5s9Nw4y+mUiekOWl6QIMYPZQuPBUTg55xU7ZE6C0YVF+OiPmZq//XU09gEFCZcmbd6F/7vy
EGy/+E6V4R6PJ24PNpWQV7iusW/+piUez6Xk0kB5Wy3V3FBQbwmEMuRKAhEbGfBuvgjuW8N92yHc
d32fTvdD4iSYAV2ge5IwWkI0VaHcEz4AI50nSMETPql730+GV/xN7Tc7rEy/E37Mby1HjpmVEBUi
SrG2/xFxw/MOulIgHy3LkufnpcvyZwzYa7abwB2MWw3WFVoJysE9h16FJsdfqai3gyhvj6OQINd2
cBqxC8tgaF5S24/eIVgb9tRpwbYKLsWslsIvVz6GcRPGhyppORSEcY4I0c4L+I60GZJdgJ7Ep64o
TLebeR877yHX3Ohzmpy3jLANOYrOOQaSV0XQ8hveUAQh4vuaxW7mouN3vNYV2SLByJr0Tknpy7IS
MJ6qAmVSDYhpsZXLdRJUUjOmgS6ndCNpdL+SXIi7+6521ZsdVH/Dt62e+1RyKHbuFUj04AlSfhUc
Nd92dYwt37j3TjBebSYPvhyQuWSujuUUJl95Hst/Me5hBoI1mX+qJmoodxh1L25mwPaXmqKGtk3K
dlqcOO3yzl6LncMWs3cNWlxSVHqZnGFkIKV1SjlekrqmniQ/e30ITAhzBAnStaBt4ViQvviWeBbs
rxvTwD4m+E1Bmw7oufvGFlmxjTAVlsfaHQq6PZvhb53Ubsee7fR4Jik19U8Zw1q3D/H3X4cERX/H
Ud013BN7YUCqkvTG4lzVj7MdQsQjyCjuOwQcKHTQqVkBZ9mI9bqsJXBez096fWqisR8O1uXeji9n
EPWWhlfPOVXktlnQ/RImF9SBKdrSxeiqgysJOO1SFLDnkDkSgiis43HEt6oLPofWae1H8P92mXJY
ClK2gp63e9z1y5lJKMjvhej6TzbTZjwKLwqBIIwaIHsm8nFHQqsnkAMx7eBHrTk4klKQDb25djk0
Y6KKc1NwZIR84iUcO/nSdJspMnI5pkhLzYPHhLDehWE0h/spleLW61HMZXcSYR48pXoO+q+woDKa
shA76iNCrnxPaQ2DvlYjdZLIjoGwAZKnnqAQzmRYl4R461rJRBVEQ8S4neRZ1D8H1qvPQVQXDlhb
f1wPHsex/ima1/FfguUV9cLa2Gvuxi6zOy1u7GuuS+tudrjT33GoRdlwOrINTzM4fopuyFo81SLu
i4PHwHFrLunK4HPAL0/wfCmcb893ibYh8gTNHiOe9ovtDGyiPqE8rC+ryIZkOQqSSAEDNvF8wZ/D
+Ijy/uo4d7iZsIY0TcqomUUOEiwMPRKfqioPPE6cJ8yLvbftJlLWCXV+VdTs4yiQ87bNURMwViuf
zVS3+rcd4+ouXPBobRPO7skx0n40QEuC5RMxSkom3K1tIsUbnCSAPLNMewu2/ogXgWnBE6OGrCAH
VqTMKE+wvbbRUjkfOfbDO6VruWwj+Dj2EHMnMgwfWAaYKJmEARmt08dKHqg54MIDiTxpkERYh7tn
HnDuLypB0vVZDZIBD1mza5mVFuJmdX9jLodh4wBBqKdPmurwc3hYiDDDtulbignuNzqiKPkbLhww
8EUJ/9Q1cfPoDUH33bU3Wsg6wEgeksT619IZeflPq1jgKJWde9f0ntV/GrdI+meX7OKBgblnp7dh
1L56fRNmF4nGXV9cDmXHoPAVboqlFe5zj3KI3cOLxHfg3T4pRSwMRX9d2ME98WMSnhbYodlHVJGk
TCba4ybueVm/W/sMqjfNkJQFIR/4+S+7zGmwa3BCyN3CX6Ha39ipAY94ujsPbFC25U0/qfJFWXd2
j4GmcXMD/YIjC5Ia+IxZuGR0KOLWTnpER47QDMcsleExnTlao4OM/voS5Gr5odki+jcwEl2hQOZ4
EwRN1cdRyXl9w0fOtBF6S/qjdJ9N98pz0iceOBCx8CxPYMR8UK0bf2LKP/+/E+TTNZYXJPZ3lYq/
k8zoeXYHsiR7yOQ8OZs+b51vZyTUK4Sq4scqL8J3ch6d+4Wu2sYvpuU5iYuSV6FLc/Lah1svdNfp
y19m10Ewurkednk+xClGEFLLG8MGgDm+yXt1LgDxylfsOQEoLPRQzvxrQNwbdpQCGFh6JKWSSkMd
16EPL93lH4BPDcnpQK1qL8aTmdkR8q+vuPzG7J4/Uf1FmrOiZGPs5Uy9Qzfe6xGEJ0zbfp7vJi+n
RW6T+03GF5o/efudcReKPoN+HAWLQ1tRycXJFZs6OxF/Fs3flwkPhFbAs6ehczsGJXAl9wcmZiLD
8hvMQRLzDHDT+axUvLSnWmLVPQSAOdUlZ8ILT64fpvc1m+T6FPQrfo9RrktGQUgusjNbMEbsjYtG
mV6GW+/2E3aCdT26Rdi7j9oHOt4AR0PXoFSnIsg8aKbUlp+W6GOViPC59St1ueVj1313EwgAZfhP
EeCqf8JyS9vNGKQwCtMhviP8511IBEfob12cZeNrNZtx/js5zdhOeL6UtC9dnNfOXpnl9kEXImJ1
YJJ6zURFFfTG8EH6RoxzxNfN3ODvoR+m/pNnCp2ck55l7Z6i8OiyUmURXjFWchWM+YpPHxwxdX1M
at9ZtvmYTDBgrBp3YFPqaT9ytOBtGt8SsNs6CqLl26bpCI+Yj+8yrdtErubNAdztP4ZgvFCeKZTm
3L/rrUP+/baz3WNoV8MDt8RoPHQsFRgw8prFHS9jtXxPttUcFlVv/pamT+1TOC8Due1pTijK4XlL
qi004fzMJcXzsN7drFW8cvIHmJey4QLHQQ0dnxKtrQitaZ9p6BzrYz6jJW4NnSEXt5ki+i3MxFO0
Ksq+w/HfycdbGpd1iULGYBMtXuM8tXSQ2U3oj1SrTIOY/YNrSIJD/KL8fWdCJ/tF54fwLph7JT+G
zubmoCAIvC4DQP0txHRJX8oy56hyyywzeWgKz7nQnIRdRZSwePaooExT/RR7w7aky5MATomriUKO
svQaCzU4c9VuBZ4THXyubn/cpLQpckQyPnAOuvkyoc/uMoLYK7+NBT4fmQ8mEJNrcGAcLJr2wAEG
dR2q+I10JiiO3MoJtrg/9IuiecbvzY6jbveUlUSxt0M6silgblf0INwqga0HYG4bT87sXjzw7X9l
3+jubSL0LR5Re12xHaLMw/UJoPAey2F1p6Arrtu1JFNGK1pTmgvFeuU/DyBQdshAnd35UhUZyAN/
WN7acnBwNk+Jc1fSohRdC9dfk0tRhF0NICtY/iWi18UHj7L5uUkK2V0o4CEmu5EIZM9l4i03MrFr
uCTGM/ZRnxZLmsuXnuXC4D3jEOUx5nh6IjyL1Dnt0y7vPskfrvUjf822vRCfo5jNFuDPzmiI5An4
mPv2p2Tk4Z2ho7FBMCXntI0FJ+wdLxqkeadPDb3cLRVEDNRpHdI2UmFp74nexxtPE6uKAeW6+GuL
7lIDjwbfwzXsJAcqJ2AHcszaaWxQ1X71QIWvmALlCZUwWt7qSZI/GYE2nFSgqmyLi/1WOknxTfcy
ZVh3osQ0zq94IVXJ4w2x74nzQfDsdNwFnjJ+Q/Sj5yknnoDs6lE6Jf7UHsXru2voGN70RmlsBTJY
jo5tinv0ZBEcS54gF+MuJscVAnzzIQlCTVMKD+DSJ/Yaxu0jmVn3GNFiA6Kya9V4sDle/l/Ildkr
zaltf2qr2DmaZqJ9xB1idali7o3PC3Jn+U1CXsO1i6O1+FGlQwMqHFA++Aik/vAx49a4SGdwKclc
CKzPg5M1V7MSyN0sqvLhGksy9duYwHN/sRoaNipYEtYHqZ0FyI6lroF/YoDqePycO4dOB64SM2oa
PSph9jiDvFsuUHwAsOfQPf8DdqixMaHrvfD3z/n5YlnIfeVDIcBKMNX6o67Tjii1RDMUlBJzgURv
afe8DlVwnHjrEMqZDDZbZWvAo6Qs9LVp0aqeXEUAitsF0WEqUItub4YSziACyMr4C7aXFkszpus+
NQZUbshJRl4D6KVP+Uxn3bbP8+pjauLSP8T0zBfUqa/ho209HARElIaQoOINur0i5Tzjn0Hg4Kbr
44QoveQ3+SNYNzBEpuGh4yguN1hq+t8w6HIuT+mNbFgyyiGMzYRnnKguKegrWfE2oYWQ8JwYFxuh
cMv+uWMqc08sCuIjHLWHPFzG5lTg616fFhdjFvYzbNgEqVf3DsMRRWOL6uPkJccWoParKBVn4Un8
x0XUsN7xyfthpDYXPKKYj12exVBRZuX+d/M90zhJjaJ/GaJeP8egjMKt4xicPxjTku7LUvR1o2EP
dBLpqv7xxgLz+pbJLj5AawnSVx2P+cUDaVn/I7rkw5sj+Sow8dEBDYDQcJmnodtf3PmoQU8s7wHL
rPuTev5QnGKsThwFyS6DyPfa1zkNsc6sQZER/c0Guj93yGXzdAcLI4YkT5Jov0LfJ6XQBvbXCAOE
SSvJbfJF958EriMAAQI1afMHShUsX2nr4zvKHSkKMJVLQfNigY30Lo2L8r9RRtjLIqBnEOUoLvLI
J9y6NcmtMxTJWWW/FrXOV2MRi7cdla3p1p0aS0UiGbNHwbtmfA3bOO024zC1xbGdnQAaRLJkD0hq
/OBCacr0Wq8Td8kEA3Cj0pW4gMG8ynNqztUfJmyd8T8ccHffKE3n4UnWgD5OenSGYxcQ0D9SS3Cb
DB2E9vPQDNVpUZj7t7aWK3m+zFN3gGSXPxh7mprCCCatB1voIN3lYxfDKtZY33fAD0OSqBGcA/z1
VDacXBXbjPqBIKWLz2uq9D/ORTwywIToZMfG7HxjiWZ7zDsXdGMaBLp5r2y6IjOFpNZ/sdeDSnUk
K+MWhwS2McAg4kRlnraHaO2i/mLqPOyujHoL/0XhhP9B1puAVY1CHtMkjkF7RQ3W24wk/XCmP5DA
nIUzlnJK5xf2Hk+F/wpmPUYhjohUgaTJBKiNEo/gSgBDnbhu9NNnFvdSRnc+Y7L9atdFOeeF6s37
MWpIIXFpDN4jTCzRthgDqrXAF6zAA43Tjbj/orzHD0j3JQwAN1EYbOj6CI4mqSD2lfDsX0dFHdkJ
5HkOi06VWtyqDAIIsO7IQQ+hjqVdzBWroZfoyiHnsOhbYsiN94Ea7CMUIRFgjE3G295FknovSj+d
D+AN6IXBfA+Hu5vdWG0ok4VBygtXX6mvvLGsMOaym9jFgc/kl+sOGeF/HJ1Xc6y4GkV/EVUChIDX
ztE5v1C2j4cMIgr49Xf1fZuamjPH7gbpC3uvPbSb0Mzt+2jIcKKGQYu2ZYKF8SDwneEVdi5ao5k2
4HNoa5bJGh0xxzqqJIGGn5iqVUQ7E5Kp3PVP0KzIoqAntXCsCUef2s6o9iJohm9gxd43e1tUzR2v
abKc53yUX5mV07WTytEtlzybxXdHEJFeR4v2XzuTV3Tl2PhJIuUkTdZYp8uZBT/twBZco3qlOY7J
TchcqyFRRIR3Uy764NoVhgsaYob9mpgmvGNSnafceUnBnLwy5lI5NWFQIFPGXbtARbvmJk3vJ9sE
8bqpW7L1rGyokhMXT35f0rYS/Wj7YXCdGLPi0nZ7978M8Mbe9uccqX7Y0SkilFQnCJgTh4UTJQ9c
ZsKsWGQre2uWFPllUsOZc1DC8Dg1jfWBk9/5DYqGOE1Mys2e+J/iTztW/VP1hKUhQoJv49LJZlkF
ZTa2HzzyKoELScdChQlbj2bYmZlSrDu7R4Ie2R1r3cjtSWqtmd5eRsLbnDUvNQCoXi8o+VY+D++8
iZfZG9ZaAuzZ2MbKdzWDPHdd6tSVj2zR82E7iZz0KT8e22i7LKC9Eapapb5SNJDyh80yjJ95YCqS
Dple0kW5Uf+m8ppSTGTESOH2DhGM2iMvxbYK0KNvAB9gEu8w+P5JZwxec8pa0phBmP3AlEQt4kxm
Hq7a1E7z7rLx2/ptMXiMDC0WJzDb+3ciPGAzKWSM90InCNbJZkaxA1XrvST7KVzjugAakXLae2yq
xv7klcEkNjkRy7d+1BsfZsmw+9Chr+uPpkuDJ2gGzA0kU4uQH30gYTjlMydfCZLOikAKuvwqjMhM
xAyaBIeg8XykPA6GyyPZ4OiQ4Y85RPsRGfnm0kNYP8iLI5Bcpm2vk2fi+NEdfeTUzO0+EPog+PE8
HJVbJk8JS/a4kFX37tVRuBzp1oYRqmgdglIPokUcMF9RLw6k/4kbMMkrnkjemO/nwadNSfCaHbG3
xeVOk5BZ37HqCs6Qdz0eOoVfB9pCDWd6IaemOJdQ2ex91P6fxz4FAVDSejzPPZlY23CJZLtPJUSP
LwT6zr2ZKAo3NhEYw9ppgXZRfc1wNtYIQBLCSSaj/aJd6b6X+R6L4IgH0rNsh8tL2gW5A+7yODqu
z/Q3N91jCbqNiXHvYd968wQ5AN8ldAp1DuHKwhEL/Xiw9UOQSOTUG/62ara4rnOb0QUzT5dlKBei
AX8UFEQdLyAGeLDTkdm+jbjmGZqCqXcGWO4jhaWst/0yVWfdFWLceLbEtl4vFCQftEVJvGdrMDIK
z53uFLoA8zYUG264LXrVvVbzQHugE2EADs2pd6h9Zs5bp3XUP/zBA4fjwPWx0lXlvGejE5y7MM0+
gppQixWRLAP5eK1qvutW0FE3NfEKRN+imFl5LMjocOzeexjxkJOO59ddsO3brqrxO9b50UVkMxzm
up7knvEMSUGUkCxupxyR9Z6EhvpzIbPT+hBiJlvdAohX0M9E44G00ukhxN+LwMJq8vrbslDorkOI
B9SwqkZKSOiexegjaUv3C4Ltkh97AgSuHWyVaeVEc/8fQItMbRbp4pRdFGbuA7kTRm2ZntXlaTTL
zbUAewk1K6lvIes9POxo3bzu17dj7yfRDS7vwOqLBWcdcc/JWGGTwKBaJMeksq1HjO0tfrQAycWF
PIZInKnPI1TQs9MYb18TmhUfCeUtNrAlkWusgR5F5SEMYZGcjTtDoAFFgJBNMtBe09GUyZnN7fwY
pTykB5ycM3ezSkj4bD2uUCR9IHR2VPbI4xbfNN4zjjhiOst4SNwtziMcBAhVjdkA4CN5CaganUva
MT+HgO4OSbr1++KmFgZRNE+3FgJrCYSSdvkIx8F4R0sUXfqb5znuRKtsHcJWwO+j5VtRP6ILXvHn
QOzt2LDmrb3J8HK4W2KhyNtTtaShLWnnFhgQOANJiuJ/vMFThVofNkS/pdoP/wZkpP3hJgro2cHR
Lqw82n7mOG0Rv8duxUjzXrGGiZ7Jh8NiCZ8xxLPJS4IQ5jwXnXb/qEKWbDdyQf3VZN986p7Q7GMY
NICsDAuaBWGDw9aEJ7AKTzgr2hMpBHF00k1nP/ehKnkt2VbYuwIrlTmRFTH9Rwqz+K2YAhW3F6YI
tvhuFEvQPtDLphUQudESWt0dpDZjvTojLqhoTpkyMG/MXRrlOEWyxXQsH15K2DLiGsXMsv/pnHiA
/Ywkkc8UgpX84AHEd7HukFxHh4Qv3/lpVS/s45yi5mO+pSerOPi+K3J8q478jya6Qbs/8RWdokmR
HLuxbNmjj5RM4f5ZXkYBHvDuEY4Qda04Ar/CS2wh5Y0O9sxDeYowuuLmcBCPciI50OcjT0jtk9xK
1MdaRYxyh40zAYqFmgLihE2ca3lcY4PLJSSixFJXDY7ZOnPnJcs2DoGtbyFuKPVk2w17Z5wuY7oT
Iz/xHepoxFmm89qjsizlHhffK5jJSYVLawTS5dLLWF6zixu/uOM5jUg0G5nSAzzOYc/4fam2KWAs
yUfKMnk6iQQRHjNiL/BfS+wNMOKK1ndZENfDh0i1892gnQlfOoyJgPBZEJ5C0w2k66rMf+Kct0g0
mw2jVrAE1WXUkuDNZimR6QOvCQ8dSypy7O3ePQ8gg6c9JSbNtraCgOkilpZy4wWT9HZIDPzi3c1Y
fRwTQ0n+EiaozldDHyfqSrQEImho0ipFXZCVKnlmJOvRvOcMCtS+b6B2M9otb0yK0APNCirdZ3ez
WWKLnhXJPCmmzwisZHm3gKhKd0zSop+qhk+KXRE52q7sycRcl7ZhIUWLRG7f5Ovpw1rG6SPxjbIO
2tO+vDJTw8aHlDLftPBJ/lWDlsgZVebKV9PZtrUqsXUbtIWKQdOCViFfzaPALp8Nw2S2JUE3ITlW
UlcHWS9hsAXPSUALWC6NKXwkC+kUD3nwQlytvmOgxsIkvIn0NxDUu4IwIJTW3Dva/fQzYttXFNEz
kNDIQ8BI4he9H/B9QncCEXlflBScM11FfbZ3ZsYYqwiZA4LbglCjfRlKwuZxfMI+dXrPPKDIDopX
n2HeLUh4cM78WrPLeYmIZJNHIchN1wXaGxZ6Lj5DnOszyAGdjtaT6irEL+kAdQXbLyqONwi+CrYg
Vh50+AbRgNq2Q9al54hkZ6S5lkzy86yNrD4XRXrfNz9UG31rz2l8+7vq2KgesKfH4a52O/euD+hq
8IAnsbUecygXJ26hBRwlhSF/p60q6ykDXsXQZtHN0j+bWtQ5mvABBMFpAFimdoPHYOzEvmKYvxMn
Hz9uaFPYM2YZmUZGkdjAbUgkgxy7jJMjtmrfAgmsfbShfTyKs9UKFawnMgj1RRUjFpKQwRxj5VTG
lSECjRMVrgUoumRt521wd9vFoGXK0hLU5ADha4Xc1z9nThSTJA7iBjE8GeJ0ykikIL7eepp6XPxs
PwVlJrdk4PBKqQ7qCyjFWo3PTJ8DYENzyIkPz8Qy6ylGyYYCNpTcbXUfR7+xU4zho265jy/5tCg+
H8WfDe8zNczdC4l4bfaoUO3cNDuDHVFLkJaDnZkV57EChAWbD1QfZvtsThWIK1zKO38KHZoIqMUa
sV8aRftaJSD7V/bE53QTDy794G04BxceGX/s5Sft7/QolFvZkGlT3AmMzdRJsF6yaO0tiVzez51n
MrgXErtMAclji5ex5GHnsF0RraXr/aCaxn+VYUqvyYpy2eHLxvvQAAHqEYOzv2EnZdjtp77jv3Lo
ohHHSqx4y1p/IBQR9NZXN/rOvwS+HGojDlDApCFDJMQXQrwnjGMJpkRHSEC50N7XlOZkV1OgkA9P
70ncZKSJ4wF2wiX6gDaIPC/Xrtz7ZlYeuWrgnKki687ndFs10TIG+NBbABBOHqZiOyN2ukWfKE/s
F4itL6yf2a5UKK3zvWLQgTgs/n8wMhQ/vCJD64iTnJwwg0evyGhuS+ob1oY9OaV9O8kvtCngS9ij
YTqcA6b1oFcbrziHZevtXEYXhLs0hZo2FJQO5y2JdOjNVTaxihsG5F+cShpSO54JRtJc2tEazEb8
l/aiIXaxHptPQn7df0NKFl9cROkPnRGcC5SJ/+K5JeHBxjR+xNOEz54Y8sz64XRG4B91PIRbSkcC
QAvL9hGaFeAIL3UtAdRJd2iqQzqhlUUaB7n8LqEJ/yqZYGUbv/WzF6Hl/TRMYXHfZpNz8f0hn9Zz
67kkxcw+XMdwtoR7aNQkYX+wJGRSDgci5YhAwflM996rHRvXJYWwPlD8FMWcUZ+WHVUX2L/FVPgx
S7pKsEXIAmHaV/mjr50xvQ7Okv/aSy3tbVlieBj4zSyaoTVd/fKTzygL9+Xi6mmNZpUA7nigUzzZ
DAS7deXbmV5ZuaoRQlSleG/H3Lw3duM3uzIwdrhtM9tyz3UcRh88E2OzB2zqxe9j4dKe+1bH2Nz3
Z3UtZzqNTYAKkLDoSceEPTWRM3PvRs5LGBgi6nTYL+Nbi5+N/NzQE5eanJNyA7mEfFDGYe60qW2Z
vFWzwI/l5nAzMCCxdQw3U3hziomp68orjpOaOreq0PLM9izOYvaIrNZYUaFlBPEg0MBlJRXhi8AK
KJ5GjFnpmZg0XX0xTO8BRbcJBqqZJ3GKiif64fgDHh8jNwxaTLoGP4rl2ouFhTkxLtEAl5uO4AGk
d7UCLLduk9rqL0vlD3o90w2lz6PXtBxik++FmxDhGc7CkeEfnDOcKhPi47aJCsmhPgiMdJ018DPe
lCdYVRi7wobiAR/tLt5XdYcdVhekKgBRB9akWW40ccZELdO4ehptGFlWqRqQ/xorsBGNa1Z82aXo
XLsW+4RYE7NcsSEnrGkbC/99++DotLF39GO6fpsrsZDf5bq6D3d5GnUYy1WCablTmJ6fSi0HPlhQ
c1AokB4P2C9ZcYfzqV0QN+4mQnPKaxNUSl2ytOd8PNuxrMlXQb9N7Mim5pyTgBC0N+xZ1g/DD9up
yfuI2Jtmb21SonAmCAV4wtruiLbdZK1eqotghI/GrGSuCzcsiHr4UY2PXX5ksF7s7Yo//pwUuKBg
rrHAQL6rB886ZQPT6/0iyiR9aAoUnCvGAA3/UWlMAtUuJkAAJfzYXnp7KqbPLK4dYtisWRLcIIpq
HWrZnUmkkcuzADznnvRYQIuy7Hn0sUi2SPBSClNCREmoYPJQqZkiWDZwmfaGpcIvXZHBMZD7NtIz
Skv0VVzSFVigGI4Q/RU40VPLonVYR4PrLHTNMLY3NshP0AhKmGrT1yiLN6FD7MKTyGat21WjiNC9
tjMXFyKwHoLTlaWEGp4yx+2qK4KDuXvzDD0xE888jjeeNeEldJHnAjNRdf8bQS2O77ok6i+VPbQv
iL9FeXAbx+AEwiIiGCPUhNrMLvVhUTlMiGq7EuyH0qa/ZNMAGLkw0YQCpRlviLAactRnlaGZxRyU
Bz8575fZQhpVBfEsFKKrPoEshkBVhCDR+WKkv3ebEK13CptXHeZw6VjCUSsWa3RcRKLCbsajFKYh
oYvcgxRtbGWMvk61Q/NeNdClCdydUBTmBLCEx7yXQ/BhM8x9r9EDo4RBmnNNiixd7qxxFOUXzJE2
fSACgZOAvb9ZEIm3Reg/D3RvzQb4gvmuO4tCvvaoTA6o5KMPFMP6CL4MLT5qOcFLT5N1GcsGbWN/
K9QId2QO9cIaovHPEHZxGwgkmfbaNJM9HQbUBs62Ke1ePSQ8vNjECpAfd9ZAyMNm4tr7CVpE9lBH
vSHBF8nIcdXagco2dqWL8MQT3Tx4IP9ugQ1Gf7IvKdqNp+gQQIt082ni+xZr4zFuvjSoDdByAKPt
z63W8TIcvGGxy3+LF8zWib/BL59Tu5keyH+dxMVyhPdOZSjLggznKYO/Ca4BxclaZ11gv0+lnOZ8
z3eRx6ynMRV6zBsJOv3SiTtEBNn42VvKgpWwtZyXDzPfjaj+zBozTFiKh1X/GmVx3OK5d1qslbDx
CnvnUaEVV5bSUfTFy7u40HFZ86NoaJJYbOg7b0b+vjSEJuN6av0SLoCTZd99DsHzdlbSF2We49zg
J7nnOxsnKBj3DUXUoawc0lQ2z4Z/LI65xynMGco8Wr7USz+dkjCDydBwt5B3k9UtPDNSGCFMJN7t
Ucsz9U1zJrv3ErvpiSfMoK0fA/xapG/QHpKrLsH+xlCJf3BnefLgBxlJ9Qmoe/1esE/R5E7xrePu
n23kZw3MwZ2DdvzdIzT+DoEDgYHArzqzI2/M6ZFeRHpiQOKXPYOrQL7BjFQEtxWj5b6i3Jf13iBH
so/5DQlEOUWe0ZPycPkMph+LQwENPdlmnq1xgyKZO5tExyGxSngvtq6NH5DSxYqOQk84j7oly394
ydsvg+8dvKwS7gdbJdLpZjCJ4T5RDtHN7Nb0R+VHNkG2Yxe/LU05PMCdYp5d44FA9Ea8NL6PWo7V
D1VZaP5yy+V+0R7hmJt4aNPphOWkfKrCIfgvgUdiSGZ3TIBENgCVlSV9la8RjE/Lmz9J59iRkuau
LZfOb90zp9UsdriK9qxZIwTC1QA2Ja08+VwH7ZzjwQJR1drFrWLSdumyzrgFq6NEzyaGiISNHoN+
RGxT6rEsd2k/qXZjqMwIhATRTq4w8mNSfyfNMjkJ4xrhTJsy0YRXicSR2sxuiSwZnN1AWLm1zT3P
uzq5NaAEWdzsnuuF/fwYOg5w+db3WOfXk2r8dWpxOu2IVZmCfTT5N1j4hL++f4/yG36oaIO4Rc0j
sGd2sem+czuFwxZAFMIGTDzCiCuhY5rquOVLhVyH95xCTq4M9hUwspimne7JDCEigRUK/MW5jhiM
/1tS2OHr1kgrX5czEx4QCYTjlGDe4mcbfDuqPBHOb+z7qKCBAloQIgG1AyxN7Rphr2+svy5r0rMs
6zA/1Uusk4Ol4upa5cRnYwVsxtFZTenikuAtmfVsRmxmnxO+ufiUKhB9b1QO2XkQbZXdjLVhfTVE
SYjf2XPIosK9G8HgsZz2g8cGUHeMdaFZM1X24B2pLH5zbSw3+6aE3F8eIX2X0+eIYwBR6+SFxX5g
nvYEMjAgXjSjTanH0pafJuqH6UruD4GeqGYhOAPnrwkE67Hmr4LE0ewf7eoX70VwJTAXWYOL9+PZ
Nw4pxCgppLgPLEZhzdFexMLWEyLLcFfZXu+CPWtL+8FbptTde9xGIQJxS+at3g1jXpgGaToxCgM0
MWSFVPCVF4j5TCw0C/FVYftyXIFnyC2aFRb7LBEbEfzDKxVIfghSoA+odEaf0GMEu6sy7Rg/4HI0
8HFEN2OiTu0Osn01K7BSkm4JH16JB4bKc7qEmnzunTQiOIGaiH5GH8bmZihsV39QR44ZyfacFd8O
1Iw3uCYDOSFx9ee3o9lXcnLfMGr4fwk3MtkXNh0BznGyuog7vwtRHABdaIDjYVeZ6v/or8f5MIkM
fp8mEeQNpTaHPjY7buMmEuxH/MZhSpMY5UVnuMHLF1qV5RuzpvsF55hfxglY9jDXw2i38xEW3bJ1
sOKlpLssh2WgZFjjMsHQFFIKfhAUbS988mE4HYjmGG7+QZrze6bJmXpAU1UJxC9UXM3VSx21XMAX
WvMGD6GPy5xMFWCA9g3E1VZ0SbzbPqTAFrVV+dNoZbqjhtgE8cB3s+IcAbiyIDSTk/LkCf5UtorQ
ajIiRoHP8amR214huuaYDcfWf1p0T+wG4v2UHOsBtxtvA7nIKVfoq6uF9Q97vO0efIBl4nFK+ojb
G40BKSq41epN65ZldnfTvL/ylhAw02XFvIaLkzksaOf84NhNDsM6j8jr+sXhgiS0jxx5GMhJYW2a
yemiwqyTx4xoTiBt1Pzg7TEiEbeShizz6zeryEoasZSumURbbPJbdyxJ35HD6PSA2BKjv6bWaf2N
29j9smedm8+ngLkWG3kQzNU/1MUhH0TG+11/lgqy4B63gWt2t7Sg+c3LrbFfZ/kNBgrygngRll1N
FD65Ge85latUOMkw/UNdIlht3eaazNpVhoJlJWqrCe/jmHLqpMKyayDzokSPdrfrHDpMQbSWI/ub
5tW1nZeKJVrCbnTuqrVL3LqzXojpHJ8LKvlkB1hLPNUxLM6VuH3LjDvLPt1j+slDRhw1J2oR9wZ9
kSnFRYigPBA+SXgFLdLSHCD5IB/IKO0/s9nH4hBy0h5GtK/8vojSHiDUqOgHGFmKoyZWDSVP1JIN
yNJpvrLVIMoiSjwLGOboge4KOHJfjTMjxRukzRZ1Um4LurG35q1w3MZ9SOZx4bbB349ECFX1S584
M/7EJW2uo+B6Dh1twl0ibSZTrGmrBf1vIUm9RQnSPtFPtFh7cRf9BWXjNmdCBwzhBVM6XHjvSx+1
rtAvyDWI/0blQf/SWrmJIBTOQ7Idas+7z9geLgA1sZGmbbP81LzvMd3VAOiYYb1n4+Vk/WeHMM1X
ESwF/LBkF/gHnDhsxit3BMLX0P4hxHJDJ9u7nDrVsaMLG7ct6OVq2LFSSZ0t36uNBT4xARunYnCX
bcN8J+w2bc3+Re3RevScjyKFUWk/OXlGl9e0nmXt+9qd273ndHwKTsqGgUcxRjWSWbN4HaRnCpot
C32CFsycNiJNI/9vWgodEQtFjAfyswaSXgUYG+WVmTpeMSarxRNyxnm+yzSmK55luLb1MGouU6IT
rqxIBwaiA6fbHmyC983qg6H0RF/d75sKBv0RISW6qzSHs7D28G+83OxhCfez1WCeqMbumlkUuC8D
o+ZDa01Oz2w47qka+8JBAkjqQYx/CJVDfzIWF8YGawxHJwFsVXxSpOBCr++C+J5ZO1Agg3vHbP1A
LtPrmPWEqFA2JPDqYhIqP4JcFNcwhm5ALjN+GmzcCMR7V64ZlnKcR1YT/EhkJiDyGpS9m455OSOG
Khkel7gj8oTJQ3AiioM8Rp1H8dnOrSB8a8QwHApCQfKVCkYEE0SDzWjMQnKj6AdNu0hR7YF4OubC
Tjbxn6AhgfRlSh/clbYguarGsfa3pHTdG2SVRq7FzbxwUGUyATnyQrpwC0GrQW3lyoNOZrCug0f8
AAVQFQQ76pfB3GtikrYFDbq/jcFzuJcuCNtm25JsIlfjAKRgl2cOFdeY2n52nOCk/TXxhO4OkyLk
TYIC/2uXGBNtonw433BciFg5sJJKl2MzGgiFaUbBzpssiVeHm9XG+559Dotev+GKvtOoTHyXb6PT
4yHPu+6ry6beQ+dE6vMt6xvIA/d2O3SpvuCobYLxoIjn6065cAobdQ/X6YfdaDwJpQFQhFCrKflq
jDOx72xwMq6Rv0N0bGljvkE55SM6hLmZR+SaQF8+I1HUe/hipXiTSMTzJ6geUXs3QcYinhVuP8hB
IIzqFpqaRpjvHBbSzBYX+Auo2HASrxoGbdmzKn00CT7p2gHr/ISKOKN2x72Ux526w0lBMBAbgBu5
ZSFtaF7XTseWIc/H7uZmKXNC7tKcgWKzOJA1uqiyjk3Ky8osqGB2TrRdT/YN2l2Of/blxczCNtrK
Iqhoo3gqZZTtnITYS6gtA/zhp7wUdnjDsljd9BQi3Ed80Xi67Fc5oZZzvKPBKGSzWeY6/PKsIk82
jW0t3asmyi3fFOiU7zCiTc+pFWVmhQuWQc9EFx+sO1DG14qB5FPZUiizsezMyQ1ctJsedv6n2IpT
uhlDVPuOGM3s6COlnvcadK38tOjWM0Jb0ARl69HKYnh/S1oAquzGbvlcpEGeu+blLiDrCscg2pCu
Cr+WtByG3yWf3Ok42yT3PAcBqGpQEAZOEcCavIjYpKI2nftVGWmkLsJPobTJhDnx3eCjPDkHsOVY
FpYR0skNF54nd8R1WwEZFySV13ecgpFE7xl7rCbx2AuEnWBHB7mXTNoC7wCzCkbohiauHpyVwy4S
njsSt7T4DVwEahyZHM5I9EngAquWE+iIWpFiILEuVjM583WoYk//YyI4McKJbKHwtddOau8ryEgI
+Aq87njn4UEvQb9FmZ/H37UdhM5WTskUnx0oLAN5l/aURMvHxJ31L0EoN1FLdaJ4JPIFq8JGIx6Z
qHi7wr7L0vBmq6IDfmtLLHxPrCRd+aHd3oLv4cjRTi+1WFpvO02QXrYoifPhT9JIyIh9awI2ox25
gb07VrpeicyxjqDbUu64yX1AUrqN2CnNWnx4xTy2dxg9x3zLYVhU97CjJDJDwHfxJfVQdTy0Nl32
TzR1IKG2dieniL0yis8EGz2bGvXrUVM4N1VwVHy4XG/YPwZGWadQQGL+mHHtoY4vOy1Slm81CyNj
2O/pjYOfO9xS6YPF4f8Iru07nIZFxS8S5wObRfYsqb+v2TqPP50M7BbTbqKtnalbZe+DpqdwXoAF
JkCKfJI3Nh1isZBIrCAy4Nnckjpr7Vgkq7ACT/z6gkA8jIlcSxfJ1gXByxgfO7v1BEivRpn5pyZN
2N+PUrEnhdOLafkzzyie0WQ6SbwZZa1nUuS6Of/E/uflm4SNc4mdETzIj208EDeGeVSPJoKbILoH
B8IVgZ3PZp8VJsI6MAC2J+otKw13GBMgrHJCjKO715lKg8cE/j4NOc5RtVNoP93HWXg6PkRLT4ES
eU7sbHLhlfjLRpHY1otdmTzYOaRTzpy7qMyvPYsVGCe+L3S3n3UiKRe6DB7e3i5Tj/KlhUNp+WSJ
T/Rp2C0WJ4UyiFwI1X5IrQMqF2LDDkJeU+WHEgyErLFocDASrTb6Ni8vuUKZWM1sz/Vn3ve9elEN
UlrCmFpFZpHxicRc15lJ3A6zOd0tu2SmYqHe+BnmE/4lm4ufapjzao0frzOrKY6E/MyDpM2SM6+P
72KczlHu4yKoOF1/eeRKuu2FGJprLNoIrJlivb4KskYB12slWQ5sxiYIUACNMB/QPGt+l5Y7/GNi
DOJeWF3k4k9VSO/R6k4WaGPU1DIgaCJnMArRmHhzJdDVg3T05cHV8eCiQZzZLpxKxdD1YGSQ3uyQ
wuWAJ0aEPCzcNYj0esb/aw+tx1dBSTf+QwDBBJB4IycYSEppwKhIEC4dt58x1lNPQAYNljQ8+tJu
lIJV7aJdZmjdC/UQuCB2Bni7EJ+witbJ8AS4eGzCE4NtAIDzGltoCp+nwg9cpHc+SCGT3QHyrk2w
q6GwNc0WY7BTgl+shC+CNUh9jNQzuQgGeXuQLeMurzK/+GQGHo7nYMmWfm+qltyKMg5Ts6Nz9QlN
gomZ7LSwSeezOgnPiAkGTlhjzzPJSzcC6ZHJfz+iE04QerZd6cAPM0HQYw0GB7YtBzUdC9os5KJ8
SOWmRNAGrA/hArOzrEifkNI2jPy9MSf1qKGDgJjYUyNUFeX/xjJhT5XEKIPGLalIrkNa7aw6dyZo
l9mNNx98loBiw3ZLoK3IkvAgCFz+4axn3lhmSl5qtyfgFt3Fe1MIZ9gKgIoG33iHvUviJmG85EUI
CrAjMCLVUzIeiY+K/rraJWpZe1HQ/aEf8bxvuhxb85UgkVsrdC6E8sqlMY/I64jEGSYX/EKddaW/
Y8QHHzlvOmtdE7vG5s8drZG9HudSt9GY/gxOFKKVf/LA1GfEIxnEvXyhobIp4KmNCm/CBRI7uN0C
cKU4yps8PXddW4dnqAxjjd25QOgWk2rvbNlSUbX5cUyciZ+lPFi+VWfIO+vJWzgaTUgWixUkH1Zf
p8uhhOnY8WzbVXTmEEBH1Y9B/5uwgHwRhZjY/mJJQ0pv15TGlUQJwpiKkoH5OL3bKsiD2ltN+Omg
TsyKd8ACh0r0Usjdb0MR8B5ml5pkS6Gj0KLQqyQnkmf88R4teZYeu9DrxdmfitnbkhqRvHajDALk
wbSDV9jmzVsWoL78VlXMgK7y4G1tkMK48U7ntvUVB17x12M5r/g27O51sJYZzxV5gOXaIAX7gSYD
A4CMXrYJOrplc45KNE94lkvnuJDq9lvEStewnqCPI/jTS0qaYGwcNn6ZOXPGi79+RCQGqTQMl0cy
tZL7GiTUvI/K0mvWLHtvwTa18OutT9IzATStXx2QISdyY+s6bBiHooJ87B3WTru+JbLqfukZ8j+z
uCKhg88nqTltiU5asTvw9nRL4PSSLn+DseD+59VpdkBzDQIfZ1f6Ipshbk6ZcmFjkMEDM10Flrib
4xFrMLGj5dMo5FjvSjXbAelLoSRmbzCIgKVKu+emmnLm1BxGuwz1c7UP0jq+DyRb7sPoMvgikqcI
8a2OxEhura5R0KVkEomV6zOLvk+q0igw5IPE/dD1AbOZOLPWyk7xKAjmrf6Rcct09C0bZdNgfEnH
UMW4f8iHbu5g9hLFYykfS6qNjogAW7wzRFSEytpXbURiRo5ogDt1kgiecB2ykiZ01HqogwlqIeCb
zF2hWouRbWKFup3WuN52jeI1/o5inG4bP7K8JyRIAO2HysSPTSmyf9LKxKViYs5M7v8ULyv00PXn
y3I7EDHno1os5x4+e58xVQPVW108OBYIyPpOsM7ECR6SjwTvLL9RDfszMAIfPVq3cNuovDS/tk05
7JNyAIbDr9PjSEzBbeSEPRCt4CjJ7bKWst8IpZv5jPg91hfUa3gmpiz5pPabFQFfOn4ZMIN4J+Ml
pGFhfcjfK6vXPxnB8v8yMJz26Zby/GK1aDLXLByrU8OvlG4SvOZMbmyyOF5quwvfYs7RJ2/KdYEU
jMNXINJvxUsJblcfSeoZd6wA+ZSDyCek0NWeWfuo0ztKnNnfTYChox8mWC7KDjBmxV54mescRBOk
v4sQy7+APRNpjMOS7UPIt9j2rEIEBwq+mY1lyG9PerWI8bLy6oT0u8L4mxIdCLFfsdddekiDkkU5
TwojlNoD7SlzxmekMy0n8z/SzmQ5ciXbrr9SVuMHExyAAw6ZngbRB5nsmwjmBEYyk+j7Hl+vhauB
kvHCSHupGtSg7i0DEQDcj5+z99pt5wDoQol/heqq8fc8QROgs0Acvcp0GTPzKFwOd4MWewC8QdyK
ywaTY7hozQHjFTtvdj1WYd/hX+gF2CJDZCtzAr/zY5qq8rlVcXvECAlvx9VUHK8dn2py2TZiPiyG
fvGzpC8EFCWk3/aSaV39q5p0nPlu0xOUhG4kstVlYmR294Y1j07tmGv2m9+PfJStYZUMXpBqbukQ
QLO1ofVtmDJ64MXIqOElnjy0mws78/x3gbInBmo31eZOhSSCL3LoPKysSOeNjdEWKrtqSyWzTc1p
z1yaTimrByv1mI/bNZHrZhW0ZIEQ+Tp/wFXz2PsgW9ZMV2fuINoKgpSo5ElaAxbDITgj2GI7Vahh
ln1j4a7wg8B4sZkSyx81qWHDY4bVGgKOGaTE+6JlwhmtdTCATE8Te9W6CbEvcUWhbDeezC5Rm5El
Cp0if4+0iSZ1SKn/oHIrPmI78988oHn9OhvZxxF5uBxYm87BBh9a1Y1XUDAu/aCDrp43lf9CuYFX
CcaTzcQu90p6RD6zvYVDu81DgDO1K+mYZGYRaJWky9gCCZBbiNQ41FqadY8miDmkHRLYPBDjrW5T
YZu/oAt0ANGtynxNAmQmu0H2HJTNHA0QypHaWYcB1KsbE49JzF4e6vG10HH1XfdhJWdkKrAEHFcK
K/oqkWraQ2cf4BmmA3xFPXULcxUOAnNM0ce1tTLqsoWjieyw2ZVdPkBBA70htsJFOMhflRJy1MAt
WQV4kPUFVhDV3vUVh6CFqvC1XuS1jHZZy7nhciyDEpB4RWNgMXEkkutAayNnwzo+7jlkWCiHO7Oz
tevewrPh7HSPY9AaN6rZHeiWBvpNWjBe+MCDg6l73ToFZNJNh/I69K8SH/GE3IbdlNTNOnIwoFJ5
yGacQQnGdPD4qxCjDK7XEqDQSvNJyzukrWEbVS7VWojFoSM9uIYebpuNWELTZpk0DctMX8sgsS/b
BpsBNhTEBSk5UWiRV/FoteUV0ryx3rT9mCMxRCSj0b4XGllcOoDwoMLeTjPvnqkvzgkJU7dcxCPl
KCwHx6gOdoyCY4tbt8ivRxykGvZKDy70ElRXFtwSDhYa9MIn2jjocEZExoxSuamQP4qQBOXbyTLW
rKm/7Fkfw93EOo3yi2RBH68ysqM9ipKGk6XldHMWge2ydmCNS5aT1IenYHIrC1dwnVYbhEYiXQs0
ivfSx4y2clJQ4zRYtOQpIkTAuPIKmxqW7gQCVHr9lfVEn6797fLtUjIr2ZEaONjszniEbJ35INm2
S16YeRdw8jLd2oXsnF0haDYz5wJ1s2PcY/i/SABDHgnW0LI3eREgCHcwAgc7QnZGk1G6VenZpQza
pv3FPm+EV8Aj+L0ijH0zbCe3Hoy5bL9HG+F7D9Co5hnjCDudRLSRN3oT4SwPNv0EEoytzlfGzpI+
MkyK2fbgjMEYbn0fLfOirAfMZxzPkbZzsNfpsgSCM4xN5QjBxk5UuowUpe8yQ7Mk7iUnfKYNKWnr
0U2gMLKyEYCaiicI0NRG0CGBPCglFQCjYryl+DFYOhX0qCsgkPJ3Dchj/EFPQ9WPndDJhaNLXiIp
cjRnn8bAlO76kAr4WOCssHemT6cIUVXWY1EPpm4x+lJrD0EgVX6R90hsl/RaC53+UVm5N2Y+1Pqa
1qXOFkGCZf5hCIaEGwRtEhZqkAU0RU14nw/o4Ltk3wU9TTSaMy5iKB+xp3VnIkl9afGNmVcVwcbN
RnjUGbAWDL6ZMeZxbTrC3WeqRDX05RITYEDIdlUhQ3lnJF/my3lHv2JYTm3W2EwOEapqXhE8Fqka
Xykvxu6udMl4JsWoF3KLJs7AWqQVlkoXaNKz4srn9BxdEujgRNdFzjho5QI6ZIiNJySj04Pk3MTY
iV0QRr9hQmGlJa7gNaHQKkqXNAFcbfWPHC1MU90BapgoPxAEIGqUvQ5IZURslbLDuJ52G9rCqapH
Dhw96aS+8FNmUtrUkFVRWl5jHwqMLAOwixZvO/9Eme6hUe5Y/4pcTtM7DFOt3NG2E+GB3U5ot/TQ
e+/e8qOy3lHNED7YD46Jt9wU7CaprK3sdkCtHaznKZDY6RJv3Jrw3eqRozUDbqZPOjElnoUt3Usl
NSrVTk0SLUQMrUKGZG3oVvcU2gZ5R+qi8DHmrG0Z1uk74AL4F0PghMcSsM6+0gqNVoktDIO8D697
SmaxHfdZN8MeKDYIdcvv7XePSPZ6WdGqJqAo1tg/Hbczrm2ciB557byrq3nzsuc+rH1wDRBEtMBp
KDESzMHXIBwC0pnVotpNnd7OVKsS45XuIgBliDPGBfABBbK0ytR04TlYnmiADbAly07pJSDBnsie
GvmHv4wbJCtVooafWhYmd2PgBgEGq0Ci4UScDeEZdt5hKNgasU5W/pMewIahX99rVxpmCBxNNR/U
EokeRT0yNqubU3rDZxTYzQfZA+iTNET5zJiLUPJ/gaRBi10LQZtTB/7CoI1VWaIv9pgq4wlcSa/F
MokgHLEytYg6xHYc5asSAf4RpT/jvtAeeqJo8SO+oLIxyBQibmVvS1IJ1h2t8udmmqc+tZGO1xUv
6RXsQ7qcSZyr9gB+NHmdJqOe0Wu9py0DpzXvQAr1973hNS/EWmYfRm3Fb97oeBeG0bfAHguk+ouB
fRw7HGKjVzqlaLGqsayKNYlUrrZ20yQ6um0GKk+giH4J8bM9aKjlAwTPCFJWPdbG6zQgU2vhVjmK
LGBv1XsdU6gweTfiOyy35rOrm8ZHHIb/BDq1rbOcVFqh127tUoeQKWLSA9EjM8/zM7HiVWNdHBCj
xivmyumlQqsJIYkk5HKBphH2cg/WNGPRK/E5jlZJwBE2SkYbkce6RnAKo6RU2ZiJDCtivZ2iEWNF
GSBnW6ha52DAoU9LcP5Z+UdlFbW9JHCz+k2JlYdro8+ckNolg+4ZZYZz2SBD1HFcWczGVV5wryX5
NyGnC8dNLmwzaTAggWRsyZNCyqp0VCsoGCOv27IYpL/7rrTetJ71dgaHp9pFW9jlu8PQz0XVl2aE
w7p059e+BiFr3U5Wed2YQj2w5/j2jrA+Yh5GlLRAMzJ+p0XLusohTgudal81szWr7/zkoSprcisN
9mtCf3PGuGvBEObDqlvtsUcjvJvKwriBvTxTeMA31UzR4gAJClv7sncjI92Gno9ZbQwSdVklk/uU
Qctoly28B/SOeY6RJDRAOqALwQbsMiO81ZDRlPs+VcZ91zXBXekJ9kIkhSNIhdEfrhmCZAA8EJeb
iwCI2SXmv+lN7yjMl4FJHPbCHjiMM3MVOG+tbhiee32Ep8mZlEkoU+wKvbaZWUvmrOleIn/qlm0l
mzsGbeVj5I/5VZSRoLVARUP/TNZOfZdAh6Rb4zvDh4gj1CTMxuytGTdJvml0Isw3mkZI/RIlOhmX
qhymn9isygdVdT6yEn32EDedyNINdROh53z3ebfUNcqpdSbDqV/2oQKDhbxOX9Dqi2+jWA/esEc5
tIr6XIYrvI7Rvcv51lnyyaWvrak5727UdNGKN4EYrYKT2b0LFYg/Q+DsWTNRKC/d2biwnPxUo+E2
FfFT5Y4oV1Ktlz/8QmTGxqVyKhdOHbGA+hX9JJKFWFcXLhCzYzUMDiZlm+dP1eDxarChIRlibYDh
3hahuCUukXUKcJd49Rlo81LlTI7qsUmOsjWSI4CX7KVpTKSWQh+tH0wfokcvs2FGN1kh032XRuk2
GaACrgYm3S8IczgceeS4mIt+QhZF7RBR9jpGDqHTQH8e7KBBMC6vscF2eyvjFK08JOBgoEaGXhUf
IxinoqAcIPsG2ZWgj7/ruo7qny3beSfuveqXnS+rY8qh88G0NXKZsYQoDEIl8wL8Q8Naw5v1MwmC
7qZXmPkorw1J0dal1jRLs2iGgZ5LnjQd7dcCi6mOStL33X5F06eO1jqyIKSdNe3gRd26M6ad0QtN
ndwRz4rvlxG7ncUgynvOvAu/8ttmSY+oK5iUow1YI6WAC030cXyQZIPpiynuST6Pq1qBn+sCEiTK
2uP05YMXszYpS+W1cib/EqlMMazg5Ef+S1QH5keI+MleoOqq6bInDbaMNMhfOXYkl3rYzyEBvYBi
zKnDVwSwjNkBPrAYb+jZVlBC0HBdBcNgpHsRDRBPgHukII2MEgJoNI1FvsuqaJZiwqqAD1VWur/W
QDR3lyAtmSxaFZpPehZCXndlqv1ukWdv5fynw3X1e8x0hJ6+22Mq0MNj4MOV0clZBBtXsAvdqCgf
4iF13tyq7tlFWQPxs8IMWY+6YUFfoiP6w2otcJyczUD6KOBqCVN3xhwrQeArKdqGkQ5EJACaW8BL
6HXw0oZDJjEyWc5VE8LtZcusDQpTT/nOySxI8wW4haZmSMpReC04DBEGZ9QGmUWJ7l9kLEQ0j0mV
+dA6Nr2lBgeGsYcNLAhrTDZaCJ8iQuiMGKboQueEqC1B7BZPDfxB0GRM038wJ2aqpesdpztd9Nkh
IUE3gsOfe8+I9zGAen7PXKthjsnjwXkuCC+cgzUHNTuxM05vRpG+VEmaBZeUENYNb0CJUryIgjfM
yvkTEEv60IVn+emFD4uDDr2m0x4IGSnVm6pT+YNHlg4FdOzLKwvnE6Cewe5ffL9hn2bYYVWrQBi+
s+5swu4XupEWaH1oXa96Jl6KoyuuScT7dXVj2kaHi19q5RvfOskZtu3lHwNOIEJnkV0gXrXa6FW5
eK3NlrPkJtMDiFG49Zo7l2Aieo5Rnu0RtRcdjSiHbLK57KTT4QzGIQFHz2CE0fHseiawBrClyvaJ
H8xzgDpGQ9hiJybZgHEs+1EZoMA1zYH3lAeaXQ+gud99iEbE4kxlWC6DJvafaySmA59u1lyrPB00
phl8rgsjbnG0JGbVkIXger95xenlwCTO6LJH+gNrY/rgT1mVrWRTjz8Fdow7Jg+NXNJnL4GCQ866
Zug4yxkItjs4ztjvibO19OVUu/pMrvLAbAi/i30QJsN0FMifr9IBR+hKb0Fu8PPp9N8c2RVo90mk
7pcltae34MfgvD8OAsqXzpyVsiXWZL5KXM28EryNpLqEqbokIhz7Eo/TyFdmZTJCJD+LcqwhhVJf
an1lMNKmPsEeJCa3X1exZldrhNv8+ixEznNihTRvAwQ/ND3KwtzV2nxrRSrKg20oDnDp0EU14bZJ
fsfZCvsU5a1aZYD4o7nLg1W2pKjFS5RYHMxajAS7CicO0S5h1z2RfJg9cPTu3oYgirEa1QTqaDQb
imVG8zJdBOSO60t/SsUWqhdxYLXhmwW1UhY/I2OvnmsYfRHb4+xuCDVaLlRaQQC5IeJYYXah88Gy
opwVfpQIN3HS9K8B/KzDVDCHXdgm7dw1mXKhvSsVZrOtT9V6U6uWwxeK8Qg9WJ+Ez6aFowFoJ+n1
F0GtZfdoDQP0O1jp8W552fASFFRbyyArUHBDdRR71i6O9DXClGSloR7od9gL/Gu6PYy3THof8BtD
Np7lGKcyWuI/tF3c+qHPLsDkG5y6n/dvacLoZ4Nbql4LQgYYF5YIcOh1VpW2YqjfBfc0mn0KriLX
VgPuSP26GTjzrtwsQXs2Kua1+4YY0kc8vvUOtKDOnHBCAsncllkro2wjatdRO3lAGnglzBXMHvOl
1RoIkxUxlc0+UNjeN/PrIvl5+YrWTLWhc3AEhWuJlrAivUtz7HKjYYXmCEVm+Ah1kGjyIS8psBJl
QZFQFjEICJcIh2XEWuvAEt283yrRl+SzYaILVliXy3uHVDN/Uwp7+FmHw8yGqQxMxMxeLQQNqD8I
+Gra/JVGqwXgwMCastCQID9FoG/gyQiC9hZlhiBzZcUx1B5dD9GKVLC3AdqFuXhtCnDUS3z7xs0E
mQjVjOxJmerQcZHW2lgs3sqdAbR1EPfTXgxRWG+y1E4OahwDuSjgcaHHoGJIdk1duERN4+7ztqR6
cRChdQjUtOJw8xG1Eb5Io0HhtU81p4ZrSDFD49HqLW/n0yzBBD8Qkg2ZKLmaxs7S8MH5XfZoOwSl
rLBSeO51xPr8sw36gKFRXiqxKjOv5wBL6O8brQGoJO1QF7SVGOqZd1BkimqFBzO6DePK7Jcc8QuS
vUmi4rvAXkIwt6LMWZlSC46TlaIE90PTv026zGzW5EBZ287RSV8aZNxeUfEN4dbgUBkuLDYina+/
hbtT08J4BwUVvQpyTedEIi2rHiG6q7tUbxkx9hM+la1sUYuiZa443jFMCCF9w6qiy2OU0StW1Ow3
hnORLxPdw8dB0J6Y1pplBxouLxwfLOuhRleFkwpMPsq7gGjMbsWGWVHLwAA7drEC6Yduw3617ElV
+GVMgTjTD+YIa7vtdl4rLcSRhN1lG0XN+9ukBemvIrTllJiRFLdYiNhwZT73iEat+a2GFOkuY3gH
7BJOOW/b6TjxAVjI9BkBETO8om6sNS2VBElj7HOUS2AyPNJxK36UtOXwXSVV1pMvCAdhgT6HsQtS
HaKXkTYbNCYjJ5rB/uST+qkMdzWCFIe3OB3B49NwbX9NCK2idV2htViJxBmPMav7r4zl6GEEVhsu
M2lPa8WhE5J+7stns42yS70m82Rl5SbjdFPmP1PHRFUDbaq4BYEW3EymsjAftMn4QZ92+K1jcXmh
oCwuFB3XaFUAA4RvZTXpOoFL+hzwgO+ZViEcilv6+mGQg7gv3cxCZ57OvTa3aOuBaU5KQBUGn/ia
Lwz6EdVu1xfA4cl/bn9RftFF5aMsouQO8Uxgo1tVeWfQjGB5XolgbFlEdEN27oOLPy3bNEFnOwtD
jH3MJKjSHY92mafXXYsZFmjNnYX+oFrlhdmZLyQG8DM5McNmWtx1qJt7H6J/y9wmH0uESDSWGbhn
k0HPaym0lFFwyPs5B240ZrhtCBYcGHqPOl9KKXw3ttj10MfuZ6CHSTR8CWikiV1zuDVIVcVfIVnB
ylvPcAwmN/AGbJLaIjtp/WfDxsOpli3PHFdoGUkiAqBpAbx8iEiOBqffF057Scida22Ir47k1ib6
MHvH52o4MCSMou6hNRa5vQb2AE7xwnRhuHIC8EULnj5IhI2zl7bn0FwFqnXqbKdc0pnsSzz8TB8Y
xaiQH2QwC9g86zqe+55roIUDwJWAhLuFTodfn88PnPHx+Q2Uaq423SYQ/dMtMnBmeMA+WSRTq2HD
Z4diOhGRNKgtB5Hl5FMgeiKVFfPVTA3rQbpHRJRPoHWID14GATZ2MAwGyw+OoOAQEc7YLqIKrSqV
RZgJfLW2NDmhU+utLHJNryVyewI9KzQjzFFKTjrM5H9WtNw+bMuqntHuVvUyAj9AQZUS6bJsQk8e
mG6T9dPmhkCSJ0lGX4U5ppqV7qvEXHadXX3MMmLSAnormgEplcSbj7ydQHT0QiTehJnFgWwYP5SN
+Zq07HRgHITUn8oHm0O8xpul71AYGpImRFFdFa0mxwVccPfNSfpxAxOe/jzhG43N5LGhj+ZYJiK5
vm3ClwHZ/k+fSL1wPWRmRueJ4xrZZAzF5I6/gyG80ix92mGiosoHJUxRVgwlsHd/kq3Ff2vqykox
ytA7lA5qoKnBhTjYVKtLTjdetYaNRIp8LskfCbvMPdJbR8eCPTa1L2xm+Sgs6xg9pNuk2r1uW3Ro
pBmVH4GREV6aTlK2lyqqjAdqPiRcvkthvJh0MkbXvYX4ZSElCCZL181oT0oKHpMiY6SyxBCJDCk0
FEHvpqU55UUzvyKrCCuNttX7YQqhHpXoa2C0QLVQkugwQJyTerI50zJJRVBhkLLXGZjDkIKSOlLG
RK73I0KxoU2ZkpgGbZ+iwBTO8kBSGsdgRN8QCjIiRtqgUvaurrLmIvJq316FndF3SyU92hEgWfi3
IfDIRZTl3huSovrgIhKlSMV48VuK0vwFSqzjNbFH3uzCaMDKDxBuF2ED5nSF3c06uDr9301mJ9Ud
yjE6TNxbvGvR3d8BYxreZGYWV4Y9YjsJmeJ4a0JtLHeN4M5kxzRnCJJZ4RpeWQZm5KVE7SxIcrCr
ZEn+Bn01qK+uvpCWBcdAdd7IpDSKfmVJxtw7qzPtGvxTAiXO0auLLM4gMTu2KrdpSNTj3sWGf6k3
VXx0AhZk0kRBDq5gIKBFRPGMkEk0tuUsPLTEB8QeAu8f2K63IIxHBIHOxAkb2Um9kKMfhgtaw5x9
fI9pzYKfg52/piv6ZAdG/2JMTX7rSR4UHcaMVkSmQbgnbMwErDv2+muUyuw3J7zwPhZzjzVMzbED
x6543yzS6bDkDfRtOO1hLKB4xSTg+H30qufgXUUcdvgYNOAOeKGm8OCOwrFXAaJCd1MwnS4WFAQQ
OcAvS4x7gs0aFHofAI8gigs3MJY6Mt6c/p3D30iWcjk0lzxHTuWR8ML51EU/btGyFIG9hCqkZs6C
8yJda7YqTymEGs5eGbq43GpvOGIN+QqPgWx39CarctnaQt6C9hle8TRWrxEnlnc3hbzHgW8ajgl+
43smoM0RwHf1MEAzLxa0XkDuCNPmjsFF8kP8B244dPNU+usSkmmxK3UnALZRufAFN23BKOgiROtP
kJWNt8BY//tf/+N//6/34X/6v/PbPBn9PPtX1qa3eZg19X/+2/r3v5grzP/r/td//tsxpa5b0nKR
Vzq0PNGi8s/fX+/DzOdfFv8R6GFQV3VirQszba46oPmFF3S3/62LSA4IQvBq2wiPFBdSny+Cp8JJ
B6xcx4HNE8BrrU/+fV4hY9n8xYVsrmUoE/SNKz5fiNkKQ+E2S4/oyOZwYzn4a8B1xGx9fR3n86/2
f2/INXQa2bpwlOF+vk6SSI/DUpAd7cTxn3j8gVibuulCVmJjZH+WZi3WLLWsNV9f2f76yqb++co1
bokOVmd2BBKr3wgngaFlObpAOgwA8q1uOKV8fcVz92roBjgGRIiGq8///I83BERJRFZYnR2jFm2W
xwtz1VRDeqcDsATQldOMpuCPv7mqPHOfhoGUSTdtG3/XyVXD0pqKvs6yI+h8F+GkPhVvUKWKowOf
+/3rOzz3m/55rZPXk9Z8PuBY4GmGZvPsas2MSSlJoBywhN11OAjv//8uePL6uCgidbOLsmOqkoqb
0+wwW6MQLx5EbVgvZYZH6S/eG8O0HRNnnrBB1H1+igFZYUZBpNEx7xNrS+tTNlcqIsBoOSVKwsNx
Iru8/Po2T9aWf74SQwkLk40hpHX6laDww9BUtcmRZn5dLsnwpnM6MHz45uc8+4b+v+ucfhMyi0oR
qSSBPxe80kkfUasG5l2oYqkeifrrwz1RjU70zU969hX947Ini02DezvonDo5dtBHBLVv6jFXLmnZ
bsketsJv1rZzlzN1UiRcUmWRYJy8NEGDSXoKwxTxhe5tYuTu+26KfUCiafj49YM794NifTUZYChb
B/T++WUxdXooGJfSI3jN4X2WkF5kJqOjRaL8LbXGjiqp/eYhnvsIWV6kLvmPwWzr8zXtlPaLDGRy
7OnlkVZO13KPWN25JJPF5/iXldWPr+9SzGvlH3vfP+8nSEDTYQZpuIYyPl9yBEDV2JrFtkSc9avD
3AiPz17rSHnHQJPOxT0uJKr5gZ6vpopmI/s5QO3rP+Psc7UZukNBcx0l53/+x/o6uU0lU1NFR83H
6LzAEN1ewkvAXMcxnBPz11c7+2iVYNMXNGR5tp+vJiON4KkxiI4e0rI9Dq8CXSSOsXuCnPVlkZTq
MLi69c0Ke24lMGHESV5gy8Qy9/mqFhCc+SwdHSUMBTShY1evas6Bw+rruzv3W1os5RS8CNulOHlx
E3x7zAm7+GgR+nDZDl7RboZ4KgWTpdL7Znk7fzHJ16gMw8Y+8/mmurwHa+6O0RE+nfUK7lO7QGZn
A9/T2/XX93Xu48Dhp1Ol0b9xrZNLNebIjFwzeWpCV2QF07ZbDkE53sJ1RwmJz6P85omde0+o2CyJ
b1Xppn7yOZZprqcOXqtj21RAOYN86N/Gmo2FMQzOMIKaqqHaUk2Lbvf1vZ77Wfkc8EpalLO6flLh
qNor2RBFfCQ5lOb3GBZiPWXSZDyHf/ebi4mzV5MGUauEefKGntwnO6KXjUzuj8iTKhjuVvBoCAfX
tlOaWw1N/IpFoMW+Z4/9gwUWE65XYKvbGq/HJV1fCcOCKB0ak5zUn2OttPdf/xxi/gtOVynqTMPU
XcpzSujPrxkJe3lCsF1yxAyJ0A4/7i7Vqul3jNsQ/YGIEV1J865zySWD5yYaUPSBGRibAOr513/L
uc/YdlzX4eOyOd2cPJqm73UBqTY6JjlxXSCidKzmea/XwV/sdX9e6PSpRMZQx0UeH5tUr39OKOTw
NnZCiH2boxz85uuaV5/TX5i4M+UwcjIkHsnPv7BeSzQ2qow5snVktiN00pgdV7ZD0w6CD0cr4tsQ
2YXXoCXq5de/6ZlPm+ra0fXZqcvGfvJ4s0FD0ZEk6kDwqUbvZBz7DYMmMYveq/7FYfoSbL++5Jn7
NbAHONIQfOG2e3JJKxtat2oKdQDGWvgrvye0DwqzFYxMt3yTXlJCG/a5r7FfXuFR9JKnr/+A+QIn
Pzh7AOEteO6k/C8fHbOpAKFQ6h5QMPQviHLoyNiZivZjXQ2HvOwtxuxMexd6FkzlpokG9JrfbITn
/gZiMnWeOqoew54XwD+23cpRqDABix98dGEBpFbD/5E5qvmQUZg3N65NLs07EnERL23qJHFj400J
//urLI+eWk7StUCFdfJBGQOulLi03INAs6lWoUcOTE4bKCx/Ivx0i03hYu1YQz+gKf71Mzi38hnz
0dVg8VP0uU+qH5N2LoYgwzu4kDIIVo7I913qMCdusWDr2NJHGpei4wni4hmmdq8hogIQo6EEZdTi
mNrWL9mUiCR1Y2dLEpraikSPvqnSzizQnCHoGbCt843+l+cUt7i1iBU40MBPLmLp0xS2ps76aCO7
uPn6Nzmz6Rmon3kj/1lp1clCEEMy83VyUQ9mxyNYSWuir1uUvbjUuswvIcLVfWAti1a44TeXPvc6
Knt+EOx7gm338+sIensw+A3cA6pDLLBtAz28TwTneitjTnlTVzL/wJqZ/KwLkdwP8GKj3dd3f25Z
YAe0lAs8Ec3kSZFBwLDEzee5BxQI9NGx+c9qtkAjENVIcMcHydZj0kHsIUHu+6+vfW4VdLlxXZqm
o1vO/Bb88TWShdriwxDeARVzz0yQ3TWb8T9wS/2JKGhAj2H2N/drseiy6FN2n358kxVj0i887xCD
xAwvio5eaAQq3yXDCf8S1hNe9AZZsw89J+hevr7jc+815T6GYRf7pn16nINrkwnU/NohSjVjXOGF
SJA+Gao0o11nNdW4/vp65047XMqg7geUYNjmyU/sWbiRR7N3DyTourdmk0QA/eusvPIrvL34axIQ
gS5pRu2cXTAxMta0Vl91LbvINxuQmF+lkw0AEgQnTNvkr4Ey//lx9x1vM1G+3gE3u6iZPilnHxRQ
544lbPWLrszHh6gZZ+xzWKLEGIxop7QMjFZKVCWPKcv1taY8/eqbH+lMsUWdZQjaeuZ8WjnZFeDg
E2lSmNpBYth+9qupu4p5TrTjwYBFq67uUlBPjQ3YKktwJTEqcW+TAA7INkzmR/f133Pms5jLPj5G
tkv27JNP0nNojkGv1w6J13cNR1Hi2n9PSYi+gl5YteK4MBjffIpnirz5cmzOGIpcdunPzybELBa3
o+ccuhQBwtLWPHCrPkCX6Zsd+NzNzZ8euBGGGeZp6S2QW5QoWt1DEhLIyshA6D9Uq3sxEQX59JQG
pW4+fP17nvnoGJe6xlzo4YvWT39PrwHD4gUUHhqRGtqkFeMmY1Bv7IM4gUDxF1cz/2lHO0wNTg+I
BAqGZGEqroYP6cMnwrS/9V2DqVxJvM5f9BFMU1HHmootxD29Ggwnjy7u5B4C/Es/UeSEG1kUJRxk
P7z4+sbOPjnOhjw8GvvOaZu9Y54x4nb2DgAy3QuNNK0XnFWz6Ecnk2XMhs7afH3Fcw/O0i3F7iA5
a58e7IeK3HWJmvmQOHF/MBB9o5AM02qXUL59192f3/DT1cmiHrcZi3CAM0/eksn3B9NvWZ2wPNXu
KhaZz7gNWby1rQhauw0tq2xWZB4Tc0jaN9O+qNC/u+Nz6zUbIj0MYTsWcJuT79AeRBui/sTO05WO
vxYkiIPgNBjWrck/jBDweiFciLSih7eL6z45IOrsgnXvBY36m58fdCrbpO1K0zk5j6msQ2HKS3do
xxG8CsHd3WOM8yiDYkCW1/IvHrbN8jMvwK4uT66mzTnuvezVgWaVhtF5HNUq6UGC60RD/c3FpKC6
pLUKNNg9KcHBz+m0HHz3oJiLLjMTBNnCgXx3PzkjCaRf39m5D+fPi53cWWeFwm4yTx1Uxsi1cEa5
8MKx3FpG6NLVyVX5zQXPfDdMf2jAS+5OSPvkVQZ1hGebDs9htApQst7oPaOaeso7v/umG3bufUVI
R+eNKQMuAWO+9z9KuDgkeTAaKk6VlWFs06bSrwgY8Z2F1Kpsi+menEHp4tyCJBkiQQYGQeptVLx/
/ROfqeEtvhcicKQjaZWd7OCj7Rm2Xw3ugRYoLMckcfBpxyyc3kphDpv9WmFZPg0lYrFvjlRnni6X
pkh3JbU6P/vnX6BhxE+UyUAHtaGUMiNbPPVEmC1lL9NrQejf3de3eubh8oUIxpwmhTPt48/XywP4
Gq3nageA0ZxTJuXfxV4gQDQYCM2/vtaZqoDSfD4bsQrTiDp5kdy49NLMsLyDNmWAgkm3GYmJDOf2
8dcXOvMjSsu2WfF0rIOOOZ9S/niNwFORrRMJ7WCpGiEZwGTkSVUqtXpHllRWP4kIJeE3p68zRx+m
Di6rLMcf6r6Tu0O37vlVM/lMx8hfeQgyX62FMYDilz1A5hVUfiO4KgI/JJR1KJPfX9/zuR4fKyuj
FsGEnG7r/KT/uGli5uyqHDz/iHZbdBuDF8lF5trNpG1kK3dC+saeLlKIciYj6yIekuwFRx/UVDyO
EMy//nvOPQNEaRy6XX4VXZ38OXZGlmbmaP4RBTX2FwEekQlzxrofIwON5CQev76gce5Vtg3cevTR
+XpPhyAoOQoIKQ4PQGmALiG6yWPKv13uxl4EdIIGO3P9W9RIprdqcaA2Rwn0CUhJ1Kr8RxXmErkk
HjhxgXuizTeq7VIoAF0/BlsSSDRvnQO0x4ndT3bbHNIWRUkTNCK56stOe9LqIr4GEkqfGHNEPvg/
oNs01dvXt3nuNZuH2XRW8GubxskH68NyqXs4lQdCeD0nRlVUusNNKsbscegy546wo3Q/JLbzoyMA
ZP31xc/+xKblIMCYl2l5Uk+UNYrJ0I38I3jj+tkLoU8QVZTVi5he7zfXOlNBybkS5QNmokUF/Pl9
DluBF1WO3gErNMdn/MLYmj0C6wrAov2V0/iYNelpiRroba/3CzDHVvTNW3zuhmlwMRT4P6SdWW/c
OBOuf5EAapdu1Zt3J44Tt3MjxMlE+y5q+/XnUQ5wPrcsdCM5wAAzQGaGTYosFqveBdiODYf49EcE
dgbQ2279Fx/loJ3VwMbCSxBagwjN6R9etCbGmbTV5iKuvbxocxzxVMxXeM5bTnQncdz5pJWudXBG
FbMpX8m/2Ghuo5JuQc3HMv2bleI919TKBLoKjRQPj+nCvRBLV+5CEyi9SzGBBqe9DNrSpY4gO8d/
KbUMzVMLvJq4KvDnFR5K2aXqCfSsEEWw7QtLvzowYRy9R96RvBBOl74dLAMunO2+IM817aeqgFrh
+vo20JT0ExKd4Q7kXPTr/AZfO12OZXA5ke+glrMI4nRzEX5HkuAl71xzC2dO0A+Bb38H8hctdpDo
xafJJ1PGBELG1dX50ddipkM9hyyYpN1eTrnWGvqbceu+TPjAIsSElj+ocJiSV6nVh/0mRESh/Idj
RtLKmaajS8a1SDiavmkSo5T+i42QZOlhdtFueNhb4rbpTfWzi4TddygMJmQFRKLwEdLk+OX8tNcO
GfkAODLbdDShzsvy7uYqwNZTs7fclwhF76uOJKHdZdL+JeOwKy7kV2sla64j908ZGFK0vcjtdDSI
fJzlqNih/H6to9PydXKa4E63OvU2L7IqQrsQfJ4WglLcjlmc2uwA2/8h9EbS7SjVbTaADJnaPnlE
Zs10L+z71Yv8/S+c9+i75YhKXJ9ijQhfDU54V4xm+NLDx7kiB3bsFxPPefe+RioSHryRI5dc2AcX
yV1dG+zswuFf+zIupCJKfTqtTW2xOcbATSGNh/4LgtvJc9NIUI3QUhRxgwIkrgLn98HK4bOEoD4/
FzqAay2CrQFeskMCNji6RoMUj4HHlrGzkp7Q0o7+cdSdfRAC8dyjKtmIC2dvJdxYAuQIYA4B1m2Z
PUB4VrMESOWLnc+Y8D5Q9QfR41eAkyT4+kqfK6xUtcFYnp/1yqFnYICNvK+EYy3fPFZgU5zO0vDY
zfjxEnm2PfuxAA1QwZyeesuyj/9/Iy6OAFr+iJBHWXAEbFvmezUgH98KeGfqTsVvqvdKtXW/nh9z
JffnCgdypAJM5dQtonmt2g3cRJYXWbD2K4r+/mx9hfryP6wmMFFdgJAQCEws9lCkS/w3/TE4stju
DWC8GvMXw452aOjk2taZXP/vm0vop1BkoNZDG0DMM393XBVKhGmi8tgQ+OLCtBkHck/HRJ0bc/Do
+vwyrr2QT0abT+y70TrcNRw9YzTXj/3tSM6P9r7ITYSlkIiNFLf+rsET+JK7aJCRIfX5xjbCzL4w
6bVNSzONQiitbio6i58hOzHgDhJFx65y4s8z7tMb/Sy97yATcTUWl8ArK8kgQA4CkKFBSKCCdzpt
KEQxFLYqOko90eGGxtGApm/d1umdFYx/1MdG600gp3sDcDoMbwch8QU9v/jzpBY1vblNa/EzQAZT
AD79EQ5PgAQrA8A6yoxnIUkvnvu2Co5GI/QLC/ynGnlusEUm0nawKeSgRUdUyNyfkSMHcchiVR7q
0YRXiFIeqH7aYKgulG6hXuP8jWyvN8CHAZwOlYFGkG5aPxylmLQNrMbxUvd7dTmou1tU+HnPL8O1
nhg6Xtj8QkjtA9o0degYh0xvUV6mH4X0zPnVX91yPOYFmQq0zCXCApsxE3Sry3A1eIZ9quHisx+Q
80VlD3RdeGdY8u38kOsfAT3O+UHpzoDw0y/uh2EQAP0iUmoucEYPgo31hLfICBUbad/iqhNon1y3
aLPc5Zlr4TDi2glZkkT48lrAgJ02+NyBAMT+p/zlSKNXL9TR174CICcHn2tqvECeTn9izvxxsLTj
YwhXPUbHyEAUH932K6VG0eTCN1gdbAZV8QKl9rVs7yKXa2eNpURHFZvD4LGZlLbdT7hGtoepCvPf
55d/7c4wadyTe9Bm+dBIqzpztJFqj4/YrIcpuink7E9IbKGZfX6gPwyF5WGb+xDgt8i7NX0Rw5O+
NtGiyJKjWSloFiY8u3/Ac4dyo+EfW22AGUKU10CqH9ooHq59PS53gMgLfO3M6got7m5//iet7XaT
li7vX4qv1jJNTdtShnov4qPzPY7q7sbMlepB9cPIB9ZiNNWFD7t6r7wfb7GNGqMJdKj90RGvcrW7
HuNRZnupDxBlhRXeVlSc/E84BATwnFpsVnhwQ96lv1aE/xBlLQDfOt08wu0SzDTfJbxUUHXS8qz6
49keb6e803+Z4Bku5Nprq8x1Cn4JUgLF+8X5Jod3J7h18TFHfEV4DRk0dnsSLK0n6JgYG6CJ4sJm
m1dyudcsKoQuJTpSqiWKfsDLSFOLLDpmlFLye9cfkvYAcqx7MF1y/X1U9djCyxKlQFwnhpz+zPmt
tXasZqSaEK5tzdnYacTQp2YwK6sMj5oJ37jSHMW5xkCuba7Oj7MWLOgbqQ4NRcvhsjkdR1Es6QtO
8FEvlO5bX4742aYud1HWZcfzQ61uX64G6kRwE9BNX2xf0dpkX2kYHLVGBq/OgHLnpqzTvY5L+rYK
qgGT2FA1blAsTr6Vciyv+Xdc9x8+LYUxhifVZVctVhZPSV8ibx0cQRlaGv64OdLpqBLr2ic/DZSD
MmXjDdZffrhByxsH4fOrMCdBy531fvhF7kvXm9Yp8Prj5DhS3w1dGLPm6qA2Gw3hl1m6DQdex4B4
vzs/8to5+oPwZTtTGFymAiq4VSqvbQg2W233LqJ391Mik8/Q8bDgQgakusQ5W5urQ1cTzA0N1g8R
G5FKUw4B5eUC5e4vPj4UXxrMsm58PxowunIyPdoFMlWSC4dndafNRQp3DhtcvItd7SpUmEsSnxfX
RuX0EW9V4GpBXom7AfPx605DKmRLXA9CdD9y82fQIYe0D5MRv8h/WHQ0vm0VGC37fl6id0+BsexD
SqQGSzAaPeJJmWWAemqRq7A7VW7pMokLn3l10ellznUaGIzW4pqk5AhtTKTRcTaSeBom/BydqBx+
axktbW+ijrMVCupR/zBPw6YjOHeNP7A6ICVHSL6G4TGeoulIB0mKT71b6dOTD96s3hqNimT2+THn
r7g8SvSpVOoAJAXuEjGIWgf6m2YXHeHnN6913MxibZPD0uoZ4k/nB1tdVtNgKINE+gOMtNCyPKod
NTpibNJAjMeE4DP5I2rpBdI66R68Atx5+hPowJwfea3WxKuVDB7lVzAfy+dyaQaF39WosWp0NAYv
1/HwRQNrkrsurRFdM9US9eSgV9rgpgDbt1ER1ngA1YNHkeEbyufzv2ctjszIcCqR/CxqoKdbmtyr
aLvJJY5Ufvy5S0LnrlQwpd238CjfEjkVFy6Ote9Mq5VLg5L7x5KTr6QazGid4otZOtoG4bmwvaIr
rGSHPOExfQEbNl9Di23FtYsSNhUK3QI0fDq/ysGDbhb/Oeph1Tg3EmgW+pt2MKJdlE3N+CBlguw/
dvAIl0T4HZb78wu8Fr54FAIWBJ1GyWnZ73X7PC40zPTIqRV/m+g2/hGQz5FG8RP3t9vXyk6fVOvW
NLDknpxiQnpHUboLO35l2amYGIAz+NSwNOZ98C502UaARAZ1zBctbyJnZ2ujEWwxQdOqvaOF9j9A
JuwZFgpJi3ec6izilhFqOA6MKfiMoC/uLBga+y4uWySmDW3bqsp4YXor1QobbQjK6jRxSOEXn1lC
nsxl2TnIGLvioeln/baxa/vskKgdJk9u+EnIUdURyPBxcFCnFv3o8x96/SeYQNS4IKwPjFtdmpjm
JCApAEfKp75y0vJQYSAXXGl228tnKlm+ghyG634OFeh/h7iKivrq/I9YOc5AUw1KBNC2+Pti3e2u
M5FgApFbpEN9VYPnuGn1ENt3H36lhkzHhXC2EkjnJFCF8AP10DEW644TbqjjOeO/NK5rvDV1n2C/
BGgXoZxUKU1kdVDw62+HCc/UC5FrnsryZOtzm5DFJrlbJrs+4qGE2AyUpZ7GyBToTjqLE0G1PL+k
ayeH5zBrqs8wCnPxYvHxschQhXNfGiLFDik5RKIph5geeFf6/X8/GE1TXt5U+Ww8WU6PaYHGo1qY
CvCxBqVC9FGyWyC5OBnKIvr6L0NRZtFRt+EmnOf9PiKkArOZiqFGMwkOSDzjA9QUyldp6d3fV0xm
cA9JE4AtSpiLSwZWWuXGXUBP14efFRnS2dZlJ+7GGO+/v58VBQXYr/MHQxzhdFYa3VOSX+m8uLX+
5Ajqh1tEJ1CbFX5Qfj8/1trm5yYDCcvjAxjIYgXzBiNvp4uVF1WiGIVKjVHqKJlhFLNReM1fT5Wj
DTcaB+hSIroWa9w5sgLzQDZnSelCrTsVZQAqALWM/s1Vu/IxtcVbhlnh12lqv+Qt+k3YLjRPbYhU
0vlpr8QYRwjQ1lS/mPqysaD4MGzp5/HoUZv6Op5cIM05GngJVcG4/ZLFRaz9w5BUomesn6Dov3zm
iRaPty5MwmOrTeWvTOJuIEYaC56DaPVTmzXmhbRh5dPO1BWYtgKcHULqp9uoNIdemrCpj2Vv1Hd+
0xWPiPJn2wJrjSuMiXTasrpxfX5hP0Y0eJuUYGYYO8MucePVrLRYoJTyMjp5/IQMF2o5+TDoP84P
82FuSFDz6TRSUAB/ID5O56bHIssVHA2PDeo1X9xcdVqvG+wy9OxRb1Eg0p0I2TTzEkD30rjzn78L
OBSY40FFXvwIZVyJPN82P6Nrhd+2kvcYbkQC7d/Rv7CmHzbrPFmKA6oKcgec2GLQdBg7N0Tp/tgh
RrxtU8XctsDttnnTjo+onhV/G+oYjycT3VQouHMMP52kCq2S7Csojxa0+A4SRKkLvJKsUnmMQO+k
F8Ld2ppyA4q5+uFw/c7p77s1RT+9QAI3qdDSdSrUgvtii/lDfpXUZn0oSsPaYPBof/7bDcT5n4mI
BFn20RLjPA5FmRnmUBwdM8JeV3NvEz9CitLqqeVlVax4cdjXF8B+H65hnUF5GVo8HYi2S6pV7xd1
iJRfcVTx9bC3IWWPJ+KNGLdVOxZfzs9wdTCIlnxKwYlcQnAQ+x0REEnLY0XS800WRfnZLmmKowOL
BuX5sT6c+nli78aa//zdJ+wip+61MS+P6Yiy/w4xW3QZgewhXnd+oI9HgYHmTj/Z2oyQ104HInLG
FN17xFjK0vncJ8jzRRNeBr4daKjCOfICtvjj3nT4YCQxQP8xRV4KNQya2dUA//IjpUI6NmyOa9ih
I83uNDZv7aJRPldRuzs/yQ/vPVbz/aCLBEo1IyzW9Lg4ZnUx3bEzFKwAKVAlOwcHgG+ySoO3cPaw
7zLTvxBY13YNKkYCcfOZImUvFhinAGdAAqKgZZo3IMRSp9sOHZKqWxp3w8v5ia5tGxDENEX/iG+I
RRT3ndTWkY4vjug0V58TTDyRxy3yPNieH2d1Qef+E/w+CJvLw64puq1MjcyP00jzxc1wGwnc6b9a
+G9DYYsR0T4TCrIo8/RC6P6Q5Myf8v+NTLfgdL9WU6cFmC3lR+SGnW+lQ0HImjKxh0yBurrs3OdJ
LwdcjXBp8WfIsfJ8fuprB4bdC62T2iM44/kHvjuZhkSPt8Qb60jL91bTSuNBq50GDWwsrbpBy/82
neRpDn8TTBbFESh/i+FKl6DN2Uc8qTBarxRDBpvcodBG8Eie0Y1z7npUui/cICuTpN3HC4CxIRgu
624JAim5K538COjdvo1E4R9gzuU3sCsxwEpQGbnEbljZuXxW6shg4LgtjfnP3y1rVfZ1g2NxfszL
NtkN8LiqqxoxxPavr+IZ2vm/cebj+m6cAtmXAaW//IgqqY9Tgy7rQ4f3s43bKFWI83tlZbPy4qZw
ycegx7PMUGUGR4RaWnZs9LJSN5105bUq6+bnDEs+VkmsZB060jzGvHoW/3+KlUFc6oasfkvThm5N
vQNVnkXWWstKjSho8i1R2oU4kUyHoPWdKxKS6TC1oM/PT3ol4NHNgucNEZ5i8TLZkaoCtbrT82OZ
oA2vtEQ5nLtd7Wqa3Dz/2zfAfDzgw4FOxe4Z+efTz6mZFSZ7flAQiCLUY8NieqJjKK5r2kwPGKIF
F47j6uR4YM1oG07I8vpS7QDnwYnJFUlX3w3SUBqvlH2Yb5VocPULx3DlsuTmQEGJcjRkX3f+tO82
q1Vqdp02UcGDA//UOEaSf/Jt8Vl1MFThUp92vt7Yv//++6F5PoMymShlwdNBA0vkCf69nBCIHfdu
qeJwipTy99zOLomQrFwjsHtmDCh9E2oAi8OoFiiVgurPjm0b58NdpseRclOgTTDekyMP/veo0erq
tgZMUd46RuVeAv2tLjBUJ4AsM3JjyY5AFrp3c+gwx7gU4hnIjKMfWjEkbyr92OfKT+7hykNcO7/C
q9OmRDDjRCizqItNa7fGlNV6kx2F30RfXbzqvFZqpbN1+kjFry6ng+mFo6MVVyEup+GFlG910iie
IE8wy0ZZy4ykTgtfVZAES1M0cn0fy4rOrXzHU9pa3clwQgg17VA+PT/rtaNjqvNCExMIQ4sIbwuz
DbFdJC70dXYt2zDdjVIEXwMwAf8wQ3rQRIS5K8dr9nQLw0zTc0yrUAFUtfQVNfNqWyt98mmiZnBt
UjfA31YLyr/FzRKL2Mmz4AQFfVss1hXzDV8HjYcGmeYjdzoiOEQyFLyoArctSgfKTupG+zNpw+TC
y2Tti/5JpsmqyamXnCMsAzAQa1A/q7rWvgePj+EP2tSZV5bluNWgm25ds7wkurZyuxFj5kYzo9KO
XF4snUAzJAqYLynflalb/VOPfeM2H3XsWaKmRJ8/ySWXW+j65lNYd/bb+S21kjSwfWeEPp+aOLL4
BVPSqcKv+AW5NjnxTdRl4SMcQWe4EIdXti7jcImTVfP4WxbQtTg06spGw6hCtx6XnHSU8rqe6qTA
yge56qvz01qJDwwH/pqhBAoei+fKBK+JR6yFYJdUDGwZbAU7OsVtXsqal1ndNdjyYNj8llT99On8
0Osz/d/Qi0NKEUgbeGbHR/iDbOKiwEz+zvINf4IyVqSIFF6IhfMVdlKw1+cjA1aDhhzkh6Xgo10X
WpLYCDbpAS4SniUxH94j5i6/VW7v/koQHr6wada2LY0BnrpodlhU806Dg+xwYFINJTm6Qf2jKAv7
NjfahKZE0VU/Sr++BbXxiO+LvMHNrqh25xd45agy3/+NvghNvWMNrYG/3rGu6vBR6KFt7KIBUz7M
Q+rfeCm7uMtYmC6cH3Z9meEA8hdvl+UzoslHzddattSETNQRfNVtlQXjjxZG9sFo7f7vs2weDcBC
Zvon/7SYpYayvxL3SXqknU0DqMAyRA/Uo9KpZnoh1q/uWFqXxCBw7R/U7dzKSSJM3NOjWsdItduV
a+9cxTBfWjKyC9NaPZjvxlpEeFVKP3cRzzm6qbjxqzK70Ws4816jBPIQtVGLO2XozzaZF/Gla/uG
jjFoZ74e+eC8DO9SQTC3KMEkRnwsMtmhlT9pbXejVWmH05Nio2ygaPjadBVWIBei0doCU+6iIQHm
G6zcIhrlMnCpkIJsBcE33g4mNDcH8PNPQzby71OEuQZNzvl/IUWLofxQ86UaKmhL4jd37VRTc92h
FvE5bYbu6fyBWJ0VyFmmhN0uN9jpeirweZIR07YjbonxwcEzCk9xaTxENhfJ+aHWdg2iIchBwXKl
s7aIqe2YDCg9ooKo4SSEtU4JjOhe9XtjE6WJ61XYU/geasH2oUTE50JSsj7P/w2+2Df2xKkhayHe
TBUGXh3m0nsrNHArCVO7GC6EmY+4BsI5fTY6CIQabsx5Ld5tU7ovigg65ppJckFccnv6r42m9Vip
omxg03EbtDuKceaXDHtXlNtBMt+k2MBewqmvTRwJLmqbJtYJMAlPf4lW0dmPqzg7Zn2DDF+Y2Lfc
7zXmtdiF/kMMgn1h8FITBidlMWucRku7UpWUoB7EaOPLWN2UUQNwtGqrSyqDK9sJGDZU0LmVP3cx
TidmAYJOWulERydvnI2V1O69M0TpXWrGu0R2xi8UAY1vLeLJfw1sRFqBCj9vFqQrYV4sorqpFTzT
MMo69pFVPWRjWCdbHwdo0/+Jqh9gaESbL72VVuIexWKYr8jAzqCsxdK2doRScivCo9/I8T42jXA4
4DtZYGGkJ7Vyj7OyVm3yPsTz7/yxXbky6fKBUgH6Pucoi9lOCPBkKjbfR79MnKvZh1TxkIAYruK2
Lh9w91MvIYLXRpyfovN7GGmvZaTFnrqUOGonR/iW9i6IDfexQb4ZGjx6pGmeD9fnZ7hyRHh98jV5
gSNYvKzUIJqM6WOHXDEmzsjqiqHclqCOkt0I5V6/sJyrg6F8Cm6cRO+DEoyDNspgz9sWvm4vrhOJ
JsTseeGUL2MT6+Pb+bl92DccENpRQPksSkMgGU5PSRSBkNBUSAt57/KC7kzg85si0PGAT50kQMkD
R9d6Y7q5/etvR2bDcInxINNo+i2f1wHqyCgWu/KIw/cIUlGNUb2wFAvRrSiyBn2j5lO7HzvgwOcH
/rDCMzOGMwIaBWgbFZXTKce540TFkPXo6rf1fVF0N4FEzhhH4Kz/2zIYZ5FQxz2NIjwNxsVFjdUH
jqNuaB8ToxlRYDCGpwhnkY3bjfbfxtZ5KNrABBwwDRyP01lVdW8OnRrbR0m7s98VCkCAnR6aw22W
4wV0fgk/nMB5WlS+yJHB2gCYOh2sjHXyp9hIXx0nDHdBE0y/jd4aX8JGFF/nfXYpe/24TZmcRiGN
MjHkraV04FTqaVO3Sf7ah2a2M+oGSaYpc7Pb1C2n773eD9doebr/ME1e7YDSQJtC8lh8Ph+z+Xxw
6+wVSr21zfPZ6Bp0fOohc5BdEeFb9Z9GNOH08JUMSKGLheUkxjTA09esnHpvgLV4n9kyuA9xutqX
hXMpeH+4JPmQlPlh8cOLQ01lMcNRt8peGZzsdYD9QJ0pUnatMIevdFjkHv++EEJAMsSk7q5/iTlu
MJd3T1puCnduncyFaS5MRNVO55rlcYh/5hh/KVUcxfNp08qr89t0iRcmodFIrsChILk45zdzKHiX
ZqHHoUir0dUf6lCN+6Iu21dqet+1cRJQLvXwtRwaZZ84CRxfU23uYtl8njKrfT7/O/4Qzd5PlTiD
uNrcUJnhjcTb09+RFy3oEDFV300ttZTS05V06G4x2pRItku3ANFRTJYR7VDUELhpJXGgN56NW3H/
OKXGZFwFaL7In20Lhmebta7zzcY+6c1OwHIlMwBlQMU/KgAvzLJJ3UPdW81/nWKaL1JpReOpRtY9
6Mh6X5Lz/dP4Pp0aMkygYaAHzaFuGXdaq+3LyFej70PvDPED6Ib2O+6GeIWS5IIRH228kBPEps2r
SK8MfVdZg0j1XR7l6XQ7ilJVP9mREqbeRG4SIqWHAznctWgqD8pYJP6DOhlqcY3SVmbiWoZIzXWZ
aZn6OUn4Q9vqdPMCWmIR3bjlAUtw4CE9ce3jYXP6taamEb5tV+MPxLOKJ1BxkfRcFYeGVnODvZV3
F8izlHH4P54sokM+zOuKOiyHUCxRRWXU50oK7+i7iX6ieVCakWeXB6C6sm5UHOGNOxsQjHpfkw1s
XXSBxp3pF2qOi6ptZPs6DpzvIgwVdeu7aEB4bj52zqaKoE1hVBzW+VOG+1ni9cUUPOKoZlt3ptPq
uAe3QKwPoVOp+Utj+D7W2UagF9VjVTSjaO9xBcwOhk5H5WmKXRikSSHxBkP3Q8EgvjbqoTvQe6lv
BJbxDY6Pgxp9mtSgv8ffXHM8G9mRN6sJ8bwqjHp6NnLbFttG6TiNqZ1W+3gch+4KU7bEPxRxN/vW
p0Fxhzx4Fcd7WbqDvBmcqaa01+ujbz0UXZb+TCh/dZ4NQ7/aocqcRz9GY0SRvklSO96kiBjis6ym
ihHvrbT3oy8wGdJXd2TJbnPa4vamMrM0vi+rEoEQigIGjXivNStTudUr3/5ukxiFO71y08eqniSW
8D4utAcT2bFg17hjalwPGP+V21ZrsnE3dXVf7jAcTFuvTQf3CaVUrfREj5jiAXpO4nujCe12MwSN
jo9kqY/tHlaKjK5rhRoJLO1JeWq4xvyrAhZ15sEdGcJnt+pLZ5erVuhsMWm2oO0KUabYcCIl3u0C
NcGgGvjtYN92RqHam0BDkW1TQUeA4DIOzjcUQ3zr1h41t3rmmWTIB7Mwc4OO/5TcaBJO9Jcy5LTe
1Xk9PAizltJLzTBykZ2d6uC66rTB5eqrK3Nn6IWaHRTp2vG9SLTEeiij1koxkKyn6QpkfOx6rROi
Ip1NOWRj1N1vI0n7bdOJuM+/B6iJyc3ABf/mWI09brCJLz8ROOdVi40A1+oCpZxbHZ58+mAX/fQr
mNpQXvttYZd4SyK9ApE9FbVv48AMU8nZcFtZ4yHAfSZ7mHqhqKmnJ4TVcqtk0KHvDVIS/xmvHFVe
V1XgqveGqJX82seWFNt3XVZ59oyVsRLsh64awh9qZ1X5YyPsFIXgpk19DXlJHhwlEomRiL/5SijD
2SkeJRNtkwGZNr8IgIbWbVYAqLq2qyIAPdoJu9tw9GT7LBxFy4O9Nul6iU1xhAS918N+8m/63hqw
O6kjoO8wVbvUiZFhqJzIfal9LQm3mjX6VNBxZjqWYxiIryHKxU8TrcDAqzswgdcRQVnd4xmg/edj
OnZrqLCetzBfsZ3Tulroz7w1x/6Hqpc64JNOyPhrX3bmg6FA6rgz8UJGI0UVqIU4ToC9XuX37rAJ
TK2tt52LArzXa0UmnrCtjP+TIFvNByH8+DhSPLS8QYmzaYNZHyrpqEernqht682acv2lgtqPB7QS
YpxqjRPGk36p96nnYgLceEXqYMSkVQHedJXdFI3Hfw9NHpfHAXjRFKmbBqGEnw6+qNmmSZTsUwNM
0fFCq3CGq5ymyuh1TYBls8kzN7up8LRq9iJsw+tJT3V1W7cY2Xru2I4t6nFKLLG85xLNEP/vnccO
JdzKawwrV2EGmUV40I0Yd+UdfjyKta8nUSXXHVyXBuRBmrrmKyIL2U+/MzjXqUwbWHP41RmPMMpa
eZPWmm/clY0Vd9k+FpNh3US1H76YaTw223TSYcqatYZlrF0F5jOU2rhHjHe08QhEK7ErAq9yJjak
hhz3Y2AkfntMXXBKG9pBeL0HlZhnV5SdsqWTr5V77n9t2pWSEPW56LTuSvS5xnOt9lX8jocwm1BE
Sn35ODUh5O8UtuWxhpn4m4vNoJuYj+MeqmUufra2FWjA1yeAXYjzp83BLKf8k3AT19wUVh2bO30w
ZLkfoSV1m9KqjGGvUHqNPDvJLVxYE3COVyntF6ChvmG/YM4Xjbd963Tp1klNQ9LGdMdPwA4AVvdT
2+Z3GIGnzq60osG6ztWe/axmhWZ59AuL+smI8qg8gFzqrJ0vchDoTWkr6l3XUeBWt0g9BerbmMkU
fwqlmhDLM4c41e6CuWBK7z9gPV3uDLnxeceULzLuyyI6oN+GRec2LcMpu/CoXHRLaPDNhkqAV6ht
UXZaqrnTH/elOybTjzgwm+6qCNr0ucJGVz76us8Zd7hGMDVlisO+aFu99LJcOpckP7RlTk0xEfof
qbUGogTC56IM1NSBY9LCiH8EYas8xTBo2nvCTlFsVT3NnK0ZUOs75GZnuo9ZBgN1V4m26nZ1MHGf
J3qcfrfMzq+u/aornw1gox2VwNbtfvt96BTGFsaujL71SijEHvJZJq4jt25+VRjWpxw5JytuJ9Bw
3RVpQq5fAEV+TMzolFAcpo0JZwVY8mli1sWD1aCsYv6YUDyo54tADT4lWljf9kpX46hdyaLenc/d
F9UCkkEbSzBMeWChzUztRepey9wZNTiOP+aAJ72Edlt0IxXe217hBvKS6OiH4ej4IwSERglSlDBX
F1PU2w54VGipP3w9xYyUa/uIuhFKKb11SYLzw2oyFHUXehVsGaoh81569zgCZxKHQVtqP7jX8mMz
tsGtjUnJ97ZEBP1QqnZyyeNm8drkkNCrRVQJ9ai5BrMs+SQIpCU8SsI3NzXwkEedrH9Qu0y9axXY
5UGJ3YSNmzW5W6uWFw7ox4X9I0iuzk9CPukSEJmbPT28Wonf2hZr4U0yWtFrJrDjsoY0vfDeM+di
y/t8nh1OUQQMOxk922ZZVQv6Kc+mMBI/hhgrtX1Zqrn8NCgNRrUmT5h+Z9bqJO7Q8EjNba6lzndQ
GJ22oQljp5tRSaMh9eIsNtMvYaXzSj/kI+nYg1bmUr3C69RynybMXUvsahUyvtwrdT0s/4vGEoN2
xCDgIgwYMWNd+bXkJgt2fjI12YPrpFm20QAqJjtNauorupC96llGVYGULOmW8bwp4+YGi/MpfDbq
0qw/BblWSKx09UEWWzDdItgoKI8pzqbWez++zgwgpF4R+Zoky/U1ZWdriRl3mxaNOnuPgi4GtJvB
aGxK32y1tIl3WWd2s7ds0SLXfOvHZdc8GRNXGEJRQZa/2WFtNn9ZtWKn03ABjMbfNRQilxse5d44
6ut+fC0VfDyjKcfyKIycB3vS3/CIVC70s5ZXAnKyYBIQw6dmCjpUXcTitg4HtQ9b8aoUvBX21pgE
+1FJtE8iNdPgIJyp22o4dMdeEupV4DVWkRgXotfyjPMbkA/kgFP8oK22NPzoA6EEqZtrr4EV6Bvb
SZJnPJVDTyuEQcoxC8aeD5cfSi5/RiQ6C4qr1FyWJc+kVKVZxY32CmtW20Qt9PM0rKN9X/g+OtjW
dEAtTt3kUftNiZT4VpVGsHGqVN2f/yErM2flidwIH1Bi+vPkfhfdMjPMiNKp/uq3UXQtmozXRVeP
n8FWiVvZyv5SrenDmceHjuoO4W0GstJ0Og2n9WhLFNwt43WM3eaX3abWg8u7x7qFPGMLL5Kx427b
FhnHA/5hCk/cWsG3XOuwZfB7IGgoVsKuPb8Ki7op/RF+FH4vsBao1KIyfPqj8DPhioKK8grcJ9xo
6MbsnKKSwpu6vP+eFcNk76da98XL+XGXDc4/A9OphFwzs3mAKp8O3CQjEDYi42sYOv430Bx1tq2N
Bq/nsNXdXViE47RN/Dh8TdyifqFLGu/c0hfqX6YM8wLA8iMKg/cHy7JYAMONitjsB/NVNp3zKa41
e+O7odWSBGIx4KlOkcjD+bmvrPlsJgSylysUFu3iCm9KRSgTqrevZRT9jnujuBVGMSWbDJLVlkJd
+w2TI+0CIGlluyNxAYnYwAxyloE4Xe9OpSQhMmlhLdaLK0OEGtWeaRqeKG0bngNL9RL1ZiW8zZgr
FhV5AOAri5V1ybHTrszN17xupnqXj/V0i3WLPXlIWfsPgKHaZKPHZtdvYP8UG1Hr44Wm/TKf4ONy
0jjlUCtwavizCd+dcalXrUgbJi2QaTy0gDxuyNGLzcAjayuSRPWySM+342BeMlL6o1t9csMzNNBQ
GMA4V+EoN3+Pk6EpsOF/6LxGg5/093HOjngKU8ME9ZGYGoYV+ZDUD7C79c1oSUffdbzg+02MtvdD
gXxXeJ3FvXLVWb6cftfcsTLyBP2GaN80tjr8HIy+xf8hb0P1aYJM4WzUcAo+i76fLvmifdw71B5p
UiFeTN8IOPrpXKq6kIpdpCxjyRWOmmwbeyGaRGAw3CT5P6Sd127c2Bamn4gAc7glK0qyZcmWLPmG
kGSJmznHp5+P7hnAxRKK8Bw0us8BOuzijiv84asCmmclGDvfO4xoUQ2naEz3YSnMZga6rzRUp5+7
HorRpEvN0yA1mG+JNL1CxFU51Jo87guetn3CQ7pyKcxb83TxWD0uRrzgIQATpJ1+MJaGjU5ubD47
nWj3qp03m0A4A3Ktw7S7fBl88h5y+XIkURGFW0Wr43QsUejT6A+F+Wz2VRK6LTpAx8ZRWjiwpak3
m85uE6pYrfLFcvLMOTQct61KRwuAW1jkwT9fTvwcnikA68hP0UA//TkxnoddMirmczmq3Z0w/XIr
ijHZWaJQ3Ake6d5K9H+UXuQxYFAmHEoS6uiIbJ0OOsCPDymTmM+EiNbezOX+NbIswB81bJ1/a7n+
37GQzqB0j8fSMgOmRKzVVRSbz0quRo89ynBupo7Rsc7zbGVtz6+f+bsQzphffCDiizu3dIBfSaz8
c2J2OFXxArtdoFbeGOfH0AgkL5hQpVONIFzZv58PjJoT2HhYbMtvFBo1Ib0zzGepx6xnCLvsgJ8D
flKZM7jQcrddX734KASv3LdLgUkmF38EBiV9I6bUtcUXG10bgiwpk1/6YFjFD3DEjuJqdqDQ9G3l
xM0N+jy7MdV6fVememlt2FuxssG3sE+vdaE0bPi+oIpcY/i51XBI0Vaulk8O3Ay/cVToLgCez3p+
SPLkcZ4O2i9RNL98P4l3RhcJT0sSdRMHuBuCudQ9vZ4KtwyGxKuHwNlHlO42l0/++SWD/RVoSyyM
kTcAQHu66ZtQrlshOvsZuSlxpTTdgINuJ72MvSGtVZ/OQw64xEhDUB7R6esvpfgBkhepSQb2HNOB
uPYVrTr6wogA18vS46Q0MVqB1dqpnk/t6S1KnwhcO5UDuvIEAacfGE2BlUxmF/6qVI3mBe335xaL
h5qkSm83RdUOvy/P6GcDomM2WxvMRYuluwG1pV4Euhz96mpj/AlQt946lSrvIS6MmDbLr5eHW2qv
s9thbQJXA4o419OWMSxMW6toLSv4VYZ2YX7P0xixMqoxtXydCDl0pYLSKJJMv+tB+NeVhmOjO1qN
si+IebedWccgJvuwTXZGj5X9UwGxdWVKPll42wBYAp0BoWHiodM1GJ1h1EK/tp/9Si82uUHgFQ1N
Qi0l7t/0tLXdSkQ8MJdn5pOtjfgkbDJyCwheSzK0VCflhD83o2pTeEzzWL2ZnMF4kqWojlYSyvO7
jr31R6GQaJPgZBFmSsD1EqFN0S/ZCiOvrPNun1Z14maE79emkNv7UWkLL4ghj/zrVzIahAloT7Mx
4hKcXTTCRwtJJL+mKbc0F3xS5vV1JmQ3TvU1GdFPNhujAaADgmnMGJfFSkpZZLVjX8e/cOOUVS9r
yqHwCh1R0W9ShEcj4jkpYtXNoMu+J+VdG3xAzB5uC3qwvmuovvwht5VtXY9FV45bkWCY/iNuavbp
P04LuRQYags3F8qUZ0XY0AG82/iNeA1HHh0vx8V0Q5Q8+ltEdteQE2erP0cq6MyTwpLBAuM43d9T
nFZYIzkCdRY/vunMONnbaUqHnOlxMZ3QHiozvNHqrlp5Ys/umrlMRAGB+BQNP/wETgcW2UCljMLe
S8T78EKJbrruumK4K5JyeIFzsmYf8vl4wLeIw6lOnRWLMkvDDTtWX/w6zQ5qgsVVN2TJNkNirXQD
FGZXqlOfDUgG45gazZnZxOP0Ay0/6cPQH/QXIBj2y9QN5rcsoTsm43K40TqsGi5vm6VoMeDJGayJ
7jwFbra4tVxKRRZVa6jSm51WrbnJ+7Ih41EFLXDfCbNrrRJJ95ooo2VIRwG9Ob8H+dygx6ONZbAL
takrq0OqDGO9stbE43zsyVM2M35RMuQRtTBQW8Y1gEmjqhnS7g1UgJDMjerUgkiqhlRqef2Q2YZ/
Y1O72QeSnUy3ekU3iLZgTXInRYZwvhaBmm70ys6szaAYaf+1KcBwupmly/Whyqw+Ow5SIOhZQKuW
r8iQFeMw1aEeHipMQLtdL3ep9NT4LcBHCpVasrWh/r1pxArCJXYmOu87Jczu4wRJa+FJupSN0dYs
tKos3YzO8QP9W2l8ckRjPWsGifEXRQ/1Z2LzKHmb9A4TxchBdNYDsJC8igbIsFtg//1TKhxR752g
RDG874ZRfCvVilJFU2j8q54hk4zgJEcXtD/mgWmE91YUtfd+A6fjIGV++h3ICCoG0oxg2oyRRRtQ
iofiGssq9cfk1I3ya0wnp3LzOE6j244+zrWJimDoTnQUk9kzw0wfan2QZXRua1Bu7lRbUr+pTS26
cSC42leIRWmtawVShdlKUsWJq4aF0xxpd4nyvU6pHHl1qVTU8yc1v49gH+s06cM4ucGPSMNmtXH8
B8Nq62xXK/mIl6QZ64gF9ULahDmEgz02DNKNn6aD44U99jI/zHIUcr9t9bKIsy3el5Yl8BIKhL0b
gK4/TVIk62+x6KJ+F6ZUeXdOKWkfeuhPeQpPynYomJs9YKh+5QE+uxbnctaM9Ca+hZq6LOspToAT
aCGPb1wRzV7gFLkL9SbYzVm1W9Ee3Eglbt5y2McrKcDZyBZkMOCz9FEpufAMnF4buYkQQDqCnjd7
Oa2Qk4DTswE7p9zRJMwfKtA5SOlT/cydfYPTO42Dy/fIWemAwAMJFsSlQAyCl1pcI2M6hEaaZsFH
Mw5mcKfZjf0k9cpEIJZWtzDMo+h6Kv1qG4k2feB1GlcusrOQC4QttQMaWWRedJsXAQk9UyUjcYlf
Ce+VfYjpS7ApsjHTXNRKvkrZVNg0051iDS65vLCpJlLJJOAm5J6D7kXuldhlMxQVuqIjUtW7chrL
Y6HaxT7Rs+HeMUrU/C/PtL64FGljozEBSYW+HcjbpXNwmwQo5lqD8xoUyCKCIeoSV5rf6BX42zKa
nEHu9OR4hVDvwMxq8RLJEsbEvLLOK5Wi0NUHjFaNPEjfAd0Y/yitidgTcgRzPDl70c3+UafbF+FO
fwzV3n+V83w6RPXUXNVhiSsn0t9eibTsykE9q4P/GRBYEiQ/DgthzOmAiR0mSejkDi1PQ9xZndPd
+jZk407um+OIWVvg+gU1g7Qq9KNWFi9qU0iHywt5lhL/+RFwt4ij2Ll0lk9/RNUpBW3RxHlNy1at
Nr45IflIhPcgmm686kdb3wozit/6IfDfVTH1t4mRyalrpPKare7y/vjvp1Cqpj9EzXhJhk6yVh6m
pnNeC8duzaPTdVnldi1Gnq7To1mz0ZRyov2YR3dKOwZ3l2fifEuz/Kim/L/RFxOB7JZutCh8vpZ9
Fm7M2h4DTxMIx60s+/lZZRw8Rrgh5xrEklQ1aurQO03NhCdq/F13KmVnTo2x52nsr83QmVbaPJ+N
B3YFsvEf66uluXze2eboOKP9OvSG9kNNB3vjjGPv4fah/2rKKlz5vs+OLLQNImMOLWnyPM9/Vb+7
GcM7pIHzmgSV8U0dquA5E/ZwnPQoWSONffZtdNIpNcz8IqLH07Hiioiwwiz4Fc95a9jnrZlc51po
T66USA42u4mhPfzzNgHwoZDdULZBumhxxetK1uOdl/uvkq+0gVfTvQp2csxTvnLFfnIaGGheNDqV
NGoXSV+B9uKoF5P/WstF7uWZ7wBtKaSticntQa3GBNt0v/oRRVW9v/yJn6zgnGVA04dk8AlVv+mn
UC8r51XReuHgbTVFOPDo+rSVB+B3K1HD8s3k1KNASQIP4RF9r6X8jBmqjZRg3PWaIAFZzwXZMXFr
1RRvfiElRBFN6gaa4z9d/shPtg6XPEIPVMbYpWd1ZzzCqDAbTK9fBQhK5N2BVHE4SgM8ByNu/5GY
Nr8uNPpnSgwpHGPOsctfx4JmYJUo8ii9zviIKwk+zqbL4U9tJTuMbnRmYa3d/tkyzqpXs7bPrFOy
OIi0nSLHR6XkNSgnEWwgsFIcUM0o8zIR+Su79ZPbk7HIlDj6c+ttEfslRi/qQnT+a6YXrUojWQec
pAyTvHK7fLZbiDvI9+nes10WJ97pqlKLJ8t/tdIAIVi1H7dxEodX9K39G6vEB7EaJ3/lkfxs0Nkx
nOQP2h2YjdO1G3I/d2LcON4kMgVPT6p+i/eyeRBCKQ9t0epfCjWM9pc36PmgqKNRzFRpoKKStmQa
9H4nh75sBm9tKKDBpkbZ0SGCjrazh6C8ydTKwdATaOnm8rjnK8m4cwREXQsCkLnYqFSsqyEQFmci
brTKLVkIQhJKRh+XxznfnlygKDIxneBt6NOeTioOT2Za5614G3rLudHGdHSj3jLvdVVytv8+1Myf
AO9BbsAPPh0qDcI4wkQtZKg+vRklNfqB+SLYZkQj/vlaAc8zSz9pvLkzrOZ0qKCsRQ2hg69ytOxL
KtXScRgVjkInbmxR57vLX/bJJkGDg8eBO3QWrVkslu4XVtqGMHdquTY2oTU0T46kJcfUiUKAj5qK
3mzerZzBZZrFJNJBQRqc1gVlvuU3gm+pMj3LwzeZjvNeU3Hv03R8hsIx1r5SYW5gGA7qIyCPYevE
srly1Xy2cQgt5lLYzNtaSuD7YTlaeFiGb1TnuiPPZOTpVpbcW1O35lF4/khwb1PJRg2ds8BuPV1N
I7c7YzLL9K0eEq3cymmYx9/sJpPUBypUzV1QwLZe05b6bFBqYRw0kklCm8WapkUcA2HP8zelr4CC
4YN8R11IuxmHTBywJxpWbrdPxqNOQOI8G5TxP4vbLXPMqQL+lL9plWW4QJlDlET7utn0Y69/RJSJ
V1788wWcX0EaUhT6KGou65kAg6IsaIfkTR7VaWfngfXQhZrh1Uo3/aP7CcsHvQ6BYroRYDypFp+u
IGFELno8Z98kn07BjzGuSP99x0+lYw5d4Mfl43j2ZXMeB+F9FrCi/bucSjQlg6LXwuZtlnP61aBx
5CoEqDy+ktb9f4xFZgZCYi51UAw7/TLQY4UpT2H7psm5AUoA+aotbyIEj1oK11oQZ/cMSTi12Tk3
4svIE08H63TYyqWvDm/OUNc3mh9iI1v0xu3QRcfOibahmsXHy3N59g6BlgPRDT5N5Rg4S0RmXsxi
7EGkvsmxTPjSWBgTbVVqhSt53/mazXQ+W+GyRjwD0vfppzlxV3fkaepbQ48CXq1qBldimM2eEtlZ
iwLnefq7mDyv14y1g3mK2jI94NPBlNqA89I6ye/EwCE3EZnxACM08qYhsQCAhpkHkc3ZBrGa/b48
nWfVBkRBzVl2gv73XCVbRmjaYGppW3XVByVT8yVE0OyazGq8LyPYRkkV9L8LGaXXSFeGK5zz7Ec1
HfuVuf6j7/z393NvWxrKpBTSiWv48/T7w0wa/HwymndUiBDKm8zIr3C+b4OSutjYImMSymgcOdqk
P0h6KgDFjZpySHujiqkZp+pLE0NhOCayksu7lRla7riZosFzhiwtfTY0KxY/TgtRCmkSQ31HD0m7
73Rfe5FAWj1R8a5SL1Ggsw1Uj7Ylmeh1GWWd5TmGpMycxnwOJvTusZri4ScY/nbYrvy4eWeczhza
QDy7EDfYqcCHT2dOqeyk6ZRJfZerxvkS0nl6UgwpKV21trXbHo5g7zoNyk1uT7k+delO4N7VVUV/
aHQBeVbopTBW1nP5dMwzRiJMJEBWM/O0T3+U1REndrGpvE9jMrwbpZJ/GAlVVZ1Vu0eUzFybhXkJ
TmeBA0qNGptexClQTjgdcIBYlGIVZr1HeSXPbk5ZY3iBlTZuKergNq+LTL6xxCi7ehLhhpHzVN/7
md7hKqCkv7OReGYn1CaNNpfX53wmKP3OyToJEJjuZV5iJzmKEq3i/45b40WKTZ92f9b1N76VFYc0
qt4vD7e8j6n00luHlc9WIyFZ1ip9p63hs6jBe8Aj4E5yTENEKqXrqqibY69l3ZXe22Jl9peX159B
cXuiwg9ul8rv6eRDlxNwzBg0n4CsYn+j72l5ORACc+Vbi8rpfjBq5VgHMHovf+4ns8sdTV2bQvcM
Vl4sez+J0jBaKXhHj6h/Lho734go1K71dog3WMsfLg93NrvwT5AV5ZbmtUN9ZPGhREpyGEZR9M7B
qVNXQ0DrbdDasUacI+1d6lro8Rp6t5ZnGsvdzbizaOzMRMCEZFkQVvCoafGIiN+rhKMDbyrfBE7l
G/iW8u79645lMFqbcMoJxWal6tPVLCpL7eysjd+BVoSjW8JplQASUP0Afy9tkeyo1txVPvm+mV0z
w4qNuc66uMMgSUY0yrv03QiC7FD5tn0NG9g/TiEQ1stL+PlQAHBnr+P5wjj9uglSdxHLRfouEjXc
po4i7Qahqhm0RAoEKxnJ2fYECIKZH8PgbIB8zGK/UIWMFEmqsnfQi8IL40E7tDSj9uPYSd/SfFor
tnw63h/HMVTxgUwuPk5uQDVFSpi/h5ERoAVR5GVzlNXBuA6qLJeQLNW1Fejk2dmfP5HTMF834EOX
SxcLevJSbKXvZhQNd35UFlu89ky3amMAN3KtNjelbsRYvhb9WtD0yVryvCB7xN6ZE7/F547YXkUB
VM930Q45dCb8oQ512Uchne7U/HZ543wytwxGWsI9Tiy/pGpkmRamiVbn71MWa9tcN9stkMJh36G+
6PXwJ1fumk/H4+WkdTpjyZYTm6pqK4p0yN/bKjIPFCTizTRV6TceruxQ88yvtAPOJxNdJYW6Lvjo
2WtoMZklNuNBnyrx+2T18n0ZtNjJysX4jUJ+sb08lechJ0EU3CYS5z+CZ/LiXCgF+E6CpeQ9sMsC
y51JTdBcsM2fTq1Gd7hfwxmL5BLkVKfdmhBHd3U3lSstxPMJ5kfQIOD1QIGEytbpTUBVcpSjMedw
WlO0N+I8Qm4i035bQxEfaif/V7QOI2HIBUCQogGlpmU9G/3irmikKXuvR/2lbsvmEGg8XMVkbUJS
pd3lOT5fTqBhdGIpS842zEvBKihCbaz5UvuOh73/NZQnJGsiJzzqWvf+7yOBJCTsoLlPe3sR64XO
qIyNVHXvfq8WN5PqiG3fBeEO4+xqf3moeV/8FeUB60L2FHQsEAYFAbCl+c441Uh1SKn6EWS5Dtu0
Vre1YvfYLUsIvAS1eUxxpd2IPoweZBvU3+Xhl3Ck/8afwWXceBqh9ryl/qrV90A2UalrlA+oD7q+
bexSfWz0pt1nQW9s6rGQb+TAf5Z91T6A4AaEY07TTrfq6VZu0rXrb3H1zr+Gagk9ILJ94oNlgkrr
Fsi00qgfqtRZG2QNoGCYma/dx75m72tfR/ggrX3FjeKqWwkS5hd5sRKohnGE6YxzXSwrp+aAsYwa
ZNqHGGg4BW0+PaqRJa0UhJZp4X+fOH8g8Qgc7iWUL20oYmaZon00YH6OiLNoLiZwiMaoVSV28mio
bhbh7Y0gzPQlqqWvGkKjx9BqjkneF9/BT1dr9izLxji/6U+pn/eOfJXgfXFR2kM7OFKqax+mmr/U
eeofBAj3HW/kc2tFduUqSPxPG2wvw/tyDKGJhC1ALAyrVyBoiyP+3w/hhYAfQSWS/Pl0NxZlhvqg
mugfwBzDbe1E5jEUiI9KnS5tV3b+HEifrjcZHc0GenH8Qe/vdKy2d8LZ7EsErqTZqGggW3fd9U3w
C+Wd+jjVU7jBy9DfpKjdbwbJp6AN6uf18q9YhN/zB6PlRiKu6UBG+PP0RyiBnfcGiJ3A1aPauWpt
566oekR9SqUtv0eVDsu4Tts1CvAnuxCpM2aYIINwAwbF6bijH+VSrCMc4g5a+BVRCT/50kKFQYpE
Gj/qZLC3+KsFLwOGRPAZkCE6GoPUey36q6UXdnJx1dc021aiy0+uI37PrIZIhg1xfAlzdmJDmE5S
Ie8KJlX+EgytOKJeZrttbA2eyPzhakDgBPmQxNyhyYMPi1Xr1+OUqVuNdvXj5eU534/IasLL4lVH
FIMJO52mRnU6s5HzKHBjQwco4+j+LYsC3VzP19gsZ/fPLM4KJGceixLd0t2iyPJekmqrC+gNofUC
uhzFoa5Ig2LlojvbcwwEIYg9B+WL4z7//b+ufKsvh7Hq5CFAXTed4q2DF4C6SRqkxu4ybmfTBf2H
c3Srohaycv39AQyfnDoGJ+acq5z0VLhoTwf3S1P0xaSx8XyoVuNuouKpXoukCL6FqYZcWmJbjQyO
HWDkZpRK2blScId/gjE15V4ZBWbmllk+Nq4a9ykZ66AQV0UuShyh/i1PUX/z0PZodBdUr5lvZ0WS
8MWI2ly6M6tCZFdGJHUyogAhyEjNlEdieGVA2KlwfXis4eDpWmC/oqqUPYlUoBlpTlaltVt/qmwt
31CwmuA2VehSPF3ebJ+sy2xpTYeLvrKOi+Pp1FD9LrVk0JTANXkPjlntp180vUw9IYrsF0nr8FTb
drXGYjh7c4l0YJLMIAhKAaQ8p8N2BqI4ep2qgSugO9XHvszHygOarzk3RlnZ4RFeV3+N7lyRbksa
NmuP/iJqnTWC/6ggz11EeLRLlJAJJQ0qUo8dZgM6bnQB6TbU3OEdyF7uZO2rqQfGyu1/9tGMiQAn
ih9EeXOJ+vSjQbUj+tOh/eTqRv47x2TuNkMznSZz71ypw4CHOkyEnTlM5soJ+ORryRDws+bpn6kj
i5uXVC42nBjFR3eswoPVBGV8CFR1Cu6bUKv1m5yIPV3JC852Fv18CmezTCmkMBDop1+rBHobtRQ1
I9DCuu426CU2nlIZSuqmfVB4UiE5XyrANv7KVfOnFnhy3Mm+wGvOLERQL9CTT0dG2Cl3Uk2DDtPI
XZNdDaS+deUVraYkPxt0CUBD663SHGy8CsPGs2ygRjeDGWbtFyvrCQV2ZP/ocVSoU9627SQJV6lU
IPOplLbFxnYafS8IrOEcFvU0Y7tDxOlcaMeB9VvEidludEJ5+WhpJNYIQ9Ff9K+dhtOsulJmKSFO
XlI9bfU0lcOvZkxBaJMYdVVsMJ8Gw3v5jC8fFKBbtFbZdfwFwPISNxwT68vkaOrP3mk3hvrgJMJN
x++XB1ku93KQxaTHbd+gyyzUn9p3pD0kdxjd8NZZ2VPLfbwcZJHwNsJEDUwK1J+kma6meIF0VYVH
e02leOVbloYfpgV9vJD+fEtwsO7l7+Nx7UuWKdjiS5b17DwwjEJNWBNEEcSN0rjSuDHfgh/Ng3p/
eWGWt85ypMWtU0J3t+SKkZTb+ArFMGNrfBFXWMRcHmZtzhYPiQovIYcjqP70v2SbaCN/74/Kt/9t
iMUtFvZ640t+qP7kovb0je+KrbS7PMQf4du/747lbC2CrxBbJK0o+Yzypfxa7nchDAm3fejgFPwO
JTd8co7BRjoia2esVW+XugakgSfndJmIpqFUxk3P90XBvtIPte+N6Te5btxKMq4U1UW75qthbwPt
qGiSKxkl4KGjJF9P9Y7fvOnRFzF/ICRXQ4a+PC0rN8gyepMhGkTJwB4S1mva39XZc1ut3B+fHojZ
H4nqNX2eJcFUFUR+6IWwf2L3R3ql/HJ+BZtglx8uf8mn2/SvYRanIR+j0BExw+Qf8SF/G5+k47j/
34ZYnATJLBotpbX6s90G23mbju6/RtN/dspfX7E4CY0G9X1K5iGuipvgSj2Wx3jtJMz1prOT8NcY
i5NQCb2wKp0xlNvMcbsb8GOYwFWvReW2mhf/ll//t2lbxAt14MhSk7L784/pWnrUrrL92uIvOfT/
nbC/vmneHX9nIbEiCgnp65/+r+JG3ee/zG897/ZVV+2aR/GgT27zJFYMY9Z23OJhbOJ8qETImOPo
ST/NciMVnvPDfPjfZm/xMmZFkKBGyez12+Hw36bTjpeH+PTxpcBLvIzQGMf0dPJw/ZkAFMbqT6u6
yqXvtv7d6CdX65//t2EWe1vOAz+JJoYpxNYx9lF8VRReqK8c0rPyEwk/1ChSHxMHBHBLi3JrY8GR
rxJ5enZqW2SuEg7tnQ8Us4PSDol+l2c5GnyodoUHaaiTbBOjK/kRxpVO2IFhw8u/fTXgETBiM+AW
WA5t7sW9NPZDpUWNrzzbcYIlnTxktxURMuFaqbmkocNKJDXP4t+newarYCoEVgR8E+j+xelGFY6f
EzviV2Ckju76UZjgN+1ba2Hh8uUg+p+5EUwzWH46vYtErx18xMN11X/uatUuhQcur5WvSIwnW/Fo
rNVr5mXLXcqADAVmiwI3TaY/j+xfRzwBWhsGVVL80srU8Dh3mezZEq5XljFhThw1xZpK5fKAkzfz
ZM2VbAQ6NCxvTs9FQ1ULnJgWvtSqFF5PIg5vTXwWvyC+bN9O+ZTfJJALVoqWZ+s3e5YpNpOKiA5t
oMVhTLVEHiREotGqVEHMUHXYY1+gepd35dnqod0/owIAnVOxA5l2+mlSYSMLnyrZSyWVTuEhF55/
d2az5z1wmHTlxTn/JFg7s+UnWEnS1KX8pl1QPbRRl38pzKy9qfBlv8tKY23iluEwk0Wpd26bIdtB
OrSYONmfwO/RHXkADYDMrWQaXzorVA7WOAsCheYI2jVAbSCh9PDj8mwu+3UAWGh42uSks1QsyniL
nWLISVxKIrAfSsGTACV3sKsXa5ABuGe5aFHgtaswBBM+wTb+gfxppjquGQSx9B4n/GMrE/4HCHpy
CdC0Q3SK6if9ILAui9/DU+gjIK8HODGh0YxkSVxb2d5omy64S5EYsa6rJtOVDUD2qvYCBJsdV9bZ
ed8rVCGKd5yF29H3alT+4sY1IY6bpesktVlfpWptFBtS3aZLvTGgsHUY9TrS19y8zo47MTPyEDNy
i73DnJ7u0DJxMF7oY/1h7EzpK2hmxI87usg/KztVuh1iPTlgrcvreHbgbZqPlKU4frSwAGidjlmx
eYVtpvZDoTBpFDx9F8kO6wotfO3og2f+oudWebw86LwWp2vFeQf+xNeSxcMbOB20t0vDRPPEf+gw
3d1gN1wnGHvWGlT2trGtfdJryngM007OdiYaeMHeV/SiW7l2zk8PXUMoyGBWOIzAOU9/RTdnYDpM
8Af0hbLpvpcaR3OxRTe1owAcV26milLeNpeR197mZWH4d5en4exGmsVP5iYNhTS4IsuqkhwVuhHK
av44xWPY0zmIhmFnlP4o3Kw1g7U76Ww4phpYIHsLoBK43MUJsYPKwg7Eih+TKUko99QZRH0pgv3u
xsz7ygVxNrsz74bHEkw1zzIo1tPZ7WPabIZopQecsMa7pNVar0i0bF/EQe/aE2WlMYmGDbU6e2VL
n19Nf2qDmPvMf4A4XOxpClQGMjZJ9aiJSvpapY5zo3eR8zUfW8Pjo/VrLU7VO8XXxVddER+q0qQr
IdnZseIxm2mNM6+R/7MkNjpGGutSUBKI885QXC+Sbuu3s0Zr3xvZlV4GzyH6atvLG2o557N7LQ/p
7FIH5JFq4emcG3o/RxOt8VgVefatpgV716e93t0hcT599KrVmJvUmMroqy8mv12Z97PRgb+BEpvH
Z96pv5+OjoJ7GXd2PzyauWXf+AklyNe6UJ3EC7WoomMA6ijd8zT1+3xEvHdl+LNl/1P65imkAcBf
z9A4fhdQ9jTD8bEnMVI8Eak2hmd2G19pHTY5bg7G/mtWq8X3qKzNq6wbw1ct9wdj5XZbXuPz74BC
AAlkRlxSpj6dB8lQemdsS/mxrBt/dAkQimrfq01SIdgXBCCg2rRYQeqcjwlAGjkDhv2v2XY6Zjuk
uFFgKfDoYOGyafTOuZ1KB4mUWNqARlpTF19ub/BreCJB3SPhkBHHW2y02Ggmta6L6jGaEDYRXdN/
QYRk2kmOE6huWaiE/eAMfl/e3sugSoMtwQuFDCy7i7d+ca6D2NCwIiyNR63F5nqW44x+Gvqorb2J
n43D4UHdkMHoJS02ctr2dlihT8RF2Unh1eRLieWlwAv0lS27vJH5IJCjXMbEaFyUS3xV3YwOcnKt
8hjEQ+3Gip9ve1TiXSH78b9eDfNQRPQQF4DkAos93SBOC8UTGyjlETX9/EabKuu67XWftixbFNZE
tGlEPr0mHVJMl1ftfGvCDJyd8gDqsGbL6rBSOxbaqqr8iL2btcuSypKvSiIO2y1j0/yhtRg9/fOI
SBTQBmaLEhAu0Rh9nMlx3cnBoyXieuebVrNzlMzZ2siwuBbEz3+TQIKZAdplbpHMZACMyBZzG2Ro
7oxZOz1GuZrsnbquYQZ35SFIZXNb5O3T5c87257Ammeogz4/5bMc6OlSyk43AYnIpscsFuHXodO0
LcWtNZ2lT0exAYzBlYfDt+Q8+wGy/S1+ho+OMjSbsUx0XJHEmiUmTFF+7d+xIJpYM+wPY2AMHCHW
LHIYo8umFjWP8MGXKgnNwWqUio2JdVT8OphlWMuuiCFwGC5YudKJXC0KRfY0VZ2RzqL1gLx/A8ao
x4PZJzZOME0isPeNMgxxvARcmPNKB8QaY9dBL8J/0pzI70pPEmZfOS6Y8FaK3HQwzcnTpt5Pb2st
b2E8Z0PdmHv63S31rQiSjOL1YyUMHFjxmB0HtIGtIr0OCh9/CpeGPAXffV2zP4QXNZNmUmS3cTU6
Yj4D3cCFPp7YoEOqtKMNryWEs8ahxRIYH5ExV0vFdAUg7tiiIAl0yO16eCQ3ToSJzldoJlrVb9A8
Gsp4a5S1HV8jnSbypzBS8/w7EnYijI64z+kQtntT9jF+GrNhDIRbKCpOQ65AbaeUXFUtEvxzFC3v
SHGkxqQN2BtleaSgoUQ/p0itAM0KH1EN1Z36QpgtSRJlikMqG+N029SoNe1J6Oz4A6SZg7uCHiBG
eesbY0u1Ez/FaFfh3RW+QfvKsm2IoY0C7ANEI/8lcPHdVc/j4e/Iuc3oIx+aWN6VCA/1nlFOnfmo
oe9UupoRq+luCPNJ/mYHumhu1CAxQox2tKKNAzfRBEp2mJIoKL1YetwmXxvFT0C9DC020wdY3pZ0
CAKt6e51wDAp8spc9VtncBLjW1y1jfMsy9RXBk+JUpRCPIhVulaxSbI8OCqqlL8j7F3M4rrqEG79
ROuBcwWY0OwdJ5PkzajWQ/296KU624+EuWJfUI4fj8Ik1NsUg+ZHmy4TQb2xbCnQvd7vk/66DbRK
3+Mk4/ReVWo4Q+l+V1RX+GCa9vfYllr7afRHp5q8qAPlsh2kJA+8sGqFsUdfJhUQKEy72xGKQasw
7FodvGSyq84d+W+Hm04BlhJ7ToglBxo4ILGt0VXN3o4rNjsuX1s0N0qcA7FhbMZvkpCk6YpGVNDc
9l2rhs//h70v6Y0cSbP8K0JeegYYRnNfBl0FBEnftIVCUoQUcSFcLg/uNNJoXBvza+bUh7nNcW75
x+aZS54p0pXyULpXdWIwqkICHnIZSaOZfdt776vlUtVmjQcQyZe+hlbgWeEnbWOnCZSwln6EBoAT
NPuo0gz+XMm7yyHnVoq3YAwB4W3oSqCbE9XIIRUKAVVVmep6a6QXwIKqnHur19CWsf1SK8UMtJsO
jHbbrKB0ZSuJV9Jb3ILZLFoErMk8KmpLnFSq0qbXBCjZfF0gwo/RAwjqK1edKRWa6IQQ7gKSTm6g
QiZj+aEvUNGrHXHy2NC6zBETiZaQ0odDnLp4dUqIZnU9uoNc5mpgsA7iyF7tfS9wS+gdJKD7m6e5
SalCJ6QpgJZaqnXbemAPKT50pdMMB8FFFHupvwADNTR1h+QsYq1Td5nVr0XBkIhkh5kf9ZoNimwF
cyplviDN6xp4+8cMaImQzWM5wky4coE46BFEDjOcZKBHWQ9vW4qxfwGsL+SxJdkCLhWU7zFUAlj4
PMd2SO5y9Du7swIleGxFs/wsqwX64L37WhtJHC50CDTs2F4oJToAdsyI7irInc5JrrWyiyQpqwE4
LczivU4FlE6eOqoiukTid+Si4QVF6KyXCLdSUmamrYgAXzoJpe2FnoQ4RMUsD/dY+Z3JBEgbfj2Q
B0DXYTuOvE8AloB0okL6TepisMVMmRXVtBJCpV1BxUYzfrw9n+NoSuVuLtBliCEAOQG8cmjlswj9
KCwa029R0FiWU3k5DdZgi2TmWUxrnKNyHBl1hsXcs3IWyForfXv7DsZOPlYPskLI7oHliMzpuNmo
rHYC2spV8Z3UELRyA8rNuhbK0PosNgZ2G/zaWHZzIyF3b193p5yBCyN1AFcBnANIFYwDqFDVkIqB
W3gHoXvvNtcjJCym4CsGKqC+ApS5p4mfxJaDtp7yitDOb8G7AjGiMhy5V1vpc214QrsnW7SpIrx0
VCDpiFgAUwHmDl7IeDrKNAR106fiV4jh1Uo4CyBtBUH7zIQ/coWTqm2TKeuQVEAKJ+oNJA+jgJr3
fmakwN2VdVIS6JSLaMnjWEVm+nNkADPdd9EbDieLkjd7pTl3ViyCYKTwoRnGZWeBTBsuIUsgna94
mXzfQqlQn6VGEcvzJrfg/8AvCvaFGDsBOJfAh78INxgcA06+GV4vLLDTw04T79OoV5VL5Nrl1vVM
pcynYVukAEs1PjbQTJYFFkm2gU3qX/m51ihTqhloi/n2OtrZQcAEw0UGUhKK1vyWhrfTFqLsM9UI
78vSMyZSErfAx4EAoEVS6cp9UE+9XiucVoizPQWpccgDpedNl2DQguCrY/KHV8bLF8LcTIN7xGHw
MlkE2Z0ZT4Z5aEkoKN9qsMvTd2YAcE140PgP3jYHBI5C8pQ1ZZ/C6703eiNegCofLvTSEq7DgEUL
vZKTdwJYcD3IkknQzdj0RRn3M8sEiTIvact7iREPjZj0Ov3KwtSjLiuITO2y18AJVFJP3YP/213V
iH54JwC+CYG2Hz1og8ItPxHbew0o6ui0iCwhuwjCrI9cI4OY+J55fWVV4xlBg4JOI6j9QDwOX2aG
klja1A29F0DLEm9DUArArCjMDP1YOl+NTpEXgOgfQXOQ1AXul7VuAA3L0DFJGO9LTeyuLBzEPGmA
tAuSx2N6WxqnZhDXTXDPAalup+neolQuqaE4PjJZ87c30O5MI7AASREJYxUa+GMaeevJ0B8vO+ve
hKDDF5I30lWU61ABF6HNef32tXbASniTkExCszOuvoGyGb+ZF7VOT8+YpVdUuE9Z5iOkgnqvUYYO
xHEt1D5JnqTdZwK3Pj2H4JYooDctpBG+5gUKeOe5Ivg+Q8mHt+BA/RcSyNI0RwQinsddHiSnKQBq
kHZH2zLtS9Cazc3bN78zUaABwNNC3hNiJahF87f24t6Zjx63RiZKdyjZGMEp1kPxzUQMGEA1IdYF
971Xg7gGlFAhnr0pW4xmSkmpCOXeVL9ThVi7Q4tdgMd0QZsUeW7uWfx8bQ9sHtfxgNIayDxcw3Nc
8e6gKocmubrGkaYSD758Nyz6cp5CuN3t/VK1I7zKBextNPF7lbzX5eISz1wa3uAJR1Bzh/NaacAG
xWFh3nkIP0IUh6wshu1Hd5cz3xct4Z1OJVSz0X0AOSM4PrjumEBQQY0VyR0RytJaxRy17hUnqnz/
FFNQAridRXvQNOPNjFUDGDMq0ii1I207honFIZpsW40oP9SyfmWatX9KY726bUh6hwBoX3fwnauh
CsFz82BvQ7wHiOLhZOZlw2JUD9oV6AGosPdURGdeg1jhTDbyMJ900Evel/sbJ5EAStG5A8tJMjhF
x4zDpGa0qeJeXFmWl12BTJGdVZFR7NkQrzwZ8tBckIWbekQDwydDA9gwU00iroTKq79qtdZO0Fwh
cUkHGUlbFor1+zYgOkWJgGMj1Y7sPhRaRter0MG8zXMvXqGtumgXVpBM6rpL7Toq+nd6ErgU2sKA
ycfND5yY8V4HMd5C0MtWWavTmZj3zQzR3kUOz/ECGk/1O4O4DcYdqB3OZuDcutHl4L1GRaf3HfQ/
G97rw2RTX/UTRyf6vs5XfKiXR4sG7x6ZaL4HcHRC4HT40tooVmNMbrsqjYqgc3zaL0LoRZwHaNz8
9e33tbM+8KLQEAFiazCcCKZGfil0cfVO6bVq1TEruTehHGP6RpijEyUL5tTX95iycdwEdgK2F5KZ
yDzDeI4XvSb2QCKAB7Pyjdy41yJRQ8qsFRu02q6MNptA+QPAVg4w8t95XqLeCKEEFMCw5WCOxoVP
tcnFrjezdGURWDkbnptn9wgQnbZGn+o9a2V3VnGeoGyNojJOLyzO4QukelGjEarW4TzRrblP4vqH
AX7BnZl42pfKJ/vOrx1IMUguKKlyvQtgT4BQGoUzyGgFCahMwgMkd8z2QQeQrV8IRhR6kmMm1MvA
auu7OJcnPRp7NIu8DdH6IitCEiw6T4NGol2HWIx2XpksdVkdRhlDm7Imi9gZXHRJtiUxFIUK/Y8U
L5XsCtJGBsAzEF4W0AuVViiVQBgn36fONZ5JjvqA2hIsAKrV4MuNzJxYSmna6ZAi7zypuyZIWM4T
qysmkJeKv2lS1+x5c+OtB54QckGbXkI4xxCwDd+cWOWCJxdU+Q55pcgBAqS1BYgRzWLUufZFzWML
wCWkYLo5mgwnCihrw2uREHtARQz8APHJWl/nohVB6Mzv/EpI3Aqdf8jU7wtkjeVIgzV06hBQx9YO
C84sdSzGm1c4IKVFSuSWQG6p6BCj0srG8YsOCnsmZifzoENIBSAYRPic0QtQ1fBuYTmDOvHyZFWp
FmvWcoHWt27W1XGDzuFI3QoTJSjFeF37gsLQXRha+Z99NL5GnjGG2+rPMpj7dJ9fMjpQkIHhekFg
HmFzo2nR2E/QPFXwvFxi10QQWldWamvaJSxZQOCicmKINyH9E+zTwRzHPZurgtgKRjdcf3DqRtst
9Wnk6YnGriFTlk3NqAnmSWYVp0RG1oNqTX0GB6Keqji1HR1kvE9ozLoPfj7aGfweAEuC4wmAIHbI
WCOvMntKPNUqrvMmziMHqmuS6aRVZ84MWpqXDHz6fWy+VyYb6VKuywAAFiKt0YIFWrfJWyIV13HV
KVdZ0+YzAf1x7gPfYq5p4sjpPVWevW2hXr0osI8otAG6sKNvKoTAArG0odcpmgMtApQmZqJUhBcQ
efMcUBZrWyBRM3n7oqNjYDO5EDHTsKiQ2gIKarjYC83MkXZh5TWJM+poqHU7aCXcu2BM7lOOH6Vi
ni6lI4WIWhGUjcduTBIJFDUNmV4HRNCzBfhqRESzEaJ6Zyjg9do88GQa2aopyAz0NMkv3mcZISuC
kw6mn0MEgXwaoxV7cNdaVDzIdVNFCqhsZjJnlohCidfGe6KI0Yn3dClu+XFFZMHGGiJQ9WFyI2bo
OpOE/oVgSfWkIsE+z3oUmW2uAn43TlYYe1j7kc1gUoiTpsiz65Z0wUVFylWfCu0NE/0AOlAanShQ
E0EDsaiYAxn5/X0rh88mMsMqF5kA53SMbo0E34hqXw2vhd6KPsMkC45F+voU4nxkz854ZTY5SJBb
fYRJAPcMFymKS20iaCm5FmqIIPplyz6hAUG8fPuBXplNDvZA8gFAVjRqG3mISRp76Fck5NexBAIe
mrJRJ/I83VWswJjUlVrM607VUD4ty8QJjHofm3Z8znExFhDKYX0A5uUxzPApARZLE7RxZdep1HtX
opejAi0qoZi4aAGQf/eUXNwTe46FArCAOOoTATZU6LiwFz+SXuQsANbI46CQq2u0ToUWXIlmR66c
9egSBDhP5rvADEuXmceqlVWw9BTgFLaqrCBdSdATfEjwHM8Nwf511f53yLxdPTn/5d//DZ9XJAc5
1w/Y6OPfP+Xr7IbR9ZpdLPN/43/621eHf/j3i3BFSUl+sPG3Bn+E8Z+v7y7ZcvBhkkF1t/tcrWl3
vS6rhG0ugDvl3/zZX56sN6Pcdvn6b7+s0L6e8dH8kGS/PP9q8fi3XyDe+WI98vGff3m5TPF3l6G/
pjvfXy9Lhj/VPoBjDfg/x60DR851kZo1/434AbsfCoKo66F/DnwWbqEzQlnwt19k5QMnn/G8HRr8
QJsKZzv0sfmvJOmDDsHpTWNLOGfYU79sH3zwin5/ZSdZlV6RMGPl336B4gXWyYs4DvlBZD0hKwYX
Aexz4EWG6yik0DPxAZP1/ESuz5D5J4pDxT5OHFTLtEccylHklJUnGnMh71B6AE2CiadKSjxhhtBC
6h1kNLv4yhOsOjlF21VNfQzMLiyuGlMRLsUogGvqRXkGy9QU3l2Sm2js1OptttJatI8r28i8sFgm
QeNCS/LA0ctCOa1ESvyHRpZy/5wTzE5RryMzIF28KRgMNdrbiZmYoNFRKraNa6XU6LUJLEJkLTqq
5vSig3NTzrWwZF9oRvXaRoRBU1uOsqKf9GUQp47mZ0H/o+vzzjjXa5ShoWIZ5XMz0o1okgNg5k9a
PRKa3kXrQVWcdch7AhCvabW4zoD2LrIpcpg1NHmyipgGAeIis9R5it6PyoRFXut9N5ncETvROkW5
1AlI345XQwwdsA09iHV0X6eKYhuC5j1WFanuirhDb4mi86Ax0JmZOK3qui4BCTHr6w5aXrEjFh36
DIlVE1zFVamhRVsl5JwzH1K3lYuCIjoKQWNnIsIExyOlBHx2Ll/ntEunzPfVM4/jSxzWJfedJCiG
TQQrumSQGBEd9HJMV6RW48ZhEKC+scpcAbgmtkTgquXaTYEB+J4qfg4YbGJVoSsRVAxsMafoM1oI
UGqIgZ+BTEknQqVCgut3GSfoFeACjKdIrhpV36SmYaVTm/2nUg6aSdyxdhYSGRWkQNavw1zNV+hT
V8Y2LZpQAqYuu++YFMx77K/MTVuj/9onqfaYabEloblBA4mL0BTRPEJRfakCHATQOxPc75sUYBWx
geMFTb55IyMn7eqNx2IXeow+uUVuS8ldWEij+u4XtI3PU5805nmmMrPNsRSRc/Bmva+XyrKJMqgK
2lAPKvvLHKyabkoZy32HhkjXXQpyLyV8X8RkKpYque07LTpT0VXD1WL9vCbtRW+xHxXJM9tCW167
84rEDpJw4aMHs5OBR2zTUKtcsbDYpDWr86RsRHTsTLKHSKO3HaV0YiJj6laIv4CRMcxVQ8GyVVqI
VlhFRGypBhwJCA8Tlbh25ssgRgZoozeH29Q7eSB8ZYn4FaphyoyorJz2TRzbSZfDTS2gNpBbrtSE
8ZThmeddks/k0vjqiZDEy8J5aRoceKRZdgxfzxZE2k6QEnwsW8C4Ov2hQB+WkOiTHm24pmqjmus+
UR8FBHeR6V0JXS/fZFQ0HLXpSxua6tj7XjpBUkd2lc6KnC4KEjdpjEf0MittHTE0F6HwXRTl3VjL
i5lZSQDDtpETeEKJOg2kU3pQkx9qvO8zeIUzPfXPrbLAomk0+Q4AoDtG/FNAWb+DGXDTRAhEmzD5
bmnMcws1Nd1aqCD5E/nf8iD9DDXsRR/VyjySIuokFT3tjSR30H7pkx9488hL7gKfg8z8PnNBh2ic
Uha9L7GU6tdlnn/R8uabkAJ/A0BPXLIz6Bcmc41UF1A/Rjc7UhUOWviRHzp0I6ekARxIDjUcFq3R
oudSrl9HTV/ZSV2TSQAEtE39orGBKq0d0GHkidynbQREilbaNahddq7XveO1tezQPAmnJrpoo49K
lc+jhH1XQkR0kaY/mhGNL4peTC4zi175UKd1pRpEbcnTrfOS1pgRNIKyOw1RmJjpXJBCu4YTcZc0
4jQiimhbUH5BLzc2B5OL2QrRFqVoTaLW+xbo6gMCycTJI0t0E7W9Yy0kcNOWesgFiNoEnbeDiyyM
HVDIvQlyCtHchxYoWOKKW9GCnmp5qWIWlAsltOiZX8jRaWUIsW0Ecg6Oe31mxuWNUZVXYAXhCMkh
cQ7a4QrUHzhYWnGq1wkQ2UZzD8RYekOJAhBV04J1LiaFGzJZnsPbmctS3V5CLkZxkS307VwU3VAp
zlkLlTc5JZMyFqJvYaPMqOqDSV6pt3WjfkJbRZewihBbxjKNCsmap0FooiZY53OtoV/KtnpEk+WL
OA7PMoDGcFxXX1OifCtNwXRw2Ajoi9BBmhkdvxwm5J+TkCdE5PYLA8Zgisruqdj0F4Qf9E0yMypP
dqSyc3qkU+0AO8pODG8GmZJZXElkrgflFA1raqjykBnRLDcBwNJhhXAFEMkjEdPTzi8u0S1rUfai
sKgz9TPOt/TS6PHMzIRQSBTK6HKo5Y+AFH7RxOyHXHanuhpMugL1oJaQ8zrsrBmV0P69z4TPiQgJ
JsNCPCe0wiIt1NO8LtlDUDcToCVbB+2XfQd5KcDBwENxgr5YEdJdpYlJHD9nKwgRdTjxreRMpZAp
MEHCsVkpT2PRv0YJSHEN9NiGqNij0AKRyBL1M4m0U70xLnrJjHpqm56J3qcw7agdQZMowXEHSggr
fohMjG8ZwWJEy+6EiChf1SLegNUo6lRBMgxKXYYokFULzKsKk2IokPENWC99VYO0mwIUyyBvEaCq
l4fTkqB57MpQKKDvdsJkiWaTXkpz8Ih9Q4G2CjiTAEHaUmNCk+kWRIS4OYfkX7RACj8VQEVhlRbq
n2U0pLaKqSjA4hCQUSqDpIsCR4bcT6rECnTRAXK7lkAA9ZvIjXCzJTwnuWzks1Bq/P476o2sNSYe
zVoTwspibCXyTMmERotmnkLkNpuVqEsLM+ARs7mFDg7yF7w8mdSX6FUpnopdYF21XdF+LstQfCig
KJW7OWyF7MB/0AJw5AyolGhzA7hZ2U7TWpkWtOh97S5uskR3FADYJbCW0A1d/JzI2IcC+noojcgW
akT8ssDuRkF3ovdRGuWuIKq5n957HQJb1yTkiyilTSJ8CkUaQhS6MmPxG/J+Tc0g3cxMp4fh0xCc
AC/ZISlbtOdR1Jipg94CAAVdQ7nUc8NQS1s7jsG6iWYQE9UAflX8pkS9BDkd9G23pKRyE0+h3UUq
i1Uhl7aUaGnhJinYmphepc80hatqGRJ6EikZ+tbFUNRySjMxcC7EPQzNZeBRWl4Bx0NxyFJ41+DW
dJ3hKGWRzloGaQnHt8wy/JZJ9DuDIQi/SH5JjJtWipi/AFMqJw8hCnXRBC7UFRWqCPakl1EymHqU
+RdBKUAkK7Vo3aBlbNiDsxrbUQDhrXpW1gyKcaGMEqhuZ1TzqnXdiF141SAhzu4ZSdt0gTx367lB
AbfMaVtMuqqC0ugKJGn7W9NHtXdal0ITfQKKPOlMEO+oaUxZY9V2FtZeMIMsWJTZAJdF7V0G7uM1
IM6+gdhbl+hEL/JEtiFOWqiXQd0GxA4TkNdm6HMs5jazIlaeApenzz0rKZCY9MRIxPYG8TKAy5xO
hNSCAe0lCwDS2rNiB2QddDfFTk9TN1csNMS0BV4aKaFSVrIijWwohgfdJ8C8MmPqiWkM0cc8k9Wv
QcMqALUbSmI3T/vSmrRGQAgmrTZjADb7wm5ImOB87RlzKHpp3SPhB5hoG0BXBNz005TJ5bTSOjaj
bd6jE7ySfwN8sYKvppAENZxJW2ryrIkjL4MOEMC8eZtWrhK0bGFFJSjZJRPOW8sgCx1dYM/jumrm
QKA1C+jQFdcEIlkOxPcqzS5LtNzGdJ9C/NM471tTnhto5Hgqmji28JTCBL1zTddAF2pgjr0ynuuF
BzvW+/GZmVQp6OwJlFFCdCEpE4E5pWgmAJjk6oVQ58mSoen3aRQI0deoNcRzofLpj6wr4CUa8PHX
CXpD/aB538a2aMjCg1lVKQqj2OWXrZ5EEymVNXhbceUSqO9KU4mYFfyeUJ4GkOGeFhCmWkFqPAeB
t/Ugr+fRz7oCPyuR0geYlYccIAAbITZvKF6YVwCzxw8IWYNJDki/XZA4mrctCVSnhKlc0FAEzTHo
HgSiNQsap91co+hB5IRC7ztC1aJFiI9zUfBjfeGjkDHtitp0Kjm7h9VJHLUDykntah8Ng6ComOZe
8DUX09ZF14MziN0zF4Ry6GXFOaITo9KlqVXhuLGzWqmhJgyEEu1Cww0QQTlmp6vztmDr0kRv6FIL
wJhriqs0q9NzP8Sq7xvFcGITpjzukwiqsgbUmpLUQrKkKdQvbVh98Ro1WKCDrzAxU32q+kaGaaz1
iZ+L0qnkQ5AtKgCIT3mJxQMY8CLNpNiWKily46hMbgqfInRs1NYGVS+/w5PAQ+2sqp6RtO4QSELE
0/Ck/hJyffmi8qiBB6/bmSJ3rYsnYc9yKc+JkEGU/1t2ZZyI+cP0yiAl82a65q+YiEE2/1+36Y6d
PMzHdE3D1TI7uVmmBBnEp9zOJoGDv3vKxwhIunyQUPo3wbaDkgCqY9uEjICMyweeUEG6BRx0sP+R
dXlOyAhIu6CeBPaVDnA08qe8CP2ckREk9QMqclDzB8YG8GLke96TkhnmEnlXGtydyKFUuApgJaPE
Hjp+oDCr1cYNokrZ9TswSzQgs9H6LhMXHs7nxYs5el4sL1NAm+Tk7xkgPCc6e0GcDrlg4HaRkBol
L2VBsYq0J/WtYSHkhXA1SxCPSoF5ip7dlWs2qgwdxBidLwtVmRNL9WdlJ9QIhlQ/OAUdB5U0UF5A
7TFr9K4NlW6d5dU3Ltvc2NC6Va+p2iXfUXJD33T0KPwkwDahEgdE7qKL6mjZqrEvOhLJRGxqBiaJ
qkKlkgRTyftqVCY0TsWilyc5MKjf3n72YfLr6dE1tHgAIZFLwY5L0uDWpF6X1uw2BjMTXAQZgUan
gJ0kae7bVxpWiPiVuJYUUu1It4MtPga8W+jDThWmp7eZEbLLMPGlhVEEkusZwNzbqp8T8Pl8efr2
VUdFwKfLakCpiqgSod3xmDOuBAFBIqdNb8FWkaZyWBnQObWoqyogqaNWH+OoQ1ZJZ8F5ZrSrTi/b
27dvQeZlqOHyQpkD6R1IawMBhj03TDCKoo+EnJymt0qRyZdItYQz4FIsm2rpJTHwyL4SI7IQTH8a
iP1nMSirBRx6zxXjOJ7EMOATBjsx09Ht/VusEmp3AAUvatTZT+X6h4rmRtOup/QCzWjk+ds3P14f
IAUCqoDMPmAgXOlgVEP1+0pREisUbiLxTpd9hwiA7e9bGuMNzy+CTD4uAO4FpE1GG76Gew2l4Vi4
AShwpodrluYznAKzNvq6eZr/bxd+AXzlxYvdMQw3S2S/T+brZJ0t/9vJx3K1zkqk+E+W2ePJLUIS
BpvxuDxxqiwYmI3NsM92Q/0AUj4OClAquVwRoE2/2w2c/8gTcvQHOrBCx+WF3TA+gAuBY5XTWKG+
Ae2h3+2GKn4Argnbk79+UM3fYzVGOx3SpkAEcg19FPaQ0YeSwHCb9W3ahimBRxoDAjEtDbD1Ezfr
vQLNVzKpTr/gBEToAvWENgfgVFBo/aBIlUwmEeK9QLFfTPArVmVUnwLAG4GIDAovbCJXFx9D0YAq
7GLTAkAnCYzWzsyiop5TR3lKFUdXOnSUFOrSZMGUaCkvDQJvbpXztuwVAEtCg3iZgOx7j9SFRy1j
DyxvBBSBzhY2GjARQOvwBhmohA5ny7fSxDJqpQLJLZJ5ijRFQHkaMyNIZh1DKxeAiAIozkGHBt6C
2jsM9M/iKsqgST2FIohgfJZ83xT33RcvVP5+WEJhG4sLmjy8eSHKzzuHpawUCPv18JRmWkK6SQ85
nvZciK1KB4IVIbZp2FSXe2Q+KhFCxF9bJBPqRSxZoWE6Ug3Eh+koDZKuSCVZWYGcu96V0W0qJcad
VEO4p3ZjCgau6oCAW5WA4Uid+AzB+AecM7ckxf/HFcCBi/qHjuwB7unzk7xaKHxypJ/LiJuy2S3Z
qSb+1Jde+qm7Az17p3sqj3xhDhzezUCboudbAyBiDFn1iNqkon/YoBghpwEsDv/55SQhmf/8a5SP
P6CdkQI83ktbwmdm95Z3y6x/7jtv3fnvPjtnOx706Kr+AfscLjsXgHjxzPIHdNUDRBbe0PPPX+3R
sfMPfHa8dhgWGCyDQ7D4z2AKwPT8gIr0xujwSX6xIf7cK/2ZpfFzrx2hz4HPrqsfuKfJeyQ/Pfrw
9VvGBwOVbtDKABLkP09z/ReaAnRBOHAKZPkD+LVgGqGV+NPP4PUb1gfwCHTA7REF8x84JX+xVcBB
+QftfsX6AGcM0AkAKzY/mNMXhwCUbD4ABIVp2B6MTxf8qWXwE1/6zUI4QZg8bgxIuC5foFX2fmFr
PnYHeN5IPLEBbxP6IYOvcovyNPjTWco//31FgHPJ8A+brf7iFxzN8+IjWa2X2Z7vDGAy5c6Xnydn
c9vP9/LynyYccLOdisGNb3+z/cd5uKZLugq6zS+656d+gtx8/MEzPS9TPHDDth+3NvX5kV8spDeH
zBiuxkbDSgDoHDhuGQ5uFJzoA0ecVJTk6+1dPeW3cNhv/+HPPf4lRx6dPKfQtkPxsWVF41z53xcJ
B0q9c2qRtKXLZDQPHLx02Lg3HBL12j0Dd4Qk3EH3/InvhOEdI+wDpxvkBTAdEbNxuuBh17iCm+UD
QzFYHxA1RJyJWUcWEoAx6AruXKX6HaZW/uTqxppZjhaiDgIqMMuc2YVAl1tMOJvD1/wnLmQv0Shn
dXLDlki6b8fj68hA+oQLy/GGoDxU3eg6HXy5i3VJcsKW6XASoVSlIZ0iI4kK+Dt4C7tL+E8828XS
D+j6YfBUoOPx/0FYAjE+OCYcxXfwUzlLGj48YAGeXK5ZgBawyFQMJpNj6gFuh9vOqcTAnHKO+p7L
vnYK/+b67VqZoUv3/t8/387meOKH6PZYf2kYhsZnYFh27Mob3/3PMkKvWgx0hH7jVbx0tAZz+s95
E9Aq3Vmuh76Yl+tqv8F/+e3JS1/giOvtyWQd+lx/vQXnLLPl48BYKDsW9MWx9pOmYQa4dsZPmO2y
5VuW5wP+8Dz5yYEv1m24Ittxng6CvXsDs47ky1uO2lM29wreIV1vUrgXYVGt4du/vBKQwNuPW3/o
/TPzBd2v14+v2LINZ/jQ6XEwALyi1/wXUKU4ofYPrwBb8Ftw9NZU/WZHtmNtXgIonwCd85Io33/d
K/PzNP5rW/Wfc0w9Pf+hG/jl/e8/mJ4W3uhM3r8a7XUS9gNnnPeS/MOZ/dkXR1CUOLkeBSPaEUae
JCiPJ/XykdDtbfJFwcsZh970rILPly6TwQm1Gz5Vv3uvPzkbc5I9cv91e4tPq/gIG/wSE0yXfjW4
Y+nNrfeTt3yFozodDssrn29P8csFO3m2jf+cDcej50O321/PXn5MQMwZBgZH2EEfM5+M1vi+F/sT
xwhhZYM1sx1ps8SPYNztdRYODSNKTm+vwp+42Qr9Hh7D7UD8XpUjDOsEy4EPspvSeP/Rcb3Oq4cE
ASn5cYJI6sRB7WPgkqhHcHTcdUpWFDWX1cn+6x1hBTqgnVEydHi4YNih79UhKQEpbzsQf6/aW27C
T56Fvzk6m6Rd9tscDa7zVu7hZ6+zzNcnX9f0cWCO30yf/OTIbhQ+INc0WPG8yn/ohE/8LmfbYfh0
c5G7gwctYIcJzr3kZIZW6uvBmcL7qhx8ARqC4jkYllOIDx6WBSHJh8c1J14eOu4ttv1smT4MR+Yi
X4eOPFs+DDchl+I4eNBgZAZ2s6TVuz2o3YUAkdfD79X59X+z9cnjvwBtFdLBroO82eHDn62zbrDM
Xkmdv38uzsOHsVeA3muH3+05UpEQ2d8OtLHgnO9+6ILA/Y5mgfPbDx31ApkEf1nC/92O9XTDR3ht
F8uOMDZcDm/mJ3/yFL5AaNEMzmDAprZ3/0oU+/PDjgY9wi6+gCFdjZIfXOry8NdW4fQNq4GRlrgs
z3FGHtc8pGOYuQvS8/MXWZrtbW7Wmn6EZfwH3Ps/Smz85JLYjDq0F+jxsb35P7/Uno5htOYty2W1
HW4zF7vlqurdh/z1r/9RZWPpAt5x/NClcY3IZJh3hHLr4cPerLtVsE6SYZ0I6txHGPqpMrhTJYYc
9REGX2drf5lsB+Lvb6Pvfeg03/CU5vLkfE2ywUaB6N32Wn9+6d0QZGaGSxqozCOMWz0uhwHmMSz/
LRlGaVD+O8Kt/vo/yQnwhr/+xyZtfEV//V/ZKhxW0kGCOPxCt9iGo2IrtBKPMO4y68cHNMQ5Dx/4
i7+zwdUjmBS7onGYLU+my3LgFkGF/fB7BhAkHPn08lESpMjDACszcAnkYxjY7zsxCHrrHj4P38P0
YfnQDE8M/Qir7QldcbOzv40jnBp2SE9u4cwNDlEgKg6fjo8P3Xrw7gwIOEhAA0ICG/B4HNT746n/
vDwsVweUDs7Evrz/f1zhYxlQ8Cq2b2zjxRzBcXa6nA6922O4zbNlv0Qdj4b54H459vNQq72gQ/u3
UVI9eNCSLteDzQE5uKPca7EdZfPCuEjrofd6SujIBZDkI2xk8N2W4SA5Jh3jfDhfPyyzYdYGYLHD
Z+FTOloGxziCPwMgNozPdyFn1bvjhJtl9RiefKTLsfl8EwD2k6HTDYThBjkbkJ4On93nSjy/55NJ
GiLXPgoajlF0vVuX7MReZvH2fjeePVdMO3SLfFun68FJKXMR2ENHvSQnWHT/Up6MwRtQyTx89BmK
XKBSVw+PIMgBbTvYiqBNHeNYhqP8cLIod+BtkggzCEHHw5/i40N1clGVgxX5PPoR5ujfryc3k+uv
E/d/nPDFs6aYsPH6BxSRK+vB9TBl4B+fuq2+/epf2u/JP7UO/Bom9NC68Mun+Yd5I7M1of7w4OHM
/rfneX+l87qCYs5g8Wz4KYcOe/vr/0Fk1A19dq6q+/bAL2fyn7wuXoE+H7ou/oJ4gbcFJA5MKtpr
miKY2r7kjXE5QpB9QxKUbbPXjlHlCMM7ZEXKk/9ytgbOKfP/62uXOUY5YkM/4OfnBaDPKIC9dh3e
8uTtDbJ/QzuExK+OfYTDYhpGw8jzGGOuH8GC+R2FyHEMG0psth4dTG8C+n7SeZvSdbYKTji/e3f8
I8z+8/ibzAJ/2cg6nXzcoqhPzvGx3L5ivj14E6lDXzhAael2FD7mMRzo+XpJH59X0RMCdeWSbJls
/23wENIxvOqzEIQApKVePgnadmw//vm0sBNw/YN0WT4/znZEPlVQHt5+/PMXuFw3J84yWT+OeS7g
LRxh9HBUUzoGEOHrMgOCotre3WYqeCuJQ5fi5RK4qe0wm1GPsWf5BH9fozQ6BHCD27i91J9/eVch
Wy1DbNTXfPRjICiulnm1BMmleQWqAsr6EZ4AEzOcc+sIixpGqgyWSfLqvBwD8XqYYsmBjsotidej
WYOQ4+Hv4hbYu6H7wwV1Dt1Vt1W9TAavGI14Dh/2Dq83LDen+7Ri1RCZCV7Z4VfYUSmDhvLhozpJ
mOdryn7zCLdD8gMHovJoKA3mGETKEAVDi+oIScXn3MwT4w/OCSTTTj5VDLKRmf/aBsFFcWWIYKF/
lYluDeBRbu/xj06q/7zAB9YbMNT/B0OdBGnQYWR7hCX9MQOtgA72+BF84I+cPjy8V+kIpgHMDT+s
/i9315LUyBFEr6KlvSCgRQBm4wgkxE/SWJ4W2pekHqlGDa3oD1haeTOH8BF8jrmJT+KX1SqjLDWI
UWWAg80EMBHV1VnZWfl5+ZI5hxLp8EaSQbDGcFxF6TLCpDTUQK2G01cIpidvq4fNK6dOstlWXvxw
arhRxBMKwOwGabsSXuB5dH+nUpZYlciAXqcQA/d7JEBFrQzmkwtBwlltLqPR1FlWQBUu9Eb3noRZ
v1BpElXZ7xdbqV8daKr7UbSuZUT34+sKXOohGuqckgkNvfVeGFNm7rNoYVeiz2J7O8/2bMQlUkLq
ni8rIQd0dHLpSqDAmmmCCJSZBhTTrUieu7q3C+GqgFuYMiGYMTm+h3Y92jAOAdHmea+bq5jvNhCQ
wk2UOgqGgWf+m71BDQd4XF59Ajm//8odhQmbXBskMEMdnU8L1zXBmHr/DYdx8qBm7pYFZNzRsOs5
OCXzyMFDSOCcOsUf0R26T9KJFQFZH0xutb/u/uV1k3gMmdiFzLoSSdYukmEu9lngEwH+O+eblcBP
PcOwgbHeVi67CxhZ7UfFbYXE1Yz8rOP1BBK10h4ogAoH2Ippdv5i+AzsqeNPgXvNf136oiN3YWIi
9TXxobGaKUJZuxZ9G3WJqCOcO6ApELjYh+yuaCFyIEMkpe1KZrs0+9RbEo8oQHDogkSQFD7qfFny
2tg9llsW0LbbGeHSmHMJiiP7mN1lvMpztJHWGCc8bJRoHxpQ/yj0rglKBrtZIxOR1hkwdhFqPeUK
LRHVhFE65JdqXSIJj4xzZIpdDqzqSARcVrKdddWooi4BlKjAZdXGcMsHJm2k3ECBfmrPdndF/P6N
zH9VaAa2Q+T9QQBNXPMHwJxvf9z7pdaqiM58E23rb0MCBhHi+p9aKzCN4WF84b8EuYjQZ1myrbzt
q5Vh1w+zmZylxZC7WP7qigKvBsWGyYg1VDp0MRAST5gUmKbGNy4Q4tBuQZSS2R2SOZawDdSR3FBT
EISwpSWAkk21gK9VZRskAoamox0SZZDz5A7dFpzMU8Kvt+tW8w0QH72vbwTiLJePS8INB2JhDDqr
gjcmSTQIXgFQre17G2UmsmVfMdxAj53zCyTguCiyUh+O2zUqwUiBADXPqNkut69vpCEB9e0hVZgn
RN3ELn+M6LaP2v3iL6vCbZ3nZWHyU/SguQU5kIglzLSMTjFyvDoRy4eYSo/V2FwG/WQI+lMrFuPr
SiSm+ug6K+XThF4CvFYBXsBoBftc3+MYaGSyMV6EXDJimCmtAgIQfjISIDlMAc51Nq0NNLCulUYe
WGP/97oNX3yCgCI3kCByCCPqEgxkTbCEjRRXqRMBExcq7hVhGpS/mEMaStNCbROBH+94qkv0mpfG
Ai5MPv3+dxzdsaDySCIRbl6gq/AEniFAs50Ej035AuUtUPvpAm1Wo+hnK3ayFodAM2xN0lW5/2/j
+Ruib1+vH3780/0MGvfiqaT7Xqy3XyZgqDFDk9hh2F92t6dnyAgNlf7KI34BR+0sRfsNv80E7kl0
Ck1iuGrZ1L66ucIEzE13oahczpaV2PC0wKSr9VUlmtIb4ILjHbc0wexJaYkufk1rX1kgBsXZMBnz
M5MoL4WpJpzxjMWKEuk7hNoc5SFR+wHx5aTWpn/Cs89WqMZVleDfuAZaZwPmHdCsLN/Tw8r86MxI
E99Vb9Scq6+Zk+O7anuRThZL3MLsy0DHuL8YyixjO3HI0gIJ2GPZnV+xtoBn0ka39Gy6KRKB77qj
nHSKBHEk8rgq2fhEjgQUGYEiyD4dXZZgmUAtc6wfeIxghuT5qjORZC2c1pBAwh37FM05501AM3B9
t9tT8NijaiC1RANfDxX/DUWWgAT1MNcHSNuNOO/F+Q+vvPzgWE/UHGbDytc4FoGAJ9SfKu3Wjus0
H833HPvqq96UNKg3JJbW4J+y65Q+lsSOkSYgt9DVjrqERbpdDqMKcUjkYAeYAAtuaSYPCVP3G0C2
yUPtOkeTyry2X2uBQzTJi1X2ZP1xwVFdIs+0emAb2PpsCj6Y/Zr9UVc99ARjV+0udo8xwjmSfvGi
KieE8TQSvk9Xj8coXbZUxpKLJbPL898ZskWvovRfSS2c6hnG3txDav/9WOa5rIzoQ8HcFUy/EUh1
mVtF4YBSHf/z51/ZTC0UMl0LkEhiB1fgQUUOuEqoGGRwfCjBgtnH9Np0DxybnFiS5hseSmSxwwhB
wcyqe7Z/rlWyQLyka7+D65rnlE4xHb4ukVc6T2bjBALsqxnCSM0J4zGgEZOSBA6vrQq0DzLwdXCA
9o8TmQarvVjvjYBr3suyYl35Vs/YmqHZjhAFHGdSsbLAJdBR8xyNXBWLb7243i+xVE43+4CZpXRC
bggPoyVMcgMuvINVlWAoaqRqyRnMJFgKm3AsmeMnYT2bRBLgwHQknIbWCMVKPkmEJpz7epOrPnHQ
pTpc2BKgzAsVz54F0AiY28sC6TuWX4Il9JdJiLsXfh9TjUCiF4NCMOAzFnaLJr8k0Xrfi9x2ZwGL
fZsW7mbrEl/IAPC4JcZIsYPDgD0rledczve7BqpmAPpeCutvQ2/8/vipqkmOH+8taeDVhxyRSK2b
Lu+wBEIbqdUvSWypXOxHamIeIEQx3uz0+Bh4y1/Q6rx9KMO61rdWEMG3qRFWDUX9n2l3lXAMfrIE
Sa4sxCgGJ8qv/wIAAP//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800"/>
          </a:pPr>
          <a:endParaRPr lang="en-US" sz="1800" b="0" i="0" u="none" strike="noStrike" baseline="0">
            <a:solidFill>
              <a:sysClr val="window" lastClr="FFFFFF">
                <a:lumMod val="9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In 2000</cx:v>
        </cx:txData>
      </cx:tx>
      <cx:txPr>
        <a:bodyPr spcFirstLastPara="1" vertOverflow="ellipsis" horzOverflow="overflow" wrap="square" lIns="0" tIns="0" rIns="0" bIns="0" anchor="ctr" anchorCtr="1"/>
        <a:lstStyle/>
        <a:p>
          <a:pPr algn="ctr" rtl="0">
            <a:defRPr sz="1800"/>
          </a:pPr>
          <a:r>
            <a:rPr lang="en-US" sz="1800" b="0" i="0" u="none" strike="noStrike" baseline="0">
              <a:solidFill>
                <a:sysClr val="window" lastClr="FFFFFF">
                  <a:lumMod val="95000"/>
                </a:sysClr>
              </a:solidFill>
              <a:latin typeface="Aptos Narrow" panose="02110004020202020204"/>
            </a:rPr>
            <a:t>In 2000</a:t>
          </a:r>
        </a:p>
      </cx:txPr>
    </cx:title>
    <cx:plotArea>
      <cx:plotAreaRegion>
        <cx:series layoutId="regionMap" uniqueId="{71B67158-1D99-6C44-8B7E-4EE0297F73F6}">
          <cx:dataId val="0"/>
          <cx:layoutPr>
            <cx:geography cultureLanguage="en-US" cultureRegion="SA" attribution="Powered by Bing">
              <cx:geoCache provider="{E9337A44-BEBE-4D9F-B70C-5C5E7DAFC167}">
                <cx:binary>xHtZc526tu5fWZXnS5Ya1O3a6zzQzMbNjO3Y6V4oJ3EAAZIAAYJff4ezmpM4ufGte3fV8UNSmZgp
6RvdN76h/PtT+Nen9uF++C10rRn/9Sn88aLy3v3r99/HT9VDdz++7OpPgx3tF//yk+1+t1++1J8e
fv883C+1KX8nCMe/f6ruB/8QXvzXv+Hbygd7YT/d+9qa6+lhWG8exqn14y+e/fTRb5/sZPzj6yV8
0x8vbqZxrO9f/PZgfO3X29U9/PHiu1958dvvT7/oh0V/a2FffvoM7/L4JZecIiWR+vojXvzWWlP+
9ViJlyJmFAlF0Ncf8vfSp/sOXn9+O183c//58/Awjr/99fd/v/fd1v/743q06Z/nTu3jLm/uvh7r
9+9x/a9/P/kADvrkk2+gf4rKc4+eIn80n/+TwBPykjLCkGT0T+DVd8AL9ZJyyoUAw3z94d8D/+xu
fo77X689gf2vT5+ifjz9z6N+Z2r/8Pm31/7eP4x/Q/D/7/ZUvWSIMhFT8Se89Dv0I6VeIizBAir+
0zrx32v/6ff/19v6uRmevP7EHE+ePjXL3ev/ebOc3bt78zck/wFz8JecxZgxQX4WDJiKl0pwxgn7
e80/zfDsNn4O/1+vPYH9r0+fwn129T8Pd1rV5j+Y9Cl/yZiiAv/t3d/nHozoS8EojRVExZ+F5k+4
n93Gz+H+67UncP/16VO40/9I0vk/l4F/imF27+/zr1X0m0rw66dfjweF/cmrvyrGf8J3/PzHC6yg
dv5Tmx+/4jtsr+7NffePjf954eF+9H+8iIR4iQUlkkPCUlISiV/8tjx8fSTpSxQrgRhDDEyKFKQq
Ywdf/fFCveSxYDFCisRcEo6huI92enwE36cEkUrFlCuGuIz/oS1Xtl1La/6B4q9//2am7srWxo9/
vCCwvPvz1x53yhhXWAj6+AdXhHIGR3Wf7m+AGsFv4/9lmFBjrEKc976qdgpi/TUR63LYNt5nRAZy
irrZH+dtJTQtDFE3ynF+yVCrL2iEmoxMY5xqj+YcASHZe1/2Y9IFH2VqqtGeV/A9JWcyFSKY4zdA
/2T3VP64e4mJiGMiKHvc//e7x23ElCoUzduIy6uuKupzpTqi065c68wb9t7qESXrqqM6EY2pzla9
9Ql1kNESG9dsr2VldjOqd5sGEEI8NUnvu+ZsNG5JFj59GCt7wwjv3wkUo8TXRn0oWoEyrKleMhK0
Svuwhn1Pq/m8UmjNis37rFMjz72p7AnNXX2wNhp3WkTzrpkk2fXB6vOh68Lh14D8iAeh4EgcxUIp
AmXwezzYgDo7tQ3N5dCF29bV45RsU1+eF6oakrWmzbsebSQk0zB//PXS+EdP4pgjyPSMcy4Uetzb
t57Umq6U04jzaYE/Nq3UnW+3NbOyDjvnil0rhjYTUzck1Ty/iULTnK3Yffr1Nh5P+K0/Aysg4M6E
s684iMddfrOLZTIVd1W/5RO4Y85YJ69DaVkit7jI6sX0zyAOMfqT9SQUOgQ1UKLH59+sV3Vez8gN
Wz7AWc+tRux6LAue/fpUEO4/rBJjLIHrg68R8QTbNq5xV6Nuy0mxtdnmqo9bqD/42F2MHcqV37pn
FnzqSAAjhajiAtyJgjkfN/TNsYJbKslws+akFOU71zckr6b+ngz4E26bIenmuk60jc0z6+Kf2I+y
GLyYw/qKxk9OyrT02ksZ8rY3Q+KmISeW3hZeNEmzjPSMzC7XTN/J7UvF5WuD6ldcmouCks+b7d4R
THQyq8omvzYA0JWnBhASMjE4DWIx50/cKpjSj6Yc1lz1o8yKUMZHV5QqVW51zyQ1/OgyT1xYMoQA
faYwlI0nKblZo8m3UR1yz8o2HTZTpiV1WSzIlpTcNPkmCMr4hu/ZUuzWcR1TiKMojW28A/eQSbvU
zwT3T9xBMiIetyMJpviJVaY+rmCtJuR65H436rZLaT+6nIntntD1nZ7KOi3rttr9GnaMfsACI8yA
QDJop4Rgj8+/8UOogIM1QS/5OjZfWr41ZaJE13SZCqbOidTbxWIme85bCmlcN4NI+q73n3+9Df6j
STAiWMaYMmi4fzDJ1PZ0LqdozuN2oZ+ZK943c/1qQWTaF8I/NMvEb2eJWZmMWJU3g3broW23rCOq
uo7kcGxaIS+mubGHMIgyiUVZmsREdjjv4zDs4miz1yIaqldui9ixiTd8VGZbcota8551PTtYuqEP
3m1kX8RW7adqmiCLm37Xi25Mx4CSbnVd1o5zd7KL2fe9oSlZ+y7liyHHEOuPBtjKGVBLCtQFhxvf
WdjkFGdKE7szhLzpFxpu1nYziVya+UD4yE69ZTqp59a+6ka/7SvVibzqsc7QPLRFVi5LuGybPj55
qaHGcDTI87Dg5q4RVrO9E55uzwTjjzki5iJWXAoKQQJU+Hun2Hot46Yd5nzpJvZZtn1xR3BhDt2G
3rBBhfzX1v+JE4LhqUREMuBrP+SkaO1XzSa15KWht6yM78CGH61wH6axaZJ6KVO2jYde0Lxco2fq
2WOj9CQbwGEl4hhjJAgk/+8P29WbkRVv59yJsngzYUeSrhYs6wQqPtUz4XXWhj5KSRuFG74Uy9s2
ovq2agdxXgrLv8x6BkfUITr33ehMErU1ndKht/WWFI/ZrEFruEGrIqkyfZ16AV+E2Ij2jlp8isep
3v8a0B+zSQyBS2KkgKUgzp8EdcvWVQ3LAtE0lCYVbqivBlXLV9IF8B1eFUc5hzL3RLTkGdd5Wki5
ArYrBZfQIynIZNAnfZtPbOV8Mwfp82WmOIkGZhO0tF8iId/EpNuOQJPqZ5Z8akBY8tFvvuZzjtgj
lf92ydlVxeR74XO5IJ4SLt91/XAzSvPcQk9h/brQIzngjGGq5JOwMG4uDdu4z2Pdrm2ysc3uC8v8
zvQkzoIYmmQcJDnTs2bnv7boDyHyuLaCXoE8Fu9HVfL7QxZA/ErnJp83hbf7zvUul1CqMjmWIm/R
cOtMUSShHbMRb29ModtnUP7Z4R+BpopKqBZPUR6jkjfFPPjcsuIdKux96Pk7TVuU9ItPF493xvDb
X5/6aVWAQ4P/QksHXOWxNj2pinW0LMhMtc/dMrJjXZdjyhvp7n69yo/+I7GCXg9D+lEYWrTvoZ1C
PI5GqCEXTV1lq4oN9DN+TEwT1+mvl/qJGWEtHkPjyWOoc1+ff1NuBV+Wph/ZAGaMz6de3PWYPUSV
0WmNkEs2PeQ9WtvDhtuM+PHtM8v/GJ2SkFgx6JYFtMrsCaBjvEkBHjbkHujc0NgLFIYPAvkPtJwO
uOh21pVFUgee6Uq8RpH6sGi1QvYlDj5l+75UdTrJpk4b8f7Xe/uJFb7b2hMH92NXzUUJWxNMnRGj
rlTsP4JpDr9e5iddFEAgEIEuBtITtFPfW5tHnQyabEOu4/Ba+HEvLX3T0mFI5DTlY6R3Faou5UKr
hDTlmixBymdC6Ue3hi1A/4bBsWNKnrZQtfZe2ymAE8je5iJ2Klscfa5xelrEuXpcBVQHhPHjiOLx
+TeuhiyQyAU4RN5ocVeu4ta3/o2BZnwIY/5rUH/mVhBAMobWlDDxNOnruFWoZ9BK0M0Nh60U72q7
jgmZqng/M8+SWpL1GRB/djz6KPxgRnkM7PH746kBYx70OOSxm25LpZqEV8NHH4uzuaKff32+n4Ut
oYILLKDrJbF4UlD7iG+kWIchb1fdZl3Uh5RJ26XlakNaOb3sna/nZPHynS2XFPWO/L/4LVAkOG0s
YyTpk/iYliJCve+HfODxpQIF4LzuZ73zxZaFdXpYwSwXGOs6C7Xdg6x1U89D9AzmPw0e6FAg/yOo
A+hRBf3WpxpV2p5UZshZsO8oRTcrJpcr9rcOuzeg/FxB7dqSnn2JK5XQYO+fscNjfvq2c3v06TiW
kKRAgoFm8Ykd5k53UzmWQz6P85rrObpQDbL7ptAVNHNmN8ZjPjd1s+O9ipKgfBElFWVVFpEo957G
iVlx2sRCAzOLmoNACmXQAKHs1xv90Tkfh1MwxQK9DyFMnzgnkkZUG0MYCld8V09Unmkl90KuS7LN
0fJMVfkxdUIpAQmBKgFUFsdPUBkXwievW5wrNs6fm6Z+zailX+boOfWL/Ig/BDkshriACR2IQN/b
X+sCN6GJUY57coxa926jTZyuZrwKJchOdbG0CTTxZtd35iyURGVMoeXgujabUNMlRlCb6CrIzDTi
g+dyPvglLhNnOnLwDMgErqrrYQb7xG0nE0bCkDm/ZjOd4lSg8Kn05uzXtoJdP8bOt24FyiKwGtBb
gDMrmH09MVeFC18WBfCMotKm3jXaNAlmsjsSK32VOMfde1s3I0/mMojj4GrWJbyLulcF68znIOv6
bWm4h2JR10czsnC1FawAithM8bl2dn0neUWPxM1f2ingk67keE4a3J7kgiE19oVhcTJXUh381IV5
F9WrvQo9e28wPiHR4gMhNj530g5ZtXR3m+ruqTEldIreHuk4kreD6MSH1SqXOmvbSxNoOLbFIA6O
kf7Kt0SkoLGpm3mN3WmJySjTop+6LnddTI+RaodDJTW5tUhYm80RzTdQiA6GTe595RHe64KbtA2T
SKhx/ZzUIIy8qzq73AExU3kTN2TIi9XWqet1qVNlgUDkjiIAousGe1GP7fgqRCv8u7CzPS/0ss2J
GOftPmqm6B4CCd+OC2X3LPRTn0aqAZ0Jj6TLtcfufWiVzrZ+CdeNntqdpMV2RD6qX7WFXK/xXNh0
dlGRRCMRoJNrjbOKCHFfkQkvSURnpMpEso3lznhLs7E3/WkoQU3eNb0p0mrV4ZK5yGasQmW/065q
67SIIsL3a+EBC76Mt533g06WErn329y63dh3tk4wjdQJ19hdjlMokmaozQdJ++qcVZXftbYUmSo5
SeRc1MnMhdf5YJtGJw5k3fegvjGSQGu0JJVg+tBulciNLKd8pbY/WxutD6Tum8+onKerdZU8XRvV
JRteqlPbBX22xqTeC10vMEPYdCqRpumIOnC1leq8cviyKlA0JZFtqszPituEjjI6w23FHoJf3QjS
FyqrZIOSVubSA4/d12yVccrJ0O/9XPT0uA5Q9XaWzzCrIDhuIDhpW+qkkrI/IBVUrpsqSks91/uG
F/Qou77ex7KeTmjl9VmlS3loh3G7QRGphrSe1Vwn5dKuZ5tYy2vBQWbbmFMXDR0L0Ljr11g3+KJn
zuy9G9CbQVFzXnPHcrusxW4cEO5yVJvpLAxNn/WGqzeNVvMuDFJ8qCfeHzYThz6Nt6ZKQ7N2b+vJ
bCAImfWyiOaQEhJ5maBOkbOFFX1abyLHq5yyLfAIggzXN5oEdxZbod6s86zyoWDhZohAEUs2K/vL
YW2LnZ3b1M2rAEQ8PnlT9ukGhPey4Gse+nE5sw0WJ2sHmYZS4owrX+/Hupt8MjgreRJTFp35delP
jOvhNYTJ+0kMNOPStVkEKvjeD0QclW/UGZJ1dNiYr7ONReK2brzIQ1modwHrcBMqsn1yLRhzLhe5
c9Dm3zTQQF5OyPnMtI08rV3LL4Uo5sth2sRHArrFJ2UiMF3R6XeONWT/1abL2PC8DWN8KupgIVH7
1Z5jp6pwEL5psrEbILev9ewvi3iBaVVNY3yLQQK4WY30B8yJSusa9efSleurqOlyRcdwNXUk3NhA
6/MiaLuboXPfEVGseURklLeL4mlATJ73UO7Omk7fLzyoKfGFjlIUeXpoObvm3QjyiRtUTmqur2qo
QVembIoxgWYCzQnZou2Vtxu9XLzQZWKwBXlTN0zZhOOm7hI20Utes3lMeLvcmajPud221/Wi8Ulo
8F9YYoDGaHYJ1w2i2TAMlKZfdRvvDYy75mkuQEKviV3yAtSh962Ad80o3XsyDfp8pBX/vARjUt8v
9pwKV+87uai8Mx2uk3poUJkuAMQ7i2LYIw6zOTE7HQZfzGd9Ox5dJctXs5LDzjjWn8XQL5zqppXX
kTZTZtapv5mk3D5sw1i/5Wu8XhtVvTaLjR74JmLIPTVLgSTjE11Rl7Z6Nqlet+lKFGOFj1GJp/XS
mVonkxs1ToLRTrxyWg/4sM1G3gBbcmdb15AdXyW8DNVU3M1iDnUekFpIZqZyDgdjhvK6buOgdsKr
KQOEFwZDDWxwBm2YDpmkLkqWfuXzfuKl2FVNKGEaCOPdkDb9vB3dht2ucMZcu4bPfSp7btNBD3dt
QEtaDQN/ZZfCPmgchbdtpSJYepyX3YxD8ZZGcdUnVWSr3TLO9p2G9lekfI64zavA1t2ohqZKlsqr
cy/Q522yIp9mv/MN2xI6932TNgW7HHXQbxUy7b4uhOZJS6RMocosV9D9zh9EEzX3DerqW+tCuesM
ZU2qwkL8jgQy1pDFo+19FM+mz+LGS5fC13cHVm6Qb1B7XBRtr2E+ar9shjYpZsLgBPBa7nig65WL
ZqA95RJSEzPbJUQ7eoYr3e9gMD2dzxxEl8btt04seQBB/X5RxJ9mRsNdUSi37QKOqlNhY/qAUP3R
iVm8Kj0bPkeuBWVzamd2FxbIKTCdXcOVwwFYTeOkuNs2AtNDy9DJOd0clZ4IdBY+3EJHJJLRNe05
lNT2/bQhlc7zUCXejB0ksy4dbPkaNfM5KPRjSkOEUzWW5+2grzmbTaLmXl1EAYJ1LhE9Qlshac4L
kOT32Ecw5nYLqKYsmJsVtWSP8OKzCiTGD0FvXf1GjNv7tY4rtIMibUoQ5R/JRTyDgUYL0VlV6mwN
5KwE5fjQhaEHkRxU+v2wsat2iUyRCOZBcq9ID1WOjhRScEwHKO3CgFAAmMhwtSxF5ZKvLEhNZbWf
K8eOdh6bLQl11x9wqM8k7PES6Mp4BYm0TYQXbzr2yGOGVp3DlbU2QXq+XnBZ76B06/Pgt3M0dWXm
eS9vNei/rEPjXkwgAkftjHdz1R6mxXeQQCObwGBiTCYi3pqiy5cKxKcpEhgKMvlSgE8dGDNb4lDH
culE3kUT37mqqxNZGJkou7zjeooO7Rhgy4uDBVlTvQGEmo9dX5mkMUjsGinKU6960IOlOjZsDrns
yPjKx5Ifp8cx59BX4S3nXX02tiVkoKFY3yDU+nMrIFRsZ/OlrV2CF2SzaQwmKYMVqQiyOSJK9/2k
55SOi82dPdQurFlc6lsI5jZtyu3UOCNThVyTjyu98nxBEPk4vpYFDtAsBGSPYa2nna8r86pZ3HpF
Njd2u2Fw1WnFkEEZKILXg67sfuMYnbZVv4LaNoVHZIDBrsA3ugHo6MLVmNeCd6mCRHfNwgRiadux
Cz3W/c1CS3UhcfepmM163rYwcs34xOVFeHyABq/LNEZ1m2Bb4ryK4jip6lHmY2iGA6j2UyLmPpxV
S2AwwS2nO/ie8xmi62wGOe2xLcf+vuzuV1GzHfLNklnw2rOpWYGR0aLa93EbA08u9AWZGIeM5cCG
ZdHnddGdAjP4FMXgmxo4RjQRcyjGIuyqUZmkICqG15dPlEcmD6xaT1VBt4wBGTyipaF3UWH7i9aU
681c4/pIfYOuyqno9zNB0OTYqYl4htESugwU0QDpE68XYiPdvh/i9Y4vzidaWX0Taw7XOvouHlMx
E6sTZA27pKVpaFJ1Im4TG4HXbzBqSIQS/TmIIPWQqHWlIhnqGIJn2rBeU2xQs1PVXOUlHcsmXZRi
mY7o9sA1d0vWcdXA95TFDDy99/xqLSoKriMH+0GLtnw9R407eh2C3ZXFIssMhmzz9ehgMpNqtC2n
3hfLabYk7HoSuSYp1wLSlB227nZqdXTR0phBud84EACLI5hywtQd7tdkU7y5pGBgetTF4WZ0mt2H
ufsS6Z7FO5i9UjA6GjJSIxG1MLdzI9xKWV27X2ImL2B4Gp2VG9U73Bh9U7d8SnCP1fuq4+ZtN0c+
AdG33tvHmo8rA/SlrQHUbVgh8XphZTYTYIIxVMFjNLryFeLGA8Xe6sNoiYG7B8zloY36U+hUamam
ktWjkMDoUO51JOt0BrFn9duad2vvdlhFskhH3xT5UlNxmKvS53xt3acV3CtDpWC7QkZix4A1gnjv
Vz1B/7lGV6wrxz30CO7i62UaHw84b7ZunRNcWHRvg+UZHyQ+K7R3IH1VMnVwMyOBBkfuxs24RNdw
U6lvRTYuDEgdDVWGdLHco6Ycdi0B49iFn/VqPYF2h99sLvosjC7fzAutP84eod02ld2nKepgfoMa
26SxNzdLO5VnI7PVxRrNkNtjhrLKrTRh8ULKZDEKv1ZxWYfUbSxZo8ctjRxmhXN7If2AXcLoYNJJ
zUU6RHN/MUuyXyhwOrjmHh161/S5IWI6Q3DfYh+YKs7wRtt9GXmXYVOgrJQOgnUASYmUZjmfIFkl
wQ3Qv0SjuoQrJRtJq22AQRBcEzgwr8KcAGMQIHjYwkN97Ut/S9aNVwm3eFmSpqv6vFna/QBDvEuF
4E7BQNkZ5ovfb3QAelvSCVCkNj4uYRqSkq48sTWd38akWY7ORT1Ji7EF/zUDy2EmbM6jTkG9G0g2
V7cbi6uzCGGLklABYSxaCfqMg3qazHIAdmcoNAL6tlzq4lhgVGYGJAlQINbX5Vjzs3Uuh6yWqlwf
bz1Mx4LieWdoV6ddZOCOFYKUpFrbjQlCm0sBNLsHZcCmCrh7rvXSFCiRonArXDGBGqVHLC6Gxp+m
AO0ilJ10VnT+VIIUnwKDfq/IGE5ry2F8Chf2rsq4MCkoI3FiecvTuSgulIALZ9yPy24rtMppZI/b
NkDJjqN3YdDHkVcPBndtusSPTdxiSeb1xvOw8TEBtqD2g3fHeJqqdCn67XY28DKt9Jb6gNGxxHWu
EahT0Kuk49zMmV3KHmSQdYOIVTp3lYh2Fm07uJFSgqj4WBF07fZ9aJYLqWFGTWLL0kIWOmsL+P8J
AzUZEk2To4iLS0wblrLaXVDT1HlTgyuwCq+5XBFc9qnDpdG+hAzY3hSN9AmrOwUu5oHvhj3h6A6M
cO9L/QaAerOy5rDEw34N/HyZuv6yh4oc5/NQuj6rCzkWcGOOKqAo26pYMonVpDKOwhVt9XiGCZCg
bdOJgEy5JH3MIpnUtF2v5DaE67jug0vcbKKbmDV90peanCR09A+14ixF2LzdQIS0SdyMSzqWIJ6o
MQr5GvsyLepi2uug4k8QTyrRj2l/BWc554wSnzgQi9ISektjlId7e/yqaHmfDHimb2dMb+VG4nTp
OndicKkvgTHu27ojdSbU2sBAF2/nZujb3IE1D7UlOK0Vhc5MzSMwIbqkLS6hn6+p+kDG7a4dS2gl
oWuHKqpBaFn1ZxAnmrRX9R0J0QSXMas5Fa3/PBV6B9kOXC6G5hoG8uSKkZnktVboshKxvKZykqe6
wjbDbtIHGH53pzLCxwa65NPjPY0qMcvUQn1o6zfFuloo3w07+cqTy9aV7Qn1A9yX7MsdWug7WeIy
pQa4Q4EJu+Rh6CC4Fn7gTMfvBA7hgKcxnUEJP81ADeB2nw8f1RK5G6sD3HPh0LoUG97O4FYG3Hjh
FNQyFoTb8akfDzEh3SnqdXHpq1Z9FHbABC5WWoUSAADUtBYmBkNa9iaCSlEhXt95EHk4yDihIJ/Y
JqBAtZi78rFBpqcZxUCIy7LMHJqqewGayHkPMXEtwAbn5dKbc4PoKjO5ifFB8bWC5SoNF2lW7w9G
r+UrIdxyYlCTPweto9duoM2XwnXrRWhL937saHPjPZpxIhAoWqIHRX5dGN77Qkyg6I8ka0CsyWlZ
gfPYkmV06CWEIhneleR/k/ddyXXrWtpTOROAiwkg+NIPDDtvZcm2XlhyYgYDmMAZ9Tj+if0fZPse
aUtHuq5+uV1ddULZ8jYTiLXWl7ZUN6bIuvXsFeOtXJz6Ek+3N4J+yNJNHKPxSXIjP7hdUkbA4pu9
qPO4jDDvzD5aH7aP3SzBfN47wUDnqQvstF5CC4c+9mLOoPnqhm3eziVwxxzcrHT4SnUsB+8/9mde
wWw/GVV6McSkuq66sdt0GUVXw4sEAr82txKoWDAfzVeZKeZ41XompCGF2dGHZMkAVEAy4UVjNeMx
DWgZ8r3VY3uxuFt+8TrUqcWdmtyfoVy/aVlKg9aummApK+dOKDv5SNDauLXyIl60teUDnCMhb9u6
8dWMMlEtxAua3rXvMmkDRnPn5Bp7/BUQvcBwMBID00drcl0AfUSjRlcta9ez3eUQHPMt/FDM57zz
XTM1AtPEMhm88r6vAD7IenYhmyE/7AK0sZE2QLgr21+WwYkAa29SyGOCORMiJDwB6MvxzrVFf5fx
dotXd/jaDQBrunKSYZ2yITAgBW7qFohgTAAMpBndFbh031WUHjqT1OvU9epomcs+LMei36ZAsUOK
IvvdiFGie1pZK2eh9LuaTS+gw2yHAxo9NqZoTCZv3Geibg5a4bEFXk8Cklg07Jaxlr4zVlWQeqIM
UnxuZ7fgUHDrgPQBgpXXg8EMH/DVeGwSbBSWEZs3xTB4kTHYLFIjFSm63ASDkeRljO7MID5UKQyL
aeaXLWCtw+PArVIx3SapMA+2nYyhI/PeN1SdbnheUpTdie8zyXaWw8vUt62V4j0wqxba9rVVW8O1
6ZjVenTUuAJYXRIfAuh8bY+lt3GmYY4su28+513tPog8Kz51Zi/vgKuxwp8yleRhbqX1vhpn+S0G
S7AX0GVtZwKYWKHjObQLay68pMjXQiUXios8tIVK794mXCzNRz2nWzRHjEtgLgNLdsoiTpBPFalh
tZHp5E5AZIt6Z3q3ogAmXTbnIjaba4qzugXn8h3lCU2LVRkuuHi7pA9Mt9NTwtnabTHql0Z5a055
vZP1kvhFJlLga9R755xf0YxS7PMQDdgMEkUoB54zXw4QpniyC8gz6ty5VdnsBelspxgCmiIoHTCx
Uu841lB/S228SBKkwT6vpHNsuJD+YkHVgeao2759L08JOS2KhtTKtLmHcdA0T1hh2xBtsrhJG1mA
vCW00eCjLmMMmL5oUyd04iL2W0nK9xhHzYidPEJIsuGR0Lo52CT1eT0RF7h0wYruszZaarPceXXc
+orNYx7GqXvT5PYD5Om3CoKhgHf5iBEBjToFYeD3LRcX5dKUkCXQB0APxRHSOX42ZU69dVtlhwsB
21YtVg19jKFJqs4EmTCbcwiy40cHdY0PRNtFp9ZgGzAS62vctWcxPBq+2ZiRSCdvXS3g5SkEpQdv
EdVXouAacMvC2jGvKlAXlhpjN2M3gGPSrTEu4+euMJewi6thTXJph1DAl+hmqs8c1oPEH3OTfV3w
7vh49eq9syTq+9sP8gW17lLQ6nCjeFDjspfSHE/VkIRM0IM0hKpw6tTagy/1DEh8sS5rBjSoZW56
M3CSYbspvmUmMwI7p1PxDsl/qk6Bm8yzLLhabQYKx+Unj3bET5psMOqoVza7ZHHCwVXY08Xj9f5y
F138XCs/jTJf60Z1WZL+svj+65f/dfztG370pv79+9ok/Pev1t9r7bGSb/6hm7rCP6d/RJ/Nv/4i
nMyvs9MOo2e/eGF2+gc700+n8j/88N/zOmlu+Z+tTlH51/VDOT58q7vf/jLtItIf+mV34u4HrVSD
CYNqURyE2/+yO3nGB3SLto1lhP/AxAadwC+7k+l8cKDbgPILu5cHVzO2r192J9P+ANrbNiG046Zj
QVj4+/qePUR4u379+qnbybZOtQhQJ2IFowpB+EA5h3nq+cbgLLOyF0ZX+RjfDLCzXBczqR/QXS4g
+Iu4XBkx7aPBa6oYaskYNOUI2BjVveou+qQuA5ZxqFJ7x0ATKi2C9gdIuPpcm1LtGWuqNBQsmc8T
TJdpYEgqt6bXz6FAb3Vr0jK7j5ktrgAALOgj0tq8pF1i+J1nFvumrtINlOHTNoOygMFFlTaBC6Vu
WNWu+6XrwS9bNFs0rTKyPAKw20XQH+Z1kAG5/phmBMAWpYX6JHLZqLBIGQaEWC522C4Vucw71V9W
ZkW/NZloIfxeUijnBtnGxmoAIIYCNVood4Mjkzwyl7Le2KVFK4zyVLphSTPX2+TY63qgbhZDNzHn
7WeU8+UwW2YBKbrl3Gc9JBpgJMoCE4/j1HlQKOp9bKbEeSgqqnZxWRlhycV0bw0q9vxGYq4Fihfm
EFz6CtzUNyJAMQMXUejxi8ahZYgHUEU9wKLz0rLB43ezfTRnI80jURTGbmrGtZj6nSg8Fi6M/zAS
2t8kVmXnfi89OxyXBXNxO1t5HqBvrI7wjuVnoqmgCSrzbzVL59zP0TUvvuHVYx9AVQ/qgJLSuE2G
lMWh2ww1UCYJms2Cw2SD3rv5ZKj+01y0wJYcAXC7KoDagJ/AMacujHPrc+X0NhD2hBI/p+QspqQb
/XEckx8xhEzrgqjcb3PzFu32mTR649jFgx32nefcg8O4L9IJCAAFWONjAJd7l7Qp9vuyC9wW1BYk
mtnazpqdO0mxmirRH7OeHBUbzhJZLrC8VQ4LICmUuClusYEsiCi/IqW6jFuDHQtYAvyEZ/Jmgavi
K+2TzKdqqrI1bfqlxwLi/OOymHaYmpp7a9TNktbJyirTZtPbUHf5leCmQCvY1L7s5RwlXQ9tYp5S
uurK/Hp0s2I9cxokFX7b430ZVbb4wSYAHWS2xiiRhHynpgQSJIeHTmAUNob+02Spy7K2MdEX4CGF
OQ6HFFqXOie5b6XDPZsr4KK46lCY9hc0slXgpAxl3PLIypWgztpycoGccrLJy0FtEwwBkO80ciU8
2YVT7G7m3ruUcYE/n5vipmi979LEYuc1ZtCh7i4a2hdh3ZitX0usUwJcFj4vt16uln5Al10R1xl9
oyQEM785b6Yiye4xxhqfOsdaVok1TVbgKGgDCmYVkAxZlzVgw6DheR3yHpCOBeIQ5MZcrcqK3alF
lkEP2vkLfEiM+qMp7U8dmncsoLgbMl/xoglagbEfQjHmBZVlXnQD8MayIA7WKtoTRWsv9QmnYW+X
IjBbOgYdU2OwcAIOquOp1vaWft5AsWRrP6cbA8Bz29qMOuWADScdIFwnkas6BrsQTAWDZiUV0ruz
Ztc8EN4obEDGMkYzYDv0IvBf3ABwIBTil4wnZ8bE5cpRdFkTO7NlOCj3ymkWEYIXivsLUALtzmtb
+VEldnw9KzU5F7U39hGYlixISfYF/pcxmAxV7DzYSy7KMmfXNa4J/f7kzBfQQbM8TEwFBljK+jpp
vPimH91lA0bTW/OulyFEdMWOG40Mc+waKxgWgQ2qmVxNI4QBfjFXgMrQ4DNfLeYYCCW89QgP6Pk4
zeahnstGBW2JNho/Fms6zRJQIQMDhpEr3kF/Pl+oPGcCe0Y9fsdIhjdsls1DJhzUDLiT4h+Dx5vi
Ag1K+xFuzAZvMGvYtWhdaR5Kt+fjO12v+bK42aiwiPygFmJNXuhcLSEyRbORgrjzzpqksf2WDRHo
nV2VobdMxACWDapCPCRQT8DZmmIQq6K7EXX7sYD3A2KORf7spH4GerxSc63Tho06tgkZBDT5jKOE
n44mdg61earAMw0ktYOZxB9pOd0tgNr9JoNoZzSXG3NReOvFVxuL0W/LWoZJSm4AQ55BEN9DjpUP
QS1Gv/FqL3RoVflGz29sKIiDRQ4/qrpefCnznV48TxqcV07/hSFRnz76TBf9qgFdqvaCPx0lWOeC
9YgdnP6gxNpr092k5DGZ6geOgcIvm/iGefVF2UpwfBA55aXhbGk+Q1/aRgMr1skYVxtm8uPbJ3Yq
an48L6pHPg8yTnjLn5+XQ5gH7gVwiFs2fTA34q5MAW70FORf4rLI7sfN4xH/qCd+vZF92sf+D9vm
/8CeGEJihrv/z23xNbz1fx0fdIbQv6I1dF/864O/WmMGu79JHepCI21jfDGxkn4lAeBHMBDjgcHL
rt39DF3z79aYfzAYOgGYy+Hn1h/7uzXGjwwMQwbk5ZjK0Ov+QWv8YvOAawhuFg/6HEjlXZPjFJ6u
876u01zFjh1OFbCwzmSj79H2jma+Uzd3fQLEK67FzSDUFDZ54gRFmZVa8zquMnPcMjuZfDWk7xmR
7dN1jvOCDwEoAsSf2mpzcl5T2c6GoKMdNgWYqV6OYgOb+34o1Ze0bUhklPE96XvTT8vlomm6C0rI
FYUDODJUJ9Yi37glJWHX8Fugg4Y/wdcP6cDRS5by4CbQ9NpDTH1R8YtliWXoTm4Z0QLynq4DbRom
hQNkhIOFdQunhtEyXQPR9RmHXpg0oDXhptk3S1r+1Gj/0dt23nwX1333/Xt/fGhOp8dnL935+L3r
h+47lmEj/1oN4ttjgNXpZ/4D3y6q3QxvvFuomP1fPt6t9P/9d/m9Uk8Hz8fP/n69rA8ofAbH64Pl
AnMoNsTfr5f1AVZRgFCIiYB989nkiXwaFEvYEfXwCWs3lt/vydPFpzjAVrg4EG7DjT96v+zTMsjh
c4TTBeMtTgIGd406PoGkIOHuIEJBz24t1ArGXPU+QjKycMxv7VasARSt29797uWoJ1kFSXKfkajr
5p079B6Qu+wmPvCOe+isvE9Tbrmh8OytUGjL86G/640mCaDjPac9mmQTrV4tvdBqEygdTDKu3dlt
fZHD1SNo/VnBD7PuDHfHRjS8f14m/i8sXOttrMSvxUPWAWb7O0jm8RO/lytHjgsUfq4Bz45Hn1UD
/kEDHRTyOFtHv2jU9Hc1QPaYgfgBSNCQcqUDZf5ertYHbf1xPWAlLoNF/49yYR6TQp4iqAwgDOws
QPxsbXE8DTyolZUbildm2FS9+REG5DrA/qckzOIeYMvKrs/jRctl6RJ4XdmC+XWN685x4i3IG76n
HoZix1g+xZOj3cYQQYGclfHXWhpm6g/pMmGeZ5O17kYF8zQiQdxgGBKwwlM3e5+LUvBjgun1O8kS
uEXjFqTMjPG99ueCs+OkGAP7MCoUnSpd4XZYrT9BfvkZ7fVy/WTLeaUJ1L3U6c3Q8CcCEGBNBE71
/N3tymQxaWyZoRzbGK2zXYelQBAFlXYbzomot3KBzBYjULX+85fp38Mh//dWAEuHDv1zBbi9/usu
65JM/LWV5YP4Jp+9Uvqzv18p5wOFugaNgsNt+J8dbMG/KwD9gLw+hOK44EfQRWhc8PcrhbcNVAFi
D0BXwzWknWt/VwDkDOhXEW0RmmyYMf+gw3pRAGBrhXaUIj4EDiVOdaPzpAAQ2CGnRFhxCBp4ZWVq
rXgcPbkxr6zT0wEQkuFnh9Dr+Mkh0CLCSTzhEBDVHK1mXmdokNjovfM66Jbr6evw8zBoVw3cE5TP
kzCUnoxFAjVUHMbltKqdCoIsYI0gtUg9bN++ohfjlz6WCUjZgVoSmQ+nr55H6w6JRSoO+Yh4JRM6
Tw6tqGmE0IStW1EEEB3ta5WsnbTYZZU665WzAbCw0XfXmxQUY+ydyz/dDR5PCdSgiZYAQ+0pP2jm
jlnWyxyDFCZXMJhs0imJCnPYJ/rBdvw2KeefWWn/OES/d0i9tp48WMdKFMbTKQ4rI/koFA7bZ8Es
hkAMeUCgy6ezd3j7zr+2XM0nV6nX2pND9rxgtGtxlU2ZQ8OY7lKn2Lx9iBekkr6T2jOJVYsGH3zO
82PkrhprnvR4uHF9sRjiXnBnQ3AsMAJHVjnHkQ172UNO3dcXhuO8d3w9u58uZFCU8MoZECnBWff8
+J1DB6soujhk433jdOeL1jrLclMIqG/jbKeSbJdT72ryyk1b8dtU9udv3wLLfu0UHEx4mLmA6ume
4ult9mLFE3us4lBVQKmW/LPVVQdEffimwW9Fs4R1lgAamaAtsXeOFkdxC1JvjBuDGUeiHYKE4vng
xcNSOJTesC8gwh2NYjNi0KFD/Q6co0vdi1sGAB/8DmhqwDnPz7ftGsGctMYjU+zYyzwoSRI51hDY
k3dNpNx7Dj0KQ355+z69trOh5dEBdQiFehEZUsUuXrhJYDWKCaKT6qKpx6hj6dXbh3nZpWNFclh3
EfGDvC04Vp9fng3rUwx1dYxQlJu6aC6EA9lhtdhR09crI6cIz3B2bQKdVEEOeovJ6zTyFDlYykMS
UXnZiGW9QOdJMhif3eSSFVNUwWLekwGCCYX9CFlxPE9WpC43XtOeN8mCLCdQqlh7xmzvDHOMcHBF
05+txD/uIYjEe+XZcSR7cbSJOmHg5NktAPML0rseIHPvJnWrC2se9wn1jkzGEAWy0DWgxLDscbVk
/XbWAqu+eECyR+RV+S6HPZnU2ed5nvzSiSOg43AGnbdYfjPQ5waaDyemASSJqQ/rZOR21Ua446qE
XjSFeAyavivVYV128BIUBHEWQyBNtYb9a6OJgBkicZin16KCEpoj7wZ30sjyILaws0q8EHL64krY
ShCG1OGOJvj91INsq23P4+q+deez1JbbfK4OyiKrYU6vgCxLn3pLGNcVsM8RVFRSQao5RiC0Aq/N
P8+AQvUBnaq+wFt+GFQSuLCTJXMJW0T5uVX9vnL5t8kmKymR8pfB2pjmuwWGDhJD7b4soWFbG/ic
VtToHiwn22W5uBgzkEck7c7hUj7yRK1HlgJFrva1LNcI8rlevPaBNNqs1c1n1oTX1uF3sFxduUV/
nrUlDZuluBkVaJVOlBe552wgIo5IkkYDSDDOyXYosm9clD6K0bpOsqhsRg3rfoQs8MgYv8t1XYBv
14P0qofVaMgjuqb2seg4qIU40hsJ8oFS3Fu97+p7jTSzlS0ip73Hxt0EGYI/Gpt+Q9zZRrRx5aPs
bWCCvDLz6tDFiBpY3GukoOyhGV91ghz031WPyzpZ5DncsTs3jSPZl4d5THbV1Newuqj1QJwb8PHR
mKQ72UJtHGvZ7nIb29AaUiw8smztbDz2yRAQpzw03rwGUXHIBdu0xLvUuw5BtGRi2kfIkNYWS6Bi
o5sEBI8zpFeTGKHUaTwRdNP8RVVklfNR/+s3RKBsSqjlSu8aYRG3skyjue9mbJhYIJNZHfIWuUcD
9bWBqTLlVrYsMGIHvjQIlvtpJYp8x2gSTe64t+sxAO0bNnG/hXHJ76YllD1urMu2WTJcxQ6crm13
zvHgoK4KbVWGSVuFYsJnEixCF9E0mDm+SlEVfm1MfmZ120E6O/2o0xK/ZmisOLkjiOCcnCky22ID
j21Qtsla1mTlJLBHpC73pYd1PA7bfkqu0BzvCrWA3Y0f10APZysInR+qWNatFUdluoSulVyzNEWe
GaoLCiuzbrgJjN3MwW0g6Aq3tdOPBmYIs8s+S1fgFZn8CusEQrQNNeNbWCTf2aFe2+Q9LS4B7460
1NNyvHQtK3kPV74NDbjL+yAR83qg72VVvBB46bYDKQEOJmvkp5qniTo5+K+mRcJqOHnFjxRvcQfb
RVICxIe0RcLRmalqMwgGwq0eopaIi0Ikn3RNNWj8MR2xkuRcXTHef3Tn8hAbNMjhJHq7FD3yIqeV
FloID60R4r+AGT8vRb2dp6KKuRcSU1G/MY3SV97ydaLOJrfs3Yz/E8+EKH/4stjW0aEzDNZIBkjA
uL9zKq/1SZ4G1nSjhFCYkybFAmFT2iXzIHpNrzIwL45YvsAstO6rKmSItoKuby+m9iFz+6B1sVk4
JHr7HF5dG09O4eRuwPJCKgkIPYSVEAJcbequm4dcujdvH+e1xeHiOwFswIGuqXOdnt/2sWwzYvW2
Fy5T+bkxnCNzCUzBdNMv3uM7IsY4cl0Fd1kOpWv6SXXnDjhnG7uQF3dbYoyrzvMOdZft4J7eTunw
XtiWrtMnKwP1G0ERLsMKfiH2Y4nqkKVqeuEAyzNRY5R22HjAQufFBG/huDK7OBqId0sScO4Vytvb
9+iV+c8FEUFdVA9EF59mbZHctVOg8l5YmfezTCMOVXaGPqgU741/r8w9LsJkTC3ZQVv2SA48GUJI
47h1UbYAMvNtNcCVmVthHvOwsdTabhzsyPdvXxrYs9duLl5+NErYgaAEff78S9bNgF5xSMj4kYA0
rgZKoRJMVrrRhVI9BVeu+f4x0lNntiQrrdmGFKHY6BWhMJQ5LaSyNjIrnXEFpeCGIjGLsfKweHQn
l24r++TTokNxa2MNQXXUIgovZ1U44zNI14hcdEFdkhw5qw5VRu6ailzPRRrlrTw3VR6M3DtkBYpf
Snd9N0L8AyGyhCOyIpEDV2uVT/D/0U3L8nuFqUrN7p1RtocOJ60/34OzUTqSprE3PaoNr6kPB0E0
aVPOnH7S3diA4wk57GmbRhAybkeRHKGND8yhP3dUHI3oAtXi7ExjWXOM2fotGTz8XHbnBnZMr3Q2
ulmapiEYiuRT4pCQ1JhY+nyXpMWPkRcbOF1vnWG+ar3lYhBIsCzyccUatIgZVFPog3Wn5aLY9uOI
6lZu4pREqUGuoFxfUzNZo9rtYBP+6lj9fknmM71/q87ZxdZ91sZXWsaJjncvvQI1upkhUMFuPfKD
nSfbcj6yVNybQ7KOCdSLdXxnSLTgcNoBhgigugh0N4ow50A2WAVedpmg+2zR9bp1gq7GOyjX8csO
hLDdQzQCvUbfnhtVcuWpOTAtb60/B7XWSldUY6abEZol4uHfiVxPbfZjxv0Ds72v+A1AUEx6MMJ7
MJcaGZIn+q1VqHCJi8uiLkOPeVeLi2yHHv1TWYYQR6x1I+Pk3h13KstHmsURPhekeLi3cMsdYq8/
d4U6G7NxD6Nj6OZ4plhr8IhD618dKJvPaHW+uPlV3qHplvfMhHJ/qi40ZsRhAbXotDbh7p6qcduo
dGejCvXOEqZZcbkoxL3W015gOK1pcSkwsOZex0MkKiKjIV2nY44muUmvNRai1wib1TrBNjVO2J6w
BnWJRUb2VrnFQcll7RgV1usUIVZty7C79jHWJ4fLoFvWHTwF+tl0ZIhYxQI3JddujRtEMHZm5YbO
xcbs0MlNN3ilb9/eETQt+3y3BS0EMByCRaDhYIJPiBvPNPIB1+7h1pJrPQ9YzrCHmm6ll4HInU1W
JNeuu6wzR61ljDbQ9q7ePocXGy5OAaAlMqXgQ8JGeAL/1EZrdIYNBzKIy2gUfVDCehbTcqOq/p1a
j0n35fXCYADSy+CYhbENPt8ATeERIQhktQ7Nd2TxlJ+qHuFJMr1yjSW0F7Tx0ikuCU2jFvtw3pp3
MGXft2161ah28IHA7uKGHMZ0WmGQ8ck8fdECYT4nDHY9jJzYGxCfnvqIK6l9wsghL7LduJRI0OC6
zdE3F0Na0yTrIaMbU2EoyGogH9N6gg9Dg13Q+I3+vMxr1qj1BFOdX1cF3DTDHurTXe3ax7qwd9QG
fuRmV5g/riRenaqbzjyGFaUmaJp6xF3xFs2/co51mYgQuiJkc7hLMKTJx5xDgsjYciZMdTb1egJF
zgOUbj3clQK74FIdnA5MRJ9+EnZ2SYr6ou8qZOfOcdRRDBUIqQiGysUei7UqMDha8VVnxsgiYLBj
IfFrHh+vHqkqfinINUGxDawqvRqsxPIRNrBxnP4LUoHhF4GJp+D2honmgrNhO+L1JYAi4CG7KvKC
hWSMr2sY4EwbTyBpyaEqko+9jYkQk6MYRRPFLQJXi2WXZNV6yvJdDKV7TzHUUZSrFMOaJTAD1+Mq
aeF/lEly1fYGdLIru0Ct6/mBWN51gWMCMrtEJNXKAIHeGvYOWYJHjnm6RJySfi+kTSJbOJvZhKod
a0Fh2LcZXlHMGQMdV32T7pBJB+FRcqW3Wbdxb01ELLj9EIwdkg6dhoSPf7mXb7K5LPxyQBgC/Ie0
LTe9haK4dBsm8QME8AYt76+thuoSnAeA97+5rE/CgdOtmUoCp1drw3JGOcyuRZDwH0PpNr4EY+87
cborEbNWwNxpcxXSniKUSDwUBb/OuuHMLstLhr3F7euDHrxzbMoLBqnG6L+kHUyxpCKdX5BF7RpV
Xva9e0et9Epa/KrF5hx5Q4UNi1cXiYxv9Yid5mURzC7iFbphZWJHs+YkIKyIkCUesRKVEhbNYZqQ
oIDZuiaRaFzo/5GU4w33LMMYj367NL3MZ9gzfWOJ97Vp7wD570qX3SBmK/XbZT4r3Blfb+C6SFJp
7RK1Pf/siTFd2XkVDqBI9rrSdyJ5p3d+ZedASDd6ZnCQ6J5Osfoe8FalpOGGHFnJtcLNROGF+W8v
HXEogE68vSu+PBy8toCo8UID+MSk9HyjMmBSne1eYEAqkTyC/iTF1MyFeNArvZmndw73SiFwgD5C
w4apDAjoKSWqOH6POZMbwmKzKTFgd5k7+sVirIHZBJlZ3BsqvZ54ccjSaoOvXghmmBAfr/mPVCH/
Hh/4P1Fq/QfKRFD2nqwObZH4Raz//IKb60eZyF0mvoJu/wss4V99+v2vdfddPHzLxHf5jDPUf9Vv
ztD8gOGCAhQFKffLlPCbMzQ/OMxAGKsHLhyV98nXs8CUgBx88MBYe1gRGkX+TRlaHyi3sRaBUusE
SMi1/oAyfGFXAP2OKQ8IhXZHaGrz+RKPPdJxssgiNEcBnzgE3gAltKEYImJPtpDxysK6dQrbvsuV
J5AJO0l+MfalvDX6FtHWVgVMrLbilQMyJ4dL1oiPaqAbUN1Z5KBb0ZAc4D6TWMkN5g0WVpM9XKu+
rlQ0uBbf5NJ6h1l6MWJrUQGEMHBgoHnCPyftTOYhh94BVBFOmYTSEzKDC6eZkLyIniCgSko/lhjs
pdc7IcyH5dHupHM5QE27Xsqm8yW0jcGcmxd56Uy7Mq9h0k8hoWcJHMuLVJDmd+8F855uNjhnR+82
aAARcWobJ10R70wD+mpEiim7qlb9tEDpPlV30yIwf1Vtjewv+M2fLOGLnxP9U7vKi1xXfVDwLJh/
9bf9vNC+5RV22ppbeeiNuXVb5OquAU3gmwNSy2rXObdYx1Y54jADBG9mq2YQ3ntYw2nrqU8BABSs
VliIOt70+Qp022ZS7ohTaETnRsxOAYo5pkCSG0LkS5q6R5jgEPo4o6sySU6iQllz4KkexDOc1vs0
M22AscXXpppggUCkyTs36UXoJ85QUzawpXFu4/GcvCOLK0g1CBc3CQ7i8TiMyOQiaOogCRyheG67
GuDtOZNZsBjzzqoYwla+Ia/Uz0mlE7VCZa1JUq1L/HIZeGi7Av66z4rnCG/42Mz4RglJVpl33Q3O
HwIpj6cOQxIkYTrz+fTUW8R5CvhocoA3NZKU4LMPa0SzBl6xTP5Ilj/+ahFIhW2d0MuRjwoL1GlE
PKcjBkwPX97gWEStJl7uDdXk63qEGAfmlfhoDfYXhLW6cDUgMY4XWvY4wXIhzYH4XDIGy/tYvkPy
v1xjOCvgvWDTIRDH/5+vMejku9IYcFZeN8Oo4KRWUDfIs8Q+W4f4NhQZ/nkR/T+hULPQEv2zsOZm
6Ap8sydqZfCQQXf1qr5G/xW/aqWLWglpsoOipjcCS+vSftVK1/rgcHw3xaMaHZZf3Tv90tdY5gdg
+g6GANC2j3X0X8USP8I3JqEOaIEZdL4gx/+gWJ5ihdRDpTIh18RfxTha0OerSBFF4rQHHmdN8PCr
Cm42BHLVISvh65V99mPE17Lc2eZ7qc96dT5FYx+Pi05Af8EDkKHTNnRRrpgaYoC9h4Q7HKXdXeUS
uU8ZksDGdzYMvdueHguiV2jQkEwJj6W+B0/wUNzKAd4xBTCSg5nhVZasJLOWn+/HPzLFeI4vjoLv
ydDuaf1A+Umtk9JxK2biKPgGFoj0ZDWtXCQrb2ROxW5KQbBqJM9y1p2cqu2TJfhKzTuts7ib2mjh
QOwOxSBsF8+vkE5DsnB8zd0KcRJ25KbOAdlyx9oYMkhrMniUGoiw3z7kKw8QhBN2YG0sNiG1f35I
myIwCt+zk6wQvIM8XWSF4PYieAdzcfqO3OOVOwvI3oUYERcHz8dJrfK8tOkmAqQeUVrZhRXPBlg6
kW1j6hZ7ItU9LYw9R27vpuzh73r7Ol+EBOh7i85FXyWU0GjCnl8oI7LAsSnQa8hukAsPzMpQrY0v
80r5pprMLrStxfW5JrOzfLF9qx9JaPIJgTzFJ7iO8CEjo+/ck9duPzocKKKxrqEFxNbxdE0vJk1l
XQMzcJDTj2T0pQzQNzZ+kg3t6s/vAKQPDN8h4Tj/n70zW44bybbsr/QPQIZ5eOkHABHBeRIpUXqB
kZKIeXaMX9/LqWImGWSKxW5rs7632srSSqkUhQjA4X6GfdaWadze+6O12ZRippZsx9irj+sxsu6T
2i2+V2Nr3bSjOlJoncCGZRXd9ROlLZlhh76zATrUbtdRrJe5Fmnv+Rk9csn3XmtGL0hEKO3J+ei9
RV9H5TzQWo23TjJUAIcK0Fwz8ts6TBsPllHrFu51EQPnM8bVAHM7LUlQRtFy5tXGdDTpk/J1sGd+
agGYHPamvdI7hYINRgBGR8VYVSgAPfada56ksXJf5rMRJElCW7dZXfsorU3gv3k1v/duPfaCXn41
YjOHdUftlDxdHifPny4mUAmFZZ5ulzj51hrX4djxAE/4fa3OahDVifowRzUMl0WZ59AwRSTDxxHU
zEz1w+/mZDktZ4WyezM23tey7OmJo8Chea0ZS7358wp51f5Bny91WCbvpxw72fd0mdvIgjBtAXeu
o5o53Ax0UV3RVi2trjyG66hdIRrQajbfajhdM9O9yPQBwCDDM4zIaFIlwYiNMPj8OiWrKe9FYE4F
vyEYTW2DmZlx2GNm/Lmp1+kibVWI8lEMdlsBV3OcJrkFKtgrYPVRSi+qbZyqrgijQYBVTHr9CFCD
dZXakUuToZ8Xv9YWzycPWW9ywzFvoIR5P4QpKDAB+H1nC3l9/ngMwXFQkwrQ+ttvBBujxTCqgfgn
QqBxw4ykuqvc1nrn/Hn7KrIGTbkeW6G9t5TSXBYpnop+M3b7cNKXX3Vju+98ldfhAl8F8R97Iek6
sefLhanA8VlbTO022mSL0MpW57bTjdLHmK0I05GGxtDAWmKGSH/niHvjykjLfvNQOAP2J60yWkdL
qsMAHS1IM1TX8yCZYFEuXQ+u1LmZ4i75ouDR8M43flVNwAtVdlKZDZV6AudRjvkseugSO1WSzIBO
V0uUHOSf6Isxdv2d3mc5OqGOOalSU5UtqCU4JOqirgc1c9bUJDO96f3ZdZqTJFeXn1kfndAr6qFQ
RcAA8qroriM9U44RoxjXqxI3GBDAn75ScvgmdqGY5whysgsop9Huz2/s6yP198bpGMgD5eJ8+Rxn
nGmWplE9IPIwZszJ9T7Dob7qc8EG78zDFjTNGZN1yc7DcvR/65bywtGaUWkQSdzFi+1tNU1AqCC+
EQsOO9GZCUD+qgsqpXF2GdToc9LKGrgb2l0lwx2Btnq+XQvVuCixbNm0lfsldyKGGhKcUpgan0GM
OdVBU5v2xuunNqBloYeALH/FBjVu3FPvoOlFZwKK1jvB5Ss5LuuDt4G9mhIuhdxHreqz9RHPszYm
o+Ns2lh3rla2Ez8yvfQ4YQRE+AvsxkDOLx6mIjKBQbTe4YxvwkXU9fGXPz/UNz+KwU5MvYUhFHO/
Cz9XhWGkec070uUdB/LQ3Y0DACWqyf2hu2rKOQ4m4EHNuCQ9B6mQL86JZnTi6p0PIqOPl+cXnmZs
dhZ6ECqE+8vL42nC/0r4IG13Ug06VEdLPUSomp4QoQmUkHBuCiOmiamYB0bTezsto2HbpLr1zmJ7
Y6XjWcNOhb8u8dI++SYx9KhUCOw2bV8bQLpy99TmTT3uNVjehRk7CAu1Oy8Vy7Hi9O07laA3NmU8
EBmFlrUWBMv7MUobAalvufrsRdFp1Hvu1ijN7vca/L9Q3/4vPO8izaD+OS2/GH51ov4fV6TkL6rW
8qeeqtbWJ2J4g+EDIln+7xllx2agkUKlhYCOMIZUnZ/6VyauuZ/4o5ZJS1dOOj5OSD6VrZl1ZI0z
iCaVwbDAnY9k4o9FwecvDacac8TsIxq1cNfZF4lX6QjcNuvLTR3ZZBvrMIUmfdXUR+ub+lg0F2HL
BnS06M5nVx0+40tdbRoEb0eYpiIDMe0USkEHLl/gbjaCET6xi+R+qbvhKElaL+ir9lgb8tlPldE7
j3VNxYtgEe8Eg/u5KNs5hU8mauQYHCf2XhwyAfVIIy2lNFZHXaAsFKLKKL2QlPRAaSGADpk2/X4B
/jH3lsfV81uHNpEWv2YzoqTJ9tbegQInRhHAKOJN1GBXYXjFg+5U3z21nD4YZO1faC8VHbx5Td0I
PQFp1/cuQ67slt71s4X7RjK/v2fIa/BtGHGUq4sC+svTUQwGvDuRIltugLh2E2hqRXTNO4/p1WHB
ZWjdkM9RSLKpz+99FTtp1HpFJBV27uCFcVEc16X3NUqtnTd0t2M33HQ4ktOk07bZql2Cw7n48/eU
D2XvoXE+UPshZ3CYP9urINj1qHlNlmJ5j2chhdP8dBWMI+bUoBG8TO8m8vLve3U9TiO8GkmpXtWN
U2s1AFpHUYgn9xIQyd4nZYwqI3axdC2c8wqnLb+zzEtryB5Gu/3856+Lm9rrD+CB03UxUJW2tPt1
ZNiwiomheoq6oDki3DorlFXfmHb2EA8NSTLuJ2mOCXE5NobfOcW9aWQPSHVOGl2g3CzBsuRL6qF5
XulKJ6t5MZjuWZtal6VTnriKfbZm+YOKEL9KXRg8S2EQf1DVr4c2AwhqRUeIh5KLXKNQoOnazxHD
7KCDyRUskXGJ7ZfhV2v62dLa73lEZ9w1L+vOunwEwmC+fJMZEygvK7tHfNDTM+/6UF5tEqiB5cdw
PdptceVcU0E0/GbWLs0hvo+I62nFq9/cJfP8Uf4nAHjWZ5UgeGPrBbjHxJXShBngdsaXLPqqgQCk
5yGMv/XS7OCpw8+EvDKWJ2mmX2b4wP7+Znpmni5juxybrdzzUiXfVMo0H6lOm59i7nWbo18wfCeb
19NqLRm9mJBb1UJnBNc+a42J7oVlf+Pkr74Kj3ATj1C6RBp3TikTlBH5CAcWjM9OB6cCf7G8twvn
bB7dM4v6FyKIesXIefC2i+Ve25FNC6XI1lPY4lCIE0hkloFzRJVWY8jJc6ZZFQUimo7+rDgzDFjj
ssnL+3wxvmA3o4ee099GZQLuyeEjaGm13MjnGjnVSSZQrBdzkZwPHnL0zNGCoXH7AEMRNRwbtMNm
0hm+2a9eMMub/HgbMduE0OW2bpiIeLlxYkPfqDU3AQCqB9ocgM+SANV3U+fMAyy8szrGbbBzcf0m
Se9NLGQCIxfNlmq068c4w2x6JVm3U2+Q5tTWZY1pD+OFLAV0RdbxxG1IbDBBXc6VMoRQp6Tps98q
Rh6CngZwXvKvEaDWTdsWD6D3b/XEOXz87EXsMNNfOYdVCcqonte7adQfMBW5bueh2WI0hfHwypcc
2+TBXuJ1m8fAouJ+8QK6kOOvAQXgxs2W9iAfi8vSxjXRrWeYz4g9NrmXQi+K+tsVhDW5q42xkebN
fiFRtRogHN9LKA0bWbWg7OMVdCpxu1osAMVKH5TYrHb10t2K2ck3swvEaFIKSHMlD7Ni+BrdRtoE
haddUofT0SLyyfAb4Kej6kS+NCquFLtp4A9FDb8tX/chyTv0XIi6RoWhGzOJ+Kvp7CDmyh+skZes
WMv7tLPPkkk71aPpvFW963IYMlhMUDZbgwW/sm9ja6PjMzKZl2s0egFYHcDNrn1WVagoqwIQGpKP
M20xLqFCYeJpx/eGx41ZIPD5GMrdWnp9YirNraJwpzC4+Or0yhCqEw8Mol0T6B5ooYzJCtDZyQIn
nPETa5SvqLP+GA0NJLDrXqvrmofE29e07dB78TtGXD+IvrivYl5Zx3SusSdSNnLzRfiTh2Qht1mp
X3a4ihzBn2cDkgtfjaRHHHrsSihzIPTJCttaAZhmsmWsDnyHJhXzEVm2i82EAp04VoWvOWZyZgAC
jQJIXLDQpbOG1fMhVUXJTtWVzzThC+OPTXFvMeCBdUsCilDKkZWWocBurMsf5ZpgJY8Fg9fwxvdZ
d9s5yf1oDLdd2d0Wtbz3iAMCx8YxLnFYJ27C567d5KFI23X7+J6SyF6XBQrOIXMhFi6Dh59OVx80
LgTyLLa4byOLxB2V63nJWVyKd4RbRrN16yW/GvGi/jLinEU5IcqWXeHBQp64tfpMTRAbIuU6UvXL
IpfoIr2N7ugxzL4lw77Ik1tjC43LcGpgi7ADtR3WLcBkLWc61wTPco2H+cI12AQzLOc3uK8Zh2YV
Uw/rWNpRKyC18FCUgzhFnFp0yh241OTCwFQmyNi/DwadDT+36ltbgrt8qfo5MSOQ5lq86lfamoKq
ZaKtOx6dhZ3WyJUSRZmi1qDKLTmIjKVNafKRGcNA4AqybNMtIzt9aVx2ic6+OA9jIHIMo/wozfqv
XZEk5zlJ5caCr03BJg9BJlPl8kBF64mh3s5oAo5pIGE11arNN01xGRisouVUKUywbmqW3KP6y69S
VbljHghpXJrJ55epRelHzapsdKwJNuPUmj+bJsfmRjNGBt94WcaCgm8VwxmfF70PIw37NYeyNzyR
4n5mlKWRm1ODc9SRwYHtYlzASdXdPh6LxK2XsgaALDxr0MnJczGPuuNSBhswjc/gaqZB5fAaNGwY
xjryhaiaHpu4KAV9P51bo4CPV7GDP+4REu+l4uz2Wamy+xiQ1lETJ5hN1Xq6ZYuXZ0pxXYw1Khfb
iUO5H8/roAd5nT4MjX7RGMMp7MkfZlJ8q+if5IuCP+BKlACkh9iiKj3ki6oedCkvnM4Wtx3SmIKp
Wtg4GOSpb+Tlcjy3KhLkGf16E6FkqFUn8nnpkF+Pn7N+LIEdqkMoZlwzdXSTQT/18xGTuZyKubh1
K/k1dZWC9sz7WOTt+n1IveulSe7TmPuH1eIDM55MijGh6D/eycdwodK628XO79uMuwmB0dgw9Phe
+X2/1EhcjGwDkgeEG3Qc+2UUoyTVq+aV0QyXvQqN/jWSG45tArUppZyzpogRUTG9ZyT+qIV7EaHa
uKxRIWbYFOaBth8gzniuDr0WKyE63vMkdUIhUJCb42WUFw7DTIwtxlWq+mqHkXhUn9pC+aI57W0G
yt/Jq8ovTc7z1TQI2XKInV27qWgHZd36OZ6wpYxJ3IKk7w8jof6wXKH4RqR8Jdv9bDXdcau5zbad
kbUq8Y3WDz8zvTjQYmq6Mg4di+ih6TIR4E4FFa8lTCtG1PCKBOUtvMtVxMZtMMQ3ydh9Snlp5JrD
/ODMqNh1MmNRNmXBDtmL/HxxG0yGOoncRsZF1FiAGkynfg0md8ElosnnAFCUwUSO/o437KsElf6s
puvEKw46oVfD43XjNOhaXCW0dYKQsQC7T83gEOL2QwbXG6Jm/vDn0N95taK4JII0htXp/wPt3cu1
0IdUoo0KrO3kneLhmIf0kddLI2ECsccKbXCdw1ZKssrC3I2ReybDSX1lQy+9UQ8Exqe+tnLmyphJ
nQiB5FPuCAYWI7+f6RKFJXsIzn6H+DaGfeZ0h7VePLRNd2s0RDrDSl6TGZeM7nq+10PETNOGKIhj
X0/SYjMK81I3CR1luKmsRA4lQXiv8namQGo3aOiRtI8qvMmWpOUxphu7xsMP0712e14RhfMJLIBy
oE087b6yzpqVP0kidYvqrL+uKRkC/52yipkAzmTYL/PR75ORnCueOBimRVU2M72rnI/YeYE+NWys
JWex9BnyPUbGZWAHNJIvPdhTHspwy0jb29xexYbgOTqKM2v9Pd70ofLa/4kwlDLGX8Dq//lP5Ov/
F9WjEjb9zyW3R4DfZugF0LShf1F1kz/4VHXTKa1hCC11Ao8cMd6NJ60obD+VBgS0GGQJDqrGv6tu
zieoMlI4bGtYP1Fi+0v/ojkoTNkiofch5SCL/phY9FUVAm0OCBsNQDpqUUqDL6stTIphxIshc4hv
mxMsDrHjfBfPMR4nHkFIDz6VQWCjS78WUynl+vZnHbSsbpJ1ZYzNM/1j3hISZDiKOBzIaOK6or/Q
JtUXQ41nh1N/1iND3RnZdFlLLnGWLcHjff/QAv1PkGZRh/3TgjytK9H/6ro78XwxPv7Q34uReQmK
Tcg4pHLqOexI/0RZGKG6BOeYkrX+92K0P4EZovcIis5C18wKfqoA258YJ2V58pto8TDN/EgF+DW2
B5wJxwNaMcpU6AxlL+NZK2l0p96e9XwOB9vob8AvaT9mG5dLJim1/KIm2mXiplfuybTti1RZiaiM
TCEAnIZvdpzrx3maD8c6XQ1OAb24QlVTZL9LrR9aa/+elv6/bq9Bk2qmf974TuEqplXaDr9erjN+
6GmdqZ9cKnz8D9kQm8vzVgPyPWR9ElrDsAeALDakp1aDKdmJUgVPRZb4k8Lv0zozPxme7LhLqQuc
FXoHH9H87Ycj0o5CcxAom/QuWdZyT3y2zooeJwgQLFWYVO3MmAye0QfZUs1MoS3Leo2yyTw0htzZ
zhN4kSQepq/22pu/SjuJ7hrFORjwqqlCvcmwKzdnvf2KU/oO77X6YsQZ4LMpevdkzTrvOs2MNnBI
lHaDPnnhnDfV93bowcRM6fCrb6zLOHZacNIGKqIZQdGx4cXd+ShiTIzTrt8mcWcIKmaUGfGNxPW1
9AQhGu4CP+1ysG5pynQXsoICY3rugVrrfeHPorRIalJDfM6UisjBaooH3NA9nM8WDQoKaav6RdNb
4+eKXHz0J8/KLhlhZgjMaETh66STdaDTTh2Z1HRLvxAj5ofG2LuHBdIRlBzxemvb6E9Ut6hP61Yd
v0dl6yAHmJgiUr3E2ULwJmbKBW4ktZfrP4t6jHdtTno1qBdNNGk3NmWmn0a6ii8430FGNWJVPXD0
igLe2uD5VzQE0SNuAYdI1hlJwjKtvHUxmC2CZR6wlU/y9MezlfxvNB882bmRqxZ8LyAfOb7xfGlU
+arJUkAVWjYkzBQtyKG6KG74/w+sbrn6Faf1C5Yxzahnt//V/M3RXYmG+O7FLiJ/4l+7iGN/kgRG
XTbzaQyyXfwVOjnuJ1Y2766U4/AuP6dd0rDEcYaNhGTLAzRAL/NpG3E+oWOihwkH/3fs9JFthLYF
i+F5vkqDSpXdVHqVHofgvjRGF7nA80PLtqumtqNvT3p656YynZs45VK/qSvIlD3CxKtaU3NMVGlB
jiEcIwiUBSpKRF4q890B+jQGzVVFM2cJuYxOqyJxToRqGWVYethLwDmCbDKgiaHFWQykCsO43FQe
tBaqNy31jQV/x68YosXVBs78URIl5dVSZAbof+HYoIdjFyTbZBWzCZqK9l1QRCTcvo4ZRExNEecR
HySA8aXsPMwqKsZZTopIr2/bovGYfJSlfXS/0TnvO0z1iplOa6fYTO/vWqvXLvpJLb2DxCjnL7ar
AP5MPLGy3+SYRQclQaLCMDBDIb6puGf4D3PKj7o2/4opQVOCbMv5RstclfnPvCgDddXyQ/61HLZ6
tWhfYyrn9w7LD1ct1UnvBt3usHnU81jDEsnS040Y9Fm6jwzql8rBsDLscpP2A1VDzALTtj02p8ly
QB0hsglwum6ZhYb2hEi5tqN7RXhO5qe1jWLVYVzvEIM/LfLXgWHBoGcU8paOj4LaKiHYl8ZXve63
GlpK5k+l3wHqTOW7N2eY/WEXiccutRt30xmdc1djKkVlQknFLcYiyY8oYoFiAdpE5/pUY1MRLXqH
Vcbqie9aaxikttBuWDyOaa4nI3WLW4WTMejt0R2p2OdQ7ZNaWDN6MyX93lG1zmnWWL0ZpMT4v8Z2
mCnPGOqMsVPaZRCorPR2JAYvNnasUJQ38UDyMUWcqq0pcjAAnULrB0PSpEu20TCal3ZvzOUuEckE
KcGcUCQq5To3v8P2f7trbTH7aPIPYB2DRu8+jD6re1vl7023zL9WG9xrsBFhJmArOI3eudRrFQzy
NXThCO2pa6FTermtMwpcxJ3mZFvajheU7LEzZUIlcK1O2aDTgRzQpuNJwy8vtEydflP3PxQz/kfk
J7Ll+89x48FdKtIXm73880+bvfbJJjB8BBWwQZPoPE2JYPPkEA6CYQX4+HuA5GlKRAXQitCLCQbM
SenYIi962urB3LMxk9CwN1NJND/E4X69fDg2CGfR+Uvq5CMG/1nAuLqdoUxu4sAToTPPPkFjLc0x
m6+XFIhArHv1KS9ULDgDYGyMbssM87Nb9UZgwg14edZ48iNgQWXiiAnTfr+ElrU5UFOm6QAH59uO
jQLrmkrb6Hn0jrSeU/XVlZhJAS6pU4J4NchhtZ0SlepkQzLT8NbGf5o4uXgP0f/6lrIZSS0A2QHK
QUnkfR5oJW6h1vpgmhu4sOp5Vy/IY9q6jns/U4WKSXlZiIMWN9czex6sr+MsC/x/vqX7hVCpvmBB
Ya5HdovBvLwRz56q5+CqkmW6uVm6tt9QFLVPC6ylwrnoy91sW1VgqJFy8OeLImB/dX+ZVaECi+wD
EwY+wt5l9TJqC1UaXFdYIvh1kibqIcg6eDDSWcvbeLPWxYei06iWJF5bIahUrSX1Pfoy57FQzJtm
VafFH/PCOqmoIxNwU2a8y1PhxYD9YvyYSD4MKtprx0GSrfkC9aLSLd8z1jn3U2SjgCUQDHmc6Zom
djj8mNeqW5fQf61ZR0Hv4Hv+M4OF0AYuBLxpS98nusEGMrvlYWVXtCnNe7xZodcuxEbioMw0ggq7
9eyrePHS73QbLftSWElRMms8Uxz3rKXNDtxBsb/F2OZSFy+8ZLgBEF7scPxax61b5RoNVxulCl4t
5fjVmZK02miz6WH3PRT659h2qj5YUie7We110HaeiV0Yr13iFX7dMcOA7Xk03NnYY/0wYlyOVJvh
ZKY20pm2++zZclZQFXZAyqIhs9BG59QdmP/d4MHRxUglkshEoyUs4DRuQSm3ZFEY2ypTmjqkNaZg
oC2YvAh1IfBBw/25TUJRN/Fh1QEGgTWDfVgAJKrcpi7ArdAcFgYzi2iwztwkna9j6hWer5Xriht2
sbonDtZZXYAjpPujLGYLg3jOpTLQU80MV+YuAVrmkYYX5QoiyOZFGXaUmH8pxJWf11zPUpkj0XPQ
+7J8wAjaTOi4znPKTE4+XlTdeF9n6dL6zDybg9+5FmZgpju3PyIRof9Qeu2gU6YR92VTpJeFcJIT
r7e92y4ek19Tl5Z4aysqslXHXY3bwhjbXdMXYucQyh2XaGjH40zxzG8YaxQXJJV49Ka9bh5Vg+fg
JjbDmZtnzyWcWjXvckSM1YV2Otu0uOdY38a0SRhh1Z1+E4kFcuJUqeYKr8qczmYNsVJglnOlhV49
pDJCUJIvTT4ml02RF8omNRtvOIgjlzZiIUk3bubO2Zdy5KYhjE+d3D7CHx1ZYLO2ZnU0m1m0nnj5
DNWi0UvvKnU8Wt+JAq00qHtoh/3cKWOgL67VhkNUGUW4DgrEzj6p7fqAqYz43hwXHDsrqkuNr0eN
aweCBoLfenX2owE+VgaGWNUS2ukoyKNli/4c8ZCIJOmrEhvEC/UZ5m9iZgw8Wq+WYam/uWLVf8QC
oJM/t0p0udSZe57kmWP7mtXEN+3gsMZpWfe/HHjWF16K/QvDHn12uaSaiDdZpBZdqKdl1m9dS7G+
mIpafu/0uXrwEBK4vtcW4/d+daN7LVYZNkw8jdapNVV2K+E8pXrQUHqOznGKW1SfKk5qYHsXD0OQ
FfWs+ezlhRuo6jzFflfjCIbkIPMu7NFKRKiPlfYVcYsB/LEaoI/EJdKcoE8r/UwVmZHjfiK0IcyH
RfDrVlHnMNEHHgzqdk3fpmrdmKE+6Y4ZjKm3fmth/NBHL0R1Z8X1TKqSiBp/6nLA5dAzFN3Y1qOu
IG/PXIoFqWskCRMv3cJQNIolhbB2LWJGCPqsR8NT0nK13WYqd8NoNLidTfjMBk0CHDQo0nRKtqx3
KiyLxsAMsoI44tdRR0ZG4D3fzUOnOGFeO426UWdMFwPMp8kIOLXjGJJoZ0zhPE5gqFG45VbQTJlR
hVPuVndubJYXK6sXxG2b6HQJu3o9txel0oLCHaMf3tBkprz88K2IFfW6VawCUDhBAP52loOUo1N1
ODW00DVZelc7NyAtMhxmn7scIiXdpuuyRnlxUNVG1mEmSVf4aBoEK3POO/tmoMNAV16tXGwZ7T7X
3jnV9rsIjy4lwB7pI5DZEtW/PNPcmh1oqApro7SDdVn0l7UWgT1GOXMFjO9fZiH/mDi8dTUDlTJ5
PBEZYeHLq+ECttY2mo9NWtTKBbiKNZwmxd2ORmGeJpmgbvlXlPpG6PWIOH6e5zOnQfURmKYchCRU
2bte11VrxxZibkakI5eJiz7Vx1DbmWkxe+vgW1lldMGUZACMMzR71Y0uXIXpOfqF2UZ4bY902bTx
1hQt5sl4lvWQdmIjjmBwm9WvDgERaEIvru2wLZjoRP0Xp/hGcfw570iFNflhX34ZFRI22HRpbaMB
pnl58zTbxfwTUtemGCYlDsyeuv69mYw9pxHJsn1MwDTrdGMRLIezpvYotFZdwUGdLXv4HdV+KDP6
715N91i+fy23VzWw3XD38xeqqeZFMV3+zFMtXaNLCPiPurgsqD/Ws54aiNonIK86/hQQZ/5VIHuq
pdufLJDd+L4gpaBKKScvnlIj6xOqGxqH5FLY4yIv+EgVbP9dJO2il8T4D0kY8bSx9+bbnBjeYoxD
OJds/52++jVRRIj14ewn+nvTRo9DAM9Xr7ycBdmEnigJIYDPl6u3M6sIZJsusLU2bQrCqDiYKfem
73G5DEfrJNHQqZtp1LxjJ/lZDxhpHjSdoR0yIlphuzu12s/UGfRvnV4UB2kVKVdZTgpC5dqgjgfa
phvE9BOBTRXUXmcG2DUW9k7B0OvQWoyOcRlL3RY4y+hUrdIjDGIrBhB0/TqxyqYJsAcNUjQLGDWV
6iHthLlHMhyJIVwsp93G4E1iCnALRbUlGvPLKUncnFNk/Bf06R83SXP/RZe3CsYJCwbqEA9oL8NS
GLLTqlXeKq9ov1dd2dzYk21pG1tRIcbhWd742JtjOr5Uynd+xSixbhaR8JVKeD1czUTN/TWjGOjg
poaTmS21C32NEBpRAryRNO0DUaTdwoG7ar5ttXnrp9mIa/m4jtpGq23tZz9CdcQH0bOPpjZbDguo
2y1yTPtgVoXF3KuduUwAqgzeqXq9qyxjp3kTk7up0de/kLtej3YVCxDxnY8CRO1+b0H/eJ9kqfjF
hsh9cgzZeJJJGYZfe/nYunZFQ08ULfe8uv44FoRE+Etg1Ba74AIXLWtOLGguO22yfSIY6n8DdNGE
MW9CdP240ub5s5hUyqHLgs1uD7NfzdUvSl7Gu7Kfi82z/eGN4+jV5AIfmLxVZuiUxi3tcRr5Wd6K
Snhqch2f+KqKMjZtNzoYZ+827RAWI/kBXq+NyNTwOcZAehXQZD1rV+Td+I6ZpHzX9t5FyuzcPBol
rLN9k0tRWCuRTizCVQiEaEpkBJWG4/M7X1eu09eXkW1p3mbmT/cOrCxrmWTPM3yF0SBSTe/mEI2h
Fhax2Qe9MOYDCg32RpYyQA7EEVTbTEcWbseBVkTvzXq/alJ7DIxSUkKXQdmSpvjex7HKqHL0GrPR
wlwYla+LBpfgWp+CxKI0FCVTeakakYXisRSwpvX1aEHJcTzkXXXu6GJnjO5abTP+9sSfxio6nYiB
33N13S9t8CHZJymm4W3kWFAqXm6Ts8BUu4s4wNfJpo/mpacY0h4JqlNHg3uOSbP+e1F+6CD/Tyhx
SsrCHw7zR3Tc3fMap/yBv09ypn2R3YEf5LWlf/VXkdOWJznQrN9MJ1oYHKNPJzlwOHIencUPbo4R
OZ7l00kOJQdmDRQIleDAQCn0kZPc2n/PdHSddD15pWXlz5X//dm2slBGhZ3QZiGaCnINs7U3ijb2
B9Ys3nun38BvcR0VnhtfmhHo/QFZDc96jTJbFraWp5wWw6j4si/C6bJ81/OkD/Qck4VkhkMxxc1F
kZKFV/HSYCAD/tS0Ykw5RMs0wZoc63llUnVZ++0SK5RGynpbjjXssVx6UpMghpWb0x6n6RUYRQPs
PGlKBhWYXKkgLFw+e+Bv7M4y3nmxW8HzsRmUp5ZNgE3o8fIuOlVsezmzMuGqaMVW4JMXaGT7yM9l
pqtQqyo4CjlCSmv75yu/2o4fr0zpXC4xLMjkf3/2/OwZ1IgXVVmoaUwCWmNZhatqLu/kD289OoIv
1D4y5CTGZH0/v0w62g0j6V4apvGY/YRGYZ12ltps8iFhYMKj+eaXnUEdImNQMNC0OPohoiz+tjTr
13bKFifQckRkjrIeOUuu75qyFJ1vYdv+kExuejl7KwoHzZy6gQ5XTYkyY97jeHa17HvWzU5IaFt3
1N1s41gRS3WQmx7H3eO9/NB29t89L5GinH/eyoLh/sU+Jv/0U6vGxHgYriCZxW9a5d/7mGt+IiJh
9wDRtdeX141P0IuIWGS8Bc5InklP+5iHwIwqvMeeCGTiYwnJ/muAdkjm6hgxwSUgRdg7+upWiLwX
Ytz1vbtsifxjCM3v0q72N0t5FTCeJoRvyBhInF6+BY1CIWjCNWGnNAxIzS2UYF1L0EoqkDKe3fc3
dpT3LsXdfv7CZZk30ZIqxx2f6IclcHCgvW0GcZer7yjD9yNhvhSD4a4Ul8rO2X7G4LpTYZLJDLu6
VuJQqy2A0CMpFSKepNmNntcQz6r9Fu1+/20iYWIF/bXC3vimbzw6dLDsKwSUqC32H51GyOIVyjTs
bPr7yCE8ZpgibDP/fJU37icOFCxg5Licqfsqw75Jei3K2wFOvaIcrxlJXMy0jw8l336n7fzWF5LQ
LPJVznAGG14+Om0qAbFCdKOmPLo7x4iosSee8c6W/MZVpPEq2zHnN0Hf3lqsjKGJkW+Ina5G3nlh
Cucz5YTq49+FNB/NDZBa/EP2o/3BmdK0aEyxa1xhHoM7okLt9fM7V9k/PlmCPBc8QtgfwA3sByFM
prr4sRImx3rVHbaaKfymVVGdicI5ivHfCAYnwUMkVeN3rvzWXZQGdVL/BZRvv8erZopTikqI3TAs
WEjVZrOZmPf78MvscPNkWi7NQoDzv1wRzqrWaF30ZldF4KBqCv0n2ozjhdau3Tt93NfrnMod2xQi
SzSOWLe9vFTkWbSKmrnZtVrpHK364BxyaHZnrWNVhx99pSjGqKw+Sk4SeiI/yrPQQ4AJB2yfNixx
QN5VT/cK2Uu2Zb5b+fBjenkpWY96dimjnRdTlAWXEr1xUJu5dTzH5Xtf6PVieHmVvUNkHJUBV3il
3pUcV76Ho+FpWsfvWVm+9YSQ/Vs2xBoG8vdjRRo1SwmUjO+yxsuBleiT7zFrG2ZqmYZ/fkJvfqG/
L7W/E6HtATUc84WixXEPqWFhrpHqv/58kXe+z/6haA9GC57Mq3dNVrq7JBocP5kUDJD7Ubyz58nH
/DzMZp6IogMFR3JxFYDmXtmRimm0RDSsdxkFgR3VGusgpWNMy7X8wW5YHPz5m715+x51yTQ4ECsZ
L1ddEitrJhhl2BUOpnXK/yLtPHvktrk9/okEqJe3U6Qt3vU6cezEbwSXRL1X6tPfH/c+wN3R6Blh
cwMESAHMIUUeHp7zL31cHjMF0tF7R0GMAoAzcoboXhCDLkdpRsUpiwIOeBb3X4Z5ROLfMyf/9iBX
H0m207gvUDxl23JVXw5S9amewH/Lgx5zXGjjcf/LiPvGD+vWLna+0tWyvY4lxfF498LtWy0bt1VI
F4uxaqwnvkOaGql0Wphy3J7SlV4gtzldGXRcSTypRJur41pZmlvEZZ8HqpvFz4rtJR9Kge/OlFnF
h6Uth48asv9PijE1H5o80z9moNK+DkO54D2kuIhgICfx5Az0G51wTh+5AbrfS0PUO3JIV7tW/k4W
HYUYZIi1V4WMN8Er1DEmASMFGjwavG9tH1rPml01KEmbDhzd8d35B/omoGfZSkhAUelfPUZNPRnL
LnLyQNeUL0KdjFOuOvN7d60UUUEBiJHo/WGqcLmhMjRFECBt8iAL89Z3CnwUQmvc8y97va4uTjzD
MA4NDZB8vK5XgT9vBkNVBiULOj7T9zqPDXGir17qB+xW6wNd3nqk69qqR4Qu5j8NI/ZAptrqZyK5
Tiuiq393tUj/MInG+VAYLASiDMArETLtljMw38qf6grdTHUe60+3N+j1OZB8SwAkNGkku0WeyTff
XTfEUnGJZEGWCyiNA8oZrSLcnZN9lTtRdDB4YMHigmCBj8DlKErkqYPbDFkQtnXIezvVjtWEKK4Y
7eSxHdv2QziJv50l7n+/Pb3X3Ojy2zCyRSrNtwFhuc4NDXD6YFT7NEDyI0X4YE6N361FWN+rusX0
aRog9B4op86fRKpm1anB8ic71l0WLR9q1+PYheiOfMtmt/kWxTYwl8zqVDAEt3/n9fH7T5sMfjMP
0LUW2mAV2jRHCYYAdm6cpjz9ZknpgrIvxFEsxrAz3Nb3kBBxkj1g4lcFmZx+rteqSxpkA6XxorT6
M0jpMDvafRIGdlab34Yss4Na2OUft2e6teHYCKRi5OrQnFaBN9bbVHTxkAZzaFf0KsA7UX3Mgtuj
vB7t1Xfn2QGThmwdQ4vXuPxmX5cApmGE50DAU5rkQNo1gOZjMf+G66354CSt8SCEFv+xxHF4rJbI
vJ+aERlA3Kjmex1V9/de0wYHQL7pEDkigq/vtqRaNA3VzyToCjVj8ysTNH7aMbenvbG4wLAR0qZW
wXW91h5ugWEtQ24lwRArGDroRX3WUmQx/n+jrD4hImJiqLkugkmgp42son3Qy0zZiRlbR5eTC9aT
NqFHAF+FprBCOWgQEOjFWHx0kbH+HRGYFn+nGN8k9D1gKx3rRtBsrRU7+Zwjqo0dl17Fvpva6n3i
2VXJP3r6L51D9Q/OB8l/2DL/tUO3td4WUmCybkTy5eqXcQ1ElEIV0Y2DdJjEXbG4ywtoyfR8e73l
RNd7GTgJW5nGCU/21ShIMGhRmiwJwN5ierC8pjko3oBPt67vCbLLdGQ9FBBeRLBQiSM4rIaKpxxR
FrePUbqa/plT52OXICMC8O6Pug7xHNZ/3J7aVcdQpTpASYX2vG5QHXPkCr85p7GrjUs7l3Gg9E0W
FENCnzIJ6dw1POE/atoyBUpr949zikbJYkUlch5G/MKntL7e/inXqyzVKAEtYNYLrHstY6vplSpo
HMdkhPny2aZTf4pdxGCNxC52gsF1tL8cap0ULkYfpyND6aTVvuPh9GZp6K3MiRd9sIfG/H+OJ6+D
N4usmd2oNiHjqaLMfLuqjV9JhowDgvlgyDzgareX8qpaRxDCToiCiZSShY9zOR56KW3vqVUcGHGo
3UG0MfMDyhwRYrJi1J4QlM2Ok1OXpzDs3b/yNNT+uf0DtrYVSwx9nOsU+4QrDDfCNk2nsY+jRm8+
tdNQfUEzKjkOYWg8Tnzlc+MUeZALM3vwogZ7WTf2skM9vrf8wEpgEgEg7LU+tTZTiOfK8SI8NYN5
0qjjceyOwzi0h8jO1dPtOW/tX+pfFup2FEopuF0uejiPrRZVEUbXLUBdHC0zRGSFi0BDvddp2dq/
NK4lOJ3zQgHxciiwjrOL7RycSTVGBiXGm6xo0RhPRaJARMrTnf10HWYpufKIgqtEaOJGuBwvG6EB
NYkRBdkSV4/AhrV/EBUud6pS17GPUcgZqDLD5cE54XKUZk7rvmvUKFCrcPxa5wqa7ZGh+bozxmAV
PWx623Sv5Ls5NXYoyQGdOaqYl4NG1BpJNcsoyA21/h0o5vQp1oxpJwBspENSNId+JkU3stk1UkFB
dGnOlTTCcMosPmXA7n9GhIUHkRrhsz41zgMMOOzTS72mPgbAaARZ8wI4BRRMVe4ZBFx5gRP1DZu0
DvwPVSoqc5ezjpuFAJICQqEYWX3MyOC+lPGC9NTSNUcvzYzfVLe06L0Jo/m7SjXjrBbCvMvCNH2q
9Si6N8os3rv7tj6FjSQwNyywSuqtlz+qULVJSRSc6BFPMf5WVZywCnuc8sPtc3oFc3ydPIq2kGV4
+XLdXI4jJkN0dh/jBcp++FFJXkXetvWjVyzWYz3Y1b3w2vjeizoknABufVpmARf83/wK4FeIQSNv
SL3l8lewF7whdBSMvkW6/FlOEk9WlQhDxTl0F/C5lIChCvVLmj4jqwRPMPGqP2//iI0Vp+QA3oDC
CCLM64fz6BCyatNV/EJ1sk+Kq1pn18vanc2/Ea1o4BFaIUkx2VcJoDe3nzx2sY0/KczH/ovSz90T
foZ+2WAwj2bfzoNzazCOF9RbMASw+Ffn2UhqvEXGXvHnNBt8nqQO7iS59WLlpftI1M9+e/8SEvWB
yzqosQB4uvyMsZe61pAPTM7wwBpr2XRUYBa8E0/FlsXIgzqBKdeQMsHlKEM5kTgBM/edAfmy2k7J
BUPsLW7PZSMAMwrPX5u/0H9aVQlocsQLRDLFH1srfYnw0UMyXp59NeqwEm2mx7bqkp2pyZ9+mfHK
qf3foKtzEOUCVCW8Z9QBF/Opr6f+semFF+BJaP5wjCm868DaBWEdOv7t6W7sfou7k0wb8Bh2IqsS
WFbCMxhxL/G9KDYDdSTqL2O9BLdH2UgL2IxAYJklX9CQ///N7k8yW5sApnm+Vtj5cW6XCACapx+q
RNujsm5MiHuMCi4KGsCC1q+hMWy1fIpbz4/j0f3DnZrlsa37aSelukJFshlJK5Gup9jG03Dd0tEx
N2pBRuKt0xqzD1knLs5amFaHMpnVnwbWu/6Sqskv0Jv5cpytMfoJu0h71hc1Cxw7G0+CO/elGwwF
Sy00K7VDTSA8duNSP8WlhQLrMEw7JpFX4Dz5q8FWoeWIkg0vuVUOo/KoCZ0w8XwLMclnE2XTMFhQ
+IdP7RZDUdylyoB8J9VMgVXKYo4HT42TnxnyE7/pCAS/xMKBhtxjPo4sL58ciKxZGeURGNIQvbx7
08jUGfoq1zM55WprIoUx2Io2uL4Cdebs1Tj0Ilecnx1IHTsX0cb+fDvUuu2oTl5kt/3s+m6XzB+5
JlAq1OfpqZmXcOcb7A21OupinMIQn3XXx2qg+1xmLZIe9E4+NDGKHf9iAQ2aqYhAyE7QKiwPVRal
Ht1hf1Bb0EJGncbDMTNa77fQLezz7cE2zh06WfSkaahyma6rPgoVn3EWrev3Vr8cldhdzt4Ev+3f
jALP15Z3NoX1y0CSM7xIW/YElfvh4JV4UddxuUegkTtrFY6Zy/+Nstp5mWvhapk3mDGMTfMFmyq6
3qFifrApviJ9qoTDQWkT6xiOtopJEXFi5xLaXEzpTC+DJvjFVXY2ObkWmniA+kpbKAd0LgQyCNOe
98XmKCCGbfpDJltktZgQLDMtyWp2vZZoAf+G1k9ZRHf/4pORF2BYCDwTYs3lJ0PVGyB/USKKihzF
IQ3rzMdbY9xpHW0eK17Zsv3BK+0V7f/mhhmo4PDYZK+jy2Q+x7GSf4HyZAUoc+zV2/aGWk2oagu3
jWxOcJP1xaNUjgt6Ey5yOtd7LPCtoQApyJuTdxMH63LtdHuEtwu13h/VqLoTfdo9IEqSnLypd3bO
70beI7GyJAFSqAzM6eVQphO2tjNwfm0g/j4qsc0RA9P6KIxuDFDLqI+jWhQ7ecHmoCj8I7kCxYCa
1+WgYYnWZzmmfLVptB4akSQPOci1OzwcDIQlXSSCy7j+entDbg5Ktg/ECSAxoJ3LQcdBU8oxsx10
bKf6LLthZy80p8eq75ePlJB72g5GshP2N1Jy5O2xgeeYaRCVVmetbj1ndAWnoE4z+7mYJsPXXaU+
W/ngPDmxkb8/r0OmTpb6qfQbiBiuJplZS632nO2+assTlLbqZEHF3gnHG/uTmjgKBSAJARqsz7Zp
aKpQR0bhQ5aftbopjy3A4z8ab9i7oreqB3RsqD2jMUENZr1B06qoIQLy2UgZUgyKFL37pEdJWfn2
ULp/DTmR0qyN8iXqatuvE9lTm6ApPJZZpN8rZC7/YvJkzhAnJK4M6YvLJTZUZM4EIhu+V4XJCX5V
C/c3bHxU1f7N18TI16SGB5uEmtflUCYwzTaDxeQD2k4+jRPyZWY0ujtJ7cZ9QOWO7FzClkmi5cF5
E0NtpZrUjijk9w47c1ChgKPsGR9vH7/NUUCwyTIhRcl1GzZCTCANU0apMcvyU2f4vrRjGbx/EFic
pmTE4Ki3/jaZM6JhVGiOn3SoQxkixynFMt8NtpIfQwc6BhZFvqJXC+Z6i55gD+D4BkTjo6dX7gEZ
lGHns2wdMvAoEi3vQGVYuycampK3dtw5KBUJ9w5SqvYQKnHxCez8HtlrayhegcCDZP+Og325AxZs
+gxsMB2/dUr7ZEd2csahZ/DLWDV3vtDWUHA6DCkmZ0K0XIX+LNZGZ5kjdPCUrD4teV/c1ZpTnCIF
043bm2GrEE8jiYSOvidIm3WpWNNSkNYAPXytte6TDEtJvcJlIIr/dBQp3hQ5aIW5w7EpSeemTv82
9c2P279hc7rgTNgoUpVtjV0KpyTMMrqBRK+h9BENpK6XmeW5bbw9E6KN7FUmQog4OgRmlOEuP6I1
u6hWqcL2u1pXHqPKwuou0uNjhdPKk5Xo6CNOZXNu+3j85DZd9C9uHm5Vqecrgeyvlcc3USTy+kzh
6Nn4/eYmhLsSbiKxcif4XhcwUcCW+jvyMkUTfe2BWileiZR1Y/tK5ZkHF0G4Bj5Ooz9aSBSe6i60
zy0qln9gejH6STl0L2a6oPV4+7NeBTN+BfESnAzQJTp3q2t2aTR9zubB9nvE2B6x2Mof7FH9ensQ
qfF3+R6htAZZjSIlb3epsXT5RbXObgtRhqaPt+WkHZdm0BrcGAqwl+o4zOjCaOIXyhKkT4XihY9p
Mmi/CW+pnYNjxDjoTGaizad+kgI2Y696YzBaXflPNTkZojezw33ahvX4qA55k6GzrSHTP7e6+ofT
0bI7j3h+o+cBb7J85/pxA4AWZEoqKZ2EnF/ObGrDfCJ4VphKReKYatht4J+75+0k/5S37znEr+g3
yOxBaiWCM7ocBb2dqXabcQwct6meOp4jx7JEiZCDsCDqMZKxqKmu/H37s62P/OuoVKAgQwKmoQ94
OWptRYjHaTAt7Bb9pDTLo5ON5AFuMF13vj2U/KNWE5Tar0AuIKfJG+lyKOgcoeVyjQI0wZ9hNPX4
BT6Xc0Q/RnmJa1PFCcd0v/eLm+1wItZLS8mVdOzVokuGtTW0ENuX2NLLZQR8YIp/KPr+WtS6PhVt
hMmO7UZ389LN32/Pdr2wr2NKcVqYgiTTzup5HjuibHUs2wMzR9hkieb0oOI4jRbL/B/p7P+KrZAn
6+3CUt4zVWROIeuApHXWXGLLTZXIQP8lCLmh/VxjakOlEl+AUx4Uu/R2lnMdu+V49AnYqmhMSzWN
yw+pJ5UoxnFogrk0ugBvouV+jNIG2cskm89aPEFo5ha5n0kJHunfx+bOXbkONa8/gIemTjQj5KzL
p42X5m5o502A05WTQZXW0kOhzsV/GGT/dWGv9w0XE10Pl8RGtsdXh8MdkHsnqNeB5yZReaxLfUTM
epR8hgrvdlcbjFMBSDV479ZhWIr6kmpFRrCm8JghOmc2/Z4An4Bvueumx7ZuPi+as5xuD7SxjtSi
YHNRf6P0tv6QRu1OSqOJKkD0xrovGtScoF+Ku9ujXJ8EB8E7WdMls+BVtHq0L9Gk2vVI+IS9P32d
sOu4J60vT2qpZHvPnesZwVmT8pCozSIrKyX3374OUBxtvVCkZRArKF6ZTqcdqPbkO+t2feAABOIE
wGNGCv+vO4IqQncJRYoiaKIhPXlaDynVNoLJ1KJjp+AYeXsBtybFo4pyIk9KngmrwDmnbZ2VPCID
pcIXC0RS5OfZvIcz3pgUL2FsQD1sDACvrz8ToqRLEVtVMNjZV6i4xhFr6LuuL1JMwvRxZwk35sRH
NjVTl7g12GKXH6pPesci6auCdpYeIn0l/MlT34vZ5aqhHyfVVSwpBO3KX/EmzTNDxRq1RquCps7N
D1OuzV9wwG52vs/1BmcUSgxI68NGIwZfjpKLUrR5b8JjWNTQh15FD0AbzWAujO79qQgQTdIRwi/1
r3Uql6rIc2SYUAVj3Q4HFXAhIIBh8d+94Qx2N+gYGOtk6KsJKVTJ0RjO4YBMZHJ6vfSwGZS9rt7W
hoMKj/QnGfj/WhK8/TgeapBOWXtlMGWN+2cscOochGfjcTdmx9Zpwp0n6taWeyW9cWtQ/F8DXfNB
K7JGX0r8zGiJuY4SH4tY+ReHlY0AcIQ9TZny1Yr9zZbDRmvSyynHZw/gEo5ZOaQAu9pzdN/YcnSb
YGPAQuAylgIFb9cOSQukcBOjCuJpLO54vxTnhWUDzYp0ze3NcPWI4RDxJsWPm+xXSg2tYmqd90mh
pNwSVID7A9J8IKCNrzSCf7Rx/k+Rj4/xUP5eCe+xTtqdnvPWPCl/IQ7OixiVsFXo0wlYXWhWpN5V
Bw64J/SlXf4pcdu9gHSd1FD3xyOZlxIuR/COL1fUWxpbgQNRBVA0UVBukIhxO2MIQhQOMDiL9GMF
rOMOtGf0W5Ob3c4lubE5peQAjQ64mTCzV5EKJq9TN0NSBU7liWOr6JZPD7Tf+ZYbR47eA5cjEFxc
OtY3CSlAoVoj5KS4t7qXdFHAdieL2fDGyIwCQXD1vSImcvPwcoLDKNlePHAulzXTilIZiZBB3onm
0a6G+VBHlfnUaumCvQEk4QO4guY/buL/NXPb3LQeYYWAjHIWcNnLca056koljAku80JfakiUP6K2
zB5QGTR/zhXC7ghKGi94ZLQPOjnclwFwz06wvk4fqeK8okBI42g7yq/xJhQkZjFpg+oVgdZ7ykM6
p/mTiRvlobMQlKxSfXwCCPBeaAELDjRPxm2VWt+r6dDbQeG59+1Uk5u0AMbuRIYfnqPgBHQ7KGxs
V9T3SYqljo7kjaymRhx1rUIvArUR0aclrvuTQk3hfHsUmV9fPmywsaN/Kveq/I5XbygHpU0siwL8
HJOPOD3rH6Gplqe561GJrKFapk2sHKpmiE63R96IO7g6k/WzgXixriGifTHoqdE2RVDUenPAedE8
ZIaofFTjp53X1BXET34xqszoyTjSM289S/4rmKGpLlDit39qdfnBUvqnPvFOad6+6P14Z08FGr+D
e9+I5pQp6bkxojuMSr7envPGN6UWTTYr9W10HuiX31Qvm6jsuU4gT0sN+aLE8DLLlvfvHFjGVFTl
GwfU8yrOGimMoTxa8qDBY5081rDQU+v2IL4bgY7F5C3wKp7HC+dyLurcNhpKumgSD9VyKMtcuVeA
msXYnh8cV8n8dy+dJM+xU7n3SS9WS2eg0jb0tZMFSYshXd6U7V/mOC3Pt0fZiCfybQNZhTKUR+n7
clKFE02JoWVZYCF9+y2e9e4slrE9VHPqPeTNqD2kY6Tt8T9fr57VKZSpswtcgnNIHnA5LKYGaRnD
1QiAoVbTQRmyPChg6dw5ud0HaRpN57AQ+qdFKzR0axY6zUqb+1Nn2kfFcvNjhAdiYIWNs5McXHXb
ODlcZXj/yAexbG5c/jKh5NzYMWlPZVRAHJTQwZy1jID7eB9cM30OwyTxdTX66MTFh7Scngup+IfP
7K/bH2bj5IDzoHxH3kc+u8ZZpW1pjlYDJ02xe+1hwKPHF2IYd6Lh5iiAbWnmsQe4Sy9nSwUQEfVS
SQOzmTpQ0Hb7EPbWz9tT2Qh8kBjlpwYBLQViLgfpytytTWGnQQjC7jTH8XL0OnhRgzfsjCT/pNW2
oonDRqYvyeFZA62NGcjtkoo0QPQoO0YJ8a3D+SQ6kJMvXxfcQnaSn6sOC9sFihTGWKQD/MO659CV
U5aPCUw3d0miB8uYy+pQREryO+YYVlB7c35S5qQ9dbmLjqoQ8WOLfvMRc9tiZ+dufUqUciSHGBEx
aliXqywzpVkLizTQ1LGV5tfKUQFQuQPT3/qWFORdEK802MHoXI7iOnGUx5WawratIn8oxubkgaQ5
CbNUd0LT9YRe66o86FEkpTK4CoCqiM3JCYFewLtS7s1w/tFNpnq/szflq+ZyyzAK2r3yVqadvZ5Q
2YSGN5RxEdQlqh7HSdRJ88kkkRNnuGVhdyynqg/PWYxDKLp8ddccuE/1jxJFDy42nJYfVGVzHBFB
i+uUamiBnWJzbj+pXYbWaRZX9Q+rcqJfWQyNGHx/EfaPi90N4uSRq9pHBJq1X3NvJJ+nop3vRVWI
86jq7ccsnVps0jWjM32aGWURTI5YIjhR+BjfSRfYL2rfTVXQWaI9MrB3EqFmfGsMgCWoEBgIjduN
+j0Jp/xvRZiqODn9hHGN23rqDwSuhXbu8yG8MxVrwQgb8eoF8wAHxKZuYilvlq2T7AScjSSa9ebd
RSiQ8Nt1/VOoKKj2ugErPK2Xr2Pr2X8h/Inliqa0n2rk3560wnS5v1v9wSnV8KS52XtbsKSxUjKP
Ly4Z0ZTRLjcxTZlcF6nFlWNjcT7r43KYa/Qxe9PZe6tsbWK5sehjMSCamJdDDVM2qJ2H0oHe2PG5
EiGm6+6/eOlhJEpqid6UJH6tzTq92rDKxmvzIM5C484qpvE5h063c/a35kIyCZVWqjDRlr+cixnh
bOIsE8StuvqsjnAoQjztd1LX6wCDWMybQVYLFusiiTPBIFmSltjMu1lQJ3Z8pFu+R2zaHIpXJI0c
iq5XnMMyWobKacc8GCMVp2W7Cf0QkOphmEW/M6vri4lZgc95LbXSO1iFzQV8jlDtnA/U1uVDV/c6
HNoKpdh8aNGcz8t5j+hyndgxIne6bDPynlqnj2nYJl6bMqLVdMaTQzH+aInJObUubspSkMUfU+P9
JSQGpSwquU4AXNZpXZalUpIyzgN7TKaHscLY2IGUwSWMTcntwL2xGSGVsOF5zNEYXtfL3Xkal7L0
skAkxfSUF7r9PWsc5f3FUZrPsjdFN5N6orG6hJyuqFS1NRjG0qdnvau6v/oyKnZuoY2PxYkii+Bx
AV1yDUDiVUH+D30kSKs8OsZ1o903iarNiEyr2tM0JvZpbB13B5q3Oao02+LFBJh/nfvDhBxs0Ygs
iGCk+Y2JJaXWz+mzHWaqX0Vm+sWWCsHv/27Mkb4MrkVUG1dVRtuGzU1VKgv6WhvvEq8PDzjNvVeU
jAiPyiZdWfJNye5YRRGW0tS6qs+CaWmiD3Md5gWGlWO1ExHlsV0lDxfDyE36phoj+tg2ZwT3Aqt3
03ubPNeRJps/0ZLJfC/p7CBPPcgNoojdB6PHGOP2Ym58QYObFG0cEj9QPrLY8Wb8rtRFGDdhGiyl
2T+PCHsdZzNqjvM46KexM9t7pSiiL7cH3Xgi0dyjcEo5SKq0vpIt3oyKXV+R1k2DfoU1Js2Zi8Z7
TurW4SncGf9Mrtv+HFvVeSStGg+6ms53saLogQ2z8UktsnBnR22EcXpzwGFs1yQbX6P9C2KnPit1
GkBnnzCiTvMz1oDqqYmNeOecbgQddAilmgmbFyjuKhoULp58+cyjjKyiP6Rxk53LdNjLkbYm5Mji
FAL6sBSl59nbr2omaquGsC2DMIthcS9L7Zdq6j4Z1rTXoNuckOyjSllaWTy5HMqp1FBrLIaKG+9b
ZLvlg5rEeySvrV0KXgESMXcg6KzVYcRNEaKLq6eB4YYJaPFmPteliD6YsVCOcWTb94A8915mWzOj
REzGRQ2eBvEqWUnDoho8lg1BgXA6aK4+/TaPVfPH7bOwca/TpeOSfa2Q4lJ3uX7ImYWmXvDgdKxk
+ogQeftSpiGaJkPp9cc+NKydiLM1LQ/2Kk0uuNLgB1cDiqbux6ilcKJVbmApZudjLLKnRriVpfOS
RNCMpQN/u64+5BgEjWY2poGXj9ODGk/z/VRoyQejHrKXKIKmTSKT34McT7533UK9LS6W6nh7cTfO
AUuLrhqqWJRB1uJq2POAb14i4oy7mF88BUOrRkWsog3HPRbFxrJy2Cy6NUzaZKteLuswDdPsFiIJ
ykotv2OVxe7scPu9PaGtUcjG6Gkhpo0C0OruS/UJ1LbIEIhRtG9NARTTaFAnuD3I1qqBwJBUJC4G
apWXU6GsTJ2jjJNgziLlSFlvRH0fo9dCN/qd+WwORb5n46dBW2R9/RQLDlFt7cSBFit/NdEcnpJJ
f1GUNPwXO4F6Nu90Fk1WWi7nxO1Xj8JBjKZyUO+vRKeejRnbJC3cpYNsfiO0iCm90aa+0mAxUVlB
TEFH98ZsqP+1gFZN6Ypz+yNtJA5IflFulaLqErB6OaG0RYZbB4kX0AREKgKWRJj4Tp3Z3ZlvOp8n
YTviGIJLWQ5TDpmDx7hi7VCHroIXbx8qH7KtI3mw67dph4hEH3WcL4Qzq4/JiB3WCFwXVzFU54qi
DN9bppfjAa+XpVXJvVqFZK/XWmSuyjQYHafwPXUaDq7ZRzv7/+oDkkCSlKClKiHjlE4vl9a0UdLl
wZ0EuIX8bJRhPKlaG+4kXq+svovMT44itROkwh2goFXmRTOAEnLSJIFCLaE+iKQDqqEgcZfHnfGb
m3jZsz2lIaZcrRI4qTYkqJ/rxZOjIy0YdR1WcJ42Dv7S4WyZNyi9YhQ2n2cwfn5uKcqpTWLrGDfD
ohwdoxEvikjsnUTu6vjKOXiyDEMWh+jxaqUK1CRbHZ+WwIz7rjthqmmSJbt2nhxmEtrT7S1/JRBP
VZIKsNz0vKdkvrb6MImZpYDcUWPRdXQdIkwfz25IifRBpXYSPnSOBNvm7QyZIJybXy0WOs9eNVWo
1YhKObih5j5A1C5/xbahBJXQ5+LQRVb1lJTO+BxnZnQehjB5QnveAWyKG/aIYOCxNBbzvu9TNyhH
tb0rJtO4b0LlOzjqPQ799d5jisg5vJqPAXZZHetEU0sNwAICTlVuPQsMRw6ZWSc75+jKd0yuJFrY
QDQcIK9wJS9X0k6NSMvTIQ5CPfEOw6L7aq3/FmMbXoXel27QH2G1vaC+lx/MwvR5Fd9jhzkewrI9
xqV4mcvxczjS2ZjUST20U+s3+WAcBBI9lTHvlD6u10RWpCQbhQQTPODqpMD49hSTTqNvlqPAILwy
i+YAt0LZ2V/X0Yxx5AMAPDCsznXKEmXIZCBa4PoYJxq/YwRa/qgo+xc06vPit4Uq7s6AWxOTRA46
m4C0+PvyK2SdM7cDV4MfeqNy76W8u4w5zt+b8AFnk1AHyaGTrePVlrK8xB2htUOCqdvp3hzw0JLq
ev9mLgBFSNBlNWDNA7eNql/qgrmkvYifIhW3rLrIkp3n03XAIckC5iufjWTcawJi7OrVmE1wQfqm
bk52g4ujW/1dgk7Zmc7GXpDZHLg5hM0oV64OSG9glxl3ru2XUSQeJ7zzoHM6vD1Ga/qjEfbeud8e
j7tGwgIBZq9utsS0+qIhy8JSKe+/TQPimnaB8FOP2OYZM3drJ3JvbD1JvQMnyr0N73x1ppas7DW0
vGzf1Xv9MYyt9EzNaPZvR+zNz0UqBHwTuhpy4ZcbHMK+h2SZnBX6SX4MIOWuMwQOasLeI9FvLSB3
EYFTAtDAKl0OZQgXuUFjgdRC9fdhWRrj44jT/LR8sNq03tmG16snJQOR/qGzThBdw7L6xKoqI0wM
v9WFfYhbfMr6STF2Urzr1ZNtOFqqFEO57F6vwzdVkiq1lplhdB/T7x+LnWlH7FM8v4VqslPH25oP
6AeT7JhHIeD1y8XrmzEnIui633pKDn7dGk5FlL/b/ht5aKr+ZMYSfQWD+HIUYUTqFEUGzjsiTQ9J
Nmh/4BA8fH7vngMDRHsGyBrF0CsfPw/ZybgKJ92vBZKH6M8kflpb6u+dboU7Q20sG3enpNWCP9Bw
ib+c0GIigFy5WAlRj7zvRtN6HApnT/xvcxA+Dth73J3oa1wOMjehiiwxg9h5Kaj2O+5DMmEjfHvV
rktyMutgR5N6SFjFuqpajjm6rkWh+Ytbtp/buAeTQrDv40+KSWL/ooVTh3OfWmcw08KyVg81HOro
vlq6BXGpBanP82Jb415gvJ4+WdArNhCKk6QFXE5fjYp+gpOl+mZkZ3/jrYR1aKw2O53i6+hB2Vyl
ki0Jr7T9V5mlV4iiy61SZZHpr7muQFo+yj+McVMfrSJvd0725nAQOOlMo2cFH2c1qVSHgFJEqs+B
We7L2sSk2EaPKRqL+DCrxZ4W69UiSmoMCQC5DfcnMPrL8cYwMfG3NC3fHG3vANK+PKt4lZ9u76Gr
WTEKGFFuZZ5m8AtXUaRWF0TnBtfyO5H8MsfeObadMJEJ6H8qilXsvD235kSRgqeAbciyy+rwzXWS
dk2rWv5c4w6P8nx9jjwj34n0W3MCdEbSCaKZAoX8FW9icANBManx1vK92I6C2aMLYI7LdN/VDphR
M96T3rwSnH+l2rpEL1AoUktitROTgbbNgEaqnzYhncR6GfH2VqoubyEvmsABTLOuY0rTOpru3ZLr
1qFpo+lLSlPcOaaodGJJPer6cHTjqdfOeaUpBhdHU/WHYerBSudTLfaaXDJ0XzxmaR3wcAFiDk+D
5vxqQw8pmVSqNdJqOp+/4tRVnLH+tE9GDcMMrST3wwxsYOcJfR2zXkdFWZgKiOSQri6UYXYXTMR5
n0z23H7LPKGcPTQ+Hl28r+/iBsuIQ2ZX08mKaqVkDWzXpxBYPZtVGv4YDXu4u30ANrYkhQ3waFCl
pYDz6phF6DmMZgo13ytj81mgHHRQc9G9N59n1oiEom1CXVVao1xuScplPZYyPSoYvSk+mFONi3vo
6O8/XkAsuA80qb5NFXc1iqFjtzplpi8w3jhaI6rXg2mlOyFja9+gmwBIUT5I0Ue+HEUv1cwxJhe/
dd2twmPh5vNJ8+AvHVpbtHc8icx7Knrvbv3K0je8L7gqDuylNaV8zhyh5Qb5m0Ij8QAYAaJu77U7
S7gxOVenh02EJxoSeC8nN5XmoDaDqvumVPP2NMY5I7CmncKJ+/yQEBQPIBP6L7d3oQyzq7OI3gE7
BFQSGfVa7M8WuYnGpiBh0OboMIg5/5xOs3PWauFS0gqHc+WG6qfQFf/cHlh+rOuBZbNEGhWixHk5
30Zz0Con9pAVD925H4vhOUOP/l4M9p4r/HX1jAIQagDyBUPMQa/icqysHZJ6GITml4kKv7qN6/yI
6lrHrOdayU4hJbefsZlaJ8cp3TNN6uFsp05qHs2l6s/IyLUPYDeWUyrq1heE3Ic8irF6cbAMxJOl
9r2hSh4bDsghFnpxHBKt7naSro14Qc8VgC4xg+b9mgjmIcil8mk037Na+06Zs/QY0jPZOWObo6AZ
ojOCJJGslqorTJUCSq/5it1+bLvQecE1UdvZdPIPWX17bkcZ+RmBa2B191cdtcxZHTQ/URYCbjL+
8OpCR2FsvBcdz/TbO21zSqSDDg1BCgFrUHiZGPEQdrXm9/ieHNTecO6zBT+q26O8usKtJ0V1ncuY
MEgpfzWpEiugNp/r/2HvTHvjxrI0/VcS9WW+NN3cF6CrgL4kI0KhUGi1ZPkLIckSd/JyXxrz3+cJ
p3OxXVVuY2aA7sEgM+WUJUUogpfnnvued1E3amVVlo9muX0kRwxEECDEfSaGObmvEz1L/dnAug0o
cZ66TTGCUYo4G8jCzlyte2uMOZKixeXz1XC69WmK2jEXs5unZogUok19pTWtwm+hWKdbvPvYtwpz
WCX+2p79RPi35wWmsWBlxgfksLVximGWRmRUhGKb1cdyitxPHkO9V43j791outP7uVdSE8aOYT6S
1JCTmV711oMZd0gHkL/0mlDR0UFs1V3Ya4UZq7Nf4mx74+aj6vokmDAZQXFZ3xbplD/GbTPHvmGW
+oidVb22vibduTqJZYpe8IsvVvgvbu04idtV2maMiswWdgw/WKi1Wz3/4NJ8t9ygzVJbwZvYZ9E7
f337e24hV3hP6oZTmRPqcyHFrKSSPKj5R0ZN3yshOEQCkxJ3fzIXJm3j6+dSraHNu7VZN3VjjpU/
Kea0t2ujswLFbfB/n9tsVDAHTLIhKIbYvidrRD7r9VSeD6TAD/5STACkZl7VLz/9LpwcnZi94GvE
Qv1mfc5zQ2AqkiWomo3ue8gUA2aHmtBl8yPs/fvazjZ9yv2AXkN9/9YUi9oXe62VrJs20qYQc1xz
o6juBF1w/NEb/v22yVOdzu5sYicu8jcd8KD2Su/W1oLTZsSRU2siea2t5gKd1IyVqzG3SN2JFwPT
qn/+dn5fVQAl8IpjTogTBFytry+01VtFEpnzQjKwt+7zOnrzrEn9QVPw/RuJLQIQP45taBfhNHz9
JDaRQKOrFzwJGCn9aT9gBFq7HZif9SOR5Pcv6NQgn+TtJoyT73q4AeBgImN+2aT12PrxYHqXyZQU
n372bUPHzMkIs0xwbM7RX78iLR2X2liqedOO5gWuBXYuvI4q8NNXh/TGk575xChgqP/N02TLoIxS
U6eNCkWQgQ5MlkpdfuSV9v0+RuYM3vhQomh/2Za/fjHu2ndEstUTpr5DdlFmSXnVll6x1yLL2DS1
a/yAc/93zjCfU7Exd4QPj5T1m9W+po2xWlY8bSYTs3ZrTM7LdiyFZsz3CnoW4VaN6TfY8QhrdW7j
MrvO7P4wtD9rZG/BBTFOdCzj1JGA2H79wtt+XDlH6j1ismzaTRLr3Qri+k9fRJ4FBRSjJ16x9i1X
PtfhScTG1G/g3UGTbR3C7uPyRw5H391j+BLQiDBaBb1HgfPNe1o7c0Gm4ohZVDSNF1mBGyg1w9r2
c1r8bAtHOBEDAvb7kwkCtfjrt62fexmvY1Fumt7p/Dap0qtuTqcf3GKYlfE4X7ci1CYILJigI+Xi
hvv6eeRa9e2sed0mqqfc2zVez2G3NLU1D41omT+aVoPeQK1joxZ279n3Y+pmKsVzsmHrN10UBUk9
F1owWmWmC8yxFVOkvdGkQtMmLQlnT1p6yGFhNsPEmps70rLrxJ+idM7QNGCvsiNeFIy7Kb252cRF
h62EhVd5WBXRYuzWKZG5P3eMZwRdIs5J+HZnsZ9GAOVHorgJS1rWwsn80tLjD80yuoov3TFxA6+S
7gHaamzu7LiBfe60tSdkPul36jA0scBNU+HUQtb3GI4YOuVhFJfptY3qoGRCG7u9/zn8IYgGNVaF
oc+uIXAQal9lq0VFYGiLLUUe6eWHxm6LO6Q9xfXoxvanJhqUW0isao4rotRunUbTHgZjcNFvysoo
fbL+mko0XW3Z6Aj06cIsNB2BgTV7lxV3YSS83Mksf1lYdZsuaQr8zkkgrw8lVmLQMNYa7duYKkPM
kN4Fv2mk66VH8lJLFU9CZ7xlq9M1QTSG+r4Z3SL1c2mMOeY1a1mKNbXKSKQGhjnbxpZJieJTj7IA
+oB2Q5J5aoRToXdyVybtcG9YifEEd6LHZuckEklbezzaipIUwo3Zad9HqezO02TV17AxvSk5iUhr
Y9vzYivfVXM7yNy5dIVpxeab10a2hU2WtUBFNZPYIEhw0S7HibZM5Omk3hPXZLYbzi2xF7JS2uui
Vsaa2A2NhDVt1XtgVDvxeuEsmbLrGggLAutXJaIzXJfHvMsb3jRXYW9PBmUhcE92wDejJ9n305Tp
c1FbifSJ2a6ZgMTr8xg3SwLi5XKym9a8OwCjrsZGdqNxN45eMXBaU5Oe/iCePN/WZ90mgW9I3iqj
Ng+6NaVXEAxwYVEKN70qOLPeuHFTcHj0nGoM+sZltKdmmnxp14mAs8EpKIKD0kW1zz47kTkwGOO+
TnLrOYc7xAScCQGvp/RWM4yzeHmTbW7d6tNoO2Qu6Bqj6t5epmBygAN80pQZTZCNldDO1O6w7iDj
daUf9bF6NdoKHhM2vB5fLxNQzXlKolmUrjvDj8tS+abXVvQRq67msXIRIYsO7OS6Yyxm+LoH4ITs
R2svOvvSGeNDk8robpKN8gas0uV+Mw5d5ePJ7LxOyIses2zQtW3rFeay0UejLM8L2+x7MaVZ+4KG
0aqIsEzcZKMPSZ6K1h2zYwUPP/Mdc3GfZNOMryk47DXvToSoiKUz+yrOyK+1lwyOj0OEUomJXN0n
UimGu2WZVLmtsVLnbx1v7AOj1IzaH/B4j8Qq8+yOIQMlWmUKrokKV4znzgMRDRcSbK1gWCLWRV5Y
0Qd+LIX9OUy2yOMpS/zUapwQerDN6d1SnJteWXCTtLLcFYbW9VeFITHuI3PXYTF2ySnWIfW4Bl3l
JFIYkNbPvUmPmrOIoIJxw43kXdqx6ZIfOC8waEytbmPR2TrUgxRTTEcAoE93nJrWVnAJp4yjlmac
u7W93BhlpvpTZqDdn9TF3Derp7FotcSd9p0+ScTvACW9j+tyXApe4ESMpGN354plp9eR3c9VkFeF
RdTSqJq3URKV13bSdDaXsNZI+bN7bWcxGryqPRt9oMM4lZMYvlNN2JmkkCheX0GTHdLDikPyXWPq
2rqxHWk1+4ogysbv0hET7qXzVs9Pxzw5nIKdWBsmSOqmlqUzbta5r6vtOGSyAvKu3GqXy3aEXJaW
MMPnuvtQMOvr/ATuwdaNYpM6KyvQ57KbrIM7tLg2FHqjHVW4kLY/ldlwoTUdhn8lkahbQm4pnhVZ
m+metPS4J4IombStZY+UygY92V2bZ8VLoitTvLVSd443/ZhV6bbAeQ7IhCOwsU2tyeM4KxMqUhan
8iNPMDPcSDjJoFD3tFuycXJ4K63CoaHFj6yC364suU9Sg/6wliQJb9thdNQd0c96IiyuYs6FSVHi
zV45W8IYIrcWKKD7D6WbqviMZCoSusox1w+E15N/uJa9fu3qeXFmDNCCRDo19SwMA5OOMHPitNtF
1GA10OPBUQSyR/o4sgFs4WlNe9Fy0zl7x5GKSnqAWRRCz6ritUiHFpc9LL4e4cW05zVuzhGMTK1l
2CEdjuzLKperyFuVkaCoqqR0t5E1CyfLcFfIFLPiMuNWf1bMkSVqgIPt0Diqv8a0j0PSXY2TYqmb
lWNfJnSiADuaJDnyFmDXQiJgfEqvhToyXJnpHGcCTmj82FlKOfhWOyKTYXCd7dXBkp9qgHiwHmuw
MpGZKodxjsyKDIqsyhoyw5ZGE7G06zRYFkc5DCW2v0CvVvJomL19sS7NlG6plMYcSEVnG0u0jDdq
NEvb79tGy8+iJpuvrCHrHss6KmrfqJ10oZha+KKDYsgoWGFz5aKeJmsMuGEKL4zLsX9aGVJuMZxf
3P2UpPmuadk7gszhPPuUW7m9hmk+xdpZUinJR0cdTRkYiaVnQa/FBBPOpXbqGutNl0oUmqaRN5pf
LbI88F5mQDZp3dV+uiqx9HWMLI9rgSj92VzmWvpD3tt3srWM18Sz0cHbXTGpYdG7pEVUvNhBZBq7
tFDdlvLQ13Z3mbdt89o37HRbTEbhdRpdtIADUXa713gaXLYllelNFanLA2eE8nVcNZ2moGkX8y4f
lemlbz8lxUbLyvUTEe3u41ysFX2cZEY0Rz0cLh2ykSuU0bGbgOtmQZIgMva6Gdz+pR+K8aHG8b4Q
Dcr++3R2xk9AGTR10tbkJBa9o6kzcQ8tbk9dyXUyLEqyHYsEa1iPXLxRoPtBtdVa/TD5+OTMib/O
K0o81UvHu7bVnQfpWv2H3E274YgLSPWCP0Bu+26nOa0oI6U9OnOXvll9pX/QDVNydDWj6I3Cxt7c
6SYILfnKZSx4nOpmMCvtfa6Wzu3YLCp0uVIhqwF+UNEEM2VOCbgbC++M5smew7zW5jN7ZTnBtT+t
nhwxEVZBCbpyN+6da3L18kLMiUzQWONwd63WhREHk9JXjzLKrdcc1S6tczZ67xVLTwyMPqzytYs8
5bJql+oCm9E5TEctX8JKa8tTrEk6PJVl3bwsTY9ws4wiud5N6FZZEumc3NaTR6vuxLnmEGWKnFiM
EXajvIZ8wTagqvP3vGH5uB+xNbpPaiUtkD3VijxyZNOUYFQZYwQO9V4K0G02pCxPLWcrNY3pBtYr
scUpq9dTMI2uzC7VyV7q911K0fC71jDXIJ9VCNFUgv46mZtW+pXnLL0oWarHqm3V66VQbDJn1Iny
RutVLUIyL+GYmpCeLNwh8xaRe7h2Ckb1VrzTPQIfCYKc21RA+5BDmPdufE+UtPepZhINt9aZk1X0
MGRv88YmH6u3VeVjSTbRSgNdJDeTzi4q0hTQem7NaBV6ApdOzHVc10KJuJzcjlVc7a1emxMSZEbj
WGKcrW87e0jf5r4aAOH0PAq8bC4dhKDz6cSRGVrvkx8jB7/Fa1fZTyTTpfi2uMld5hSjSf1blPme
bO9l3HkAAktYAhgRlKraDbQV0ofZZjxdsZhz2IPc2NGaVrsG1c9Bb/t+CXIjY6i0Fl6+iVK97nCB
NKy3U/46vehUudZZPdTzJ+jYjtyXphG3olOcCBRXj0s/R4z0wTBq7qS8d9hI6naYu0udNO9yF7dD
4fntZKV5oM3rfF8Z/fAUQVSO/XwYk87Xp14+pV7axj48ZuelylYCkYeqWm2sfrl+fkrAvSVMpW8f
epUROoTK0n0q6gGvTBTnQNNlacUHMhkaJVR7W8tCo5MJkY/szIaYEY/EQWFnahwoazzy9qzpyVwz
ztdyO+oluibdGbOUxCLcfrY2eQiUGHtgNhNntTEdsZappquxc+z3ioO7lK8v5doG0pz0J3hpk3Hn
SIC+2MJVzseql/AyjCu8RID5x6avpkZx6yoTOy+os82MNXKBw3GgxpsSzdkCBx2A3bfisVF3TVcY
+mNB6NBwVLpOuj6OZNVFssRNfeblS3Is6SpsMeSVWQnOqv0jPl79Vas5sSXmtbYy31NoXX3qABLY
1dKHyK/sHrekQoecItxmyWjysyK/xVytMMQwVh7hut3QTcLGrr1irul107Zncbjb1CMxx3fjBKhH
rwxvOaePIpHFkZp7VjQSH+2qwpnZLzKnvS20fHircupnMOVLczMxdb4uh5wjQhZzhjzPoq6g0qBU
IupP1n1yUKTSzsJdWjmSM1vmeOunM/fnnEx1K7DzMp+wl+iSILcteTXPZBXtFJqGbZ7DSgjrUY0+
LjnXJWhpBHPf7Rv1Wg4NLaYxqXUWjsOotKe3xhmuQdBqL+jzoe+Eu3qNIbLK4I3rDT2WdJ9qPdDx
zCw7wGOoNRBqLe08TylT+2Rs+5p+JZYPjqL26VmOGPDRVXEuCdY1bteg9KpohD+wYGlKv9Vv+4Gx
CvbjESG9/eLMryX+J/tutDjhjivZewK9KW5eqmzKiOLmlqPALiO+6NCBX7mJtK91xaXAa01cquHi
NpEuRptem/lMljuAKWni8VxDLn0vcT0p9HVSX9yxxUlRl3P/qcmYZe9QnUabel69KLCrrnoZOqNV
g38xkrGWxBBOm/x0aq5znVazUWb1RwE03w95kczAhsL8GVAIF4Sv8SDgLLPsQOqA6wqmNyP7jp29
zNHImV95RFIGgftHrPHvYDWcu1T3JIdDFgSG8w0CWwyEOPaqBXhXZbmvlZkSOBDefNCsn9beISYA
KaQuAopSXb+B1fS1s9bI6peNSQqNSOmbtive2z+NRp6eBS0HCgwm1t8GLxVZWU2D2TBpkMoaspmv
YtXqn3btOr0W/jslpoPGf0tUiktncrS+WhiYzLawOFJv0p7gxrVTvngu/+tXDnPd3/6Nz19qubRE
7vbffPq3y/G17Yf29ZeLJ9n9shmqT099Wlf/dnqQ33/o64f420X6QvRe/dZ/+11f/RDP9OU3CZ76
p68+CQnf7Zfr4bVdbl6R/fSfnyB+rU/f+Z/94i+vnx/lbpGvf/3LCwLH/vRoMb/8X7586ezTX/9y
ynX91z8//JevHZ9Kfkw8tc9Pn+ru2594fer6v/5Fsbx3EKtgqKO2hKnECp9ef/uCfRopYnOIAwbC
WfDvqqbH5gmNd6erRkgF9jwntRPYa1cPX750alkwRmdYAA8FQ7/ffrOrX9HbX68Ob8SXz3+phvKq
Tqu+++tfviM14J7FfUWmKMseoPdbf7Aq89BjS7I2Mks7MPQkRruUaRzS4aRLCPDk1mHVOAY9gWlP
ud91io7+1bRaejVbb/dJv3Rv1op22+c4Or2OyjrSxdboWhILbJOyrE2ftMil3HXSfl9bVXbR2gVO
WJ/f9J9aiP9wUX21EP+Ty/W/4kL8Z+vw39vh+emrRcgnv65B23sHOwwOF5qWzwRG6uiXVeio75gL
UmNNm5kCQ1C+9Nsq1N/hykLSJaF0rELUIn+sQv0d7ruY8xAGazonU+H/rVXIhPfkxnkydOPRUEF8
vbUoLgoOBxPsgDSr5ahHid35sphvtTGO412pTeWZPaXlHSB5vNcWBGZbq6TJoYbmd2knRxTgZRHE
rQrGXBS0zHOjXULXlEPguU2/oyXJpB/pxKqObufWBHv8Jq/7/wvwT5UQG1+6PYTNzP65+MQHMjX6
x6XxP27C2/DmPgz+5y8PFL3Xtvrlli3kq1X6dx/y13VrWO8ojlBSUcKzOOAR/LZs+QplESYuvw3k
ANg/v69awzjVWwokmyxH9c8V90vtNPR3n/nCDBsRH0E7N39q1X4WePwxIfu7v/ifmbrsiQYHulbz
4xK8q7WsXaxhmJTWct2lPYkVBKUh/7XGC6tQrjNzvI8GO2BUcdZZJkCWkeQCxd+2aK3jwCHIMfJg
8LpjzgniIwh85I+KiaP/wuBS12N9O872g9F2Ce1JVu8XggCFCwpzqeZeGmbp+lZY8aOpJNVmWd3p
gC3gJCpiFlTEZJN0pEA+GV0PPR2iM9bmmYQg6CNxzcnqpNv3vCQSLfA3Gqe6bW5anQTFZGaCkg7p
vF2mchKFg8OLVmV0ok7YVsNFV7pQlcfqIc8SCXBnLL7l4vy9pu1dbRpPkI2OQIU3akLEl6W2vtG4
ic83H2vDOa51et976XWmaAfsZC6SVN+21rKGZd4NB2t0W3+0jClwMd7yAcmGoHW8LdI8HUtp9cKQ
5ZsaId1u40zzzVk/lMN6WAiEDAy6LL8c3QFAXH3tkuKJlJljnMy4JrloVQ2TyYc7t7C5+6nzs46j
EHhiqDm4PFTSIsBhXPyky88NGed+VHm3eYR7gOdeDjpgWdnX82vbNW9Y1QBJW5xAinw567Ui6PLY
59D9JKP5LMorEekB/kVZQ3ALOVuMrZzLKi3ehqVdBSWqh+YFaKM7rby013oTDwUEwyzDMdtIVAKW
urgn4hTHBISmigk8ghB35MyyJc3VEUNntmGkzrsaNOt20p6RFGY+cGuKp3Fym8T6WjPTL6Wwetyi
Z64xXqDZQ5qu78vE2XZpzLs82FHYVHN9hYNdfcA6d7paASsF+J6yX6vusWOEgQssK84pXsbKaDY9
Y8I+0aPQxEp5TwxnFsDYqs47bTlwusKmf5zfd71cfA0oxgRDxuRFH0QNyCL1Yuc5JXZx3V2krSG9
XpCRO5S1b9WQ0q1yRYx+29BRcZgzQBOScJSpSGJ5Vsep3y4fm4WR4NAEtQIrfamu++o0WZJiLOV5
g011pT6OICFAMaHVlqESxXDmuBhVE2Dexs3hXc1usXXaKzWZt1O/z7x04x3zwSUsF4aMcW+m1kU1
p2GE6kQoinYJQ1RHdhUDF7V+RaZJ+/7/YBPzX7EhObG1aVL/2Sbw78/DLxdD91XRhyHx5ed+rfSW
9e4zyQZGCG3KSQ70W6U/fQVfpM9SJBphpIq/V3rdevfZDs87HQ8xwThpTL5U+tOXeJgTUZMNAp3R
T/Un3ygkHPYQ1Pkkfn92q+PJTqynP0kylGGtJ6VOjKDp472xaF64IJNPImMN1FXXQivJ8nCyklsY
10JZ7WlHBCizRivfmFaSb0i5WnZzbJ9Vq9r7neV+cR35v9F7yNfqtm9fX3sOa/8Nzl7s5Sdpxz/u
MbZ18URbMTx/Sru+TV/6P7fAX37693aCYxN6RYLWTmvl1w6YVgJTJESVkOOIKWAd/b7AaCVof8me
Qdx36jZOq/KPVgKeIG0QDTOP9TNHsM+uPt+0EZ/950ilPCmNT232n1dXCuh5yl9U/YbRGkMQ24Qa
kLV+Nw1nsDM2me4eVkd7QK971ZqcaOMhhPtxgdrADOu+O7dKe1fWoKVreako9r4ezSMd0Lk75fep
TI5qsr6ndZhF3zj7Ypi2Y9vtSA0jQFh/XtR435rqTW2SKKzkXuWbpfWpZOcvR8B1Q3sjGIpGoyun
bVEUTNOz7NnJc/tVjiNeATo3wPu58oatZTXV0VJqaz+6Ts80WjPO5oRNQi3s4b7PGyabOFF9VBc2
xNkgrlbRFPc6qeznvHuKc1lfwic2BJDZiwRADBIOpcHSduU+9qZxU1lOcolsNdmZZB8ICSDFntvH
7pltnAZjfWvfzEvOpNOqX5yk7n0thg6iEHR/7LPB2gCnVjQQjdMkuFQA8+Ug4zu1ch7wtenQ93uu
n5k9YX8k1PmL1eq+ocqrNnbODAB9EWUNcfBDeyvJxAHD65IXq4hIruN7MILY52UXX3ulPOubmhEx
zJC0Hf2oxnprLEM8/8+zsvaz0j5LJrlz8vNuys/drDpzjRbU+b7r+zP4fiJSq43Ssmlb6zFNGyGX
JPKzKLlf4pFvqI+J6faB1/YInWT3bJGVWOkDHjb24yzXkMGbr7kfZJ1vgEdFalZna7HtGsNXnFun
9HyFzDa7qsiSQ1p22mk9+4AbzijiebiqmoWxU8bkUBijA8aqRbF86aAMBhmAaqiZsjvT9Cq/N5B2
BUUVHUuZn7VrAS2nUj/OCPbeM0G87eJF3c1Rll02+YWh1Hssu17N8bxLsg0328bJmN8p+poLpkW3
I1AoC/ilzbviSrekteuGFB9vy4fzwoS/GZUAw6McpdmyybHKY2VWn1gHir86M37bJlHVuhrJ87Io
LovIOdmWRBTbxjoQjleeGeZi+ig3Vt9pOkcworo0V3SkMU7ZAmLShyhxv1hL/lRZvvxvVnAhZP6z
cnusfymfqv/R/ULV/fTnUvv5534vtIzcqI3wmnWq5+l09qXYmu8ArtC9nkxFvdOm/Uex1d5hF+Hi
535yJzzlnPxRbLV3cIkxPMXw5WTDC1L2EwXX+XY75wyLjO2kTAV/wx3/Wy0s7mADuSL57C/acJal
h6Y1jrGsn2upr4gTik0VpVepYb+Hh7GXRrF31uFCcrOZ+blmIH5bVfWR4YnjK3YnEmN+PRHClhL/
LR8W9hqgdtpomIz1+kcl0hbfhBuKLIrDVoclPjBsd6gsmAsxK043myfd3Or6Lrv1sssu37YymEyx
yE3kUjT8eu/JoO22lrtv3KvL3oZO5FzoWG4mB4aYAwECYWn4dKUsd2h9OBQp/WbJhOgc+pSwqM5U
Ba/g8JSEN1x5+XU6YMdxE2XnqYRg7FtRkOfCJYOs2er5sfWg3p0Vt8VtFmRBcRnFb817Q71pLiwV
m3BEjcIgiLJYD8Wm2FgPShQsVLuP7rKVty3C7FzcKZqv1n5DClj6mmg31W3rirumONbKvZ73gvhD
Ecc+TTVcLGYJurzAmVFt3S1GQ50ybyNafJlOAoO2ADbJofWanT1c18o2GTbN4JxPGv6zhd9BUta2
XVD1cGfw2/2wvCgflY/Li/r5T/Xzn6ePyVP/9uvH5El/6d/0l9/+Gd+yJ2trbc2X8c18sbaolYn5
Yoy2HEe4r8vG2zb5QXcyigRRtJYOPccQxr6Q5cfimHUbdfJIqH1sdLHiQAXZ4UPxBDluHAqR301B
cjOrZ3kfJvpW4KR9RgmdywCCkUfSZ3TJUU6zNlMSjAWk/MuWI9J6aRu+oV/zWI625ePJh6m+dNud
A9WWFBe2Zp0PFf4WSjhPwePsQ2BknIRYx1/3FPrTn/nt7M/wFjzhfYRHcinakO9zn2r00YtwPm7L
dpfJF929tGQOhzE01G08+I7jQ8gyimC54nWy8RATnveBeUfkgXm3XCXPkbrxuqsyPXeq/azvqvPI
COQuGUz4FKOwi5tYeYm7y9I+6GfFsIm3/Hid3M/zzWx8tKr9la1uMuUDSzU2IRGQfMk+HUBf9LHd
9F3SRWYlDuIEMqOjBMN4lufBAuXFPG8tOL7zVTLsjHGrrrBxAgbGEFv8mpgg2puLOVF9pm3ClzC4
ogsjupAHCCjzxtzX/cG9/mjBVfC0wEx877Lt90kSxjU3tb/od51y1Y2DX66K6FtOo1cZ+cJvyV16
vAg2gVvs3bdNM3PePE5PF4qwUuHBQPAr01/XTZpcyy4YTb87qmHSBd0aesahZZR4p1yOScgj6kto
xWG3hDOsrz7aF/ohL9+i9MFNdPhUoakcJt/sn2YlCjuIwBhgbdkJmZtbwtLLQJ4YfbjOtqkaOKuy
85Lzos98LX2O3YEsmH2bHfL+UMUDTOaD10oRKZCv1o3Xh/JKfYpjkcZCv/eYXN+UzVvumpBW/bKY
Qwemxc1q99j4DhxpoLlQYC51c5916q76lNbnRBKbPq1RlcJTJltLY0n5vfvpEl42vxpXlHn8mRYw
jMYhWnM+5hHoifPqTcpDn2EPtivk2WKcl17owNZy47tEe8Czg1e6xQQhr+4r9V4tQnJtl6P7hMJN
dElHZI+vr/upODegWsGEG2wQrc1QXKnLXab7Jo7Q8WG4cB5gI0DgrK/La08V/LuYAnYb/1NdglFd
fP5r/u7XrwCv8P/UqvVU0Ab4oJ//tTq/e8WZa6b1PqMwrufrwzJJ6hRsFbGS6kHbxZz7qjGPVuRr
yzPLHiaHgss/Kv2qO1pLwUp6UNQwNolj555qbBgnHArBMQr1WatWMrNvnFbx4/gMjbgw+S2c6qzL
eoHyFGZZyR2wx4ElkWet9b4Moymc3CBfHJGtQ0qxtj90KnU1Eba84V2tYIcB2DWTQNIhqmdX4GgI
7A2R29N9dyAQpPW2tLe0o7OIPPmhmIh7DqpNPoIIwr7znuxD9gx1qsk732wukvpox/c1eyIUW6/a
uRmKVrEmm/WIPVCJwm8Fx/lQtWbQr6UfI0WLZghIZHKXsNpdmN5Lrl/1jsvnmVCap5YTM6wZbtq0
fzCB1iQwmNdbG91ZwwxmHgYBbzF6RJlRYjF0ywb4j/0U5Pr7SMuf2c0fs8IkjELBjcBN4d7mQTuo
V2UP9EUcgWouYl0hThlQqkYfVwYYQhrycaDWyg6VQkI0VgM4eYGhFEFZt+E0vU3xwe0ecmXaMqDI
Raomm8y7UoyhDBONZKw1plAs6XVqVWaouF44p5BXMawxhdaN57p3WTKjiGcIT06Y62aogi3RclTI
4WDZYva9UYiiU+aPljYe80w7zFZx6RTzfVnYn/TKPMTmZVKBnHD8/X+66dRPzmf/+Ix/Gh78Ip6q
/M8N5+ef+b3htEBpXLpDolT+DB8Z5v+i7jya3EbWNf2HBh1Awm9JkCCLLCeVpJI2CHVLDe9NAvj1
80B95t4ii5cM9cQs5mzOQi0lkfYzr/mDzisyK4tEGNJTi4j9f9pbdANMsnrWA/cuDQYWf/R/snvt
Dzg2mNr+d+frNwJO4lQy+NMMf6H4ga4zLNr+OB6cZvjIyelVBLB1rbnp3RAYnzvd6p+qeDS8vkrD
nVXPEsqJra3MMpsPzjw+iawpt0WuYgtNz6xZOQPXOh25Y682hq8qGHu4qT4/lYh578YY/68V5W/D
Nw1K3506HQa1V7dxTrTYZnWwasGUbkRba16VppAMiiBbu5ZirxB0xt4lo1olal5RPep432b7s0I2
vFEAM4KBtpK/g6nUHmFXUOfHguOp7HXlWcxW89TLWL2zseaiWg//ZFUCYtNBPDXRFy2P2m925UXD
AxV96tWt098HYwkXfqm2Dj9rnb8Abv9DqFKRj7X5hy56BWYDdDRdTmSnzTcRv8K4/mhF9jEym73I
ct+c2r0R7VNQaOLeVIDplsX3wKq/FXP9Z9MUd6XoN5ntHmRQHReSTCyrJzu0nrSweFqIyCtTn3cy
0F7GCUSZVfkUv6X9VDjJRySCPxY2OENR2A+A4zZL7YNS86ZtwkOajU/SeU1iKvMxTQfMK5zRPVrt
eBxk7ckCOKRVKt/qDoxYK/Lnrg0/LiSJlW0m37qx/kAN54vlzMcotQ/TEHxNy/mLbLN9oHX+VLaf
zEFswGxvwbU/T2GzhbMWrRGEwxu+/NrmGyRN2CRK8DgMJXexgiet+lXPjmH9E9KAV9aEAHX5QSzs
PbTxDrgobsccjUQnFAdwAPyS2LmPtByKuKWvaJVaivtQNQ2oNedR1IzolN4MeWYXog4/wzMyh9Tr
kkeiBtXRHvvQ3NRN8D1Pix8FYgZK96yI5DGJUjy4DikJeghRQDz1ResppDrz14H6RjR+jrR5wWg1
3jApH3NVfK9KsUv1R0Ob4vVsNL7rUqSgbbBS7O5VyZRto8zbNiw/IaIFYcgwsg9Qq1ZjP/o9utwo
1CcRaZoS7hXX8BuRbKBTPOid+dANzgNCteQ2n+f2S1D0e6Npvs12AEXJ3FEoAM5l3U/DfGfnxjdw
i09RkPqjmj1OiiYgyTBSbTVUe9t1iL6Pkn5rAVMH1bAjVCbFm9a4IgFFtRYxQL8W4t41nPABL6M7
iAHfTPGdHXSYm3arDerXVHxNnA8a0POs3hVBQLI0yL9jJXtWU/mxGHRPOpGPz9NKHfW9XbwWCslE
YZkHw1E2TtUddeneASD/FPemR0NlPdr3rW6unbTfwsly++GLlthbQ95DFu3NA63bCrrL5LvTeIRI
c2isz45CwzHMtnrabgwwvnZBcBl3m7YNv7kZgC6zCMDcSgpEHD5gaC84HdT9B6P+mU+Gpyfbhvin
MBPaZcPapL4lqbs19dZR26NeJlurcu9Ly8U8aNeUcNYTICNxBPenWDWljWdPSkslfzSV5jWzzd0k
gk92oWzaqjqiajDD+3GfhwoiifUM44ppEH7phntBXitnv8gb5H2GXWu2VNu/TYb51C76r2Gb+XJU
Pwf18IDFxxd0Nv/SHPDiZI+buaCINnSbkdQVKgDfHPpdC6TcrnZGeEdh3hgUqm7Gqqe9in4CKq6N
4X5C6u1Jdxtk+cnhlPZXyE0hzNKy7aj9OZHojiT5oWtv58av2b6Nam3gfHzGYi3kVgj+jgLswtQ5
WHdlenCTdN/riY3hZ3CA9fajQkiFCz0g1OupPxJmN/OwtSIJmtORXuZowwaFiIWWl7lfHBhq3PzV
NzeIGhhISXXfdBlMC1s9gGN71JX5iPmkuzKkkhwmZaBBGXBaAVpEvhEnP6J+eAy07Gi5KNg6mJgd
gjx6hvcDR0PT2Bw2+rLcJJUFU6nTxNe0mD/CTP9O7PjQZll0qKNG2XRdoe7MVBuOHczWtTUZ+YPB
y/PBBBb4JCddexDqa5DgirsQIG3hSThJYfwpCq3Yg/1AY7SrNd+J0QV176Ubf8+yhhSqyuc7ocl0
FUJbsafnLm8rH5/dT0o+b1IqzlmadwfaialjPiZFuu+g/wFeD0kR4J94IpAHN1PdnTuSmZZ1uanD
+At3foa6xEcBUQNFLT9TSWIS57WOhk8lhthoKNqfmrgOPMlipXY6eX3dH/PiKc5NGDFxYKzBaOGR
lY93gyh/yGH4a+71l6gZDkUiYZmE6c4p1EdDoSOvaeprZVXB96qx+3WkxKsu5nSMd1D8OOYIdUQF
eF4xr6O+AszsDsmqKzggsm++ND02JipGWiupWRtVTb6o1tjtFdise0cb75P5uy2iVznxX4FHR0k/
z52Vk6ezVyTKDzUVm5wCAEIovlvUhM2hDtu/gzOkmdlDsXRgXUitVmauh2F+VXv9b2UChj1D7111
QPd5EEMYhWjDrvrROILJOKZZ8KLNwbdUBs8uTQQQxq/SkN+lK56wKN3Co/kRjftafMAMUfUiVzl2
PEovsjYKP1FVOuxIOEGBgfkhYOD5sgTOS20/Pyp0+yEM9CWZk9S5vrOPekYYrQOMXw9Z+9DADPeN
1qy3wTJjGZLikA0z4K+Z1t93kcOZnrrP8NR1Uu4sOMKa11dUEsIjUpz3APghwDph9Wric+kpBqxB
wOf21inYDWPfWB6tfofkPe7u7C76UVhyYdXOR6THg7U1w4KBJzPsCyiJx6i10ofcmlQ/NrRu6zQ9
mWjbOeCvq1XYNzuRk2r3aB1RjyBawn96ZTnj2nCNFhA68A4dOTS1f63Gr3VMzA/0c527aB3bJHtQ
Fe4IL0zuKedF6dxHZNf2I9eIrspd03aYWkI+wef6IUz/dCHfkRbT/xEmWbKsP9YTxQ56k9lKTZXn
tAjCDZiIFzUtgIcknhMFACjqIdpWevGxHqPjXACUyJQO0lfSVHeW2TuHokuaed2Roz5U8IXvO2fM
npxmuT3rlFpU0rnGttTosefxzKzpd5VqPjvh5OxlVL2CLA23erxr0Qj7MIMY+0SfbZpXulvR6VdH
2XuhEQabMWPFZd3lfp1nrR/V+peisu3N0Cp//6+8BAqkDPq4jnX7I0ow+0nNybWVDrU5pd/XSLul
MP4oZE73ohF/xm3uiUH8wKP1i1EFyPEV/+8Qhf+f1fgXGOj/nG29RD9JtqLv+fcTTOvyl/5JtxQb
IBUIsEX5FodwYFj/VeBXHPUPrCLQRwIkpi8i0OQ6/0m4hP0HuprkVPgiLn9n+aP/JFxC/QMIu2os
LdjFpBEtiN9IuJZ2/H+nW4szANhE3QAyRhK3gGhP0y2zkS2vkVn5Ltj4NfAhc1U0VrV9MykXsLMA
Dy6MAg6OHU0i6S5//gYUINixw+QKnqdWKPTsXIg0CPWs3EF112HR5F5dhTekXC5+GeJ4JJHIHpLZ
no6JPMI8TwYJS26IckNrdLFQpO54/cuWhXj3aViK0BxR6cSY59JafUhXeVG78lESqEPPiAvD8mC4
ll6pul3uhVqpUpfs4vBI5qhQewmV7E4vihiGklab+1qtR7FCw/zPWCx0WVmQMH5ERgQjeaik1Fai
qVWOExxIUgXNDMW2j9HoPbipBcIClsOh0vJs17adckv+5P0cojiyeCwQC9KAMpZk/c26yXJ2+94d
Sj/O9NqvSopg8VRjeUoMOGFZEQn6v5H4ZKaNtY5kkhO2uME2gV28M4wq2U4abtyUtexbgua/NF9P
N64AngsKGyIrFhfnJkqWW1IlsOvSnxU4JvTQxq/xOEj6TeX0eeKdfFJmHeszZbDg6Ra6B77f+O0t
hjI7rBuY1JA9fuGB304Pum2Q2Qsbw/gwxYoro9il0GpeX99i73YYDlzAjhfdNjwMrXeI31gt1FCG
mR9XoOwcWWZ3qkWkkMVKc2M3vzunXEPo0OM/j74SskRcY28/yDA7obWLBY+RF/UhH7vxS6cLrVg5
ZfFJHUflhxY2w+/az6uMukghgWdCyQvh3dNRpwr/C/ZN6GNSEP0gmKh3fdrmu9+cRlTOQVIBX+E2
Bb29TPObvRzCequ1TquheCHSHMVduskcjhH5gXNjxd4dm19DAbTiegZde24TgedFaoytrH2la5MX
VKsOMAibG0KjvBunFw+DLHUyhGcWh5dzodGkEJnEGb3y48DNVg2B/k504/CYN25zn/WEndfn793e
gCjEbcBQix0CNcTT+YsXrVNrGmu/dOST0BEvAFri9cqwyUflL3MsqtX1AS/MIl1nhuRdwumSTvbJ
gkHOlHNhOVzgDqZAmHAFXgH7+/fXilHwUQIBhDAy6PyTUey+EDl6U5WvFcJdzYs2pobN8r8ZhQlE
jx4YFKXUs1HijhlF+dOXTR3QaZZ/jhqKRNcn7JcjxcmdyAhcETZhBp5Nqnu2REFXDzW7km8x9Hkt
NYlSiTZ3q2bWPueo7BydIIFkL+ZoLTKgo7Uowg0ZiXXjGrm0cohmwtVho1AzXv78zVETyJWbImDl
ZNXSx89cfTsXZnBjQ2rvLkY+F/IWJ1pFQJs1PB0mJuCGlc7nurRq6DeJxbJv2Ihcfpzy4SWqAcHG
Og1otfTDGPGQSvs2hkgehw39k1IjsUWV8cavuvjt3GPMP0QN9Ve88ObbkeZJA1Mj1Jn0/kUJhLIF
XH0rnro0yOKvwbuAJQpUkNMv1802ttSGQaqqI9lXED60kd+7sZ8uzS+8BSRjeeFoB5yxGNvWScuk
RrgzaChnwLmMX1JutbuxtZMbl/PyT53vXN5xVVhMGUKOZw8PBfNgwK608oeyI0AsnHzjqGbhVQIu
Sj+mtJDzeto06lTd+Mj3h4aeB50NOgMLXRNb29O5DKwwSIyqpLAt2+Er2LfirmhDxa/6FrUJwrRD
j3HRT3T0zXuZp9ldZugkvoEZ39g5y6KdzAHUIVA7KJoSaRH1n/0Q/L1xaSldiKxh/TdFATw/piED
qYLkAOzx1Lt+W7y7z+Hjo51J22bRdwYufPrdiI+gbJQpFCCMHMJoUwAEXw1s34ck6OQuRcoD8vhg
TJ+uj/tu7zLuAlJWsfPk6C6p0tvLoTMt2SQSKockbbpHJBnNcze86aO43Khns7l4tdDNQriaS/Hs
xh3xE0DufsoJKpTuU41pwN6dsn4XNLlymKp6gDk9yX2UY8HZKXb2YLeOvslzggGrz+evTNy0R/TP
rNYZvpyVZ1Cm3YRT6b7YvfGaG9n0nCo8gyQyg2+JlkVK6xqfIEnjuwmrO13pu1Whjr2HlHT/jLLf
sEkxk10V2aAein6ODoHadJ5jKPFG73SAlg4COl3HnZSGfeCDNkjRZpstb5q51357GZCgBi6Oag3/
W9LSt8uguMidCHsq/GiaTI/mmQTqP3y9PsiCXjtfhUXomnALVUgsOM6uECkUJZvSscDTMfsrrOLH
ES2kdRzHynqRCPLSoXiKdOVjodL00tAzk4EFbincCh0yiFbQkxppCY0VVfrrP+3djUPaq9pom9sk
31yiZ9EFPmJD6dQz21+M/X7WmsabKx14kqDoM2ghJwCRHYrC2u+KtWJ/fjLy2ZyYtZs4vYTzkUMS
WveDCRQBzIKXx335bxYZ0B4RIjw09LhPFzkcZiHVXha+04zmpsCRaY1NvXljKi+caJ2NhCsJsSFB
6dlUpjpax4mynOi213w9Z131Ofh8fb0uDSIWrjZ6wkvQe3ZtqIqJ9cKo5H6jOTVlamEvckLajUvx
0q6gQIGhGVKzJAtna2PpAJiDKmFtCC4AFRrpaxRI00NosLxPEmndybADDA23qPgXs2gRL0E95Vzq
9tmBHFKEaPCJz/0IAZbPRqYWNAWlubs+jZcOJDRUFAKoLKEoehYzzQgWgQCIcx+pNOtQZIV84FaM
PIhCBswwI/oHYQFJ+DJr+sKEsmBUYRhwEaFdlvVNOCQwlqiFleQQnFrFN3Xwec0Q6hihwzbrejDm
YrB5Z4qpuTGfS+B+9gAYhNtcPfQTyMPORnYzB/BqOWT+POWNZ7a6vp57hEx0+K0fLRZ1E9pFQ1cM
1HhZVdpvmjZxyk+GPzt6PZuoUnpabkptIN1dIvMyWs14I3q5sJzwNnhN+UTKa+emeOkYiCpoTUZZ
JNWQEtN2CRUnlH9EvzX1prtxobyfVC5LLhQDWxwbGshZqj4rI1F1GWV+yZ/RUCnpc2jmV8dJrLXb
0yVPy8h4VCK7XOfj4Oyvb973IQvkf84m+BMuG3iup5tJ0gAYSgshGcgFj3jkBvQmjPIZPc/xwP5S
H2xaGNeH/JX/nW4jNEoo6xG08IjhBXA6pqbXMozDoPRtu0miD5Sz5E8jbip5GLNa/ylYWHKPRqnb
5xEi4T0JANg4OQVqucnD0f2Cwpez7u2RCwPTDOtr02qD7VHcUr5LeIvJSpsmsKf4VzbIefYdcEsb
scAPNClwtKv6noRFhAF6rqMc8AkQTtJ+Lsyu3+tpWH7rQzuW67QMoauMergdszZcTaON2Sv6AZAs
hRjLbTPXXYDWk4NkIvrJ0bfUyZuf16dq2dHnM0VyC8+Z1A+30WXvvDnquYlt3azGlY+Cd3BoebxR
HYIaiBZ7dGNVLmwEJP1IroC/Ux34hVp/M1QxzOiL113pKxQ8gnA8atIFzKcXL4uwzkq0jnvjNnlf
b4TCtJQaGW8R+D1PhmoVTR6noXGimka/t9D0v5vUEj8UnSqsi+jrKkhlAV65CqjGALF4hOZyK2h7
/93Lj1gq/1SyeCbODkA+tmjWtAFCTvQoBXHzUN/19ezstTEE7IwmnHZAb2n+cX1lL308DyK7H9Ym
2cmvHOrNfFsga8LZNHK/i+0Uw7ZSfSAUUDzQVok3yq57iKPE+YbiKjDUsi2wR0pm//qPeH/14ChA
jqYvKiAafY/T7eUqUZPDzuIlKfTqJcPucR/GHWYhsobCG0b0uSnyJ4ck6iRy/ql9Y/zLk/DmB5zF
BiU44wFBotzv9bF8rrs5eR4NM0VNTirwfczqEOKqB4xRz9aDUaI06QrrxjZcHq3TM3Y6CWdnLOgm
1UbPmbYgqnVhVzgfTGNe+KT/1cJ6+uefe6t0cmkQzSTrX6p9/P/ZJd+1VLsHoS67TI/AeRsoVSMc
diMSuTwKMLxfK8rGOl3PKExlXzXEO3aA11mn5eKpCaZbRtzvi0QYUQhk6QVuXdriqHs6jD64bWM4
aJxh6Qap35DRx7GdOo+mgnLfmQBW6n4cnoqA9L4osplQb0x/OgZK0fOoWCACzHQXTn3qGWmX/HaQ
cPrjzuagt6ISvaqW5XTK2RdYCD4rgd1719fz/cXMKKg4LHpN1DmMs/WMIqnXvcYUFEaVfdL1ujii
OocKghH9bk16mWwLAUpIQ9Tlziv5QdWEaW8AO5zmWFvTFocVYbsRar7Nt84ubuUE76Of0+HOcnxF
UM2Lm5Lh1CxAdVS3PKsJAziO4PHcAJzk9Ym8OB4NH1jNlIwxiDjdS20XgroY8txXhyD8lOul5oNn
sbyotjuq1Fhk/ZvxkMunCUxB99x/SwY5fNKJ8cDlKcdMhkCnJwMZCqedfKA8t2wmL3yfjmISgxFl
0VM7u10KZCIiOdFpiuJiRse4jzaOWX6ftbk92HNebq9/3jufaxSdkNMBhuyic6whuXM6n0q4CECW
4L556wCCJOnfHQqAYddty7B4VFQoGAOCDFqcHvFev4sDx7NzhO+0dKuU4bGk9eelfYI7Y+FlZQUT
p4SpA9s8U29FHMtJPLt4KTOzcVxE1mhGLGfszQuotXWnS4uGItp+xW7MLciqAaQi+W0ODTBnU+d6
ieLYN+77i8NiRMLji4/iP/S8N8MC3NIi/AJSX1cb6es2zqIIhqRrtU3uQ6uw7kJ7VqmnWO3m+tpc
uJ1pA9KQg/dnYQF3ttWHsJyRORxTlEwAUipVUnttiXL79VHeufewAxBTIpxaThSmHmcBjWKrGHcH
Uep38IsBL1nu1i6i9nHsXHsnmzm+E4E9f8+6WPdcrVcf1GF092bWpAhSAl2N0YO58eUXbksDfa8F
pkCnkKTqdKVbtymCfE5gL5emuteLjjBHjTVPz5xbjc+LQ3GdgA6xoNSf7/86wx4bI2s2VYfmaqEi
2SLCLt93qfvl+kRfWE4uLVqsRLBLPejsFcxFjZRr6yR+XQe5V+qAl7vUSW5M3YX7A1w0bQkyfRit
5yWMFjX1Ka9KIHcDO8cZNPdjnwyq1wcBsFSgVS/Xv+rC/GE5w4AcSTaQenZfDXY8kCTqie+GmnFH
V2Tc2nEz3SG+f8uA5eJQfBnNEAS+aEie7opeQfI3Fl3iR/kw89REIAInXewtzDVvPKK/dtjZXeNC
s6Alyc5AYfF8sVqt7PsBkdLE0OSLW0fGoopa+sOkDoeOsikg2kbdzcUUba3aMu5n/Cf2Ol3Fgw6K
7TmKDazLKJP90FFJrVfKaKIMGA5egeCvZ2Qg/usetqKeAYK10sxaTwh5PqYziD8zGF0kYprsd6ES
iPcttBOSaVrwMJPP5k+1UGqa+aaRDohnDTCDJ7NPbzyYy8yczhyFSOTRAIYYQtjnOQJ63RgUoH3j
lzUo4dKsrM1gOr0/GknpW5YSbGuqbzeesfdbg5eBJ3r5Krpl9lkUok8RZopZFPuUYNJtbLug/kvQ
PLY93NjvF1IQUh9iuX+a/liPn87iqCQR2lBglfE2UXzZIyel6Z24wxUBp5FIxHgR1d2jKWkrSNCn
aytErfX6oXt/ldC0AS5GZ0YHo3YORxnI72rQSrHfAEjaQsLpNuZo/kel5X+sG2oXh8GtmBYVzwPB
++mn9r0CiAKVLT8DOUccECrapknUAFXjYKSDG+g7zFu7Y5WXxR7oZvg4ucW3MKjM4ywHfTWxiQ/6
BDj2+uf/akWe7bHFu4j6g0ktmuDs9IdpNGR0xEqXNVCCPWKy47oegWObOSr7U1GMD4UASJ8nQ+6B
yLV3c1Waq7mJ5w0CydONF/TS5qMSB2FrudtJcE5/DZrr0qhLC05Ea5lfEfNXtxiYCS8aU/OGC/f7
WIRV53spUhO0vTvCZsvzDGUk9XFGyymjthXcQ9pZUwjDwSoMHXEKGAxUQW4V4S7texIYgcUz6nY2
Bc/TrxR9Fw+TjqKISFxo3KOAi6NrBsWXQe66uToak3IfmEGOFMCE30WkNx+vL/uFeSaxQZgU1SWu
5vNCqy17XBlEmBKKA5rXadzt9HJCpRw1hhsH7MIlJnhoAC7ickch7eyp0eMksqZfr5oQ7Z0SWc5d
PhSLEYGTbloTR7++K38boAIClBMN1lSAZHyHJrItkO8J0uj+JHRl3Shag4kR/cvrs3ghG9cFLqcO
hRwgrJp9/m1F7UA8MxKfh+9hHhPnccoddY+WMzQUpM9KRN7gsqqBRjSvKvHeanXIBjEhNnjtmm6o
oxzpJxy0Sqs+X/9xl5bYBvRGcYl+IDfb6SaL9DADiz4n/oywJoTv+pg4Q7UCymncXR/pwt2G1Mev
vjQGZaq9/PmbqN5Ita6ysjzxoTzjQmMtDAXb6KFGXB/nfTwGso62i+0g0wwEdvnit+NMuTJrVUEo
hhAX5rVWuDLi9mci1EfurezGaJf27dL+08Dx8TKcN1y6RqgRujWpTxoZINxhEDPH2HNBfqm3kQ2n
BZ0H48aLf2nRQC+QoixcUQwOTz8xyVC3lqNLyFmU8baqrHCL/1Kz1Qf9VjP1V7P67OZfcgKVmBOt
NKxJTsfCIUOLJBKKQE61j4sLS9x0DwSgxwBvtiGyd4lZ79uUAmmgrRAE+qDWNY4I7QNeGl4ROl91
2TwYwfjJhh13faUvvUo4h1Hh4ulB+c08O1i2DdWUYC/xM+qfa7xrF2kKFAhtLZaelafoZiQNlhSm
KPd8Yrjpg3nwbQWRTeyobxUSLuR1lGlJo4BAESz/kj59u/PqlpgobThLyTBVmxiJu8OYN98zKLxP
YSs/yMRUPbDi1aoDyrpOMVW6ywazQQSga7dRSrfs+gQt7+C7tVsEWZcm9aLNfrp26GGNqpBcPEll
G3swIC5uZirEpEIV+yrXaSlHrvWlFNGww7rnXwRNLArVg0Vlb4EanQ4/2HYZqQPL48qKZF7DNbIE
3XUjNrn4kajAg0UmYqKocjpKUCKVOSgTo9A7QXnaqT+rzoSsV6ojQsOxX0/OoK4SCR0Nj0H9xhz/
+op3k0yaSbvVsmmTnG3CMclDxS0HssxMI3mJnvthXmFNsJe4NlVIUtRo2JgssNXDxSu4gdw6eaQw
+NLIyp+1YFuptte12god410ap3cCKZEOKSFEK3107f/q0upoh8MRNOO6VtNntZJ/m1N1LIRcVyLe
4NX5EpbjE0ptD1qBVAlQR6A0LnyuxB/ddI3QA6YK6Ze8Lv9aolYb4hnJ8R043i2p3D0i3ntt6vap
EviqHFc1KB1ZLBmSs0/rait1c5dQ/Kni4DCG7h3Kd/ey67d9Lva5oj3B2dqrU/iXkspDJJFC6KNH
keKdx2BcgpnH273Gug4mkL4bHNMPxgJGMzwpKEp7pa0/Xt/3F+9Hmw2/1BARQz/b97beh7WUHMQI
pxj4QtD+cqyL+Bmu+3J9qEuvGskXEDZqeTp9g9PdN8bu3EMM+3U9On7kTjGUr+wW8P/yKCj/8Z5x
GZ8rANYpFNG8VBO/CN36TrKToGWL8l+80IjREnEu7ALwcaffUo96JjJLJr7Ra9BXAzXxlHzM9tdn
7MLicBAFLwpFBYpfZzNWjWaaFfR3fcBTBvAjJEMceGlbrNx+Xh9p+ZfOTiYj0banr4PW8znozhwa
yLAY2vvTwqgflBSjlrR09nqZolyFnOCNXOHCKhHf6aSqYMtgxy9f/ibywIBTLVOVLxvhRXkwGOxt
ijehd/2rLo/CPUnJemnPnt13FBH6XCWK9PMeFmOWm9YmHHhz/8UoyLCp/wT+53vBJkqVmDCy46yp
PlixizAw0MkbVZ+Le2HxFSB0ouS6iG+8nTFebMwAoz7x+0QLt0aXTwhfFdXGxG1nc/2DfhWr3u0G
Mmvk5kARs0CnYw2DGi+OWRHMYa6HFU2NvIaQGbfQKLUqeuwXb+NNLOy02YIX6/DVoUgs7xojd5JV
A2P7gGixUa84J9jG8bKmX5pI1C/p7P4wg3neKGNnfh5jq842qa2A4CsmN7vXJrAPq7qyB+OuXzx/
V/wXHSKUiMytIk0O0h8nKyHWt7UJHzMyu79sIKrbNHYhpqmh4RZ3nPhaew5E4xqbYciHV6uJk36d
NblEBNkcensVQ8WS60IbLD8rAR2vg6YUX1Xy9gQ9ZyPf59og6Gnq5l+gVHDlw12z9Aq7zBEVw22z
wGli3WLQOGOqpZvoWIDUAI0osm9V54rl900jbrgzP7VzEX1Yt05uvWaVqn7orBLKltN1zZeo1to/
scrB7THIkfJf43DTfrfS0edv4ilkZqaBklhm9ivsfZNu7YrB+qqnif6hIQ2CrT1IPJaKwcIKtoZ2
Pa4m2yqfGyChuz7XqgTprB6lnMnq57umSsJPderU+4ly71NuRc2mnzDRtMtZ3NdS67eqOeU7N7bj
hWsuRmTQKo1qpqrL7LXXBIJeTqBE+Y1TeiEvWDpY1Ero3IPGPdvZCkoUdamasZ+blIYr1/nZ62BU
nCZ5Upuqvytbx7gRCF26GAi8ba4eYI/06k43eBPpBXklNXW7yxXkvvCPiWIrulHTvHSpcoowhKDo
x4N0dsn1Ycd80kL2JbkesYwwB39GDR3JzmC6n6VWb68f3Et3xCL7CPwJ4pt53l5VValK5PBjX++o
hjkIgiPAQUFG5s6n6yNdWjPyRRUU10JufOd1MuQzxaox9mMr6bZKqDsflGKivJ5P0q/J9P7MrDm4
cS9dmk8YMmBrqAETvi4/6s2jkfViwAEZCHQhR3HH/hz2ej6WqOiOf9FfU29skguzSZHYBNjCGwU0
+SxabYLe1gqrJQvHuHntpmbpVVX8Y4aTdOPDLmVnDEWTh8o0iIfzxjEyX02bliT8ltPkL0HGY6I6
jYZqSmwj1lfbKw0sAEZuSYTEQmgdGlG1m3Am+AwH9RZF5cLinvyaZWLezDM25KjihDw1LCG1S6wU
0ZkpvagDNVWnCp6kifr39f10ca6xpaBmDFCY+PB0yK7jmsQ3PPFxJ3IRwY8q1JwmczvbyJBdH+rC
LjIWww1CQypMXDqnQ3Hr41nQFUS8+IjvgKarGNslxbqrjXajtpTor493qVJ9MuDZayqdpB8FoGHf
nkHwoYwC/Cg0yk0cN9HactIaU3YowDZ12nU16gglloGyL5Oi2IpK6usO+aUNzLobIdhyx5098pTP
wWBQYKLa5pzdgRLbLivVSHsW/oeHmVtFibr4hqq0uknwE9h0rVEjJJoqO1H1tw6XWIoh58NTtzep
w1KSgOhxugwgocYisQU3iFqgXYySFXYQa5nWRwSffs6YLSIXt7XS5nMgE0Se9SPh3Jrd4Sld9XXU
ylc0ifeZlT/aWBWjh/Aiene6cQVceCcMGIa02paaJBCh0x85wJ4K66VfJNFwXjdJ4W6Q2pC/H0C6
psY8UPB0F/bk6SgpqHi1UEI6JpMjV30vSj91Uu3Gt1wgMi1MZC5rZ+Eic8xOh8HbEH479pGIQYGy
ljWmmFbapbt8HoM93WH76CpJ9aEs0OFWm8jcYOyj+jlertcPxPsDuLQtSQFtbkr6JGdnXQZ9O9lB
TQkQX/hjarblrlZ04ZMglt/rWrd3/3fjLb/n7XWGxUiDIEywRYlr8owEcNc4p+GmjiaTokBT32DF
/6KWn25tgy6ECqyc8jyFjvMbptDHSp+R5XZ6OiVeoKYwpAOnQ7dyBozbP+CyVL0A2Igpardm+RIH
rd6t9DLo9W2t2QWKPCidIVlbFvqhi1pn8mYQlq1XhZZ0NtGQWNV6nlobPxPdzNXVkAbah6DipKyy
Nh7xvMzKRBwxtKlrKq19EiIN16hIqfaj/r13zRIpu7xoopXaBOUPt0jld+jP+Wtslx2RL8CKEvmm
BI+Tbm7nfRMZot4m7UztvVClk62NlPx3pSnoik1jpn6AiamqKyDPnXPnFEGa7wKErbAnZ5aOQ9xl
CJdYSk66gjf4SssMs/Ks0cXgzKzDMvPQ868gtOWjlXojZarnMcVcdDNN8ZfUVFoUl4NgzNY2Mqyv
UzAYz3hr19WqKsYxO9A7Gx2Pnr60h1bbZrql5p7lzhhKakM+3vPrk+PQ5I2xxms7DdYuqCzF00a1
eb2+1y40MAhgFxiqRYET+NLZZS+ULAGqZ7toHIh9qiPtt1KMxkWgqNSTtTFNDSbGE7LrjhH8b87O
Y0lOrA3TN/QTgTdbIKksp1KVbGtDqNUtvD34q58HLSaUJJOMeqPohdQnOfYzr3EVgVA0Pw7Jmz5J
XrCzHB4SB1tWvxSrGwvCPwc/7/pppzXJ3lRxXPpVi7k8Cyny7V3S2E4gLDG7TSR7AB4rVysNZIUt
xSMqfoMCqdM+GyUAeplr1Ghg6zpohjcTIewwFI+1VWJNdYRd3rkW4D3TW1pFJgmb17v4t2Nq1Uj3
hLxFASpCT+OiWbPbSvJrmVT6F0Xi+N6eiqvnj8iVkhfClAirUyraPH9R16Rx3CzJnR6Vo8e2sr0l
TodnW6csOKVR67ehwF5cWX0AuoN1uFqGdXA+ka7L6p+xLfcuU6Gtdr/JHbT/2C206L05lp+VDAnH
uq9/Gvrw/vbX7g5IE5jA2aBnvjUcRc3KbsZ64CEb8KHP8en9YM6wW5yZqqveGDjo2ij03R706vUE
7E+rkFeeSSZe396DEvS5eOAr5d4kghnxPi7D+WhPX+2bdRRiGN4SDTjatqzoZJPlSBGf1kRKfR8Z
MkVcKY8Rjp57/KGQY7/9VeszeXG7r+NRtqKETckejf3LfVpONDDzuFmzOutdU0EMpsRkP4fmqgQ+
9pY3qLWxNjGOeji70/nbwJurpcG5eeot0p+0SFCPx7w5CAdxBAbemU5eZqJw4PxAwbaIOxRSxaAm
M/CFquzvMAW0kOFC79SU5+k5Mw7JgddhCXxmnfE4jCtKYQsKk6II0cuwie/CGuF+s8+1tzqa0MWK
2KnCTrAAmfv8bh4gjSiRVflhosVu6qTSx9sLuzO/ME8Ql11Z5nS5N2FYPaUNdm9RTEA8/yhRcXuX
GIp8f3sQdWf7XIyy2T4RqNBWsiEVo0CIu7rupJ4qiX+p2UDj4flw6crcO80UpBHtCQp+6LXjQYbb
k+Y6YeqRhbUnOms6jtLyKUSJuUzn+DQn9B8SnvVJll9Hkb7vCloowB/dpEHyFjDEIyUW8yS6Thwc
iL0dAxBh7SyC++AMXh6Ipq+H0FKz+A5DU90djVKcMlP+BEht8LGVOeLtXSfLbBgkWEyIbRQ7lG13
fLKQal06K7qLh+YfK8lVP5117T3eJqOPeeCboc3ZCQRZ/MQF3FFHCvNgNi3pcdD+nGi0/hZsNFZc
BFecsWn5lprdVYgB4EBQ42ktaSMSebJYsMccKYbkJjFgvhyVC3a20NoPQJZghbJBuLmccBLIqFA6
NiouTq9llKofnagvPiggBj4qsd4gYk6pGD8bKzzavTvvCENTgOGc0i8yNruXUhD2W0kS341W9Rgp
S+xmqwhrNuZ0tS0Kih0CiGU+fZ2snnsqfM0tDH/M5gfVjX8aBAGzsUHHvxh+mnFGczcn5pOG7/RA
zpFjy75o+2dYFavSefPdMipx6ouyO6Hu/udvExxhst8Vdbh2Qy/nsO8r05gd5nAq1S5wLBQNHQUt
h9unfedKgb7ya52AWFjboj0lT5J8pN8RgGoGnx2tetIw2wcHcHdRQMDRIIJTwbHYfEuWZbQT0UcC
GoMmZhEjIZnlyj2mwh2X95pOUE872Aq7nwaVYxWiAA2z7bNlclI4g6VFd0J3fjSdgnNblBSn2/N3
XSUgkOaUg4ahRLx2Di8/rWpDPbUBICAGkdYvemNinqUsWAKUmJeUCAr7FFeyE2BA6ZNUN53XtLl8
AsmZfACqNnrjgATnNOvGy7B0uk9vUCGGba3lMa1LBBCznj8lPAoPosvd2QHbgKYBNe0rL+g0TZKw
k2SWpHfwP1FRQTKH+Oft2dkfhAYZAfl6824OY51VYWs3DCKborvT0sI4mW1Z+38+ClEyJAzAjFTm
NqNoVpeNdLhY6AUNi3LGrrFfo4Lbo1wnTqz0Cpz5pSFPy3O99H4L/4s+c/TQ6rhJIzn93IwLvjky
vSYURFHpoUbjgxarkTcbViGG6RWpFwu8AMDKDFz8eZzmwa0yxNWysmzOBz9ufcI2MR8lfNSDiQts
dKw2c6BGtO0jCOoBb0n/HWyZ5kZwwdCZXZoH2cC6TRS8LVAOcMMwc9iHvYmLRy2OZmkd6OqHwIhZ
VZxoa25r0gser2WfdRIOSZXzEiXTUxNJ9nmRCz0wUjShyxoh1NgJf9KiwhBFjwgAlmF6rY1Keb09
KzvbD+k/Inv6J6s4pXm5YpEjxhb/Zymo87nx0eBSsLiBbfOno6xoSqJtAFWrQOTmsROVAt9iQRzK
zNXJlZFXvY/z7Ehz4/oKZRTmc71BOU9bsqEuz2ZWItEbAP9T/bae53MSDoOnqsmEKK0yenKpTgcn
i7vgajkZlkYGbypdBiRvLqdQJLPWGlOHaUeP3lSiPNVY+f2gM2TLWExl410NStlxa6dq8W0tRP5m
hNaECwkNdNyp5IVHuLbkN2B38yuoMYlHWH4xU8f5EA169m2qwMWdHCC39IQWtfgYx5r6w6ZHhMNv
TWbtqZM2f+tzpZj8RrdniVJSV+j3Uzshu+zQvs3hMWVq7+fakn5McTcIITomzuwmRYyniUWhq/aF
kjqTnxhVFPrhYEiOZ0tqm4KEyaPnYe6Sp7bow7+mUYrXqk/9PYmw8HKx8RC4A4CcfR36Wv+kjFPx
E/+p8u+0jprVNEQ2RpqUxsB2dhLyAin5O9M7512CBpLpi1JmqJAy98QuNyciMGusAbCYMOOXIYt/
pHbDCagykXyXRkfByEWaki+RWvWfzWWGIg8V5LNSLfXithp74C6N1fJuUDssXGpQrj8mXelfzKTE
TRJ+TnueFd16LRB1NsAgqdKT0upJeNKA8uDapNGxViU5/4ZQ84ggry5ec13BhzKUxatNLwlv4+Ip
6wtsE1q7R5+/WWoKLuUYfjSHxnjkdrE+5tRGX5s0DU8F5SLht6UzP1Y0wZ1zJ6WJ7mLr50h+a4ta
/ru2MuSTdRTAE4o3zmR4hRQ6YwDdO/qGRc7Q+L2i9O/SIc7mu9aoJd37H1ZHaO40KkiSxFqdgfCQ
eZUys3w3yKXxCZ3KsnDR5AzfT43TvUUgsCK3tDPw00qxWkKRZEef7NyUXsekKD7fPvHrib6848AI
wSGnIYZmzBWBIGodawqzNAwiUVdeGJcFnkKKemcJ89OfjwR2ZyWiIo1BNn95/IgmGrXFcDxo0SB5
rEX8s+uz5p3siOQg3Nz7JiBiGLASuINP38YxaRTFA3bRQUs6EDRR0T4udWh4ope+3v6mayz8KiJM
dd2m0Ec3bUt6yuzatiU2ZVBHAvUmbSk+Sha9fu4D7czjMfuxLuj1AzH242iALpkVR9fpr+/ZrCE/
gh8gE/fS3tlcbGOtAaYbQycoInMJ8sksXGNypqDSy0/q3D/Cl25dM7RHTJjE9zK1KWj0TvXYSt2/
kfMtlcbHrgv/Smzz0Yw182dfL9FZpFp98LLvrAvFI9iFZK8y1/BmXabGWnS5Yq91ksCCOrb/yUXR
n6BJh+7tddl5YXQ6uwC1dIqNV/GyHYVAtzR010P8E/yhMGjx9ZblU8HG06rNNdyYwIL8+b6j4bOK
WK0yWyDWLnd4FCZjyjCUo61I/jp0yuxGajqe+bvmf5hKeE7UjDi4SEJvDpOldLoTlwzlZLGMzx4W
uECGGmQmu+Xgq3b3OJEo+xuvIWDdm4zHMbJ+RNLDCYYWoxi3Aj5zQmxXnMSiOqccoMX9yIN7kgxl
8Bu7Lu8booeD53udu+0eR1mHvA5FXJVy2eXcmlESzVQnnGBJcbOgUFj4QzzZQbLQs0Ypt/3YTGQk
uVEereruyPRTUIHiQmHvXo5syEWcSrg0BB0c71NZto2rx439IA0ormbJGH2aq7Q9qZmhHizydcwH
lA5rKFiH1JGVbcxnR6iqtBEs3B6c+2mua+KI2TkSodo7lfh8rUZS+EwRcl9+39hkvZyUkxOUUpj4
IjXD7/C9nsDXWQdN8N3vIfMAM0Mh5UrAWifwafJMdQI9MZt3dAordm5yBDda1+Nqp4C+N3hkFMqL
66/4LbcxwEw4BBmMUqLwNLSaCDRlyp/lOm2fS6qtB3fNTlhJFWDFVYLdI0HfHMUBIaIJnJETSGXc
vDgz2jdR3dWnqsKPRl8G1R86DVsoocUvZTse9fb3rjpuU3ID9opqbJEFibHkMYYDThBq1nhvxZPz
Xk0tCWcY1FnocUEHw5L6y+37de9M/DboVnlqrJUQrBuDCtqRP4SJJatmFUkAE694nR29hdWMy55k
mR9vD7z7tasbGRIMSBtt1TM6c1pakEksLj0ztEPayre1PD/LXdN6cxdXH1Dm+nF7zJ0qMmUXDNd+
KWSSPWxugN400hCdJ06IEn/HyUP1ScnjfwbdlLxem4cAvZSldYdSVzGHjsqHFilfN5JEEYSdwR09
FwJUozTTMLG+GFLbvBdGZ75TF8XxCrZIAF3XPDeYOWNz0hQBLXscSCmoAcxEchWVuJJ/qvU/2rKI
3m5/3e72XdUFQFiC0Nli0vV0quJqZEaNUsqEK4O4euyFQ/COk8IPpOYpIypR/ChbkeYqTtgeqa7s
3D9UdHlcdIqslJ4290/cLnhOIfARdFXbPctykmNkid9aa+mFt2hl9SwbQ/Fkd5bjCgTt3SZuRswO
i9ovlUz2zczK74t+ss8jsmOYoQ/hKcenkO5zg22MDKayW+zxUZUW2R2jyQ/R9DyjuIW85FKYz0mu
RCdkLuRPhj1MrqiF5Tto/53kSMS+rIJAmfgtuKuoyiPKg4ipKRrtZDwVvaw/9RqNEx35L5qmetw1
d3axlM86rgBfFSXK7m+v1s4ViiAiKsBAHSh2bYNouc8bSW7ZU0ZXDM817rknOYm1gytt53ivAvB0
pRDCpoe52fBxYSShajcElEjqn6JiQgO1xpUlagXloTnLfbXoiqDiMQluf99eLLtiVajjcnuTmGxu
7ypRhnEweG1B5Rb3daw1GK/DEwENa05yiDhnPX/LjVS5ryMOhIofHTCMyTrBBZtmD8CH/leZtP2H
rl7IvlB+kp9sOa5KxKeFQJk5URKsjC383m7/8p1zxA+Hy8S9RBS+bU5kc2bjObDOWaloZynKO89S
pxqAdoMvnar3vmloaNGRUASS0x/BCPdOkQaml/durext0agRII9pbjHNQxFH8jEp092uFvnZUMKD
K3hvCwLSojzEBQScV7t8XxNhW2jk8aFKMkRBYiOwF8mRfLAFr0lrVD8J3tcAyAA8/Ksx9dszPiVF
UoilJcJrxzEJFJHYrQviFnW+iVAt95IhHT6Ito1ehWNgtRvmSX7GnC6h5QG6kxyomrvM7SYn+XB7
qX9hXzchxlokA09FFYli0vpK/fbbKseS0tDKnWDsTIycnW9TCthQxn61jIxzjXXaUOXvnJC6SKS/
FaP8dzYsz/VcPERt/do3OOPWOOLK5YeBYnjdadh4TWdJqU4qCseSA7E+YsP02uDD4mldFXGZg/nd
eUgp9K1QAeia1OA2UUuSm30GycEOSJDAuvZgUooaJ2yhG0+K03W+tWJDD+Zt3RrbeaOnDkaBXJlA
fnOv5LOc9cti2sFs9eJjmKTGiwNUoqTQPWV8btM5bgUa5G+o6+pXMNdj64re+S61lKHcZkjmlxm6
+Y8QPGPr6xMGY1Tkcf0zkvQvVVLQvZwRUP2SZ0YX496HtKo3h6H6NQtTPKhvf83egTdg88LwJBih
oHi5CaYeafu4nO2gc/CDK5ZHFHGL+7IGSmYPCDi3cma6cdNmJy2C+3B78J2+7CrRZADRAVQLpXjz
auahElo1jJIgpQfsWmnzqITiTkrbj3Jk0+5WygATwA+lo7yBvvqpQ5ZRE3Gk0Lu7iyzaReRHv57v
yzlQUEnG/rGzgyVy3ilYplGzxxEWTFl0csKmc63w39sfvnf7gLcnHVqjQCBMlyOOfZ4DJmDf1sqI
ClFhW14VcwXdHuUXWma7U7nhsGaAYAyXeXvCExktl57nrYvmb9B2bSxtcbnTgIj7alYkGJXTAK9p
otxPWdmeAR33nqPExic7nKCvJpZ+ZypRc7csa7M2Kccz7ev4aUa48RFNQi3Ia0q2kxnn7xB7//Mm
5aq1vuKAVmCJvtVbF4smlaLWcBId1OyRtp4ayOoo3DhS8StdUuk5knCkvj1pu0tDjAznGY4ZqJbL
paEGvqDNstgBlZmUCmZjgrJsjIMIYe/YUaiEL0WLkixPvRzFXNq61cLRDnLFrgJ4SyZl0dEJmqVK
PxlGIp6SJXEei3KwP7R5kx8Mv1cNoQiySsygTbDShy/HD9uhcXKJ8bM5RWyFcIxYMkvuK9AQXhfG
zgcrT0aigHFxZSujYm726sGP2J3pFeoFeo/XcQunk+oEuNVA9cOOdcWdQ0s/d4hu+P9hPf/vKI68
OWoGGMWJarkdSFornnpRohngSN1/+RYwcgqgMpD79mY+qdrMFFgEW1XpcSDoFcuPbGRc/sO3gF9B
8YiQFvja5arlRqYVej+wN5MYp8HI/FAiinhwKe9tTYB3MAZhOq3S6JeDqHbZoSfMbTjFpfqS20vy
bnEIxKTZTs9ajkmpPAmkH5pKPTkgzA6+cS9Ppb/FL0DID3bpVn4mtLSs0nVMmHMltlCawhwRpnfW
43mA5cK3znTSr7qWTZWL15K84BtvSJnH2zkZD0Y6LLaLo08dYb5Thj/7gZqb60jVYPuAiyzhFqWB
AKky8x1RUym1q7UOXF8z1fPByxqrflnwksMAsudPV8rwjHQzyyneuD6jN83Jxbfbi7qXphBr0ysm
BgPNv3kDQWLE9dDkxDAVBHFg7fjCprwKkDTHc0pOfeq03vAm2Zo/3B55791bacJ0EbmDYFVcrnSm
qo1JE51XaIni9y0uEX5jZl+Vtv1g9/ZbbC1HQEiT/+P2Qfp9xM0G1nMbUIvMO4Sksk8b5UduqcsZ
7pe3jIt0cCb3gm8sOcB9oe4Ls21L2WvaPumznlc2H6Xya9FWU+PWyH2fGoFaRUzk8bQIRGjLWfoc
m52DW2pS+pNmZ15v9/8Aq48PNvfOlQdOkIuXLjgk0W1tvXUku5doggQRum/nstSHh/+PrGNnXS9G
2ZzgZYjbKFov1hlZgjuUxvUAXUDc9Awh3mfRnLxI8n/Ip1Bhs0GXUdQi7dYu9xJ7d5Sc9ZrVqgXt
cGuZPfymj4Al18Qo+Pko6eC+sj6cTOLlMCa+hUoFPJHikjq8Gr0TE68UjT/FSnwSkWJ/btMO810R
tr7QZ+2h0kr9O/3H4UXBjRbTaUnylh6oxe2jtHNpkgisSFCyZ5mi4uXvQjRW74YKjZp4MVuXS1J4
QxeSKfUy7dWsoHmmSUowGBoe2e3w6fbo1zIyDqJO65wgkgAnf+tkUZCILDQzcOhFI6z1nDQan+PQ
GGovgbiBSB+uh35mi+hNaVb1lJXWH2NYLFmPS9cYOEGCE3btkgTFl+gUn/BoyuMgrZJ8PQucLjez
c/3gZ+/cfNBpyY1XWihgyM39Y02qIaXjWnFy1PF57vvioZGa/rOTxwiMDCimWBS+AlmE5gHfZucc
0o6gVwxZHZjItreayQqFsx5ZBGpH/T9KOvXe+nIc8O93RvkFe+SkW6sArnG5KZw0Twdzsa1AmfFy
dR271oRr6HXh3l7+6/MO4RRw5crN45bblpPl3Gq1SgxWEAon92Upi9/itE09Q5+su4m0x8XvOHv7
40HXZguIIuAvKxDm8uPYjnWdKTia6KEqGnexnfl95ShfQlNtn6p6KX+01mQe3J87VzplQ3iYa8EC
ZbFtmwero4T6U2wFaGhHDxRcxdtsUFuwI0VDXZV6aaPU4bvWAWcyTabzDgGROqhMmpjCpnutW/Wf
JwyUyTj61DJXeOsWBxT3dhjZQjOD3Anzs5Y1/R0OuM3p9nRfv5yMAtUVRT6wXFDrLqe7zvU4wdLM
DDDCy88t8YSPloiPpt5EklIdycgeDbfZukJzRMeuMgOYP6Yn5Lo9OQOoXdnqQ19Nhj+P0jn+JHt0
1HB1Z09dfl6SS620SLMZTFrd3k0dPdi8lsaD7XN94TDKGqBzR+MBue0ytcLUcHYQZmCGauZroZhe
By3SgN1JjIdl8pMF4sBbkumIULjO12XgQ6ER/DWvPkVhGt6X35dHtVPkc20GoJ4lb84Fgnh63twn
mTUctSKuh+LzgHMwoZCFtpXNOkcghwDSCJJqVO+h4oX38pQ16cGls/NFqwQQbhl074npNmErNYMi
gmhlBHksRY9ZkqrnARhRUDVWdXBb7wwFk5ZGzYpehHm1eVz1PkZuooyhdidShXje0njRKBy/rpaj
UtDuUKu03WphBiRrs06xiBPRjvitl0ZSBRL+8ffRqI53CgTCg824c2tjFWbKmF+sgIAtBJtGWtvF
i64HuGTDrc1C5B/jyHgnL0n2RWkV+Y6S3XKwajudCaaRU6DDoob49AtT+1vRV1ZImnCv1lCyJQlu
RsTtphrCaW7pD0OetShhDvrbGKk/UkdLPmQa0EGMYpJgWhznLs4M5WFBTcQ3c70LIjvLgwWtFvoD
WYRIavjp9q23M0e/imTEy5jKIXV2eWzISEKSwIVeQ6HbXHbcDYGng0Q7t0UYn28PtnPnkXfSfmZu
Vmz0ujd+mxp6dI6NAJQe4JquPRJ6GHfSLA0oHeKDMkvF+MdIf8Is4D1ku4hzgqq8HG/M65EjDAo3
XIBqtgrM5sIukoOv2rnzfjGUsHlehSm2h8dKh7Sp8wRWCeLuVJuX3K2iHo/rUvtpOvl8ivKlwwOA
y/32dK4/f3PlkdZCUaeVBAh8C1TFvzwvtdSiRji3ykvoiAhZguQo8N6B+yOmxZ2OKDetbRrcl7PY
FNZkIOGqBjgaSw+SY4dvIotqelTommRuokvVyW7q6R6LsunfomrnoJz06b5FMOKFho3x6Jg0R42k
qRZEePLcawhrMGRJYre34kV4iyKZ7408ng9yhusJolVMcXOtAHMUrc211mlN1Zm1rQaZQck9r8Mf
tt1G/2WQVdoFcVB0UrcdNaVZih5RZTWQEvwQir4S38yoKT/eXuvro4OXMkkfWlOUjOjCXy6CXkRZ
ihwBhWYU91y6MrG3dB1JA6AKVKOTI3vAnYTnckD1ckBphOudTqaF3IXUPcx5W1HJjIt/xypLHuKn
GLaf0g8eyZqF9EtPXpZMcYBM1PhXgSkWpHDLeROiak5WQsWTjLK8EzWCe7fn5fo54WfSZFuLybRX
tu0/LVkaIHyWFcxJ1nhNT1hYj3LvggzQDhZ6hxTJWKgHUNLl9uJhuZwSzIwcEF14dCcR0oiQz1pf
qSrFk5p0CsKypm6OnPe9XFfCR7lp9odMlzyzbMqDG2dnX+sUJ8FA4PEAnGi7GRzyNTgfVoB52XAe
Q7Tmtdk5KiXtlLD5XrgENAegzFwhlqJyyUVIM5seRATrH7rSOQrj3m3shlzLqJGDmZFwzPEne6zB
Q6MYqSgH67v3qav15tp9BFW3RWlVaUwSBAIgiCNLx5g1rjxN7vU/vkkJ+1fIMWAGEo1tw1GubaVa
XZqCpBstP5zH+ZyWVnm6vVevHwpGgcaLpNAq+bHdP3LfTvBo1JXUZgEJtJXprCzWv2NskYKrCpyn
MSseVCKCg0Bo75CssudrwXcV81l/2G/vLhKzXZg3OpO41NZjJ4zwJMIcP3GlPBpq757idiIQB3CK
PMkmzcBjQZPqmfUa+6n0h5T+lqIkKdbLHU+8of95WvMrYaNhBJ52peBcfpqC8rWQptEKTHWu7tU+
yd18iO2DQGL3q7jf11O/XsCbrxqUGTd2aaLOUFq2Rw+lJilPynNSjJ+0qcnf394ov0hily87X7W2
5SjcEExuD3hCFTAGLcjJA+J0qspm8kKnJwjM5zBQIy26X7SBhhJ1CaCsyfSgYiAJ7aPOz8WEPi9h
Y+crcqffy6mGbkQx5H4nJf/ARVSf6espAICN6qx0Sv3QZcNfSw7BwlFAKgxh0b+UpaWdoD1ELpIg
ka8gze53CqiUKA1LcP9LfHf7g/fml5oaodpK9pG3XWqt6bV6XqivSG2uBnmehQFFCMaDIUAzUlOO
EKbrgm0nmGttNeCkK4D0/+W2yWgHymFsm8HcVSW6+73jWcyjH5sIkUSRVrsCgswZDV7zPBJ/BXBP
MAoY2/gl0Uf73PSD5krRMgfGgsFO3uujN8twSQZRKC7a+sNzjwnQU8T7SBfFFg9OaE9n2xxGv19W
6OcYzffW4rQegDC5ch3Uhc91G2KiXGSeJlCxNSvbZRTbrCa8uFLjTp219LGaUBf4X620XZS0LQqd
BRTKWlrEAwJgPVSa0f5ye3H2rq3f52qz+WulidljtIuEozZu2xXaZ6MzlJcmTDWvQaH+Drk5w3OA
UHm3R965/EF3ISznkABTUli3zW/31hRVji6shGt5MJqnfkJrXcmFON8eZed2BCvHk25R2uWO3Lym
YGanzITfHAx5hxdkbtTnRKueJmMSB9fIdbKFR9dvI212XVFoSJ/nEddIFBmeppYjFhlAtqUFAJIl
4avbylL7XyYRJgUx8Bqkbp1OJNgdXSNSXh2jnO5Kp5boIKRH6Oa9SaQ2T7NsbQcZ27Jh3MRRrdeU
DbO2R6NGlkpvpDry0EnGEYJudyhuixVOA7J364YcS20SGUpuEWxmjd846gc4fulZVGAWbu+MnWYI
Kc9vQ60b9LcNWBV5D4LXNAPJNKxnx4rrQIRV9qTDyAomJ6y/SVX+M7WnzjWHJn5IbGK9vmwtt8nl
9rEvzR858P+DmOj/8bPohqAUt0Pk6YbSSbqi4FxopSzfWQpOmv5sV6p6SirZdG2YYAhTJOP8UheL
3rqh0YhHe9Rr4WMihKDHXAFEQ+mo+Zp18nRUSt1JGanFry1PwMJ4S21lg9C5YvEHlkiPTcQn4qDG
7HdxrG+Ks7zEEhgrWSGB0eHBxel7rZ/Ogxo/jyv+uc+S93Mt3ZtK+bkyOm/W5HfCkrxxQZD29vJe
Xy9Ee5TxeHjgxiAPdrm6gmZkp1bGEiCwH96j89Z7MsKAB5vo+m1bRyFDXx2JSRLXxtZve8gOZaNH
jmwJDBE3ZAP5c5iF75RBmJ4lz0f1++tv4jWigA0kCZbLVT2n7sPEgLakBr2qNQHUwhwaq5A+3Z65
X2H35v1c0w847kREVB42H0XJyFpETrHclqQQnEA/zo+OEQ2nLukQAMOfKihUUZ8jnFDceqnGM3Z3
jU9cnJ/mSRtPEhYCp6yY07OU5/o7p0+XJ3M0QcLzvJ5Sc1G+/A9yhgIm3sDTvcYZGz3q8QTKRXfh
Tx3hHHeAcmxZav8ohK144q0Q37w0c2RluhmsKns/5lpULgo7g5/KOlrv4dR5kjaod5JaLO9jpwSC
6SQUP4rCONPmP2TeX68jP4eS1cpth/e19eXAlHea09Qxg3hFuoi2QMdIjfQ7I9QLN82XBfEZKYFX
ikKhnJv/tkM5QD3PM5fIHrXKVu6DFiLrwWOyruvVulNMAVhO3smDebmZHQmMT06wEIg4fCIkKj+Y
WdR86AbEjWtZ/tdMrPpcQPoNtAWNytu7bm9OyNJo9qHUBW9n81Cr45ClZhqaAani7CvJtGBelByZ
Rl+fV9hraJFSLyIaRZfx8hN7JRwFpXDabhWWvUbYj0/lnH/SYW2c0s75c1wTw+EaBzrTIj/bAhZW
4kaftJYZYO5mncJJS/xGRVn79tTttPUYBg8Lnco0medW9qsQsaZII+2mMst6FyGl3KMA/2VRG8ef
+e9v44zoRtsaD1pUoUNtP9uS4cf99Pn2D7meXXzoEZpEDAm+Gkqvl7PbqkIxo3xUg2nO/yJZVT1D
gg4dObkNQK3sDvbrdazAcDDIVmdUkwLgpmTTGAN2yWapBvoiSb1LAal3h7yIH1Wz0v+4LXQ51nZ7
8qYi/phRCAzl6ck0h38sFUHN/zB/NlUEomKCya28SF6FmdGa4DTnGcaq3TvySZvr6mS1HTmpNR9V
RvYm0ICKvU4iMH59DWl/e73w6Z1X+LASTFbduRWKdS+EkeVJGMp0uv1pe0NRwJMpkFDTphdxOVQp
F2hKoO4FWKGUT30CoEzubKzYrDA7GGpvF5rrZ3GJQJzcNkMR+oVOjksEqaauv2hVXT+0YVOfIkCB
j2FdNgfbcN3Vl9cmbzFFEfgqK1Vzi/jjup6zOKn4tEWmJDhS1jsldAvI+LriFMpN4UtwFP0pd45O
wPWlydAqPQJ4ucQfW19K4OeJKqJcCcxibO8qHE3cEsObgwndH4XzDMUR/b1t2WfppLlR7ETB4lfR
va6nwoT6wZHf2d4OoSNKKojwEFS3zQ6p+7ZGxZRlW10C4HzNC1aeNaYyetMefNDeDgGiw8tL4gR+
ZXOYCx0xr6ptlEBORe6m0WT6bdyrfkTm73ZQig9Sw534A7Cwgs0aQl4GolPrt/920FbM3jJK6F7n
Spe8l2wkg3Q5MtwMj4ZTwQaKXQ19cd90QvUsN/Jyr6tN47WlJbxwrMuDHXv9/fwcch+EZFZZt23r
JBSkqbS45YBKknmaKxv7UZFh8gaJ9AT56vufnv3L4TbPQilXysAVhA+isCFEyU0SjLyXAZzjj7dH
ut6pxPsc/FUzhrhse6EJdBWKomSkVfHjzmnC8ZQrZXNgRXO9U2ks8vJQbyWDhKd2uZq2KFHarZwF
uTlR3hOSR0EJGPSe0ttRw/kX8fHycgGXhp0BCrKAhGhBXY7llE0RkW3KQd+LUPNGeQq/LaVqaH4z
ov3jDpIIM3/Mw4WoDKv1xxTYaR1EbRX3D/yVMToNRpTpL1Pe1m/0TaIvhZAydHbY8T444eg1Tedy
vA/Lpf6MZYcp4djoJPOr7LQ/AQTXnzANSxU3rPvlS7qE7eh2bQ8zMh4kldZEOub5S2yPJACFkjYK
+r8S85G1IGAnq/ok56MC7U0b9W+G6Ll8p7XR4v/pupsk8iBSKBisBPbN3YG9E81Sc5CDSRTdXTsl
MslpHP91e5SdOIvLdi1k0qqgGrIVQYiJSmGkoSYfThIN32SM35Xl0sJzoGuRfUjsUR5OuJk1sgsJ
wZq9NFWNu6gK9bfElOuP3ZKFsALBWB2loeuNdblN2CUUuNY2CmZPW+DFAuGJ9VU66scTWvJmHXt0
O2w0hkd7mfyp0qXFNSTVlu+aIcesMwwd4LwiN42Rqseod74DJvSRAkj43RBtUqzWWF1+X5uhVpwt
pyMiSLtGA9eQiJMhLGRBtaZOvtMWHpy7KDEYIEY0dnGFhm8kdCwbUmYF7qp0SV1KxQV+UDeeLqrw
rHXU/GA9q+o7KD7LU2IJ603WJ/zH5KYrhR9a+IW5qJPFpYe6ZH9SVIRKPCU0nMlNK3mA2TWo4mlO
69xL4arCEi6y8rswSqxdhSwpfyWEI89Jhd/KeS5majUoyqsnG633CrgIKHUvTNEfdkXc6pOf20Y/
PGnO/6HuvJbjxrJ0/SodfY8aAHvDnZieCwCZTLokKRqZGwTFouCBDW+e/nxQVc+IKZ3i9ImYi4mo
qiiJBgm391r/+k3Z0V+JBK+UhOEjuC8g/F8/RT+XC7BwKLdgLMBmkqe0xknPU3Ou8mUvZru63PSs
oZiS8tj2GmSW0ksQgnfVDaE07xnN/rw6cmS4GeCFtAk/qSzISmXo6zGIby19PJhQUkPhVuM7z+Iv
jkKPKMhWYZ9zcKx4u2JRUkptyoBE+iGbsI5diTqQs/0vk0PJrNhe+E15SZl3sgYbVuNgxNev+7ju
00sbfliQ2qX7/3EuPx7lpFDIG2Tiom1XhEXNEJbNUu89gZbrr5+In/cTzgWKB5UBFwz3iLdXbHLz
ScPpiiuWV41ft6nwZV6tQcyy9k6r+D1w8GShgEQHT5CFUtClnaDUTdGKsVlMWBxyAEqIKyv/WDM0
bS8KzVxZEbSiuepmPa4utbxFMZ2IiZSZWF9qzc+E5tq7fpX9s1LJeOW5MonOZLQ0jx4odxK0SkP3
phAE4t3VeJrvtetAZF9dmccK8+82MIBh9HdW/1+8UTxtG26wBS3AdXt7/eqWCGJ24XWPkXt7FKLq
B0z5N1GtblZB5XbaTiuXIRRqfM9441cPO4smBB2MvhHjn2w8RTVl5OFk3LqY0yoypPEAxu+d4C+P
srEFN6KbS2P49gRjOL1OurjLnrYHVNUqp1AT0XvNxM9V4SYKoDv7Jw/l7VFavS0RMEro/4tInlZr
7M/gKBZnNeY/QelhNPfXj/0v9JXgeYxlNswCruBpGTqtdtEOTF73Jazny6I3xzow0vVjLCKMtnm5
/VlR+3qLYT2hlPJuyZBXZw48SV+4Y/WhrdbunOyckSAwAhu0UcfuLa1hME1mc5BtQ72tst9lryeP
SIeqd5agn6/XtvqwmoJ3QFI4nRvbnXIGvZHzvpXGtM/WYbgczEI8RNZsEus72O+U0b+gbGxzLPSG
GFHi+iC3x+SHLgIqR9El2/VaGuXdllkaX6RJF13Mpv5ozyKDlxsxUC7mcUeHUWJ8q+zHv75nv6DJ
bErnrbzeZvLgl28/Q7NEma3P/QRRtVKfIGgViIKY893WKm6/aRrwC3SAqax2opmWu8pwWockOOe5
klP5nkXFzwsnXdzm8Ubdt2kgT4rjuUgtHovvzt1MD0XrDFcWBnNhuRTmv7wTQAwCvGDH3pjk1sl+
42QJcVEFhxrHKf5COtMQdhB13uksfnV5walBfqgLNk35yeUlAcuzR7uY9kDZD5jpREExMpddVoxi
5uJq7a2L2ZlkoJnjudVnXwEW3qO8/aJZpSmkfaKBopiGDP32FpuL5YzFkkz7Kcc7yTJqSbqiGd8U
UjQ+KF4N3O+J/VwNZdBPS3cRZeQ21GncB2U6yndWiZ/XPj4N2BRzHOYsNNBvP02uADlGzRr3ZWqL
D6pTazgNdfyOivAXTxJ+7riobdNNcPmTLcRoXGQRHUfRGrPBdD/u7vvVHjJf10T3zhl97/Z/3IM3
qeIGq232ozSpp6jNNCEFp5Zu9sakm2TwZT1mZrqZpD7Oe1WFzaVTEBI4pX0SuvEWZTPa9XBZGM0X
sywHEgpNqKHBMkEY9+NEzoXfK0G0Vd+QEXdQTDsU4cKdfZMOhItimJOMTw4GP78XY02iU0Uibjbq
PDlkf9nvNUnbDTk9O0A3VqhtvgE39+0N01WlSWzDCK+BXbYz2T0+J9HYnHElvCMSXNz3+8S9KyKr
+OJqeXwu68m5lkpTPvbNjIxS7K2VHNvLtnTMxc9y3XtqWUgOEXEoV0xs3+Pinz5i2/0A/ASXgWS0
0QTefuJWKc2O5qHZT7JygmRdHaqXaX2nyvtpsMthTP7ZGKv4VDPdfnuYAvpYMlJ97evETo7O0qRX
oki8O7O323NDqxl99CJqCVpo6w9ID5cPmVNvkPYCASOTmTKDtavF3erJ91y/f3EFGE+Ao2PhQNjM
qel3tRD+bSlC4WcyyVGsiWSf1/F7sQWndRoXgO2eo8ChBz057dKdRifxJFKkLi9tccR9vLsmS2kM
hrSyrlVU2dfYrOa7BN/Yd3qun7bO7dCwCWCZAJjCzzu5xVFpYjRHlMe+sMqn0q55b4SO50ib68P9
TALWMerQesou+qxyG/PhfJ7eWdtPlxg8E0GkdReYGPkMMMLb209isWVOjhj340rmdtra3UXTJtoZ
rhHvuWf/8lDbGGZz59loxW8Phd2nlvYulmJr7r52+SLOlzr9aJfqPc7/T9d1Oymb4pdmggoYG9S3
R8IKuy6VU477JiJ1U09InXHyXNzbSxvvmhxXkhmHuDCaivYh16t1J8W/zJTnM9AEbtWIR+kqTpdT
O+ZqG6M37FcXSoFIyz5Ym/69ReIX13RrNV0JtqiTCnxyTTNr9dAIRgOqziqHJdhFAR3BcFnS7L6z
QfzqUOiPLK4raDHzw7cXNengmjm1PUCsKPTQkHFxUddLczFP7/m+nb6R26WD8Mh7ARSMIPjkmVwt
MU9JzDQ5cfQqiDWGCINr5YdWkCosVtF9IKq230OBeS8T0tiu14/bxHZovJPAUfF2Yih0cpKEkgki
5tthH6fLQCaWMHxLDejHvbj1jWStah/wp7nvkq3Z1Ncze4BWNRitulwSTx0iM3FCXjdrL0SZE98n
14cmqrJ3ivxf3YstbnyjkWxEku3rP9TcIwB9lMCW3OsT83YbB/azNlbjDias9c5tP12E4QNsDGI2
TpYIhtQnXR7l6zKQpN7svV7pwSJXnDGnaD78dQX/HRl5e+FRCgKcwKynskKD+vaMmjzOozGt1d5o
m8YK86Vbvgqdp8CPF8e9mMmPQfJBOuixmLuu9Rdpw43NhDV5PkHSqvZz0VnpXlW2GRYJ0AEe4NLZ
pbBnCUIxCIg9i2od8C8zFvGq0qqp/c6yOgobEgcuptTVrqdI6q/E7Gkod4ok/iKYDFD+FM0Ai0Yn
KNlfvKmDXpS1aRcUduX+Ppa5/mrJoX9UUsRxmI3dWO0GbKbw6xst9+gSYI1ptpXMn1MtsSK/UzJ7
QnFJ7pppj2Oy9yILCwu3MoY7azSImI1FvrnU4D2vJ+X6UOYRbCYKfOADUQYEVa+PkynSfSYb0/E1
3MriAKzBhRRqq+5WRqhi3kFotlfu5PZgIrrVCJva8edtwsvkJDNL7Yt6nENd5OqMC08ekTJS551j
/fwOQoinEAGnATfBxu3to4BvxgJBuVR7iJ5tWHpmFGJtm0MwYVCrHC0K8cF8rwr47on19gyRbdlk
kFIHQIg/reg7GlQ8C/V0U1rI0Vf4ZC5hJVNNhmJcvRurKbyB0diUwXjlUZW4/rX6i+UkJCyvC+qM
1F6iLxjTrNNusdPl2Ax5bZ3Juu+SvTRxfY3ayM4ZzxSr2s14xy/nttemHxbEq6OvJSibd2nTR6Zf
kXGwi7wE/zBB7zoHWiZm8nRojMyQYSW6c6fsY5TCsd0Pe2eK0xzzBEPHkV00xKgSkjWvu8lNxXLe
5vPyostyvFtmuz6XW8bjohMJxWHk8KDx8lsYx+PhG7AcG/07d/MnbM/yKOAQ6GJKx1ZMpfn2dlZN
r5ea6vJ95HI7My1jelgOw3qbriovkVbUuW/qrah4rfKkP/R0DT1IUq99WQusms71daxfxbCmsLyA
EP2h5I0NZKpnTZA1BJ3zoq0Fk4K163eZUna5izN9bQ5YsRFeMFVLXd7+9XL1UzfKIsUjsgWhCMhv
XPa3J5Ukg+jzoU33PdnQCHNGOayhFFpzGy2exkspU08FuZawixQoxtpwnJVXBGpGOLWrXWmA20b1
HwXlv73M/yd+rW//eFy7//h3/vxSqwXSadKf/PE/rtOXtu7qb/2/bz/2n9/29of+42Z8bfuhff3b
9bPq/rYfqt+f+7SuTn/mza/gSH9+kvC5f37zh10FyW65G17b5cMr7Vn//XB85u07/7tf/Nvr99/y
sKjXf/z9pR6wJOK3xXysv//5pfPf//F3AIAf7tX2+//84vG55OcInExBsP74Vf/5/a/PXf+Pv0vz
N3y5WFSgVOiUiBtMNL1uXxHWb/Ba4YE47KjUatvbX+HpmvAl5zexmTN91w6joNn6ZrSi37/E72N+
jgEsU/uNr+L9/Z/n/eZe/de9+xvowy3RLH33j78jRN6emv9ag7AzZcWDGwKOBWpG5N7Jq9INVjtn
vWYGqdBwK1pFDt0siXTxWhXLNLIAlCZLbtqZ5bNRVh2pnV027IUbZzU9hBErqpUe/1DWGZj8onfL
eVfW80AaTqmTn1DHfIDLKdd0M4BZ7L64WMRF+7nNqSP8Yehd7cLbynTy5awxtc4FcauPQH+5F85j
qzMJw7BWQYtN7cRJ/HrQ7bkMvb4xGuRaRt9UL3ZZ0Wn5qnUTr9wb0Neq6miUjhzuU6efZea7Sz/3
OxpMu3D8uK/j8pso22kUgdfQaaHM6OdDWeB/8mHGqa/wyyzZRstta86l7/X5bH0TBpZZMU07sU/X
gze3+q2rGdFXck8A23wLkY6cfQRBWf/UFMglz+1qbsyzpXfW1DeyyDCDwhvJTQq0wV0j10e7nX2J
43l5KDK7u2lQfMkhMgJzmuODg7/yS6fZT3Ukjj3Y7hjP1pVZ9GcLcbfZLF6HNLlrionAEdzI2PAH
6ouqMXSfRPoycLP6Gh7n9LgmFC+N27VXWyDFDiezHCMP7YqP9THKJdc0Vc11lyPczuJLvH+f5+m4
KGbXVXKZl3aYNw6cYTdazlOVMW+UifPB7q0rL64CbEGvJOpfIq4OTp3vm84WAYP3J6im14orbF5r
Zd1cTG13A7tDjuGyEDrgTMndFFfZHtVwJvy6Hy7muTuukWntO0eSWWwNww4T1/zTKuv5aCeWPA6j
caX3g0dtTOzfckBFfj/xIX2Y4U82+TIH2sj8rjTRk4zLaPqxFx3iqW3PynmJdzN4V0BGwmOvtSpA
tJX5pcnYZlRa7rMJIi3J8K1eOvM6nwvbI4ZH6FdOXN0zcQ/NtnzC5jAOPa+p2JQHKw3sYWaQ664q
eRzbzfzLxkbZWBo8cZrNJNp7hQBGoi4Ud8zP07Ugg669mjR8B1aHbUgzSQm9qN3lGFd2Zu1qmtiH
OiZTdKf0OEd4OY2Z7/Eg+G6JXsNqP6QSb23HiSryB+Zj6uCqyZAU7s5aH0ehK2y/vTDJvKBumfda
9vJhbOqDo9I+nNa+OmOk/2gAq5YxQTBlVE63besqvy4hNBnAMX5KlI6/9STnVq5GgnoZGF0XNPP8
5XKRFMN6CUAhQMz4D9Nqysvatm8HLcq0c70xjqKKKt9bCJtnhqG+GlUfmlWTfm3nXKrAS7LfHTXk
is5xfe46S1z1k5pDHFIFAcR5eunYSl7b6aQz+5sPKhJN4XtD0wVuvpoJDqZS+aua2n1XbfLgUlxn
UNN9O9Oi626QXmCWixVyVli/p7Ecd15m2PVedvMzmfO/019Ve9WXxhH4uagOeCIvV/WojLMMm2uS
bIjmDoH0nXCadG03aVpsXjj4bMVnq52kAQ4CFht8f56Z/bSrBtNAzCSyToRT1Zwt5UjqZFMNDPsG
12zccPUWMfpmHo/D1SSyrLwpG+2boQ03XaK+2Qx8Olp1zRa3S90/dDN8QERxD7lDcWQMUAn6/lFv
yEJyWWuvdCvCNVd+Wpyq0L6WojET33b91q3PM0Of/NTVyeQ2okq8dF5f+0A77nHWWu+axJsjqUuZ
T4IS886o1m6lnVy0qTqmVScvWc/9AXuYG6QcfJMLj9RaPGgIY49nn87djIGBAyWMb1VWexg3EMYD
iPfaTmX0rU2cL5vfkxi90fcEYcIrclOMw6KP0bhc40yunc99uT6alZn7euQ1AK/iWOMIlQdJDQk5
QDadP9eRVt2QiowczyrTsJXVIa+yW6GNxyWPW5M8Jbffjw4eWNpg8GQNNUpFODa+Sq3YxwQ0YwrT
hiqfLo1sve7kKIjniPkSBIOPRtOkgSSCW7vDjtS6JEOjYKmJOfOsvnf6KHRXqj1FspvFrM9juDG4
CVl+nX4mpLKOOZvluYp6GGo2XJ+Dalgy7En7NkPjYM2xwrVjw4jrjjH84txHIvlsRdMn8iSdq8V7
6gmIq13gxZEE8a7ortYoCpZsPWfcMXwqs0j3HW84r9oraz2fvRoab3OTNwu76dQ1gUD1uNbNE6ny
/WUczW5gsLfvElNdzl0+AyC+sNINfoYByPWM/88HMcv4dzG+FqrYgV1xBbWuy2/TjQySF3dej2WB
MZ/1UX7FWDcJddXcpKvsCMq0dYhKzYfFq66KRHyw3WfVW+MVGXnh3LWHdo1umqa71uuhO2hLGQV2
jcGoNJL6K6GgN8qxMMIzrsveuFiy4i5HM87IjlkVoVQXBkOSWVTUAXWY6NO1lg5XZJoM9M3a47JY
R1tpN02/taZVe16a8evmMRufO2jCA9NCoJjKYk+6+ZWrfVPG3VCzqXQFRlzzx9FbGdHbGZ6Mkbfz
VO75TpqfyTIt0pCEjxfFOlmrB1N8dafMHxPpt9nvAw19PNc31AZ7fSZ1rb0m7jeYJYVFFT+kkp3P
NViKej/T4qDDu1JL0oPdH1vtvtTaj81wnprZYWCrRroexuurSyRCCy+HBNhwmJt9kU2HshqO9sri
82Ul6mlgRXFoxUbbQepwZDRwzSt7Sz0ZFCUlT4sIEzLCNExsAyzGaRbmnYJlNF505nzojebMdl6K
1rqh8bpNynqXN26AKIXHSFFffLa0q1LINTAa3aAkGMJ19K7LYVsVP+YF5k+lEWJtbcrfW91knTLT
W+LBuV7xxVyrLGhXe9fCt7O0budqzZVXYHwVxdNI5GHv1XcA8YFM5AV0sX1iUn/M3o1yowAG4mGw
b5suySxeh40HlZnXVT1YfjN5PCu6qe4yL6cWoUZ2g8lqp8DO3DbcIowOelQi/j2zFnDTUZwlRRca
iqelWF4Uc+4LnI/z0InmM6IcbqYZcardGFHPzVZsw/Ha3a2NZp5bcqouas1KD/FCXeoO+6npuusa
JeclG9OnjvTe80zVDpCLs9LF2lHa3plT+qFsb5wkqw9jaUA0aNYb0+0ujXa8NPsdoOASmg7kKz8v
HZbIOv9gYVL4NAtvPGCL4WJcOCqPVrEMa/nNWfJbz5vPY37En6QXTmV5H1OJBItlDYexWtIgWYx9
mTPqgVLkT2rZbPrvGwHsidGbz/t3XkBA6DPRAxGqHf8GVl59ktWUXEwTkL2UEQ6lrU3Zk+kzUIGZ
PCemfe442cc6TigPJ3EfEdecpN6ZIOFucbpzaRUPJkeu2rT1NVs/y0z3SaYD4exYhq/mUfZ36DR4
4ok7VXhNgG0F7MVhiSpnqpcrI9UX7i8Xxs/r7DzBCp4dIyiVy2y0XnDC7ncRxfGSIp2deFjJNCwI
jk4KnbxoSjwG5GESlXul6Z9ESq05GzgTqPtS1sdsXiZfc8Rjp7cft5+y2+IJD6r7NNO+wMW4dsb+
g2bo33ptfJw8rKlaSgKiqkcGgDmW/1RSN+tU3Sv05E2R7cu5udYL44K4jAuiD9jr4dbpM9JK2T3O
ehWK+mtX8Ho5qAm1rLxEc8QTYH8xuvmzN0yf3da5jgdSXnG98dMt5YZ82CpVj3MdHeVgHRjIkr6J
5SvNSGURpKGLx8mx1oBc2AhZl7Xwsw1rrj770DSwvScu99xM5Q6LmEDXhqQhL8dewjK2uJGY0Fpr
vKcpSINmns/QqX3px7S9TMy5OUStESoqevgFu2JJd0Pf4PFa3MXRhVeJz3hvX+Y8K/0c73A5okRK
dD6suYNtQipX7V7EZO1ppWpi4hYP1kA7lSWfV9defKtaukOl9GdTF+Fspn6dLKHL6phFoy8j4tu6
b0kvL2rYj8Q8PDud9uBFzkNcjGd2bfhVWZA2Ys9fLQy3NdPzpWoT3zSSsEo8UiJB9EqvDCNBGq4H
4Lpa1gW+EBk0QKpriTgZOJNVSFApH5I+Z/QvrE86eUGeWnamWYJAKeeCUe7ecZYPqZOeG508rkl1
FbV0D1QqrDKQuesvRW7vFDv7pGc7E0cKh2xN1yquyMC7SNabWle+Iz/pEolJ/y2utd2wVnfpMgap
It6rbin++nDmGsnqRi8HjH/7OrSojKOJqirW71YSpC1rPEh2tzx28frtQ73MvtRFe63Z2lPX3zjV
fN9YyXUX06zEzxP1ZDgvxHrY9nWeIL/rp6d6FE2QFOweaMryB7W47A8CR4agi49Zl8RBlGrfbDHv
cLxeqWdiRnXxcmkbs1WAP9NX0bw0xUsee3K4ihyLMk/PazqcqIXSyqDPzT46SH1ZCOVMLT6sdfRS
JKREYKUwzOsHbR71Hnw1tqMznAlyM4zIH/2WWWy6vjPY2UWqNHcz8krt50S15RdP70q4z0VffkuU
rBKSjqL0Cgm4t9zLpXCEr8fL0lwnk5edix6AKdTiBfhq9KymY+nXMo3eJjduRpo4GNeWgWI0s0Vb
B5RZ7TP8u4wyL3ELgdlOLLUt9bvT/LoYl63XiuOJTatMvhRuXdKVyFa/ENaCcELHnZXtujDz2Xez
Dtl+2Qx9vHfE4Oz0OiIkHTS1CpjNWcnOTIyjbc/1R0y6xPVgJvoX0XgxrqWlTtNfkE5EZrNGKuau
QRiUtFTJoUgkYL1bWrXtp0MBqjhjJF/5qmyjXaXZlbqsuLqUVyOOWgCMlv0Yd6vD2m0N8dFC/FOF
gzCoASdraT/JcrBVULZFlISmGDAYzMcUPzQcwPswarL0yAebHmJtUFeTqYncz5rVuS8dh6cmHav8
IZtV/pA3nvWI1/b0jRC6SYWr3oIDGkmVpwETxHIC1d9ai2nW2V8t8mOqfSMLKjizliulu4yjNWwa
p0mCeLTKIXRYMRwgR/pNOuXW/hAVynpws3VkaVnGrPANZU3aVUZUUhH0M6ap+86uppa3DjryTqzV
7IaWnVqTz9xH3EipCl7/YXBu3Aaell8piB2Uli6zfcMZaubO7JYBubDFtpBPFjbbqZHdG0RISWoC
Qk4o+esVUoc7xs9pXmpPBsYh8Vnh5Kl+P00WqQsl05XP07waxF2aJMiGk7a+1FAkeQDJLQCENvQK
H8VpMf5kN/9PAKPqtbrv29fXHmT0fwEcamwu///2T9jxJzj0pnx+g55+//Y/0FDL+w3nk02PYthI
jr5nSP+Bhm4W9H+in6b9GyJyRo3fw1Gp/eAa/4l+GvZvNrx+KFBozfGpxZPynx/jv4F+fnfN+QH7
ZMjAsGdjTrvQPTZGxltEPe2dNCsztAEGEwn2QMaz+R6pMVueNy/G7ZiuWn8+ju7YXGsUtsA+A45b
/lLXvLeaagVMHYxGvyktmuhqNRxjM7MeCeUqB2eL5uqQRPQDCTI835FF+jE0MV/r52QNCUZKqksr
L3O2NjIC77VqHJ/0pUmwEVObdYVDcJoMpaemwbf1Rr/rey35VK2rhcVy4uYw9oGcZ39cY7X4slZm
fjCM1iouAYMS06dJmz+XxP+1oTm3GOTkntMQntw0rbHH5M4udn1v1MPerDMs7xM3i87KBjJ7MJF5
ul60ogWxlDhl59TVayn91Sq2qU+epuLBq/Pxcobr7PgyFhn/P2fEjxBMSUBzT3Nt+G43rIe1RCtH
ybA02oVTb36p+ZSI+xFsqA7qJV8JD3PadygmJ8MSh+ExHoXMDj2xGZgy3n17awmEKfQhs2VIEKyq
DuOgWVD2qLvJH40K+y4rgDAiSyvDnvH5Ue/03g5sbAVt35gc98Avrt4Z4LydZ8KY3Fpx3JVQv+Hv
DSb89iMZ2IuVbINuiFW+OOIFOId1g8kOgYn9BRLa98LDfnE8pgTOd14obqenyP4U6ehbkG6E5dyt
+6Fv08+RW/dh2dfdi8FqePbDW/7n6/XjMGH7/D++TVC52Dw4RayjOdz3ScMPBAFAkxyTbOw1i5hT
y7V4uoDQllG1RO/FjrwlCGyXkkOxjNAieZKLeaJG6Gqvw65BsKMumctGO9cv6aTW91TBPx2GKRns
Yv4LvReu0gkpJJ16CO0xGTcxeqFdjA4GfzY4cX993Qise3vl4NGiD9naWvRanM2pD1Y+zXJKV8is
PaUNGXb2bGlzaMSTWC5GQnaaR+jUuvW5kJqhnVWOmX6jKjLVLsqaml67SlqLyQMuViOrUJLP8w0C
IkRafj/J6HMmY+aYBI8TvA0soszIX5gLRH42UV2BdNXaq5fZTXntxQBtpPes9kc5af2G6g88QDmL
ZEsDKS1wharF+wlXRmtAhOdOa/k5MWSDxTJ+uksJMT+bicSoR81J90ITxf0kNNaIfmzzKswKU3ln
KYRheVdpzZgE5YSkhYqyTEQZQrWP20s7GsQUgTgMWmEyaGUBtoKotByjDoifBYXOI4208Ti3neKg
VdbCqMIoiSI0Knssj8bK2hr2oJW0N0OXO9HlUM8lTyJTXH0X60afASGm+IriZzMt0VU56nZKeg0z
3WM06ZDF7TLa2oSqz6yvbQ7AvmvMTjVniUts3qVeV9GnEiFWF3prnQ6fgNrclzXTizsrzzfHhq4x
0v4WREHLnlAyZe2dWJphfIC8pbKDm+Z1er3mlRoBAemVhiBSk502YYbmAf10Fy3DoV/hJVytQI75
E9wgmX1ozL5RRIq0CVkqmx3n5Yrl/PLVKiKkYl7vNt7NONjREja4U+JTycAKlsqsUnDoVFpfgfyK
64kKfPKTUVmj32pZp36P4iLPRj/raQMOlrZ4wl9tCnGL2rbVtEeyszznMeeNg6+XDm6xr1EzyZ1s
Rdk/dslQy/txNZL5qYCLj2w+dmlWp7IgbdJwtWW8KZq1orzH+ruIPskR1/cLsNcW2EaLjeoL9yKJ
Cxq9yTEID3Gs0Xw248HR+jNlzGXzsirTnKaA+zHnCFkw/QnoZtDVcOytqp3rtPZFus0/OnZIbvuI
2VnVZlp/acVCZDuhULGFZVJO5UXrNc5ZnBAVtHehPCxE5MFF5olb0FH1bQWbuMcDhMQUPj0YWEVf
uW9Q8JgH5eX158XkySSMLocgM/ReBT1lqhkaFl0cRbs0H6D7ZdAb0PgSS9BfuL2kUKZkXr2d1LV0
2vLHl0d3ieIrvSLNZDcLi56u4IS9Xe/iHuFbk2wR0jpKhoQq4FKtRZWEkqoZoLSlKUjkmAkcIYGS
jhjv9oQGEGWh0OMrIZs53uuuMTIjM5V1mfUpzncVfcGXtHZitU/wVItD7FwzKC9N6tjndtkAojnr
YOtgeZaw/d7RNMLbHLe6NvPRi29GpvvWA8MJUzvUYgDmAdavjlCOHMWqRNBfiJty/CBHzjeIGxJ3
iP/sa5zejCET5Xq9SNBQLSRjAm6UX602t5hPXjgcZygbP0lJC2VckZWrT8xmanqHmd2DdUiuTD3O
4mG0zbi5gKXTmLQlQ1UgOS7cFERKc1ZVyrN0qrCZfo81e7pC42ewGVFYTMspKiB0v927WUj6asyj
CQ89wJ0Kt7o8kse2FU2+GxRQ69MM/XE9J5pQwf5kZPSl52Xxrio88vor+J+6cdYQtw5g39uLd0yy
xhsf/3ojOdmAiYuSlLJsjghjJKGPJ0RCYoriJCV/OUymSt54s16G9hBN0BeNdyNxth32h83++7HE
pnrZtntK8ZMdmJpSsTw4zAuw5NmLgq4R0e8USpymnhbLSz8ooSL+zgSlcDV9V+MjFrREFJ3/9Umf
VDnbB0ERsLUSjCAR5JyctNfoneidKg1NuZAazIYTf5WsirOfkovoXbltJP819ymiRtD9bIZaUFLJ
RQABO3kaosqQmpRTaIC8hT2xCWSu1u+5d/zimYNODAWOaseiU9mYGz/UU+OMc7QajSWsp1HuYhVn
Z6NHTtVfX79fHAUHU64clQeV6aknbFNT/RRlCu8s6fW7tpPm+aR1zstfH+Utv44rZvLLadi+ByvD
XDm5S6KD0dAURQaSXjg7C3P0AM8uY+/VHvuESwxxAn3pf46a9L+tA99u0/+7A78cpue0/5GR9P2+
/slIcn+jokV0zQtDzL3DKvJHCy7t3zab9S05jKrX0bcYr38SkvTfKKd5BjGkgo/3nav0Z0tuur9Z
Jq0zLrh4v6EqcP+VlpwW/+3CIuAfWHD+yL7ebGEpid8+9UvuDLJsTQX1oaNcjcfaGwLKM4u9T/dw
rGxJMtXUGkQY9ExBO9h4iGpKbxp/iFpmXOMc48hSxXm9BG6P44Bvp0l0YdbLkAYVBUgJeXluI7/k
9ULVNSTGHLSZEUfXQ25jtWh2VYfnrajnlzbOFhFgdMS04/+yd17LcWNZun6Vjrk+qIA3lweJZBp6
T/EGQUokvPd4+vMhq3qKCWZnHtXdREx1hVpqtbSx/dpr/aZEkUVx4rrtt5noj5OtqSndQjD37szA
zDsHddmKkrGatyO3GcV/O5YAx9p5LlF0pUaE4KnR5tiGG0W6qamECGTNSvFScAFcr9Mq9i+QG5iw
L6rsew4p2uAmkSlLbTp5xELMDauyBWUAXsQxU4pdEUn/a3Gsr6AcU+XPROFSBp6p0cFSDW9Ddwh+
eL2geQRqYLnWlFKACGv8tT6n8ZPCPkVUgEThU1q7Kvn6IlGHu9Ht9ZshwkDu3tVdr/mFap2gLWMY
sCTcUxjaW3SkO+5dHerGEkFb14EPHgzY27mqR2oCU7YrTxjQH9Ba+HULX8xkCfSOP5oL3UsyCgOS
tU7HThpXUeMr/i1FAQAToqfU61wNavemLguF4hDhJUpdhCDrUMmocRdFqr7rOI/JZO5q+TP1wKXG
hhXexJB6SJ0yyk6gB/q9K0nxBemXVrfLHl0iJ2jLjpShSc3ZH/v8px9BqxVTclUvmid369gtC92W
h/wKmYU3VU8NZ0wYRiBtWrbQ1K0bl/GzEcVUl2ItGxehp5A3FzHmWjah3NkuBWmKc6IULKWhv65j
C8RwA7e3dZA+SsFLG13W2n1UUYALs748pa0zO2TZOjpcSSIA7gqerLucyJcLQ818iyUyNg465sGZ
JwT6ShZdiPTA7Mn5RiaPHRsIiGcXitpK5IdEy07TlOpFp5CpDjPjNjcy0jxm7l9yyaWPwzRy8uD3
zpfz6ECuQJ3FKn9+q6Hs8jQT/2F2Iaj14IpRHDWOJxbEsGGouNGNi5s2+RAFXw64Xzppr6AX43Kd
y9VrP45if66Q47Ig1FatE5VxqlJon/BQcDe6T73WvU+r15RFjoPcWrAi9R5D9BghwaQkvWuEYUbd
LNW56tJPSs2XSmdkVxkb8Sz1E6r/XdVEjgdX48MatPA2z8f6NWktvbBlarSJnbmSYixgHrtPWMEL
H4PnZreFasZXiW5lhu0WCiUjseKvgOnrQ9/oXddbNUnUirYvUCT584bbw95+TbnM7AuIDphyTBf5
iaxjGTfXBQ+l3mgR42+cED+ruywp25em0B9R4ZLXaCbUGw0YGc8gf1gWehmeUZoy3siMVTeG0Ekb
vQ3qR5xRBCeinHJu+oJ/ZhR1dDZAqz0x5VOI/CVinD4VoQ1gppzsCkiTaUV8WZ1Wm/q5Pon/jqXc
PPvMxrIL8/EMPKe8slK9OJuEo5h4ufsLo/yfh+nAzoC0gtspNx5RyDx8t6zSN5MBRWkQlPpmkuRZ
S2FpOfU45A+m0AJaS2RgRUGVnA0TpLvJsnYxWtlZQoVhKUbWhwtg7kIlb7IUTVPegmWLTrgT7RSY
90fI5IZlcEzStqi2zfaEGaZ9kumIEcUmeiFjCeah8Sr3Pm8a7o5xqMJFZfYoZI0DEl0xaZKl2yrj
ojCiF8urunUb6OqLrHLsRIUsXJUumA3JbJO1HpjDujfiZuWlsnQr+S54gN2O/q1yx/X/tDBq4mL9
5zBqU5VvH/FeGDX9gT/DKODbLGeqFCqPABQpphfQX8Bu9Q/E1FhkIgISkwYTgfu/4yjlD8Q5VFnU
MJhhx06C7P+Oo6w/CKDQr5gisMmV9/fiqJ1o+JfFBLeUiB4dPP4qPoVDYn+7qX5SBYZRl4uMvHxI
Zi0eX0o3KW/NXh5f3KxxlTPUJaqPAT39p1QWhvhscqgybg3fL0Ga4XXnL4co6RXuQT04K3yB8EYn
D3cFwDpw2BTJQxuScrG9SpvoJXGYPolRuTIwg0qduiVoBLzigvYliYniEJDDgh0lTFbYaDg2nVMT
ZIkXXqh04yQ5pwIsiwKgfTgDxOeqlFWb2AA1NKbobK21RAwFp1NBZi9aygnushSy4kOtlKq2taTP
0/NaVQUfUG+pWiuhrjPZKSSAJPey4srepst8QHADuMhLERnSbIPNYSqtJQDdJdy5ph4W6KxSF/VS
CXm2OjUE1Fs8EZWNDCpss1aErIk2fROaJNW7sHjv9SbmodlTQLa1LCaQzD0zFZ1Wi/VtpLd1sLEG
5KcXgSqC7DOB0WdkIcl1LKUEBriNlUF7W5SFS6G1D7pVqMfZ4IwkoJoF6BgAACFJRXWCcUqXhVul
T1WeGskqp8jyKmJg0C0qBdNJKlW8DGUq0RcA2bv0zBI7Jbt0leYt9I26A08V+q7dJxpISYEHmu/o
4UQXqcTUChdhqVBN6gwlDm7rVI5/wScZ7xKe9SHY8BAQtVfIGiCgwLzA6jgOl2qWEQc1fc21qQyu
ed6WdUrOKPGQ1MrdwCqdwicYsYlCgB5kGQqzhD5tMjpyx7pbyEZJvySxHBAHK+kqILsmw1O1DKyP
MTMzMnmlJ4+LJPSyX22baeayHiIB+3m5CJ3YyIaVAZsiJPwzo8vEUkgmK6kk/LRqym5Lv2rEcm1Z
iaquqlEzX/JWzbcdLlat7Q+dp9jgv9P0pvHy8KoKyd+dJQ2R50IRQkIm0ZWEz2FQs4um7qVhpRY+
SbaIsDtfkbYMa+A/FWGUHTaZL5p2n0r1z1QP3OSS0mZ3Hqi1B5UqdcshfYnEojEdE3yHu4VtMFa2
rqFOucrR/NRJy3VN74S67wGFk8a8WSTe2G9bDbbRHSSsDPEFa0gFdk7tD9tGTGN/LcuZMVRAhdQ0
XEsYOJCl3L2j8TOyIMlrgXWXFEqarLtUHsYMrIecpxdKZHrVrwprOAdijLYOCjl907oi8xyxHkzZ
0fNCGhdRKBUPGSvhKkXo7aKAiePbPrlMwvXcOhvJvy2s1kp+i2KK3vIklUXoz+E5hYTq7MxKMvyX
hRZfGOo71ZKgLrArayBKF1zpz2D5t66r/0/a0v+wS21XXvrPl9pjGtQfv/71f8u3938tk6B8qz+q
r1fc7o//Va2fCvHkEdHGIv9Jsf2/rzhN+oMADg7ORFuEVz8lEf6u3sOD1xBn4v2OG/Ak/vDvK07+
g/wCYRgoNTJaJhrxv1G9n78guCIVWQIHoOnUUoEJ7F9wkiuOAEQC2THJGa8Cv+Q1HZAyr/vhr9jm
P8aP+0IeFJNpCgMqJJom4RuYWftNmUoXKBC0ZYeLvVwIWae8Ck2TUa4QgwvUAAS7aPXSGWtfeYq7
MLv5EnUceCwd6CkpR/6B148W/dzaIh6DJEPxg1o2MeNSSESgURJeNUqZmyeygfMgnZ7SFBkYmpEV
3pD7PVXi2JdloVeduLDOVIjAnQ6OLwkzjHkNJL1aAni7loMfx3s4JXW+BCvTADO+KIgyk/xklxT6
8jYo21LQ4gTaa+eHJGZcSzjLXfeUHt8sVbxrZRLOVzhbiL2sWeciWcFE2dU0RwS3fTH0cfoq0C7L
JlEvRATDfx7v1W5dzLrFphGn8AsleWK7/dG08gLVEm5VKnMtZBitTjYCXBVYdq6clU4dC26z0IEQ
Y2Mg65/UUl8DSosQyqX88cS3KN+HmG9RVZAzFDGole5/SwUZwZB8T3WSts0BDxrO0AfXLuwuz225
9UaM1jO3utT45g1Bqt0Emf7qhTAxBBEu+vHPObCk976GOPjrY9BMKjGwVEFxUOKcyr7Vm+h64lbM
KtE/saQPrC1s5CHOIsgOLGFCE31tqlYn2kBfTrunsjZ9Ed3HeSWfyL0c7A+jgr7GpOsyV96IDZgL
aSoz0+zULelXeAMoZa1Bt5xSOD3V1GxRqW5t9nqoKo5IoL7wDB9yQ5Nf1l71mwWIab9okI0ZNs7Y
SS9mf+SoJMID4URycpBEywy54vNOaczfXgq8l9kdnGu8mDCD2G+FunOt5oYJpBa23SZNxmHTkrTZ
gA2s/kFTKotfRN0P8ZJ5bpk6I9r7OHc7VTy6D0Hh+8vRTOQnHtnlicf891WHCi0rjuuJNCoCJvu9
qpssLIDy587QURz1M/DxoK5PacnP8xr8xfz9uELurgbuhv1WBhLZokJA7nCFSx96pYQX1ahbC2RT
xFUn69J7KLfu+nf37n6j00nz5bBuegOvVLS4Hd2VzCc4IS28DRHMB8Zq+up4W9+HcZqqSaGb64En
8/T7X9rKiqJHhUOHb9C5E67Uovar1u4JS4PvFwPGstpu9SEcIO20fb60okgm2NdWqxyeD9JaqXJj
Dc5JtZUuYRglQTvhy3Zg2jTMmvTJDEObgI77vdLi3vDB1pEKq4qJMoNxzMI1evLbcHy2Rag3S3zn
sxMH4feDgz1MNmIK2yTyD7ODw8hwmLMS0ksRlsU49JTJNoaP7pihVJ7o4IEBRRsaFBikQgRjvslD
+wVVmL6lg2LTXmda2dzz5DCdLIcEpfoWXvPH18mBq5ZbViPcnITWOEZmnau8qOrlIiidCCtAW65q
VHNkvQD0F3cKmVkeOiFWc6X2hio1EhBl3dS3ltQVt4FVmKcsuafW9i9+IlzGeKqv4Y5tzE7OoE4j
I4nr0sGkCJp3X6O9vpTqOhpsP/WKuyocEsNGG4O3FpLi4Sng2oEFxrk8ZVxhScDxn50LbVrJUufT
fmPV7pmSCrkTd1XtAPt+a0LL3xRNd0o09dvyovxOCCFP5x6KBgT3e1sVKJiEVS85Vuw2w2XVBqBl
MxNsdZZ+/O5k05Q56RYggsHRMNdNyWvFM/UK/AdZkTJ2EMdzVyac0k2p14oIw69TV0OG4xw5U9VY
oFtkbLAFa7ZG3BWBc/xrDvRbmVLaiPwh82d+0yxOsb1uZJBgdVKikSIYxZ0WS/5DoWXhiUvl27ZC
DglIwOQ+Ny3zufrtiLarK2hJ7eRi5i/LIDQodXj9I7pMCBMPjflyvGvfTl/aQwlSxi8K8CMl4f0p
1QU48iVWuHhCWNbPCBg9ikylsDneykwOcMLqEg9Rj6Y0xtMDJMJ+M2Hroo2tdXQrj9xzqYIETsIt
23l5ynBH1bJcogFeTZoHPpKvXoi0Wh9su9ysbxKEEwuYZJ4KTaIOlse/7dAIaOoEJAbrQj16dtfp
ctzC4lDYyFTGwWIq/dmYxf6J6PHbcYGgJ/EP/9IEwNVpiX25f4LGFbxYGyunDYKgXKiRntwFY4TO
cF40FEcoZz1IceJtyOpYp6xlZ1r+u+FXecIDbyKRjW/j7LDwCimSSOZVjudH8pLkNOVcN82g9+Fp
3sQFMgGxX3lQhHrjkeVp3VQdCUwzqigNjqWEI5YWnriRpynfO0CnEdEAXeF2S/w5P0zAqspGlDZs
KjcLYDuiX50QSok1LFnkK9ZKVvVrwLLlmZyCmBtySXBPBIvfzlA+AWF8mAGokZPpn4UeJTr4WOFO
q5Jk2HXOaNh6NESbBvTE5yiYvVMLo3Rih0/1hFnHQZmJCKCBjABlN1cu0huxF7wsRi7eUJ7V8irN
6kvTFRykRG1dERZIqW4U3cM7YgDlfwblZ6MYv1rggfj82dqkPOuNJ9JyB76JGgc5FrB+hjGRLvaW
p29JvS+WcBK1Umku4KHLV1UuFTdYLiKaFI4wZQcjfz++876fdSxJ6iqEEYC6EPveb3QocFvHE1Z0
0soIz4fPqEINJE+W3GrJieDhQP+4LTUJ7T2ElTjn9ptKEDtFjiUaHS2E/KskYbNEfDa9j6BVr92Y
nPcIcvsEQ+H7CufGmER2yXZwdcxxVxJ68WkB09IJTEaRsnS4hbVcrWOMqNCHS81g7ZIhVWwkwIar
Ws7HE8fu93uLdilFAeyZ5NTnyQlIpsjtRsEIgq9xFyBvvXPXyKofHd7EJ5r6fooqBIM6iW/6CV5v
Fu/mYT6FYuOA8ZPm/sL/KnhKG+XH8QXzvRFkTUnsTOAlSqjWbBZzdzDDoRYHZxgl6UPAoftnkEI7
P97K92VJK8T+qF+TbCO2218r3QAWV/JDfPmaMt7olZpLtiAFnNQVBEU/GCzzt6+g6V4UKSZONwQw
q1mLCL1RIq8Hx8Xjea2UBSCfrtVOnHaHRo8zZ3pkTZ512uwKgghQNhSj2ONCBPUgRM1iDJNT/g4H
WyEqRr2aRBRQlf2+jE0bdH1QDU4sEbEkVaifN5hOnVhuB+YIEJsBuhN0qP5NyzMCmUxOzSQ8lHt5
k2WFvklwqblTccJxJHyyT4zd950ErpFUNHlFgHB49e73qo+aECoh7SVmIGyVUBAsNJLi1ADD3J+6
GQ91DhgFOpII6GoYHe83VsU1ueYKXRLBRRQ7hNEdit6nKIY3rJ70xGo/MF+8png/TIfUdC3tNyZ5
ZqkXg1mjg1VYvJSAddd+0ayP76kD4zftJcwPwC2TnZmNX4ask+8JGiAW1ftIgFGttUD5UXMarf5J
QzzNeJWSlp0vcqEBsC3lSuO0TZHeFR2YLBb+eOGOzYnD6FCXMAXGu5grfFJL3R84wUzaAEvcxhEt
Kb9RMk1BGlTI7/u8PyX9P3MhnuK3KaP9d1vyfluj6sueafDYLnLDu2hB2JcADcegX3D+ubeU3lud
2qEkYduOC0lKBJX3NWh0g5hPGSBTQaxW8CQG5wZfY+jkukaFBdYjVc2yTx86Ic0/SigZWMPjZWs4
yZhFhnN8bmYCyn92AzA320cmAoLftd8NofRDjLSy1oHOIy4R86ouKS/XLwOafSCGE/SUXRd1iQSP
ywu5Ctz1YKj5P1iK02CqOJSSMzNmoU4z8IwdZFCWmYqyigegk7eW3qxIGmknmjqwkacQjyAHsitR
1WzVD1TOwYd0rVPERXSZKoqKEJAn5Bcl3Cw795XiFGz9YIsUEjQequJ3gp6WspLaqG4dlWTJJlD0
Zl1aHgJIHppzl+ir+jfH5/TA8aESo1DVIT6iVDc/PsYK+XN5gDVhZbh4WgMCO7J+SiT6QLdUbiym
bHf/75AwX15PdQy3tO1A4xdhLjq4sGH3FoXlehSD8lqY8JDHe3VopXLgmxpJV15D2jycSUI51OWs
7h1oVBgHwetC5kRGkA2A4QMCDMJbonRAVcD6dLdBaVnvZkP8c+Jslg71m4IjUkAE5oRw0+h/6bfY
GlFVln3vDMiDaLai+s1Fr8b+tZKa7fkg+/Ii0xEmgDIlLuC9gyIR5PKyFjxwcGCQN6bqJZde2mtk
cmv/jBd6c+LlcOAYnApOIm8H2EYwcvc/ceCVggCF0Dm5OQQi4q9Cv7aSTrpJ0677eXxaDi02Fje7
d+L8iubsGLQ6TxDFJIGK5SO+4Gd5YRe9dsoT5GAr7FuTah60l/mN2AmWOQEpelLFubuOqzDb5lZ7
ysVv2hj7z1/yAZCXCfcolH8zHgnQmuhyxeqcahjSm1hEln9BQR5dttDo+pVetskdcjAu6vxha53I
RkwRxLfGJ1bNtDkBak7r7su66gMNH42MgSQtMW6GPEguYq8MEWJx3VUHyN1upFx9Pz57B1cKjrET
eViEYTD9/pdGC5AhIP2zHnZy9FwCnl+IIjI5njX+nsPD7p4h0fJ3S7PuVeQkQzGjpbRNSwfDh/jS
H+PuRALjcH8gvFBoRs1gfpslspqS3S3pjwb3tvQaEYJUDWvAMGLx5fjYHVyTaFeSsJj4afNdFkZu
A/+W8yjqIulsmARtykrMT/ToUCtTohN5jim/Pg88C6PnrNeq3lG7DhfCwUeZOu+H34+leVj93crs
yogkEeasgh5kwhPsvsm01qn7bHhScxflhOPj9r1oQD1EmXKqrDloJ/MyRSepgxh6dccqAIzoqSZi
m0JaddvWS8znrrSkba+Y5Uufi/GjHCGl5tZNcK4miIU7/+RbDJXljyuyiiz4/gZodSJwQa06Z5Cl
mOO6D5aJ6D/3aCOsfD39bHFMT5vJ6KoGVaf3gXc2mH8xpv4j0OXgHJPigf5DjIxrw/5HhI3ri/3Y
dw4E2XyttRJE7qJKTrzPDogzEOdTtITbhrw/OJP9ZqC0muhGMeRV6RnnY+JFtxFhJ7r1emU6sqvX
26DyjGU4ROm7YAKbdzGIeJFJxL0hsSidCqEPbdav3zMLPdU8MjosNzvHdDEJakoGgAJEvsxk/VT+
4NAIY58FKJeoD1TCbISjiIiC2gXUwUGpbcT/UfrKI295fDUduj+4D6ZMIg9FiAH7A1w2ndlqcCKc
kHAbFgUSPKrdTcWiW1WMUFxrkfG7EIeK/JLihll0Yhcf6iWFGdQeeKbysJvtYoqsnjF6WudASUm2
RRuWC3TXy7vjvTw0bZyusM55ZwErs2a9jMw81Vy4g1aTShuyNqWExlVk3gxjn7QnhvRgY8DdeOlj
jPStetoijVx1VCmckVQdBitoE2W+IW98U+5OjN6BjDwnAHgvsnP8A7Z8v2Ny4UdNbZKHKZXBf4tl
zQscmNnCw4Ds0bmU9YiL9mFboeea+j+1yOp9iHKgdDZjLQnPo+iZWDAig3DK5PFQaMAqmUAN6OqD
hdv/sCIqUN9rxY7MiqisE7wwQSbXxs1ompAMMoSDVTXRHo5P86E4dwpycX2kJIDp436jntcEcpRw
Sg9ZHCzx+UNrOAsXja79kGrh6Xhjh1Yu1k8T25sQH+31/cbkrEEmduAAoGYtb5XCrG0x1JoTd+mh
LjGAHIEyP/J+329lSP0OACxPljTz6+dE1qIHN6s9yHE+5jaS2P6TXkEugBPOyc4C3m+vlSIEqAPm
DaddNAnT5Gas2/L++NAdvE4NfbLsA+1GjnS2OgL03nhqUBjxzMi7tyC6owMJhjeUEmEpm75kJ+ZY
bVOhrF9dQbWWoatUNkh16Z8M70SA0LG5ohY92z/UKNswAyblKB5CrXDi/W2RC9AZEj1CSjsRk+jx
eN8PLhvqmDr5WcBmc0GaIpOb1gCN43SdZTnISKmYcAbh2fFWDp1B9AgwoUbuj5zw/jSCcZXNLpB6
x0WW70qpemtLSareiMjTnziDDt0gJtAvTjzyZQBt95uKS1VHOy6CaOop3VWEkvAjHtTpui89YZmw
CjbwC7uXVHaVfzCU5J/FKUdMILIzTfnyEshFoyJLjf5Ngv/IE/Y8ymJysj/xMj00YSR4SM7xVpzM
f/b7N6K3H7SxwhFb+RlSlB2WnB0Wff/kJoTJPFUyJ9ilNVuKOWFNqqPPgQx4Ly2tzhpW+pAXzvGF
cbg3f7cy29+el+mx4tGKqNdYw4hJvJRG6xTB9NDpT4mYBwBQKaZmdjYWHuseh/B+IvV0lw3CHP6y
Q9zMLkWr1J1ySASYrnF3Akx0MN8C81yiaYPK6Hwt5mnt1aLEm6BrVCTOtbQwbtx6qB65AvS12/bt
pgJruxqzsL3uLJ8X81icsMU8eLhZhJakskiekdPaXzDqKFWZ1LP34s6Vz2LJaletLuZvYeUGq2FM
1V+iPCo/UtmqFn1cIQvphbV248Xhbyo2TPleBv/vL5kds2Gq63kEhdlR9bxBxdiXzzBKLE5kAQ4s
KRD63IDkbqimzEM4La9RjdIynkVjG/l4Tygj+pdxLp2Y3QPt8Nbg1UNgRdQzL7PniSTnSVVLjuZX
yUUfZu2qpKB24qk3hYKznAYldZkyJDEEhcjpK74cKqHsQ8D2Y8npCl++RQIVCywZulaEHP2icYdy
i2RIsRBdf5jMK3LxRPsHts5e+7MNmoppUWqKLzmqKaCA2urDT7So0lUJEIuSrwd/TAbYsjp+LBy4
L8AjocQGe2DCZs1aLf3Sj3zPkxxLasSbhAfs0kjL4d5Ar/4ftEQectJ/m2rKs92BvczoxeYI9qoy
h/NCbYrliILAvQgb7cTNdGDBAElCvGIqnSMQMWsqgDTcuYEpkfbEZaA39A7VUv+UJfd0ls0XDC/u
nQDLhLCdbTKz1NyyRDEFWqIBZAwqv/8MKVwbVq2mtNaFl6ZReqJnB4BQhGhfGp09aPSo8nWolbKD
uHlDesX35VWrIjg+BpOmdYY2xEppumSpCkYFI8PspZXl6uqTHAjnJoIQWYC3jKd61c/j03twzKEm
T7DR6QCcfViFxwwVH0xQYmwO7DiKvWUAduZE/xG7+zbqvCl2TogTLIGH6/42FY2ms4SK/HQqjEa3
NvCQeRnRgVal8YcyINUbm2W00nb6Uljr+A/ZTnWqkvBBXPmNmyI7QeVqgeyHImBQINXaQxOUgnfN
GZRe9s2IWnBTtkj6twWPpG2BNlttD2Zv6htPmdSwgp0ylu4hmXeWRQhmuainlTaCvshZ1MKgnWON
1w/rcWyQnRvgtXoXyU57i2+AIoj1F3oGqKYN0SpxAaw5Btu7xOZ00vASd3pekuxV4Igmla++NCtr
KXUx6l/STgnMmkTBBi0fH7tsDEmBpiPt90i74WLUqp23NHeaYtFOXyyAwYLesB+hLi7tNMhk5opA
YKdNNjT4vTpQDrMf5U69LNWUID2rdqpmfh5qxrLaqZ2pO+Wz3tPacGHsFNHoEupobRcaq3inmSbn
k34aUp9oqZW+4uHxrhSttaC4hd5aCBICxWUdFba4EVBkK0k3oNK8U2obdR3VNlkQ1OJpovpgtRIW
DJUUYZwYmdV4K2vdgNll3I8K3HVRQGixCSapVIowEGwDOXiWyRVBvlLQYs0KIX/RtArNVmik23wn
ItrtBEXjSVs0JfMUwSeYJEeFlrAJmQiUSHNcCiU73AmUAkBArBRlOIRLY7nxDOSTq+oOO0e1diQz
onrg1ZTyV3GjR+EicV3jItSNEiFzd5T7VYUyxbPsJci01hB5r5A9hYpq+Vw0G/J2IWLVtVzJC733
4+KigMIloz5flZPkeVOcW4oLnjHy49EnezEJHUtuaxTr1hTz5lo2UuHJzdv2pRyiJkJEToqbcxO7
6veBJfymm2l3XUqoS8N9Syj8ix0GfkIpTnrRYfeA8x7OIaFadiiu4iNgA2yS6oXkZXWNg2KfYOw3
mJ55JdaVJay7wPL6H41p1lB8B1lBGLquW4Ef4wSmbSsqn306EasFUUGDSiiFzywgY4ZxCPygs65I
WcKwUoc7zky8JMZ0TJ61BIMaO/XIdS3I5/qvYZibGyUIko+sKoObTurb8Nr1DPU5CooQH0nAYLLd
+b4vOibmuCWLJwEZnVg1uuidh1nKJoHzWtqxNgTPaSuWiCKEnZvdwGgXIsdsqL0h2hCUvxAmy9A9
jNM0t10jb1/rwO/ydVGjNL40Qk97Ro2ja1eYTrryggKech0hiaNRYu79Mx8Qk7BEvwWirq8O7NI2
xW18qUZWLi6N0ogxARPwZ4y8WIBO7fIhAVwazDKZtBh3zEH6VfKuukphJb/j1SIICxk96sDWzEh9
DmBPIJNj5COiLH4YRE4P+qdcAlCTzI2FRofoBJZJXJdaAm5aVTUGN6hikCAoPMBAsN+hdiyQ90/h
POJatLHUQFVhaqeKtCzLBvPPUpeh7MY9KnO27IVxddsIMqX73g8a1SlEpCedzmS7Q1cWOhSHx9LS
bVPwy4bvb1H7LCrFLx3eSemL3ImVZTdtkoWrwSrZnbKIoAYw+9bFIrfTGyyPZATQHUoqsHYCxIlA
0yGhe9v3JsrGflfIGDCMZQK8QO8ke/SjADHGpkLs3wXzPNjVhPi2YUXgzKNlUbfq9RIiZ1q4+rhN
2iqVQuwLOwuMdaNVRhKhvAwtuHoHm5j2wq2I/J6OdR0uk0L8mPWo3QT035Urf/F/0gJeI+ogqtNW
QXpF6tK61zDTeNDQ8CQbWljVEtGgeBviEoGbRRdwsODSVRaG/Dj4UshvW1X5iO1WzoqKMyE9Eap9
y/mZoGyo9AG/IqMJdEnZv/o8EKUtEtMqRHDvnuHCmEFykVQqxdhBUZr4MC0LB5WcX1xTqNKHgoGF
DekpS+WwyZvqcXfl/y9B+r94vn2Jfr7Jl6/exrd/Icce5F9p0bs/9Jfyh4pOGkkYkUcR0ZA0uTP+
rfxBGppaBAUcEjUTpvLfyh8wpi2EOHjC4vhKHMVv/UWLVqQ/JsoKwiC86XSq5L8lar7jfH2JXCfh
D1J8FB6h0/HawSBy76mTVrVuuLnXLCotRtKmEYwUYzjUzbOQu8fot4KrpPHCy61NBWDM6/ifQDng
5wQQC+ifXyiYG0GWvaxaOTrXCksYzqQugcCmKZyIDZi260oZsrMSLku57HpXyPDbGrG6abA/uK7E
Ktq4scCVP6SBFq7SCtNAN9clb11z1aIymuIQEiO0k/2ZIPvfRftfWBMfW7RPH+nH2HzEb1/X7O7P
/LlmhUl5X9TxGeWJBq8bPvu/Fy2ib38o8C/ht//Fyue3/lq1EiI3JMkoWE2I10mK8r9XrfgHqHg4
oRiCQ+XnRQ1U/TfY/NOm+fLgQt8SxRsZhLCMQBQiTfPkEuFDkwjZ4DpP12i/2r9eA/smsK89+8q3
r24+Vo/bz5df2/svg3Tz5674qp+1g2b+vVm+tzp7TI7EdVrSdq7zWthPt5n9wL1nv/CL948Lz+6n
X3+slj+e367On64u3h4/7x/Pf9129qnvONH52WtTTOReGCM6n2VPkvhe+rfH+zlTA/rez9mhIPdq
DcCCfmb2y9MtSmb269PL0/n7B0wb+4V/X3H9sB/er+82168PG8/e3Nk3m7u7zcXV3d3F4mp5sbrb
rO7uttPPltvt8vz1/upisb3fLn7cXy3u78+vbxfbz/P7q+2tc37+eeL7dzWeI/M0VzMCYJEZAh7w
zuXr5cvtdn35ev16/vKyWj2cX7549vLi7mK52l4s7+6u767PrqdP3N7e357fL6+26xNjOY3VsW+Z
pcYRmo7yCoFyxvJ9WjaM5fv7w8eNZz9kjOZo3308BIwlysz8NJt+XH08fDC8D/20mp/5fz7n9s0P
3/58+3H1+evH261vb99uWV0/bj5ZXbf3n0+fvwDL8Z+n28+ngg3xcntx8ePt1/nnvW/f/joxvruk
ybE+zWpscOSBDWr0yTm7dNaXzvTfZ7a93JydrRb2wl4u+IW9dtbO8cHcAWGPNTwLe3Ivww/Q7V2H
HrIMb399nr9fJ/T3HZtm++6KsUrtix/bp7ebt6sTMzntqmNtT1mPL0lBtPG9yBzotKCvC/05EF+9
yRgxtesc4yfx6XhXd2nqeXM6/C5I9ZQyv5G1CSiCTApD14kGD1fJhxJvw6C7aCoqqWZnt+pnYSTL
Tolex/4tEJRl2t6p7TMVVXuUNmOBePtj1z94zUNoyCeysAePX52yiwrTxsL1YLaoo3hMRaMjjcYZ
+J5xCN4F9vv7zdvFzduPm6tf96L99OvUrj60kb62OVt0IzJjSFLSZiUKvKKfrcC0G2xCh3vT8ux6
yFZZfGKhf7tldORsxIn7T3l10pfdn3JkDTGZws0P5w0PJzCJZw8S92hcDHU7/jw+4fO2prQ2YRgZ
LXB0iDjPllfZdnXJmw0719FoL6tuUN5I38h3ZRic8oY/2BT1Mq5o0NNkufe7lQUo31ttiPVGUY/3
OMZhpj0ICNLrCHM/Hu/W9Nlfl/HULQAQDCTeOdiHT9/yZdeA20kbtTQMR60z7dqqNHcJfTQ+sSAP
tUIMDfWO4iMZ5dm54GUwssZINLAydoWV0Bj5EkB06hzvy6y0BLSSzuy0WRBqAD83L4xXTZ3rgUAz
JZKizz659OdujD0FAS3dPM/cOnSKCIMgGYLczzrM6+dCMM0TpL+DfYWLxQMXZAxB2mxE8fxTUSs2
nFAYMdazcHDsqvEUP/tbK0ArTQSENACCyALOkUeV5pdGirOG05B+WUXAWP8fZ2fSXCcPretfRBV9
M4XduE0cx7ETT6i0gOhBCMGvPw85g/t52+V9c+aJtSWkpbWW3iZu5y4/U8e+HsWFLkstDbUNFtZf
6Nd/dkeGwNqc+4HGMM80kyFq7DjPo+zMd3u130OQlTjahJsYNaJgJ/mSP/qj8BQuM81sRVd5b0XJ
JGm1WllxTj5mU2t8ud9Pxjo5W1FURTXKosCs8XJy8vK+pnHYj/JimtJLEYz7yqifWgrxXgVgZLsL
dtne6P2DpacLy6eLXem9p9fvkMl2CLEfhKN0DMT4ixZ372/nN5eFGtLjbRbTo9PoZlqpI1D9APeA
lu9Bhs5XB0nXuBDDuYPz1mfmeR7+IQeHKvMkby5ppFVOy/M5xBEcDKFQ32AZHiTvz+flIwynk6Vn
s1IRMJcILMDLg9GmJV3z3tVwJFWwR7BwPtC1sz/4aE7HXZh7l++P9+pbo19OkQMbfRMU21hPLwcs
pEGNbmETZ90Md97H6bG5Hb5Gv9wPNEzl03AtHpe79UP+ff1T3EVXCFDu5jM5yass4fQnnMx5k8mn
NclPaB+dz+Z98NH90P7xj9mV8wmr4vkO+zHji3lH37m/HC+cj86Deyb0nq766S84CfAq35gERr/w
9MWLA5iPIXMPNOiv2j7433r9/xNvyhaFRenQKQGqQ7MCStbL9UYMq6MFDbTLUjWtzHAdPg9ZcxYf
fbpbGQZ+DYcUEg3EolM8UNY5qdUF8E9RRb0Me7TaF2V9RQhVxDgs4GiEk3N5lXdfHIu+I3bnU/Ql
qDHj7FKU24GEBuE1ngVf1/kweUVs5dfVgJGzu9ng3tqtn1iIb4Y8dzjie5Qv8TL+kPM3y/qmvZrG
x6W1LMfV/GXzAU3jCZXNuPTlHiR/Uha/Wtk9c38evKG04/f38xvzRk0ASjPZDtztU4pvK9wIoSOm
i4px9EOXmfvcAg3550E2xDLEx80PBGTSy28oLH+S9kbycZfaPKhBfQqqVp9hS78xEwbhtgaThH7Z
ppv736RD+8sw/kVHexIX7AgdzriSofg/TIX1AmhCL452yUkS7EezlwY22stlNTo3vD8vibtM4Zko
s8XG/yZQ7EawAPgY0vDY3ua38/efK9KZGRiBnBmt2xIxvbmKPkeOkLe6X6djm2F5Wy7aPpNjnNY6
fwcFcsj6sY4Et5eDpqjuV3XFVlBj2F4Fw/C9R66sSNbKMEzcqqIytmjK76p0sv59F4Il32RauLBx
Dzz5dhhjGw1YB1YVXNwO/ZAUJQffPhM439ohxBLAOUxyK2FeThBH7sJcBwNd+DoLDsKDBWZx655B
xZyQrv5GLC4l+mHUSWC4/75g/+fjGVWrhnasQVbDnYkbLJ2SfrGzOzUvIbZkSxhjv1Zv3qc2/4Tn
mHGGUx/p6sJVs8N2moNYVPVDNwf7wj0HfPybXp3uLXrTZOfk5xs77eUqZPYEG5nbcmc5qNAnGOg2
PzxtdR+Hot1iUZne+75qLlYKVCprKxs/jZsoMIph+OQmBuDmn++Hh21jnfwicOAeWhpkt/yqkxCP
gYLfhdaEhSzorYt6cYKYRCE/VNN87vi+NRQABcprjJDocZ5stNyKZrrLElsoIxu7JITk80m4i9Ne
4PY7ngOEbz/85cSIQwg8WZtAySYb9nKpvS7MOsuFdgvT14rtFGcNWSzlhfK7Bje3pkA1wrzALOu+
M81zIJhXUwX8iazc5nmE9BDH6uXgckiHcDJFv4vqZs2SwK24hYZAVfZxzqvB2r//EU9TAq5mNDMh
agD9BhZ9eoGa+Jg41bKp2Yn+Y2XIr52D60oaLM/V2J/DSr0KVQidblxB3nu5U1BQfzk3w6gbUBFB
uUtFIPfmYqjbZlqnSx8i8/0YFIrrbK6OqcjOOWa+isx/R97yH5aXKH0ycmVEkxqQH9r56JnE9sbF
5S01Wbv8eYi6i6aFMP7+wr6KWoxIwh7w+kOExPvm5VwLMLw01n3CYj+YSYdlQywRGNq9P8rJ59sg
0A5wHFxkNnFVGJkvR6m9yapksHY7+k+ec4NMQTXe+7WvUanMqCOOba7L7syNc7JFGRThvo2cwYhw
JU9zu8brsiZErGUXdN34s6gkeBhuuJbn29z5/v4ET5ZxGwt1Gt4htrQdeNJJkFEUIalTWpi5ysL6
lIoOdce17v7tY/0dBSAvZlYw7QD0nmQ66bpIrxvnGuFdpzxidyi+D46T/+u6sR+go5FdBLAdQHq+
/FgFTvN+y0v5zuumOjzUztg82ebSVYeJJsWZXP+03KDlYdIL4NrckNBM6WQDLquNwpMS9a5A/Cq8
hJql/UODUGCRgIGr3E/mUnjRBIaAH/zRLYPs29rhmBH33rSIPbp2rUzsIgjyZ2zLhx9GVjbidwgY
5RadrGbe5+hRo0zkFvam7o/T0XitVhuaVybK6NM/bgMmAxWanhGkCm6/k6UDHVAYa8dknFVESVuZ
COmI9pz+5avT5BCaqHkhkW56d6+yxCXq1WKgOxdFve2jRyB1s5spYMJEYmbzbHH7eP+W//KZEBjg
lgGICz7w1cwk4AC5ek29oyHX45uCxbJX6LM+KVt9+5877e8wPjQbVMDA/r/C+ZXWPKU4Pda7Xq9h
3IR59mEOQRuYql+vrDnsPgPisBNsBrPDOOl8j1Wlji2r18egH7OLFeTL079+0y1XJukHG0xIPuVo
1lhJFjg+1LuoIokqhDcfhDGck3B5FUBY303jajMB5347VdbTeilqDDDrnRi84nMICOkOBn//b5nw
3+UlfGzNDFQuSBteHm1jDA205Nxq1xX2el1MxnS0C6v5P+wVMoKNX8kpIFt9OUqZt55RdVFFlq3E
IdSzvfMC4xx59q0VI178r+XURkZ5OcpqqKUni6w401b1p3XMGddXiGtnluzkSv67ZHBQkEDauCCU
ly+H4d4cDbkNU42t8ckQZRc3xdrvLJnLI3258jIoynO1xKuri93AtUW7gPSOqZ2s4FrIDFNfq9qF
YTrtrFKbF24JhmsVQ/3wr9ubAEIOSb7DLNnlL+dXgmJEIVbncIYcCiOr6ZsbsVZlt3t/nNdTYi9A
HEBTjkXkYnk5zjwuronSS7bDGM//2s0UAX08joXt7yNP2s7v94d7/dlQECd7o7oF5sWd/HK4yhr8
keua4VoVXIFx1d5hmRecU7smdY+wfcsLk097/Ndht3OMwBgvITS7T9l7YmmEg5GNkfgA7ue9b41G
f/R6o/0op2HxYouYJXZZXQ9nOq8nxQDbdNsy7Eb0suk0nXIU9WApqc3cIFLO6XXeBvUlV6U4rhp7
k6xZ+qNRlcYHqO1iZ9bNfGber68kOjzmpnFOiwSi5Enlg4bEoCvU5JPALAoAf9Ga14e6toSKl9qh
IdzZobLObKntG768LBjUxmOIm4lK+BXmX5kA0v00xYkxNPbGVPbxLIQ+M8rrjcsorC/WrjRLNnDU
i25JJKTA9MpOEz2odcYgsaE/J3OwIjtEXsJ/kwjHJomsC3YP6Spj8Xh3EtaySbseT09G4s6riXOb
eKwc072wsUA5E9leLR/7BNEWxHFwkrX/4sv+2wYyxgk5qjwNE1Pm+YHXLjtOrXI+s3yvDuI2Cm9c
bMyNsHvanYMZ1rcGxp2JAqZ7b4dT8cwLlvqGVYYLaRhfmRhsj//w/jl89dEYlRvub2nKiThdRd4j
Iwf+bJiUYFSvGr8K4xES6qd5GM4JspxUi1CRIWPDu4wsqjYMMrZl/k9Dxscj2l3dNkhyoOCPACy1
+oQrk4EdpSiRsL+log3cI449WR3FjlobfSZhf+NDUq8CA4QVh8JhuB3O//wCpPn4qxOKfNBwxq9j
OETXAI2bf9NmYGduuKj/DLN96f8MUxYoQKzG4CVG1sz3M25GWbxUY30mlLzx6WhqbArvaCvD5jm5
KOQ66lbk0ks0JcMfp/acWz9fonvtQi15f5e8ilrMiKYxGlhb0gUo8uWMsgmxIgK0l5TRkGbQcivn
WbaO/IQPpPCBIRO+3h/xrcltjTveAPjowalSSjW6A8+KOJo4M1mR0TmNhn9cy8e2D91/rUmZHbEE
K5Wt6LZPAW2LgSogCHYvycXUXU2l0d7abnGutH9rRoReeLqgTlFZOon8YgGabtDyxfnULPu94RpR
vc9owJtJb2XBuV7u60/GPt+YekQTj5bFye7o4X2nYYN7M96ve2tspgOmU0Hsdu69o6tz7xevgxej
bbxPQixVyakam1vXeOlicZXwLuceIuUsX+aqQ8iRRsKlvy7Gk9NF4f2/7hEG3S4CF/ojAh0nx7mm
rsfsM3C5yp0SyTyxjnMc2F0V7r3VaM95C73+gNv1xtHe1nXjWr48BNodgGuQGiZi8tW1KO0xSRtt
fQxq95zy0ZtDbZ1KgC/0rk+XMyudJq8WNBxro0cnVXm9+w2KjNcdegTML95fxtdRkXn9Z7CTuAwZ
p0xdubhJNqv50NnNHMum//doRRTChZ6yjc3Pnny5emQgi73Yyk2mGmGlRMghuM/yILxxhtCT+/en
9Nb6IQuBSjdpyIbVeDnYWlRAMybWL3dS7+DKytybhYsY4eKvZ6LwG+cMlaVNjHh7V+MJ/GSoFLNP
WzCUFUzjp3x1wt0alubVVCDROrRN/c932Naqg9cMkR+w96kC+QTjwyna0U3aQgYPqjaziyio2937
C/jGnuAkoySKUQ5IlNO7xcjtyUaw301mJHrTG51nWBkWpjbFmZvlzYFQZyMt2LS3Ts/waEVdO4vS
TYrCFR8bgaJxPQnxr+2mjYTNmxqAF16eaKK9/Eg6lwgGBEynhnEXl2OTH615Xc7surfmQl5BQb+9
a5GLvRwFdeZR8+rsJm43jupaB+FaXA5FaZwZ541gy2dh0xFrN6TQSWgfnDbL5CrcpJmmKwGT6OAp
yDDNBvXCdJJWmtXv3t8PbxwohnQoIbYuMSrHL6cWibyH98eQnZ7LvdGkvI25xkPRwMn595EI50QK
6Mkb/PLlSHmeCl3Qik8Q2HTrA1SvxdjJyR0x0x3Df7Mz21K1Lef+f6OdbAzggPDStOsknhG2vHmV
xf2CQe/h/Tm9tTE2GZAtS4Olf8ruRpG9RRocfphVCfugebO+rnoxnkmZ3hhl2w84ibApPLQfXq6c
hYhBVcoUPmO1VHupZveKdzHrzIF9I94xCs9M+CjAXTktGBwj66WlGMWK7OXStTpMzGW2PqZI597m
o2r+Sf7j7xeiS0AG4wM8Yf1Odl7jl/4shm1WxhJ8FGGW79pQ1/9+B7K7IUngZMB1e6rpNrUOZMaW
XedplKIUHjVx2oTlmb391hcCThwB7qOsevVqJbD3XVL045Jotsbb0TBsfFCK/MyKvXFWodvzpMNi
kZKdIvDzYYBVhI59gq6U+JKZIpyOw1JU+ZfKrXBAfH9vv7Uf/jvayfchnq6j25hOYsgs+MX92O0n
P4MO149AsewG//f3B9yi24tmBp9oSyJoaECZIt96uc3tKRgQCufIdmFp7EQd+jdwPrNdJOZ2H8ED
H/d9rVEnHsQs7X8PvQCUeE/4S9uiYH85OI4KeCILZhsMc5AeVi+DS+zMrQNhNLe88YIujBnFRtCF
50yh3to8G+MQVhDCIkizvxyaDZVLMdhOsvpe/UdLW69xuhT/iN/ZIiIvZrQEib6gAU4tJNpMDS4m
9A5gCcvY8TCodmOYntPxe3My/xnl5COGkPlLv1hB787tdEUjJ70oQmTY398qb52ETc/W5KYkiTnV
eurSbDCAtDgJ19TYJOY6Bojr8Q7+G3AH8Lz3R3vjWsZ8hqG26p8y76QhhUhR4PUZo3nagWxPac6d
rOboNps7sRv86KNCw/zMsyChcPu7Lw4EwZ7nLaiENu3MVzrzkrrHXktbAaPo5UNnpf18IZ1C3gAp
d8ad3WEUGTf2aHxzmra6Nf16Bm+ydOG+NlYRHMqIzCEOWlnc4++9RPHoWhqyg3DXZBq8cE4mJ6s/
l13aO7Ev0LRLpD841YFGqewS1bv555Sc1Is9jLyvw85A1jwLM7OIO99HaW4ytP3F7r3xWy3FWsBu
7zocqWVrHxAfTP1DLl33p8t/vi07dw13pRMI1AlQa8qRMehKUHhTINUBJ/DlAVdM63LIN5xv62Xt
lYmj3W+MdywcCZ1UHss+FTdesWS8YjtphKrY6ImPAKrrJsn6uboYjBkZR9mb/o/W5Uk1niYAC7Ec
y/Zm7Ia+j/OiN4LDMgR2Hwshsm99anLPeRlemPGIbdn14ptLdTWnU8h7rFJhl3SLaJ/KXNEe8UU6
PfDkUn6blEyruKbyL+MMXff7qe1wpCgXOhkxrcbiK/a8iIQ6tt9C3Vz1+CuzkMyLvXksH6KwcpbL
ppHh02CszadgjdwyrgvDfVBOWzxpLAaK66nzgzYRKlBQu0cgNFW2llFsW129YqgltYrNrjfuvHEV
XzOLPiLOAG047Xt/DAGkCE9LoJMWokEclvl2Hf26PwYySztICfi9x7PO8Hly126+MOxu0HGYu868
z/y8+AbnPv/mGL3ho2Srbe/SQCVC7SYwv79H+Ac3dJtZNMQA2lvT6/UQ4wac3RjZLOu9I4LwuzBd
2hFlRoWRSF54uLfGIihj6VbyR9DNCO7UBVx8NSzD93kZvdsqlf4zdnx+cN2qLkcnBEGGu9Ke0Fao
I19ZsRnK8T5LjRn6v5v2IrHHpdP7Fb6tFaM3vQq0PlQd7tXYOXg1rTk5Jj1q8KOmQ+MuKxksQaDS
uRynrv5R2rq6i2bV/pryKnrKq0lorGHX5TrrhvoZkeXxCfSY8aXoLfcnXb8AIzus0UXi083t90Gg
zMu8QHExQczMXfbu1LhATJ0JC+0mV+ZHGa2zDxHYsR5CiXJq3DaRvMObrcNHiU3iH3qrHTf9EL+6
dthAf3JjYyjpzBjN2Edbga9VOtlnRQX0oDCd/2qE5gSZeJyWCQqvnru4ckM5J3nQ23t7EV59IPPK
xKGlh9SxiPn6teLGnQ/LaoxH0jtj4zqVQUMTbupkMrvu+lhXqr/OeK8p9obTub+WQCHxGFg6KC/8
SPX7wdFemgw0UVy61ilCK342RPdGHq3TlcmD7RPvtat3aJRj3PZt5T8bjdDyksqpuTbToit2pMry
UxGGlXsYU5ldlmsvxA74WyhR7EIw5WCAaFeXs01pf1jHtbodA+X9rvxQ3/t9s6KPINRgxwNLMMZu
LQdzZ9tr9WD0Yf5oKNf9aGOOxKFcaoXAg6xRQJT4Bz2vlu4/oBvvt7Rs6yzag9NrvUM9WDWmYlrj
4zYaS7QvHJtABUk7ELH0UdOIi1Y1YmfxXAfhhoYAa+cp7wdtsXmIc7HqRy4hPzhO46KmWFtGow+W
YXtrbNu1bg46LMWdveQIgs6T5z1MlhrXXYeu6Igt4TB9GFc00/kgY1MmnR1kblKWxljGLofeSuZu
BSc4172FKEcvh+vAzLNfhfRQfwiqXH6bxnG8W50u+9Q2jfFs89T1Z/VFT9TQaJbwilqjCrFEZbk3
q3FYksJNm99FQaoVD+2KWn1vwsgC9bQsnwWaWDbsO5H97Oai/tOxtTANIm1SFwhONxhS5H7EvKV6
tOU0XmXYB1doz2jx4Paj/51OWl8cnKmeP4B4tf6kum4+GiLy9D5clvb73HOo46kcnR9RjQvGxcS7
Thejm109o9MymwC6o+CYaR62doXTt/WVLIrpp5O6ooy71dA/wOdr8xCx3reeaKOUpavZtf7a9Qe/
psjZpxptgdjKkKpBUCOay6NdF+rTRmT6BDbQ+L6Y64z0Sp4/z5vvWixrx3psVIihYVQXE3gaf82d
gy40CITc02Bx3LUH8VaVuXvlNPX0k2aDfJj1xGZDDEZ9Ngvh/sQzgxsBHWPUO6IKreTMVwuhUaTc
JJ5V21zNTVUQlse8SZQ5eVbCK0362K9m1JjXa1NwDx+xqaw/OaZM6327jE6D/W/VCZTmo/JucEf5
SzlNeqm1HH/mQ4kt69Tw4dhvbN64G2z5wMXm/4hyx5sI35Z+zJQjvnWV3w0Hh5sIB5KMZNPQg/8c
ISalDlnZDSp2Jrcj43UM9WyVhbMm2jD9PedqrWNQt9VNiXRLFufI4aDZ1M4DqxMgOEbzryy/lGtI
vImkUQiQia6bxmZP5Evs3J0eq1wHc9Kl/NLYW9MSt4NKaz7psGb91ZwvvRebumvW3UKzxz6sftbm
cRisrorX0mLUqFB2fnD9rp4T4rv3iFS0t1z4GMF/tg0ILPvMyNHxSWGVrDBK26yP0znNEFiGWvbs
hD2zGEJ0aY495p9j4iodtQRdN3waxzRkG2R5hGNng25o7MLUEvFSqFomLvkI3gl9NH3R5Rr8GkEn
oiGXUYyxLGOkE4qU8Gc1N/ZT3+vg2lWLeObtd3O/yNafem67n0ZuZagnhUq1MZTL1Dpy74vbvtks
yDHoKo14WPL8Q+oWpEC2PRXLIS1VER3sAnff3Yo340MJTtDcoeDUeWQCc4lautsaPyZZ2T86abXT
biwHOhBmr0OCTuU+mXDbVDzKKkX3slQz+3DMUmg8VYlmMdwEZJh2BQkf1gbAVWTx045KN4gjfLoN
xIzatv0W0QgtdpwFAIwCnG0XxabPa96l16aGfbeJ8LQ75JQGcV3n1iKSyG/ZIO4Spv51a3TtI2jV
tdyVNIGG/ShLDo21gh+7CTAXTC+0Wn28opa2DWPQO04AtK9xnoTyzOlguGub7YbVH7O7OXS0m8B7
w0U05oEvKo8KnIO70zPkDzI0QmnAu8tYeVc8149MvBKmuJ7GrKgLOmmzyKekMKYuug+71jL27iyb
4Kvu6+wBR8thTgApDGWGT+7gZ5d0Uo0Vg+Wh9z9KkG3rZdf0a3UVYDmq4rKYyDAShILs6tqo/NbY
T1Mr86NW5lJ+yp1cXWUCXa9d5pgG5pXk2/aVV3ul/OXmJJoqtgajrJKa4qDaT209LfT+pFiO8xQW
MF+AokXp3jALM9vlqlPFlVtCmP6WrWuX6gvgTD1qOEg1LdEVsPN6vBksZKUSQoo7fa7IcaZrrfLF
/eRI7kozRmHHHvb8bUdgU5DN0Ze1riBZzCi6RRczYYJnJNKeNJlBwonPbZcN9Zdwtku+Kk2jMnsK
plCbsQyK0PwqGj0Kk7MyVQUXqEfZwL/0wsvR7VUfN3Uu0dXKQMrjVFAjh+Rwl1oIlpWICJGo1Sb9
BB5uD0XAlXkcUIEtH6yeD3czrXXuXwXFOKgjUsKpuVv6IlBfLKtc1zs35y26u8wq3UFEmWGIFgE6
bUGufodp2kyxKLq5OfSOUeNfOMvceAxwLKo+9mh91/sAOwhv3fmdl5pXNIydCJmWbCyeZQcSsyYv
onSxksCdZJ7ghjQ8tjOeA/tsAgb7gCCvMRE9eAHGOih19edCRZ2LB2qmDCJC1rZfxwnLRjKF3CoP
TroOZHu4/VGUjZKw5nQ6Y2A+X3HZdZOx6aMFaW/FFhnG+KEzG8X5gWhc9QfV1mq9lil99j/0IGgB
Olo49ne/aYbwtvVrqe67sPKcI4o61ZY5jr16hNMbbCnAXFfL02JJ1SD6Ekzp8LFesUZGZMMQ7ZA0
VT5Q9kVFK3+ZZViSrklAp3TtvfxDK2CsJE3rVJetKtR6aQvDs7m3rLFedrnRN9WhyPNS3ERjXtD4
QqpO3VmmbgdyJ3f6FihItR+dAXgKulKDOf1Cqd5r9qheqSct0DnbhcHs9mhyDrhfZdUa3QPFwqnZ
WQq/TWhXuPm+N8XcHKc+R7QvdmVAVYGVxGAeVj3ozfS80GG+p5fYd6R1/aqCP2kbWOkHPRqkeGpZ
nS+pxvcuacjsl8OE52J2X9t14OykvWqEG9cVsq9ZO1iEYAEhNHQcoewHyUdsDjPJpIXgs2jMH1ZU
uf5F0GezI+NBSgzS1l5Dkl/G0BrixRtlfVuKMC1uKW1JJ7xibvSFr4NpuOUqT6uPuqwj74EPUttP
Q2arjHf2tAx/dmgdFYcItkRxmU3lVMWFMzvGQc5D9yf19PjVQuavjVNjmIJLf/GyOjYz2xMXKpuz
+yhCvTXOXBBySW86c3WdGX3ZJkWXoacwAb64AvfoyCSqJyopXrUM625sQEfFlq0pW7uw0EScZk79
3eSTIMWLIaboIAfIK5XEuDvWYkKWL2n1on5onCGiuxKWS/oDt5wmvxJUleH1qJawfNIlDY3rQphL
c4OPmO19UPzi9YPh2vN8W7ejR+UZVcPU7Mln3Spxc1hK+Nhq9v04d65/l9deIJBdFNoJyOvWrH70
ptzonlfR69+Fnj2vuWhSxrkPMrmkCYQPq97XVm1eBeGwErDIf8Lly5Q7bf8HSzOnzC4KGY3WnW9W
9SPd7jbY68lM79yuoU4vpibdT52AOcxKiT8ZRwmJ9FaEziFvdDfEQY77yI6ph9cV/Vd5HQ0mpXvl
RO5VShc4ikuNVL3vDR5HYGzCZt97eYYMnNnYf+RsQSygucCNMLKQPz2VhRRhY6DvRACXg1NTLXPc
+iVuUuXYZvmBvwfPwzYy7yvlbbse10lXX1C3ytc9JihunYR9P6ax60n3ZhFZ6+xb1drjcdz49ohW
ltV0HA0ODZDswMazWpXBn3VARXCx2+44+Z26aScrrOIuyqdnLmW8z1ZrTsf9QhfFiHUpyuugKYZi
N3HhzvsCHcq91Svzh4OUm33Riu18D2Y/kK+JICoO4P9wVU3n4AH4BR0EqOLpvcwrenW5N9tDIvpF
/USFzv+lgwwpLEPp9b6T9UJ/zbT622BwAnbqantPchCTR6kM/aTXNW7tEinK733KW+mhL5QOj9ST
TfdhMMzOz+LtLTNDH65YfgXBCL8rcYrUF4nhe+V3b629GztK5zWJ9BSZe88U6jPdkd7au8IaPleh
s7q72t6s+2aeQB5Xw6kgmc2Q2XZIQMpvA/piuATM7oBqYVGOfWw5nfmn183i7rUFcAB9PVOuF8LA
JSI2BtH95sNVeM0vWOslAVS159CrDJoCqEPiRoR63FcLccouCWzJpZlFXfPcjlbpHDplLGls+8r4
NjerMPKkbEvLupAer7j7xcnIPgQFIkpjqPNZMTrcFkusR5dn5KbtfgSOaNG7NNJ8H026/j3aBVAK
1U5fMaefggREk8EPdgyS8pxy4Qs6EnMZo4vqubuxcdm5kfaLB3zc0L+TEsBGYi/qT97Q3EkWJMe6
YyQy99fgZE3Ow0Q9f3RSDYfGJyumcxnKsoxpRE7XC84SvwxPTKiORsH0gOCq+0mXi0NeQec9uKgm
M1oTb6o768pGRLTZRXPW/mpkGbQUqkPxtZH0j6h1SPgxPTbxUXTpubT7fIjUtzQsrb6kSiDPcAt4
dii1xlNl427jDE4X6zQTKII7iF7GBBZJ8YtE5zdtW0ObuCmPkglP+xm1mSMVBWld++tumA2irKVD
c+AdIAttAuzs0cgclnlIoOAXPrqNS/pLTz14KZW6Ub0JShqUQV7o3JEEdQYNz5SePknh+LsvNCO7
bZ2hPBNyX0PLwAFwJ6WVlZelO6Nm6deF8PdDlxZ/jHqyvcQLhfdVl1Ex7tJ66jns5TQbu6m1aA73
vRryD0qlRblPCWnzbRFWFdGnDivMyYbOJt9CT/uGHLHPk7xWoZUIc1yfXKcHCxgsw6SSgqBHgSmn
fnOmS51w6ywFv7ElnHPE/6lcLyIPNN+1i4Gnty+ydvyOepymz6g6q0ikK3OyCemMEtHPhW6UZc56
TXK6LHRjPLf6jIPTUn8wjDws93YeFc9sxmpJQq5aa+dTEB0d9HCnS9X70tiHNPkbAge5AwwpK7N3
eGbW2XGO2m7dp2mYDodpdAtKHTNovF0mdYc9vdM3OXdboAhFTUS7YtJDm5O5ttaHaKhtM+4zObgx
aksV9mrgWZq9YQyF3AWR9B1M7918uDDSxo0up9bwfk+FNKjac5pUuyjMsvuZB5rPUV1f0YLqux1/
HlZNX6RjF7fRUFmxO3mLvTOVVQ/7zo7UsrOndkh3du+qdBeWq2/uFfqpf2rVYx+lEdzNLysEJTJ/
R5Wi9OchLUckRje4I2reTvABwBeViQ+r+HdYpxU1PmnidVebejw6q0ynGGMI0MXSsdW9nALnC8dj
kMkA+O2mHFrLi2ujmj4gq0IPw6hLlKzRXNm3nuiyHVqbHB86Xl8Epu82eyE0v2HoaBX7qF1oB+UO
oP9kjERVHfG+4H9r0WxvqqugC261gafjIS9M/BarlLYunRLj84Ajb8bl3po/rbTwN5FWPeSXK5K2
+ohWaxDGtvof9s6rx24kTdN/pTH31NIbYGYvaM5Jq/RyN4SUmWLQB4Oev34fqlRdyqwaabV3Cwwa
XYAgZfIcmmB8r23k1dKAAFyivNJHJgUSnSmopFCv2MgIOq9nNuIRg6/enMjBqTPyDFvWqszv/Qdf
BhqvP7nPpht+mCG7hdQQ9bViynibe+z6Y49Y5UtiiNtHqXl2FtVDV30Num67dyAzaZpqessAV8ur
i7yckFcYi719XktHfADNI1inHFVz4qW+k/NC4ySDJ6391TKOxCSz5rMp0hdRnquh6oIEzpLtLlTz
GSvn9qFzyG4Ikc+h3xAdi/0ROFU7GRZrFGG7BArQSpupRvnGV/1WBOOVfG5I0Hx+Hi4/y//cf/Sx
lavKMzF8iwj8609X07NCev/8L/5h/6/D2Dx9Higtev0zL35F/7+//XX23O7ZnS/+kLAID+vN+KzW
W4iA6o/Dff+X/7d/+a/nb7/lfpXP//Ufj8QZDftvy/hYL8MV4az/15+Jh/sn+f5zbz/X/NyDGrPx
8/q3n/gzjtF6g1MROQUZACbRaq757zhGx3+DuwyDOXIs1D54zf4dx6hZ+htsjozdMLV/JGf9O49R
s+w3/AwGqT9/qfs7eYwvSU6kU7z54YSp1YLoxD/6Sg3UugNw9szis9WN/hFEoz+QPN3dD9xw6hfi
j5fc+/dj7RzMHkzpkvPykoNedZ38qq60KCfw+rhM3fx6QslzABsbj3te111ZkHrsKPF7VRrfj8wx
DULPSGv95o78QVPtL1ZXT2ZuJWUGm4lDXoSSIpgfLvz1H5zpjyGT/3gqGS2Rb+EYNF+rQGrGeKtE
Ep/kjn+HlyFs0umy3OKfH+VVQcn37/LDYV5dMWNqYaMCDjOrKX87NpkPMqG0e2kTxx7KtCdcYiHS
IoRnakNEPe/ZO9yIZcx+oRT5phT7izr+85Ogn+V/aPBe+/Dniu2dP3M950iPrLiP2kstyo9T5BwN
/muoaD4YETxKVEVD7N/MkR/VX4qoP7NC79T/xd31UhTw90/zShTQNHru2lplJRMburhznAttWezf
vMa7dINILWQYWBBww+ws/g83kk2uA5NVYyUoVZwDpET1Vua9xctraU9+fqFffx8kWAb15UQcoMfa
ffmvDkWwQ23CeKM9dYywK02uKFDAL24n9Gr8nh+vIsehBA0FAAuVgbzxlVlRH7HSQgZuSamWgl2f
torthH60FeoLPV1ztKdRiKPMLfuLZc4BjBMmbPlpwFEOwkpZyDCdBrqeLvDOMyH04CSpPOppvVD3
OHVdZoeY4uwrxpEyi3Jr38kp2ntglm1GgGilvak/V1UOyhf2UHpAqNJtb0bCUhySNFa9Cmn8AcH0
tMr0L+uVM3PKZgFDQd6ub33h3QB2XBTmlhVh1WGNCrWy89hLZItxmBsPBG0mNf6Bl/Uen4DmwI8X
m9y8E2S9Q3WUZd4HJ0ItsrizzEZGbIQ67EcMvW2AfaAJ3qXdmKZXozVmwXEMUFKEYnXIzje1XCse
CWew9XCcpfFxq4dU49mTeplk9BDAjtdSe+fjJ2nJfKNXleSjvjgiWsjZy9Y+esFtcyhx1mtlg/ME
Ne2/Tl8R2Zy6PZMXzbVhJ1LrwyLYRMWWnw+nS13V40m2adpltdHZwcg2+E92u0jjKqiysYsCypRM
xoG0rfg0Rj4mzqhrl8yqfnecYdnXZMav8xToQB/+0QsWHyxn5fsGhO+nBw0mQ0/KZag+WwUMT6IA
CNdDA3wj6efou50D6pqknvtGg3HJjGtTmXkauu7qX1MV0FwPs+XdKMofvjg8I21UVUN1S4myMRH/
H1BCkJeWzBGTuNsU4+frv4rFUqBZTo4TXS01bJO0xXxP7hibv9WllzGsBeFBoTA6xSQqzeqR96db
hbMxdR9zu6FDtKec4b7ONCBb3qL2o5Zm+dvMrrU05IGFrhFSrF4ivWxPYRiy6qMdNGypYdNpkWM2
kl9LMukvmf7TxyyTPSDRtmF6yxeoFdMbKZ9aZfN+hUsmu1Vm2VWOqVMQd136Nz0+OiQZKNcYtXNt
ulumoXuae5nL0zWdlxbUT2M2qFxNvAfVS4m7x7HJli9nkxba6KbfDjIfIPgoJbwYrSmvosntpxtz
tJi4Wmud31oZnWnMpfl4p8ySnWkGDfHgV2VwqkZXQdJVHjDFjJyU94KubWG+1ja5L/mk36yiHp0Q
BE+mUZ417BI3AAgjKrnRr0zGlC3sUPqd6ChxOgaN3BrDHgjuCYn0pJ+3Qa1fara/fTKl1RlHbjP/
au6A3DmZwzxEI83HJF01qDD0MSdgo22wjVBsw3OZSrv92i6a+xkiOAWcUy3IPmcf9XYq1wduqeoJ
KAtPLoAomJScV4dFRuuK2yIzOE2FnRq3PWsIM9DGZYg66ubdaGt795KMZwAD/L4D+2q/vpTDOjhx
zh1zS9YIqqGtVPVzYwmf5uTCKrlvAbfoTSXyhPdWg83/xO6K+hz1waYi3y4q54TqqI0KDHQfZWyY
jUUrTwlfmKxqpp5zNMcdQ2VjTirhRosHPKRsP1kzVmzuUme6XgxBsl3l+92zrgMqhK5l5li6NGRS
zthUDjNBh4KoEjNcnJd7W3nouyywk9kJch2hTerYSMEcsw3BD5zlBhqvKcN8hLU9EbXsmPqAOv0z
pkOUBJvTwbGm7qLbR+hktV0YSvPeBRtTfrRl+XQnelsXpLVbuohSwJkOC5HlVHSpFwxJMium6w0N
vxkaqwEuhQrzysnGQiaOAYh4Qpa2Yr8IEdOhEAKSONHXtaP9Q1WLdYJFT6J70oeGGd9Fyx7B1/rc
zYEI7hyYlgw2Y+Cf05Wlu0cXsoxlULkaJTI1sMnRDLINp9Fg0XpOC0Zeh3NmiiFZfGDhEEcQb6De
I2snXJXbwBEhsZEHv/S8OSlzxuUTUgvne5sqTIRDoppvXSVzPRIpDozzzeQ8xwCg6NDUJCr/pLFH
NmnWtjj0i4CCR9JbAB8E/blzBFXeMa61fPhD7bSmdm6AlVATRH/ZFnceKyqInnxgg5nZiS+m6S0S
TI3yzbLASETWuk0ai2+BAlaDPgJbGHkgogwkpgOELFzzwilbXyVt5lRN1OrCqhLZFpDrVFhS5MmL
03rvLNC9JzQXLyhhXNjNSGuabjkIU1dLNBFfN4c8X05LYoMxbpHkvT2djnluwRW2TBshyTBNHxrB
UFyyrIIg+0q6pzbg7Ikus+3O8CSJmsGUOncVfgpYh9Rs2DSunYodeEw3HBbhOPwKs1LFhe9P81fZ
l14Vq7roZIQiszFCf6OV4OjlqAfOaM4TdrwvOzLU+W5duDae+V7wPa8Y990Pw9DI9UITWg8yNmnS
QMBgWxed1Ys9RsQbygMQhf3p267qt8bWy/yR7K726/B6/HwxwP5/PLLujq//fmRFdvn58XP7YmTd
f+L7yOr6b0jv2jNq2d5i49mLJf6ovdDc4M2eNeGyQu3TouejIv6zQcB8Q3uahzGdv8NWt5tkvvde
GMYbZKU6w6yN1gxT2m/1XnzL5vxrv7r/an4HMyv/NXFxvw4KIf6NiiJofRZjU3vaukm8LdU8yPNJ
Kv2knEw3RtvXHCT0TtRs+sfNN4vzqV+8ILK2Lt3CzO3i1W8NdFj9ZN3kmoscz5BqDm02M2I34Ki7
zJjUoVm2oo+slG4tD4kKu8HFT1jSrK/TpOenW8MDk7R+G3mizpOpQE9/OYj8vFS8/Dot3z76dsdL
1Anm3kuAQ+MSDdUJ5JBrn2RQlkVMTZUS0UoTz2EBY/tFRsgrfT0nCzc9wblsoWlU5oy9HCI2r3bS
pW9NUlWcU+xl5/PSP/D+QktCOELyP8/WazjI2Ee+//7Zun5W448P1rd//sODxSXgMpDP5ex96f9+
sHzjDU0xO96zp1lwuRjSvj9YGlAQkvo9q9IjApm0kt209/3R0gz/DTkUOPCJVmV045n4HTDo1chJ
ZSagEtkhsEv8UuJxXt4tgpJ1LVNFBhm+gZC0znZ0jTL9hQfxFQz0x1Ho/0BKihuMr/TyKErSvwuH
krGDkrda4R9BMz6j27q0aZFHJDRda1b79Yer8A/YzEt1PVm/30zaHkAcqT94cF8NuQ0N8o3ChA4v
ujqJrqXabeaP6QWy5s/LNFmXSwMm/fNjcll+HKy/HZOaR642g7xhvE5EnIeS7Us/abHU8ve8DYez
CpkWlA3i958f6Z/OqG+5mAeIAeIm2leBH1AJo3VyL/MHLWZXM79rGzByK9OrtyhtDF67qXFCbM9w
WKlqO/35kf/2HTmeuVtaTLwlDPmvrmWwMRqWttmx9vmTHrf2YNzVLR5e4D0TEdTPj/a3+5NnB4yC
IA328GAGr76n00Ml9YatUER7TgTwMh1qwxO/B7zgrOIo/B/kwrBwZLxyYgyrt1bUoalkpFbs0ke8
ErMblsnvfRdAYYLzgH+dPX/ae52rZDXSglhKFfvCZr3GcKwdTMP9VdXo6+uzHwUzKQpvG7M7ns+X
d4Zk9uibKuuTcYBKYIM937VW6p7JzkiPv/2FKL1A2ISJEA/ca9NvaTmDQ6QjhP4auFGQWS16YlS4
v30UHxeUyQXmGgXf7Cw/3OpqRW3s57JP5Gx4sbZvqed1y37/4uCywyaNxMFCFref1h+OUqm+LdEf
9AloAMKCurDCevTb3zwKCwNrPUsgMbNY7V4nJ65OYXe1Kpako/PzpEglNa/poHX2L5aH/bH4a8dE
JCSB2DvSYfJuYU/3OsiOi6CmMQDN8fR+SXY+7wQla/kxs1EQhTQVNtc/v0ivMWquPnfBHlbBLg1m
w3/9IqnbZsTXorPB2q04naXHo6GVB6LfijO0tZ+BY4LjNgj0BcLpz027yi88Jv5ffPPd3fbqywNq
cr/wdtQJpyec9tXK39seUq2pnhKmSJsqPaAWFWrT5jWnJAhC+pG/SKJxbKOsNg9zqYKaSs4q82/Y
jWUreU5z9ryCVFboBbqlv+wQXm84b1jrrlvepfUZ+VbM/KFVK5b3cZ69HNTOVLc0oxV5bCoXI0nd
giicVOgorhFdzNOhmaW60NsJRRrlsYsfBibKW2sXDp4It/fMI1zjCHO75r6Ip9qlHrgYRteLdcY7
XIpodo24n+f1qU8V8C1moc3GooNzUoYCev9cz+ibuJ0drV/P+zJbzkdS9RDVekM9EVYlZhWLVW7r
W8SObamdmxaT8wXUQQnTDR1zQQXShrAgaIiE6R29fcC4nlP7qPcyCRonHZPCLvLzAoayiMusLO9l
UCPUb0a9v2yc0ZI32yZL0AsfxWxIKBEPrlvmXhFVU0oQ6jZiS0GiLTAitNVQYwpYXMgoHCPe+95T
DM+mOSg/YYuu22FrCDQDjt0716WNEhYfpWaf4x9Fz2BtY0nmFgKlQ6v1IosItzRFXAeY6kIrN9Go
9zZKvbgxUOMlJvPArV57CBb7Zf8terkwhkPfrl+1DXg61u0cS+HUp/1jAV6xRXktxgwxz5J9EkaP
tNeS1icqL72Gcs51wrRgI4MCoJr1+aiXWKhoZDDm5aaXcv7YZ3L5utkN7+fRzj6Mna0+5zqBxXGd
zxiU0zYb+6hPF/eDXaCuDbs0sEWEN8i7cFVAbrep+doVA5h8LCdpiRPkLPp2wEy3VlGLjatLzKLA
K6EEGOfgudySdBkzV3ul6A8U+eVOBN0PipR5+lvExupdT0+wc7QmN9vT8XOpw7mnwRFbFCoF3cSz
F6e8L5xQomws44k8rqNWFh7gfy4/aPXqvp9RmVb1tT+5hd/eBHraw7MHaMTHZPDM5pin+WxEuTCD
Wy6ZaceWM2t5UrI5msMmWIJ3bjnKGctCPwFTzoT1n/vaMFVH5blbcyhVOboAbH7XoPp1OjSSI5I3
imIdj5zSFH9JpexcQwe+mttFJrLCuJxAnYf0I+Un6irLlhnHjJ25T4A/8l4OC+qBfhvQF/vBvFBe
i4z4kzaP1KY30vBu1rbY8BYoL7fDdJqbOzG3HSh6msqrtjURGCOCR/9liqxBV0SOzL03FtAWyi+C
+1LMzFqw7+VboWp7itIaDQxK+KYrL63Ztz9q24S8xhgWQz8PNLGgG1OuaSWpNhRuNGLSsGLRCOfS
RBPz7OV4c+LR9tIz0tTNKgqEh77UMdSgRQhVKpdSA+Tp2SUSF0OL/Hwb6ZhODW8+mK1P6xVStiBE
yEtlLRJl0UcwSta5V7JqJT02yS4JhIaipdB8svNqHW/Prn8avs72gnZkZakp6P11gulMON50MU2q
W8/gxxDdmLOGpa+ltPlpDfxuJi1I6falI6X4gvHGWEMMiALw3lmQudhT/Y5gzD474kchlMa3xafS
0fN3mzFYH6tt6bxjmkn8KmtWu0UsRbbckcZizGFXaNUpHtzWOPprwQ6Dlq2qSZBNa4i8Pc/+WM3W
+mVeu/bWFyWOL0tPh47um8WbQoQSTo5if6rsxGrN9B7Ne25eEJm2TsBlJf4ezrD+2No9hrsxq3l4
Kp6KOUwzh0B1N+/dr4xpREo18EfVSWqvYgprJ/O6UwfJ/Qn+XTY7Uy2691XvUYQJHlmjegPwflZE
gJ5vlJobIQ5Z46OzeduHWpVLEBEEhLa+hJhAc5bl817nvPI0epDi4tSXk33kXialaAq65fOmz70R
VeYAmOes49Sfj5a+3voQD1+DppM2CzJ7gagSRIjF2VTJLw5rwBN5mlofWrbm3pBw58By2KW1x8IF
WhHi1lCJaZn9mOBCE9eBYSraehdvg20oW8DCebIE7o9eg3Pw8wAYX43jnGC4MkAuSbO7S7nnEUQW
pjYdc1VlGAKtdqzPpWGXV2AyuXMcLLf1oxVWukpSKsG+GiK3ptixs/bgIfRPUbXmnXkN7OTcWI6c
31aNXj/iQJXXJMECIXug9Wu4rZQazI2u8nCmHRd31LZCjY3DEHWpya2PyNF6yubcW08rfSUbuEjJ
lwrlWq+EU9oSXrqxdNT7BiaI/qzMNhvN7SCK66lqSj2qi9G40QkDxxNJt3l3sHwTqRlnQt62i+h6
6Ezh2Ht8067y2cjoJbTURhKJaueih7HxDiaj3w1CS8zHZhoYIhQzyuQT1xbyPQrodqYQ3sCP12lD
/q5qGzL5A6/1SLdbrfWr3SN/wyGEouvCburUPNHciqo0uaEZiV2lk/3otl7ZnffML7d+JXi0QcO9
M5Q/rkRAvDZXxlCiC6rXuroJrNFxUSVVlnvZVRbMRLrpBVGLZHGc12OgDVwXkd4svOIG1tpRv1R4
xm1Y57R/YM0paWvPyuBtMRMuFOne5D53ujkfK6n6Z9fa8OqRGoKjJGvT8W4a4SQhHQdRXmLCXvoQ
ZVpLIXk/a5+UXW8fRp2U8mi1x/4W7zd5091SOglKe94svqhO6f3hPdWg59B4xgz1aXVXfYzdxR5Q
qqaD/d5FRPa46Wl7MlbYYSNZmua7dm1cqi5Url3JdnX70Mst8Wyzkb9iG6B/sa3SpGOR3405wuR2
iGVqI7fvbeMayq17ZocH9p1lzvCgpR0U7JiykzEzAMFkICQWyJ985jrsNtu6MSB67zVUi8ZpYM7y
YlTehkluFtOXjaK/Lh7NmYest1ZqckkKJBbbG9j+lfBKUGUBFF/VGeNpk00mJjYzLW8ZM7cNB7i0
77RqcVWU4gPeUHroJdsnV0NLtkfQYdWTU12FONi6GftuUJz2SuhGmPegHKG/FNyvyMn8a3i8YI3Y
Zbky2eygvC8Mhw9ZGnb1pUaEPaBY7Y1reruJwgSbTKFW1Qzf5RcF9jTTWhs8YXPfPwxd7V+i7Sfi
tNO6tEqwQxrd/bjRvB0VtZ6OJxr7hjzhUvVraNdElcRIDGnPSCetEmxnZbMk9oT1kdeQL/SQnJSc
+PO2D7bEtrXRSSAvJS32TSuQ2KKg7Nh4aLttF2Xku8zyJLLI0E27Go2yWVJV3AYzPOdmNc7HwR8w
Qm9t0If+XLARW0fFA8DZ177ouuxsisTn+mFEkHtTDYZRQ7BCisSEjkzXXo0eNXEAnyZK4Es6j9dx
U4lK86o4NGIR7UEvt2zE5FdKjbkTcgaF8dReUhG9oHrHl/GINB0JsGt2NRoXgod4o84eMdqaCqA+
ERLWT503wc9M0raf2jzbXIS1YBFh67ONSnp3d367noZ3z17M0jjAgo1YkjbsPKGVFXI9lF3n3bKf
G3Egdk3+MDEjdEDQvXWK3hcNhpktZH02W9k8qn5S1HXpQRsXjqeq0HFb8ezOS3M1tar/gFl9eeCs
1QiGZUfcd5Fu+Lw8Ib9svVC3+K9TN0qFYB+cV03wqW2B7sKejh4nbLAzvWUG0lHQu20j4jkv9hQJ
BL1raNpLjYzYGnQjRgXcPEzTWt/rHugbOYyd9y5FN/xEaXvthiMOytNg8lmES4sQotPMWSH0EWfz
PXLWpktzVLqDGKX07mQnhBFKrcNz62h5te3C++aToYhxjatxgYqyFXFhYW9UwZdKxyMfBdVkMjug
CX/g+dJL9jnN8lVUE1vfMtj6zy5GPz9CF0zonyynKj903VwQLedRVpWWyypga4v1sxxnH+nCVowf
t85XHzxssSXkubk+ZYuOxV00vnHZGKV+rlnmeo/udbYhv0qzPR8GrfBo+sz8J7/s6jPL3raet5E5
fkLJ2+CzTLP0AkN2dZWtjnVvB3K+wn42UjrlFd21gDIcIsvULPbVTKMnwsZaG2QaPKY29W0aOqpd
3gucylaYw1jPobIaMYZy6q3HkTuBaSQ3fR3Bjpl9zrNSu9LaanpSgk0AJGrDhnaqCy5YnxVOUg95
zd5tVvP92oxExRX7k1njDvjqM7TeLcZYibN+zUbBVny2GV0CHyHCOrS1Ga9G3aiw0daGYha9ThPP
b1FxL9k8F1E9t8Fp06XNF0yGiOB918WTVjiogMNSXxVWIUyTGB+btFkjQa/5o1OOJUoyV/nsmNyB
mpUaIQ4eYpzmn1OvxVWq+VnwwdJy1fPi3LBJKKf20I+Ups1FzGVwtqe2cPHzfDvfvdR5aCHwfpyr
FNl9R5I1U7tR6WeOVIMee6h5PzgYBNbzQvq7uCfQRjMpp2BqQjUZ3AiuHNA8SBJPH+RWuTdYeFZM
6nymMm6VpX2UmJafg27X4SLRGa94oyySNnW9vkKou37c+qB+8Kx2Ra9RL/nXVHVKJtPSDI8WupTn
cVpIkiqbrUE9l2l5GQbujMeIU4rpbyK4g/eXyytTmfbdbDDWRKppsxMTn7mIfDIqPiHDFO9HbBRF
mKkMrL1vAmFEaLZcaiH9IM0P7th7GR0sgXUxNDbYBREYTGwase8rLy8rmM8GacgloiUAObXAszeE
QeMCXKihtWXi8nJfk9KtBaNY2xoMBdWIc9nE9+XFau2nO9DOYgw7Q+P1PC8GQ5zVyR6Hcto7PMjc
DOUJMvJsPnjEkmzvSi2jtnVziYolV7LEftcSQvzsMeHc6F6+PGuahJirnGXOw6o0tp57PtPpcqls
TBBTXndV1E2uXaAm3YpPaad7n+2iJ4LGdkcsdL3pF26ss/EnKk7WU5WQ4YVxYWSC4WN5Q0W5RNFl
q7zIg55o3FqmD3aRzo11D3WfuuYDdjB9I2xhCtSY4wDwhX+/DU6ubsAghEWiVDMUicffvvcw3p+K
UmQZbw7VfdlKezFi6M0+u5jynhciNYudE+VVPtBhNEtqNQXOzgiXGwCnRP2/nNkFFaaJi21hCJsM
jVNYe0vx6JoI5nkBuz6ZC1vRBGEuGv4bTN7S4GZfEOu0a/dO03E4hqZc23f6stl3RV9jsxnc/UHV
l5Q8mBKHC+hgu15MhVq+moFmPg1Fw4sOizczkO0vvQplz6hPIkVRlexnELCEyECLKTKLbgyi2i3n
axo6rwfcpuy5a6Guq9VycWeMYyCONfW5H5ZRc4iJWLwq44YBM44yXjcOc/wqbLIIStRfVj5WzWnm
VW73wShGX78ItsbJkxaDLCtgD4eVrJ7BlQpNVTUu9b4y2Fg7bBMf8wHUZGZpQWRVWMyEqV9c1AV6
XEW8Jt6U00kXkxpDB6ODffRHQTEEr+wZ02e6Zv7XpuKtF7Wt1VL3WQj/bJZzoO6XXIztWzITWz8m
V6AC29QpARnO0s13xnslZqIFgPMWqkm2EhwQt9tgjzfNEmzpuVww9l0oMkMwuWlu4/dXwEa9TnY7
+h80fO1qW8W1osGnx0ktm/mT37tu9TaT8zClh9lM8azjSQ702Bg5fQm+GQWwyUM7sJtpysynBLQR
AWEQbtVs+Y3sB18/7qVAwWEk8pTxcliDAE5qSMWy2yVsqXf1hSG3icwOCmuwsMaT23kMNUOjMOTu
JSALXxT/ULFg2LeY2jAi8Uf9AO2kOGW6wD9y8O1NVozR1hJQ/VVqShy6bR9B9KpynwVSlUtrmh2W
ta5ptsTAXOQ8CpOcqOM6tmwclzblJNSzBTpJDqbH8M23aABr8i5fsXhPLVPCA8thgTlO2+yVqqGh
HMVkRUqylmJEtEqnfvLnKfdAP9cGsHBw2vrZnFLfUnGx1KT+GI0XVOe62RWctT5rIZAKSgflY+71
5N41+pQbJvc2DT0Xi0/o070ztY47gqZBBFyTvaN7YGZmRVBNSwSOhfClLUgqCmfNbvI73lt9+Q4D
g2tGpSDiI7YbpyseVi0w22NqdX6HQACR4y2u0xWTLP1MJJbbY+qfL+1KlUBYjWNfl9GaQgbEKJtb
xL8s8q1Lqy/buSYNu24wvBOrdTXrtIRrMSOnBnv9UKcqvYXzaS0zWXorqPJj5qiiXE5Xo1+MjWRH
d8n8I4EtgzZlYZ9n1q79RXeJF7NjYCJe19J7Gm4IaqBKKA8XKSt1MXvK4qU8aU7nomzlSei3xPVq
aOk/WL7/keh8N46cPv3XfxC5/gOl8jdXSajyIe/Fv97lKsubf5321efmqf9RWPDtF/wpLLDfoLyx
Iezhk2ASdyfJn4od+w0Jr8hvDNLdoH92zcGfih3/DVVkuLvIlLS+i3n+VOygKiCGzkYFBAlKALLx
O6qCl/TTTtOxg7NxuNBOQPL16/TXdVNKLr0bxFhR2Z6jQImIMgqn7ThW69cfTtM/8Pwv+c4/jkV4
pb9XVexM8St9vs7moZp6kq0G6AdMUVmRuJ0OWyH6dz8/0rc6y79Yte+H8n2qItn+2aiSXnKEy9aQ
mpHztTbMi40VnE/+u6Ze6Lhd7ZLIJ/AplAWnuKy1OJ3lh5Wy7C3Vr/GQtZ9qFETZLe/IIoE01WPm
oh7rZGiBUESTjciU/pKff+CXEog/Pi8SLAh008Wi8jrSvSD8wJlnI4hHvP/h1nd4NkiMCb0ZsIZ8
ljXWyIP/FcW5n4UXZwngeu+G2/lAmMdv9NyPTGqVY2pe6yCWBdsNv2tvsm76WplBdeMu6nJOiQ0g
N669FDke4YUiTXt1g8vJBv7RbSfuCD/Mc/9G2EMZcS/jY2c6zrpLOb1btHI+5IaxRhivAIE3Fiun
brqIUeDT6rjsDGV7Nyv3ZkH+lQw2sRmYG7DgukQ5oEU9gj0L3K4eaLxM10ipgKrfjEm8ldX7XmkR
OWH5xc+vwzfjxqtTQjomFyKgmQAx3f68/HBKFIF4M1E4QSz8ETcAEq0IkOKpqdgH5pR7xOTIfKgH
MsWMPr3Q0+CsUjvnIDP3F5S98ZIc5Z6AcCFKbZeI8ZEYBl5+lLUFWa4nGcQ62RwAwQztJN3RqFH7
dURs2hBWlY5MziRUBzjQ6JlBVxtfj9O9nydX/aJ19W8rxcuP8zodOLBHQM1ptyBokh0jmtp4shSy
vfEdoNRvhod/+/Lcl5ZB2ZoZIJ55+eVR80PMTIEfd8BZYcAeK8mk+6v6UNbKvz0BqI/oc8O0t6du
v9ISoH9dsV9M+EiqFLB9GT4RBIeXJR8va22BmigIo1p860wKi0nVcM5WgO4YGNATzknvVkiXW68/
ukt9K3GnREU1nTSN92Q1pNNNweVYGenlRjhoBDhwSBtzQkGcHzXQfkwqvcYo8NbackzcInhQjnHF
m94+l27VxRsBEXiVSaENctkmkuLq1a2Ht8Ya+1hGTjsqlOJUtCquNe9ITxzid4YAMqLTz5pePNH2
+zEji+3Cr2p6PDKSVpbdxB6wpJSAU/DHjPdM927bb+wkC5GU7HsjhuhfiSn+8V528BYGHg1NqOte
Lf1iIdfNLasg9qpqTdYlagvoeJDBliQD7V5Moj03dOEe3FVoISPvOq0t8ZvlmTlUX37+jL8UZP3x
XLHeeSBNDkql/a374yPuBXIcSAjyY48ksNDqZ+oD8SiH+mMwM0HNPUmMbGj/Hw7q4xlDSUhoz+uD
6tuMnCHjoE12PYEvHzJ3Ih5LdZdbTkSrXzKCZ8XHnx/0H1czF5M4z8+u/3pdf9LMumdPXcHb3RlP
e3QuCRAggVkwH+2kBRH9R5+8XUYwtd6nVS/zc/D3Ex/JxC++/rcc9NfrqmujWMbOSnOD92oxSwdn
ayWwUJyp2Y4oKYd61QHgyY6rI70TMtrw40ZdtqgzFBNL3DEdJf+HvTNZctzItu2v3A8oyABH55gS
INiTEcHoJ7CIbND3Pb7+LaZKr5R5dUtW85rIZFJmMAAC7n7O2XttYSvnikPJXlqeUmLomaYm+RtF
mfm/9l4WNh5LfIOIPAm5+mWpSUE+hDf4Lty/N92us0s2n+e0W5mj5d+o5bw7arUpDX2n3wjNwXzC
lMBiYWLbSnKzQ1zBFqXdSkWBxaOsnLc21003a6PcTfSHWMBXitrE2VBp8tNIInHtwnJ1MMXBAP5N
juiWc+VtimcvdOgFWumHpQ6wpmeejgnk3phsnTEIViDaC7cvaf6jRKpWoxV93HRlqwjzF8PX5WiH
l9oGQKLkyDWKsD3QWQBbkiuIOrjRjNsTz5pr24uXMIW6kd3DX/0b6+lfbRQ2grbbosop71cnsRnV
VdEHtvRIyMQ61isQg7u16OKnWEAe+/GI/7ce+XM9clMc/9+y5scmLuKvH1//hzLkfx7Lz4/wZ/vA
7W//UYyo2NotSgeNmFlsq7cF4Y9iBCMAr+dtcihusvRbCO0fxQgCaITHhGtozFR/6Jj/0DhrNwG0
yVvNF00EHSen/6QYub1pf14kUA5aFlp90DIY0J1fN33VtkOCd03Hjcax3ww0x9fjNHXen+7OX5Qh
8peD1Y+cQNSQt2WY4y8yuJ83gGaM6XVOaeAqUDkfcdBF0zprB5xDEpffG3xP/E5zrNQ0Iedk0tYL
+hp1hSZkusxmgRFsCcxYpcesDkimltJiWBD3yAp0q4uxOKpiOlb0DC7wPYC1LVJOn8zcuv2o6Ep6
I5t2z6D1I0bRDLtNb6jFDF0j09q3hQ73XTMbYXhorYUsjsCc9fss7pmN9hlDMxc+Dy0kU+MVd1uV
ccAuyDrZ7xK7Hu4Svc0yWuDVdB5k7Vhrp04dZTPxzsMEC4zimJM9iQWsgNe3KpcgsiCpcXmuinn4
+2iPNVxlGFIXBCjxcwwd5UZYtvrnmu4taER6KA025GI+9pmd6Lu5bQygcOlCBx933MrKxbCsmYUz
+6TPO0ASiqEpuCX87MnFTkUYEc5IsRrgrjzmCyl/sL4N6xzpnHxWNUzo+8oA471KlyzwdaxUSBcm
I5AuQGAozjAKaEFhpxdnZUjFJ301ncaUNcmv//4x+eVhZMvEEMPqycEbTiRSq5+fkjSHww8ZhzKD
UcC2nYgGpL/W+//+U35Iif/0zP/+MQjf0eVK+gDil5MRAnDZAbJV3Lktxh3yuwdC+oRXdkZ7QMSG
oC8IgoN2Yy/w2iZHPKnx3/wOvyzYP34F/EFIkNkAdf7585UyugwmBx+0a5tRe8qmRt/GhJKuFgQR
6z7GzfPvr/l253695FuRxQkMJQ/Jqz9/XmfoU2qoCQbPfKLnsLCFZl2bupybtb8pon5ERvzyWTY5
pCqDdx4z61dvQV1F5NhJ5BRzV8TKpoZ+9arMAwMWDppdR01fQIGEy46R1TLbuzJU1W9jCZbc17NE
P05LGkl3IkH1UgOJTjfB4nQOg36ar93YmZ0b6GEde7SgFwQ06OzW07iUh0q04D8Lxz4lVtn8ngzw
303vT5sejqg/PVX/qwl399F8/Mp2+fFX/rnTmbTdwKeAgUAnjvlC+9NOJ36D20Bp/8d+xvr/h59H
c34jPRIDGy2x3ze7f9l5hP2bpSLQ4oeS1ck2Kv+Tve7nlwAiBlvqzWVj0mu4FSK/HIhnjKUCeUS6
1sPsiuz1Zj3OST4Jwr+jSPz1J8Fq/bFJ09f4+XUzhtTSIFqm6xRp4rnqVfMOEi+zHLxnqz99B3+x
tf7VR902VOKUORbghvr5o0jb7jvRcVFqhG4F2L+raOZD3QT/0RHz95uHQQkBu2SB5h7+/DkcHmpm
Mk4CAkG0mdtOCZoHEWmHSkIuMJMwffn3F3a7R/9aRv75gdRRtGHIKyIo8+cPHADcEWIGX80smuzi
lPI9wRp9UqRu+GnEjJ6V8+9ScCmMf16Z+Vj6uzhpbg5N8h6dXx+SIAdHwIQzWqM8t+9I+86+4csN
1nFaRFtyjeR1mNDizSnIBL1rq20MxXGPmR5gmN2bnkmWBxL6NH9xtLj1E4qv/cAB7G6BZOcaeWMe
I5Q4EEKUaguk174mAxqnUiPfp23bLHCX3Im1FZh2YGNDJvcWMLe3TJgAdCG4IVaqixKzdlp18M6a
IF/N2aS9BssAekxP7bcB1MiG3gnADipr5QKST34J1MB4R0TTxit0jPjGUVuGyBy6GRp03n3YJZyB
dEhcSozzgGDzQMAsLZIqRVW/6ExuSa+yVxPsFbfO9ekgmybbSi2zoLrFyotmRPJs2oRPa/nQ+ZbV
12j1scc/F7bZbmIoWZd0BOWXMbXdGY3TbU01/1DLWmyJWCnQdw9t+KyCsP5oEDdcicFC8qZO0PEQ
7c1fMCdB7lBHSUSByVFV4XzCuJT8EmaHPUMxOjbc4Ewk/cVM1LpbWZD4Pzumgy4JF/UxykyiFRAK
QcTOleZ1yNr0Ad3X+IjAR9shojU9oSyo5JpCfFqLrrhJjFqyLcJYp1MdK8dJhBL5MOKbBn7Kl9Ca
aVBFgfao6FWvMPXijMqulydHNqB0iyQt2DUQm9dioXUX0E3dR6GeXpKsCe9AJAQ7ze4WeNT8x22f
qwqMwDzDQ16izEwxYFirQE5QKTIx7BGudNc5Z9y0yknS1lbUuva+S8zoLYRjo60WGZTuMqB/XqJ0
8vVF1feYj4sPEbaQ8csuEV+GQIO4kOZtvx05BcWrqGvoC4tGbrU4RjZSoyBZ932oeUZeDhu1jC9x
ywDWrZf+a8cSsM8np68hkYPwYCtvtAckT823XlXbQxKE1s5SubkLnSk/bhckBGqKAhCM+9i6FbN5
L4F28FpbQ7izBnxEsRiiNWKSyKZuhSGQDUTuDXkMgmAexi1cYvO5IyvkTlRWvUZhnmINqIIXSWaf
q4nEelUM2LMyj9JnUx0WySgwe58VaWNPtqtNsshvnVYUPocR+xXhn+aZVjc/xk4ePkCRsI7WYDhP
AQkMI05oFCGhGu6dLipOKm8fiuVAU5/0JVKh3VTBWdNiSS+AOOUrBAV8feUYfI1BwF0mE/X7Mtvp
AZVBeq+YbfvKcdLu7o2uqrO1wq/RflEio4rWYgZrs8XpppYAeYabwAaOQ0c/I0I98tCkrV5v0EHW
9VZOdDrvB1UkkVf3JJh+LZxszHx9GPpgU6C8KjagYEFocNIsGRyobbBNdcCBT2mKHZNUjkz92g5O
TwiPiqeIYaWmVm4tyzQ8saVwv5dwSiXgmc54X2rF6rxJLLbtF2nedx6cZGPcW2SntISPyDu1y7c2
wihzkwkjBI0AhXv0kP0qybYw+WU/kNr0j/FQGpiJnCW116YhjJOUC6zkbDbyEd08GSv7ArX5S5Gr
xrDRLH36gEnGlKLGzwKCA0fKl54jK2Mx0BzPYx849j5FMvA9r9r5qs3oax6TlDYX1CDiCFwbgmy0
axQlBSZr59V0iBJd6zxOBNlDE8IFU+LgKQ7SZqNW8IOZ0Slu0HZHU20cb4YfvmpaO/BgcQc+aM8Q
KpNdeXU57kPJ8J5kAlcr5uCZg2jTI4tOvhvRfFMvRqiNa6eCS8Pl8wcrCbBDKTtGzfq+KWTgpnBv
D0pvsV5wP3bKoHxDgjgca0Op7sDbIEHKejNxSxOyrzLOyDSHK9MYihIVPZmWblU+b6P9CEiJnMe2
by+NZW0DgElIFAmn8fO63TAS2Qt7qj1ZIEQpAkO7CGN+7m/3aIk27EBrWRNm0o0HK1J2eWUfkG08
j2P9apZ1vJmC+QuWkg8dIm7SGRutGY6aVT1J5CFP7ENEOFhb1QqzndXcBCp13GPwQjYQiBGEZNjv
AOBuAAjT3rSQLc28NjgGQq+yl48sbo5ligS6R/zuNN9v1oVSR+yMqynPqiueknvmhoh0ILWMlr6J
bdDIyGTQPEdB65GztrOHJUYB1hrnoQi+R8b4GDfdxdZ4SJzivhL9ubJpeGGcfmlIV3JJzCF6hkgP
P2zbe1nxHA3L1lbrQ5TVmwArh7sk0ZdJddyqnzEAfOsrAn5qk2nUkj2XVcXIBz8DeFWGP/QtV8Et
rLEujqY5vcUWkgMDF1E7uUgPwOlo6yxBGdR1H83Ab7xoxyidL7nR7HFb13QXEVRUFarlrvbbZlzb
iX3p2pFwDtU6h6Vg39f7k2lIcTXsZk3/dFMPE/SmMWWoR+pTLYNt3tx0mCLfQjHx58qBHpfNb4Gp
VIgBydEau7UBjpaoCp7hoFSEOw5oXsdSMTZIQksvRBWPD5qIJG1s4PzLGneGiUzVadxSZlC8sNuV
SEtXydzcKVFSvyDwky4NluYCwuhOH4y+okegl8dsQc4HZTXzh56ghNtgJ6lRxNlp9hijNlmpaXGy
GiXcpFkBSzHGtCIPZht9ZCVDPl2tHyID7zsafbRKAp55yBulr8LYiq9OLg9zHeqXREkKV46Ks+UD
uPgEgjkT2qrRVcwSSuMrk3yZgxlxO+k9NeoUerZwlOeoz1yCrFEnog+5F3ZSnWMVOVJGVPhKVZtz
BbkYGI/S36td5eyc0nxtlYRbhknQsZPAZ+C0I8NE3YRV1z2gkgp8EhNHH37WFlb2+CGUKTrV9mLv
+3m8C+JiO6P+RncrllOqmLtaKuU2HpcdZm2EbLbyTlCPutV6hl3ov07EcKCIGlH8oVWmNZQkb6kq
EXpW5wxA2mtEheSOTYbmshUbmFkPRd6mHkLn186hD9ZMYFMtPnHkA9xJYrAb4udSGx9yaRwgbaAd
Fyj8kS9vYA2Is2YrpxGbkxtZHdzzLrpOs3rW9GGn5xXmiJm45fY4aM0Es9FqJg+YzbipS3ki1mxZ
SzV/z+rwYBnNtpzGS1mbhT/34giL6bGate9pPG5tvX4A0vaM1ulBN/UzGWBHgpPu0LIN/rD0a21e
1BXEMN2N5+mLpSKVnQkGSeUOofuWUAPQb8ZR4XVFaDf7ZZueUMGfofEkvpTxuRy0Tx088NJDquoS
CbSKJUhT5Ltm1A8hilvXNIg4TTPEtrqPevzStJiKVDv3tGhRjpZaPHaL+lncuvlFNhCtMMVeiQCP
R3ZEy6ujQ2248FBiNpxRxN3kV4QwjT1KJO4L+9JyrCftuCS8622Dfg64UIKs2NQf7JqpIf9zBU8L
dHiKpWRCrcvUGqV2V/UoxyrxpLTk7JWyWqsNE0ImNPPOGY2bQl58VSVfYkowENkIk6ulyhdiodCY
hb21T/RRZVFsn7LSuKJqpo8UD6gZxwIFF/bfaNXoTXxvNjVsbyZD0H3FcnPsIMyUwxeyMgK3GCoA
wKOyj0cFepV+e1ScVzh771NTeHabLNdlyuSq0hvyQmw2p7Zbap+ui+ZjR3wxu2HmR45vc66d8oz9
Br0D97Zifq+IVtsamNO8DojhVzHYnwwVNwxfD3NTfhAGO68nEVxYptYAdzB+hFnnVxZJezW4OD+J
rNBvZGUyjB2uTUlyBqPoHdfPpVjFmZyRb9lEt04FkI6AC6lercdu3AZE9YVpdJgcg/NbclPe5Ux8
4U63ByKn8MJ2k7Jbsh60YqCVxdZK0mJTktxFYIlaJZxZQ/hWaJRX6JC/5UtfeQQ1RatCR9Q6F1Wx
xhNTb/BC4zoRQMAQAajT8wJAa99ivfsSOiGBQU5zbttkdru5ya9LD1sVqGThjVEgjnnaUYioHR1e
lfabm+acj9W8HT+LRhAjI0jzWedoKq8xzAevDKn5bu8iT10YQsHHXvANMexyVKrYfB5o3n+3w2jY
dORW4AbJk8qDkV+hT0ZUsZa4SVycb9FDJIX1karZtG0M/YS3JfJHVabnbBbxt6Rf7M7TndZ6B3uk
uL2hYJHCzR25ZBcymmtrROo4FwE9tuq8Qy8HOTaZhNwsRUHRFEIrP0bEMewxOeCLG+GEFXG33AXS
GnxrNKdzA5Tx2nWtedHtND81qfNWYlVxYwT834KMaHSE6R3ljRVahAbyjJZOVx4bVsGN0ZXpsWpS
69rMBe5LHFznrlCwSYts8gOgQmBF6pkJpzlcitiwnpGSLgEJFz1F1Fy1J2sc7EMbay2WZNkG95UT
5l6qlXSbseSqq6HuX+I5EoeCaMl7mgMVKoBIT09iyeNHJUw5/gaqOtZuagapzxNrfzGIl1xXbKAv
E0/hd5u8Ecgfo/icHD074pCp3N6aq0OUE1y+asyEswXp323Ecz3mDhQ9We3TcQw3IhzsbW0EHdzs
Lltnsfqtb2vbD1Wn84wALXUyTfqldrT6Oi4CtEk7cjzDaxWR67VKB/kVk2+wDllI9u3i8EVPAj+7
ivHrYIZL/9CY+a2rYSdTvWkTURfedPum9rERkuzICxZxahJ3mcpzOx/VnG4ywt921uE8SJPH4c6O
xDz3J9WoY230amvBYG7nnapmxJJZWHbW9ZwCY8sIM8nXU2ZnJR0vRTu1jRkYd1YqtZcOvTL0wCnR
jRWipvAhN+YjwykWV8iZO1L2kCmLuETJKmr5UuD9oNiKQ8ICRvCXtlWuLX57DqIkxRWA93xNy+pj
JQnZsGLZIrgYQKzPNXxPie5Bq/Ng0+eW6cOiGrcD9qGEsJp1o2Pq5Wd4qMsxVedYekotIeVK6h2A
OiGPkCoktMfgrh45LWkTPiqqtmlTsvEvbpKIZjXafF1pNWy41GlPolm1oeS/zsOEPzcc5Y5EYYR9
XQ2pYAxPSTu9wYn8ZiEgxkFjZqtBB7o/KJG+h1m3MZrlAW7fPkVCtkeFP7oOAcLHKSS5JFs002cU
H62Hipx6wnQacI5yRDO4ZAeyprI9aQKMumddfw0c68vE+7wJVVN4hhoXPrZo7KyEoKzLwngMBIfg
+ca2jhOHalaE8N4hErp2R3ZYJ/CTm6YynJrcrvygKppdh+IXhX0Ay78gvOfc52trlBqMrlLx0Oek
K9NcPh3cMx+I+TGNwufxZ41oQUb0fe4SK3VvGsahwcy0Ju/jyO9DxsLsCELG0qTGuVZi35DqbolL
+8irjPqtAXevpBo3ngHhpamq8xTjlYkstfNDY3L2NdHf84omVvLSEtikr9oqHHd9k31W8C/BGnbp
2pLagK07LTfQ+4w1ZmsSSVWdpNmx/YhnLPWRLErQ/FIhEjeMwYLJ+lKXPYBNwgHsJnweVMxA9jym
a4ze71OHd445ZLDORelsed/tbci4jxQkLDjOoPolQzZsc5r+CmKo9oMBdDge12BFktqZVud8runU
elSVuUeJ0R/MlNQGvU0VjkSmOfviZtC6afBzxNmrUE2DVQN+FZWOEhwo1D5UkX6H9ngg1gHgC2li
Z6TT8hQ7wYWYE8qJRgxvxKglO2dGCYT0RP/OFDqoMZ30xZM5sAoSyHlfdWp8lAoaQcyOxHGpSbQF
1qW+aSzMOxIAGpSjtX1iicc6Ukt8Vi2tDDaCHocR0ugpiQXgKtvcqQhe1pnQpteF9irmPYlxAhfM
JZnGmUInKT6VIBjvYZKYEH0JtngzuyJdV1ILdgEXv26raVnXosOrRQs/2PV5lO+FOtu+2nTqg1OZ
CfEnjVK7Ya6oT7Lu2SwV3VrHedFfieHUD9Ti1bps7PoFchdxGEpdn8ixcnYKrmPiBZeExmZSMYgV
iYOBq8plcGYyrbn43J9nyJdAaVPdHXSASqbe3HgbguSDMfsQscY+XCo8b3n9jOH1TPKyeiGTg/wq
2+FUZtdEryLTG7OYUGLHfia5K0P2IUJkKI2yZzCXrRYly2lClE/ODWjJuZE8gwnRZQI7hZgDEAaB
gWEMBvEKa+orj0OybRv4qt2YkMSVlKhjxMARNOL1WJkDT4rBQbnV3nOjLLd6p9F0JkJ4xft0ZyH0
XEUylz7yGXOVaBG+allZd1j287PR6OemKrJ2tdiz6gFXtXZKGT91mfakybil9YkyDK0/579bUGRQ
NKwSPBKycdSVPqSu3lnPtaK3ICOgWuaLv1Aljmmxc4iYMqbqzU4kIB/9Tp/lez4NnxylTI64ybCp
R9ldImP6alSL4SdGm68Dw6bsaNvPKBy9Lq3mXR0TaVTVarfTmtG8451rTqBZcI2wxW/zRGu9ijiT
bYSIaW1VeuqHsa2odzgM09t0/GTG84tezx8KbhwqtnG+QkBsH4yRBkfdheHsZk1uoZQRl6rPOWYC
FZWrfNRgH8bjoRf96Bdm4bwE7Ty9mHp1c0pL5VT2HJ6z2FjZ1YRBWuLjwml1tdA82w7pi1qa+Vme
ellqssM1pI01U/1WoAnwRDBuqmHa2/gsODR4NHSPMxLud3QLtBgi1aOe2g52j1I3XneT9PJ0ebCq
rML5aPtmQiskVjHaLgMjfasAIJJ0UBji+H7E7EcD3Gv4S6SMTKukr3djEe/syTzbsfNKcNYhGUGF
GWIDHHwPEGcrl/xxQkzvZzGysLjf9iXrpRPft0r/CEv1qSl6tynllp6qH035uqcd4uSELLaxl6Ef
HAPtW8eAoAVAhcn8riCP+F0InRwfzcs0NlvYuJ6oFaCu5FDi6HhJ7Hy7YBw0IzRbkLcrDupZphya
mre3cA6o+n0M0wDyB+lPCKF5Mu6ko/uOmT+TxO1FcfM2hyMicUrjW2mzhPtbFlJuVj6vlQ+1vXsb
cstvUnG1QBRUjWDyjO51D43rKaiIVXDEGqs8T9HiOWntz4ijV0kUgJpQXEuwv4EfGGm/r8L8a65X
9XnKnXY7CkSS87Ifsbi/jrq+z81mEw3jzgBcsoqDaReG4EpKIO9GyhGhGI5dWWwoTHlWA/1YdOOO
hsHNwk2kn+qnYflWJY0XJgno5tjLi+qOaeirrbAMypBNW7WOuVk8FC0NJEdlgG7DaiC12ydeh6mA
xpfRu4ltHSdUsZE1EP+T3enAeDAwkw6FRtXupK84aXHkVp4cM3jsuoZTxhd9FMc2jkncTe+M0TjU
JM15bdY+WkF2N0uYyMvED6H7TLHjiMHvw/AYOiWDpji/Bmp9yma6X+zoeie8pc4Hb7JwHRajfh9G
fY3A8H3OFTfj5QvZPOiPKttJJGtdxwZuWRMxOQQYyor1Qp7IBz3AUfdwMa4tpdwVAWV/zzvmTAz+
IF/3+BTL/B4Y1VEfkvex7e/msEAkLrq9SIg9wvLxQGMd70CVeZAXurVlWqe+N4gEU24NzIZ0zHKY
7nEV0NZGf2AsXXLHhn+fWd0Ju7q/qCkNBEFrjatP0c+kptMdhiJ6wBMOhN0eDlXWrqOepOpsVDcx
IOTK0A5TDnShHR2YxWF0V5j5EdNC5lrh+EDs0DUiItJOBLnQqDALBLDrHjz0qnNYTUnBKlZRiVa5
i9VtHBEshOyEpKNgbSUGCbpACNS0fysNZN8GSycoBMCpLYG3Yra9MGu+qmPP7tJ/n6JpB0Aa67vj
TUX8NtyiAMz6SZhYv7K5f8/0AfCKdHbMIh4NVq2K2SAzzlPnRJ8IgPfR4PhBYt3NENhCGbBcMuy5
MZq9JnB8W2vgZ9FUIPcgdomAPNSGtjPTfBM45hPCoostOCeXyoKTKjSufVy0boCCygiz0zjk35KS
AJ9abMAYXByklA48SJe+yy4wKPxupVzJpY9KeaE28XQ1PQDDOgTO9JBa9QNeL8TfZrsvqvbM/vde
xo7honZ5ysJo2uSi4/xkk0jMVNAlcfNiN+mxET0SEmV5YYINgW865E5/yaJioa4I1KNc1PiqhdTh
CjH05wUi7m6UZchJYxD9dYnzxzQZJ3DZtElS7I0zEaoNZRfc9R00D2elqel8HG9i1MxZzhVWJuS8
vBe8H9muRfmJ+syQ54w1ZNvVtvYEgiTYqbeAyEKT3byyRefssskAH94XNHxkU0QbWIH6Ky77ZOGh
c5ZDjHD/hKCoIy+sJaC0rJUItlBzOwKRZ88gmSFynaXbtMuia74EyWeqiwS3aU3XJ3XmeqWP5LlC
wRYPwxybd7odqVxM7IQgzFP12zDcqFqKNvYsREGcuCH4A79Wo09SpINmG8SGATMxCfs3ZayhVRlj
Od5pdV+N7uQAM1t3IhVbfvZnnwUCzlPR3NdMD7fAA+2rHjvLi6WY8oK/WJ4Vp9ZKl75Rs3YgP3jt
YKhkymXTHa1D/S1QIvV9pJO8LcfMIUojCyof61LgJozhMrLQnJopT5f7gR2PDzXfzHrmeLMOKqjC
mmAPK4gf/nBqmzSSdrnBUjps8mWlcx6fWX2SbjqY/aT7jBMEB7vAeTCDDCkfpql5nXG4gMuhCN3X
6JKwsA/jyQDcc4IJBdpKFmJ8zopgcgMq9/1gjvIjyh32Z0EXNEx7kCGyH7zRyKYnqIzJatTDb2HK
LlDOcwyQbGQDAIJYbVtR9HvZUxONcfs1IR7dRuR0iekerAmbhimSG2pPfF07HJ0pLaHB9OkVqsOD
Tlo8TRn6qt7SaCTnlmZBFkV1VXM6PzdqH0NJGqimvXxi0oWyA9xg3E1KS8YH4dQrHNu2b8u6OtRl
U/ACsbQBhvEMgtuwcCb+RNvtwVGX9BB35gZhwj2jIf2BAAjOwXXDH1dR9XiTLIr1wGn7ZUK1t8v0
lD5ZC5XJ4ww7rM0wo6Eez8OaqE3aZjqtpgF53B0JbvJEHqhynsuotFb2MOHAMuOJzkU5ZBeB5fLG
IwsPRjON7B1jcNtNbrmZYxX257hFH96bWnIIIiO5V5HU142offo/LeHqVrbh7ITm3jbxEqklG3sP
N+KsDnaJrz9pGTaljpnuezN1rgBoHKKr+7L9umhAENwQNopf22N/kZWaU65ZYD36RaCTRXrGoZ/j
GyW+TUqJ0TYdx4KEYTq4ORYaTBDGKWgmY9/KsCNAuiKAvqwXi0ZHBFTDz6cp2fYMQBsPJ3HA2V80
xqNWhaLyzIkQeCaGdAC6cHEued4roBtmZebE2M1nQqeZamlh96q1Wg7jO448xxwjOjqdeYoZ1PEz
FetM+JHtmYTZcE/nHOtJUorVP5YCxU7Va6T3wkdjGWwntBpE12lsOiHcHZbugKqizALt1bESK3ol
MYec7yliyOXZoAf13T9gVdZazVRyHQ5orZh0yFBjTNbV6tmqbbj3/0jzNGktnZ5Fp7Tg8IFwAa2b
edwnF3ZL9BwGOuXxD9nQf4V6Pwn1MND83+r0a488nTS2P/tjUW39f0m6qQOgVxHyQP8EXP9Dd/5P
STohbBhdseLplrCd3+VP/xTqWb+R1GDA6zbw82jQQxFs/eGP/Q2kM38ekR62RmH+R/ZY/Yet7V/K
L6LXLDTAAtWcqTuo5m+E8T+7hZhVNFYCRpqeOeKqVSVoZflSkJxNkYBV0Ud2VF2sEtoV3JNpfMmt
grU8DEZBMEuSBFtiZcPnKJVA/FoYUMsKPCZGUm3Scp8Undu/CouwnsTsYj8ZCD1mrJMpftHU9K7x
hSbvCA+we+SZ3esbSabtAAgIVCzWVTM/zMTbfRhTT2aT6cw5B7aFWfUqFYwqvDYIYGdjYSR41kmC
CFdI3FcXZ5ZqCf8uLKHSlVOzKXplxLvCxIF2iFi62ussm4PLouRUHplsjE854I9jcLtEmt9bBIru
wtZGaTSoc1a7HdyA9N4I4sVZoZaa87WUbYZpFkYdtYNOgxaKaGR/GaWMngsFTuutk5IzTYom594I
p+C7gdbnKTDH9qnRSy6HtE39hYy/6EFMgvFV3dHp64GDde4gFaQ6ShoUl6SQ4BHaZiBaR3Z5lLli
YinfVaE9fTROkryUqD3f47ig0BqSaILJ6FhV7dFjjXuvopYovVRfGKXPSnNyllEghQyDh1FM9gvk
zywFqcEEmVE3PTK1jfvHAl1L47GuSrpn4U0k3knnNc7UAXyVIJfDCYd8U1X0tLcIQkIf400Fd68U
/b4BYgRUxqG1D4Or7qf1gny1PhlSkYBM9QapAOlYkHEmQ2+uUmtrWvTKUHwEiRTtUSSdQk4oHL+K
XpBjfE+ScUCOMxVSRyBiGHKd2NQSWKjoXDI8I5hmBTDLmHwSw4t7XQPMNvBl5qTxqOjakmGkWdsU
NtG6aITib2pYxq8ZHcdkw/Egx5tlhcwMSWdB+mx1GV61ICvYItt2qFJ3gV2ICAvQR+DzHt2mWY3W
B17Rqki9lm4x7UPUlL1cEeOaRB+F1ivxHrj/9J2hMCMwgjnDhkHIUuT3YVZVij+A1LvHs9DBzNKF
5jEBal4nIqrCPSo5NdlZoBSu3dCXNy3GxHjhSRpsdZ+tU1rJAdjocNWqcaBpb5j65NmxxShfQ5Uw
betGCa59ntJm7pVC54xlZOQLx1mdVSS4LDnV1KjcsLqqFS/jNjJFeB6AxI0r22CfWxltZlOQaQly
fCrv8aSVwsZlpYKsYbvqMOoKknnTtUN6S3cXIK60vMoUVMvwtgZlcQ3S4Nl7y4jYJyjMCYKwOlnq
TTEnWr9niqYT/aKU/4+9M1tuG8m26BehA1NieCVBEqQmyxos+QUhWTbmeUrg6+8Cu6vbZotSdD3f
twpH2SQxZJ48Z++1LVowecGBMdYEw7YhpQFPBhvSimoUyJIU0lILSBI6YES0grS+BnLPbqcAzl/i
qmm0ifg13Z55fXtPQ5PQnY5i7A2xhWl4iZsqL9lYpDc02xCUlDn3gouZGC8MZobvIyhj4pIxRF/b
+sDIVYIlua9md2nN1OA2Vmpg4x1cMokUL6JY4r/1unqGRTFzfICP8hzAZKSVQBv5JdOz4EnVKTxr
jZwpCHq9saoSgeVbt6oJekxXcoatiZCXq9a1o0sBwbDBBBGkb5jNgAEThDfeILNDNShDK7euaxMa
CBFWs2atbWV2XkWREZZlwEKa4BhAit+HjtHf4oRJZ2KqCYZfGyJm48/jCNt22THkXCu0ve9p92Y0
0U3jIu1GbfaGwU5JbKaCFrt2jkGTdnGIh32K7Hbvzm7WI+mr8mtY01XzmtU5WM4J8o+5cUPH7jA2
ImXdwHi2DyMJsvYmoohUNixu65glkCHO3DTfR4OxDWP5psYAokrYu5MYr1LLys1VgvjPl70AGIxq
C2hyL4PqO0X78L0vC4n/aG5QbWQ1Z5wARV3vqYngdMIZJao3EpROvnYL3ahWU1JP9Q6RLJORpkRA
o7dl+ZN23fxWTIp6g/B8WXMoGCdvQkfHky/Rnaz6MAvSVQ8FqV25IBIoUKkJgQrFrfZLjLQl1n3O
k+ihhotuO3cS3+MsYPaAYTqzmdvgPmoCFs982o6TtChoh2m4N7t4YvbfWuYdSohq8FUpaFx2atm/
xr2lww/MFfc1HsHsrAIz0pO1G88ArxRH8G5CngoWf1bt7EHH4HxHs5I+Dp0tsMjMTBAReDn2VZBH
IUFlTd7f0ZfXcVIlZtjvTCPInyxyVxQMscL1U23qop0SDQCYW2XR/nb2QHtas4boHqeI+m2AU9St
coYOoJJnK3JuzaRXSQ6cqq8hgkGxIUkwMlfhQMD8qizzaqLXNCMf+P9i8r8SXNQPi8ldP70UL3+U
kstf+MvzYf3DxGKt2TopEfiY/nQ3AoK1NZvMAAHaX2C3+Fcp6fxDkJGBZWAxLvyryvx3KclfgN5C
vicoEf6n/83xcXQJ/FFLquxVNrWOQ9CSCWXiz1oS4aljpcVABLscACLFOJ7p06Vw2taNtJCLFPAG
vg+zZj5AuNVgtTtuEhOyvWjYRtkNd8QcStg/Wmp8byMn/qLqzeKaiwrlfmJo9jbOlDNAAosD3Ynq
65iFSUrjQKI5K5VaXhiVRipbaMA3KRnt2GSVUbX1aDIvNTOwa8+VjXiUDHQDgLYFh3QnY69Z2yZD
3QXm1vKF51C9G9ECMBsPkvCppaNwHUcEmnkt7fduq3Yhv8iGL/pERR2MIJaMHAC6hPPWmH14W1fB
MKyi3kh/AhcjzaYpQ2PmF6YNlmpcVSuladuXRmVayIwtD6lsrdYxdySr2Re1HojQy3Wl403PcjbJ
Bv52uqHP4hAjP2rhc9eG/dXQhVRugeMy4x/CnJhdjUHNzgKIdchVR+m9PB+Um4YlI9u2dpcADa+X
wPjU7kmJBL0rBo/6gKY79yUX+2pWdZ8xrF0R3hKZZFUJaT9rokPZaNoh6FHYUm60ZxWByNYfl5Hu
uKQQ7LcsL3XTRqhNWXUqy07FniDCOwrzgKCdZWkC1EWNVME//aocF696WcfM45I2Hpe30LDnh7AJ
bHNlqZGzV49LIc5PVOCREkwskcflkmvI0pktqyiSOQNSvSW6VyCELLPGccnV1VzcceBgIXaUbLgf
UxDZK81spy29DAjo7NsOLUBxiIsUyO0YQ8Epe7e6Go4rftZRc66lYmu/HEytiG6P+0Nfa+wVw3Hf
UMcFYD0f95PuuLdwoDCqdblsOUlvTm/GcRuaLfWXLGf1xmomaiAYGWxZnRqwfVXHrSwFHEEdaCod
t2zZ7SJrpBhD0ghyN1v2w2HZGe2FTLue/rlhTubsZ8dtFIPG1XzcWlUAvIw0ncSBS7fsvslxI7bY
kvVSH+ItPOzO3NT4dA6i6xZaxUSFgyB92dbz4xYP2pjtflKC7BonIEXAvNQD/bE0cIYsJ3ryWDJQ
MWUzxoRenz29FRg4DUiblOzVvanmUMCLYwGSLCe/tYyHQkVQlebzrmyS4bbhHJfsMTbCB7aOJY2z
VDfVsdABqE/RA3e9tK6lolMMxce6CA1Ut1I5rrx1mtM2FwjGo0tIIpRTpiolqLljmdXhxTDXMOVQ
KExDWf1S8yL6mS7VWdyW84tyLNl0xbKei6xXOdmpZvWcoQAlBPJY6qnjpKJLTAQlIIRtysFpqQyd
Y5E4pvpwzeR7KR1nrf++qGtextScKBGTaNlIl4qzINX0Be21MDwJLfCtOxanoSXbexCYTrc3WP6i
DT2s4S6Js/GWZ4zydjqWus0cDcUmU6QFTWgCRwOayIofnQBtyZoDIPrLpgakClUvysNNUeqoGjqz
crVDr1Yj1mgzhpbXjTYAfZh6fXewSpfLYaLcyjhxa/AFe53Z+FrJ5sa6R328ENkxTnBe8tDEssgF
fV5KD9t8f0HhX6bXompje4OyGvXo0OG1Y9YfheaNlofqK3xZxCpBFgXOLssIyFvPeKsTT1iLqbwW
MOr82oB/e1kirC4YXVbiS58xOLwt51blxNAWcQCJihi/rwi9Ih0N91SqB6WOZXBo+lxYwWqOLQ1r
tYnr3JIrO8fxSogrzq9NO/Xqgz2PVgOweGKwD0x0ZHwRKjzfUQSt5hq139Q8kj3WZT/TLJWYmEx0
VFuL+4p+r3acaZeGfcUqMWXmN+QizhfM30zmXZ2/7+VS116xSSmvOe99smqCCslkaiBn85Dudfd4
6+mGZ2ZduNukxo21VUzag14L3vxaIHM9tEUwP8VJjnzYmt3katZUl9QdGg8cUicHrcUIFOtHSB/y
h2jTBrVvmnyvasn5MrK0bwEv9A+OfdG8HjtXGisKWlinYzrbb/Y49g+GCAG98LrRQTAKPBQUt0EE
J1ZNnMZr2sBZ5D2m880YpFteoBS323VHajQxQF3TUtgivmaXWErwcQapGlgAkrkApjF7yTQj9x5c
CJ7sl1ZyGYMRutOtwpx8/EnisRzHbFwnkrBrvcp49uCwoHVrSScdmIeMNIjiztB1FGANY+VSPWpO
mzmsD1qMKYaCP0ijrUbjP2c2L+1x3Qc1wk3Q62iTbNMENKyholplxLrSbRiN5CG2xxZjMgpr2vxE
nXKKsjnZo3kJ0svZzfk9rMfWRkGXx2MWl/p3vTcZ/EBPrAk+zlCcbpPcFd+tEKixjXCbsWJmVcjc
CQF/LspSPgo9EdCMA9V67Zyqu6cxorODmoSP4Odq0YxOsmt/2EQ67IfObd+ceEq/uHWP9nRkkFF4
jYARuakikd1ORUxLasdu6xbqRQHc9bFPAuSUHK1ruHGd4v5Ky3z6Naihi5CoUlmdcvM6NmarXOVM
cW9EoeQ+0LDyqsXG/8RZnqkE9pvyPsbOAxZ6wpRHqISm7+NYq2yfbhLEFrz4zWXWGSFpIXFhdGQy
FXpPdHDW+UFgQ3fWZvi9ZAlMSgEn3VDfAHbPkyeryCz9SdhLUyjBkaLKgfGVkej6PedP875gUuVu
9QkMMcHPSaCulbCi5pKJc9+1ATSY2E0bvBNVoZRrY8zVJ7WwhidXLTpjE1pNSu4684V4pRlivqZn
qvVe2/ftHmeCY67iKkuuewabwzUJskgdRJKHD+woarrnnK892natkwIsCQ+PWqvNVlJRO9Ob0OGG
G8MGO7fVZZERskLc70Nn0ODa4aIynxo7yqRnGFF6PycqaQ/WiAByUBWVbKQwzS5Z1KOXDojEW96n
4RvV7PSa9Un53ZnTmVWoW26dgfCIb2lzq9e883az0qqq5TW3gu5LbAfRQ4u8O1imHHhqRhRAGCUV
MovGpA9Sb4mQep76ZL7A/yjqrTBG1z3gZtMYcYxBp+3bOEAxoRJD/VjnGPRCgqdzH1KcfNN0LWo9
eszVhRaQAOABsdCGdQMduyQ3prb3XZ8gX+m0RDuM84wt0GgT6zAXYc7kIzYQybcRHGYiGdqUTVMf
VIOzMSJJB98b3TEUcvTwhKDNhwKHbPhSak/UCHlEx48i0QPF0X6LOksZCBHqgWJUYUNoQNu5xEwY
cYxZzQ1appwYSXXbK5rZ/ToBykYC5NjEJTN6/FYablUB9kFnSsdDj75B8B5/OnaShV6RUjoxwBVQ
ftNSIePUzKPbfmkA0iIc7fu8SrSSkXYQXseNQwwBpruJY3Uh0VAzwudvO1XkXs+2Fhsb9EkrNObK
k1EotuEnijFr67IfiwNgDlyUiAjEPq0t8yEZkooFtpn4B0rRBjeDofMdxiIgdWJgKqQzahwBdLh9
hGzx/w/EpwfiBZR1friyfWH5XbA/70BIl7/518HY/gdHX0N1wBqYIAd+Z5AubJ8l/xf2DzGmOhml
fx2MFaExZdGAUZqma5NXtUDL/nUyVoT+D1djIAKbkIYyoEL9f4EhaH/66xUd+7ppCfPIjfsdtwhI
mjo/zfxUihtsBLS6zJnFaY6vplC1v7hq219BQi3ubA5iT3FKu7mkKbvNK1p+U4AqVckmd0ciDBG/
aqA9ps1Qf8IrWa7Bb+7//3w7QBG/z34iJVEHjp2pnxlRTg4ewPEU2c46YYx1pRcQhNTGFQypbehA
CFfuqK0fUFBrW514N3yYgQBVM/OCIkvXt4Ee155RttrOLh2QQ+CUvv5299/hL2gLYOE/HYb/fNOT
zgKdM4vefIpxO9BIS2hQJ9EmzlcgG6MfamZGGKRkuRkwY5M0EZixt9inP4Nnnvv0E+yDgYPBRVaM
L7TWxZbz8YgxPRTYO4W+biIsuguzc6E6VV6ljcOFhX74E8LcQmB455ef5jSWBVsLMaipz3KdFKvK
GuLbEB3sHsszqtnRVb/GRgy9tYMu9c8FiKTx8Gf5zuX+E3fx76utntIg3FLVFfrQfpX2+XbMcXWU
RJFelYH69skNPfezTsaOjmlBnp3x4Q1aGF3MRGtsZFqU97mFny2B20SYVMpIL5yAyVV54ecgF7ZO
OF+n2cj8XcEoZxYI7NL2tWCl3pax3iNB1oJPbrq+PFrvXfiFXfHbq6soJCO1FmQ6PU0kzXZiyCyH
wMAMyJDPGbM4jCJLD6Hr5vSCrOje0gHqhlrtbsoeHuYUhBzomgxcN4eNgzpq+nU19/SoasS2auv2
wCWwueRy6v7Jz/mf79tyP3/7yriaYhhSCFrngOEXqu/aQ/gw7IrKvvv4vh3zg9+7Kidkkj5Kw8xM
xtLPBjU7RMiHVgSPKD6zDHkx5DV9jCYudwpzKm8mmhF/AIEjdANxXUmirZwmnlAeReKmJIlkRV86
/dYVIYHkVdTjdJ8YfepasQ44FewMQcEmJWgEEREqgZtI26TZtK5NXW5yJr9bApGKC3NAeSsr0H8V
UyOOOZq8MEPye2g9Vl4fMo4ndJ4kpd7ZjmFjfAJrOfeWLBi23652Mok5sUyr9DnVqeuyihdF7kyg
QYWI/uPLfW7dO0W51Y3N7H6SXG47abeM8FS0PGAXOw60VZh/G4Pm2QSf4I2QHQlyMKZPbrS27AHv
3eiTFbdSgt42G6r+NLZ6nG4iMS3OMpr5iJhu+ImqjOhJJ8lsy4NAkMI1rjR317od58XakkL1544D
yScr0tmvc7IEV9KpyrkEp1pUuXEJ34fQMZcEJ3/iVEK9aB4KJ8w2NUi8FcNJ8uG0NF2jcJX+YGI6
/uR+vL8oEJ775z0fyCF0c1UrfZyHTL4hyeEGmxqK7eChphD04oJO8KR2ChqH2tnMDaZyWAyfhVH/
Cc75a2WGYvjn5wsgqMqA0cEnZsBea6rieGGZ1ReF6mSeo1ufZRG//2yDtf3zc4LJ4c0anAzDjcx3
7WRhYQ8QAapaff/xpXy/MsKN8ecnNJlLLEXlLhLKPvECCPIeOYEud5BUstpItE2iT9q3jz8MoQz/
7H8/zsYptDOXSV8YtlP4cBOnN1uYCwTHtqeDJWbF3bZCkmqYAjy2VziasossVMlM6/pAcu433Qwu
YWdJgmaqBt8G/mjOiVydGAsXononvZJZQ9AIWazqDybhwQtWOI6wakQLIZ3a/jlSB5r6UVduRW+h
d2MNTEkbEyymK5rfBVMPwjPSnRVg+VedvoFP4QYaHUDHHvB1Sf2q7Yfp2ggyna5s1qNinVqH+gPa
44yEEiLpSi1S4lssSrSdVeiz5nG467/AZqgX/1xh34TCQbFtjBHOHBd281qSwQJbqtWVb7C101+u
o+TQyskDzC+nWobPgroCJXUinevBLbSNODZj6I2G+KvRcrirPhlJDiUYtLY2UVWEW0OWYbfT0Rje
GxyUmSkX5fwLGKXyY0xid6MHDDr9eiqM29qZw5KgEsW8bBLLvZ+YWWobRjVxxYcCDyRHMudknZV9
8yRcZMHYRPl5NJUIXNlgfAPxRAT3GgITf4jz3u+N7JCpOH9WhYy1fAWOyB6QIPXJS6Ia8t6Ic1Ih
EXbs6yLrdiJk0LLqGsGdJ5WrwkuWVRF4BsscY7+d2ljxClgNsCHjQeyINtOegNfSTR2r1EnXo2al
N1Ziu8oh6kT7s7RE9mtMKhd/hY2IHTtGsaFIKDfg3QbysmBoAFwpugBCsECmsdiNnfschwlFdjpm
AAcKnOWi0p2S6M8c5g4uPQbbrZnidDRcqNn2oOVPYx6TxTExPoFbX6UFwct6SF/IRTr4lEzW4BtO
2jwkRZK8aIzcf+SmkrQc7EkqfKg71frBAGhWtpxc0D3RIZDhrRUjElxrlVIypE4cCk5UxuVXEx3X
Y6iXRbhm3pGqPrIe0s7oOKnbIEsLcw9QSt+TnKT023hs5k2etxZwfVnGl6TRQc0woFk29HHiIfBo
u3JlZKT2t2ZXUDOQ2VzjP4lb/Q4ljB56caebiL2nggl3JSwvp2u+skgivqB93HuJMQcbLMwj2gJs
uZ6TcHqCfZLMzwzpa2AL7kycvR7I7q6uBNAdTK8obNWeoDRScKMd1iMsE2bkdrehxnNNp9HhYc+6
8JeIigoRjBgl3kWNOLIGdo9Y2f1c+4qLqE22BAPcjDRn7rpI9k8NApiOlOiS55BHJ1wkpezWlmok
ty2DgmzV5pb7WvKuwf7IGvsu6KviFw1/64cTDlBzomkQP2uiitD5131DCkPdDw+J0urJyrJt97WD
RxWtRWsUP8vQpOtZtkuqljoZPR1nKcHjG+aEggzD4UvNkOS6Z1L8bZJ9v9WVpr+3mrjCYxaExr4D
nVUx01cCjXw9/dppEfHLCscpZtf4lwxFBffZESsnEtUhxGx/39Hkb1YkC9UvNo8TerFcbWpfRySz
Bd8AhC0rHeMZo6OMNkVYHmjwRfu6Cxpt3SVaXQFWymhfheBm/Q45EoJ1ZpCvWPerzp8wQc8bPUyU
SwKcRyIU5zD/ugSWsWp21bOq2VN+UGm/XsUot/d1H3X2yqjs8tFsE248yl7nUlsCfzZpU28Rmo0N
z3kQQ4Xg9eVG1j7AVmmtRlHGhPKlRCxrmQ37Po8RoRfdFPvDZMLWaaTr/hSlGqOVwXLyIw8zlIkc
KEW6L1zZv+IEGIqtg6uRKEBbC/O1ZSrZ1YRRh2Gd1VgjjDbc7MjNol0AJY3JNgK1Z6zl+cuAHAmS
T6sbOUYiTC6gsFOe5xYCUsAazpq5jmuMvcQaRQIBusl7+PEWeGZHPyX8dZNW2pBPl7NBom/rENE4
npzBSzFTfFIdLWeAd/ZY56RoqCZ3RsIVlhwG6LoZTNu8Nu20w8c/4Ezp45wUDE7A2CO3rcKva0EI
gOvel6RpXrRENa5G7GmfXKf3eyLGQun8vaovhtEpak0r/EhW80btVKKAQ+UqrKb5Ml8wDeNEhi9+
am78EOifXLpjUMB71+7kXFXIXNLFLUrcIWr9mEIYG9foclivlcxkaISScWlqJiGlwMi4fdVkhKMD
/slnglprJb3ssobo0yCI01+FU5aP9KlbZ9VaQ6NAHRqAIhfHMkNB/U8zIZPDhSHqcjfhff8CqXZ4
spGVkiPVFOpe12kxeMzhsegZAS8hmfItO5atoCBA+jY1t1oK8J8ZSAPvisbxcIvhPX0sppxmkVnU
5fzJDTn34Bp/3pB6hD7Rk0Ln85a2W1EY4T4LUPZDswi8jx+tcw/uUjT+dpKTfd4y/cbQa6VTsxu7
yfBDuAz+x/+6fu4XnBylGA2UZFLohS/zMttoxDzvSNhEsyqwxJpp2d5lhD1umSCUQPkxWcnAsA49
yDF8xXGEx1IEngN/injuEvE05dsWc3X8WA0AhRW9yz0Ji9QHcgZegLDDDY2V+VCbTnutNon5yTN6
5gVcmqy/X6VGxnZTOy2DXBw9MlHyXV7wKkRK/CaNyf7kU85cLPfkdof2HCshJEw/HgzzMmyJhGty
yu8Rb8QnT9Qx/Omdl809ud8ouS0F2UDmM2uKts0YmeuM6RoleImt1mb7WUvwIV+IMsQK2UNBGJ05
2amhHvz8+Jk4NoDf+wonz4RdKZ070ELxlb4r94zyph2K6eiLBuDztsY3w+Q2ah4KDfupJQxxldS5
uJ3rFJBGy6NZBVm++/i7nDuJnRytC1LAAoQzqa9QNjMQVcGNqwJWFXSmtZaXS47kNPytpgmY4T8f
Ito1dpp07BG9Y7DCgThcE3SobIyFxPjx7zl3e52THySRi4O2mTM/6cfkUp0FefWJEnuJbg7beJ60
DcF7SznjtntsVe4uC2pJDOGgbz7+Bmf2kNMwEKJzmjx16tgXzGFvksEMruRYJU9KjQNoGtFPE3wX
cuuxHiZzOG0//lj9zJ20T7oDkz1h+e/N2A+SpH6DW9WJbQxFS4vsJSLcgMyyAmkFmGKo8/GhE2b7
0tGwIOm6Rwm6s6qUWeDstkCs7Bn3udTGOF6rAPT5g2CoH+n9wbPFU4KPXLZZeI+IBPWaGmWlu7Gi
wXpWOjaWbLRLDjloUanQTCRnH//Ac9f1pMCAe5CUVK+RH/VSX6TKS6sYPdkGXwqp0LLmOSYCuwrN
VaEGxRuhJGX4yR5xZl2yT8qPGdVKR9h86C/ps89WKIn5UcC1JVVSXX388850+6Be/Ply9EVBiVPz
GTQjDDzyVnqbpbZCe5zeaKpZ6O4dA/2dWf3CZ914lkyKu48/W3+/IW/YJ6s7rRBnIgpU2cVEuB7a
SjHWaunMz5MtjKuKgmgDkAG6lcLDTV0LPY9m0JCTca5b4lXtFrt3R3so9Iwxdq9BdwZACcTU+7EY
c6QwRegbOWKEtWTzewW6lz+ZcVTt3F6NOiBmpCmsag6DjRebE7hkY6ymm7qz3O7vrXP2yc7idiPT
rCxNfET7wIxT/Lb4MudLA4kd9OE0eQIUE35SrZ67nCdbjKWN4CucKvZTff5pGN3tPGsweaPkOlMG
bdc6Y/bdDO30kzfj3Jpnn+wnqoV5uXQYURV9dKk5fY8/EzNAFTkwFvS42vYt5vnMTV+C2Vae8GFC
OORd/fLx43Pu7ThZclMtyKpZJqlvLgQ08jXsTcw8cavn2WcRdmc+4pQV3jByATcFF5xRXL8PwLWh
hYvLi8xCS/Txrzizflon6+fswOCFLR36HY4BhAX1sOGwsaDQtGova1AcWDuUHx9/2Lnfc7qYua5D
Y8QJfY7mLbhNeDAuDef1iIx48/FHnKnYTsP+IpKSZrwDqY9XuvyiQcXDSm0gmO5wiwQdOo2PP+cY
4/hONWMtv/G3AtrtaiEVhFy+FsBJwm5qwOzCxGDKwrkCFaRc9U6bHlBS3+Bbdr/YVg4oQyurx77Q
tZdyzHEpRdrPgkIYaARSDqdT78Mxgc2yspSg8rF8ANeBez/HsbWdMUotPQgMrgLyyswBYVvncheV
OQ0/oIibwVFt2kpDejNp4gfiuokGArCARIA1HZBjr1Q7QiJVUl9KK8pvC27vBlwx1U4yphdpT9Jc
2+oWQeABHvG43toc8T950M69rtbJattlFeo3JJy+4hA2GCXopyDnNtbaynD91hlTg6jRVb9RRvDI
daY8h22N/SPPVP/je3buWT9ZDcvByt3Z0EK/hcTzXbfn4m7WUYfqvYrIT0npepD8Pfz8+NP05Z99
7wk5WQ/J7gHRPKWhTxy0emVbbbkxgmL2K1Ce+1Hq6MatFtyh0cJQs4d8hS19XBO2Y4IptEALSiBO
EZFuRBM3uNAbsDOjNDdtbs7fCaZ3lhEhelM90z0OizninPKzlL9zl+pkbXUHt1WQOoa+LWW7IQUR
ieVQTNdzLr51cRrfAqSMP7ktZ5+Mk5V0QtOW5FUd+nrOidE0pnYH8m96tXEWXSCzHw6DlbYQlaPo
bkxzIPRR0np1HH/2a5dH8J07tThJfn+Xk9RFr4XFwbcXG+YUIynP4/CzvMBzNY44WWPrtnEHPaQY
CDH3rWYdA2k5j83GntmFXYnUtVKkvtHzOdk3orbR7KvWJwXWmSVXnCy5qjbH1VDRD1FFhqShl4Wn
pknsjYXerD9+0M8suaeJhPT0yBSflAji36Q/GYEur7DS/mjxfmI21s3P2nlnlEWGOFlynalAUkRK
p48SG5CrK6dbAzbdxdh0naeXgb6DTaduccgQKZHI+Balp7JBTUnvyKoIIIQVIFatVKbNENrGAVl/
4bW2FfzNa32ywhmAmboJT7ifNUVyG+h02xGXQmjD2PT48bU+dztPlrB4ckrk2n3sd1Hq7jqlh8ZE
SNKN2Zvik51teSrfexlOlq12zIi6R8Dod23SHuwRNvyspChdCTzfoSImZD3UFhJfX33yied+1Mli
o+RGPZPyEvvcvm5tST098Mi2WGqr/BNpyzGI6r1fdbLGGLILBzNzOZ/aSnRPhzvfDW4DjpSwbGwa
iuFNdTnc8bn1niF75OsyqtcidOZtAw/LkybmX2FLEx+gzLA/QQCnR9N5DeCQv/cimSfLUO/iR2b2
FtOHxWzkjgIib2IDqbIYotnALXYfP0RnXtjTZOrAqhXdDlm/G20SDNPz6WIG+7eNOEyvo3zKPtny
z9zXBejw+7Lq5gUasVrE9Bh7oC0D/DIwicqmGbFhfPxTzqzc5vITf6vCgFolnTYjThiGMdjMaJav
urqYNh//6+d+wPLnv/3r+EUlti+38BsLzioh3/hCcdF4aMXdv/kRJ2tGisHH6DP0S0mBC1fojn3d
VvMNiYDjJ9vruR9xsmSgmu6BKWT8iMiFjXSkRpTN/GUYSBv8+Dqde6BOlgxiBWdSu9zcD+ugewwC
AuArmWpEtbRYFkDJ7T/+nDNVyanZkq/eyD41Eh+d5Z3VVtch/JcVzMzMG6oAa5bpfPKLzl20k+Vi
tthYxoljhFnQtdaLeMZjUWuMIyL3k484p8846s1+e7q6UC9wVgyJD+sXuL6C6UeVMalAQ6HvxrHt
CJBmIqYzpyAdSsMTCTju0OQkzwAh+7QuP3PzjJPqxIkEbYGCY3RU1pVcja7TAY4SmvY9wA2PIRTH
1n7QAzTgUdO/5G2pfRd9W5XroTeNH92kjAc3FcXKTDlzII3LOEbA6mES8/FdP36Td9bu4wDptwuF
+F1wvEeza/T1Kk1m9W4ye6QRidzqTdrAsKSbjfQQUa9VOuvWmNw1Y/p+64Y9FDEQpx7Srek6zriN
Y2YWDNMhuPah5uw6oUN4zwNJNADpQHkwhpskTMpVD+W9GdvLesgBzrXYHvBirMgTmC+HKbS+YRof
djnBSkALmwvuYL0bsLF4Zhzq1xLwqtZ8tkac2ZGNk0Uuq+pErzQeFOQV+j7RJOcUFwp7pTYcFmf9
lwJefxU2pMx8fMVNdVkc3rvkJysfSk3oNvhF/XF2IQoSFO9cxDWZ2quMImz2pNqHOwDYFrkmgZJf
aXE59MxFGBRuoDHEHsdHFD8OE/lmTaRGo61sHDW4vZK5WDWAeQ6MiIY1SS7bgewculHFktWghNn4
Pc8mw4YLqwS7DjbCHm+UjrCCYe5bBKEVyhi79hcBP+WGhqFxBx9CfulrS7wFRI+pIHQ0/dJ2AvO1
a2PramTSDze5a2EbJAapAJjZROkNijt+xYZjDR4QsrLfKuEPBtGgmvMp0K+LTouR1+TksOEszQ82
PIXEI0OJ8FJh0ArE0IJKPWbQJTdanC5hIJDS/H6WzK8U0BWZ5+LqtjdBS2Qtllwn/2nRzCGhQyik
NUujfW4GNX5xOhiBa6Ums2w9qkKd+Gpz8KJqvXws1fxrh735ICYmga3m3lThQKjtPMHqNZuorxY8
psLwprX1y3Is1CX0IsJ8Frgtkgd+X/zWZ5l2ia07EGuLSNbeQ4fUALsroxfdbkgMFEGCXE/EOf5M
ozC1J9HV+gGGIYFYkdPWO/yktCvw1RvJCpx8o62dKqh9Q+HnxGNf2muH7Sv6krMiaHiu+sQgK66Q
P0u16oavqCfrr3jUBtQIjpvBqbZFIPbYiMZL4jEAUjJrziGAGaTZXXeukr0VVSOeMgzIoDWt1A7W
9mwmjw6JaXiJ9Cj9NsaRsNfQdCWJSvPoPHRELyTrYQ6r16SfeEfmNJtLZIrTsMeUReKCikphjdaj
1rdIn0CcZbNuMZ1A3QCvWSjj06RpZXiItcF5qPQg/qUgKYt3RQvSybNzcq+wAiW4vpsCuYM5IW9Z
mTjykJE4sP1Ir+p6c5el03jPUaNAG9bHdbLlKEIgKSQcU+7S0YzBb+KpgesfmuZaRHZ8NUKl0Tii
jeotNvTZXsOJgQmou9FDaGj8D45W4ItQoSMbe+L8VEhoU5gVmxLYpLvHFFS8xp2JeVb2nft9tIFs
OkzOwSkX0xfs8lBCcFzbO2xOKtzWmNzfxGpB9wGdbi/HDMD6lnZW/TwNcfiCOzXeKkOWLO0rYC+6
1arugWgkjGxYqfnqI9OPw4hpeVgDogpve7zyjk9dx0TRwWKZbfqm4oaybJuvJBL0D0qAb2/Fq2Af
El2TgE8LDGkr6F0JqC3RPwV9PVwwaQBToDtEGYAcDt27MG6VFKEtYxAmWm6TfKXFXO6KhCiMgegD
j2fh/9g7jybHkSxb/5W2WQ/KAAccDizehgTJ0CojVW1gKaG1xq9/H6JquiMQkaRlzXYW1VVmbZlO
d7i899zvUKre+Rkwqjapovdd7qvvBcQ9Tus4GxkSt2mCXdTmBfLoCq3BvnXLOWC79svrYABOuze1
tLkPZK5PW4eAh8RpiZrIDWVVlGK31DgEmyKcMQHUuyF5hLqAyI6wTfYeLbRmbUYMZb/iH8gTM7Gt
xRNlWHRPjbTk7ews6v0iAX/kxVTOHRAhQqzTXF/O+4ooIuDOMek3I9vGwtGcDfaXstcoK0kbZHpd
im3NZGolrGOwhzgezE67t0BBPFIrg86719VVYg4J8GQ3a7/3vSHdzWyoeQ96EwAnrGlkFBaEI9x/
BYYrImY2uG1PgNxsh+veahzghZiKAdnygzPoE7G46Lq5XJjgA3LMEmzmd9ftByqCB6PbN0QbP7tW
rbNfJS2WE23V9865aaE722SNpAdM3/4So93A2SB6kre67uCm6NbAiTF3BBjquJG8Z9VXSDNDt4q3
GTMZVE3gDNtizrv6EBC+/yplf+2AQw/gNtXUHDvu5Si04EfGn2cmIJLa2CAgbq1Mmd8A6lAjQfla
CXnKFvIcgztD7U34+8HOnSMy2zl8uftybJJoX+hLuBMXCcALFSfpJiypHOaO05IwaPJkokQxpmwU
+xmj2hCW0T/50yDSszbzb6vIVLeZ2RuPUUEWd050Cg8rLASZinEK5lEn6uOjacutqxS9DhO9HPy7
UU8l5MO2ND6rwu2KnWyQcKFRq24bX7TXYzS9Rwi6ZEvdOH/UklmD0WSHzXfYSgXlsgjmqPnrEhyS
3JQfV0TJhKmjb9UXhBapbTSYst5U4vFGTbSja55ok+4Bpd/wEMbu+Cd0uGY6OK2piZ2dSNC5mKwN
E5fO1J0o99V0BC44Jp/lDMGmd9P86xjV/eNc5NlNaaYtUBw9mGEw5wMeyaPmUwBpM3HO9AIvj02B
Y0+w1dUYdtsootLyUFKN9i1k7X7mRlCLTUYKr0S+CMYOWAF+IksKLMm3uuu7LXlW5Z9bXU6Uj0x5
d4VeQG4QyJm4IQltgxDwKuqByi8Yp+bhv3FDsAG0m86hz+PsI3ISflqo5eXH4zehX12OV6EJJxhn
awH/nPlOqe5de3Hh5DWwFe6MgrtW1olH2i9eNubqvZEEOvAykImH0J3uMEAuDomLhQLWteDBZQJM
HVnkP+rS2j47c/rOqAvhH3RQU1cTEipc5PVhLxwdZT1q0cvj7fzi1vqUdX12a4+hPGOGaruH2GGf
NyLjmzWkza3Ltn+eAQAlIcgh3eNceCLG84s325NE4FmDnDpjHi4NcpSX9wna9J/EBvD0S6Nvx7v0
q0iuWN3EB91qQvCV7kH1RBJz08Q+CWPQvR0ZzVfoiqj/sK7yyqypzyIUsF6LDdzXE43/ItbxpLV6
1j8d4bKtEfk89MbwGEgDvEgfUgCUDOZWBHrvAeuIdlrAtiA40M7TatAvh2pwdrhRgvFvAFAmev/l
+M/51eddBS7GWZRZ2Q/2QR8KTmxIWft6zpsbNwqLA1raFD51BJad+92JFn+xFp/yLM/6z42jTWyR
UFyixckHQW2VZ2Yj1zX2+nM0BOM/m0fmqmddYmju6FvBmUQTDhcBBLc0p3bPffxU1pWS2rffV8u7
61lfOvwSQzNkX6lN0/WKMV0YPcT7wEcF39hXYjjY80CpXzVjWOAHn7F5wklx1DFhg5FzkQqum6AN
gsM8QLLIGte/9oMu2vN2okQscO8KK03vcQL7Vks32h//5r+KwJtLd5797LDwg7xLCT/P/tzuBkRa
26xPhv1fVaFzq+5q0/42OpV5hQ+rPHMjIsUi0i2WhOPemYY73qDXqbetb7nvrFDKDSgJ48SO86sN
YPXrjGIA1iUGdZCtle9C6ITXPKJ6rxRRcn98BH7VxOo8gCdYJjUsugPsOkKNrn1LoT1yeX8+pdT7
VQurk6CJM8PUyJQebEd738ameRenRo4gbtJPRNF+sY6eSqOffcQqy1MSxMxvFVViNzhNdlmMhbGn
BLo4GJ0zbo6P1S/OtKdQ/LN2/Nq0mjIctQOGeZ+I2JyDfqduIQu/V1ExnSd2q04o7J4iym+EK57m
67Om7DqtdQp8wjNs88S2AvV6p9y6vyWtakMXaewz0+5Qujdxfk3Bpbkt6sDYiTAEg8GF6YObuj+z
oeaeHrXJVe+Pxoc4GwC7QzrwxGLFDmRbbi3ceTgi22xHfQWuLmlk35ntWO6hYCx+v52FOCtX54OG
S1mLEfFOI+W+r4yJUhhXpLfgk6KDqcrk2leYbjYYel71AEx3odKz8yxN0EKkETdJSuZ3+RBnu4Sy
F091CIwJu7RI55rpVPxxmbNvDdrqMKuCFKe4ONXgc+bNucHbCjc1oCpU7AJg9a3Yw0aRqvIk0S4a
PPQeQsPgEeJg23p8ghi/ONGMZQ08+2yJCCpgdxio9UPjmp4DleWWlLhZb2oqsw4KhK7wHKhdWK5a
0ON60WcowOzu4BRlz6t5SgxviKW8cWOSMSd+1q9+1Wr/N8OgaS1tCM9qSPAHgEvlPbJF4T11+v84
4s844oti8Ajpov6Rfwv/deiiFQBy+WP/g7kw/rABSegKMJVSCjLFf/3rf1Di1h+2LmwH+KK03QWB
8W/MhfxDKakosLRdiiJAZLAl/U25EH8YIMkN6OQwyHTSKL/FEgc0+WLxSBtLJEMKmFU0AlByfSJW
rSGSKh8WI1G/T847bRbtdsKpDxJLkyDlmEStA6NLJdzDIaqGz/DqLcCAbVJ4jt9j9VeMOEl57VwV
iNcI+C0WX8ESXZ0Ma29iZbmP4pY9p5WQiwtQ1EhA6slxN1Fia8O27AL7S7h4U1DSFwa40OKxtTdh
JwOKKUkRb31RhvhpGejxvG6atfNiqBvKHpvsQ1+iJ9vEftnKs1n5GMGC3C4qatk6H8n+BGj6UOPd
mQC5wXzzXTca9sXQLIbUDH79uY1alIxG7Nj3VTGa93aQ9NlZNhXx90SbqodEd5PPrhH0AyzVsPoU
iFZ1pOAp6L1R+TCecWRTqBmH1fQDtztdsOcU6htQ7fBT283OgzTTbPKI/c74//oGEs1ozvHdLAiu
vEc0hEmYlWjg4dxBy+AC4QxJtXZrOx8aLA0rzG8sO9w5Rm8+9nm2lLdhNQBTD/0UINqspx60tcfF
ZnzSbAKrUtggOLMgIGDmJtnA8x/Y0xIjHInhxp1WXSdNuEiu6mReLHprdMJuCM8LEmj1XRC/RT08
mXFF3nhy6k0bpyaQXZwkFxuqubjJuqEuCE01TXdBMG4kxFOmBJgjavsInOCHM4B0xshk8bwBq1f2
DZ9T2BlW8VmO49Ic5u330B1FfQWdSfPP4VfVn+D3OV8wDbG+2yEBS2ro7OmDFWvBx1QfKF8DVr8A
O0vLpgyxrRKCrURcICCVQ9NAn4akem2pyvoR5FWe3SZVY5ERjjQsRMiPjPH7Fhi15bVkRFOQRSYJ
EdExtpvcjpJrI7QpnIxcZZn7Ji07+0GpEtm0rtn6uaskiox8VOAK7JCkvpeqKggf4RY7cU8IchrG
TVWyzsAQdeWnOtdhJQd1MH4VxaLmxPAyojQnmupP4BawA3miiNeZ7dwXYVRoe7Of0+zeaGEwURlX
DNq5lVrDz7r13egibfA8+dLWEyFVQOmmusyeKObZZLS+hyQZuvn8RDrPswy6Uk2hLPUA85jbG/lE
RodbCCW9V7lPTg5/wpJC0YWkTiFvtEC9wh/VE2k9h5OCex5EwQKDZJBffCuw3+OCaG/nGlq7SWkd
sylhvnvRE9G9fKK7E6eF9B49Ud+1HgC8liwseCNeBEnuEyPe7sP8i3oixw8WEHmeffDkwye2POV4
cObzzrWqaxBYvAgEjDXD0wI9RBe2IOqHesT6JFvA9YYo9ehs1PLsMMYS2FO4QO7novI/lU/k+zpt
nZvsiYfPztc+4mEHJR8mYPIYBCBpNhTOqo9BprsPZZuKO32B7FOgam7TwO4Kj58Tdp6y3AI0RZbh
A1+FXdGxaCvsf2cRfSQbM37x5eQ4544Lk3rLTg0bwyTWhMfuYgEwPLkB2INgbQZ5PNxNaWmYmwwK
vUWGJknyjV4DMcLOgCJppugAKdYRCd4fUZzjmIkKdNqEk9aMF6mPF7rnDJ3PrO+5UOwobIbW/n8n
+ppdtehpf32i7751X74X9XOY8/IH/j7LlfzDQAVg87bgqATlLP59lrviD52ZpHQOUIF4fvm//mY5
cwEgS4j1B5wNSFcLluHfwCpYVqa0lgOea4D8LVrVyzAG+WPFJcMBo2UKSE9qrS3TxoKMp5hxKk8K
IKPJI6HxbZ39zKV1lo7uORZ7Hdiu/EOqrqAT7AwOi3YsziutOyyGY6God/o4/dYTbflVro4X22KK
Ak1LrGNoBI98OHOITTrAkdseXNAWXQDmpyHgwsh2tb+m8C8pOmucNQF0bkbLnYmRsPkUq/etT5KN
FJGB5elM9gGqCfqXm9ZGELzpw2TJMptWvbgOLhRNW+9IfVFWq71rDNLynuE3mC6OcLJuuhkZ5YY4
ny5Jmixb7KA32r0B9vpjlWD3tcsptoenaOtgLavREp/A9cMW4ZowfwQqK//UOjUGHIITWZ7ecYb4
XY7SHutyIUHOAFmo/P3SE3vX4LdubALNkkAgKHlIwSvUkXOBroyvmcYY7W0kF7MHvzEU2Lspnffl
aMA2iGYnOGj2FEsv1brU2qci7PYgZnXEkiUlibwl8+EQVRJ/UvxY4o8QMxfeihUatpcDGqACmsTI
5wq6EwROfD32pR/35IsMgQVvWOIo7UWJVWebXI54Iduu37ZAnoIKQwEjI/Mb99TZ7K0Qmhou1NP8
zaE2C1SrD/DhgmNAltsIxxZ3EwNXTrw8GKbbxnS6cmeLieG1zBinWegPuHegc8haTLpdzIAxV5VA
bzUqeDfAyuR7qvnZXcfCsT+MGk9M3pqD0Z4F+NLfGJogG/hs8d/99YT8V95ld0WUt83/+y8u4M8e
lsxeIsau4ZgOSDndthWL+vnzDr+7KB2zydxZkdkgBkrdGxucTwm3nJqCrZ+O5XmrxS5A0bTDrUCH
LfL3pvzrGf3qN4C7MyxXX3YI3XnyAnr2xGxEUDqpYRu7xbQXN9YIc7stmBcRX8wqh5xWagPuPP6o
w2QYleM2++ODsCp3lPgVWSDs+T5Sx3PIkKuADg92YAQkiHZDNJiPHRerO97dgzd1GRe4vsPMNg3y
vY8J4nb2I+dKG7D3xmkiBzwRBl7Yt+rEk//ly5afJA12E34RFFvD+OtR82xQlGaX0aTHhhdSxHJN
Jq+7daVdvz/e8zdb4YHl6q7gqb483Z5/flxGRBx3kYEf25hfTlGO7bw/m7vjraxi8UtnTBtsoWMI
E6SVvq5xqmK99QufzpRF4ty5mIU9dHVr/TBwjeAFYd24k/uJrZkYpIXOhKtveGKXXp0dr37BqqMk
fnXkxksoYjR+KhRjXkEagPoqAJqQWLZDAGgdv478RLhrtb5etbsKn/iUP1lRBAuE6qDhYi5t7SKu
rD+rEONqSkIqir3iYPo+cUPHuVYvprvjQ796+z61L1jkONubBu/pVRBby7WYukMNz8ekCva+lZE9
DWV3pyiTvFCgPb4eb29VIPDXpzatxdhBoDXhdHw5o7jpYxAPW94DTpPsNCfEDEsvxfswtfWt4Hlx
Dp7Ove9Lrb+ZDTn+mOxMvZNpwCPr+E95PbexDwTCISSXErq/DM2zFSQss+xyVjsexKn6Slywvg0N
/ZSe8mXk9Km/rFDhSjwu8MBY139hE2qYBLoML7b0+BEzlvkc9ZV6lCGOXBRuI0gLcH49IV9/3TeL
C5VQQjkWD9A18KvT3AmPR6azLNvlad4lu5kijBN70DI5/xN1XPpm6egfWLlwrrgXLovq2QgWQHQn
PidekKoJ97AgqkPRsyNmRpx+Pv6xXs9T6iVc4S4HkU7Gf3WpmZ2QOxbRIA/I/HCdu0PxQRspMk9K
zdoVeB39VuLor67BfreEXE5Asc6wauNIeJhqLKLJRXWQvZZyqxxirxuz8ERTxqpvbMtsesLV8Q1Y
LtbW6nQJlY3ijdTxDvhnP8NiRJiOfkQWX83Jr3qERAIGkeGg0CBSag1nQm8WGD28gekqU6Xe7sDX
jXdD0PrdLilxBkCFoCZBLSAQrd/76Pxabta2iZmLiVEvkrmXHx1zTEvx6hc7PIUIvbcTLm0tMk6s
oE6BPMXS82cT7K+2HBC5OpE+NqnVBDPmbu5QcYhdZ3dYvVKqWW4GXzaL37iL8mPKHYFGLEzNAw4s
ZkBZg2NdGJTCIQJyLR0zaELfFI0gbv6SxRwueyvxnXabjab12DSpTlamaITlzajZCCbB0DdOnCyr
RbL0gWuTZetKMly8BV6OV5K4oyFz8M0GEocrkZoOssl6uiTd0D0cXySrvWZpit2Muz1hFvj/+mpv
zasQ+r7N8Qxb0TjgVzPfy9lvuFjGUPKxmPEfJf7d98dbFavN5qlZE0IhBzewYi5iL3uIgxxYXfiG
O5wNmoe4qkDRRy6uBdk8d8Dw7Tg5b2sDYxKlrPG8TajPpwhWIEvC+rAdcSNocvuM6IqhwLbM9kVk
x3NxAOsUHWASYF3eYzafXxhId+Ql8LY68xqZFd/SuU9RqLYg//DAip3BO961t3pGeNjl46GLBFr5
smeYoA7NoPNeEXXQXrtdiffIOIcnWlndAZ7GzxZgDh3b4gH9dDt6to36kGwySJHGLm3z9MruO/s7
bnlAEaPWCS8wxqr2iRzmq7yz3MeumpITh8Ub7RO+k4ZpW5KY8podlHH8NkUs2UeD/KquzctSWDBS
q5vKjn4gB4U67qgPHJffjo/u632PVyrOGBCwpUL2tVoZVa6JKB8w6spKs98Rim3O9RIrBruv8InW
lPrtcXbYtiDguWwmULVX8zSzKtsNtELskrGrr9zCTN9ZWZifJzyosw1V/ebO1YR2sNxpoFZnCYwe
7/D68sOXJgjAKrF4RwBAXMsf/CiyIqEqehwO/julMqfeTsOErXnpAvPiwal64hGU4aeosGwzBmYQ
dZg7mj3su8iWp8qUXk9wojikP5Z4AIOzrl+oQ+7jGkleGMHoAJwq/2nOyD6Od/upW//Zxm0ctWiA
sheXf2PYJVcfGq102+Slq+8oW/RnhCa2/FY2oQGB38+Vtc/Y5u8iOPm8Ilvl4JSVWA71E3oe/rTH
Mv2sDLdIQdmNKMO0TLo87HVFNSmCwGZvxlEuCOYURgYZb04/NkkyU8eSoDTe1Nic5oe5aacfxzu1
Sng+dQpMLl/RpvTPNdaFLG7gFyXGVWKHvdC+CQQ3WuCaG6PL7G/zOI86As5U+zOaRmwVNMh4hxZx
KXTAORp3zVwKXD1yeQ/1LXl//Ke9PHH4ZQBWLZeoy/LjLNte3SdcjW89JbWCcBtVmN44WA0hOInu
qeiQH36zLctw9CW9R8BNcV1aramuG7CMEZgjKI5or3aCzOtIg21HpZ/SILzq1vJqIF3Ia1yZLJ7V
ZuyGVotJTud4BJZMiO+D2hHCAbKsUnXiVbR68DOES1uEMnEZxoFOLRHQ5zfb1Awc2PW0peflzcyv
Yj+iTrPLDPXNNYl8OSbBpKKfu73eueKC1Al6XBzmN1SzUdSf4DD0uwPNPZ7TnSN2eT6tQXiirXPT
aBS91wBUNEZLutIe7HPqwk5xal4P9MumlvPi2XkEP1kXOeVJHjKwejcR3tiqJmWfbCFMHe/VyxvL
Ms5EKpEc6Lz5HUpXVhc84WBh43cOuIJc7+96vZ4+FCrQHuZxcu77hpRTkubmifPu9dJdWuXAZebq
1GGvD7x6yqfQ7WPA18Gg3iV6DJ51tGL8Qxuc5FLf2QJpRO6LldPOjprwii29uAuRL3/vjVpINLWy
f5jTSvz+R+Z9Y2PzSrzYMhYTxecjT7F1nORJqzxKItx9WbVU6dTdsK8jX98dH/k3PjIxeQbeRC6t
SMC/bGooUBEPma28bC70MzNo7GtsGJMbvVDp++NNvTxknj4yTS2B/+WYIYr0sqnZKKuClU1Tja22
lHejwQ+mU9vDywjO360QRVpuvoJ2Vq2QbK1LyE0Ky1uVxnsRG/KzieXi5ZjhZku6y+0oUsjnS6f3
mxPTeHWw/9W4eBpMS5IadFaNN0EyW2HQKbAbZndBSB3VZFJZtxgBll6ahe4hQHnwgfhGus9UlZ7z
BIi+BGqoqhN3jJeXub9/iSDjwPOMsNo6CaLnAXjqMac4KZnS6wZrqm+NXY032eg0Z/gHTXuF8dp7
NejdY9l0+Qnd3hsL2hEma4o9/+nEf/mtk2jGszhZEp54HVxmmm5+GK3O38dd+8jtv9vLpAs/HZ9f
b3ZZ4sYuKJ40Xp3Edm5PmjNmyhuLdN4mriB4xyv4HIqQ9pXjldJoy8g+DM00omq1x8fjzb+1kogh
2dwpKctg+r3sMlrTBFV+pTzfMap9iLHU3Zgl/nUrRPf9eFOrOtO/v+6ztlZbs14i+3DSWXm9zBZW
bCsvihhhPQDj6nKyw/pMJcokLD/391IN/o2OQdnn3Czs6y6Zwn+whxAgYW2TJFAkCF72fLIm5KoD
c02fqgHrEvZRPMp/chka/5ctrTdGLcjzRKOlnBKHrU/EbZcjRydvo1feiTFe/q4Xt1ULT9pnvVrd
M1Ld8Ps0bZRnlPZwi61xsBunTNyGVH2VdhXvnLpwKblQfrptIrO/rodhn6b2qWfhm/NqeTAQpCTA
v9aKd0QsLY4D5Zmg+r1ZIjMSQ2vuRyNyTvT5raZQIbE5UwBPSHQ1rUK/maghY/syw5HiN9ioe1GN
JnjkWJwdH96Xj76/ZjDzRSIjsQ28f1dNuWnpaPbI5XTIyTNaoZ3/6ep1d2m5VrafI9WeIJlZb3xN
zh42RAuNmVofqcGEG15EdaNnVIbaYprdbgshxhMHwFtbEIZNbAIE8SQX4pcrQWVWJipQxd7CS7uo
hlm7wZqNe79eY3eYJ8HWbSPzGh/z/AZLwebEpv/Wrvu8+dWUHc1GqbpfNn1JAD/Fg3ifJnZ2CAep
o3NB9krEKD4c/5JvjqwkHEvQgODrOrIt+0Cnap99b8jRmVKSnZ5P3F5OtPLm1JSLK7PJxZ/Q78uR
1aI0Ky1F1+IUQbWTjxKgKVU1yj8FS3lzc2VNER8gbE6Uc9VUUnM/SXjneImbMkO0ijCIHbXjWZp0
Xo50aTeKvtjP1hn1WOWnSqr5C1l1fRGF2caJGfXmOkFes3SaXq9Xf2nVqq0bRhcOp9jpQ11dWxl2
ME1sVl43tN35P/iaz9pbvXj0cMJ0LqC9JHTLbYVX9AZN2t9m6b9M5b41Z4gR4ink2Nz517hGxHpa
YersrRSyZA9GHQceKt1TqvhTrSxz6tkDps2HzIjmkjVvz+EB5wC1B8gR7Y6P2Ftrnos6tuEEz3gG
L7/iWSvNSAQTW0gWXVrVF5MKsHVNqnj43E/k0TaFGVUE73gzbwAQG8YhFaDajv+ENxYHWRdLEWFm
f3TWj8LUjU182nLHG4egu+zCbt77mOJuc9LpH4439cYWg4cFwh6LpA9pu9VZb+t+jVtzQVNgsD4T
doVfR8ioAQ/zZ80Rtk+x2dofb/ON70ibEqd3yTONN/96hLHETSfaDKJqxqcYI0hdUq78D1pB0KeT
KsNNfn0iUV5AIUidOl7X5Dnys+KnWZnp7+/QZDxdMo0cECSxVntL2pjdRJUrb2ozUz7ngpPs0EOr
z7PqxC3h5eR+iNHG/YOuEXlzGDwT3epqALmJm9BtabUiNnFNuNW6TMKTKd3ldFldmFyJh88SmxG8
rFdbRyPmqMs0g60Dq/hD0qn6YztGxR4v4vkKYnT7GM/mfKhyaBKaPohDUorpvBFpgqM8pMp/MlMX
Oblg52SPWQ11b6R6IRWPaGK71MMOUY5mcxDVgQr5lq07G64ny0Tpc3ys39gOGIX/NLuM0rPtIIxC
pXFpUp6cBiyJy97/MWul2iWtW3lZUMXTRpm1Cz1BTtt2pF77ePtvxKzwByI8hDieTCkr9eUPiJox
oFQxcLw6H5MPHHBdhkmLbM0NpFj1xenl8H1u7HnaBBBvHwuRW18w0g57pMpzVuzKWcLL6zJFRubE
T3tzbIhsEOIxuCKtD7PWxpQX1TlXhdZEQdLZerIRbard8Fp2YLpoxqcR6kLctOk2Fv68q2Q3bWoK
5h7nwbJ+UIf9WanU32pxZJ1XboAnSuTEt3DhhmiDvLg/ESJ6a+chV0dagq1r0Sq8HMsJBzcns6Tj
IXsxt3agwnPdxzPp+Li8tae6DpFG5AE8ONbeEBVwDlKfMV8MC59NGQ3auHGVP+wN4CQHNwcQsg0K
bZYn2n19bFisjCVATNiWu9vq5MqxZMT5h1cEdtQBbuNjsFv8hPcx4mvveBdfR2VoyiSvhEKJF8b6
y+MopHUuyjdPH/Lsrhk6I9mgkB5HdEuOSW2UqcdXXaur7E+V9OMp6Zi5LPaXexNTTpjMdjqK4GSZ
mc9WJYY9U5Y5ge8lQFOsbRJVyY8Eh+wKMgC6ojgVbrCJqHG+kjHY2Z3dDu80PSNnilQe5IwF29re
uXqXOZ5Vz7heCS1TQDDsEv80X7ZxcNCr3voSzWPZb8fZ99s9JyT+NAsScyNUVA+7QOn1A1dzcb8E
Jr80AXQYuIJpUewBrNXWpkATf5u3MXzR4+P/eiJbuiAYhIKL6Uqg+mX/XdLNIo95biUyGnZNoeKH
mijnb8ctaWURaCyOtUsu72UrZScjiaic2FvdkdTJZ3cv5/5HAvfqhFjirfkk6A3b25KWXYduHfSG
FNXTEuLV8lzBAnqvd7O5N8tazhtt7KqfYqKsVZPmqZzAm0PpEFJzcC5A9bJaNUAY8JOSRI151IH6
Hcay2XGuUgyoT+oThR/VQdkI/gNHNfs+4iisyVdfsqlhCod9Wawl/r0s/eH++Cd+492yPG95JSwS
Lv5jNfptIznj0p4A1NRIk7RTA1kNXegjeSDrZpQ4LiKSMNJvU4Cd1aZuHVSUs8Mi3I4jrhXbzO6m
344D8pss3i7LI39JLb+cERHOoq7tTspjVhY3adz6m67r5++GVRTUfsy4CVdZcEpK89bGZqNSJadJ
AoyLz8tWa4H7TW9JruRzNmwDIfM976jvxoj77olBXzrwYmORXC2EzVTgUow8dNXB2jca1yXS6VV4
GF44CJc3pTkGD2w33VXkRHGHS+gg/kzbJtt3sewORe5YxIKr+AEWVfnNqazwezkK/c7WxgqQUYP9
7/Ef+erYXX4jEwNdFGvFWMfn/CDQQsix/Easje46WWvUpfv+lyax53bT5FGoHzDQGn92/LRPk5ib
w/Ef8GrJrH7A6ipWDzloOivXvK5L0Z2H7vu5D09FIV9tCUsjPMC4WBvCQa7x8qPHrZJxyznjxY52
RSrvIqFaaztq5lUt+8vWkg+yqU/cD978+shheXMRVyLL+rLNobLK0NYw6XJsbpmbIcgCtj275jVb
HaI80D4dH8iVQpaw2dJJ4JTcsnmFWWtzEKkhZVSa8j2ld7gLdgG+kw0U080UW/XPsc+qr3mB6fXc
Z/1mqhAUAso+cY17tbqW38CFYZFrCMWEetnpkXkWBrLQvAi5LHXVFCcWvS5vurIr3x3v75sT51lT
q/sXOc4AvQwTJ89H6yJW4cOcGenZ8Ube+ogOOV7+eVL6rRqZlNWPgRbD1xFp6O/yuZydjVM5+sGn
uuzjiOT95/EWX134eM0ySi5fE90kdQ0vR1DDAgc5VuUSTfKbS8NJp2vVqPQ+HYMo2sxgh/b5LLMT
28CpVldbVeLDzU0nyII9fo57ib7op6iCYF81bu+BpymvtKnxTxyXr78gpwvqwKVSSKKRWA1ulYDw
H0Phe1YcqUuLCrsrwwjS8+MD+nrt0wrSFK44LpfLper4xfWO7cWZBd6M1JdPi8cmAvwQwMtVNMz2
BrVtFhzA/03YAsXpSdi5yd/+8gxYWrfR4BM717livmydmtUcf0BcriZXxDfN8sza9nlbQY5rrkSV
gdGjVvB8akL1TlWJ+4Unmr63yeVfTE5jnluVk5647701IFz1qLaiLGBRTb78SWUkozqvK9+LsfBF
8lckZ5Cg7Q9YGrbg6EUhr6vcHjLMQTETPP4xEEa8GhAKsFwiNq6DpvWVNnQwsolajT7YhWbrXAaL
qG0bjMXc7WJV6gASdW4/hSrlbRwYYwNEEvLCVo/gVbPwhI03pKPV9SaRkCAPeVdGJhUzevqR0z78
SAL2rvBNF2tbkj/WLmxCCD5hYub51vWLirQycIdo50eF9SnsOjc8jGaBWYlbNPVdpfsmBjsALO4t
2eu3nVkn0SbWsxpHc8IXBcbMWpp4VeMAnCBthnC6y0w0SaXO199kdW9+p+xi/Jkjw78CKNW4u0TV
8cexlbgV5WR5ibMDm3pnllPxoUYCQ3/Ao32QCeYBfg/baEO5cw733JT8LwbcJLOmXKXpNkf5/m1u
cRTYSLulupmCIDui4qWwxgul9z1mr3494SZeDHjlMpnbMzdLKwlU0cl4A9vUkF9pUkyG52Ny+dW1
nSDw7GrWz5GqdB9H1NLxri3NyPTsEjeie20QzTZz4sR5TMypTnANGaoaiJfpOH2/ldij6xWG0ZT9
drUxw5TIaiXeG+SKeBgp+pdVHpXeMIq2klLV97hDkeKAWFY8GmHgOMahU22akRhcqqVzM6xCiqOy
ATM5yOcY9fgqsT1pd0a9CdKQTIlW6eoLKNjkz7on+bWNdRdvBxOr0JlqGoeS3KFLhnaTyZF3PyCO
BMytisYfvTT1e6xn1Y9wSBS14Xamp9sUkFLjOZQyzB8aJwuGvZ1XfnLWAPjDMGrGIBBmH4khrzQ0
TEzrjurwTTU1/TujodbZM1KCWV4JDo94Bbb3YpOadTvvFMVq8wV3Z2wyCXKnCzxyEsJzQzOAVo/9
KoX886j9nCrmwCh7g/CKFdR3RFpqgqbAMJsNfMFQ28eglZnqZm/fOHKesXTrdJxUwwJLkbokh1Ok
Nti/Ei7rd9IBKvYAqwYPWE3nIw5ZvrrrUTM2m7YYc0rlJxPdlSaz5NOUB1wP+hpkCddL576dqvId
ooSy2IApKAl3ity4mwDTopIW2FYss3Loryq/aOz9oDSDvx8xQb9pwMIlG74cVfiuHPXPgsX2nkhP
P+wwjTYpxoJReh7Vut5vYllg8cT9aPxKwrn/YroNfxHZQIoNtSyZwcuV/fxO+oH+jsSn+FMSFww3
cZ8U02bq5voR+LAcdwRRIS8kpm/bnugikHYdXpYs8diJfrSmP13EPaHuTZNG4Z1vibG9MI0su0g0
nIsP/5+9M1mu3Niy7L/UHDL0jVlWDgDchm0w2ESQnMAYDBK9o3FH+/W5QOllBhkqsd6gZmX2TM8k
hQheXMDdzzl7ry3Z9f2wcTJymfRMm5ANTl3BmDxFDQ4G0EjPfWnP1xrEscd1LJ0rR3oqO7pFhpOx
SkoHjDBO5DCjSrkggBirfIU//HkaAkJYam6UfqJprrmGaAOLGpw4rqWoZp650hfPiEQcdEuC8ROW
/dIRXFNdjZqV5lGaFdp0JM3b8KG8UruHnknc8EnWl+KhM1vxYJB2+01qJPJCIOyB0njSCR79Ip0a
SBRJS+uiTasZ2uKU0LvLS6EwULcpe5xyOJP1VnaYCgt+6VyaR+mA0gvnwFrDdj0dyir/MS+IyQht
ror7DNQBDmuASCzAjtP/qMe0vU3RzMNU8F11b6jKNY6u4y3etjAMblRCVb7TU9e9M4uhlMTWFrOM
wV/U8wNdMwt642w75W7JM/Mr0ZzjfOClSPitc0sfnvO+q0zM3wiqw7rIJSnd6aKpk8Q2XGtf9XSm
QkPODLuB3ypAiUviaREcUunuwKUCfcQp1VSRrmb9FOm9DrKV9rlG37nUH6GkrcNxsZvaIBBbUzkt
LqocUJIjTF5P2oDx56FtSGXOTewUsCRLN/Rb5T2Os0y/2Q4BouEqsySJyGjAa7bMuibjsnAr/aTJ
7BTYgomk6ljW3nTwC7fwI3wh5XA0Ktf6ZmrjkBzaxu3rE+mNxCvoyJ2CEBVWwl+nNPX2g57U+Znp
QlXKMqm/mv3mLLRnvRzOKweEEYwKTtTRIO0puSuVJsWVtzaAzCvXo4EMJNZAnIbEf4bNim4YU9xK
sqgvhPW9tFsmwBOlkH4sjLLJ7yzcsPVPVRbTFLf+nENhdmV7ZgzBdEhh4t/pZJLf25xArR0rqA1P
1kry78BvsfYWEx6Jy1LhYdqVthDFD0jRVRcaJr5qFAkBg1EdvCkPnbHAN1pbEOOel2lPoyaDmj4M
rYmY9DIi51Yzyx/R+80k0JBVdM2jPTVxlrYGv2muPfe2PQwnwI2bJ51ZCcRYRwKaVm6SsnYEityf
0xzOfhM2QlPAqL1gsvcwBkpnhwgTNUHZ94qEh8Vdvue1Mr5pVpK0kHJL1gmNc8iTnwfpuZ2XvRmS
mcXWrtvKvk3dRLuHlTFSsgM21WJNjtYYKbqkKir6MvtuCSKTo6aU4q5GRmTG5EwYr1o3qpfJWpcH
jNMTL15nF2ce5DeODGLxxjBYbQgFmaa3Z2tPJ3kvkmZJD5WXVyeOI/nOZiHsKxopFVFGZFr3jjDn
eCEDSN1ZfZFfKLFafRw0a3cp+VNJyHC2dXc6xNwfmWVk2QZKqJ1oWUaOcy4ojhcTQtcap3rinhet
3j4OTQ/xctaJ6NyNi8KJ7Dezc6ZEINVJTiKFOhDDrvmRUZEnE68DeuXIHjPWz2BdnX6PA8f+amdi
vkmASYF0anO/vRxXe/Jjd6INyjFuCDymCjzXIV4QMhT7AVV7SBUEXBpQmZFErjYuT6US5L1bRa3J
aOS+XGhegySa1MUZAm9aQRPvivk0MQlRmqz6xRqzOY/aztYuKisrynhlbONM7gY95hFit6GHNB4y
1ZRnld92/l4PpuKh4X1UoO21Ko9F3w5rBPNUu/elwUvoqEw+9csCR2akgnd2rtb6p4I4T+j8mo7N
0kA+9yRm/6DDSsXMzu8b1rVpkkcMB+hHPXupvgO0beaR7ddQMJF1b9ZUCgRYep1McjZ/bz21iqnR
42LVprNeG7JLtGOijHXl2ddVXoa0GWFbu47Np67LguOx3ZlsJZPZVlgDR0BeYZOspHeVlTaRkTy3
wLytJp3PfHicyaHQEA7svIkol5CVfy5jwyFYgEjgjgiWLO9+2vU8vPp6x4lIpG59EWC3caCygCwK
q6VwdfxRvlZHlE09tG9zBdxMKju4mCShURcaHbmbEZ7Nso04+bKcBQzv1Z75qGvHJopk0hODxfys
a/02FvhQWXnIkJAiIS0H9rRVXr+07eseNWe1ZFqMJQXiPEFjJXHmfdOeLXSRwsRdrNORvPu9Jd38
0vfUdOWsfkegcJ7c5ACdTzTprUewJN51vQYOjek8ORP9SJLoOFqHZqgAsRWgR8Ct5xwiBsTr6+SH
RSnXJmy7u38ujf6mf4PRFHcz9hodSsVHH323juuUKD2JN93+wXAH+8Qm9CRqW9u5cIOhiCojKS45
YJODMOPhupSDm32ihfq9gYOLnoKe+my7uR8bxd4cTP04VwQcmFs0sV4M16w1HMfF0v37hfm7S32o
QzVNdV1T0OmQglSprDTkDbkABu2Nuj9UC0aJte1ubY7H3//5Tv9N3wF/D1Yqx7cCvEVbifrLk+OS
7D0x9w6oK3pzV5Vlt9NgbnxSZv/tnUTOTIWN+tH/2FlddVH6VVEEMQax+ntteb4MfVxsB7pun5p0
/v5ilNN0AD0gCB+aHEFeYu/P6d/YxdzEfcOQlJPnNckE/ScV/O/1Ow8IzYx/XenDzWvqPkN9zrfG
QGw+Zl7SHP0FYurqeCh30xYzX1Zmt//8jW2//od3nbYm6gHMpLzsb+ONX74xZ5iSrK2GIF4wAMaL
6ZVxrl9m7bmRJJ85sLbH7rdr4UBijGO4uIk/fMBepI2SXh3ESWfaL1MgnSm2QI3eNLPS42rMxW0m
rOreHGD5z41jfvvnz/o3TyetU2cbGBg2A9EP47jJTTh2m/SNLXPyvnUV1kZyuv5Kqf7/XMJfuIR0
uH659fGTevrrX14+1S//+3+dv/x4Eo34FWP09l/8yTGy3D9gx/8LXWQBNdKR/nhM9iDeMVv8b3KR
BaCQzjrtYR4XNKubEegvdJFl/YE+AAcY3+SGRsEA9p//8U4IJz/8/a+cFePNBPc/jyajJNxaAd0z
HHcY9p2Plv0eE2uT1qXB6p+rfkdBnP6sAk5AUe355YWukf7rsbI91F6zHIBI97jRl1J79Pze9XcV
6bU/obVgrR3bqrrL1ZT8QAvv2XHv+cZVQrPFjoTQEhJyRC0e01JXoYmOqyFUQyvPSXEtxT7ta87c
tTSGlbofBxvBCGsw8jML5M4pzsQ2hvI+vVZd4Nyhxi5uyToqbxMxIiQRq+bdNN5kl0wG7PacWdh0
Wy8qv6QuWhRaxjw9p5mkXCq9Ksliy2WaYWiz3oejAxpOAXdLIhX0gYhdZ0gvM7l6beS50r0bRg4K
ca8xEjhQZ7TUMOOc7AJ7XgD/D1XDkQr0nBv2y1Q+pHn7s5r6siAppdnxHQJ36rSJcnGsdT/lrBWk
JcztSX8k+dAi23NuvluZcUmQl0O2g10YIiqTctkj6Pd2ohtUujfhssWarzozTCqznEMUUY4R2s4y
uuQQ6PppW42CabRZZ48YXajJGcwSdOgPhtJCITtLw1bkV1ZkAERTMf+0exK21jVADbFWR5lRTTcj
TL1LKR39i6Uzn+DDLVKGZJUXkBIVJ+4YViQHQE9OznUuxfLo+wnJfgZD+jlMsrVQRCuKaVdXjQXd
iXHRFTJzt4w4dCUF0Ml20mmDWNnDPDTJEglXlhkHzIl+JMrNRosamnvHwRjMZw7l5UFfg6TbL4FR
vtbM4H7mWVV0pzh2YS/CjnJfuF9dHfcdxS0+uAw8ErkOJ5YJoQ5v61D/6BfCufe1nJf+iMxHXsA1
CWqcTTb888INyixKi7L/mkvm1/Q6CVykiPGTW91au1dO57agKiHcMyqdUt7adCNvKow+VawVJtW+
a7Xdab86/j0oTsc+pIDr+z8HRv8v1tX2Rdyo/uVFXTy1/7Fd4Lnhe8nTTP3n+79lkfjr+tsa9u5v
dgL05vJ1eOmX6xfJifRf68n2J/9v/+Vfq+Lt0rIqPjeDUNtP+8iE27TO/2cmHID0pv6RP/26mm7/
xV9QONf9w2ecxWjLo60GxJVd7y/Aq2/84VloxHGHbENL9PH/vbQazh/MM0ELoe9kyYXK+d9Lq2b/
AXEDagnYOIa6KBrcf2dtfX9+2gzHrKvMwfE3cOpFof/+SIhmoiUwsqn3eRUcFmvfW2ms9OGTs9P7
Y8zbVVDi2pbLMAB7w0fOQ+7PU+UPDPtRzO+FX55Ps3cwsg2Wblz/cvev/twU3m0W789pXMvF7cTv
zSQR6Amf6/0n8lnnVd335d5uwK5+p2HtmnvCcabmu19qdXeJV6lx9g4ZVN1rTdfHvXFpIrYnpazk
/A2Tfed6IU2lRZ61tabGYzMPnhfZi7LHb6QlWtbOHvtk+GQo+Ns3Ad/ExXGO2HbDeX0cmK0ccDsN
P96+De6q6gtvbliWnxwnP5RabzeHpxAzGGoAJvQf0S2ToMe/QuHaL1r+03SXo1jXS4c+6jLPW74B
w1dEMGDM9fWz7+W3ZwB3I2UHTAMMRLQBP5StjpSiaExY/Vb42IXtOXHdEftx3ETBbj2kt8Ghj0T0
ycPAe/LLmfavz4tXmecO0x13+P3DgBjJJUIKy2OzA4kXTzvEbqd+3J45p6B47/75am9+i/85pvx5
NSzR9KQor3yEfe+vRgZvxhdr5ftu5zzPcX6dHtf4ugqnOD9xQxlPMST08LUP2/Dm6z9f29p+9u/X
DnhysEBvwJH312ZLHsAVmvmefKHQiI1jTvshXENUEdfQMu66mPZ3QCxcuEbqItlpVNthEeVhupdH
P/KuxMV0VnyVx3Tv7/75d3u7y//wu31cZKwghRYiuS9eGmNNkd+8Y74bT9tv3Ul94nyV+/k02332
bbzVC79d1aPNw+6N4Opj7eSJhlS0ZCIzIkyP1j6Itb1/SlPj6O/KS+1eu8/P1JeE1kkb2lfJF3tv
nmknejydN7fNVX9qH5fws3Xw93ecNtf2gjtQOLci/P2XBHdjJH94yPb+OurNOWbZ/loRAabOcLQZ
8T/f9vf11PY0bp5i9h4DpS5S3Q/PPv6jJONcU+zzZiDSdyHRGIg/j+e/Z0D880I25AqEpMCukHC8
/1STZJw/MULa56n97NaDH428I9GwEvT2zx/ptzXE2wasJMLBDEJY4HwoUVGNaMJvCQxLO+0Q1EQU
BKciLyNLfLaNfOiy8aG2SwX0L/g/UOtv79svlffKCCHF9selnuzT+YSj1I4smj3DPjdKz/KdF8nY
Oyx7cdleGk/rXbZbzopDd6bt//kjvxctvP0eNgoOSigqIJpkHz6yRq7WWs+Vtpv3Iq4PnODDMv6M
QvLxUXEp4/gfesNNg0736/03aMCAWpftVRF5Dzs4Wh3tk4fx4zfHFbBsbMedzQeBo+79FbIhM8WQ
LWw8URP5V9Wx+fP8+a5o/HXf/+0jgJ4E/WDABoBbwKP4/gIpXIzOW7Ryx2TXCzMHgpytpvaTpezj
VdhCaMfg0cTHzTPxUbkTkHQ2QvWqd6KQRji19OI7v08+uVl/dxWMKeDVME3bWHzef5aWjujcK1Hv
ZuZ7dLUkb0RkKgwdn7xPH9ej7eMA8HEgxsAkRhj6/kJqCkC1MK7aibFhtGh2MDlt1KF5rdufXOrv
PhOGJQ8AF4x4upDvL4VrWDW9xp3LTKe70wa9vaxEuv7bV6HtyPpK7ipjc0gv76/SgbsyggEA9hvt
m/XCu7Q97bN38uPDjKXMYvYA9dTFE4Vh9/1VCgl9lNS/Ygc+fb3VaRxftF7tnfiVae58eFSfCIZ/
v3dcbzs+oVTVMWJta8Qva5GnzNpEYVDsWqtnaoOsESGM8ZnH8++vwv6ELA0/ykerUjoupCdqZrFj
2peeuE7Z7Ij8Cj5Zzz4ez3ncYJrQqEWojk78ozp0adfK8UrLj2tIteFs25f65Dahq1pkJK72RWTV
Z+4jNKDb9/7rWYCON5sr9mMbBxC2wo93sBxzWdEsjpMkrS6tVDBLIIpFqMXPiR1owRcDyvfqSLY2
y4dTpquMZ0ertVBTxXRbrVAsECgj44A3pq9eWKWZHKM+sNIFIsrkvqqltb5QZRknjqiUfkhHafyw
ssbLdvqS6lcFVTgjXS/FLbH4WbtnGILSuEBwRdRtZ/YLXQy7SSM1mH4WQtwaICgvo3Pr9hlTrKL3
jWNar1N11q1aoOJADWhBkKczgivVIJPQJT52PfNqa8uZyIp0jc0K7u+3okMqwhzNCuYbyyWkJwgz
I2MMWFgZibd+pTLYIzUDMX6RcvwqM80w47Xoiius0sN8MFY7+LIO+XTrlwu/aIuqug7xw/MrzmNf
PUFkRSUh/YoFsUS/ee2iwr0gd09JwrxrG+1f6xlj7A6VhL5HYlId5m6VfBmGOq9Cvj2ospU1Gm2s
GIaCeNTb8aeVtpbHWG3yLpFwjWI3TnZRhJ7I3a803RAErUyX672TGWMVZuvYXAp+qTbaSu7vSYeK
jfuYWipMGr3Lw7xX7bTPZ8zM/Gm08pGhCHOOVg9SA8GaU3neMNa98lt/ElG2AGsKV7aBOVS2qVWh
XXeiPQXUz9WmNd1UGqxjeKBaV9BlCab2sbOWOjePxoKrhSTJyns1nYz8CW8tCJcePOw80YiVhdlp
UKxTVEOKXrCh91rK5qslV+WqEkVeUg8Q7aTyRvxch35qu6fCRD4fCqNWHD5gmHbRYlrtxsxa5otA
Nj71RUfuQDj4I9ZhZPWNx6tcBJz0mWw9ZOUqtLAgorOPi8Cqbzwf6CPA86GhKmlLcrFMXbNJ9xOT
IjAzFwu5d3Xd36XtmJOTbv+ZDW4XyLOGpM2PtAUTf4fcZ652ZHYMMuy6st07RmMellowMWSq7Noh
9nckG1MgqEA0tVrfPQPQvGHX1U/Tr50nD2AZWBKFojBSTmPwDbPtHScrN254p1fn2IN7wyjCn36q
3ZrwKQB4/vNAHkcTpmhJXnm21g5QEkqZcG0CcHF1qSbkWabUJQAjUohPlLD9ao8OT0MfzqSPKFMe
JzJZPWlwvya9ewicZubxDtqAwW/mS/+uMx1er045dRp1bamLo9m1cBKmgY011JcEB25mjsFZWyWI
kka0NAOyxbZfL+DStV8KAEM+4hZVzSis5j47IaDZ9YGlW/ozYWh5utO7SrvRLUX8rszyLdK08ZyZ
pBS6ysgMMt+KOrerEF0ERVUdcqtg4oxYojRDbRmNfFcw8X4oTdAN3JfZuzOnfHxonQLDGtYLfaeh
LWOMnlrVQWjVwEh4w6oj+nPOHUw75FY4St0Nljle+0qA410FU1c8KPosD+g21BkxORUqQ44qLyY2
IgQISLMvi5ZGRmxpmI6ilNDg+SabBy114eSnTnbSZaafR8WSF68lNYq+M0tEOzHPGwemzgzGJTZI
/+p3zuAgG2nmlFYlo2jZhgvSTsLI9aFr4wTh2qzM+cYRhvbVlCMC3TFX5LuSoO68pJqwg5O2tLP+
6AfKxUqRkuYVj5wSBdRIswJxCnvTZkRemzrj69W4NGXeZhFqU0EwsZAECJdWJ7IQ4GZLlqfuCSce
0FvJUEv8pN+nTU9QIaFcSKaX1EjNWBU9ceNSI7Qk7LOEOsHO2mI48VBHHWS64YWVSXJrRPpv/tgT
zlvSjdfW+jL1SrqzvFEI6KZuWSN/6iGBothTLKZNnQPtHFuDVWlFEh0xupBP6TDYzm6u7co6G5as
MY92Z8xZlIHxeZmY0PCqFZJk3KLo3CJCiQKQzSF5KMVs5a7fA9mSMaYtdJ8jr2zb86pvTQM/qw9S
svCrChqHMSbTxTQmebkjg6bNLofUN8bIrocRj4pvteTUlAE5Naow7XtyEk0nsqYhfwVtk5FRQM45
YcjKSMsTGzpwiuWkZ2mfVqQmEbnH0kK3ocsXRL8oVjttbbTQWWbrqkL1t6Frbd5IgHq5GxYUIz8H
pLtuRCk99sjWJ/ymLsJZMzRnn6VV5APOLWRXJI8Xs4f6wlx0LQsb0nnsiM4pUwNZB82Dy1yIoDvL
mPF+JCnYQ21wTIJZK9M7Y0EZeTDaWsGv0fzS2HKDmCaPD+lgzQ3WNH9hI8BDM8QEwjMkkE2f3xPU
ycKDq635mQxryjhmqFvjNJtdUmpMiO3ekaOjSbD4VNlfGyD4t8yJsA6vVOs/i0AMZ4EPfDcEMF6n
HHtIK2YnqKcvo9/WWdSak/VzbVGMHSbaCRsKFgllbOQ9Q9+5HvLbDrZPEUKntOyY2fpE0MSU2k+1
I7yXxQuSmUtnAzVqm5LrFIw9Bwgvm5cDSnD+8TQAUA5QRwPX1LdjiUShZqCbmxZWL+ybPFrMuaCu
Nry6x1msfMeR5Y7ag/KMNQlbaZQWgdyteITyMHShmdfQlHniinuFyoCAaLfjzGHPfYF6kHjwqOtW
TlZ8kvZlxArIzZh0tR5VZTdz1I3dau/QROmv7mjKLmROhtJX0uBlHKWv6qGvrXqINU3WVki3Y/hW
Ya1H6Olbqx07hdHfFGy0xs7Vi/EmmQeImomNNjpyV9Y5j9Pik43zjpfDk7nNy1Dly89CnxHPSkRo
LundfgXQkOQc1E3svo3cD7mZP/VzbawRIvDhZCAqzIlYWJ3vVWnnA9IplV10ql4Q9vXBeg3oQlSR
NxnuT6Gy6Tl3JrOPHOTyIlKFk1w31ZzwfCeTdwuxdIn11PLzfW6UDgkZElYnyaP9mK5hltPHPu+C
bHgcO27IVzHo3utKYZLtpOXWZlxNqh4Okjx0AynUZMkD8SKNtWsmyz4POqRWIdFsTk28uZOvqADn
6i5Qfrse8Pc796jAZmZ0jcyyfdO7tOUGt8ILYqWrv4S29OararR95nywYZ/TRa4qbjWAo7EzW+Zr
hwSXZxHak9i5YKd7xMfFeD4YBGGH7VI7p85UOZtG2ArUWcWFz3jYxzw23IJAtHFtA2s/pQAAdk5l
Fa/kT/fuPiPcfkdGZbvsK5vDkD4mHGIWY6m/uQhsjat8wSmaHgkq77tX1eXackeH3lqKiIORfirA
FT7jhlINodqWGqd45dg/Hdp6YT4WFnmOlHxLNCYWXhA5c2mR4FJ+HdXgqqPMlDkdSncarVB2yXSf
5cwYdtLXMg0JeS+WQ9f7FpPaktcuKoj64JAwkYyAdbr0QIhqPQfGpRK6HgaVwWizqJOyJh8izZ69
dPRf5nllO0JtmRkHratL+5sidKtlim3rDza/aXoiDLHqF1bHqI9krzm3kdkGacVoz5SUgXGZklVy
RlBMC2iLebR7vtL64zReFfUY7LwxJxEuBvBXooAx/MTHiOHmy4/RROe8Wwmde1R9an8jeMhqDyXV
zUh4ddlpF0XBInsMmI33Eav2FnPfGGzxc+z5CrBjmWtDftCJa1XflTNmSwQzI5HYHbLeuC99DAKh
W61VejAZQKZfRsRk01GzVxZqjvdevesHx133zpyP06kbNCzjxuK706kt8VagnUxS1h07CSoW1CS4
Vf6w5vciFcu9hs0pOCTw1LAWCE1/DpaCBndd6BOC8WS000hWTj/K0MkAO5Ejmuo5sGDdyPZDvWIx
kGpejK/0JUfv0hRlF+xGU2MB0VVPzJiHMaeKPVEZ9nVR6/gARpnUiFWD2pYvJhlA86HvOeKcioRo
4tMCfRqVuGBf/mKX0G4OXeGYzo1H1I7+fWT4a8dYZpxyCtuyLJ0Tn3OhS0I8X0u8TlT7TJR5Ky6k
PrDwqsGS/VPQTcrc0XwKiLPDjYEQAA5FerWp/WbKJYDhSBn0EvHpUM0l4COBdLxYTY1DJOqINGLa
jFkNcT0icIBmveRGzmVChdeKJOoLpLA7lhA/fxiGpKojoZpluMboPNUXM1s/OSm1oVHK1Fpjxy7S
3hvAJOv1GAz+1TxIqznUrt4/O7W3DqfOaJXV1wY5/Xd9qaDzDxlK5OMi0RdfDDr+x10HEpxtzlHp
9GBOC6G85Wg2007UQ0e4A4mHxrUqc/FYN2ZuHEw/CV43PFF1aq8URZdS50uKPb5I/dTDMo/5oifa
9svoEU94Qp5Cw1Fa9zGNEM6nVQYKdh2z1G7UggphKt8MuWiZzn5YIPH4aVml1p12bYJYPRzWqZ3O
mnWzqqoc02qY6SN7K/jNXkHf6FUVWprc5ihNlqY7Y8JR96WpciM9I3Jvcz3ktMMjGxQ7hoWEeQPn
Gj0xcJnisR6SU4uGiv2tsXX2w6pNxh924nLyyC3/W4IZi0C8zh3vLAdpwI3TtmUdwbrIXtqEMnm/
Bp18NjUkqGEmlvW08nOtxC4wrDe4RNousossfSHPYOoJpKsr62ctmzH5hsSvvl+6LMsBruXtRZCv
oDKcpiR0u+wnyhObnsFPf1HkidS6yF9NuXZaJDJSFe7JqLSG2PFTT5whedMeNA5QwQkuGcTJztrW
IwVIPrhnYphT3mVjKO9soYJN6W9O/RWdxuyuIpKkOTVKrypPRK1QadT66H/vxNp9H9tEjXvq0i5B
mKvjxvN9VOdIXDRTo2K2CQfCPMNp03XbLj1ua1P9RY0uG6vZt5MRYTajdFhmcz7HMY5bIysqh2g+
thQ+G6GkHif7xrjLataCSOOHg7FN2eCz0pHqwjZmV9zMUgmCMINemKfFSoQyOcVUIH1ouYhfIPPY
zQ/SBDxaKKodXfD91AlxWrcoYJXprWLfmG72taZIQD+M6sja2/lawAln8yvIeew1bdd1k9/R5xkX
dpSms82LUqBOwdVBhfrMoazkbel8FDf92I7qHDW4uBqqzB+jNi1dyrcVMWxJdmcvnmWfuleuaxIn
XCgiyDlxmMYrzZalCztfqv6A24Ts4gKCLlEgA+CWncXeqlgDLFFtB3yKajZhc4m0UWDwyKyk0440
3rAOVe7m6UuXaSxAYxNtT0cuKK6QL/frORMrHTfhqOFyevBwJdwumaUVxzHVqKgWXlUnXBZHl6ce
QncyRd8cN5W5uCriiD6OuEg2V8785tDx3tw628z9EYU1s+f+zc8zl4P1jZDr9cGljXo/jVWXnvhe
YdDsfHMEaenmDirSDKdQ++YaWmZh8wZsXqLRWfEVVW8eI5v0yiDipmNoSd58SBVNCv0kpXSytnBQ
/7nB80MO7WZgIoDRwiqVCGPZDZ2piuOyeZ6Szf2UrFly7RZJkpzZmYY9KtmcUuubacrGbdfHpVVi
BqCAQd/aU7CfQvjBbiVLlV3lbyYsZxTraZYGmPAzV/AFUVlQI7fcazus3/xc82btyt9cXvab40t3
pXxMhXRuOLasN8mbN2w2Zp+k3TfPmA8n5qndjGQWXg00T2/+srHO5YnRVTauM2NzoBmbGQ2Bh/5A
UgIONWk6DLDaccbiN7652PJlRHDWW9ygc7+v5BTOb64301+MK8sTnY+GaPPFyc0iN21muT7N6i/z
m4OuV3p5H7z56uSbx66XGWosfbPetW8uvHkz5PVv3rxms+mJN8eemFL3okSEZEbem7HPE64L62iz
+41v1j9ZDJoM5ZslMHD7/mpyNqPgvHkG5eYezNEDImp7MxU2bwZDOHCYDY1Sx3hY+EybTpIeu/7O
yZSgqM/oCnBUSWnHyNZo54jiKZhOeX2gPvHDWVmksL0c4kdtnzuDZFhd6lWLEaZfWoxHbo7HsRdB
RvHQpYV/MDkvcORxgwxlSTY9GjWuk6gTTXq018bNItmbqGcT13scRteD7UHOUcYPmrpXL9VY9Aqx
ChXT3KfTYCqVvgA0lM9B3/Xtrh6y/NW1moXWtDHVdwp08UOX6fUXfJ9ksmuTo77MJtrCbX+SL6K3
tIcR5nwZl02xVHSoXedrw4zpjqAjQbVo1GQT98h3W4wJ2sDy4MLADO1qypYzN1mae0WbVY9zKGGn
eZl0eTRWGGZDM0n8526yR1qouGLO3K7D/xTkbXBaWdIhR5EDAZHBYl3sHRs2547VGoJ72nO0a8mc
qx5dCB5bwSqMmZNJ7wfEGkMHJlC1b54lbMwl4tRlsFLMSbeEuUN/K0Ry2hl8l8vYht48ih/V1AQn
gOTGInJx6qTYX+cq2a2LEF+XHLsyb3fDIRl/N/a2MZ04PeuDNWTRZLCungbNWN+YHk2LoXDZ8Ds9
826L1J5uh8EEQ9OnhbMbOFWSwbtalIaWqgmhTJpq/JmB0oq1zps49jXpU5aDUN9s0cWNAbxoV1kd
RMx+QwdYIhvCHEvjFKZNkMAYS9zpu8dhLqGuLYovte8HD4q2wyvEG3k0TY24S9rJKAM3kgX5L0uw
M7N96rqYCq2gnb40lGG38MiqLzTXknPlLALIfVaNj6ZNo2jvsUueruns/cS1WHk7Pbet5swuWhaZ
tSnW295X+hk6DOMCoWerIuiB608t83mJ6MvK+3Sdh4dmmHw6YlqxPAXlvGRUkB4jkNx2inNq+AoF
B21lbEZWNflRARP+CfajzUvrWfMrER+wy0QxzHfzWGIoLxmlDpG+6sEPW428eLx3fRsRhrnp5lvZ
PNowTKE9TYk1hrQmMvSi3eTdWAOVK7taO1zUWobo1q44TIT66LkVR2nfxn6umu6kmgnHCZOxr39u
Tp5vm+kf1ca41P/F3HntRo5sa/pVDuaeB/TmYm5IppVSKplyuiG6uqrpvefTz0ftDYySmZOE9mCA
OQe9u7pkIsOtiFjrN6+hCCFNbkhiuJI6pBTrMZsYuXxFiCQOXp0GbqY2IjWQOPQemrGqcZqEU494
R5JZb1YQZAYpoVnYTJmk8lkxguKXz/0JDmwVzbkJFA7+wEAbvhqjVf3Q+iFjZ6rBH5KTVLY8iqCg
bSy1uo/EKfs7pcae2VqeegPCWZJyiKQuKjdWmYVf8UtsRUfMZeNZ9SMev+E00zuVRmE3AvSEG6IZ
Qofpst4bBo4zvVJsihJGE3kw7ghOW6jq79GXm8kxCiv9PZHjYK/2uIo7MWBSTnMzyCKnqgKFreTF
9d+gtweZz9flJyPR4PDL5O4Fd4onFGQnWUKjsPRCkFNCzOBsItVCLyiMOcsFHRm6zaTL3Ze+lLgV
QYGUZsPw1Hoyciv9OolFqaIeIHm/oF83GewPOWmpZRkW7zO0sh5HJdN+qnidkHUBTg02KpLwmO8B
PNbyYPcBQLx8AEyMf1GllnNhLPDtsp33rKKSwNtI+CRPm17OIYUNbR+Kdk7ygD57yPy6CYPY2CGs
/tGx4hoisZJ6ne4O+lhDFuuKIISkJnrtvpk8mP6mynPkRPTXZfs2fOOiqApiA8UH0ts4r8yazuel
29bAmj6yimQjTMm4MUjc7MGwf/tkI7OmE2JlFBd1sE5LRpgQ61WClpvkYu4l73voYY+xiQjCZ1ux
AKGAFQXGN+sJAXL9WIWOiGcAZuJkI5dCcYoMyXv2AVHvbreyhCRQHwYRSwHaZAUiCLrACUQhejMt
BRs3z0NvjyMiiUtUvFxFRID0s00BFQAsKhKhsJfSFzALoZ5GHeKe5gqyBYC6RKOu8imJDV3y2dq6
iTeqPE8OPDeq08umWLc6Tkaq6gpeQMIlqLD1qEqJ+/HtLi2X29yOCiQYhALv+AsfmGSEAml5oYrc
qKLsUfpE0Xsw5JWVcFnDVxAqhkrGxgXXsxQOLICr6xl4H+wkRuWZHW1wbgtyuo0D5CnaJCMNrrSD
+Mm9NEOxEG6Z3UkkUMtLkbkoMSWvH0lMZHpebHmeS4dSK4IVgMLlEAJkg25qUH8Hx7n0NUOcTC+M
KVbdwKy6oxaqGLH31WchHe+wshmlokA3hIq32EzaEAcyBBF1dn5Gp6QSOyeBCL6ymebN8hH2QCtg
AHVYVaxwILDK+ZaF54KiEbomrl5NA5lwT9piPpfZZCQRcRDDcgXDfGXsZqM70OQqvn7GEm6r9aXW
k+JSEAeR2m0lWN0zJObhz+1Ffrn80M2cMXmzpizRdf4UH+AwU16n3DFohVeD/BhqhrJrtbKGZ2MI
X6aY0gIEbe4Ft1u9DEwziJRQYQBgBoOzGEurnSykogIF4Io02ZZPSs5Tm9DOuuLfypz/L7gU3Z+q
aas//wWVov4v6Oa//2rCPDunUfx/yaqYoXP/Z1aFXf01hclHTsX8/f/mVMjmf8Mm4JwDVIihzDtx
4t+cCkP5bwvGKUjGGfmPCiZAoCyvmuB//g/tv2XUqGaNNpaOiOoiy+rfdDUBvhq6iCDTRExogQdZ
xv8Fp0KX0F/hDJvZ2QrX36WXHuWVLJJ9cAQl+DDFmWD8VLu2zdT86IMaa1YC1mJh0hz2QeZsUAwo
UULH9Xw7FCjftXEDuUmK61H7PSQx6qkIKFEIePFVq5r+/jATX/4VPm4gLef2NFGFjcf+BuQ+j+PH
7SeGWVyNCXbipSBmzw3QtVfs91YdFMRFMIH1x2NnLkPMos3cnRZYPv6KVHQgPd0dHrePe3e7te3t
3Wm7dd3tyeG/Ty7/67qOvedP7ulue7APfM/pxH8eXZev7d0jX9sc+SPfvT0cHt09Xz3xwwe+1XEO
/LbtzuZX8uvnb9nm/Pzhdft4OPDbbH6dvZm/vD1snTe+hY9gO/Pf8Gf+Y2Pbzt7Z0y7fy2/8snvk
19+5Lr/qjb85bOzNht/4wz3Zh8Orfdg4/Mxms3E2juPM37bh5/l98y9z7vnDiZ7wiZ7n5nd75/ht
c5y/dXM82BvnwXH5M73e73I67/Dptpv9veNsD6ft/EH5bDt+8tn5i9+651uPDy/7/cs8TAzU/NPu
6ZTac7MvDn99e2EszU6XM2YtLlQAc2qMnKWn0/bx7bB9pVMb5y9nf3ReVlp6J/F8ONguWlocn01d
JTII7aet+/Tj16NvP9qbnw+OaK+0s+QQXLRDEPq41uuyLgJjbocp+nF4fmaeHcabKdnfndw7x1lB
ei7MstCOPF/01uKU8SScgiYaPLlvr6wW5un2HP1LXfbW0M3b7sPpWcuF4XUhLTzdbe/mBb09vf8/
/35827I3Hlmrp7fT9u30WNpsnNPbG3Np3+9YWIfn3WG32212u3v7gRV2dO72LOef9/fvy/Hedh72
zDc7j23hOk93js3+3ByfnLs7Vt9xv3ITXV0Ic3D80BsV9TcvYrzcH+4r+4YRW1vV2iK+XkzJ4kUy
EclhvRKHtm+P/oZtyXZ/nDc8w/bM/x3sHX+ad7Vv08PjP3vAbvY/7n6//6e3n17Wlsg7y+HWDC4C
cIppZZTOi/Lx8Pq4df7ZH0J7u9vOg37aEuPcl9McJpkYJmJjEwOd+T/dx+2r+3p4Prk/cmLbzv5x
92vLL6Arjzt79/qlY/hcosjzYce62xxZ54W9efgrso8vTLXryrb7xIJ4s+yvmwciyda19+7miTh0
PM0B5vZSXbC+L/fCArQb58KgYGT1RMA+2T+IuZ3N5/6529rP/4rMdI8geue4d1s+xIa4e/sTYCzI
8rk11IszaDJwoO3nof5BeD8xCqc5rp1e3EfXuTsciNb7N3YLwZqIzymx22xKwut2y5hz9OznU8D9
weRs39zD4yMBm3Xz+Ozb9ndW0ZY54ZTYHNmFP4jaR/s9lh12h8fD85+Db/95nn/pr9fHt9B+nexf
vn0g2BGHHp/5zz9/WI3E/L3z8EKM5d9P+5fNy/4fh5C/f7FfOUUG2/btHVv1+/3Dw/eH437z9XDc
/3554qRwnjgOnM3mxbX/uucg2j/duS9sUXtzPN4Ts497ht5lVN+HmZ7/w3BzuNIiZ8v+xLl8unP2
mwe2+vs3fnvhr+eg8OLePf34wUJ0fq/MyOJFs9iMYLnP9ztq9blATYgPtr3jH9bu7uRy5LH1bcc9
/uuQc1bWAVDxm+sA7b3zZqkpYj5Ms7TJcJwe2f9stbnV+fQubXaR/Ws+6wmX7IuDzTcSHbbP86nM
RDPx/OmZHzjYD1wItvxp/tnDYffAv/cvDJp7dJ7eLzYM63Y+NdlRD+zcw/t1YX88siHnpb6d1+Dj
dg6ngb1nCTH8ROutSzy+m6fR3f84cdNx948uP3N7AubT4X9vCEA23GdNmCIUGnl68dY7H4hu4hUk
ttRTTOTc3JHaKCIdarO53cr5LP+7FUxZcOww4T8v4fo5GFAPB4SaonpkbUBXahRehuTNH0D5Ivki
PNxu77JXmjgTe6A/QRrhgXDeq0SaDM0aTLLKlaVuQ7MftqTWpZUX5LVW4KwB+MXOQtaWEkNSi/J5
hVcQmP9A/s7rOz00BZnw2325HDvq0ryMgXHg0oCvwXlfkBAUg8awKIWAiTWcwBrylsK/prU2wGgU
/KSyX5OpOT8i5/kiQ6xBaiRrhwS3uLgmwYnG4x4nPnL41NNFodTcro6jkzjb197u3pWmePnxzpm9
h7ktLQ4FuUjFPG2xj6MmU4BZG/Jd3ZrAmaM0WZGEujKS+J0BJjQYRoOX4flIaiS54BtSVII8Eh3a
MNL3Os+3ezVXrEdkW42Vy8yV9fGxvaWN1NjkVA3BtLDWpanYp5JXQDrs9HClnWtDqJFCgzBH9/Dm
PO+Xl5oYXucadOCkDDqMOtC5dGNZGN8UvytXGrs2iGhPQwjhXQ6lbf76hwuaVSLAUkdgFPxRjt0W
zdWHQNc9Bw7S6OqDucYzu9o5E9l5mX2m6fpiK3cYqlL7k5FhTFqQA1Ykb0IAG7YfTmu8omtNkTxG
wAruHNeVxaEgCZoWI88C5K8SE+Deif5Qg8YCM+ZXr7dX/XylOw+7dOVDU4sN1iH0UtXw84Dg5I8B
JKIdRJzym4EA1z2KMuW3ymx/3G7y2mr82OTFQIbC0IOIpnIOzlEF7r6FqOyvbOerrZAtNOHTIQ26
XIu1VQTVJARQ4kOr/RLnReQIZqaseLBcbYXFzmbWSeCZi1uDp3lqGVhGCTwcGUaQ3fo27HJ9d3vE
ri3199oIsELLgG52vtQrCz8bEF2QXKCF6Y5pJfExweUYlYk6eLWIV2slmasrECod2Xh+I9WS8xYB
ZSdVqCsg1MiX7ZKu/amp6i+5lI3N7a5dG0BDhPY6n1xUseYP8mEX65oY+L1GyAg8Afh4WuP4Aw50
5YBcvH7nc4SkDtIJpN31+SBZRNxAMGcRUwTDS6UCMpUpqGdPAbzHovB3WZ9jBIX2uefFAOG0pgd4
0GVUK0U1+PQ1BwkRKkIy/izv15Hz/loUB4GvcspIGSK/T1mtBvUBRl5ar4RHad5G5zublrAAIDmP
iDD82POWENY1EavNKxDfQXwUMULclmWhvOZddfJxPzlWdZFvqhhZXoX2nWFEDYg5aKTGOrSjUK5c
hS4jDVU+jKLJg1KJRUji/PP0I/cjAYAQxADKzLh3QLMHm9L7ituLPsSJsOr057pt0jUntMs1RssI
JOEbgj/dxfUINhvUBomTAmF606kQKnVAkaxJglzt34dWFksMKIk1+SVBm2dd57Y+gst96Qm7FETo
aCGP2pfuZ/cO/WKCGTgKtJSvzkfUNPpM4UZZ2spowlyzBtXpVKrit1u5DD60gjwaxT8FDRltcc5m
uUxV32hKO/Yt/RlEFHKocR3tUCCOfjVhNW1vt3dtHGfvMG7NwDouIoIX5yTwNU4kPerVwu1KU7iT
PdF3TDOtTzLCXo07wIGNV/q51u6in/BKB9QzZ0xAmlV3qMjmeJm30wm8WHXHRVB1xBiu4O3OXhvc
+bYpgg/XqAouwt9QmGmZVBmDG0raj0Zoh3YDgS3a9ZkFICRAc/n77Rbn33geFmBHS8gY8QTiWFze
BVvF7zOthjDZeTX8orKsXCWlciwgvb8Sgq7sO22WBNJRZxARQF3siBj8UNzrKqy7vk02IiLh26HR
Pn+ZnsnXXEi4CEJIWHpCZWOd56o8IjZvFP1OwS/MjiPjSSzBjibVZ91RCSFnrc2r6MN51fuyXg86
0QowlCc5SoibgoPSwTSurAzzcp4wWEIrhNUB21Gav/6hIfZxmATBVMxu6/UxAK2NlxVMlDzVzE1h
6N3r0AtCbKekkfrPbwWkOqhWcb/mQb4U7DTiwZzihtN/EhrrBb8L+ZEacAt9TCsPcHpQvS4CT1vp
8ZWVieojD2Vu2NisL2vKvEn0BkAiV1HJw21EsTBgkCII62InrJzCV/Y60Jn32zUoSo7H88E1i3qs
Vb/gQhXk3Z3elu0hhSd7DHGp3jcepgR2UtZrIj1XppQUB3kHLiIor71XOT5MaRWU8tQ0tKq0uuwD
8scMsocOdtRypX0YkBUDgWXVThmCh7y96y+24nzogs+W0SziyLjQt4HgUpQlEQV4KYxGEblEcjFr
Bp4XM0grHK/W/CbjurWMLZU3KFU/sWansMHapW6jCUZtnezRgstWPAmv9YjowvXTNMjlvAuSfRhM
WHJqCPy0sGMrG4DOtcL01gly8jklE65oc59UeFfgWcEZLoMY0Hs4+yI0UOxIRrcuRvVOTNr0UMJa
WTn5rg0fLhigAZDkQFpsES/hR2V5nqY0Vfq1TdpDwP5l/Bnk4vjZyEynuAuxBdAPBCeyCC5lagbh
IBeFXaliuEHds4UyHJSbTy+6+ZjhaGTwxAtP4BoDV5waYfgnGph4oOfgYvN0zRTwykLgQj3n82gD
X9fFY5ldJJl+4uFSE8OWpFQv/OpaJAFWdtCVyUGZh74Q/ymlLSXYDDktA4xMkPQqW2/bxE3txApw
YdIhK3WYqx360NL89Q8rO8tHpPTGCNl3vftmGpmyyaA3rKy1i4sH8B1Sk3PsI+ZS3j9vRGoGFOsl
AUU3PRfv0f8vX1Klzw+Wr6mTnffDGmJIkvmNZxePuUVsG5G+QlEJVt15i1OJbGhf0qIKkGzblFLg
YsQQO57VyWhsaF6wzwZcrMZQs3aZWMr/CKNwrLWs2AYKzhWfX5tMpI4kNblZ4BTnnwY2LXJiHqvG
sLrJFQoh2pAe+PP5Rgz0jzBj4+VJFDlvRC/7KawhP9lDWOFbMPaR3ri1aBVrnsbXZhO4EnkcGTAo
aJTzhjw1BjU3sjgzDIqcKFB0oGXCVtK6fdYgA/L5biHazOIBSWmwxc9ba4dah/6Wg/dtNO8u7tCx
L4ig7n/QCsmOWWSPO+QyqW0kRqWM8KLsqE6r+7wNUK3SlHAlFXtlszFsPKCIhkzUcuTiDJsFK8R/
aOyN4CHpLTj+oRZ8Nk0E9getBPJQGA2Qr5zn78OWNqdOQHOYtR/jRH9KoZjB+s9W5RDnRbvYYkDk
ZF4S1FF4tS0iR6pPOYRdFASi1gvxFzSVLaSdY95rlq2L3YPZa88FdnCbEpX5O3LdkGWLYuVsubhb
zU54mM9SIiDTgnb+eV+nEluYxk+4BEC4lzYYi2Glow6a2MF96XvFQfA4CQ9Vh3jtysK8sg14CYDD
Qs4OjbPltU7IcVZq0WawYcopsYNm5uj2RXivqL7qoGPE/356jXLwoDmKnzeopeWJ3crGkE4iUUSF
FWn3tVJtjXRa2wmXR4/ElJIdYwWhvbh8CpBv9ofKYFqxF/GdxDTyw5hNxgFC85qt6+UI0hQ6iArv
bgN5j8VCJVbCwtUYwRzrasHFp6JEZAbcyFerVrTfQY/91co+n+P++aIlTSUj4Yts7AxhXkSTIC61
wS+hRxRZKriqVWrfyraffpWtkbiSlMm/SIEMd0Wg5Pu0kuu321N4uVyl2UcSKQyAZxJR7Xy5plkp
+l3foseeVL6L2dPvpDLetIzkFGreSPkgMXW7xcuQM7fIg5VKGhnWpRF83Ydg0SXMhzMBWQClbNs9
W2XNLOPisWEBKSV3y0aQ57NnccWTESfB5AayRxWhHuCYWRj+KKcxRZm+8NQvqHFNoR2bUNhsrBDr
tTPiyprVxFkd9R1xz4vufFirqTDijNK2jVhoiYtFPDbYRUrBK66QSrQyopfpXUpO4DaxCsAWgOi3
6KwiCygANehgjXr9hbgYv2I6FLudWiWSizOp9hIrKc/kAVYUTvHQLqHg1HX5NahU6Me35/fKyFOL
BZ+J1h2KccsXg5xAmZ3KnmBfBmxXcNK/ep27fCbiupSMXnyqzW9S6a8ZzVxZV1QgKBhRJWD7LgXw
ROSItbJgJWujmuQ4aXnKtLM6KaxXhvva3PLoAn+KTiVSe4vbRoojmQfqdFbIar2v3Rgps5SG5d1B
dm+N3e3RvNaYRcqK7OMsQbzUgEUfTQ6EJsY/kaz6sZDy9gGxBsHt9Lx/vd3UleCnz02gjjtzHJYV
PslTtdGAg4fjg+H9jhpp/Go2RreLsyTZR6Dnvt9u70rXyM+DONbIBoCiX5yUCJGEaYvtmK3nBmzY
gOIlGgRU0/mZz0+ZSbmZI5GukSme186HC0iop4VfNxF2q6NaoQo4INNAyS9TDpKckQe83bErMRVy
Hh0jyolzsvG8tWjI9MRvMSHAGzJCUSyoYWiWFP0cz6zl39C+OnFXctasvJyutTu72tDiO5Bk8cRo
m15KZLjFttRnZG+GNlQfUG9KnQrX9a89Ioj3Jg5oK5e7K9MIOIErwMxP4A+L7dAZnZo2gk+oa8gQ
eBm7vIhRiTKMeo0qcGWFmsQ5KBfki9E6XQzshCyWgUwZElH1hL9aO6GHp3fmvq28yO1xQF9Jslzr
Gk/quXRCrpjH4vlEwpj0y8G0Msqbqn6QhUl2U8zInycz/JxS8JxnkWD9YM7DGNIxY3EOqzoMeX/0
4MT4YfKgVqSOULD8HAfn361w7iKZQiXwgmompmhhzAKkdonKzgYZSfMuEIJ+xaj+6rDpZCPwbMfm
3Jifwh92Wx1QdtNHuO1log0I7IoIIO1RBBRKd0QpuVwJkddWBdmp+R3DpQL12PPmRHHSqzYkbglN
89I10xNedGhdcJ+yjTIqV0LJtdbI783wKVLEvOvOWyuyehYcZXNXY+kjkl0paFf7xkEcBhwX+6ld
6d2VY42ITBYaAhBtaosoGRty0Q8QAuy+KwpqsoEod66fY9y20rErs0YTc1Js1tjHsuK8Y0OhSkET
so+HrjNSNwU34Bpxbs7cdK96uR0ir4wig0hZEoCCZVGaPm/MQ3Mha3wzQ9wz0DKXj1P+nVWq5tme
QBKXrL8afD46cmKTKeVOwpV7eWxPuZkOAbx+bH9Dz4kF31VlXBPrVkNj0KsGTAilfuUkuDamXKpx
5pARiiexed7NAImWIhVguhl1cpSpJG6SVPGR15PXkutrLc1nw4c9pxdAwkAEYXzTNmF3IFQj1pyN
cVc4YYyAy0rHrhw1OKfxlp/vJpwpi46lTWUmqMLhlDpMzW4aNQhiume5pVbP3nfWeDTK0Pt+e9Fc
bRT+4Dv8iNfSolF40L0Umkpm1z2DGAID+ZqO+lfUP6otsnjontWButLmlecZgZ9bNdhUIAvq/Jk+
jGttwoqLFMRweClJth9kR6sYku8jdNO/81RJ37RUrFxNEKuD3A/pyp68vEvPFSFCKDdqOFfLzS+q
uTEoCfa5rTFIT5hno2UcVP5fWBu3p8kUvE3tlfUJlZSVk2/ef+ev0nm5slO4R5NQWB5HWaNaYUN+
0vYw3HyknOFvIiWSn25P6GUU4NUJhxLEK2cf17Pzwe2MDIkn/K0Q7muDNx8ZhsBt8jqHEe8N+Rs6
zP5ft1u8HND5nUtKbVYYpyS7iDtBg+yBWHGDQO03xX08zLQvMBBRp6woqWw1+PO2kflih3ilF60h
Fq61/n6LRwkcV6Cl3jg6QWIoqVxDxaIIkEUT2Jh2r+VB71g9+lcw670Jx+RBLOI9yWLpz+3eXwYJ
OMUsZE5Jcg1kSs/HW6cawTWZICHD8jzwz19xofY7GVrn9tMtkSKdTannBkmwn7fE20G2poRTMvMs
A/ebycRMFq83odnqnTYGK+HocpdiJsEzgnshc0pa4by5GvHCaGhqjhM5KX9zgMDTxrlXij0ycHgU
7fx0LH8WvVHsolFRv93u7OVmoXVS6SaXb0MiIXbeOiKHetxiw4PCRRXdSYUu2lqUyZ/eknMrJkV+
Kj3ASxcXAXaICUK7n1nTgnWMRvWhMwfh8B90ZTYtAKyNV+USU1OD8xNApDGQ/VR8AZDuoRkjihgC
3m7nys7HeVAmVTn7D16Uk6idYjqetdksTKa5FuK6O0tK/QNYv+Fomo3w6SspGDhoxtTIYJFeoMFq
Xx7zcp4iQYiUTdKZyYNG3muT+oP65XbXrq1FUJdUGOeEJZj089WAv7zIewsyuGH09UGMStUhmYBa
5dgnh6KuxGNJrf1Jq6LiJxy4YmUrXIkxXOMYUvL5gOGXuGAtQU6mErl8ewMqYnZJRhHxuGQWyx6M
6hVNHK2zNTUsX9XQH6uVzl8e0dywoK/OJWMTL5lFhMmFqaCcnFBXm3LxJ5OB6nAmsxkxcfWTGphj
HD+j1639BwGHhsEWMMmEnWXuvwnDuvQ7HgGjVNaOwCc8dOYU/JCMNl65uy62OzvPAs0jIQKBqxrz
PH/9w5XAQ5o6tdQxdMUe/QzJTOqdlHfRSgRdJvX+3QxudWQR2fTvX//QDD59CAkoSuhG1CgaK0GL
zZ+ETY4UK7rltfhAPTE7xorwxRu8YVtS7Xzy2uaTy/niYyyCm1qIiGeqcuiGFWYOg2Zgxq6I/Q6z
RsWNrWmT6/gAsJtJvAFk3NzeTIsT6711wH2z/wyZVDI452Nd5WEeRuhKuSaGkket1MeN6LfdNg+7
tTLDtWn92NS8rz+MN/bXxqilKOm2lhVuGiUxXXmo85VpXQS+9w7h1caUcpvj4bPYIOiax1oQRoHr
hZXRH0UQsJ5Tj0VcHVDbtcQXo2i8T97m5kZB0VPlg18+c/EXo6iMallpueW7uB77p2YQGjdjBX8u
pr+3Qj5PhgIBFwfxjfMBbCGKeAIJJtcaRjO9a6VEifeNkiKTAlW/hv9jFET82wtkEXD+1ShXDeoX
tM1j5LzR3DO8IBzV0E0HMfIoABdtiFjTVPfI9MYD9uNOYwZdv/Pbkmr77cYvlgz1fNY+uAiA9sTa
xZFcdY2BmnKmOlrZ+HuxwtUUDTpvpZVFRFd1suizzA0V1NmDbgn1aZMQ8kouS44fjn7njEqSP0bl
YG0EfRA29chpnWZFtlXkyV8J5xfbj6ZNis9g4WTKKeoi1FlRLnpxhH2EJCKt/EXWiq78FjaNLKg2
+Ja6WalGXWuPfcGZPxs2ojNxPpvBpCayJxSyM8Yq0q79ZLpIPiSOhpCje3vurjRF7h6TEUzAgPkv
ywUFbK4qBk7jeLw6Nh4aqu7AuUxIK6uVCVzcCOYJBAVBiZ1/DPwnFms0inVMBdqeXtVifhd4WbHD
ETl1ZAENx6ajxu/1beRE6aDc94rWr0ziRciZm6c0wqUO5A4r9XxQZcGyuAMHssMiNXfC1Mi2qlck
pkVB4X6Qi0+3R/ZyVyjcsBhWFg/3xXfu74dAijJ+7EUeYU1GzH0fJ1m3KcOgWRnUy16dtSIv9l6M
io1QxornUNE3HB8DYScZQN1JgfWEQPaa0NS15sjOzsBsSBT073wQtYzcaWgiHUsQEzPMRNVqDFHV
RggWCTYzU0c524xNEqrbz48mwCHSAFz9SXwvtwSpRvD7suAoZq5jNkMZM68/CQdiklA64Wggo0MF
iB1/3rskH5NAx0rXGenOT0vMM8wfsmIlA3e5MCA/iFijgW9HmclcjGGEpIDfR1bkyjJVH80M840A
fO3w2QGjlTlHREmUxNQyNVXnSh8UphC5Yz/hFpWbzRbNwrX1cBk+0LICQAUUDkqopM9f/7DISdV7
o1KakSt0I9KGgcjx1kvRfvAo1t/u0MURNyOauFMpPF4gCi2PuCqfGbYhHlslNLG/p7hNXzXNL7co
ow9ubebC0SeJunKuXusfSAiF+i2wAGiv5/2rJgYYM0hsssOgpGQMjL2WUW4cBMzeb/fvWlPsKM4X
3ivkRRbLQkuCDsMhlkWPtcBjgWmyk3em9FMFYPjpzTQz98AgkVGf03qLdS5OZTgWrRm7mD/mO/RT
/6kUfQ16cDlfrAfKEWD+52NzGW8xFUQ1CFarW6jG+LXF+cqdBDW4h/Nan8SgSE5Y1ldrtbHLzXXe
6iJOePqYQ9fyQlfBsmnfz+5XQZGaK2vx8i5CUZMMGscm9HPqm+fLQhtGZMMFHiWC2YZf0rid7NEY
MidVC/lOCiIP+zFER/dq0Hh/3V4m1zrIIcbLVuYOBMj6vOlhwstdGAbeQ7qO9VArx/dxI65lkq62
QlKb6j7ZXihk563g2gTiydPQxpe7bouFSwyGTFrL614ued40BEJlVs2iFrd4VOWGmGZSgwm92E5e
u8v7opa3U1TF6b5MESxeCYnzsv6QzaUbNAevG/EsXlG8Js871fmZiksMzk/eVOJSH5fTU6aFiRtV
c67Kajtrf3uurmwBsn5AcOa8OdfjxVwFjaoKHZK8SJ5z22gaiZoV1mPmnodKs+3AlN93Rl2nm9vN
XhlW4jGgG1rVOTMXk9cI8+WrRGnd5/DZalk0HfBeIKWb85hfI8xfGVQu/whPzuEfbc3FoFqZiO6q
X0ZujcB0DvWMq58D+sDUnVC36mAfq3mYfjosk2hEs2s+4JAIMxd3OdXo+7rG2w+NXbx2yC15r3rf
KPtJybu/bw/mlZ1A4YptTqIY/ugSQdW0BlWAoEtdMPTYDEqdhhWA9fs/aWS24KSpObFyvjJFqfDB
8zWpCwC6x+xOFN2st6aVqHWxLkifcIxR9yNnMwNdz1vBPkqmuBjlLrzy8ikh7e6KddXv8AzQv9/u
0EWAZL1jxMvVg/2t8l47byqrsmoGV2MfkmvKqwcyyzuE0wjB1c2RTbdcTm78Lhy1L8r4Lepb3MJv
fwJKqBf95f0EVJIL8owEgUh//iF4zsUQPuNyM2piDAdcmJRETr50yVT7sYMMO/rvth6mU2LZcCfr
CAloMxWx4ZIo3XmoJ4eilEovU6qMwV9hDBZDPfSJWQjfAiMjQ/HdG+Moi/aIJ9fC7yyNsHNzhFD0
hMhGyziLo43Y+6KnYPaYdaXoNh3l3miH9UGlvHYDPoC5o+MoM39/MJXKz9II0uYfqRGL/vskT7ry
UKUG8tNlrDatI7djiE+hkIe4c0VSE6XHtojCo2hEekRxLOrGHwNWiRTIedeJsbHl/POw3JLirsfK
EfxRdRKTWSkBa87E/EZ6R1bvdL+rxd8WvlXW15gfxLMzhxIl4daLjaHhdokQtZlbWF5q3QXwwBKH
ym3Wv0ijoEOVzBssDNyUInmMH19jVV8HVamixyrXBGWfWJZHgpC+5NrPMhmxeXSVsh8MfBfLyZ+U
TdNF5GKcRExwK95XQS30uyYFaoXfj9nJhgszJQwNJ7VKPNzGsfBENw88ZXzO20nKfuM+o8vhrkEl
8HtZ85zt3KTKC+EBvGyO+HZoTYCdW6kOeahgvOOmOsiSH1LrixBalSnLppdCL8C0Wj6yEZuhFsvG
aQ0tiZ7qWYMmdQVFaK3vmoeZ41vRVmgIOySZsvalziOSrnaXRUkV8JT1LGkfKHIzPOvh0MS8Ivyp
RXEeYx1BjexErtrpuz4Yif811MyuFLaoB2BGcUiwcQuejKAt0MCGMmOqT31v5ElvN4nf40A1V2W5
Y4cjmiTfKwO2Pu+urLCab9Oo9Mh+h5hUCE8Y4fnJ3yonNrYsqSCYPmr5fYW5JRV/UWtfcA4QtT/y
NKk+aupyjea/E/idEQVOaHaVhCFUW6J56fpW3vs0z0a2XjFWS8Gst4VuTngUaln209RiMYpt8BLB
yNmStEb/RqzsZNFusBWZvpStCQxyJ9TWiDufHGWV5juxj+x4ZYfmJHt/avxRNJayp9fQFoRxlMQf
pjpONXx1dZiqzvEjoRx/FoGFX1UvF+qEHUzV+i+K5TXZK8xWrOc1yxN6B1oEvrmm2Hh4rebhKJ5S
5Jwg+5OMn74lAuiRxs1bncarvjTu8yAvq29dmVvD1vRyIhDyzG0diG7t5ZIv7MsxofJqZ6U6jj8z
FYOLYJuKIxINthGLExCRLBKySrxTKjktLGfy0OPsd1kgaEbiiOj5CyZS59jsyXetAIvTcqQubaff
WiBQxXK9oAYFZEv5KOYqtlVGZsKWk4RpxJQATff+JwhLIULDfKIf97KMFyX8+KgClmyPuenHf2ll
NRShY/iI4D/rXHRrE9bO6FmRjcM8ZE2bAKu1f6fROHu3CLJvVa0z4yFqzFSkpFSbhzgXtaQ6oHcc
FO2uGqAF107Ho8DARUTBue0+UyI9bdEtCoMsOOBX3GIAm0hWU9gK+jWaI6uCUMRO2PZmIR8mBYer
/quXaGPbPmdYX8bWps4so5e+Vl7O24fbnakp0VyTFIzT0EzDcGcCGqrlTeFPam/31thKm7oekQRy
LaGPqi9pVI7lvkTLA6MHXGrzOLLxoOmt32YqU/PYNtGIS3KBKv2dJMa1+GaEcp2/pgZsfFB/gJUA
HkIizX8jTyziXtdxW3B63MK6O1FHtfB15IHcfhPxYkt2CfYW8l1tokXlEL7EX0aTIm4UtmNxqLwp
2fWaJyEQ0Zc+flZ+7590D89nPEXTLcrL8SN1tYJ6T4oovfZqohofb0g3VYNsU/TOcYcuuh7iboGv
g/BDVsh9/02fQuVHo+Pfa2utIFg7PhYlBymI29EBh5AoO+DWYnJXj5mnuXrPNR1zX0sufyitbAqi
LaRpWdxjDGYlz3IcJv+Lo/NYrhxXgugXIYIGdFvyGnnfMr1hSBo1DegNAPLr39Fbz6ilewkWqjKz
Mscblxs4fxhlZbcb6t3wvkt3K1+LLhnz72iv4vaxViKOHpfR2ZN3tEBjf5p7UUWH0h30dqZXxexe
2w7R6HEUbf7TY6o/PSBbrdqTLSqbfHFke85c7iJ3eZxCr+v+S3JZhywVTnwPx37Xk/9TSQ06nYp+
8jjVnBHHPgZ+Cz0lOuzLn4mhGsmyETUpS4hT80a95gW5Et2FNHM4RycnmApLXiSDApFbu4nr6Z+O
N+P8aEWyjSFg1ZWryOZFSO/Lm6xdfbbnOxvuBzY09ExS6NIXhU2TpKwCdjX68leVSmzBaOcs3Lqx
+4nW1nGatI/HmU3ZsvCW5JOUWmd4jSrZVlxKPQe9TFGGEVKQKbKZApQp7touZHkWsZ3OcayJB1Pw
HuNtJQJDNGleYhdEpgj1HOnBvH606EKnlB2qaqU0umSVKHQgaCzdXkAk2b5CVuSoSsavtoA4fc2N
aP8ruqGOQSsbrUCDB/fVFSBmmc9Z9LNoLKb2e173+AmBFzd20jqlfQw7Yy8K3q/8RpV+2WVUn/E9
diF+09nX6mNG1PPUbH39X1gFS3sx9NZ/HIwJH1k6LZb/XwsfpLVOxH66c3jVGVI+n+kUYiDpMkja
80gGiDljZkK2tBPl0mZ+n0zBxT47yFqQ+7avvRvxsLZdXE7TRgAK2GjppOWA20GGEA8rgmBsyIOo
wyC/Ybohl2Zom/2zEtzfl8PijfI4lDMJTfWykPU3uuoUkiIkT9LpijPDB44hw6YGB1FbPpaHoe16
wrARjR8m2Iv1bLjePny0mE025twxBGdqHkpF4DaJWqhal2ybzKou50oT5SF1jHYMp7ikwD3IGn2o
NjHbqwLLiy2t6y66UO20WOxqTOweHME1lLq/vypbe0+h+SBDQmaT24fi4FvPuojsivKJcue9EXVH
NrC3JfMfWUfFn6Cw+T8CjZNHd8L6hG9ECOdUVj08khNN5J6wF54YQkQJnEwxjRnCmyFvrXrs+72b
z56c6+HS9uzonFZ/8ewfxZb5eJBjJKq0DmYDDUT49DmciRw85lvs9FnNz9z/PgeQ8E31JEDnOSHP
9Ch9dJA7vQi6xI2EBP5EQudCMnk/ExO014Xf78Q2kgLCZ3Ds4p8rsY9slO9V/ZcsY9KFK9OIk8/W
d8Bf2yEpCoKBvOS2VR7hY3F7qslc8TJgWHrwQsWkI5PBXbxOqq7zC1nkxiOfp0TwGdZx0meJ2wz3
qiFn5BR5NX42yUyo5snvZwdKP9lVkvb73IP2aJS9RAK6peTVb53guJOe+2SiuQ2eW1XUbmZCQapa
a6NhTlVJ6uJtEBWEkwyFnxByWJjIPfQ8z+Fu3B3voi/qNrjsyQLK+SEh6S6jFY92n80gnS7RQjGb
90o2p67V4t5DWtV/ub3ayHehZqYjIRDFoSxG/llfRSQ1E4tCxxdGVVCgFO+i66SpI3mOG2o4rXvS
qR+1+9b8hJiuvLfNwH1SlxWJft2cJNNpIX6Sz+LOXUa3JHHjNsg9rnI7Ba9esM0xMZLsAWSlr4un
ndBYcqlR3l+TwUhzqY2hydPk2XmHsJeFzQjkIDolLm31sI2e93eWSXlTNX0r08Xxi4VimNRV1uWa
wmh2V/6ZPGcjmlflSSq0rNwnb12wKyCQknRANY0abEzNy9rd8VpuO0aLlpsvzMkffyjpa1+IbcbW
hUya6rp3gzXJely/93RWvSKXrihj/4JHFejTvpZm5qh2yZNm3aQ+5rZa8rSAoy4vKiOIsVRIdUj4
Y40pOuVLDhy8i7wlb7G37rs04lcQxTZnfQKEnI+Jr1GD5rbMz7unHTyIgqJozySZl8NbWftEasaR
qrK5WKldMBsEaqeGFcn2YmLf9QHszWsO8EeafIhocdkQE8wsvF9hJfQZc3NbX5AFPw3X9CpMbYrH
Ul8AMvDvOPUazIfZSlbhWWAp36D12x/P3Yv/yqE3/2H9Un6SW9vcdAHavJPPlP6w16t66XJBtqvD
gXonb8+Zz47yu5dJCYeaSYSwf4ps2NAUOHkiDgENhX8OXeuqS79pCS+oaL73jHm/XbJ96fyniR27
7cgG0nAo8zrkLhDcWhkyXryx8kbGFc1gx4CqGz98gJXHmGJnmSk5odF3ppOIpsj+qbskVpeLVLTD
i3ai495o7qGUsGF/ORIWVBAOJET5URdszqeI1pz2pV43Mx90O+b+mVJMRFDr56z4+nvI2s2ahKnc
a3wCEFIk/5zJs/+cRST/Zhkw2eqaBK9sdUiQ/V0k4T5DYNdUzCGtd8wDxnN0L79mkdZtx09jDJsu
Rem3hPAlu/8NWcIMtCSuokUW0584j/qvttuEf+WznX52nZBYeeDsacSHAxT4xOaKGjLildGelOXo
vuo+17wu/V78DbvB3IW7zD+TZROPhNyvj4lIjDoPdDzIJ5eAreKohXQ6VnU9noxs5+qYuDbO03Kt
tltD2ppDHLGxXxF2pCoNxLZ81z4eCbi8dH54yK0XnRtn0g7ATbF/zo7UrMoPcWcvtJr9L2PkGrHT
s/WfA8VjP0Zk5d56tef889bW3GmhB47SOIefxNDWLyVZmA0rjc18tYYkkfPartT3DY2PvmgQ4W6H
0VTtP9LwxFc329qjvm3bc9UvWLLM/d6U98TjSmjTVnc/bjNPW2a2RKnjJmTToNxs1mvRWmLt/G4b
/xWhzP9u/lA8rlzhD2FTLh/lEsRtqvnWvqNxma5tO7r0+h3PPMV/xZLdpgR9YNOUv2u7cka24Mit
IYegLNe7ZGIMTwlHXpiqtvJ3TIiD6sH1WtudBqcKQORd3IxOet70mtZjFURnmEv3I1xUEOJNMot7
OQW87h5rlxFAFTM8WU+WN1lGljTTGiVBDNskSEszvmWFQ1nbX+1wvvJkPAZ7oooWaM9FLss5qvmu
02RplzDrV28lAHaOOGSEB8v7fIzLV5QXzYvxVnAgBr91Tv0hGZ00x4EhTNswtk+qKYIf3SfNrZmr
ubiypfDlMYlpYk6TbcmrUusvo0IIbEEQY9QsJ2uT5IU7vSePLqi665oN7+Vy6pvwb699cWtrsQcn
Ny7Lt4KGdSVCc0qeyiTfLLuPih2D2bdBnm3lOB5j10bqYnQlWV6FHOR/8ehbREBd3lzLfdpfpVnJ
dpuCOeywO9oEWZw8GUJ7E8ectC7397ywm72hWgTtKfGUd2xlvJiMIB1NOzsUDHc5H55vZ0u2d4Zu
/4VAl+JZTSz6ptUCupQWgh7g4KnN+ddUdXvNut9vCQe9IkpSV0NENu22PETLpjHuxduBL2A3Ybaz
lnWPp5tv4Xz2sEt1LMLxWNC2BwSyS+cy0IaPmbAEgQ9kawg7432W3zB8+R9nkPObRE7/F5pguy6a
tbbZUjbJW2x0/x9IYPMwrUP7VQe7f9nzMacMlpzx18IS4ZaB5h8dnEnyS7+bm5jfu26cKJEv5pgT
DO2lrsxHvllqBjiIF8xPDeYeDPseqgiqZzQ+aKZUk2LiW7vXwyaCv3qbg9sorKfPplLyzY+g0NJZ
NsuXmnGdSm0D/pnNbR+2lL26IUJyneNPGGaaZAKTi5s9GO2UbnyJtwR5kLzqFHa9GdaCJsVxV/ew
5VHTs9Y1ijDdmDs+BNKsj7gKJX+3N7ASgnCjP8uhzlW66YkY4pC1Uob/verHc94Kc5vHv6EgIVTs
QmygF5GXXfbxeqRr2si+mvf6HZl+/uCtodFpy3y0Z23x27WNUvcXJC5pfHAHUiyzgoSw7SqetunT
05t8CfeEjNpZ7N1j3y3xW1D47naZqEK9DEvdfy9IrG+xj+jJtQurxKY9LhjvjgVITT1uYJb/q9F9
anTHFZCX2GZSYsPo0XZO9Lb6A6McKmL5WmrN1WH6ja2fcFK2uVqc2r9uZoZkel+/Xw9+54r3Ku6x
pWNmyBlIY4mR00zXckNW+jKng2xGnfKKh19CmKY4lqPB+KhmIiaLUqn7zmeeAAeCUz43Y17fTDtG
CedcJO7lb870T9HK7gr9Ol1Mo2kx3CW2LyDL0XhAhpybzMYiLg9xMCCgbwDEsMpkb/62gmz6Ns2S
hKdl6b1TEGo6+m6p94pg42n+cEaTPISI+9Dad1iSpCogXjhL8H68hsok0h7irXom93QZMhI9vQZD
Vk3vFWMa5aeLX7TPayIik7Vm8Pdska69kXFBDn3cL9VTjAtvlLbDUkUnP17dE8942OncWHVuvVl8
IC5i3Z2ld28+BE0w3zRsx5kLBUv0EgkzlVe4RnI5lrTVxJi6VlwkpWP12SmGKDpMQcyWelBQZCRg
2VXuNvv9vDREre+2VNdbtxEi7E4BaciJ2Ob7yoTcal1UQGM269RdVBFE0ZE04fI9yIf9c0ysMx54
hupmtYvnHhIzc7gblbdvi1DDV9I2JL//Rpd+QzJshNKZpTwwM3d3xL2L5sHBimEpnpIBEPhge38h
lSdfq+nD9beWtqNa5Xonc5IID3EXj9uX2oUzp51aeAvIH+QpOLTqTIazr/zzrwCAFedqSr7DoJq6
4zjNu/kw+eo+xxCHRAc7JS/Ortf3vjXJd7v2TXmK3a57xThdvq29qKfM+KL9cCpu3dRh4v6zizrB
dClM+pM7hZzSJFwNkYHzmsRHu+ZDdTGBdZMR20l3vymahJ5lZyx+DuUMvOhaD2cAHwC7OVSDignA
8tfeHuO4Js4OCVL7rCzGCVin751I7VTaj0XWtKFkeHXRsW34Yw69HvnVJEtH88HZN3tL8zwyy27N
NmYtiF51ZDu/bcHUhvFTbDqMi+9m/4UUNmccH+NaxPGRCHfkhcaMm8n2KuhApqJ1cTKxWaKzQecI
AO3htP95W0S07MBzqLyLIDHD3zFfcTnNo3X0MzBmxpot8leQHkHe29UsPdFg0en7oEMY64EST0NJ
hv2+Bw9rbdSNdoTpDnYxjEKkYobMV3bCRL6clsGcPI8eAwVMgQy4HdqJ9F2W+57qafUc/nfd37l+
Td+21bvTnnZQX5mFXRWS8Y1qILXbOoC4qTa6w5LOj9JlCNf/WIi3awoY4gyHkMc8HFrSrAGshqR4
0BvGOClAiXLOGtWuORD7RjJ10CbxxNHx5G2T5/MTpErLbL/1nftbvpvPysqVMo3nGT9e/ebhitzV
L94uk/uhtYs9I9evH+aucL1DgEfE45Jg3oif94LjexcaD7rKLVc6AWf2XHFaEyCj17asCzQedaHd
rO+7ar9VUjGqBVyDbRova2CPwy4w7iQb1jTX1RS7F9MwLDod4P9fSk7VgrKmiUuwCtkXFOOKF6pC
K1OkFrkXg2gYFOe18OP9gDHxAJWZ10uRxpiO51m45vZTds3inEum1EswVf++j0z4r/QTuVK3imXL
Zg5QlAZNszsn0kjVfphyT7+YQBBF67rVNuONIZsIEqaK2mxoBwTfG95YNkZ04e8GmBc9rLoz+KcF
GTytGen2TXwLSTT9yZHIORD+QCF42Zod1M9dIAIqM+4i2/IZ/ahbcTc1rmy+RFntgJIyUS85DD2x
zJFICFBnPnhIbE3nxHbRVKaOM+/gzBuJ97nvsde7WGiZNMCZoTtEdK5TtsLxtTzJvWcAsDKYsqAe
5HMyuczVLkuXT1A+LhDG6K40Quuq0kXFcFJbtAwPa0XLe8CPW122qqTHIHxdjwdtSv3l5ZvT0O+Z
4aZWLbGI3pKLl2mX/iPa371NgyVPQFidbpqOLWzf7d4HAGBlESx//k8ypIlOhh9vney96PLlVRAc
3hwJoq5/Al9xnZIZvn+ZTUz3/taVP2OPhQfDgZ/fD1sXUoLy3nvVjcSvV4M+XURe733nKyWPj8oZ
gxfd18Nqu+lv1AmA+X3XOG6tcdmwkoyVC35tZC9zz8l7GLT5iVF1HzJyCrd3RNLibwczwUWWlHZO
m9UV9S1upfBJxTLq52GLyw29/07sweBF08/k4NlCtx7+CEwcydZdg/jO80wN0jvZ+Y+wLZ11uazO
bVP/Vhpblvljx/W5ZGZx9TXkCNu3CJkj4p+r2Q1vLQnzIdRM2zxad6Pf5Vd2954VIbaGmvsujjTF
aopC52mMu3q8nvOIMNvda3VwKKIGmBIL7di7WEeJVVaAw0pwWNxu+8c39FusaDVVNgCnvrqmBCxV
+OOZNJDAHgXWJMEFl6ALrt3mEOHe3vaP6tdp4JR03nZD2fM7xg/a+zSMRf8vF62UWWfLkVFY+/1T
bZPZZPDl1XxKZIfpi2cr93GiBXGyEJXPw0z7P1EO4hLyifWRlc1460w02YXF/T1vB02m8wbmJ3QV
bZeSjcCfOKhrguzdVbYZh2R712stXgq3niqo4Gn67FQOWqsJklPpavXwEGJN+j1x89yDNLsP+PX2
3sOIFj4HsmsV0Ru/DLGtO3d6y0H+nHPtb+tD67hze52Hy76nI69XeGIZEf6vFr+Gx79ew8d2nunl
/bhKKtQ8syDAXPvlV0cgOo0s9Yz3b1IKmmhQ5YPHNux6nBY9HYucOOfUIuXj+908moqpccJH5So1
8lUX9Ao9atAvR0FMH7uZUpxtteXExr0T/Vt8Z3uS26rn6yEOuXI2dm7cLNKB/QQHj2Q2I0I+h9je
lpeVRB7/e83hhzkMvU/71xfgdtjQeHkGrLu/11a7H5si8DTVnhLXLL33P2FkAJ4xecZstYYCflub
SEcICVo4/KCIxst2FvzL7aRHWloZNUE2qjj4B+8RwHagIvgli1t2rjo5M2ZhGu98g50Ai3cUNZ0p
6EPvZpta508j5OgdBXmFVWYqWH5w5BwyPirBfw94yfVPRMxuXxYl1wcfiIQWho2mO0Zsh4SE6ep5
ORu8068AfBxDOnNhn+mWuuZQ+Llwsj7ehX/e3MX/cIKuekWlWv5dwWY/sPJ0yzM8dfs61lXwM+09
WZs0PQ6YP9zc19CP8tYm8WimY6AT9xvh+LCTUl9jAkAShVSXjmrMW0d0V3DllV0+HRbUIBxkFjv/
8T7aEfRwhCeudLPR4qG8GY+hEuVwnKdKXs+4TUA32U7+5H4LEuD2hL+XkwnNKap21ITVGjiCiaEX
c3FbBHXLZ4YZEJnlvG6nfl39Jmt5dled2ztwySxk/qjBLI9Dt9PUinzOg2wDrvaPQRfYOhucxneu
97yZ8hRjouBDeBZGqCtibznVDLBPkRLukCWBENtlNZXeC3JYnAEct6Q3iHo8XPrFBZ0pfvuAtMjz
4b7p/KGhuJvuWUzQY9zSNbbAuztEj84c6uJkxNL+jQa6o6zqAKvTRhQB95nXDC/LaIP/2LkAn+nU
2kcpYd4sX7xLnAzdW3/bvP1GTbISqa9y0CZdBNE9Wt1BHWLu4f1QLvFIURLBynqdxh3iVBDe0pzz
Zozqa4/yAfJcjot7JKeyeqlVsQH3BEZUxx5dEhm8pQesPCzhnnnbinrYVbt6Za8rbNMWP4uCH5/2
Q9h5+5JyRcJxrNw0PzMGuoQtB4l7FZo2V3hYJuFVqGJhAfSNfS75Kl+HfWfJ2NZJ1WdCUfsyXXol
dsNdPw4nIKHiYS5//TkaE7qvwinXN/Y9eP26NUeAsrWDnQ+ljGeZFWJAiiHz2Luca96/T3QCFEgZ
dRBdnk+xVbRZvJydNw2pWwExYG6COBLfxJkhtgrHhVyg1vXPzYLvG7dBlB8JrkcWJHFMPXV6EfVN
sJk8TGPr2CotNM5EWdMBqF7EWxj8DMFYvnWUlJIvIVove5eW6BCjgZJPu2rWm006fXVDdxbemMGJ
unOgO11lQdAiqqFzAK1xXe1Oh1Z7AgBmLzg8ZRD0H3pb+SCjXxWPLUPXm2UmYMVH9Bgc7PGQ/1Fx
QQyuu+8RMiCujvoI1TtdDwNtyqkFU1dZM2zTyvqsP925q+m/RSOC6tp6YXDB9vX6HRK7fXS8ch3v
gO7hvBaWIjeK0hj+S3Rb/bfBrf40oK+vcgiRTuQDjj6Zrwq6t2WkNT9UepD3C3IPFGJwsPgo6c1C
OWipss3DghzTTTN9RnVPEVxL0HJukiWaslpVBMPXJuLoL/HQybQrZ/maID36LBvXvjpjFK9p63X2
s8Mg2j3UpRaP9BP761KP/PFR3P6Rcp1ele2dJKVWuzU7UOhOUI7JiaZlK4YKy6Ow25nd9pl8egxg
gBpwjwfmGqIpTt3Vys/AXeQf34nWRykYUNM51vO35xQd/QhD0HDIoTUvWz4gLV2++tcVLWmYNZWe
ezQreFZj9uljTKsHRBa8+u1w5i4svyJpggVr6W338Xkaq/AgUcJUh5wv0M2Q5Ua8qznnIKs8v0K2
jGcY/PmAYCv9rcksrfCAZToRKXXTxcCdMHJqeMVgqvlPWT31qPD35r5r6DyPmy4GaC3o3faQ1Fra
k62htUcbtmO2RUryyXK2RI97zgUDNx7bv4Ny1CcDAXvcVSv2F8/dHLZWxGheZLHVT96mXUAj18DC
cX30Q4ZeA2a6iZf+Xi/5eNdKz/8zdUz6j8BOvsxGlFd/NzbrPop+a5/nUNFiowCv0YRVuf9aBlvP
Bv5W+XcCmru86Lti/Cx1/6tAZAZRqcHGbTmvTqdEqteE+0Jsaw2dBJn4EoaIWuoSm8vUjN3yo1m4
+Bsyghb0Gz7vp0+TUIBAuvtGLLWVaK8StYaZV87BYxXtAfNTi910uq6e+2h9Yx9bwsgG4EpZf6Ki
Y/DYFv2fRU3cpuX8e3LnWVb9xT6o7r2HBOYQJ42tMgEY4KTwBWWSAjQBP+2hKm/LZeiibJLexN1r
+KHTWMq1JM6jBBBvHLE1F7LNEQvNhV0eizlHVlH/iutTKU25oUFbxTvzeHPvB8DbfNu1uB+mpXhg
hQbD3Nzt5KXnLuC+068siZcsCDCFVP0aHyKAtFeAxOHDKYwXHCOnAYvVU+XeoZPswoxdEsAqZrQQ
Jrp2oy2jtiLYoN3qHreVSJiDGH0ecrlAHx849mx2FKj03kXpD/bgl5tzYQSUO3W7sJ/xEOQvAZ0L
31Mo1i/X32H2WYKviJVxg43hXJjy1c2rIL/ChtXcdyMuMSeOP8UMOR73Yx+QfQzrqseCbt2fwJja
IeR62PrpRkjqSRotxaIOSyPHPRXhlt+zY6GftBcvX1oucrpw8Qm57hrod7q1PoeKlMEn2J2h5EVT
cdH7bNWDv1b92TEjah4rxXDNR52RM0ReWWYba1Y/VWiQtAg820+z04b/Blk24VFMuvv8LQlMZvAc
eHfTPVxGuW2xMoQj/Rhj47LjUPpFx60kYiAZcIm7ZmKhAElMmN/tUUOC3w74hv6g3Ht9SPK+GGiD
ZHW1Bx2o9ZCjTQe0QPFxGsWm7lTSc2G2Y2s8js/kX6kAngmfG6dvmJtC9eQstv42/R79LdGAI8Is
fedt3kcGoaDBaUfaEoVN4TnsFRark9OKh9p/4xTWN8jvv20+N2PmdwMdXlTRk0d77OEC2TXORe0N
aJjsDrFJka7H8ljHtOmpFkyfaQ1Fh8AoMd4lQpwyPuJuRxZT2An/s0MAR4XyuXrrTjsX5TzySgD2
Jw+zN/gPA6hzd8iNbz5Gj5uSwyfNl9cRL5TWqg6v9YzeK+2Svno1GxQZOJQJbtm7NpxwBJXlcUXM
N+EHNUgm+EjBXIST61zx4Cb0GcqKF5XYAvHar+iwD0gYOutRVxTZvPuYWBx9N/7c33VOZf2Luhmc
UyfsIs8U1FFl0dIvpUQpAQxI/A8YQqOvVAfn6f6yh+jo4jRii1Rf2CRo4RjaKpyzSXgAvASjsNyA
Nz6UtvYV7xMPIZ/QLi1BCNmh41tlKhLMZh9I/JZFMhCDzqowIktmQpMLFAFCwV1RLkc9RI1/IhkI
GLte/em9rz3zYzruHVy4YJkP9bKNz1HiiuYGcW91XVMt2iwyv5MUvDJ/BBKZqkgj+q13vEfFNZuK
UNfRbupPWUrzA6/Hb53UrJIDWFUT30+yBQQm0XBnBsDzFqa1i4Ppjd23Ibgug776g9BgWWiy9LAi
k6kEOhHL+orKpgHV1UUBjDbfsEI732rE5WsWA3HtFyQiDlV5D79qvRdUFfsXzZZGA28jmc+vS6FY
/zhO2G5FlwL6/hNnb/NuC9+uZ3j4uD8kTMLoKlaBIyQzNYB2Ee3iI8EGDauuOEzuylUlJQqwMqah
7vvnGeoeMZVTOV8CSUR32CsV5EcEIQlyKMbR9iBndEGw278vgFw3DAq9LtZjFk9iDumqI9RlsHvJ
y9KP8eO++saBoNz5mGwlj2fUteZ21/MO5LZTGQ6QIetTgVB6hRNy1QiOGavXCksE/7D2/YTTD8o/
GkvVbuDDc0DJmVzFoB8jBnGRiS3LghZFlApaQXBs4GyxblTDHuUXI3hyhTERTW3WOx40IbRbF56w
GhvwY8I+LT6B1ivuJt+DjpNIx/GJm3ZG5G7SHkSVL4pnGkajjyWuqVcYyLigKk4nBAPxzPE11sFJ
YazbLU/VRnmHOwTkucQJnAEakUmEnmuv3c9AeYqd4Q7rTBxWtbKH1tfyv3LvqIGiIn0mFX4LLpvU
6H7TlWL9NDVj8wcxoj8cmeTtqy7KtrwUNNvwGdXgP0aFh6uWdQdO5BJ2iwtT6Lq3hobmc6x1/IxF
cILgiHSi/NgkO2ucu+8td1NceX/L3ouCQ11b53IPin64n5J+ejRbFzjoNWJU6/1vO9/mvpoy6awo
wejCBdvWXTi/dWXDbFtjBUqRR7iZH0DD5SPlAN6IvTJkuH7XCIHgTawPlKldZ36t0DUONS5GZvz/
PSCXRKe90y+3lEa4YbRD+TvbF83FhpuqPSBygBJE2jN+bOzEzYcRkdt4RU6K86+wXeyfHQGulwEN
uFwlTlhvB4qLiI+u8Rk5MRtf/msLbzY00ap4xVdXP27lpLlhhrD4LMdq/+fmsCUnNSXqK+GSno4h
Lxbsw1jHI7YzdYQWdKPNzDjxENyyFLw3bC7Q7DFuq29w+e6zH6LKpC528K8wt+AyZl622743ySd+
Lyh4YImDEeR/r5Ep+yL+r6nb/atinuJTuQ06trWNtMzqqg6WXwov0JlTRc3fCj9XgnrcnRV7CToH
01n97nHMOkEg2vV7i+DEcXj4BVTd1Ww2b0mdyDMB74EUJcqiupiO8ZAgteZuIUIpLuReZJCw4x1J
Y852iJzQuQmKjoCByjVNf6ZnVG9jT1WmiUNutHoDpR+RY/uNxLR+YJd1QVtYea04ogLPHxbqU5nR
2ruMZlW/Pnvow/8M8DUvQQh3ILkdb9q+8Z/qxpfd41ibFXudpNLbhRdr+zyX84z16T75WP8MzZKf
t96vn9bBn0GbzMaiyubsIIz0Lhil7l6s4iOTkQiPlewZEe08htPBW3hrjsVSWepjYqbuspPWW1nB
NTJOwFMD6kPgL/znkhWe76HaB5Hhr9bjYlC7W/0V94glzthi6PxW/4+zM9utG8nS9ask8p7VnBls
dNUFyT1IsiZbdtq+IWRb5jzPfPrzUVl9jja1IR4VqtFAwrZCEYxYsWKtf+BdA4gLZ/qPI1i5J53n
AJ9aWQRc8oD6uq+HQMgmUC9AGlo5/THUo//gk93/QghqKa1O46ATCMgBd9BvtG9wQEB3ZFCCvlXR
yEVet4p9qNIhobMKKyg7jmA6P/I+KTEyjtUGyLwBIWhQ5kpxmxT2oZOoapqCKqEw4vk+1BjySMu6
ox5NtmnABLiKayB3XoSlpKBh0HE9AajRvqhTFf0YBWheN00tslwYf3XlVrLw7/JYB1tUDAlJLq3W
MNkXWmZ+kjIV8E6HUMhdIynt7FbC7wYHyhsIptKSiwc1survQM1maT9aU30IYefOnggq/5Itpae7
pM7ITFNJy+8V0YqPmDUW34RWGdK+B0jw1CnR+KMPaTdRZIn1m2aWko8Ic7BOA/vhsaS5PvLeHKqL
GtJVv1PQfG9dfi/5QZ/t8jhKsQ8ghuLpryaJgm9TGcTfs3bSPmc8en911ZhFtGPZc46qZdLkBOCy
KSYZaFjg0Gurf6Up3RklyXxquFk/05C3RHkAa1+pLm+koOA2pA9Hygw43+k0FNN2Qd1aN21sSCMB
PFUMqoBx/LUuk+jB9hP7jgYitZfB92dpKXWNhSNMCZLLGOk8Aibi3SOpBA8QFbyl0xbQHhwoVv4P
M6RosW/sKta9CVSEDeKrnS712cxQvZCXeyeWqzTa6X1IgTYF26HtlExYt8sL1CDUdPNFUzRB7fpd
T5UPJSf1Q9PP+ucgIbY5SF1G+BDxWNmLuiTJQca5/j1A/fsQVVmren0t0zmPBPwCB/GisXeNtgpS
p58n6StURL78OCGOLqJZedBGC9GWCgSmyvcjccNLp1Ch4CS5fd8m/mw4PNtDUglfUTgmsip9HiJt
/uxHfacADV8qzsjCdY963GiVOw9UZNwZLwp/URicaL1RPbrL+KoSQFoe2M6kWco1xLH6RtgB0GNL
ycj3A91qsYyyy2Ek/tOoV5uJpu88JoO/BzKqB8dUaex7KQ/R07BtevdXWj/Q16Ax3nh+O00NZAsy
gAs11m3JaVocldu8lnihtjTgdzxh8xhCYlwU9+qkABAAPdZAp/HZTrRJ+m5XjeFUerU8KrorZsjQ
7ih33WOvDdKwG7paifd2aCectNA2yb+Aos4A6YIg9hSKg9GvMaBEs+tmSendrIAKT7o2JYAv7EqN
LlEis7ProY/EnRElaeVp/ZxC2CpA291C/qG93cFYYDEqLfulJLnS7Kdw9kdvGile7YOQdNlTWMXa
mwntZBwx/SoWNi0lhfqQ6n+MKosMo8IEQwLy2ZOaTBzhpzQfsVWPYIB8LNoJrZcKQ4BrrBHar6Bn
ddqRRWNeVwYdaFebpxKQsShjVBl1XwGDSzzjya7GH1slNkmaqamCyRsAaHspTKJfhV9On4tUiW91
8OnyAh2kikxd1uJ5WpS/hd/zJKTCS9WQOiJ5WGzQummtVP5OHji0Lg+XnMS0r8WtUmqVcvB1MX8P
pEG+hmzay1fQyrRfg6FoS5kmBaiJq1BwQYk4nOmUyvktNANNAc2vdSENd6wOXOBAnChrjOX7EPuD
xC10mQ/Wy7Lx0DU1DeaqM2n0JnJjX0xS0A6Hge/9aeZeH486NY6LuA7phGs91STUzroPQCO4Owtw
KDfkDFwiqdwUvTM3lDYOIqpqSlkqvIJPVCdTEpOiV0FO5Ym4N7MCWCyXUHBbpWCKnZ5V/gusen+7
PP8A5cgpzDBJKpo7GJP+z6Skluz22si7Qx9FCmAEc5VvdjhxmIMynCyQWilFjCxGYneHLp7+M6Xs
hkasWoYPoZ63vIdlu/qG4pCZUm7L05+BUtXgIfyE4hK87rQEnZ6XD0oBFoBICxJDN1A/dqIGa3KP
Uzx9tydz7snuNVAhA0VbAzwOySSIaT39qEewGlz6UeYPQ9TWPTdTo+0LP6Djzdatd3Ib1CT+damV
7hKdp70aU/LZxWNLQdsQMxDJUGS3Cxp18sKxGq/JZ/LGPAb0tqddiCZBhchcJV03PXfpMSkK7UJQ
KVEdgdQ8D/tiLJXbBlrgr9qX51szEmnrDEAsuqNezCK6EmWUK5Tng9b6MLdmWn7hhSB9kWzKojSB
Shl0vhmT77ZDqXxL85mKmkJeH/+0g7iXHB5iIBR9BcrUoazAjP9l4Rdq03Cxc4PAoFEkA2UbUIIH
/hNNn8GW9rht2BCX9loJk8cpugkX2rfZzouSwEtpA6wDEP5ErAE2lkoNckXtTpXJsCtgP7SDdfW7
1BW+0yVVd7CSYbyTpBSpV8kP+Fxt56VJpxzeHn5N916Gx6UVMr5AxJYe2CnTGgZr3QJayRyIVzyM
UoDM3VEGI6jB7Sxv6VDYzmzowVU9poCC3x587SmGtRyjq7JMz1EzF/WU09FxCTMNGne5k/hcs7ta
8Tk8GYaAu4T3RQSoiXpaAC+b7nnE2wqG6C7JwZqQz1Dursz268ZvtBYNWP9GKz4/cGe/qjM+R1Do
xF4amF4c2KpL1vSlIikm2NAJr+Gi7dJ2MFD3EtMhz6kFqEMAMHyi+ACaxN5YqTUh/vnXwr5w0bxV
tFe6YtVIVO50Hsd5FlB4hTkXAOtIqUsmTWEW3tursFaGWEZb9D2sRdsURMxKJKUc9ByDd3AggIHF
Dz2yNMBxkKUsJxqN8QcWv+qGhM65bYjgnmIayx5UjJXwBfDIpkgauvCQAdU7E5AJCa8CEreVxwuw
c/ahzGFuF5r5PvOHxdzQBGdsLjuQ8ZXVDhQF/EPQLzT7kMGDcFWRUpSfM534f0FNiMb220v7eqKn
463212RK0FLKEtphLg+LpOp0PTHuFWgMDaR41XqVqKqPtpEG+7dHfr2zGRnpGQNJYws3quU3eyH4
1ExGoUQ6Oxt/JPkyANnKZVsW71RqeV5PLALZNvAxKOecjsLQkWZXnGhtUNpLYwG+iUy5pCU/fLJA
W2/sm9fnAu1twge9Y9qBfM3T4YRu+3YmsVPrlhuspUjsUnv8C2qNcnx7+V6fCR2VDQsfcpo9qPuu
dDEgctX1GHE3+JVaXZC1wMSCPBy5wDvhJNcUdjcM18+OqCHDBP8dYsJau1DhrV1lHWe+DKXhpz9R
8rLbeKkp1mFyh1bjljbSuR2CcYKABiEQf1priw/4Qej0bYnGdccbxZ7LpvRKq+nz/2ArYkCEIryi
63y11VpGQMnJIljLubIqkM6tDeJorDZGObd+iJUrQKfwQAERf7o3BguUbhIySgs+wIRYaM/HOFTr
3Ui1lf49VbG3t8i5zWjLNtgBUjGi2eqEmUVtBJNYtojS2/dDjiyIOwaBJe26lERmI5KsJYqWk2Zr
lswq6mhGrE1KCrtLyXvhHddKkD1GtPZAhyYAV+byg2jyxYxYavsvb0/xTPjiYkCCTCFWYvumnq7p
7ItZM4CIOigKwOdULP/QTFRetSzeV6kvqEdo+kHXgDtuTPfM10QCll4zikwEF32VqPRqVISi4qQ3
fie+qdCuY+5ipT9iVdbtA9jRu7eneuY0LAkZxiyawpW0Di3NYLcg7FK6WoBDPQNdy30naVt+5Ge+
oqWi52YqaBQh/LyaFmI1QZwvZ85XE2UE85408UFrGkXeK7lMcSSK5elWAf0bbgS0syNzEUBgwyoQ
tfTTT+mD+h9bvMCcWHS8naHC+J7fcDYojDTKD2I7UNcBIqe/MfCZY8J4MtkFUteg25Zf7MVFVEN4
t+CXsrBJOV42udzv0IGV7m2qJhu6SWfmiPifhn0JR2UxCj8dqkpldR6MDG4+zD9PqgGWjUYN7Tai
lXRfAlL+mij2llrxmQnaizI87kEGVRN59U2hS6PA3HNIIgX5HLkGjASxxT8EMhyFd29SG8SHjccG
pjdIYJ5OMIZyTg2JCfrIAXl2C4ppqIwttbfXR2HxW5CxWDXQezPXgoByL/DwqHCBkZAPuE2GBDRf
GPcbqdiZURZlPP5H9ERAfxU+O9gqWW7YtKUtEKKlkhtgdULz3ceaLJojp6KgqMpon52u2CiH/Uj6
jl0lkJHstkZap/CKWmq3zteZ6RCYFbTsZS45dsLpQPSW9CA3cJCYB3RJo0ytXeCKG3rDr6Pis6Eo
almYw5P+rGajkrAMY05hk+kmlwTPaNpFDUiQcoTzv4NfXU7f3rvlkOLFqhGAurEYq6ziRgSom5oB
GbOmlTzZQlHuy2kcvbdHOTMxSxAXdZnLzeSdd7p6A+qtQZ1UPMXtiuZhGiL7Y43NXlhd6JZjsGXN
c348ngDYmJLfrTXxe1XuLItaDmAEqaETiJkofVY/gGcTy3Fx34219vPtKZ7ZIEwREzNuGRT/Xz29
UceHs8JCTmEewdst6DMU7fz+/Y4iD8UwQ1uirr2SGbYbE4Y7lAOnS2X/TozQnZo4mTZsmF/nBZSf
DK4SfDMxF7BXZ9c3Q8SmFvFMDWM7cNpossCZGT4B2LcP9iBg4CbBSDOvabPD28t45suRbqEWaOBU
qFBLOd0pfSRHVYVdiVOYevAVApDxde5svdmnBaIdjpkALtq/PeTrawVbCpZy6elwe64v7XBQc3vA
Q9vxtXw+GOCzvqcSvckPksrz/M6Hv6s4RRVSw3174DNbRiDqKTiAgvO3VprF9ZIEFrVBpw9b6SY2
9MxpynJ4dx7L9GxUL1XoVgh+r+6vohxh8gsgYHYq8gOsRh+JNym3OAppmhkbG/Tc1uFqpgK4rCiQ
udPv12kYYoFS5V0qxugQmzrIujSS0KT3rfgaNcLp2qBod9BIrh/ev5wWy4jXiGD7GMvWepGJWBH1
6sA0wP4Da7pTUHzaFSgqbrxRz21QS+VNTA5p8FRd5cwoPpUaevPgks3EchqgC9+1EU1P0LcVjTOz
Of4Hs+Ipjcwtzx5C9emsZsRUCgiC7E69KCMPjntpAvhCImtjN56dGK/8Jfng/4vVWx9dKkCh6DOg
3+LDIMAXmCZJgypbekwyQ24+zvB+tiphZwZdLFJ497CYXOGri2FWASmXMyybCb82+lIQuCZQ8AWq
NkGWeW8v5etMjs3BC9XgncqtoK1iSzYkcGwR1YEQ1UItcqN5rNKvML+saoQfPg3q1qvu2RXltB68
GKbwshKsK9nD6uuNmR0GJu0Ix+bYZbuob+XrYUQ/zI7a/OgL2kVKVDX0eOl/g9OlJeUEk0UTMEMh
b2Prnok3NrInhHTNJLav08twAKOJN1QByqYOdtjoAuYL0Il/e5XPz/nFMMtneHEOY7NNe9nH+8af
59F06m6R1sIoUjfcTLPbWyMLpQt5oKcmUvRqyxTlIWTLBZ48sbzhUnVuf/HF/7ZVIDKsTmuBlJxv
6UwZ/hgqp+BWn7S6SgCHycFl3/BGe3vy55aY4jd3CTfnYul2OnfdnHGmQJTRsQytQnUN/pA1ZcPG
rM5tZAsbcQVpfI1vucz6xQqDEdbTseOdgIBe9c2PA3qHlRo8Yru9lQqcnRBvrkWfHJSvvFpAtJGB
CCgkHDUW4p5fgw2kURNuJBxnR4FSQuCh9kH8Pp0QrCa/VDFNxSQ4iMQekSK983hpwX9++/ucWznM
e7haKbxTfFil8TXJvYDSykBSK+8lcOmeVfTWfQlf+NN/MhSyz/aSWOMAfjqnrBmb1pb4SOXYlrfC
b0O6mgJAL7iiIf78HwyG1xUlOFJsZf0KR8wmRBuahLenAbPvuhbbS7DiXt+m2f7toc59K1I0LkDE
mLnhV/MCzaSbTUbpRtOM7B4hC3Fjil5sxKrlp6wDJxLJ1lIe4oZYKzHnaW9O0cy+yxsQlE4HavSC
4Dh8CalQ7csOrs/b0zq3Myj2AVYEt0QPa3X9aS2U8cykdYaaVu7GM+S4OsYijLw+3PhYr+dGtURn
U3DxUclYz23QFTttQFcvXGrgPX51X4j6Ej068yjXUb8xsTOjCVSXMU/A8WUBnp3uw6HTJLzGaakb
g2ReBpktPWDsBHFH6eY7BPr8jXzz9f6gsq5gm0MeocJzXZ3lSDaB7ksFlHb66t/KhRCRaerw8e3P
dXYUPA45xpQy6HmezkqSenOc0WYC24b+qt4H9Q1gzi1HpTNrt+RCNFp4HFB0Xv78RaClXA83SoCw
z/upv1MUf4FJwPm91LPB/Eut/PT3u6fFFqTIpKJVT4dnNS3NTOsoCHkSoC9Gsp6pv6LceqdDNYUF
3gM6YYmAzuWxTilVCamJfO553hUaGroNyjFUl/XcBX4BPU3mm22c5tdfi7huYL7Jm5IUc90QrPoS
/k1vg+xLq+6DNcf+tdwN2vDu6A65QrbwLbeI7qpYRXeRgfEB9JGgi9EWuyzJnuYFXlab8ZYJ1qsJ
mZrCC9ySeSKreJevDhU6v7XUydAQlWqKvmWFVO6SNnx3fZ5ReJqSTixWCUzodPsBCQX3bSE2XEPC
rZwkFwjhDNOQaNd9VwLcixsb4BwseQ4/OpfVZp/s3DyXsMGLnAhCx/H0N0h56Sx0XxBLdQo+Jqq1
8IMeGdl773+uk8Vhi4uZm5nQeDqMjDh8py9lPEhhwrO14SkHbnx859laBgGeQDucKpRlryJ8TFdh
NEMGQebJv4ILA15GCvwNa88loz+5uKirLpYkS8fdXv7vdCp1lDd125jfO3jIZSHdm9Exk619oagO
rjqkURDL8ITY2PmvahjLqJCbKB7riyjRaqeAUkQReDS/j92lHYoPWb9TC99Nzdib569vL+N6KCrU
Mj0OjHio68KyXoWoCO2K2bYnmMfmGNygqOK73ZD1VxKa7juR+cDUuLO9twdd78PnQUES0DlVSWTW
BcQYZSNjKMbQQSMkuYePkO5mMYmNUdY5wN+jCDJrTVvM+1anmlZ3gOQwUwuhVQ1AV6Sl4ItSkwt3
fQuWcWawxZAE3ht9dWw4VndLXRRYoRkLzjH0GWsoxUeuTe7lsfXfebyY18lQq+NlmL5vzRVDwX8c
IE1k/gEBl/cmhsso1Jfw36B6R7xaRd+uU0KQ/ihAEsqMw0BvmpbebO3fuxPoAcO6IBpS06IKc3q+
YDjMsWFChvSjsuSt3ISoOKbvje/0l05GWZ1inj3oDow8UREd9R20ub7JifLt7Zm83gAUPZB/xQBk
6WlZq68yplKrBjNybUXTm7+UEc2IFBLwol1hbdkxPW/dl2GJNIbBKETQk6GLtXbBG9Bh0KeeXhm9
epRqyEwlCOFW86GWsuoGWG+xb82uOyIwq7pjFKsXKPGm74zA+BhxLeM/KFMaJPlYzTirUHHPQuur
HcE4qJBydEcz2crZXoWKZRBwJKwpfSFTXg+CtAxSxcG3ZKoye6dVmnGZ44dnH9719Rbcjc5zi0YN
Ay33yuk+7NJ0tENzHBwM90Iw0aX4jDYLlFU9Dj+9PdRqRn8PRS6NHSydciwTT4fSfCtKclJox8wg
mDdM0OtSSXlfkHgehQbT82Sw2VzjHeYCGwY1D2H2hFh91LCuP2jyvNUWXIME/x6GHsZi8Mej2Fit
G9o8PV06CYB+b9THeKymDyjVdTdGFxiHkGc5TLLRgPgJX2xIMGqBjN0FFwbaMC6fdOugrw7h869j
0nBYjiBp96uqp8hVZPqQo4ASkTqNnqRXI5IJ+wgu3UZm8Iw+e3EGn8cCjEf6oQARIAM//Y66niEv
PfEdw7h+6CATIc+lHWY/OSKLfDSK+nsXDd87BYse3f+UG93XkT73RG5ZtckF2vdb1ZAlVq5+IS5y
wYVuq4D11pgkGBywgAUy/LJS29pThsZscpk39FLv0OfMk30SzZn6Ed256OccoXi9gYk6s/iLVa4M
IApYBgJ/pwvi17PaITHaOwDQ0Ak2i8IDmVx6VRinG1f7mTN0MtTyq7x4yVXKpIbTsu3C1pQuEjbE
B1Le7v0nlVFszih4ueUuPB2lhkbr5ylnqJuDcK/ao7QvVfSs3h0P6NrLtNaBdlECXO0jGyeHFHk3
9lERx99hYTc3Ui+ZH98e5dzmAFDCkaAKQ4d4FXWAdQRln8HiTiIlPmALG1pwTZRgF+hB+0EuUY5Q
u7K81Pq4//z+obmjwK6BKHl9UKBy58qQQWXUKAFej4oxPOK9IF1ALTfuMpTrkGczzTti/xYC8fU2
AZLPqw5QFMk0IeH0A0oDDSSpjtEIEXp1HSd5cQztZqun83ppBX1GPp0sZJ6R665AKFe9KZfZ5EAD
/CibxmOviwd/Ni97VGLQhW2Pll6/DzxD8KHuqaJOQDFXBQi8uhZhNg087vPJqWorC35GSFH2bqlo
kekiY1uGntoRr49NjoLOxudcdsppmBEK9xaoCZo8AHdWQwPRCW07YWhhAvvWRj/eFWVY7fBTgkbR
1lv1jTPLy3g6DReeekBkVzt3UmZfD1Q0dxBaTtwxL8yjnXWSN5ZJeYRc+oCgYHlE83jLZ/B1PFsa
j4ChALCye9Z1+RBPQ8jY6DginCS5iVxIXqI39r5Ex2sjnp0diuoAxFOyHW7t042KXNFgZRJaPHkK
AMCVEORIbn1Evh/zdhEXeftAvjoWWPuB2jB1du0CClhd2tIIXVsY0DuMEbkQqUZGq0zwZ3t7lFf7
ZIHEMwQBFDgkj8vTOdk+yLYZqSv0+DLR7KYhjHMvNUPjF8QzgeRaGW/ZGb9axtWQq2XUUtiFAuME
F3Zp6Sl68hRbSutlVdpvTO7VEj7j/cFSkGDRIDdXV0M4T6GM8hKSpVPVXSCPkrkQj/KNbfF6FAoo
tPvpqHKrIhF/uoSIl/axVUGMtpPG2FVhD3HUN+eN3Hf5KS8PNOkLB4ujxSZXBYKnp6NA+1KwlgJS
0/m+/HG0e7yZgu5i0qzewedo/NgXW32oV0OyYrxdFnz4Ag9fP/tSxdJGrYGxETW14o3IpBuuXbTS
nYKA060t2kUWb2p3b+/I5fOfTJS3GZnagm9kUFCdpxNNx6Hr5QS/KUybnc4ddsVBu1a9cGOYdcuU
mHE6zuraIWHszCplnNL7/iX3sPhwfl3ePb49mecnyVuz0U5nM5pNCK2QUdQDyAUHy5CdcoOyjIfN
imvs6PE5V7VziUq/M/319tjr9+erGS4b90X+xQs61evFuUs66u7ggrZ3flrX1uV7r9b1Si4H/sU4
Y5ojQZEzjn7vHyqY/F9ATl/6Gx9sfcOsR1ndMCgAxKm0zGbeY0Hiok/o5m65cZZfPZXWoyxn4sVc
tKhW9Hj5XtfV7kfiPjwZh8cvn7YMOp89hN/aFquwC2I6nZSIYaod+FYXyQPnC5qet7NrfUYm9GJj
Jyx7+a3hViHXxhiT8MFwg/sDbVnnZ+5c/nY/fdkY5kzAeHl01+/zrMkbC8XRZVaIbrnUi1ysiVzh
md7j4VvjfUaeaOuDbYSLNdOqFVpph8uYvcfbjgMW7f6anZ+fb0LnrvEeeRY4aHpuXCxb32+N4tfQ
BVHT5ftN7o95Lx8w3to1+/AmuvCd9NA5Gwu73PVvfD91FUUSHbImPMZlkqGb8T/dQVjURQNuYzmX
o/rWQKuQoUs4HoW0SJ0FOu/0PpyLou4u+8TamtPWXlkFDWHFjciXgyaMr51/jJBkLjFXNfIE9ZOt
zvZzqe2tea2CRywk1UDj7O8FTG+xg/CsPVZz7ufIi7zfMPoJxLLze2uWz+nnWwOv4skQZFgWVAys
fVIvmy/FTXWp/fDvqDii7l0+Tg/5ZXSr3RkPGztma3lXASZox8gslh2jsWeQdWB/9keyPNd3LLfc
5bvAE65wt7Dhr+otq/ipriLNpOZJ2iwHg07nPjoq3kPmzs6T75Qsb7FXnc17/FwAoPMIW2Ch5QEY
P43YTSKyXF62LF7HO4XzoXk2mYPu2leZi1PgfXOHcPahPugf7IuNVT4XV1+OvVplJGymlB4JuYo3
7Mwv6T7cD/vJS/bNhXrcKpud+6S0FOhbgN6j+756EMToYcdTXTZOjci8rEDzRRFLn566vPbi+f7t
qa0DAWk/pU/qHZoGmwB0xOmqmm2k+mGqz66ktdoeSSbEm5U6wsptmjdizhJTXh4RhgJCCqIAspOw
kOI6HSoVqjmqPQZdPhT4q8LOc4DHWroRQ9ert4yi08TiNbDQctelFR0zbGwnUVhqof/eom1pXdZ9
2rjypGa3cZlln+FMKXfvXkWKODyrSNpphJrL/nmRTRSoMNRNiSUkvpblDvlXYqreZveo4qdbe3H9
kmOCvOGo3YD4N+B5rc4Bpj/1bFvS5Fp5n9suwhrNZ/TmkG2qjUJLHlKlb9GVzSzkcSluN5KDHGN2
l8aT/8Vo87ZAnaDv+4sqM9V7YCsVVkZ1VAqnlLFnentdXiXftF1pj5kK1SYAaLSvThdGx6sjby0L
r0yl77E2kdJgIhoijRt6Y4OdLGrTRj/Ge4xU+8ea5uPPoLED4Sk0COd9XGrmFpV+nV8uv5LG/qDD
haIsdkmnv5KELlSEGf3o4uSQoGesqQ6eF9k3av+oHgxlLy6nUuXajfpxI7V9fdg0Pho4OErCFOm1
1e2EYKw0TNBQ3LoV3ytQIp9b9I5uEfncgqOeGWmh7Jj0+6kqABo6nWTQLM56tjqj4LcImISQqrxi
ihEopVX19PZHfn2uqWJS9kKfAFKIvO7KB5Y8ZgXqWa6Fzs6urUd8pKpgo4Py6pHDZ4O+qYH9pIfM
FbDM+MURC+hPaPHc9a4vhb4zYlzqxFmgOWyo7DLq5mJnpX66U+VYv6ahnz4Z2aRsRLDXR4/fAYDP
QosCz7Yutk1zPwRFxekSSEabu6DwpU96IgM+tFuEdi5QSUYn5t2ru8QxmERgihSK9afzzoww04oU
g/uiKZDXmfRkn2WWdnz/KKCol34BsAMouaejBENPe2qKezRksA1FZgkxYzy7371+uqwxEYXCGp3E
52/84hsmk5ZYLQgUNxrK/DrVG8WLJKRtBgRLvawb/f17Z7XANoBu0gRh5+irPaNOcpNieYsM/RwF
l3EhzRc+1i8bj4TXAUWoBuRQJkUV9xW6EXoxXb1JNC42tLkny4jrpGgHHWVhSIA2jAEx2rHpL3yp
+Tf2679+jv8dPBV3f9+ezb/+h//+WaAkteDTVv/5r+voZ823/93+z/LP/u9fO/1H/7rtn+q2q5/+
uH4smz/2Xf7rsY2KfP1vTn4EI/37N/Ee28eT/9jlbdRO991TPX18arq0fR6O33n5m/+/f/jH0/NP
eZjKp3/++bPo8nb5aQG/1p///qOLX//8cwHB/tfLH//vP7t5zPhnToEod0S15u+f9b//4Omxaf/5
J9Lb/6B9bNuIxuh0jkC4/PnH8PT8R6b9D8hynKxnShTCFhysvKjbkH/GH6GtAVTlmdIAH55fgdP1
/Geq+g8B34cgQL1d5SZR//zfX+7ke/2/7/dH3mV3RYQ1GpPBX5Kj9SIt0tUF1bFUwEDGAMldHz2M
92p1oJGx6zvYZzsqigVOCLFad/11HkTq8CAtNoGXVjpImoPXNIJ1daHo0w9javUfQVD61vdWwaF3
B2IN8xXNNFFoTuF4aZ1bTniBIdgm5R/bAkPwvVyWCYpRbWzj+zHOI7ifYp5yBZUmgc8kzfYBja9a
M6oPslzo2MVlmhUOD7lSGqh1otB99Psl09j1iTGPOqpbVdXs2r6aki8pMo3JhV4VdbbXa2v4PeCV
9h1JR9Xa42wGm3iyzB2SKbHn29HNKGvjQw3Y3vXDwsI8tLiV8FrcJVk38FejL6AmELmHluY1izS6
FUw/wERrV/Mo4VEd+G5o9Rhstwl+DHlCuS0Cpl3iS3OYY+mKunp5lSQGJzNI2r1ilj4KKfaV0Rjo
cCc5jmWhhaW4pt8304yZb11WGGAPwa5P2/5mTkhOQTSbHgrh9z6oVAczdprpY3jRhlP9qcPMbyf6
QFyAQ1Jd9IkwazbapzxTRkS2rVsaXvVF1UuXpSh+Y2ZwrxnJTGBFzx+FjM9p1+PYTUa8x/GjuFdS
9YeNEQwK4Knu6X5ZfS6zqEbgJ8uhViY/pEB8h8GqOezL4mDK80/NDKVbWevKnRrFlaPXWFYnAgSc
WkT9p8Tuvk4cgo9lyVTrZ9/lPMBoQJ2S7xE74BiVZolHmokJZC0wtgmyFOaINXTjQ6TQmPg1zFXy
Re3lCAmBwerMT1UeTRemjdLqZUNGp/3y+1QAaSgKRDcajWin3sQRXsv7Ep/19hBLqHWWeL2InY14
V3gZdsL6hCxzrlBwnrDjRUtOryJlQB1OEVN3LVo9NO+sqbVFsRMN5Gbxu6RvN00fAqtrbPUu1NFJ
gyo+tLISXTY1NHIPz5e+OkDo1sKdHsxI9cplMV1hLYMXQyDVyqehNNRHa7aEK7XzeCRoV0g86vY9
/n/1MYL/7CqjCaIaEfzQNaPW/Mq21dxZ6lCbBr+J8wtE/2OY1NV17cflby3QWicPcLpwMQc1L4c8
mBApfdY7LkofeuwXetao3Flx4rtJn6tuEAzRjTJqd4FVoMWLM7jbCpyAHDszQ91brAP4ADiQ9lcZ
8UJcqko6ldahqaRxPjaTVbqYWUtXg4KYt7DbEWVyA6s3/Ex2dgisI3wWaW6eBZubso7xYc1HH14W
Xt32DzusfIxuegSeh9BH7FkPAv/Y+WgBT1XzOawL47s0YH4hMKCAGo0O4J6+R3inFybmUJKk7GxJ
sfdImMt7vaqRPbCD0hW+QF45AwEVFtHXuTQwfGrz6kIZDMmr40UFNMSSxc6j5D6K5xkjumcx6kDX
YnHbRBhk18CmL8oAQ+nEwI1TyPWwR/oVcWzklK+KdtC8oWjFtVgkroMAOkuCnO+OVyqLoQU2Om7L
X5nR08EqOD2IZBAHxCFCdJ9QxLqCHCIOclGLg1ClhgvalN24w0G3iUr7QzLb4qbIdc0r7Fg+ynoU
Xw3hIF0JuOSfI0NuMbtBsrxp6nQ3kek1KLd9kjknqH4uolyLYLc++cKR7effyv4S1EQsZ+htPCL4
HIwbtfXX5y9YNKV8LMZZ8xCS5CdI5vBUj5g3wt56TIpF42jQpcsab5eLIMzHB4HhlkPs9W/bVmtc
Bf07N6zL6AJHk3bf6ChkLrJBezTkbUi2yQxy39YwuIkQhB0n9bay+mEnkFNyo9JYWOHmNzxN4sfn
8Qu0Hf8aLDM9JA1/Q64C++Z5DYugGB9I7tsLQZt5vA5SI/wLg8DgF+8LcZ1rofYL/zb5HsOC+LGx
0txr6jl+TBZR8zz35x9jhhJ3ZgUd4nW4NLoGb75viSKNF22A9LbVjP2nGj/FLxE9a0wpbXT0Qdih
dZiLD4NCFzRTxfAb3cngOmkEJvLKjBdyndul+EszDKw6L0ofWehkWWMQehz1Z113bTRLVN4TmBSY
dlMvUEO4smXXXtLabnA4s4zkAo+a5KGJDO1ytKbx0A7mLW4an9oq+TiZ+XHMtdkrxLALjeGgps1F
bqHN203HTtN+lEIUrhwHOuKxTX4JH+PZrvoWLDkbXSh3mCD8hddlgblKBVrZJG+fM6U5zFIreXrf
sZkm1AGjukU/KGiSvd4Z5c4vhOZi8yhw7IiAg0Q2quQixE5JK5qDHOada/aRhquihQBmYATHGgVW
3APMDC3Ipn20KgWMYVfjjjVMX4AzR6x/8ZCo/veu9n8alV14Si59UuqhuuEusQEYT/kReEO2ixfH
TAiSg9fNob3rZ5Ee7TYxP48FTq1qODdfJ5wwdlZvSVeQaaRDU4ThLq+V8UD/60Kxq4nArYvfo9zs
58k6yugmZlOK9rMWzR8brLWvpHo8NL7m9YOpeeWkJLc4PFnXpTGGnhhaTHWtSFxNaU6pPQGMgu+y
A+8Kz8Eg5qHuT/+HvDPZjRzJuvSr9AswwXnYcvBJ7pJrCIUUG4NCiuA8k2Ykn613/WL9eWah/qpE
VwP/qhcNFBKFjIyQwkWa3XvuuecLVT+e+qn43k/bvnOhIrgsNO0ZEJCHa5SfuZ2voecawGhZSP09
YY0KwXoAzx5xQwHNgPdlrIdt1vpkdrw60YMF16YbAP9Q/o5gpyNuTpM8Y7eCE9o59Cf1EreNgodQ
ZRyDjqedpE4Kvz7MR97XYq8tq5vMRnecgttZ3WaoT2vzUaz5wqU4WY/Kdq09XZZgVxtiQk1E7ZMx
uiqyiAQliL/yn9vBM/cpycesBAtyKrQqX+IUkno86oa3xZVnNwfpGsGjSOFUVMov4vyGamD6d6M2
dFl+v4119RAwAtpxVgOYNVZNfxx8MXwfVtvtURTz+egDm4wpSP2C6D6uEXc1p5MXiK9c+uu9AA1z
0UGBEGVuk5rbdfVjrvdttPU9QG4u6UTUWJG58kjgFvZs7Qev5Hkl4Pde6E2/G3QseHUH5o2jDdsZ
49ftRxM02t6bnSEmVmaMti1VRylr97SSfrCDOqXd5bVfHp1mNO4st/AOivPqa5nbjkcSWErRDpLH
NC3PRjBsZMM2xlG6NoZyjKJLRPJXUMeIGxvYp8BaCddeTYAnObaHEN1jjdNcozk33Sw4s5Wcxl7H
rKNDubi0eYuyWpbVrkWZgtugD8+NyuEdWVSMrr+mUVd66w9CNBEdKjNPgad46RPdgYo9R25Js6js
V+G0TqKauWA2CmCERRmHh2I1IG3UnYP1CBeE2NR67ZQZPHZivJXQyw6cjnavWiU++YPLawDxLZl6
zn+pT9s3uax7V9hT6JLPedxUcLLUasduua6/UrN2v3xyrfca7MOeZS3otJZ9yAsxhg4c5f1iFCQr
KBdCUdYKGvucO8kvxO+grvPErTySO/LybSrVeEH1bR9tcpAj1bSvkP7KpANNfGqGMnsJKBlj1N38
6JL9HFkTBei0zm5SwJ5N2KP5zY3+tJlkdAB64ETT/XsZzE9CB7MJS5UwUAUW/jAM3CYiyOpHm/yv
kKqGU61fvO9VML0UlPan1Bm/PFBWOtBvgpU1K25ubs5KARQFerK5E8dlM+ykWfx0VRHEc1p8eJAo
dgqcY2jM/cPAO8Y6qG2HrBdw08J7wTrMxZliFSDmAtCnTnJqIifvQqyTeaYXqfcNcfcRiN/sFQHP
IFaHTIe7FBUvajtcY3lnRsRt3phXrdrBQmvjgd4OkHvT7XLd/PCLir9foTcf0+2JoIhHR8yyUMva
4CDsvHtcGsDSM7DQO7bpQDUX5EgNVSBPM3FHUa6vz2vjuwe77/UwZ0MqlKOqYlHZ943jfvjovEVj
mzvdK7dkBTUbEUOr7cZeuGmoVyUv/dY9aR41pZ/6tx/qLyv3SaLs3fmatgRNT2X/S40ahS7JnazL
NCSKA3p+NjNIWRL+D/s7uWueNrgEkdP7BQ/bLF7HvtO6mALL3SmqJTjrW38s88HeE7c/REsVfMoZ
Xljpgi61bX5O42CKo+SqO1QW1BYSbKEI9CdhK/0wYYt7kNAVNEDMey2r05MR2LdElwY4KXY2GEqQ
UTptMKNqHrf9LS445Nq2moQmPT2mjs3jTAUeI7rpTyKztO9qIk1ZiuVxbeYPY+uqb40aQnuyu6dR
s4qXlMXAvbQH652+atwtvv7Vs/p4QoziLPT6B33RHtgvv69BuimfSqsBRxd1XdFgaK3Xo9FaQ8iD
+7Nc8rPO5/pd4PqFbNPzc2SfBR5LcCpdydRGwOSYiOAAAE5OsTSrco+9y9QJCenss7Kn5knZ/gQO
qIDiJdiAhLeh72SwTQdClEHWNWlwJ0VKeaaBes3mixdIKE21Jn8BaBxerdyoCYvMg52tKefA+ZVy
WXbiFdWtua9yIv83gEMXdSPIpMLXY0Wgckyy+VETfJgufsWr8iy4KevoPJAXV3YRDuERfuGkLs5U
wuczLOcCe7eOSJWe7gsO5yjTAEcTpN3f5+Za74du0cnfp4uPMn37amC/xMWSyUd0YG2/3PpQihU3
XO3JofHu55+waRbKN3ONK8NdscnUWRPhS/+ZSfiBpGTmEUnl5h7P9nxuebFVSUKxs6k6cvzCOOVO
b/P8r9Q6k/22Ap+PgBaz+siZ/R0G3LBXvfBe4Nnrj6mc7HMREO0tFqVRmAekS6drepc35aMEVExu
gWvtYMB/J6LPPfh258So/15UTb08Kukzs8564PCpm/c7d13Elb9dnvQwhuyNSLYQaIzzvBX2+0AW
Cx7rMoM+0NnBtWmaLUF/H3+2bg1BtgD3TIUmypCwDz2e5wbPhHKJblBpdXDIa79rWKSM/fm2RVIv
waNtVfJ59M2UpOGiMGMgp+tT1qZGQi9cQliDsuelxXymRZ2S1ks9QliNMZ4HVb60Qd0+AVHgGrA5
Zy+9VW2HupqGOwto8f0sfPm1LiXneN2bBw/I73PN4C6sYDkmC3G+b5PlLpB9ZvT1oekeCA7t3/Xe
7k7e3No/8kYXu8yr1Q5y+UTJFIxhQZzqLps941Bv7Rz3ZtWfgeXCCunhHZ2r1SnOponwYcqOdByx
7ufB2c620/zSA2ncpSrbzkLh4DfseTlY5TJRJcwe+2K8SkGRjge7wSHt3PJhOpF+tnjWwGCIn7If
53011JeBtmok0+Vh8Jbm0bth5YTrVzen83yeqOQetUHke49pAchP2Ho/msapznwkeexVvr1ngSBA
wM3GR48i+zrTRB38Vuh3HWJChH5JKLnTzy78GF6CcLIdpuzEiht8Q1uDhRsyWKxnrhNvGburhAL3
xZPKCFcnwtPbK1S6CLaU2gcNK0KgobW3oBM2G3BbFre9qJ9hhi9Ril+SDybrTx1lzo7BIjUwjKiJ
fsYxebgsljhAEMksAbQr97BHgGdNoPvKYhb3C/5ECGZrHTfQV3+0K9/UKNOC6TUp0gez6+unjXI5
aTJD++ZOtB3ZsEzxbHrlvrl1/zpYsR2cCgIOS/0Y9Pp04PvKjsGCSISGUF1sWQ371J7y39WWVx+N
1xk7NkqqAwzVcS/7en0fcQRHehoMVciBZn+6JiGfHQHlH77Tlgnx7PNhcyb/4BLBuVuRY94qfQai
mduEUeXzZHwFs968Tn43ViS5zMGT0fn6Q78V+mcTTAJwrQ+PdvLsXzMyUcyIKI3bwl9CYOzNLphR
Xkwg1AgjS/eKtCR+zk3R3kNTn4hS9dpz2k090bSN+iQD/ruV2gDP07w/zNNIweLAaPxBXpv9ZC46
YNKlWN79vJs4Gmz/p8xh03WaLg8lF3IdLWBfnkZHK57lKDhcwZ9GCtTBi96s2qldjC0e+yyP7I7L
pc3ohsMUQwOAwNaAHga95g7CVP7TKlU13K6T1A2lWRfXadg8GDs3GqU75j5FweDdW65WrndqC/Ju
n7kWCLgaop0JTs/uvNGCzphzmRRQuGct6I/pGsjfNmf/Hgpg8MBQ0HtCSSsv4JjSj8rswWpiuoNA
BcQEgqsvv9dGqsdi5W4f0NNgR7riLnBxelerZrJ+kapTm+cdIcK3V1zTtF9zR2SAqefXsU/l1ay9
5dQKQJWk4uR7YfSce+V2CYwg3Uu0xHPhleJR40dHwbkGVxOeOOKl60frXHWXTujixLlZ32elYSW1
0y8PvCJT6K3p9BVQ5HRt+hOW2E/N0Z9thNOz1jTfJ0M8w+ug1pG6jHWHuD2PR8XPzK+6ZsyK4/uH
OxdJVQFsGKBY3SEcVi+TYZtUOGasl943VxH97xMhiGkg3RnwlUPFmAnmhegTazVjhyI11Mg1iTIm
PWHK/Lop0nXv9JLju1MUj2t3gn85PQ+az6MzkooDmpojD0iCLBoVZThyT70FpLua1te0md/aPoC5
BCpgbOSupdMMyXiXF9ADOQCD+sBLDjPZ0MSlm8CebAjYd57eeIfFqAD/mIpSzPLTOA0yLzKLqTiy
TjMd1mVc9+uwVrEelKd2ENOFFgi2JkuRP6UHiZp4loX3zXy02l4d+kDb2RIgmJlb6b4bNvsX+xTD
s4uTINlKG9mVjC6qgKqIrMFwDypb/FCbMMrjJjcT+qYAWX4uL6oJ0FXriTWX3mnoECHOzDqIWS+z
9WtRTNol7zXCaRnr2ok/D8EDm4esnObypQZSExujJwCFqvpGmDWi3rGqXe+K7FFOKAO68rR4tMbL
BoiAFwZpdp6H9EiOX3tp0Il23qDokSwa6KHls2dvJBpcQztZf/7NeBxelmZ9wodyywIuYdkPgoqu
7wcAXMAzWeJIeiIRotxZTmI2l3gkL+BeFe3RbIvvHdRq2WlfuMK1WMtNmeirl9/r6fior/C8pDet
8CiEd9iwr8d66lPZERLvu+NAJ9K8Id/0kcQdTYPkZzi8Ux9c5K0mr81dy5wy3OY60Vive5SdxQOg
iJlldz8aaRVIUdF6suakFpaBBTlpUf5Dxssd2WaXJxIE7dGvvTMI991otm9q1clRq1iWX3s/gk/5
fSzyNqE1ECH2aH8HCnfcOaXbM7nY9JjBw8Uu2pfFKbjj2LznK7vnhmzvELcIvt8sU0lveUuy1UsO
RbLbuZWNcpdhXGrFYobmUFovnja+zwESnMlcGMKzt3Br6ncCblVUrL6KoUyOd7avvo1rkCNctfqu
7vS3wrdSjpZSHtw5eGkB/rKnZy0XM8vBINNn7gOrs06dMz95bsfkY6nkfYXqbdHhs9QXtEu+c5p1
F5jyh8yCZ4cU37Boiz2n/RyXkwk9ifiR47yU+gulYbHPg8+N3Uq0OSKmSj14oUb8nubLA00EGVdA
t55zxqors5r7kh2B3cwu48XWjC9PeIhIXayD/ANg3u2DfmsOCjDLyfKXPbcmvJmZR8IzcrVfbyV+
UGF+srsvOdVH4HbfRC/suC31J9Zr2lOR1sV5qOlaA6OIzaD5cP0M7aqmpzFyydhK2OOxtBxKDMEV
ojV+c96K4kQHlJ6Up3d7UzM+K6N7Scv8AxaNcWLl2DiUqqgONaTbGIRveZdO7IValGpn3S2Bu5S+
OpBKJxMQKMHDaplfVi2r51I3l2Or9Sso0q57tPxehn6TsVCYsZ5LYz48ppt5gzvM7/nCNXJWqYrz
7IUjXR0r1u9vi7zrnshHXgu3TX90IEygJjY84vpYRNReR3i/WOOFVsSjI/dWUx8rtb3Xs3Ee03m3
sdAc9iQwAPZ4aGceQNCz5c6oivcVlB+f93GxbDDwt8ezRG5cez1BUd3D2HpeRhEvBWM9dqTFNc/4
j+Rc3w39CIFv7J6Yoj1Zy7CbzezYOX5cmybMm14kBph7kte76c4WU9zM2XUOgJinvOrdcixLK+NX
56+yWojv0oyfY60fHd4GyaOxV3NxwVJ1xOX6jPGiiqRdn5YxPTlWmXig3regNK9L0Rohs7M5DFAf
Y3JeT5hlA3rF3n3NhubNwY+REfj73i/a1SkJWjPGZ7vPIE1txlExZQQnA+sdiNEbOfj3mVhCrZ5i
rqgYEMk38IasV3TQz13r3jK6MTGAzh/nQKz3qWgP7ZSLCMiineQ16/j5yhzL1PJYpctPGNTeiY2k
8iQ1QLTTJN5Ya7dCR6OKcqs5dudWhd2cjkm1Lu81e3DJsomLSUviSF1Phl5wNvAeVYHHdLYNHuCG
wj7tvVPqZ8FdPxo53ZvVeN8Ru5yQli8nS3ZSD2T+3fUbtRz5V0VS41MELmR1b/awTtfFs4uTVuT5
BZNYh0rgFSilOMUqy92joeTHbNTc3WTeclUYGnavNjy1n3ZP0T4uaCo85E31kbsOnTi1NaRBRgLW
qiX6OHTJQjmndeWX68I4rPFkMGzR53gJtlRSgzGvrfWRWR2yUiZtLwFZdCXPo0iawOL2pjSBIhV7
I6sLMypxilKRS+859/XyIL1FJvY4f9pliarAAAo9IgQJfeQnGFERtgjmcxMTcjtwaDjOyVT1k1G7
knGFRoO1vtqiOfVeOYWzrl/deSsTEwhhVIv+tcrmK1aeb4w5y9DtmO1rrl3EvZEOx2YbCAZw/M8h
Bc63aPq8l4Xbvsyt9E6+XTyRkXX0RWDt5t4SkbUY7FDa2yP82y6pB9nio9xit1orZu3Gu5xwvKi+
K+DyMUWz9fLR4SfqeaUb1rlD8Zp6+5WhZ+gjvgIjG6O6Ills8cV9WadPXoMgMbLUlE0ZrBh7O8gM
ELFIxa6dnR+jb/yY5VJFA/PCRHYsNw7F9Jq282egg/4QAWMS10mkneY8x9Y1m1W3a6uRMU+lf7pl
Xh801weT4jF788rMo3QwE+lvPQv+1R2M2DidlXtsveJdaxk0lJVJqTjdg7a29nbWG7tt7J98YdBO
O0+T6w0P6eIt8SAW9zy0hOiJCela1tzKHJ/WyYeH7GEQi5kvZ6dJ5vZuM/r2EJSU7ozGEcrZ5Dp7
+LWjIfVfjaAY75uudMCL53fsVMyJ16QHQywPhc1jqN8uGkGTMRRlgsU7YSoJcb20BtQdprOlWTwo
HcpFO+pQ9ry1iVSel7uZYTwcKQqF0jcz3ro1P1Y+grTuEj6g0RqQgS7PTmU/y026yeKoR5Ic0BA9
/XUcCx3gVWfzjzY75tL8sEgpddr6Qm5xnWD8ri56alcUoAGQMPKtqcgtOpxa8xoUWpq7HMm3QNO0
XqXVLRXmmJRl2F+b2YkeFBGT+RCmbiuPVjt75d2ybC4e+X6srAvzVmOIDEeWw3H0NcM4992QAXKF
gMaUaUg1rdg5I7DMGI18+Ci6rEKDn8bte4YMtzyOyEQdGDeFBsYvQpie6EHbpPLdNbtyv4vhYdDa
9fdWLv6QMEbv0OJrEvgPde0M5Y4lc5ma4cIYpI3qtG/1uHAGzTjj7KAgdFcve+87lVr3E3uW3ZPJ
wItqmue+zM+LA070SQ4ioHBNTRI4Z/xHzalJs2DeBYyyEeadAHZ9Z/VSJykGpOWzXm5tqd3hjN3W
e7UAmoKU2SJX4TUepxj6M90CWEYJexJ8i1rst6ZXm34KWMe9gR4X25gS6h7Xf8gxRvAcq1pzQwNm
eayMImdzsPaDK04J/56Ew59L71z9AXamLaVLklGT76dyVE+sq+PzKLr+MAohCh6nOf1RF6q7aqUm
y3Bops2E6shdGumN4R8xcRBd6zkvdVq+pYO3c4sMcdsQkVnPcpeW1tVX9Zcl5ljDXQO/bx3sR4bi
7QlyW+dHnIbz9mrns+//xghRLmyVFVyMyeKZu84fhu6t8Wz120tz/VhpdDSH0R72mJmDfeVbg3Mv
QXnYr4XLODsmscZWMcEYhhaJonCJQ++nAZ6sV+YPZVcV6IPbaM97tPr+UyjQGwtwtyiA4/5ho1x8
gz+WZj9ze20AWDMOayPNsboumb15CmKnLpbX1rZqnX4UWA9XqfB9LBwB/QAhd9LYsX+1MPxd22Lc
US6iAPMQZU6iKRr/Oyzii5OIzlMceYQCG4fRF9UNsG1hrWjEoLJomA1uwrFRnX4i7YWfiDXNi/9F
Id7A7OFrpXHGcUJ9TDRVFa5Gpe5FN7jPU4M3/jKm67qGpaUamkQ3LShjBkdXI+NvgeWmZrkAquxm
CeM4FzT5CSE6a0eQVqn3ETlY09HIStasxVRx9tfI/aypviwEQjliNL/0Ap1qvwxeFeXMDdoEBZ0i
Lpw9nmEtVIMiwBU3hgatMmynPy8PMjumM4zCYY0k+HFGMuOq2zEIUsU0GQNYEepj7+e71fTkSdeg
CB5EE2DDAWW01gcv71cdOvOgMeMuqFNzvblbgqL67sxe9cvsb4jANteuJX8iJGG/qBP8PcMdApVc
I90qdEkMrgPK1BVV9dMoJtuPzMEVJYlNMyiRv0y7/3BD/pvP75+Gy//ffJk3rtN/9mViR54+/sdT
/vlv1szb7/mHNdM3/7hFw9yC6dD1AwyY/7Rm+t4fhKbwloJvY3MA1+4/jJmG8Qe/4bZSYPwJXLtF
ODLyufkynT/w8+NdZjuIpFbP9v87rsy/bYc6pAGxqHILVKC91/Fn/m3HQqu3mayyoNypltVp3Ehy
SlRbDScNpncbcZC3BKlU5v1AOnWiaW7G+MrWQuA+7c+SVZD3f/ns/vE4/atN1ODD+BeTKGFRZB94
7LTYOOBvKap/czJvTMTsktlEsi6+8ZKNvnUc3DGIM6NT12aW+V66eXBuTaeKeFfE94Z8xccmH7aX
//t34v4ZB/dfflU+m1uCACvbjo8Jnnybv63xuG1fjVk/mckUOAwwCIYkuUC2x2ZNjTvCsb6yAQ17
GTCzRpwsxn5haeuO/tVLZin0MwHyxpUJbROtm2W9mUJz9v2w1DuoxSGlb7Wbs2kCCF3XwWXy0tuE
nLd/YNQHr/VTQJlO2krOZ7ss/IugTb6/HSenwPFwaVlWjVtvyIfrOC/ak5e1zT1SpHOHL2sCN9Xd
rLEY/H9bi+3u63IWdyCr6eN5JqJ2ru5aNY17pW9tlGs19kzL/qwn7A6yLX/wjVgHzclW+vaNwdWo
bVE32laU4gawqSqXILVfq8ntd7lVLx/wX7Pdkt1XWGsBV1ufnla+u4V+r7Lum2L8vOvZEI7MJr+U
bVa9+UU3RFVnZI8pkcaht/ABB6PhnAcdYYOtijXBq4ji1TtbbCmx7EoY4Yw6mzLyg2Y8jmXL1VEZ
1jFY6TzAXK1g182uZFxgPQSqtT99CtPEwQEGwLn4rHsfoPHqa/qDmDX1SLWg3dyOAq3R1NdfZLQi
+NV6xvkqSzOacmecI48wOvujUn1enXh0z7eaUhyGwIhKtZ1dtz2MUtMjTb52jv7mevz4OqSpsM5G
6GJu/VNbh5M1Zr/JGPsB/WFKyopeOsBLdkgnugDZtcNdoUNFXYHdxItbfQY+bRQphn0YtOoIR4XI
E+lMF0x7034GRQhglrvScdSdTv7KNzNnYFnamK2KrZpiuRlR1lo/i0DsxsXQj5np1HE+aRgTLLN6
wSjl4lLsz1mVdQfCP77YLnGTDq0faU0bEFSUjnyY/TKK7tCuzVtJ/x2ahZgOOKoZAJfFdBCl85wu
7GnYVX+AdueE+E1rzAveg7W1ZhVqvt8f9YnWuFy6JzFj/Q51KnWrHfRrV63rspvpwaB0ufY1Fel6
WLc5+HYLb2QOo/nnrdNv7MVR5CeR68ZD65bLNbemhqE/7tA7Yxjda1M18swkd7g9yYOyk85jchTN
JrFz8ay5JLcwmmMHj9MkznHYxU3TcYVibvvIdTo5rXf3mnN7BlF8cWeNaWsZiaK3E3duQOLsQysx
X8DqoehEfO0aXDYYzoIlXFDKfdxI/WI86vjGtsPQDiTgec7Ct2MrqrBw9ssHMNfUXuVbs7UEkNUv
Os7EeJJgAnGJCea7lQjLjenr5mw6/2lGGpKtnKe12KYo3dpmZ/YmjEatH/DEtuZHRcjwBwdeeR2c
rCIhv/b0o9S9m/mjXJ0ftS20X/rN6QCxQ3/RZNpcLFFPM6WO139prdii1iz7nUb6FP3GiuCmd9ll
MlDd+mVhUKpGgdKpt0ch8oyRIQY0S8HdxdeY5bd4v+37WvNiKfxv39bcDfZ+IA+mMaqDqXLvdzlx
fcS6ocb3tpH9c9aMUx4N2KDuFHZOTOydoe6DQmZ7GXhE+hZ2J+McHRMsVtvsl96Cbs4a12EwqbNC
313KJ2gj1E8Vj+u1XpzpNUOop0WX8Px2M/Ooo+54onzd4LD4L4VFJ4AtyB+mjem2M3S/NsIY2XZb
C0Pc57YN8jsYV770VLiJxbNZcT5h/e8aPYjqupncVw9T9YvwmrO5CvuhpGOisVLsPA5p4UO9to23
1WT+3be2ioZmmD9VZcwIV551LKxGxaoABU/PwuiyCzqLG6tQOAdgCxe3cZCv5/bR6rx8D8G2QP0f
l3bXB2I5zcLa8DO1s/FSifbGXJcjNgINKX3FjbcsVyyRP0hBCghcXv2Nc6IR5770qm++L0m/mZlz
WBHIv+Jz9ZznfGD3iiG8v1wbbMdXHpnl6k1YxBpSlG551Jk2JOPYGS/gvowXLec/CvzKOSqBis8E
li2JFIXORtd6zvxBHRw9qJ/ZSaueaciuvO/qmPH5X2Z7Xgk8FfpwSR0vhT1FxZ9y5kZoshVzEigy
VdGkHw7yJvU1KElTbvUTIpSMSVqEKVYAVD8HhXXslKXnIep49zJsvfW+sm44R9gGjOk513o7mgwG
V2nLFCCc+wkbbUYKuo40ancXpi/ud+yrPdra3BakHRfIXWmFvbLxnPGln+pUxv2ciyf+X7+H+l3j
CymDs2q78tFqJi30Gt2cI7pw97FxCTsPqwmLfbj0DSDavtseGrdnci9ta2+4mlUl6CPVk9akiel3
5TfUBJyrztpyDMhleqlX77wwdGIKzMm85j7iBtuRqOSIIbEuVSsjBMj5ZUUKuabFsD02kj2IYLP0
fe1W27k2Ou117Ooq0kzscDfDXMU052SoTRGqhnuh2no/XkVrvZtTqyJ9Zv2B/T3mv2XWvIy41N/T
XncvGek719VnnFBoQ7BzU9pFjuWAz5T3LgX6tlu5NvIQ44U0I5vvnRZsvjSiwLk75cXb4Abl05xR
E7a6GpJ0G8TdVvrTs26WDM1cZDtUmUqzUP5na6VTmW9TdW/sQ/YRuvdgXHycED2T46L7yO2Z53Dx
AiKqZ/+jXE2uOq1os6ssKVJxYI79btHz6kCmU/oN36vEbt+Y7iMwDtZotmqtvxfbYrDTAJLo5GSa
FkuBwkfj3nL3u5M/xO648Tb5MhtOzogJCGnOGr8mmJzMStyk91BGbBwBV+aB/o5VClzoGLIegbh3
l1ug0VdWBpoe//kOmlvFw5I1LJ6O+DvCdcrgiXJd3RViLjBM0wFiD6kiuPdLvGayOi150L3/eUAA
FGc0HATifcPiynQ0EPed0dcWFZzOmybKJj+uhpbZEU9Wmwh90d2wkDbQkY2Zi33R28p8Gabax/WQ
my94yOw8x1nWLQE+Et+ankVfTbhdJUeB6yqOGX9artsyj/m3rAPERSWSefaB3D/eNSuts7j2Bx54
0oMxL9cIvzu3MZfrn9dybzJ7ZCrfB7+bLA3OQeuPX6Q0B3OL88Q2XsoCrnyInEQTGgyD0WI4MyQu
8R5Id7SNVbHsmIys12Gc/LjzDfV2C/+PcKiIa1a7tODzrbh3rKl7t0gkvIiAHe/I7u3l+ue/pNLg
gSwci3+6AMkt3hbVvWeBM8gYNdUng6tw+Au09sr5FvRUC3gi3M/MqcvfrlXaR8J9+G02biXGhil7
aGoxlquuud27XzJaGJXG8xl4xcZcdnL5JVd272zE6ldJ5b/vcPDmYV75fTTNfWCEJKeN2nMta3U3
tHJDvcQ/REDXzL/17Tm9BgU+4D8//jSQwYPt9H+1Kv+tJvylrfnf37cc/21P8j/uT96+0L929//4
wv9PdyEtGr//3HS//K//OZT5bX/7X7Yhb7/lr57btv+AVgE4nBTGG1H0BpH/axvSdP6grSYskXgz
wmMJePxnz22bfxi32EZ6IsfE+GrTmv6j57Yc/jySB9lOvuXXYaj97zTdfIl/aXE9oAyod9btq4Mg
5Uv+bS8fz+/odrZFgklXvM+ZOsuKZA8wAPWiEBn++an8H9rpvxgC/9XE/vXF0JJvfx+PD+LvcXjl
PJosKDkyYjOy3p7rojM6AKsG0vU8tcAUzQ4F+JI5QfF72IbG39eZpWRijLN/0Mcb9p4307FD3wD4
8Ii5dXaOZYrJ6moyY2kOTd5O2Y5YhkY79mPtLncQLab+4HrKu1h51bcPZTaZZ07bKb1vsiJHqg3A
mt9Bc/jflJ1Xc+TIlUZ/ESLgzSuA8ixDT/YLgmwDbxImAeSv31Ojl53RhhT7Jmk0TTYKBdz8zLmp
2CrbrLJY1vfwm4k1NmwNTa+xf3n5bUphKk5FfXX/lxxzgYJCC6zcjdM43nKsCmMriYdYx6mrRRlV
jajrvT3bHGM7U17XdOJPGpdG8jbqat44xG4EDTFlaZEYPGFTFMi4FExj1q1oU78gAD+TOLyjJ3gb
8QdEM+Zaug1apRux1O8C2+jrmcYGrkU/YKqRAUSqnnOwMDrv313jtkb9gJHjNHZcYZD65D7cZDxg
b7NCAtPLCcjOwAeKKP0F7G5RbT7y2NR0OhQpHyIyTMFkzgE0fZvXCctXtdJ+L7TCRshOte8U2c8w
tMdOkregFozrUpPBKIdOI5aScFobFC0jGxEe0ZI/qUyauAMIEaGs7PJ52thaY0SVgeg+ZUsako27
BJ33lLoZILdkfAs0FmCMi5tttMz8IO344q7FU2fmZ3t1u9Axy1+OFihkjFIelInvVyrYFhxExOo7
h6AmMJinNWd0FRDZ5UeHRS6OuctqgVXPI7mYWwubMDQ41LassUF+zqPC065ymfdSKmz12d5XAyiY
spwfF1GclF4Thy4Igtft3d5s4ilfkjgAjh4LPue5HrB2ht8GMfzNrMs1ZPc7Ic3aPJuL82Q3mN0r
C66ywTyuXnru/KqLy8FlBlQovUYzbO27XyArRvSpiwtDu0gDS97vn1YjvZSq1/aVQWp8TcPEn+4+
0jCFZdGf8R73lp4VMTmbnTdTulmbq6H46V3rPrSuvDkmB+qAXmTW9zSB5bM16bj462W1CEDVU/Jq
jfKk28leswu1mYKRk7ZKDtgexcGvGKRMug2ED0rcLXX/nfKoHWfSSyOkp1S91oF9rUhzYAMTU8K/
wF3y8UbsktYxjoSIqyZ7tzGWQi2Yrn9J/h7DLA0GGkPE9xst+GVoAT5ysFwQoosdksvvYeEwryfS
C+c1e0azI8ivtoli6VlXDufOqF+IvWWkRYPTbKqHRuW31kzXEITAXQO/LPSZcHoplQZ6aW/rpiCn
3LXLNrFI0fmm8WZSQIhzJhPG3GHnV4j27vjBL/pg+vxVglH/eV9QwuqB9qby7I9Kp+dp1tbQCKAg
CffUVNOHay33wD0BmUYjVOkM31kfyChbk2lrTY0drczAMfiasxaYJ4QaPVadWuh8k6bIkNPPYydU
vLrFzepaAv9dd1PaYCLliF/TXGq4ssS8icrsJ40UkpV5v5F1t3Xrt6e1TJ86A94Cu0HmDQvdVHiv
hodT3/tR2xD+Ta0+qs1WRZZV/pHkAPiTgm9FMlmOGn/X5Fwuq0NhRCabhC3HfdX9bnOmi9TUvDDQ
nK1jTxtnKbRQ1ndzzA/iigWO4eCZV0loBLsMazUjEJMTCLDqPItWjzA2SzW2qlAR+cJjtlqHlDSM
XrBQrASArMvkcSgnm3AHX1XTqx+LpOB0mztzJJ2KGK7lvKW+UfLPJFUv0vyRTvUoZkvIc9J6N9Mp
/VuCGbMZUUY2Reu92EYf7DPfopi1UKigsTSmYo9HsfFncUDksTmduWtkEs0CmGqop5LXdKjS4Tz5
KtjlZZcSNKwrUsTNH+pxb63r/WpmUjeGnsVKzyiyZ5MVId0RR3OAipOg65q7FxMsXdSU08jRzNwC
p1kecFscmhqyoEGqHReUow0u/EDUXZT6W1Yn2R7Ha5uk3YbeDKHVInmsvPQCJP8n2uM2aQk64vOS
rQVXWw8EkTw/0clL5i+1HsTmMHuhO4+4WbS9eO6mF/ydzbr23sats2XDS6K5cNO3G4MzknFeqnuv
k24KbfZ6iIOJUqNVUWm3OsFnK8tt5Q6U1LRl0yf3lF4gTwjRR9FR6+kD749F+pjoeFnyXoRPvMl9
g2Fa6eLgN9pRFI1+cnz6LdDfy/3EtpM9qutjWvWf5OvObW28jFbNbd16u97SKeYp5b03gbB+D0Wt
XRqEbXSC6uxVhAszjmStpZyoctatP4jvoCPshLr6m3O/jgEprp47rY+lWKvdYuVkb9pv5bWfY8cj
OqjFeig0fZ+YBLGcpNtnU4OB33T+pp8R0l2NHISXfK9Lup+F80e2fLjE5v19YWcdTLliPgEzsDal
wWkGhF/9kia8MScWRUWEGywuFB8StLTXxisgNBIUR+9bYELgVzsrGbfcONOT/VM3hP5QxrtwWa1L
ThEzrG0EXidvRKQpkg154/Ca7afrFAzY4unaE7Sum/eGWY16zOBfOJIzLwTTG6Z3Q9jXqwgH0gBn
E8p69Ch0T2TADzqDK75Jfiq4NyjN62AbSF40YzMdOt358Ncu2Oit+pHSN9R4TiW2QTCyD/qzWZPL
pbti07sBn2AuBJqkLbS45vWisvLot/kjhP8zNbRnzjoWtiy8A16A88bJTPtJBWuCNYOSlSq9evZd
9eksVJLZ2bFL2jv6EDllr6Ua2UdZT49i6IqTbWrnbuiC2Hf1z5RvBNlbfXpwg4LKIWbBJsBj/zVb
1c8Jg4NOf/7k5GPJB8fIExBdeMNA2Tazk+/ID2pRq9xP1dTdll2dIAlZTowpz8cutNW6Wv24G9RC
vFOV84YNn4dytGDHZAfbnK5GEHzN9nLmDrcfXFnLGBdzO1Up6qcTXKaasLq10kcmgD+FdWkwMtPs
G0vCwLY6GWXAyudG/mr1agOk6wTpnZhcUH6hylwVsdtizF86aceGXp37TKcX2lU/y0CEWoIqnJJS
iGla7RWEePatPI6q3q2m/bGwXyXxGDEY5HgM+oIUaqV/jX4ObmBy3vjb0jYUy7eczVfdo+ice/Op
7hHTuBFrU++P9uTeaUqzRnElza91XXMrBr3EXhSfXaGR5VeJeWn5ZZZD0XMwDe1urXDw+6XLHnOc
Xl4vPrnSCEG6+Z3PlBgOWSaQZsq1qsFAmOVy5sE8G6DSKNjHvXKcU5fXOhK3kTRa2BaW5+3vdOTm
q0Q/fie80rKeZnUtXpV2GljnYbJJr2cYkxGnVv4Q22ua4ar3VvLfFhD8nV93P5kAkTN1fhrNESw2
HNO/ca4ak8tXZXrU1qwsQdgw2xgowfrQsMsojdZ8XfqowIq//ucz0f3w94/zl8cOXduHT+aw3s36
B3u0IxE1eRaLcW0DBAEHINaTkeMZ6TFUvk+mUhMc/0nt4ohGhVvzuTcMj6SM1mCILUoQz+RV5E4T
lfVRJiaIRBu6aOjVYxqrcqSA5q9sBWUyVM4p03ld1/CgKHWvLGBBvXX0F6JL4CRSTS7/BdD371eV
k617Z7o7Ft3Tu3H8v6+qaLzMq6RHhrHuq7fBCao3qVd7rTZ5C2ur5n24ovT1zX++pv+wbf/6MP9F
DAPU59v/BnwrNTWyRhbjyC1klcc2+61fEb3sYYtWjSjUmxI/snVyvkl1vXDKIGehOffnSxVxzwfa
v4IJKBX/N2/o76yqf91dkEzgDAVgvljW+vfrINPAkZrZ69HE3Xyi7OifFnSac8EB9KZ1nXYWrZfc
1Vbtv61R+7fz/V+ig80uOqzjf/fUjUzzWQvQsSCdkNw31ByQgwuhxDSyzIJPvfeU+/9bOoaJz09i
xZ6DohAgvP9zDdRsklPxWFhA5E8da2/fJNNmaj/+86f8Vxrgf4sJuOEeS6jZagZozyJD9veL6swW
vXuvrWPjOYBZrQ7X2o13Q/j9Qx6bbfthh8YjLw1DxLoZRf6eh/72P/8KJG7utvvffwlXZ5MA1EuP
ZzDZhb//EmVR54kHkS4aM3EKyvYFvgukj3LCPfDa5HnJiJVVmnNcsvLa1c6hG3n01n4+7NeqUyFj
3v29DMxEjDzmWi8YwGJg0WrTgdgiIaV6LBigQEw+mj19NQPhkpk1ex9xF3nM290OfHHsBWxsGtwt
QTysqva5rZyjl7u3DovHhcXjkh0ee3NPH28IXa0/tMKCNFOM991pK5uLqJEHloWcyYj44LuluVHs
SGBin2+TlXz0Oul5p34GifZTWfXJl34Wc4q5VO783tPUcCqusrPK92SaP81h+dRl955Y5hHr6UQY
O4+xtjZex/lyMcRB1ljACzCSdDZj/I6Yaji7edxday8HLPdrIG3vNPj+z4L2ohr7+2JvVCmFdRdC
L3o2qCh19t0VmHeD5x9rixj3MsfwyH7MCSbf6H7lInmYyxSJ3nrKW5gbMof+7Q6ftcFwaPXvXJWX
lmVMmO7+1gmMHeiIY605H0xo50FLWcC6xkj/20ZLR5rb07v0OKwURhNyQKOBqe0Q9n+WvF/Ne1Ee
3/A3u5hfeE5jHOBTzvl8TNgjEvHtjPE6XxufSIHfjRuVDVGZe0+ZZX7c8+XzVGMWtsfpzvNxSYWF
0Ou2HsJu1iG0J+Wh7c1YdsFnsziHVPEYKcTFXIt3unP32XhfypkYpfyqZ9bMTBZV1Hx+ruiRoOKT
sDZ+aK6394eA+ZUPVlbqOgzVS5Yax9oWFSYwpq9Neowr2bbbVDWcZYrmEwIC3cgCCcJlTIs8PXtm
oHwlryFiFDnaMPgDEVuxjEc87geCHNfRal5SeoBbIRY6cklf/WxaywNRYTwkRbtTZnNy62mDUdPw
4/SaGH/+AEvqSNgbhAoQTVSngPIJooXK/J2GlR025bhjS9DD6kBimayBEps1XpoF27UZi4tFo4UD
8VUTA7f8WvtbzIojacQTx9NjoPieTatXbDtSg6EhlXevhVkb8qL5PqvLFR5o94B1t0uSSaFUFJKA
8VzsK5ltAWAx9FlqPdi99mqjjkFbm7RHVJo/RSVpOI/a+1iNP1p79EBXgcPQCSgfaNQNm7zNP0c4
C26d0FdcXQpNXAvdA6MCkCRaV8IjpLGjpm7p0rkY8SXNXxE3NMPDDPIIHMVFhubaylC0ixvl5CEi
HcwikmC/sav87A3wpVplvsGwKfgTp5fgnrgRaxLXjmzf/Y6XIXCL5qGfg4QdXRMvu460TzXOPrXF
cToNi/iTmCyWm1LCoFqbbYShytDr4XpmwdM8TO8aWdV73S0dMkD6iVXAcEMr6/i20z2yKQno4qiJ
bE+fmSVymUMcNTizKWZjWP4L2z02lWl4bCdX5ET57V3pXPEzLs6Sfg6lGU6G2PXmsjdqZwddLxwH
pwsTtEbVrpd8Mq5J4GwpSRADz7/abjxWvbZh9W8s0Sg0sZBcNaJmLa/Tmn/XjbHJWn2fV/ZtgTrV
++o0rCkN3qra6kG7IwP0OakvIzPeJ9UVR2IwRFxZaKZl70Ovy904e0PoWRwPZiB4QzNpm5a8AHgC
M+WXy+HYeMGOjsBvV5sDnPWg07cwbkA/FDnIS6ehKe1OnfblNWYBoCOdI7cvmufKy52naS56JGEu
esCzMTXJkGiyeRRj3l2wlZbdet/0I4byzeZsyM0P5w/uA72PgSWDDaTLFyMoxQ0R+deoGQclNZIb
dI6dWfujTUASqJsvTuxa+TgfVJkkm7kfb17X+pGxWPqfRSGSHLNxQulMKoQ46AzntuSk4JesFchJ
pjup9EMnU+rc5fqrY0rjSdeLIaFp4L1OuTaxrdem9FzN1KMLowoId6Yz0K+Wcdbyxu+0tMWxKLr1
rCX3yHyVQmRr6HvHqT9eZ/SUHbG2gxvkp0bqNog4mqbsdVSRSjhdrbN7xi8Um7nSHvzZv42zaUOi
TVLAQSgQWcL7PZ0Kgt6GHTILGKgfjLaw4t7GwfogPlKFY1/S//cGkxiRoIXoiwtllMdVjg/kjWkA
ed7Y/jTX8ZdVj/POSFwjkkJDDa5FgsJl5Mn4GeiyjRbKE9p3ldn0G9YREVQq4hxrKz71ma1hNA+I
JmU+x/On2lA5Ukdd5Ve0Kvu3geuwHQyqyPRybEOGg8syPKTwTKgToIbCige1Tm0Mhrd6M/Pk2nNo
0A48WmmgWV0AeWKofHLHskkWNu4k9vIjz+yfU6o79T7wZuMyBvUEYiODqqTVyTbVECziQg4ZkWh9
GYYQVkV2Rj9xKeyQdVa59bh2c79tk4RzVz93lB34LtNqkgoRFXJ4e13VMH2kohIXOmFpEgtfG+LC
9HVE89b/Hqba25Sy6p6Wrk4OaV48OAnDjKUvF7KHuXaQjiVFxNwdPEnmi5dRS/tjb1aKIMOY14/l
tHIjFyzAQbeK/S4pH7gZYeb0y9YestsqF2/na+2bRNlefEsLfQXAxdQbKk6olJFcu52faWVEEnl+
J1vzZOABR9nMAzCXs/soBPmEQXrBhzZmFgJXnth/sF3tF1X39rpZLRXRMr/WJvs0Cm9jd5TYevjN
xNj9N9F2RqhxO0YeSIaIyGSxD0xAAmicbfXMKFKFHpWpA6WH6imom+xVX6d1fQlam96SL1n0SLzl
POfCfqfLJiIOoskWbF+6CVC6dk0RlLFj9XPkm8lyo07h7ADjzXs7mMpx75Al3HF8EAVyoOSBbtxt
dYvv814GndgkIxrpkhI885f5A1/MjRc1PeMlKto2LPtt9QQARlIG/gvPfSANszj6DhEr+m8LSmEp
ZnvLiF3s/Ba9z9JBAXZfXJrPJQsuxWRu8b4Ovep2xBl2Rjp4sfDmYiumMiXbYvTePsfd/C2drHlI
aGkV9/XezDz6cuiBn+1S7sv721Mqe0vzmrimyUOUpTZpSNO2P+ERQYwaEj6uQraxPUt1oAb+mJRE
AjRVuZHwnO7WeuvOT/LhkcjQBuiQsfdksGnZannAG9FD8IPtaZrVmW/IGgXG1G80MY9Accov3v71
fqImt2bC3+Zt+TWmfDhjUDmxMOfbUHdx5ht3a8AL03n6DUL0yYVYyNGlP5pN8TCb8xyhet9KP/gp
CpArWkGUE20mls4I7ZCaFx6TsYc9EfcW0i+kAA7Z6Z3qBYuhACFVaIjJWjaehe/fUtap5Woo97ak
gL7IZbfYudwsKZYepgZvw7zfp809dTIp9eobyauoSgk9seL/0MwksRpq8U7Le5fgoYH/wAwB0scP
h2Eyf8wMYWV4nyituVD71k0xCIvcmDcdrS+udeDktwmuLMYOwFWnm6uwdPxbXyXW2Zs0e0dyX/9A
rhyPCXUKu6k9VogEd0oW8yulXpJLaMENWVltocKgesc7cBUaKpV0Vgcq8vPiK2qCSv/Z91km0xAj
6VdeDNVOQ664jo31WFX2cmELvAXWUStJ3Pg3uBP11qnt5ocLH0sCMwzXICMSrKlH0TCppk75KoLi
bXRAzjlJMaGZ2lePjFfEwniaCNZ6THv033Tuf/juOGxqfQxyXnDecG2nVf4BWtvFPFk+i4IWXuE3
PJB1+dGUCYcFRaOoTvkeJbpY9w56wFb0axclAyPrnGJ8DWZeQIpt/W1tTSqsZXpbE4pDCGKXVm+r
X0SilkfqrF5seN3G+kttSNqDcsSOhtwjUzY2dD2CL9DeIJg8trLncnfbNAA0mK4G+u/gR8VsdE85
9GoIKJtBX8aazGQ27hZt8r/vmGlUTAp5bXsfStLVPWSVLPLY4a2XUy+y02fLktXzCkLqzWUNQLdL
0eGnG13glnUwY8P+QPKeG9Uwzk8rWqEL8QslnQc9hikvS3NOLsZckCAPdszX3V5Z+SM+JsDR4eoq
cV36YlNq3dNk41Uj68D6tKYty57XqB+CP33pd1PI9oN3e9ZkNC9ehIynn/ol0bZsaOqiou20aKJI
sh2Khv5SC0k4U+amS+d6lxL42rv4RTxavqQxFBTEzXNr2idjaiEzy59YGTYFvXyTpx4wA5f39Yw4
GbpeR/VkBoGaLf3NMq0TCFsqe7J4rpqWzQug8nzCs4Sa6Vc5TWTCE4Ds01+I2Pe3xQ5OAeGrJ5sm
UWhCkO0TrzpIMd8qN2X7CkcvgRUhwgkeakR1/j1fR56SIAIXqVP/SxojpqXwJSrz1dES5wnnnYHK
HudPz1hNVkTAFh2bMuVTrt+TGqTZvI6frZb5IQaFfchz9aKtQftIM4pB37b8zeyQ0BuJVm75+hyo
4xGWN9NuaxVIAgAaBGbsosfojMbF4+EeFVn2obeMi4FssIpAAVlrQkfHYcaepzMvPjPkniRg0CTu
yXSJAgIi4wudm4/pEDwlGpddeH96srTQdINHb3GJUAqHWQgkWERG+TQ4zSVoVpNe2FhuKn2O1ma8
ZQreM41L1v6OzGPE4qPCStWx6nJQM1Bxjnx3G4INYwAtTbvVTOKTcvrIMZova3BPoi76W9miDUjv
beQVzJGC8gWWNBvFraPRYC8ZoBv48vZvYgXBO+LdPEFXvJX4TGfJZiBEZMqEsNQeJJWtXVqSlZ2R
Uc1oCpR3EnOP3k3AeaWQxKaXTvFWXodo6Jtqn07mCnE7fcbd0EJ7RIdnCNkmnTumW73QHvPeOUya
rD8Ch0lZFmQlV7KFud1Al8twMu88klGXcE17shXpQB1h8F+kU+CSlwpkjkF/vKt0g3cDDSlhD28L
5Yn95E8A0sqMM9UAIrR3pBNlTbI32/zbVs3yq51tCLeNExyXUn3rvekfg3YFPVR8CmEjA3ndZ231
N6V3zWZM2Q3s1RBGS4hIMfisF1I3v5Mc1pjiGbtpauvLYRl31PnAPhY88iGbvY1fkGhYBhGpLj9m
gwAssaS3Km+KyC/5mEZN27q2e4HgKmEsz1vTls/+Ml25Qnks3XpPxXA/TPg9meOeLFYV3xmc5U7w
OEZ4vhYyoXMtuuCKUPtDX1UfknF8XSfjD37jFIKwhO9t3zJD2nuzzD8qdMAd519tk0+9uBfPqYI4
prub5+q2pgWuCyAt1qKy1LfLMUItXXx3A6r5OGKYM+pfBtu+oVSLiPrvFbwexUgAd/TqnW/HK/gR
pNYPylXgzbruqZSWHxEZqmJjAhRWy11J0RtcyVIcs9loflVVY+7AZgPEBLFi8uVMZ++BoqJ/rrrl
uczQ2oXPqX0auou52PwmCrhoZnavsAZf18C7pTXR/ZxMbWEDOklY1BtZtvliOPl1urN5Nb16xPb+
4Yz3eKRTnDprWSNot8QspvxkLONigVaser4wZkYg3rg6VOihqZoE2LU4K62Ou4cRsRZsHBtzkuya
pC+wgmQhf+NQ7aNrwXyeAFjmjbL2wRjb/G8hrLCHYe1e4U49K4+chCi0l0FW762d7bmKoDUd/sNa
3Zau+WD4pSnBCZezB3JiD5phJc/BPRIssbCmOkJGw+MYtY0jumc5968Vsd2QeONjkVeMqR3VE5Ge
LX0GEi77fVIVLRtUpluSGKfA9M9+MDw1RdWF/eC82WSMoh6MYUTM873RHZTW6lqo7NWzsa+6XG7t
dj0sSfVl+8trUeg7NyCURUHow+2r4k23XRdONPA0LswDbgGcLrCkoctbG0Rd8bBM5P8NZEY+cfse
57d/ioXefTYWW4oft3zy+Lnyw2FAJXXJEaOmw52WbWQKlwKraaOhoSgtzg7b/OrCMyCFSZaGag9D
zxec6j0gdiaPomu3M0BK/uud4tLpz1Q93kSmfvPltk92C6wdF6rapICQyqFNUMj8xxJSncedC6vE
CGeirVtfjntjKq7uwkSpOaC/HbZ137vb7B7K8PM52G+zPr9xMMw5ESmLicW/rfadFkUzfItjuqnJ
rX8EBQUZ8HVtPPMIyhZceL/XrI3l1qwB03xup6b4qtLhgfCe3HHM3XYmeYi6mTPwZ/ImXEGufnAu
SAhPMzvoRECWr7LBI/DoG5uAjmy9rRb0vTbnXyR5fOQzthidXQLiVcnwaPf9D9orPysCtTtOWIqn
4qJFtkqRZCrLTNha2jjjceZRHJsWPEJkmxv9YFT1xOHQliTXFdDcqssHLK8zOXO2w1F7JSq1+E+e
s77OC0lxICmfdQnL2uekpbvJnRRCM1bxImwNBvoEGp4ODfqSKQkQboIJOrHoqh34sXXSQbma5kfD
ccxw9IhhOZUYI/IKxzKY3/Q2fWkHDq2BqB9cAJZxrpcv9mon3BDNvoKeEU9F4kS4r8ii8znVxaWb
/UuXWCe9BcOaVXlFKE/+HAceAdlUUV/Rd5WND6gkbdr2Dk201VGUAzNUhgcsk8EOoZmAmWz1t9Hm
rZ7RLw4LMx+jeRVI5WYVS5oxoeaXWpwCQAuJGZJDxuddUGj0YNgv7AiADqA9mqpdNhUO0lm3mudV
zA4vy9TfpwYHAitvFJfKpF3tL2+a1kRFuXwFQNpIn0BU0AXqmQ15wbKB7wcZbNih0Z8GQtToEWau
HeE7/pI9CQhTqPobGJl29ka4GpMebIw5OZHLs1BBIUYZiULLDqZTS32ExFLbUQXUg1PWVtau6eCG
zn1+HQqgcV1C74q/rgbEeHoZEvSEqgKiZiQA8zT6zJi83TXhlg3t3HXjFSIGc6dPvm8Ae/BGXHZ4
cZN2uK2VDlZOM9pN1zfT8pC45CgMA5wKw9Y0h8sI5OKU6rwxeXzuRlTRe0Nkmwc5DyBmuVZ8O+5k
Rxam3wM8jmDbt5Yd4rsqkFyy7x/WPnvKF11FoqbdV/jrHgR4smfu46yvf7BH4Oegte5BOM6rEqRO
iWXdOwvVL4AeOZAUVKfSnT/ZOAIgLHNv5aKvsWFOb2Qb3vPAlWHBFEGo6f696cBU4Zv9qoFDbAyw
vZ3LRGIpvCGrs9OdoS1ePA4LeuBq/qhSQ+Mry1/fHaERZstTr+XWQcfp3LiW+TsojSKSpsExO6tO
mlQ8xH2yV6CLENYM8S6yksmPvjogrhNoI3XstPTV5iC/JYS4EaVqNtiFVHkMxvbJXMA4/5VzQRwb
ElLICbsgeqzShl7CVrmSk6gkIFMFxqHO+KRKjyekVeQbmjM2mT2Gut7V/Xi6I5Bp1nxPWXKxbdAJ
qLJeTHDKuYzGSH3CCWYuzAr1z8m4ZgbrQkR20dDCYivtkbmtFfjCWjYUMD2n5wVhwfBtmnQgstGJ
q5ibV7DMM0/fqgKgxO9WldteiQHRFYJF5Lo5Jo8xAnnfOTJnnUg/EFYGVnV3k1zO5jUzj+MeB9qc
UWoIol93GRugKMdWFrsLs7s0ipqZk7jtRomeJF+F+TG61k102FY8dQ6y8bZdxhRuyURtg8an8Slz
p95S5Qo7A1lFUk6h1brcS4jrxqznIx7kOzWL77qbuF2BJkL1C15NwWJSP3jWkNCr9BUR4hpMdXVZ
SdvG0xoIYKZwg7TA3i/E3whmacyymd3e/zKsmghNxSxIoQ0FSjNDqj+A2eH6pPWnk7Ahgc0FmO7V
uYHgEVa554SeNh5qRVSNlhmp73nXt8FLb3FYKZX5qc3yLZibs3Q5WbiclVAtwEkCI6BzTCYqfU8y
+SFnxVkO/X2pfX0LgO7Vs4ZnGLyh101rjP6OhBtsloZvZ8ZMmQ4/6kzqeF2NvUlmr4nvVILC9tdI
JO0biRUghs1hLZLzJPWfi2U+9Yvx0FmJic4A0ypYweVXlgQPnYNiVvFsW5upA/ENYPOpqgEQlex1
YVlA+Yf47EUvsmFXJfKxnGczop5D2LMGsVPY1UaAOk2Vf2JVCOTLghGtLOWXVVO3y6QRW0tzSARk
I29Bferkzcp+1JbIIgSao9YEG59mKb/ZO6bzSzL8nmlPahycMg0YUv+TihyvLiDikZZn+9azP8CM
PrWewHlLrZh3NPQTJxrM4cipcj8t/Q8D7E87qE2nJnSkEefVf5oE8AdvHM+lqxPxzK4L8gB3zYFz
y87p8h+eGrrQJFByqBZvPzoUkq3lkBn2ofaybEfJ6lkthJ8g4p3GZG22ggwWR0iW/wDX+V0l6Z/O
qf9oQt0SxwbDo7+XeXUyuvSuZVtvqV4RMPWSiSiZzeiuNJIrXmnMD77nEuV1mPhsc34t6vWRIWwM
zczYcuI4BXUV2wKpU/fa1t0WdDG5MEi/UamrqwkA5WyMKxpbLeWnMF1OBdMkngDxJM88o7Coy7+A
9LZxLLsee542Gozwro7tQkPrh2UTwz+eqk2lje6foTLT1yDt022pxETM5E48nXRobBD6I+Wwvclc
GzrSShGcNcjK4fn2E+GIWfe6GIyBZCmBQZCTchxoge5/qDuz3rqRbEv/l/vcNILBYJB8uAX0mY+O
5smyXwhJtjnPM399f1RmV9tyXhvufmhcoFBAZaVEHR4yIvbea30LCA4lfOSG/hq37KsfDNVdkdMl
BYeugUWRjkrXyXQ6UiOAMoURHzfG2anD+djWGPgwZjtRvkYiM5LGRFcmHUowb0p8plta8zaGB5e9
9WrGVcf7Isw9B7vXBlPvlWuVT7NipCP86LINGxDzRtugT3PjnWi7bQBO8jYKCImyJn0+ozVACrGd
GP20ykFxXdblHQz0GJF5xpunhpVIEENbsBtBJbqbXPtM6xu0aqNdFpdhaWJSd709Quk9YPZ+S4QA
abO+/VpTMV32gbp3gFD6Die5en6lk2lvzaKCjqkgbxLHQfdvqYEsJ/jSIWzfGI0THKdQXuk4eAQX
dEy98q4p7bOBHJ7ELpZlUmTPOcC/jnV6jqTFEJURSx10yVlWl0+U4tNuHBs6AfRl91bcGS/xzDru
5bLalZXl0rHEgIWWTmeEVVs5zT63uVHpxOWDNj8NSXhIhQGnbgrPcT9UKzBMe6NAYhv7OjmELRaT
gmpw3cXuEzjXh1mXVxAth/UoGfNlS1BNrW3Sq0aMnrazdWYmsCr2GmKCknpjS0qM2bvhhLBhtNKt
otC6y1IPyfQIasvIPwZ581olGee1gtmgc57NpFsHdgzGnvdVtddd0UlSHB2sDGm3TWd2dDrv3SqI
Qbu5NrNODqKnuMTmYQUTkFM3YztXNbx6QlrmfGfiz9u2kplvOXvzrqm64+RaGTCs4YwIgupYF3TI
Y9+4rHsAcsr6mC0hYI3hiV3UBNezReaaMcWf6qh9KAZnOrbweWhIxJBeOyzGpd3eOgls4TQs1mAw
RqDQCW+JULuaiIitTbuEoR+E6tlHcND11UmY3RNKcx4zfg2udD7exjXTej2obIZ1FzsnSKi7sssB
Nk2BfwcRpVuMNk+oabo1h+7rOF3gygt/N1HjF9EZH6em4y/ubDSkzFnAJlq4beso3HM36njluvET
PvyvYY3ZUfV5sXbyhgU5IRB0mpCHTCOH+5z7K8rsZMdUVVZmQFRLZvCIgXUrcQO0q6Sx2WmYX69r
lFbrMJzgEtrGA47gc3teTiANB+/CfWyymiiNmno18RLG6BW7YkULg6HT1G3odx7TIoSplVdn2oAy
N5FlsRlFdk/Ze5PgcCTIJJX7ZmJg5+S2Ya4RF3UxKKQ8pbpvQr+m81sKdHQGoN49ckwJOI7PBL7X
gIK8i3CLmxc+8s3804LD9UmJgXN46pUT0Fh1wZmc0nBpdIku6cDRQXgGmZ/V8kqmwk4uJl1wkXwe
cc0YgerXZdWJ6H6U9CYBAuJCOWPQ7zlb087bddQLOHkolxiPJzihwg2HoOnZAQZWbNvCJBfO1BRM
W3vo4W53k+62sxvgd+4TI/sK80oiD4FvtYFs6znnke1MzdaxOdJhtkl4FRuPwwUVVBx/1dEY54/5
m8Ey49wuNi007O5rlsK1XZmIwQ6Tqeb6Y02nNWUW+EhflPsedCR0bIKgRXOZWxO86K6xOS3llWlY
h5GA3WJN2+8LES6SAU7MebxomPz6fZFl52Po9vUZMyEURib86E9BnfN3jbqf+aXI3F8qs42n10H2
vfs6ojt5DAdfRFvFO8CfpYQ+zAFH09t+MAu1kRDzL0gBdqa1GafFfsRlMV2IziPrzuWQnu81ULWK
lKoBGwhCLNQaLlVSsjZrDDx3ttm3e+k7HdEfXejGB/ZMIoPKWUCSSGq4bBjzCYE8JbNwu0+c9UgU
aJB2FmvS7YW7Gjx3MJ7iJirFipw3ytYQazMkrzak/2Y0c2FxZmYcvIkQ128VkjHAXMyBOZPV1rwP
JtCHe78ZzHvlkBiyxdtBgEWf5kZb4f/tootSOwaU9G5okA3hAMy+0I4Jx31IWwaBUaw7Drbh0JUW
jdgk7wFct5hsSNAYqvrKxjuV3QGu1BypGBWPNwV8mumsUQjuN2mlpDoLlB/Ji8HBIkdbhFmHX8bI
rpPaWngrk4AuNppD/0oDKx84aLmluIC8w1kerEdMy1okUtyaerKf2qAepq1VdYgVrIbZ742sjZT4
CB0v0Wu6ZhYaQmOQkPfkpltko2eia8gdYxGbfAo7gN/dkvsjHSweVBjyykTM3t9iyNfq0AQR3wyT
Yl7GjgBE59yhiDvOCHGB3EyppOofy6kHpm8ULuOtNDauIlJYjPNEOprfVTvTqRD5LI+2oQvnctaE
nBxY0NFFe2bRD4dkblCOir6hr2qECAFWUYHFfI2CMCSZd6YDIxJdPuR1EJIhybC/uKhE6Z5ipD1f
jKkkT5iNpTgwUxjOEetfxJLZ44r9D8FJb/TtTVZmTbguxrxklEji5sNsFIpDQoKWjS6fgZY/aGZc
GLStz/oy6zHH+UG8y5o8ZQK6TCzdMWI7TGk6r8awZSyLNCLnGGRDO+15Fs3sBbGI+RLFbCkrq39T
YnKiIifMAjIIRKcX9Y76zCsvZBKTKSUm+Puo9Lk71xlL2dKBJI8wb+Z8n8MZFetBjKjUYrS81tFt
tPxo2JgYViQfYe8IhxGNTtC4XXxEUErZHssM/GUft719KN0IU0OnjfHW1uF9Eo3ockeJtWxYSRIa
yrNcZ8O3gOsmlznNEjptIfk821oVvU8xzKQKY6a6b+hywFdoEhs6YTkBS0JhVNOvsFX46owVoYF5
HOFuByX4DH+zvB57r7m2lUFDJ5QxAznaV7SXxmB6cOKRV9lrQDdfjTF/DgxNKwUdMxDQSWpm+1pI
idy8HrtUXvSo/A4qzfDozFo7mODsrD3jwJAwjGkEi6cYg+SsC+tkyeCy0G5xZDaaNRJ5Rq8qktxf
tCMsnSaSKiwOb4J3HaHDnzITiUKT+4w96kXPPvljt6EfVV1ia2aJZKry0LaQh1E2N5rQmmpJiZlM
vhavHCNktm5r3Nv4hYJNbFnWwbey8Lyl33tdCNxPiuKAjB70B9WudTLzXk5e1/PHigiHipEeG1A7
d+QQmdc0MuiVlxWNynUtclJh0qgMjoVp8Wr2NAAV/Sk6bHuieVjZKtAeRKzq4gmdLUsI/SSAqd6s
OFlaYg7bDYEkrI9UTz7Br9lkfcV4YoUbmN9QRaLE7DexPxlk5gQoubuISR7dHuKYSqGL8zqaXeKZ
vKk4Zqbun3TvomAHbcY+VI/0lYuiYMNd0iNXY6GHz7UugI9olbkFNYhtL6h8s7kIJy1ekDhx5i8N
UmnAaAVXSGv4McUqgdFlFAU6TC/1yB7we/EtQ3K89iJc5Wt/MDHpunHkqlUw087csrxAd45ynGOr
CWsltJzOA3xa5pxDzsRCMLOQk7CMho3xnM5x/6mJISNpdxivcTm77obzffrItDCFwGUufB1hoBRl
xBuoy6TTrOGmGJW/KZvC/SaasiX9CrcYR98SOVTDxmmZUwu6Js7cT30xlveon7qLyMG2XMPJCdaY
E3iWMkkcAPKNRt81uUbrifYPBx8hLs/+HKknxHX8u7nkBHHtUmWFG8HCztCFVPRbry4LdAiNk977
YXOu2rRpt1TgnNObdrzP2yl88poltVM4mUJkkoRp/twImd+MhhAvdorgALJa9hJps6JZZ+PYNmCd
M0eZSQLgtoEibnlLqCRKa4OoSUBqKVV/bLpaf4sAYV1Mk+BU0mYDQVVyTB9RpYZYkGzCEvxhfmMn
92QpDOZo33Vp1RgHxZTlkt5Lv5VDWfGJrHC4pcq9b9OFWcHhHQ1zC/YI/Iuff+369LlD+r/V9N/m
7dzfcuAPriW70Y3LyDA5xU6NLhykCA7u0MOMW2tYPQxFEZf48dZyqvC6gr1ybhWFt0kIr3TQUBnt
JVEmRCMPoRm+RoEHD4qI8uIhSiPKyhlZz5opX4IJGIowNLYZ7Plkul/42AF5PT7aojYojHO7bMRD
3TnRa4HYxMBR13nujswQxiPQFFq1wePbHaHccI9DWle7kPyHESUh5Mt1nCq2NGktvlwgVDpDwDLX
lzEFRb2dkUCP+5SmBi/Um19idjtChC2Lo7kyM/Na6pnnktMez705TjkJdE5GUoObMm2YGi+QMAxz
+xuzeePKDNKYfr7AxvzXz/WRx9wWLwiQZPzWJ4Rd3ucuas1XMeNG29CUK2/DsPNqvPFWTesEudEx
MQRrRjRCTcRNbfEY+whE95ZvobRpHLT8TVyx+ZB6AqCJ1OhuI5b3KSU6FymmxOErBYP9ocH9u0Lq
iOSqoowJ/JEDdwj/nd9OhwDBewExmzilOHmp0dNsbDO2T6LSrLq9Sr1pFdIOO8srw+XUiljrdZx6
q9m1cFLzdYZd4CuFhX9RYD7eONE47UTgJAB2q27NsYEpoDPTaFyRJ0psUGaM3MqSM3NFdzSP9xlh
AsR24svNt1gy05chp2ZfAjewFBG25OzMYjJaAiw8/Q2NstQAYEz9OPAis5QR/Dbg1nVUuaZQCMe7
Bm4O0zsrr5GSVthDvEH08kv7drNaINLzIz2U9JEX2EaHSCkCZzhtR1quPn6sfAa8RIVEGmANjp8T
BnekNWlpLRwW/wKZuLERA/CX3PPG61pEE4h9JNEYEPjbQA0kWYGlLIuD3HvQbhDscZqrO1kwMx27
0X4MtcXhMuPUBX2VWu5JmWOOp1G5iJZ0G96EzThDLHblzQBqtt6IlkRaxjDo5m80ElkfEKyoFKHB
AUekegrDGweEvnVmtdm860C3PaWMix5Dz8FRENUPBHUwI3Sr5Is5VwG7MQJq+rr6gs4/J/YIJGCO
YayW/LTGpVvhqU93OVwFOmQCaNo2n1Len9mntlsVBcNA4s1hMpsZyMGyVtElA85XcyF8Ek5kevCq
eoAbj5DfiPDEr8EXmmYJ+0hSt1IdhBdCAPtr9weHjMwaNyavVoS2fVMuOJ25C8MlArnmCe/psPQn
FfCUrrzRpqJ03ixvpJBFTA4ao7F2GU8KpPo8pLn89gvof/NGgO6cUBvERTNe6yrgyGV5S+WmOxhu
Z4Ms+CfQg3nxE0hLED9AYoj1qIuQyHckWeIlWZ4VBPa4G20hpl2r51heaMdTyUU7uaMPjlzZJ7tr
PY1LpucGJX7FL8HxyQY1tESCHaw6rbwt8BAbRcbcURnLduiTQxmO/Pt/rQKMYnx95kITCCiQkgpc
QK0SrJ5vCxgOA2cia8TqI3fttwNiuS5URGTYaSS5GOpYtDBFwSU1KbzzwEvH4KZbu3lXKHFAvomU
HqmC0aI/G+inJWeznVBL9CjrBGZE8viInad687jvbwfChsVHPGTtnJQnmgNWdo00zYtBESFGXGON
lckugIvjHbxQtzVQskUKOfCi7mc/Z/GaZt4LRM5p8mhkUdWs6fgu+CqEPTzVSDS/ejX76WpExgEc
pG+hhXYtBylys/1ZrPOQumod6YhvchJlmp9DqDTjQ5dy7VVtJHm4MYyi/sgzpGlnFrAPt2M6dvSk
/BoBiqVpIq2l8oK7tql9DjNtG5yVUR7hitCNwGIdJRg5KikB8Dc2kujVPNMr2YdmhA19hSZQtg82
FYi75ViEf7CrNCIpeAM8OTEhR49/fYc17fdmlzYQ6w59nsCorPi3izX1qvfKbLK39vSAGAcLq2mu
ZWST89CabgvjIBQC/coSmbJKQ992d7Hl2ZtBYF2/oV7wnb0eI4EvYcgysulpbbLmT1O2lvNEo9Ue
WnFPdqeq7kaEOf4ZlT2Pn6pHpi/ooZLHxvJ45CM6LzmxxYl/ZO8a5BUSCz+lTgzhcdNWTBvmggkW
fq8jh/MAztP6zCnffUrI7IhdA/lUhLNmEfIaQXBrlDx7Q5A/BhFhwUmRXvaDwuNhUfbQilh5E3EE
QcwAG5NZi1Cp/SZr7xPOQVZE22az3rVi/Pjm2PubEXX9lzPvHRL63f/8F2Qq/vN/B6f6nk31r/3X
4vI5+9q8/1XLX/NalFMdBTS0/vX2f+MT/f9LsMK4+G9W0/KX/M2qWj7Af/7H/XM+P+cRPKfvCVb8
yN8EK/EBAylUZhRdniO1jcn0b4KV98GS2Eo9zu+mxu6Jw/dvarQhPsC1MvlnqL8dB9i4yy9Ed75w
ow3T/OAgtVOeraS0GBX/ETl6cWf/HxemC5daE6KANMQUi5nafgex6qNEohVFBQmWLgFg6FXFLqry
Mdh/d1f+fnq+B0L/aKZdroP5G2q25wjlQfRaeNGvz7cRDcL//A/zf/gDOXrQgUGpOhRwcZXXj2KM
6kc1z8XHpHKT3xhMf/5cDphuqfGWauXgqf3xegkvRFEVAwpKEO3bvFwMkEzBzv/8UzlCYk52bEt4
b1ju7z4VVHsPeggngIiMuRu7qRZNN52lq8SdoXG6DQa9X1/xR9M795FwRhLnsNN6Upm2eOcLT6Rq
XE4hC2m1CRnmR4sszooVKLs4GA//bxd7dxMrtIXDZPF9VaZL3nwqC+shCWBPbKoR5NevL/bTN+ZJ
KXkGbXzPLnXJ4hf+/l62QuQdORrMudDOxCXj5WCw699c5R/un7QkIwm4l5bAbf3jVThV6VaGYKxc
bH6nBBDxnjHATKcMf9SffyBruZZ2XHpdCxb++w/ELmd100gzP0SFe7T5MGte6uE3L9Y/3TYFJoAF
A8wLZK4frwLM14bCDE6qLpW5Tzqiu0zfjs9+/Vms5bn6YZ3g26FfJzV2bY8G1LtvB3oRqFmR4HQI
8Glt6gbENQl5ZYmqHqNkR8zhjA/2ouzt6jmoyWw4TwiNBabOEDleQe9COC5H3vZ13sBz3NGC8l1s
RqSzTLTTSPwAo2yu+oJj/bodW23vaZjnzcF3GKLhsTKDb7SpLX/TQqamsu1j71mnDnrOObciiiw7
a269WDA1QwG+zK+6wvkUYO/vfsMkWD7r+3vBIyr4akFDAdz98ZazDuDjNFDkeVPiYvOj+QNoskhv
irpNbnWPwynlILdrRrE41YzI+w364h++c2vhISphKXt5tH78A9qm10A3UZONAvi5HBDEC2swfvP8
/sOrAtdTCJPXElrd+8UtmGejd6BkQOTtJnA+0j5ZlN4bUSX69deP10+7A4sZtiZzQTpKT6t3C02s
bTjtQLChnNX5F2fsCYvKbWsmdwc3yl1u46+9/PUl/+EeKsF7iWQBMI9lv7uHBn3NAnkAQa3mAh1W
I8qzyJ1+s0G8v4oUIIyUJN7BtgBYiHdXiSiVI2uJUa5Lw0w2YN9x/GIk638Hjvj5Qi5fkS2WrUgu
j8WPj0TN3JnCCiFYzBzvjEAWc8Wpebz7s5smhWv+dVxwLcmjt3yP363RDBUqGkQIVF0P9XTXlfHG
cvvoNw/eP3wWbJAeXwxXoSh8t6Rlg0nkuKStgYs1OyE/we7Wp8YfEVaWuyWsZaOxTRtPHHqvHz9L
7EVdFURACbxmLm8iM8s2BtaFL2b2RXYNs99Qbn9992z90yfjxOYKjlpvl9Uc3X64fzkmEJvmynJu
rw3EzyIn2i/M8NJu3dKM8iPEEf1R9b2PT5PSHs4guzyQKltW+xnNGWQOkcr0ELJxIV2hCQUzUQeu
gR6vInwzUtbgbhsoOD3D6Gx6aTxzoDWfyTpbJ0WdfJurgQYMwjCYCG6h6ninrTmG2WdRxm20yAMi
EhKwXRurjGEamNbsop+I6b4xjcLHmc+OokS1rOGOwGH1OWj4gnYdchFQlQFdBXhI1gDwnfy+VdGS
AYljkZpxy8yw+TqZJcIbg3bORHuVzLjVVDpkDQIIxvUxsl3SIyB7d1GipuETeF49b02P5J21cquy
YKxo1t22gYM3roiZon88yYH8Za+2TOruLhg8+KHsYJ/T0VycqD0jxV2GmHyRaofhDrVjLS7cWTkv
kJmM6sETneuAjx/oUKA6zRE8rWszR2S2oabu5jPBfACbiS0K56MM4WTzF46suQ72r3LNnMQm05iA
K1wM6TjQKM8atFKZRiqu+2nwKX+H3G02snNdY0PykYghJOHOPQSNRZ48zRbr1eIhoGR0e/3Shlk4
PBrg4p8dDMXtqjV4tVdQaqZbL9XGl5EWN6CpLKvugaEr46XUYr5HnYVRALiEmx1IgRnuAtfGQwvH
BLWkikN6zzXZysZD5QLCWLlGZD5hjgg/M1YUTNY9SWYjvkkfYX3rNIx6BgIUdkpifl4DJEKpZiCB
VOvKHAN3R3JWGhJ4VHWVdZb0Uw83lGL8Mx01UX4mYbpVW6NXfriLUwqDPagAa9oZhK4yAml6y9gZ
ANqYnIPHnNDeDbHcq4WDhQPWcD4bBejaFSHzYC3GkGHHxkss6xaCZqRpqOqq/aIiQ04n8NaWcXTt
itFkJdKgXaOOadNdgkL2mvtuxh8lmxxOypQ4qYepLprm0FUkcS7DGsxmjIadp2DEyLUJ+jK+y4wJ
oW4+ldxYJjaoxOmAgYyLsz4QO5KpkiUAIMnAzTKbd77pTGQJ94zp9iujjBHaaCHo0EvcKdGZCzU7
Pq+6jtguFcKgfqGpRgdzRczAvAhOUZwdbN748guD3igHHYBsaQMudpwZB+D0u5k82OTgJLNlgKMn
DG+0nGz6amaqs1XeKUj2YdWpZlOR8v5gykBVGxtRSX7yxt71VyWmrWBrWxEW17pHo7UqFECxiwUT
xPCKDL5FmaXAHKl9Y2UDefAN5SzqjCIqyLnABZeOEzgOW+Ub7nSSnHnKy8gvo9CDwdjO5I4TQnfM
YmfsrllycM7LvjZDciBCNEgV4y3frj/RW4f4+7XGh1RCfZN2bBfOdtRe4KLoqvNoTh5jNzGD9TiM
0VWPRxxlRhkr9PiIouMg8LbznFTDsOplHZrtadbAv6G4zekzLlPSHJyy7sZtWUrvntkBMooA2cVC
PW2rx9HtqyUdZgzw8BcWkbbFkPb07JTGaVZnChORokBgNGFYkGoUThDApWHtEBiJUxqj+SIxOhgk
CeE+SFPdfSF/fAIM31ddc2oTEsZWOadUscfdBQ1UBZxTtyUMbHtdQj5FODRn2AbJCBVogQEnIvDp
m/jSGAu2bNsalkyJNrBLxi2Ng3WocEvaUYPlXTNnmUv0NyZ/fcypBa9OE2d37Wi7w63QAQVMVfjV
uNc0l9HwSIWIciqXdqcuS3FjpGL2z8p8QBzOoxZcx/D1ryKm1jmnaT+643doRHMdivpNUkdNciqI
rKOemBbnDErIwSX7wQ3RRDSCvroJEeOOOyUz9N1D9lRMgeOvzUKnX9uqAlqRD5I5APHBJCWz6OTR
GeIr/8VwnaUXTQ1B7m3saGNd9kb5YsgOAkUbh8m9RXQBRIaor8SxNcmkXGHwQuk2+ItvrIlwoCfE
Uy8vC+HAO4dV5bF1WkGkcVzL+3HMqR5Ls4cAUVcBPtMm08rcztOsn0u2TmSrQkb0dg1ZfM7QptKb
tMwKH1ZEU0021EAorDtWa8c050fD4TS+ky0R0rRM24FIGYdcn1jk5YWKHagCdSfgAINXaJCdCbrh
mJFcRDNjnRE/iygieOjiBk0aPp+6ov2NFexrVPCOPPBn2sWxxq2Z8gCBvX+aGSeXpzYTTneKmjZj
sG06VbrtkJflCPhk6H9W/Fi3AYvhlEezMRHp13BakIXqTkF2gIpjr+NKyOCuG5Udbonfc/O1UwP9
xE2IPukCCYrTMBLVePUK14BhVFaJLM5cbL4EyZdQCraFrIxu79FLEbuZyKQZcbfnQUwg2jY+uSw8
0XaUaoq3he8RWWNLqJcIDHra38cMFib4WK+aokc8BbQ6cQjz3wOQWiISshET75rGfS3OvcapICt5
+di4Nza0qvrFDwtdfxvwELX73AKEeAjYHbB2sjBHh7kxJxRSSUmavcHaYh7oXIUPdYLRi29VDxNM
L9cnRjOKDaJBfc8g/i+YIpbUIZza1Ty1OI4qpTMyjrBBNWf449iNnFaiACWCOMADlhM0CYBP1tZ9
JCxYtXLMMb7kWKjMQ64UvugW54YFEtju5DEmSZC7ayQDKOpwGMBCWKyhEeEN3ZbuPHsY5XHBGSYq
gv7M9gqW+2jkUDaFBmPCMPcGmtt0/y5B9zL47Tm2gKiY2bf2XVLgNolHp/g2scy6a5em94OD6Ihn
kpXCP7mWU+vdYhWljSywJWzY6byLoNcSWyYtomo9mGRBbEzoyA+hMAeLTNTGxr7HwAxH7dQt9zet
jMcsm3lH3DQ12eTslAY1ewMk6jQyKMvrtjq3AgM/tBcyroTtM5LmAq5keuya3rhqKpQypIAzYUdu
gAfbrvDIbVutfbHtfelH+PBoF4zfKDbsT74Byuh+DMfR2Aso00SihC6JkH1gE4U5cPT7CLTDfo1A
b+TnCcYLlxRuoB1rbeHphNKQd+SagMXYI9FARpJBg0UYY5sEatkp5oh1VzbeQ1ynTGQZNUTGClYL
me2dg2LDYSvl/DnWMtsZeedUoAIK605lOIGPATAe5Pw1ji2G2w5FvZOlTDWxANo2mCXHc4GBdLzp
dhHa90jRihfEdgNenMCf6S2xokLGTGZ0LVhGobCC9h/dGyeno7PTQd84l3YOOmU0kzHdWh3u4nWe
yuoMvyuW2cIqzHvdFuAvQtD8z30LSQfYz+i9bcT4sRJZ1ZLPo2jT1XWdjMwRkPJxRKisLwwsUWPk
kJzyFX5MALXoJcunekjGeYXqLaNtiB54WkduDfPC1DNgZPDMbEWU/+iDyWpqbjqLh3yDhGMSzLxC
M96kAO+REPJMyoUKh+KLtHgPh0acnnpqG5BwTUlkEha6keqliKabX5dS1vuOAYUUQlGKQ01WgmO7
72pEgYxqMGe4DmgZp+xM8XJA9mp9rLdFwDhqF4Wt4e2n0lfL5JzkN4AD83Q9g/fmLI8OKgGAx2KC
EzKd7b07ZgpUqy7b4hp9rZnfqr7BJRhSsc2oC41YHoM+lp/IX8j77Ux+ln9DqY2NLJvyqF1Zhdaf
sE+Fzr2JJ+Bot7l2Nm5XBo9KksIaE2DqXU1pZOJB7IY+w/YvwJrRSGJul9VD13/69T36+RaBRdW2
x2ZFW8UW75oqYRWWfsBYFGWnaT4ws/UPPvZUkE44PR5SBevs1xd83zCiQyihLNHqd4WW1jLr+L47
AKvDEQyl8wWqm77ORp1tKDo4JxczBvk/vhbyUcF8RDlcUL3rg/tBjYbMWjybgId3M4IVjB3IFTzh
eJtfX+rnot0mK2tpf9omjVb5rofj5aBzbEx/YMHKJy9KposJVeBv7t3PF9F48t+mRMvMx1n+/+86
K3EFZFv3IweTsIu/ZbEMr+usHI5/+lF4WaTDOIp3Rjvv+zeZW1PaUOTAlUj7A1H2ETKwPNv/+irm
zw/C8vtpqYAYlbZw3j0INhBGz27qEmloy8IPa1SMHBFNzN0a76+xdjvRVNek8M3Ogx6ZJN/FlHLz
lpIdYqecJiXP2ZkqlPcYhh0MUUHirH2HxLDNr//Wf7rv9LRceoAM1Ezr3X23vNJQFNPcd6e9tUrT
OOIHcX4zR/nHi0jHVPRR6aG/7wKavdfLtpzoZqJ8JfwqKmuivcrSnX7Tmf7pxlv0o3lKGbExbsP2
/eNTlOROj1ougH6g23ZnDCF87wjwGJa9AVvlr2/dzxdjtLkM2Zbhg5DvR1EhCKqcYwvKKjyw2zld
ZHad+1hLEsh/faXlDfu+4S5ZvxQKOdSo0hI0vH/8WFLV5FjABsNAFhBVOZGnyW4WX0VhEVz4RE2t
2s77HQv5py9tWTSlIE9WLMMb+929REfRycZleBBlpY/bLisgdfA0v320Pxqr/5eBTt9Pw/91VX7N
79r669f24rn8bzA4d0gSZiQFNouBkSn/GmL/14P0//kyfY2+n6L/48//NVWXTGT+nqI7H+gRs8Px
+Mllk+Nb+t/Zy+IDc3Um6zT5bdcUS4P37xk6o3fFKis4XsLYZj4n/yQH6t1y57xNEEymwBR9zGV/
GsHRTfAHo2w/TzkRZVvVp7pCwFoHwpqBAjAYJ+5T5+VxyA33fqFpA5lKMtaAW5TmAbGhVg0HsP4M
Ibim0MY3WTvEszhiCjb0DJTz+ufP3H+3p4kp/ndrxk8yjM9R9vL8Mnz9/gF6+5G/HhjL+gBr2lKc
hJA5uAxI/v0A2R9YXRQdec9kQwS3/u8HyDDtD5oYsWXSzuDTYTf79xNkSPmB8wcP9TJyUZ6Q1p88
QpRiPyxxLDCOiTTCM9kxWUtd891qQ3fEnTzkySvaJ3Z3wAzqt/ldUOZ9418wNo3RTdVRbF7EPqzq
Crk8TQizvh8RR2LaqBYzujaRbsTFOvOjoTh6o6hPUdnZm7wtaYEQvntLlMxH27NPMD3JBYT1A8vV
Zna5SIEJ2IzXmVHPJ1IB+8MAYjvoPPsVs3exccrm3ikGd9d146MQjBRqX4TGDUZDULsUTWB20Qbm
r5bo0uMEG+hQ646cW1yOx5g//0C+bn9XKjeABEcX6CQLQ2OPUiaWwgJzd4D2SgcQKOA6EUSpSrSb
7UtnhyfQKTd8pYQsd+BTUjdBmEtO2MFVfn/iotddbO68Kb9xaveyImdpbUVhRzZQEDsbJuM5o5OQ
ovObBd1hcWoh0FvR0TL3qoDsVwjI2Gc1tptzSLn2c9XDK0BND6lLqLvFe3YcpmTY08NhHDO4HuAn
Mr/DFEIuJhjQC3YHoNnEnF3Dvd0MFmQaQ0bRDivua+a2ww1K2PKqIoQMGkrsXWo16I2bzN1WLDLY
pPEfOrTuS5cuhsZV2Nh5C4zLadhcz15bHlsDUzhlWXNlVhGjqaYvToZh6zXKtgpAdhsQz9LiloDm
ek/DN4dP3uftK0PzeTdEjfk0Z706TTq0Pqe1Z+xBhGUHNI790W07/LcopsVWY+Ml5xPaHb5+X0MW
UHLDOe+8awdOjEk20xz0611CeHYF4Jl4rNITWMTbuFQ19H/Rru2yn++HKKvXZNfgjY8d+wYAjHGg
LRttaBPYW2Jqk5M7NWIlWlvtg7TjHmo5Nmsb9/Qr1oeCXHHy3xIXId5MrN0RR0d8H/cOsZMz/blE
Q5wLsqQ4CwNZnzy4s0eEOJR1fOpLN2ImH8WKBs5QQnZdSmuDiHZTkQcrjJOOPROcV9AM0Fwn29wD
2S6ep2Ho95NtiH3VzfgB5Dzog1W5ol9bCwuAqDsIf1htIOCBq5PUGjzXLi3SZrK9VRgRJ616zFDI
EV/D3ngxJ2/v5BMOjrgZjEeSYfNN0Xrj3u8K77nIm+rBUKG648GZeVJQdTd2Mt4os7B3Y0O7O3Tw
jAezMs5E/L/YO48ey5H0iv4VQXs2gkEPCFo871/aSrMhMsvQuyAZNL9e51U3Bt3VkhraazOLwUxl
Jh9fmO/eey4oIJXBfnZU8lIWtgcRwmE4IPwWj+OIMXTW8YkAKcVzYWFtamM2sXJZauNEwliPTgVm
RBBLLSA8xt4Pkj/NNghK++il031El+dCMp2FDzpu9WhcVR+TJi9oRTec4jIq91B3hTqhb+86uJeP
3izrLa/BhUvGYxqUH5WERJE0aje4HRDPEn4GKPX3SQYGtT0Rd2n7c3aYW6NWUZRHyxDJKCt7pKfM
w0qamBdfma/eaLtfAqhMG6sU/U4qGk294oNqDrGRZWVeRqqClqkxf7WUoT8HnV+zMIDNWm3rCcyv
75LMDKMr2GVq1Fqij9l9Qcp1kNHrpL3nsABSUxrFxidQsPAqtW5dONOe2DqMGjnsRqT3nFcTOqIn
QxSaZgjxvEafoWyuPmmjd2KvTHbnnApmOcbfQ7d+wLl6aauiOSL8vFSJuWE2jseFoEvrJsdiTPZu
bLwaevDupA1EJEmaFx3BuEjsRU2l/JLe5rvYg69UkyMvS3Ew+rJGdTNPru9sGUIwn7PqjZFE6bqZ
LJYLz4NuXduPOJnAY6R0oKGNzGR/G8f5UUOk39Av/WiB2bzJRUc/5/kRdSV2VQaXqLNvSDfGMh5F
5Qvy8s4alzzJNisY13Pv0+LzzbYy4IhNopasGWcfvDIIgyCH91dJmPfyAmIHRIqBtqQRl3Yqd07I
RTOxm/xrGozfkxm+P1e6hWvH5yClMTBNmQvYRr3wnPgrlLADdvknX5c7V5Cwi+2RBqzwbFWNWsUD
e0qnvO9h6CIflO49w9QnovlHiALVwtNSvvYG36c+gT2sPZBLMbA6L8bVLwH2B7AmuYf9wKqEpEJm
dhN3AZqXMi5pwu4JoDhaevwDm7kpblPEauslAQQyxhTrzsZ1Yjs3MVGXghQwcfdRo6bH87MoPBhq
KRPIhQUxAbpo+xg3qkcNn9/71tTrMPXz7z7oy4fA4EOzFP9fSFPlSKKk67bwbJqvvoIiB8QSmECe
qW8zs8RVxV+6DaTRbCsPeQQhcojT4+A1XXDfey4v+Dx36BV2FwAM9KgYriZmUDDeE5ghTT7kn32n
k8e64T9XBOtI4vtxT+K0nyqIw56Lp51xOCbzGkYb4kAfNMDzmaMeZN6Cb24bvS7o10zQe0/EIbyF
PZPoyQLq3VwHwxYftnMhebKVAAa3BjnKpSmbbONOdKQxVRs/GlFAMEw7S6yFUjB8o7YBSupOtRwP
LbFxepyTVo9PBOjT4MAQPGuA6rgdvmd37I36bkwTyURnXhcYNpdM+IpNWlr9OgmTXYQ1MOmrD6cH
fqQi5sswv2MSl3X2JhoCzKBpqBvK7Jcx7bs9D+ZOoMZ4Tb9CviCW5UBDT7J12EeX0M5WQQ7bL0aY
M5f1CNWGirGjyKfPWk8npmrdKhzFPQh+gNi1e2eaybAkvUpSDJbIcgatLhRDxYrcxg9fTObSqyD8
0GY9rvgIYaCT8h9XVDkA8cvzj9SdsHCHLmnO6kYHG0FwK2aSpXxSKHI8JRBJiJL5hhjt51RB1Xbh
pBHhsV6rqmDlJAq1lATul4Y1YI2p3Oekmc5xHnY7Wt8wruP+XuaGIpAkinodwiPAThXRUZpNM4DE
Se8zP7F2RUJ8aikcAtEZmM9zZkTk3fwh2+WByrZ6AlQh2vLN8m+BMm9Ao8QVASi2HroQRqMPFErl
dCMR8/iClkPoSgfdo/acdy9uIP6WvnGCEf+jKTJqLPhVBK+kUQwUjMbSfU9bky4y8q/tYgYNta3i
YGOqatt6GD2owLPd8YWEarPJKSBZqwhmD4TYY2C4r45dtOCwCNYVRKqXCkA3r0CFBc+l+mPAAvDZ
N2FyQAWfsqWLY2HJpFd/NKladZiFOdzAQ2Jjq8tp7cbyFnimcbsOiLnxoRr0hPEAYH27O2yuhrdO
yVUXpPzGDOR2GeEWuTcbTtMIngDo7JVt13C7qm60XFgu5qg0TuAmh9QAGweErpVVI+3jI2UoGxn1
rwhQU08Vq2GpVRH7RnH2jRLvAAFDM9p7ySTuxQ3JvSxsBmWbQhDwuzOiyTLfWwsqeIPRuc1XqmAE
+4z5L4OO1hVZfDFhTSQuC+zkfa/LiC7spRVbYX0IKC/qtiDuhm9VF3maErqZhvVLMfht9UpyX3wb
zcjCaoAb20AMizWElYDVJj4Y0qGe0uKpdE8GJcjHkiJ4yKAd2L7VaDiWScPaHKfIzsacPNccaw+1
24/0xLKSLUZwS8mOlnkIMaK1DzlJ8gXSKlDKVunQIfnUDuG720LQTQSqCHTHQWt1Gewia48qi+Mn
DBbEi8suWbc2Ms9xmnQyHvokN+FtWr7aSZSzao8KXPC39nbChl/dmkNnfsQHOnPW0BmEsIXu17jZ
cDLnGr5FrQtK2hx30txJpKH03mIW/xRkDlTItIgE+56JzbWe3bRfW1MDJSWfAfAR87FnkCwuvnV5
R5NoBMNUp7xfw1j77FowPt7LycBBQf4pMRDsatPeTX1Sy9chag3vUCrXZSUqZQLWA+p41i6GNlX1
LsJTZDxAA5uHZUHYHGZn4jbBi+m1LNWWNyViA87J6LZ8uwTZP7cfUK6QrMn5pGxqt8hdlBirUqvG
2FKCUpZs/nBszx4gEeswmjIGhWkm1JdII4PiSUVmpL4xpR3Yd2Jj8NiSRueUWSE8MhUGaBddaX5Q
kMcJoILo/kzUfipWbArFsCMH9CA6JJrVPBFOPA8OUMoEOJX5zbeIawMjmuiEX6Lgc1lZNMD9jzO8
34vRsf1t+XK5w6GCPryAKmmkuH+Ur78Y7U3HT1NE/DvRDDXbbDFxMYZUx2Ggq1tvaZNVJBtqOkBW
wteq8N0H4JAgk/PCWXa33Ua1ScE9Fmui0oQDXaoC1mk6jbuWih4AQbLf+7Ml7rxGZHdS0N+XDwGf
q6pDovydkM1bMITmHQY3+y2M42duTLyfZi+YrcIUxvfE127Zm0HxOgCxvZoJkA8EKJLWU6k6DTKH
rmjSB6P4wLNF16rwwTG2tdcFu4ZT+At3vc5YqWb02kOdM61axfRYHJsRrk4k22YD2a2TS7cxQ/Lj
Ibzngw78EmqZq7Mnd4w+ukzS8lEFatOEdN30vn2Zpf4JIvpWRv1Zph6cvji9byObzkE4RFSK9fDT
osHMrypKf0xN2q4o4YJuOtUEngfLNddNY48LrSXWG9/y+w/DtvvfR8f/P/X8dwch6n8ecl5wgMff
Vflv5w+VfJQf/7Zv84/yW/vnsdXtX/h9amXaLmMrm2iOT1rBM32GQr+PPU3b/o3/yiUOcuuf/xkr
+mPsKcVvjmN51s3SRkzEumkAf4w9Tfs3EzM3rldmQWhNvv1/mVn9dWIFksPEdXobVeGB9yVmh78O
5U0igtUYOuNdZihrJQwTz19jLymu9RZNWWJnUNgg//S07n4f+f85RfTLTJ6fyS7NXMu/uXZd8/ao
/qyS1S1Mcas0h7tZ9/i1Qa2s4qYo/kElM2/i8Z/0htuPsfAeM03GY49mc/s1/iTGYTjLh0Ka+g4H
W3mK04IqrXRc5TMDkdRg1AU6JjpnQ7YfS//Rzet/SkuZf3u4bK0mTR+EmEyEVOsXebvyEdvneVJ3
ftXpHeS+YDPUjkP9kqYKiUnBocDBtAp/6s94JvdGRp7VqoJ8l5mKiipXQU+KrQxKnxkdkfyiT8vV
8T88qZ+C0l+eFHcNkvf0jRJGcrE2//VJcSe2UxSU8o6uunjDMgtxs4yM7UDCeTfLmcvrLaLNZb+5
gAKAlTDXb2bMmaGw528dMcCvpeysC/zG5lCw+ZzjMA12sHb6TTdY1raOgOb5pPh3NkBrrrPDq2lB
vvCdW3ieKxdHLUHfRfpPVve/vwS82jx+ad9mi+gEv3wEbDoG5hY7v4ORZh+akuEKN+bkJNjGl4HK
Ac/ZarjYYQHLrZzEBq/ouPrf3/fb1PevjxdBwbVshApCGPIWA/zzi1i17kCEKc3wsXbymOfOS4pl
dm0Nbr+ZvGswYyq1XBVv//cf+/e/nYMdq0cgWO9JL8hfPtYOjLF2yyK6AykHFt83X+C301ubAkYP
0zbYJV386BEzYpqatSsOUP/U+ylvX+W//OlOwNrHGoOmctNwfvkOlmYArtEtg6tHwnwLdsReNc3s
PWBQHuBsefnWnB7tKL22EszPBEy5TVS4MXvJbTppqmPG8ROwd06rtfIxzBdbWRpgqTpczzlAeQLK
wBP+b6kSAfoWLZkQC12leJd+VXqzzq5BFcngqpLAe5ycQa87Ate/i4b/YynqLzWtrL386/4t7oW2
ZTKC/eXhyLGqIlhZM+7NYj9GvbFlyGkf/NsoN3PSjdmp8cOq7U9Q6yxb7rQo8Lj/w2L88y34y0fk
mvxonwQpOwo7wS+ahZGpuNTVLK+lFYoLo9+TmMf8TXcBfWMhM2GIX5l5kkVq08Mo9KeDoh+v+trz
eXGarHpznHPcBlgSu0wEZCAcJfeUFLXYw1Jbw3hsbnuJrd7nXlmIP//aef+bveTvayxHeNwjBCpJ
gYi/uRSiynYdxdT6GhfOCTgzVXr0Pq5TEj10sJgYmlEcgvScNm119hJsXeQT4EV5Gq/NxiZAjxQd
m++3RMfZFx7HPW1N0bkMxfxPX8hfvDx84PhpTAROi73dDn61u8hgzOBz6e5qpUXzIB2n2w5N6OG9
zsBy0wSuqDfzjngjx2eutzzA4haNAPxyu56lmDszu6zTRV2k3dXwrGYD0SvQi5+P9P+Pdf8uXetP
b9ff5ccPEEMffz7F/fw//Et89DjBOfQpk+hGKeTb+od6LX8TlDcS7w7wNxBC4mP/4xhn+L+RGkOu
/Pk/4KO/+Q/+FQH3f+N1RVIngvhHqvw//+Mvq8fvyf3/vmLZZHH/y2LLxm055AgthHAkTQxcv+x1
eFMMeqvIBQDQCIKVY6U6plWgINEj26QkJBf7DjMCvNrimzRrXb0Wt5aHy5CYEdg3SkOGb4g0EwQ3
v4yaA7FowQyCYaT/3SGhwGxCFVERX7qCAMiyVFnoPydB6DPNYEY17mcusOb77T3P7wrH6NSGcgYG
If5tJgIcxYr2wc9RSRjOcXnmmssIBfIkIlrRD692XZbTZjb6yceslxfMXqYiK/gey9RkKlP+HNFE
6FXqKH+ObmpzaJnjFD+HOiFfLiY8yc9xD3ieyKd1+TYGooW7zLbuDHTCtJrondWOmZ90g3PS6fhp
Nkx9jB3RPo7K75aEKsbXps0pxoEmzi/W9o+qnWvKZas3uwa+XvSUn3h5tpKTORwHHu6io8Rw1Rte
8+GJ2yN2BA2Y4Jd3STOorTNW6VmI/mrQj8On0U8Lj8556sridk3Vjb0r9UAHaZuVFCRYbzSDaBiL
wqd2pUVyKGgfhgr9WcJmvdVy9bty9Jz1FFsvALj1kcOnPsS2KH/EI40QYVNbW0ZmgjgQ9mBkBu79
qOPkS7zu1SluYZIOWEpahWhI4Ka62tKLGxmO7tqc7mNqDDqG0Pgy/dTKnkeXceomI/MPFVsRM1L3
gCvn4G2IiVIcg4z20nJRlqmkCkjRCjoyvgygswDLpYaNgjJLQYBLdUL4KI2OQDol2bKsaPILZc13
ZSPCaO0jNYc3h7Va6qonqoPGzerMcAWFQ5bgqZ9lHca4ZLsnxh44m9mNFsLHPjsarOELT83rlAs9
VaPNmnWxofMBciUdB6WtjbWv4MI9JDD23I1rBP25TQ29GkM53MNZKr3lpP3GeoxjJbEhOjg5NcER
e0f1QxIe5pSA/rmFa58c+MAz72Tm3mcMnMTeG1C4soNTC2gBg6Xe25xXBrOI420isuPRNo98We/C
Yq53uV9SKaHom4zr7vvsdM4+Y/D5JbNnBGsUsDsis6Ar6R0JLLTkZVCaBZ2kBl0XQqFMO5VVNqt8
SKZNHxkEe2co6e3Xls391osI9HOZj+GWwCDFYWR/Z3KK8JjpoxkzN9j7IYP8OzeGG7lITHi2fA/m
k62jBwvKNLJpvrXT7rvVMrLRXK0WAEqsF4N/rnpt/ZkjWd1mSPKGKbKDMU1h+Qk0Ffh9n3NqWsGZ
zmlgBOSDluYx/lwlXm6Mi7BzhvSrzqEILUXvXVAfqKxUg3YgyvT9UGL91pRDuo79PqVOnKyqyfua
VHKf6bY+sUCZHvnzls80Jk0YQMpBRN/fsrQv9oh1mL+zBFfci089lRbdJYNWWMS7yYJd3LhomWr2
cn/ld2oCxpzbvruhfQgqcaTlUKyN2dLtgdoKQJk0vHElHcpYfeqcTM0iJNfXrIl3pXIVGKAHGR0K
B0OF8MNgZzQ6TtdKMS3Vt3BnBDrjxMTNvOfLO66dqeDk4Xo916Ak3WKNn98mGw/ntnOJe3u6FUBv
om92SoFsb/XkXBpb7GPj1tQC3f95EvkViA/arFW3W5lhB5j6/Dv6LKBSFv2NDCki85FsiJvQ+Ww3
ifHVh5LIwhmBOmsdlwSOafdTg8NhtolzNK1DpqP/nkVwpE2CTe9NV760VB5uksKbDnlDBXbDmPdo
km2lGYm/G57msrScbxyNkzOWUPz7AxWMvBr2yyAUWe8pmQ90PmD3/xl5ADgYUYVq6+xEknNeOWHf
7vJSfA8SMPyst+Ep8Gem++FIdIcCvwKuk3C2nlu4e4dAz6Kr3fmdIFW1MeiLfrddD8J7GobpKc3L
fI/HMLv3lV0e0rG4Mmj4MSJXADHwQ//gEhxBAmvmwzD2HSWvjnzI4Na90k5EZTqdi/sk09HB13X4
bCEQrx2WwQYskY0xkaH2lUGkqxBMzMmCfeh8EIgJ3qyJ2gHoIMMdlaTp/WQ3W8SUYuOZDXRjCsJ2
mWiMU81VflGTBVlwzeMhatQYfhPPPcEsPiZJ7l28oX0qw8IAIN8ELTV+s/PDp2HEcUp7n9ZCb1Ua
nshmrPoQvFlXVbuqlh81zCrQTHdG0btc06dN0ZTiUapbtjC9Z+R8jHxr6XntuJmDiWL2xKKTtK5R
wKxul6q+2cCTRQjJRwheibPpZEUzJR/bRtnTAwZeej0zdwUvCblNeHvbnNs1z9/+EtgD/9TQ1ZRm
2cE2hiN5HkNaJ9j1WS1QsQ7uSC9VZBvRp232/WFmwL51pixbxdqrzmZOayk62LIIyAnDj/oa6Wi4
9weqA5P4SbXIa6Uh6fCih7Kuhqc+0TJnR79FgaJ43oZW/6PS1X1WY+RuBd2K1nur1CpK40Nb1aAl
AcbfIJrjHL9EzbDSvbgmyjx4MmWTdv2NlSTROc2hMMH6e0CyPwXpcIj9OUUKjMyF1Vdf5ODsYmzO
TmvYM7mX9OB68B2bYNqPP8NKSVtOW1nNz2lSU81XTRR2euKOaB1/y7gJKkusAEqw8yr15loANVGQ
3ZXTTQOgi4kkV+LGGesSFQLxzf1AySbIWJ1Mr7nRRF/8BnDb0oKPOpPPi2SwKDWomFU9eoSxgpqL
+35ONCWiELHI9qnWzT+kNV/r0qnRxIpxxUDBWvm6Vcuun/ka0oEWfyVjne/JHlaiO5uZ1S9ItNZo
tVaeL1G3Mmp7TJPFOhPHeA6LF3/wp1VA4BCdZi76xdx4RUILnVvVG3MqYPxO3MBpgi2uLUA6yrvs
uj+g6c5vqsSv4KgpQOgi2UQZUGDcGyWrCyHMAfYvxYiFu8WVTBXYNPnQUAdpcJCcUwTpZTqVqD1U
kVrnyJLaw22BioK0qNNyneg2uhOy665zK91dFyXWtVcOLR0NaEyyoUg97iKm0nI/BGSmwbd61b61
zPkuSCf7QrPcuNKZlZEAwXqlYZItxp4PXRYw6YmLT6s2zO11NyTiWkedONPyYi1y5IPVYOv+C5Gv
/B4/2b1Cd7rSAwzg3uLdnTntb7Wsp6OjHXWenP6BedlbA7sASChFFDYsdo6A48nuGxgvFljK1Zh3
5Yac72PUprzQnQleLgWs5I4KGF9wkszntqMdFyB9bbEqBy+6cmpBS/HKy9CK4RrxhaYGVewE+pBE
8KW/F6KsZ8aH2NPROvaS3aQwxcPY/nD8lFxxmwXrQczdfqyaaRVKNs4FbWDlEx+rfiO+0J6MKPg6
2nOz0U2d7arWeamNVl24Aln74VYCYLjloyl4Ub2JAdM6q2l+wSNbocHWXZ5Ar0wKajLm+ETamDi+
dup0l4/aulNNPj8iNGUH9E1rNdFuR3G8g4NnjPYab9aCeszpqRjj8gWac7gdXI8wfmrWN15jsBnT
yVkH2mBzDbpvQ2/dJ8BtXwvQNkuvEO8W5LilO4jiPgyNem2SFf5KaCY40a0uXh1oN3FUcfZzm+oV
yoxYRmXkP8xj+QgCrnjtkv6bgakw99OYIWE6vYlWwxQfkl0eFfZnRQndwTHq/qHrTfD9KozQUz3v
s7IcGqZj234OMsV802QCwkkldB5LOpKWkVt1j72YaYoaR1hxtg76H/AXp41j3OoVTdFuDQq1MEq2
xtaVjYf5KumvEDzLReQK2AQMxYw188ynyeHX9vNqfBR62OdJT/cs7KCvufDxqvjSeLPzsXxvMyrX
q8k31xS1plddi2DZSru45v4k3pKigJfr5mol/fJFWyOkn5/GR7/aVgPmIE3ack3yX+176riXtScJ
YNJDtqy8mTZTamW2c2sm2wZBN1mIXnqsSIEKj9Af9LbGlngf9N3KV36/hG0Ny9HFqXmXuTfig90n
ByMxsmfKkzS5zhssKPcecBbiORQkGsl93ccT2N4q7ihIT+E39JaiJWkcwx1MhTUF6w1lXNk67dP6
NVHCvO9U9WQJnFyjFZ2jgnqczIWu63PX3Fmdn10plcO+qOoRC0YUfDjtDaMJut+3x/iuMCP3WM+m
fDSBOpxstg5mLpZcuUmkiMdOz2EVHLIhH3YpLNYHpqic8Q1BL55JvxR8x5rclMIPGjlBsqJVaHpC
WY7tddabdGFw27Y3ps2Fb2Kj+ZaWVbbmaJvc4T2LH7imc7sMvaC9uFnzlSo5qlpTqwY/5MfREYE+
OJUELQ+gIqkGvzFjgWhz55iMmhXEpkYDgsPRcIbk1JvNg2bet+wGk7tP5DAGMArnkjV5dKYSBF8w
lyz2RzNehjbZ7MlK0DQn3Bb+gDEnkV27SbPaeShv559kIHBny/orEzK+oY25SrLAgoItTHAbfD33
w8CeKutG4Jdqv6QjSCeCddxD8Z1y965pe8xtorJlMgYUddrfoVS8piKWzzS6wIho7H6RmdP4yefl
HIzu50U5eW259L/yOu/DipSeN+eQKPBVUBet65vFwS32NkrPumBQoOhRnKKR62BIulEFAhS6wGvm
4K5cI8RaBztLHY7Rkb8QbnqKtO9vQ4eAP+0EUlK3kgojudDz8FwlemWKKtjXgX+mCK1fouXTPHoT
aDgB3gehEyxNhOv13CQfzEkKdn0Cvi7WpSOR9V1fpjOEvJnCrfxdFzYQu6Zr26sWwRcDJOlyNmOP
JGGZH8MghPJvznRQ5F/xs0S72On6M+QAdycZFrwTsyUenFNxA+x4SyvysQa98GjQXPepb7tzZ41r
nFfZYxtNp9z16lOIsreJbK94arzsicFR+6Xtg+Hasw+ApdCkShPnw6+NS2WWX8uWgulhbNUpnyBV
otIPYldFtbskWObQS4A8QHedf/Dqem24gfESC5VsPV+6H6npOq/jYIutIRs43rTTsMjg5JGzRWI5
tPCTdtrccQl/Jwd78150ry6NMrwiIV8Lq7rWrWT2HQ7ilFBO7dlWtCYym26cLrd/2KE9PLkMdRZB
SpSzD7S3gFEAn7+niDtKMij7hvVVFzm5Z2bnyUo2Aru8qYvnG4KKdTtWdylw9D1XNnfFxmusMP+p
RV1LYG4mJco5U5S1ASCGvHHebdwCO5nAZrxybEwbM9H4RR2YzTMaXbnEIWnjZxzme/TU/FBnkhuw
+EGHS7xBBY42leD7sKpTo32sp/lbGkp6hCa48FQ/qjPWVfZKH/zSWKECKcOBQWNZWKgErkmfVvaj
nAOxjZr5gn5wGibvheMRh3J8U5e6qot9lyv7BNShWlZljm7i4b54LwE+cjSMf4wTezlWhGZ1k39O
HeaVNc0hNPPyxy39eloTDf4CSZX2bjXjFS/mdBH0gcemaxXbrC3HD/SV8dLC99/hOi4A+M+vcE7m
jTX11MbMacGPlvZ3IwqNpSgM+z4ndc63B7CbGXXFuYpbvFRcfw+4fuRjUopq00qs5Vrc7nXWPNBh
5HMnbGpDbZvEt7lXs8bjufPWiBX3TU2TaqUEPWfUJ+ymcG72FCMae7MLKAZK5A8mUD5XiBSedQYj
fnAolWxkuPDicrzXmTKBbIQ/JIC5Y6ktd1dIr9tB4adMHJrEugjUnYu3gkkLCN3BTehQ9dsC5DG2
zMDv5M2bkspF4TLu2A8MGlc2E82lGLpmyfeH2rix7O8NN6s2eRGUjOsw7SnacVb56HM6CocgJJk/
gZhusY96Tv7MBk0xrkFEsgxxo9thjQbplgJbqvHOjmesZT2Io4+XYx/JAWhz6lynstjX+D6OZjTW
FARCY6ELjbMj6wN3+85PVxOuqrWPL3CHHbFZQEwzt1bTjqtMUnLZwRFZF077XEXjlylissh4Ub5H
ufrMK/cqixAb2+wMX+gEam/vVruXNP0QwqXyYlZilbn2d5SXbNlVcbaGa5PhTfc6Jj7TuFTugOvZ
4Y+IW3q+rMkBX0apCqPXSG/baBz2FG9OS91NjBDt+APxJbQOXNq78CinGO6Lbtq42mYu/J2T7Nzx
saHX1tlkfdZTiBcxiqdwPhR04WkJ3KmFoDZdW3hXJxAtPFo3tARmPRQefPqsD/GXxqOGNAsR1hdT
gGf5dWwzTMjwdC14K27hvw4z/Rj0EHn5S24O9VOieeFQqWpj3Pf0/TQrRc8JYOxg5FIILUVQrNVa
rWa3zI2Ii6U/THrjYXE95a3IuaYMU/pYizYyvxsd87p7zx0G45CqShrsehalhgt+fCfvO00tLnuD
1c8rMwj7+mwNSspDYza0LHGiNeNjPTmWXjumyqoVq6Y5H4zUlXo1AB6nH2ngy3TrOi3GU+GK3lrM
RiivXepNPzRRe2yUWjS3AvOO8SeFCf0do/9g57XJtHPL6AkOebrRk8s5rThT8Puc0y67bHMmcNGQ
qweCPIfGNvHMUwKd5WYHxQKLmxi9b7qDpcKbMMDpKNKtiz1McqrLpxezhRGdpcw6aPUaN0Dapb2W
GbbXuvRrDOStiEpgRHN5O5f7Tbcycp1+GaHud/ey7UveBwVPK6CDTy5FqEt6YaMyhZVe5sVjqYb6
KJgILbOWuSXRvOIFUmY0LIqh7s9EnS6grMydNMxm2cYZbjA5GxTGDdUXvN8veVU8FY0XfgAPtx96
IBgPNXkfGjyn0yg5I+ItLN86rBAcwp3HMaq5F7BKxqxKNJg2fV3SehPXe0DoHvNOZuZf6MP09lbt
O5smTdQrjX3TDyskq+TBgp4WVk1Ju1OFr3naTeuow+tNOYG5ZwLg7Ae6SX8Eik7SZcySAfTIqVrz
TGkIyp8zDua3UbqSNWSunemjcKdCYvvVuVxzFm+cndXTT7LlpQ/SL0nSBvD3u2ps9wmICMz4Ud0o
6zjK1EnWrmNCVIEdQiaGlAfkLzIFFVPckqgutmUdpOsgYUVYUF7dVpusgoBNPqvqy6cMfhKlPoss
YVud1iCz+nFawWuY52ZHt2HZci6KvGE4+c3wgRYUFgvJZ7Pp5gDT7xxSltHPL2Nc3TGbPkSTmOin
tLwFpWVqZ86MaguR+vsyLoCs1iWI32ESB0SKxMbZ7XPsdMph65aus6GXNmOwYtMINGTzso/8c6BF
ekHwWAzcV2gLU9ccuXvZ6BGrADC4TZa37k5Ut0CMQ80Yqte41KkPAYbl3XSWrqmbfUiMG0NpW0js
sXP9Du/Ae4106J0IeiZrc7aG97jx48PIjJSIUsxY1kGYOFEoUG0iwAU7H5ruAbNO0WPy6XCCggFp
ZwBObPe48iiaznll4PvDiV97sZCQy0pBtCHMHsgTvs9RaD6iDJwK0ySrFtf9xhnj4cescFmainO5
IGmw5AxerrWk/ZKaFVyURTJJ3KN+fdUwx/LF7BtEUhhVbTzdWQzkbWABC8nM52VuA4fcgMEcd+R8
++ZC8iP0gmFXdS4Fr3VGIoWTM8eUiImhrM7dOHefuvavHYm5VUrAjNzYFOxTMY6Q+OM6J8El7+PK
uriBMraqm7aQJC84lXeqdoMj9slesSGlzTXwdXS2kQco3ADOg2YP8IzSBFpFSUeuic4lBO68m0k5
vCB3sCtym75vPN5KwRTwATLb2W2SjZ6dA7yTrQIGUKBplm+NQZ6snLwPp2ZQbdvITHGQRg/mFLs7
xgDxPWUr1TrQttxSQMH4NuaXDoJqTbYp+6zndN8G+qP8L/bOYzluJd3zr9Ixe3TAJIDEYjZlWYZl
SBZFaoOQKAnee7zOrGYxT9EvNj+U+vY9LCnE6F7fiBPHSDqsLCDzy8/8TQ6FanBoURqW0eH/xC3t
4cSl9m/E2+RTi+Qnp7FwV5Y6HIGvmgvPrnFUVWgRLEojoo1kIMhz1+Sl+QjHH1okgORwo3eacWeE
fbcYxkh/oi37vbO8S2KqzL84d3szAdQKeH1cDBKlQCeBXuja3snLeYezYEoWYrMpN62fyE3RM2wq
K25tjJYgrLXJgEKjoRzgPZYLTcNbsVcK4EyC+MyBlsojdgDFY9tGD0FCFutmol1BVMVjV4u0hZLr
48aLzXKm2Um2QTznUxoaEPsGmaPx2CX3iaJTBbol2tGi+uqhj7vU4F/Y00MtNYgjVHDhQk2MYRGQ
zuWJ8lIChbhr3Yb8LcyeoR2CXUDEjzK5+9KFGq6tCqn7YvCRAbIIITsQgcm9V+fWQnjWW2rjjkFa
rD6lkrsAR/F7y/QptrRk3Bieu+IL0o+2wmuv7JBiKl/Sk11afad8tlERmuUErW3fmslCa7AsXQD+
9p/aKyYdZSfw6UNFnoRd/QRcT64Y9vKKZy+v2PZogrm3rSa4d4G+I3Lp9Wulx5S+y6k9HLgf82KC
yltuogcXJh9ANCKHSvguGrqsXlASgrJH9tja6Vfs/f+ANOph8+1//y/0gP4E0nj8x//J/oZ/wT/+
79/A3P7tVP7j/6VvQf6eMz79iJ+wDfvvAogF2gWWajvIvDmA4H7CNix+ZxJ+hopIG2Qif/8LtqH9
nbMJan8C7ZkTqojf+i/Uhvp3Faws+AkHORkAuPDGzX8HgKu9R22whQ1HgFGSE11cF2inv0cHxkLH
L6mAB4rVmcNsZQMeturnnTDu1Dgo7yFOYjPe1SGMNjtuJnMKSa1jjL6xbX2ljRdJZCcXjOWKk0nQ
AK/hDePnoYAl4jkyexKWV+s/MULv0CfvILw8gb8A+1i1QEVHY07PP8Gx3Yp5RCIjD7Vfaekyondb
TTv5tAqxPomq8OwZiJf50ALP+FPRX0pokNJwtIofCPQY90ZsiK0Bef1ZUcvwGPeWjalboSj7zoKl
DnAufQn4LUzkkjx9YsOoYgmLZljW0GP2Gk9SmUFhUN5K1+y+q+TuD13a9yuzMdqvQM6CewpTewnA
a5yYXo37jHvJEouxiB7lWKKUaI8Rd7P0xuqHCYhlnqOKuTdiBUZdjnTMBxi7WxwwYj0Gmw9wDrou
EsLn+1eMGJ2M7elh2fUCaYOD3xRoR5QZ2bGN75qmof31P+HhZ3i4ivv8CyH4C4brcfLX+NsuK7+/
A3Jd/69/4vENjDlQ7wF2D3zhJyb1n3h8XSAVYQLHVFWsBUCu/isiGPLvjDAnWR5A+cD3JozXPyMC
qhRECF4b5hGIDKE08W+Fg/dgYWYnLA15KzwADGfCnt6EAzPSLG8EC3iifTScfBOiB5dYOTObTjm4
zZjd9R7TYIBKJAZeBxpwGrbcIXdb7y0KuIUrwDYwwiu7+xw154WI6niC42CNptCByT6IBDco4+uC
JfFTTLotsKxvBebL3Ldspy69U0C1dTY8mjxYUTaruESw0GqSl6IXxpPADMyfK0xA0NSzlN1froDf
oEDfH7BpDROCbjpkBFNJt/bmgBUMCIQdw7ILLXF0R1v/krQogQqa1NmsUmlfiqL2P/35U28lY/hY
XpBOT4+/89ctutkP+qrw9GoqbCB5kSTb6auZWPph0LNgDSTF3o+49D2hzBv4JLHZ5CCbj5R6vu1G
wSqBeHDW60lbGpZkSjQotQ+gzL9uJ24ULhbyjMlrZvKn+Sv2HFXlaqBwjU812hp7hpfY6zoVTmA0
E4biTi1sig3EZw8Gjdv4o70x/fT/xhZP74XQZsP2AJAISvfWv6UivBtMM1IuhxJ2QO4/iSgKDw1X
7L0SFsHWsmL6y2PRu7CitXJTFYYDpzcItxGg3A9w+O/ht6zG4MZC9Y8jzIVrqTd4a1pnGbrPlQWw
o6svgVbpczyuzR2kxBzUsFtd/rw/bm72n5/Ht3egV8BBuLpx/IWAgnKJIpI+MkH4q+GdOTkUtlqQ
YU+fhTQtDBRzy0YsY4gRW+4O+6OnT9Lz/unzfTUQUKBW0eFHsv79u1dKuEUWvYljpJjNxgKNc5ei
C/tWuEM1w8IQCVFdHNWh9J/bUab3+iCfcPVo5thGW3de2bYfbMZfD8y0oklhCeQ7iO1JDeivu9Eg
JFNmWtYRaqV1KcPM40AYobfKke2hpWLZCDiENqSjSSx4UO6aAjthmCYp3XIde2yt9oOvnep1b/1I
iv7BPf2bF8ZTmq5p8L0kfjfLy6nMFc+w5VFoCNrSHRegBpqkewt9PdtEiHu+gUUC6eLG6bLvR8X6
YIf+GkwNcrcriHgCC5MNvn9AqFoiR+s35hFp6eGBaY6Y6SHy9wjg7DKzrnfAb4GEGMw/g76PaZoK
sJ1/3rbXaPnu1E7ahej+AVAXEyfghhEAJCTDw08EJ8dstjQj03tF6+t1O7r2CRXZ8UX2naSL7tN6
01vR43t2jqyo2RmZ702DNwQBKr36glg6LcgmDb6FjdYcLQWUF7Z13Qz0JI39P6/6lyuARUtWDJtC
TqYTN+8O32qBr3cdnqpOmrsxGe1zQ/jeidwivNqSMQkeO/L850/Vph/7/lkBfFKxwrKBcpOH3qR2
Y2g7uVlnwUnkMbd0mxvd2yga7aA6fZWsfMUzv9CSofnuFDreDZgqzHQzH/aekqWwz1LaQ4umxeBb
/Tj4/2Y7wT40wJ/j+EOxAlXw3XmD228GgN/ksQC0u7Eg9R4kcOVXTWuDdSoZWGBVod8Zo6h3cRgq
20zLog/29K9Rl4/X4eChv4mU721Ck+gJiYzpVkcPj+dX8ECQa/NpOQEb7VWklflBMnDDq5nivDF9
XzIonZSMXfH+W9fwpBtSeQB8Xse9G/lOuY1TulvXkI/yK0isAK+hQLWZyGNIseg1PA1CJpf/9u5g
KeQFkAJsXSVHeb8SZNzRnM1lfwQn7O1rWTmrvClUAojnG7PSVIP7OKT51UVJBGK0C5AUCRxr0aKn
j+N0i9di2L7IwPvAeuiXrMAgVUX+gkxJ5ZXcKkwm3eDldZGpR2YUwVrrW0YKyEbRrM+sVy1DSkE4
uGB62RjcffBIpgPx/sBMly9hjk+VlGo3W1IzadqCMxdHWeX2JcccgOZVmqUosjjdW6sX2kFUrX0y
UgMgISgsRhvokM8gi9vzyIdUPqRdh1bMkN1J2m/9B3Hk1zuALUN/j9YAtwCOd+9fWaFWjt8V071o
kCQ0tWHPqc6bz8TBcu+bQX2kdkSRPmXD086Lra8fPCD91wc0PRtMmwTLoBR5vwDQOJE1aAFpLIi5
TxUqGOg6V9VC071+BTOZsXuhBfe4c/nBrAgxkcWiIMSXV3O6i8PI9IPzO72Qmxf2bj00UP56Zzey
SNqo88UxSawXzw+2mhP++OA7/2ZTTDRdnjykXQa6N5tCau1EzJf60QYWDaxpxDfAdXuakaULlMWL
vX0YTcJKapa/AsE077yRrr2NkejG9xVkcjR05r5laVAtNUbZH2za3y2PraoSTAnzaBC+fwRVaIwO
8gDGkUNSX8quLNb0sVt4J4yrjOUHD+M3O9CkMNUpOOG2Te2ldw+c9nyvp7IVx8FsiZVoZ7TPjWP4
O8AN/VvCfBDusESmxlC86I67o10Ku2r3xHiEHXwJWsgzi5Unq3ThW3BKZppXIuenehXuQ1BS1MFv
0w+OzVQA324TKupJgBdQwq9XzQhZozP1SjsyJ+uYbja4cJSWV+yzvmdJqWP1gChKo0atLGieoOd9
c3LqoQZH1B91h4aEnjXqwkkiVHSwun9qtaq+fPBof82IDWpq6JaqSuOP1b5/tKMcNQovFlkVKipJ
nRFqh9SO0pXQ4gYRu9zZDI7jPsVtrB1Greme0ihYJFmMrF0bfDdV5MT/kwcnTMHFSI7LI5we7F+q
BD4TdbhCw24WMXooQFp96TU7X7hBZj+C0wp2g5v1m1iHzmErcfa5hY/lz5RWAp4NjUckA419mNW4
8HayexO+/x89tmtjxIBGzEpv9r/Zq4ZepLFGhdtphyIfoVOH7ieny/tdU9GsTMI8ZricZDuEOx/y
MieSj5bcaPkIUdHz7//8Hn/N9SC5GaxIFdP9elvUeuCs3cjptKOTYzst8G96xXmH9Cv2kWwabL18
NDwe5p8/9TfZFB8rociT8NEgvk0xHZLYmOahfsS43PuqN2CMzaaN51wjAOT1sTuHWCPvSie3z6Cl
sg1jD97Uf7AKmH4W7B8OCVSS9/vFibreU/pQw51UZ/6GFEo1bzApxi0c6HPcZF/VYnS/GGmPjMP0
62lTV+sPFjF9yPtLgW2A+yb6BvTCkfZ+vwjMkAC947hyLOw6fiIp/ybHINvikBVR45rpFlUnucZD
IHkI/PZTy+xppukKxIQAJfbvP/PgggRoHVude/rz6qbteLM4Ui6VRt3U4UdX4/3imh5PpjiPxqNK
3Y1Gr/USQTTEu1z4egK3LAp3TYMR+gJ7FNf5wCvw2u96/+lIwNAeJ9tFWMW8rfrd2EwtJN/EsYXt
g4SR009aCQP7dBzUJWrtxT2ksecujRl9ZVBOTkae+d8jNc7uY+D1qz8/jN/sWrqSjCwgJEFd/aVT
bzcQ8oxeH4+6bfn48I3QMEYp3qJAaAdMLrJ93seHsYuDRWeaVCuVkB9slxuBiSkjZw0YHeMJyUIw
UX7/RuxOAx6dCvXYk/0ZWEWp+WsyxVgvna44NwlIteCGWat0GP0DFjHaIy6F2fcMXsq4YAqTv7re
VPBXXVlfYC5UG1zJ9LNd5FjLTzUEuCb8dyDGXDDnyTZ5PKEEGCLGwcqmLaTzqAPsBVDoyTbXZhu4
EK6fDx42u//XzcfX5HBqRAlum5uTEadtEXnN5B4+hfM4G8hn7TxY+6Npnwfq7l2J3voi84ovOJfE
D2g4yrOgZbJrMC6cZx5qqoGqD3sIFI9eYIllr0Asy5ykX8amOS482lXfy6ozDlltvpRGa+78fuw2
DQL9p0CpqmdyGEBRYDigsk5Fad8bxrEYJy5H63QoOFpB0aKmK7B2Y/j0MBDdF7UP0aYJR2ucaVP9
St+KulkB0b5zhiA6tHq7LKxR2bU1QpAN/sUzJ6rNZaR26UuRePYpl/ibDVqWbRAzis6m6D1ilMbe
Atr1rWY090CKkm0Y/LYbmFza1smH4mlw8ubHWBf6Mp/8wRIwXvc+KcLaAb4DiEjJnu1WwR0vqcFs
+BpdO4P/pmzQS75cnpkt1iCpsQ4h89y7sezXJM5sFVJjeW67NEMeV4AodCp/l+TDqhwjdys8+xPU
hTPNL9RrVcST6KM3wVtmhXI/pgjOtmOtHWAcyK1RZOEW6mWwNqnh+yT04cLW9nbQ/X5Zjpg66i6o
zbHT401KCnkOG4QfZ04xfE9tPzoEEF/XSeqCx0viblcAzdv0gVA+ybT7no6Rc+gGHc1gZXD9DZRT
HaZW8iWJGmdLYozqbY24nAw1/yidRtknWNIAKGuAconMPGGB1y6sfNwHkeKgQtZo2cackoCkMNoH
lAK4ghgpPNtaDCVTViiglBBCfFDR/CGhxuk+98ErlBgvuinuk6WNYsdMdIG3K3sn/plWWCj4zhH1
4nqrR+2gpJxgPyxMzOKs7BR5gbo2zIgjV5h2f/bNaMKmTxl8MLXOkkaYOywGeQzXl2YUPEiXMcvX
MIrEPSWxvU6rfpg1rZPqM95ccTd02nzssGPLveyz4bb3eLzZO94p+sRm6oJr76yVwNNj5oYT6BIK
8doUQ/2Ujz0iJ6io7gOzktsyinvkxEA+YbJTwaMAA7C7Jg5eYUH/zItxhHSWGk8xQoD32hA1m1FI
BTmvLF7anRCHABPA+YC57NcOO/JT6ijgM7EyWwR9GizadCJkBl0OPtGr17qd2YiPwU7BrgvnpiJ1
HtpWjvvUKfq7skO0Ek6QunLZyTNV91pMG4WvvTqtREpSHYpq0SQ5HnF102CXKVT/guEuBd4QKP5C
sxp3ruel+FQVQf/D7pSNkgt3g1eH3PlW7q5EYaET1iXPWmXrhFL3S+LF0UPd2/aXrvFfXBCKS5mK
ZO2lMQ29IrboQ6fd3TUq+hyzCxnDisYVCwvSBk28OJlzGL+MBOdDwbR8VlXtZ6NEBxKD1ax9K2UV
bYj92SasVc6k4reQz+rW+NKZXXWhQmGjlSoHo0s4uH0RswlVIUY8GTP/C0L55k4Jo2HO95xairZc
a4UfzUcXSPMwlN7edQuxtlp3vBTx5HI4eMOqT1p3XjVqdQoxA1tBwPeOSoKKdmun+aE102QHSZkY
L1NlQAVNjORHNrfwUjOScOWVsvgEhdw9uLnlUznbhJcgNPslM9kHV3eKbada+StkMQJh3XuElJx9
vRw7iymKAV1+U5Vh8eoXBt/5Wq5en148WNYJqZOtH47Jm4uyXzlLTD9cJzEjfLyFIvqpbfwmhG6+
GCaajpgfZvewauXRSjLlUW+KgVRKN1dlXxkb1a4gpIoRWzO3rpZjkOSrDDlZGLMKnkMuGJi2xo4O
26b6cm104oVEdTP6FMvXUDb0en3JcwdDKRHE+p2fYNCmh6lNsdabW64c/dlKiOqOkT3hqHc/9tyy
I0qBqA2DhcQEE6nGJov22L+M22QogOsizrmvJMxO5v582jBo+bNQGppp4Bc6vidQrKqpy73VOy8J
kjrf89ql+2nnOA2m2Iu+ZlbwgLngsFa6ZOWGfruTnuHdWVEsVmU8yvvagGomNN28kxGKWXprzdRY
ouAa5PXjoHfhwimludS1RN4nfnKyrC7ctU1tnuVUGDiNzZu7thmr0INWR/Jur3XCLfzkR+wF0H0d
nSX1w/gdoZ/xvkXR+mffJ5ySozBQxFrxmUcEvKp13Bp0WbBMw1nOBkngeLE1sxRf3dOHiBdNhFg1
yF5lrhehx92m+C9S5ntLQcqn87wO6BDa8UmXqU8Jw7a1BEP5lpKiLwTsY3sRjiU6r6Osq4sSTvND
xH2DRe5q3wTg408iyxXUFUJ12AGq0OeOUtAfqcJhqztI+2FvmazbASQBqqvRfRkoy2RssalGm/Kg
9UCE3TQqNk3vYRfQQm3oku57ZvX9/aROt40sWFFGYWqH2BbBox6p1jbDvnQ16K27ArbhPkDjr3cA
FrJjjObnUhMu3Ag5nfqE8H9BCjs+9uXoMWEctPazZsXV07VfdU334IwGZ5SEku+ji85thWcyHvLI
dVSKZS3wJMWbMqIc1zqWw9CjBzY4FPbRZog4S0UMrMXphud4UJTtmKfVMjX18pARmtdUoNnGVlMx
N9RCgv3kQW6wO/fkQjcqPBQ44J9AgUQYXqP5AeWJG7IIxw1+a8UmN7D3pg2so6lcNSGnfMSGZm0g
EjIPjLxDtmI6yzpJG+IPxgNECfucIkGyFWa2zEKr9RZRzJPCF5g+ZUi1bnDMpPM4TNTvJs+VNWmQ
dlEVa5NGsB7ZdqakxxvYjPDbUJ5TL5uy4mkE3HmW9VlFhZyvH/ny3OsaZ8aJVf01J62g3ithSs+K
rOPM1ZTcEzhy5Fe6rqD4n/LIdGzzV6ec6uHeHUNOgCUbmGr86uiqZMr2UL14IPPXEnhQPnOsUWyZ
HfvIe2vWm6P39aF0QN/PJIIPm7hWKgwsM72ZKWNVfBXIC6Cj6tJ9xIq0e6rBSTx5uVSOMgswtTBG
IPlSwzECuhzRV1fsBtom/qIADFsElE8iai1lORS90hxCt6vnWNf2IHgChOANBKlb9KWzGSrt7SNd
/uqb2ijtS62j2pYFTiIXVkE2IVXk9jfXhhw6c/q3tHKVF5WsN4MGYlRno8mL71mpw5ysfD/ehAzK
Pre63TWI41Y1ctieHmzSWl8FqTnuS5bzSuSBetpaJl1FFEbvi5GhpETw5HPQpR4iADg670C1XyqZ
iwdqzBNSFRcbY+QLMhNyQxxtYdJA0ww0VSHrSjllCBtnrq/OdBKNJZ6NE6nIrVLQvJ6nzC2w2nNQ
qyj6ug3EKzt/MF012tA8H5bQx81ZzKz01bfzbq9FUqx8o+1Whg1occz8rQhxhsMENXiRtv+FITyZ
m+8ycBjsDKNLvZALrweRgZIxOgV+O8ziABF9xGSM8q2XOZLmwC1H8Ny4e3/Nq7CoAaPX7iE1OyNd
oLcjvrH3XGfTs74QXk8kS6wAJ7hqYngvqZWbB8/38x+pk1vdCtNl/1ORQLr+FA/qdANImMszrTfK
F9n6lbKPuhFGch8iS7S3+0T57ActZCkNYWwKlWGN6rqcuwoECQ+ecyKN7dAlcMrh1R86C1cBPYwL
/FPU7+h/UA6FYRCfY4wY/Rn3QPSFiGhAWYBkmKDOTzBbQifU9zCooHZ3uWN/qcDxYnKFZ3a1jdJU
POM2bQSLwGn6Y1tVTnNyW8/H1Jl2TxGtQQCqzxpEPX6e7OsLY0gyINMYgzWaKOkyLigu2iFywZxj
HjFjJGCfR9VIzbnptNpENucWwk0IPrBXWe4xD4zmmJT8Fr22bFNMFpxN2/BvFnWsPvRk0YmrcL71
pOXo6EnG0bn+sVDVgmGRFXUGrTAklTJ8DTTJNffIp9FACP9tff2jlUu+FQ8N573tLHy3RdKuRKlP
PWGjPkUjW6NUE+3ApckIyKJ/mCRB8RqEZfdGPIf+NJVyXMN8IjDWSZ45JymQmfNJRe5XXQDWo/Ge
GnH+2kSgAWdOH1g/mqAziUZTLIvTqSBAwzbcGVZm7iwLwiksPTBLaRJkz/VU8HpJRws98c3uzQ0k
sU4MtFZmTmD7/qzpJV+9mdq0dSQIO31u1TmHKnfqJTlKZC9sid2GG1dHRdj1xTBdscKImmPou/rP
ZSCkxg9UvPwaJQVPDVX+dDlCsUF1xInklmmxtlKjHOA6AjfQKe2UFram+FOzk2/OoBsqgkQWvXLG
/m5I/B9NizROU/TDhuvg1BWJMm+1Mt0kvuPeER3si9fh6erjkX3I+Ioz0l3vTonceKvAttjH+GTP
FBl7jyDwdfQypd3NMeWFRCdq7SGrm/rCa+f5kW2ido55+rKO4AigKpycE+GO49xA+3ib+8oKNn5x
n9RVfChShX/x4i/XTojWoaqdVagk6WrkLpyRKkJqkffNUeSI/2HBQN7xVP9rGqg8nApLV6TUp4dj
Y/wCELVqT7TtYZEoRryKB+Tjf77YDjaZ1mt0ee0IZh03OtVJ3C7oQZkPEa4+11c7hir9NxHBW1hi
P4TAQFUnX20S78c2NbJl0CWflNjnMm49L8GUWkswsQitJ3j8cGSm9kw5qjQ/oh5CKNi2Q+iriEKQ
ITwqQc1lSxxkf3huoK+w6JLrpPMDym12cBjRf/UiJg/2EIREuWly8/NGNTB2nReMPzcQOtKl39v9
hqHGsO277OIrwVfgQ+YxLBBP5wZE8xnorj7vWr3Zd9B9ZhrtrjM82vLNES7uX36Blbw1PTBROMr3
yqYZjhD1CG3N6zX73IkoP3iDW8OchR80G8PAeDMDXb2T8LOgcasBE/Gk6L9qdhPR11JJE4fGjVeF
xCzY9drxTmBUtJGKHS872UfHsQxLbwZX+fO1QePFCocFYSckycfCHp65nHmfSD4mc7eNjQttrE8C
ye9gFhVm9FmpIrmoasMfFtfOJPJUCJr1rnu6bvfCc9xzRm6BSMx0uqMY0Sa6Ica57uOnaBo1qFbm
Yt6gFRboX4WGABhjDkunEI2MgCZcYSlwvRUD65if4QijQ/T5R1SlOI/wGbo6AJwbj/UF9WPdWauh
Xs57F4vqWotyOiBpeQ7EQOg0lQ6mSB3jijAfKbsTxOxrlOjQNjL5PwqSHXQfglXtK9NOd/XkMwJO
7Zy81j9eo5tgpH2H3OJjUAbygJ6UAbVy6hJeSyQ6HVhABHasnVwjNy/llE5eyzvuI5qFdccpRDkl
P8ssMnJYQsjyZGokzx3j4Mt4DcSlypdGUXwX1hm0c2yQ0dRhJLsFldLuVFHnh15HIq6HlSCUsdgW
WYGUZmm5SwNi1UlVS3+VxUr0ivJFuQl6sSxRVT3QHFMe0gb2z7XTl8Ocfas1vIZn7LUEsfa8fI1F
CVE7LzGOKJv+4TqEgJ9e76yko6jpk1VXmGJTw7M4ptO900ytrWtDEmRK9ikWfr+1Kg8/EJQE5qin
e0vsM6eI0GbVA4ju9BADbjjjgOkhB9+0h4aR/VraU2DNbfOLge4DthtcfL7nNwfINwXmzmH3gymb
Sluk1WYqVikr01BJG1uXYBQjGbXtEzU5qUWc3SX14DMuMpw3exzo2QAQRAqz+TokarNBI+6gGSP0
4KZO5oyYXLIiTa4UlPjPdoi6CiI9ZOWtHPKKNr/pH8xgBFyC0QxS8hNkqxIRgb9GlgRYuGliGOzX
OEBHTtx80wQycdsGU3R03/qwe2vM0dxF117F9Z63vZY7CoUxdiNa8+w1y455D9OsLnMC1DAcE5dl
hJDPOSEcQSjFpnmhDg/XvQQEVFtljqBpkLXp1miccp3Sg91gETTxxsx8U0w0IQfSTo7u6F5TUSVs
o/zLEDT+noSGpAz94L1aj3eRaPWvVS7qSzwNw2Vui43qOvrKKRP/XqM6mGlxPzxFqDA+uUKNDo5D
YmClhlybYS22CaLwKwxADjZF9d7JFP0b+yl4bQEyYc3Djv9zT/zXwTB4ZkkzYwJBAsaZZrJ/mW8G
pdO1javIY45HN5lNTjNcneoQ1abVFAkiwp8/8DcTGAy7Ee51oFZA67BvIBzkcG2YJ55yHBQCYkyj
KsIXQ3W+afqgHtGVEg9K1reTKp9z7wdaTwbN4mZdUZfol1nO858X9BtAHQtiajiNd0GR3+IK9UBw
0dSjchwFjRfb9Z23cqRpqJZut0IU4keM+craM+SwscceA93OOw+1zH84ossmvBjGN4OVF4tUUcMl
Mg3uTk190qggkBfBLrrDQyL4YGhzS0zhFpOMsVSQqxJsNbZg71+c2jp6XEvdONZpg1ISAgoo3fk0
IyIclTDV+gyQvT7Bz3UHLLcTbJPSVNnboRvP4X7796kzGuMsymDWegEEkVKtkYLwUNK6BiGZ/Cdo
PJYM2gojSCkg6NzMmTIRpb5PLnm0Izve22plrFpocOsAsPOKLqW5qztSNukN5mvfl9Uq8rpXeC6U
WlP2TKNCrqJh8D+aCU477nYmKAhD2mTazOr0948S+DpEYKUUxw4K7HOW2e4afGVzqewoXgSxp6Pb
Fi7Csu+pFS1nazM7QLU1rJV72GvWVk63K4T3duEaVvXWgOpeXEGof96o2oR/uF0n5YzFGsG/2rdY
hAk213lKoB+j69jg2lgJhih/DcgdZ6yspbtFVWCUGCIEYbTo9JH23TQk+vNKfg0amI+b01lhC2Lh
e7P3uMiJZCpTtOuUUPXb8ZuDhtSM/mBycKcxxJ8/71fMDZ8ngbwCP4JEIG+AIZ1eQF6AWn00MheF
iCp9o8efrrM8FKdyApR2qBptujJv6exz0/z503+Hi0Y+eNoduuo44lalPiiGdoxTjhqySfWhqy3a
pIMlD40T0xmt2y1t62gvE1y8+h75vcgsirPpQ3/N0kR567P8SXaJdwaN9NGTuaIabvYEbTGLhsOE
4weS9H7v+iH5z1jhZN6TYawts8kvGoTbTadw+VapRpoAJEmevcind8bhw5YNmQTc7Jw6Ow0w8pGR
DWO7mkVe/DwI8egCRZ/lpl8VKOnSyrmOldKsogLsyJdpymE5ylNaDVH/BNuVFo6R2WIOE6PBiajY
dSrAkkWjJSiedl6aPCOzRLEwTDhbVSWlLMZh3JGX1rikFc2DPzoZ/i9TTvxzAoEhmLZAXE6/K7Ng
ODpe2r39+ZX+ZkM5xD8LxWcLNMAt1yBpkbEVPXBkEXTWHnmMCKfOvn3xha7NkzhqD37mYzM45MlM
VFX6AWLtdx/PAWakz9Cdozydr79cup4TU350XXCqsKnaqoUW/cz0ARmXd3mXofTv+XGxAkT7lkeG
/gEC42ob8n7TOBPECsYU1iWqcSsqP7Su02aIDZ5gF7ArrjVl4XDgZ45JBqtJkb9ea41+ULVDiWbL
D62UPoO4IiYLQ9TdPuegx9aZK81uUceMKGd5U2mH1hop+QZ9IJ1D25c0W6DksVGCnh5BoQZrD2UH
pK4zWipzgwkkAo6mUz66Sj98GkmkGzDPsdRwPnOofwITPyWEsVLa/XiYSXyb6ZDP0rEuI3iLU7KM
R24/T/F2vVz7OQo4y7doaqz4hZe8+GpbXGpnRPqS7Hn3E/JjTcOuTK9AOSAQ+RHK4HcvV6J3PzFb
f5NRtWZlpF1pRiekZOpmBiyd4buGtjYtUu0OIY/ha6rKAIYJqnzK4IkPNtev+BoSuolTJKF/ThCb
m82FTjSj0jg7ecgQ7kVEcYNQQ6L5swFEM70uTCkQuE6F3EJ/MT4I1b9eDRTjKrFaB4np6LfuMVYd
F7jUhwVx2aLqjX2Lnlws1YNd0U6yawMO3J/PMi7QN9ciJYNhAGucCFTEwumB/OU04RGgx4lswrMZ
xOW88T2BCk2YGSuJO9fyiiqHXpbP3UarwfDU5TwuzPpUpg3yI3nyzymcXtrqKqqcesa8hydmg8S5
XiYEzn7XuUD+vGB8vpLAyJrUpz9/iyvL9K9nEpAhBi/sGhPHBMLCTSDHDNXOzWZojh5+bHun1Iud
KYqSGbp4HCivZ5Qp0T5LWkQF0BmL3pqouKAXDGjfK7x8Bh7T3DDlQSDiCqfKXJxg6C2eusFB8QmV
nTAqOUGtFo2fqRKzdT8BNEhriyfpG933yNGG0/X4MDVhLGMF40NPEP/mxBgFJqqFKmfUm/3nZNR1
pF1svA4ZlezSIOjv0PlmhbIw7vShUO60KHJXBaZdi6Tr0hX+oc7R1fCgMDNsmRE3l0uGDLnGxnQS
tAwZJEtwLF9oFwpwgkNcC6w1o2B9ZYClodqdpB0ipj3mzwqg7z25V7lszaZ5xCkVnTnzqIsRzRwm
hmgqpMqXxIRigidXsrRQT9rJutaa/8/eeexWjq1Z+lUKPS4maDa5SaB70CSPlZdCITMhQiGJ3mx6
8un7Y2TWvRnZuB2Vwyo0kJNEyBydQ27+Zq1vAV3XEyeUTKEas88/E2j3jz+mvDGBZvlVPI/1o1k1
+kUWlRgC0Nt8dxPTAMQIRwbd6pYXxklXKdtMf3EV//W+of4UxJOjNHU2H/xfy3nbm6oFir5+oyq2
fNo88KS1t2NP2CVojGz+/Qn4t2Ik8Onz3//cvuc7JOqWJKD+R8bBP//vKv3e1l392f8/v+rwUV9/
Kz+6v37RTz+ZuIQ/Xt1mC/7pf7bmu1/uho92uf/ohuL3V0GywvaV/9l//LePHz/ly9J8/K//8R32
Dajw+484raufMiN0zutfGZT/92ebfv/2f33bH1ETBEPomFg4X3X6L3Rz/8EsMH5ACxy0yxz/EunZ
f+RMEGRvsOUydQNrBYejh4L+D3+yRv4YJkwmEDqQLppPftzfypnQf5a4AaOHfIBkjvguOhlL3/7e
Px+Hgr2La4+myWLRKM0w1ifl22bRSSJ3ZT+8mCRAL/6oVZ28TCx9BbFrKeh4fhTbXXMNhtcRl045
qDJsm3auAySDi0bge5Gs1/j/BiZr+EBZhtukNEb3uRDteMk9WqidpTdee1xLJzvktojjswmajeRE
oyLtOkQuN40PBD2YQIiWqoLcAbtpHULKwKX7VvA4nUw4vmZsgIiOtPiO0do6w9xqF9auXd43XkCm
khkfcijS9mZNjZb5BovVjM9urQhbB4AGY/xxko1DgjMOOniTLkaQG9Y0RXsgqN7NHnTWxfm9yRCq
fOu0Tt7ZUIX1O3vAvnZ26o3NZs21rBihImPh+GpUfSzGdnS/DKzu7C4k9AUrFkFhVfFWcnpkx971
plWEZh/V5Slz0pFVdt23ZmiNq5TLFW28na1hX0JvsKGQrlN8bbhqcFMYtku9vNg97PrzNPOo+rDc
xIMe3TPgS78xg88V64FyosVCJsPCHOlk1ZnHHCVmftcYSda+JrZMu+vU0VzNJ5kA5VHZWJn76Q5d
PxyNoV67jyWXBqu72UJdShs1TpZmIs1CBRiHhdNXlkKoMKfJHPbOWq9HZBmG/JwZHdphWq2Gto+w
oPGxqVIIWG290XjxTTUJy3VALGeOwx84UssxmufFprwRaQFWnq9v2QEVwwiKCA2Ztz5rA3Mvi34p
HWaQpYVjdK9iNrroeUW3p76qfqrrW6nYuReeOqxd+sXi9GTuZ+Vf4ybvT/HkTT47pmfB8OUdZ1wE
M3Ycn8HGbM9qkfy4cO8SmKCBgFwcJvU0rWQibUE+xLFTm86YNG+zuJbWk0UUxfCizBwJINIFEMc6
QUU6D1Ndy6hJGzG4DDjHyib/vfDKL8VMdpafiawGYbmud5HWN3s+VGxhiE5mGiyNJ31oeQmqALR3
STCjLo4DL82cF7ibBhNFm/Fb9YO2rl/nM0+n20nzojgKYtfR2lB30tRBmd2IZbhM2e/ohxRJ6Prm
CCPqo52NCtS8zjOA3jeFCerjSUagcvNiMXdKaOkQ1D0YcASXxbjnDote+FLzQLY2c/JeECwdKGoH
deWx73LObC9r4h/0duzvtQZZKHrOTXea+XoNlOehz2uhPcOw7UYGv543vbP+99yT7kDJP2oNoRdX
ivmd+dnqOtxFQxtI5gBAmGW7RF8GAOWzxeF/05J40h9XrSvvBdgoyIXEdxmbrZhVDQmwbKWGriXg
epRiDoQEbhcMi1a/aGRQJGHGmB+AycDRcd3QRp4NSd2DlJs31Z9gU82hl+fuUVaIeveekBrc61I5
gYc6xtthcLNpVtkeB9Ddsst80UnhNEhJsS7QbpbrsTdqwVQsqgEF64TjmaQT1+XzWA4T1GPEFxcE
44y3cOW1IrQI1cHT04ii8wtIi88gxdYPIE7kClBCBSMr1/fadMddTO1zTyLx80pQ9H3UUQugv2yV
gQcyYk1odvmhzDVnF+nriJJVcX7yQjSSHLYFr1SpcVjrcYJOn/LKMG52L7M3OyBzSy39HkeT9kSU
SnyD3MwAC9mluwLu+b2NrfzQIIc+qGhYLiuq5S9xVk6MB+gtzyRcfVLL94jk0krslUZJ2dCSP2YS
TXKg94b5OZoGNXFLiCIyWHcL60jltCvd3vhCrjGkT7sa40+dyuxZFqZTBDMYWSKlZ2fX9mVWnAen
lQEbZPurcKZ5PayRgRCpLHAdmTVh6P1YSspVM1I3VGVyh+3ABWPFCLbwq86aP4Z2fOxb0hV9OY3V
s6h09YUTwES1IrSoBTCs5Sc0PlgditG7TjsR00NWcWhV5nIFNTN6nZJkNS6Lup92I1YRRLto1G6k
ymgG2bGcnNLLX+lA6ZSM2h32o8sfxYJcFyQYVDE5t5vTBr8hEK9jYzrt08TDPgb7bzogBUchEGG5
DqeiTJ5J6Byv4tHVmKYb4ouTdO0LI7NhbxDFt59mmd5jaO92qpj14yi18+Kye0ms5ouez+p6EkTj
3iwwO48t05DAasj2Dmgrl4ve4bC1GPfCgAaDqhOncySPRj9bk856zEjfmNBUZyiCl3hrbShuk91/
NZpmG9Ho4kqK4SZf3AIl7grRzBjpmQDNhuTdAYBNo8uezJnARht4N+BXufDWrRSw0AW+pBHIWHoX
7X7qlhxVSo0gL8qT0CTg/MVLR2CxpUSJrtvaZ7GadOaeyhDONFot7ma9VvmpIXcdWC7vQgB4Nd4z
M08vi3X4xI9x40lEP0pFL0jobuWUdw9CQVQH3iieFCvLwEqba1n0V62hhlOWNGTIaHWpf0Y5fr+2
TS5E2+mBoUTyVdMQgvRxh+KxFCdEB5QLXXdmMYeMXWeVz9mj14GaWxM1+DpFX2avJm/DWd+hLsJh
dSQY9KZE6p5n9UVDH4MqDjr/2BXshBoT6bLPlASTMrbTqhO4rRhRHDlQvUugvdqhLGP7K2WQ5ryq
uh3j9xnrqIdIslL3eaFbwH3plkMv1aoKmXTUPxXkr0Rh66QeIQBu3ZXhqEEgRbsct3Sm5IPl6ljG
VCX3xqpP8qXwjPEtcUunCbslWY5pNqBq6h0dbpzx2TBtYbI+aOUHcQrptTs4cDa17KVsE87nGjVX
KvUyANUcqwurGYkSB+Abjnq6spRhBvgClt70K6mrK1RveWA7abNndNj7M4FFlwj23WduDQ0MvWbZ
h9qyYMrVSQFmmVrz61zAgD8xHuLYHoxYOqQ5p8iXZbss3+ctQ8f3RrK1bwRyxUPcNuq7PVfmrk7b
BQT3BJs7ysoi6HWH4bozMlJtSX7cZ53sdmRFNDvQkDdmlrnxDi5xFIikjkOCN5bFbw1RXkawdP06
zghgmNZLO5pUvIdaVV0upOr6XrUwRTbHugkcTRLyZ5AlGeWaRq5VaRawejsOVN+Z4mmPsGzYdaM1
XVoRIitSyBrSLeN8eveyvHrAiVi9uLmdPy9YX57nKOnvZw88M0KpLaRBX9wnt+36I16rak/7/b6W
Uj+qrC2IR9Hdq8aAsFc7U4chZi3ey8m0DkMu9GMC7oN1MqBGs7bKG3LDktAmMj3smBTcj5OowKlq
xj6ayvIRe+V6tk3beEKT9liksGaREumHOlvHD9NmdDsX8oNFeX4YPXyTnu0B40skUUb5eE+d0PE0
TUUZKOaBGFmVe2uyNz9lK2EysPe4Zt055mGrR1d53X2kIJ61gBuAQDukh/ctn6Z17jqnRF08lE8b
syOsK704jHWRwAYpnGOyuNxxnWnkj51dEWjVldV1PQ3idQKY/aUDID/7tCIAb7RZk4d+bqhPZbUk
N2KCRV8YGZj3SPZ2HlR9bgc5Y3vww8OMCtnOzM8qBahSrBQYfjdDrJ4kvoYgTyUKcxtXTGDmUzHs
oDk7J4xoVA1VW1E0aKY4tajFs11VukZHXEkbaWeX8BmGR9hkD/B6TVLKk01wgWcqrN14ILAyMsWz
Zrb2p+0sxZuphukqZeYeypVUzcWszHAtOwLGUQc7md93VcNK3i3PRkU0nbNGpL4uq9B3scWUSWmt
Gu/KAoEVGq41pqbrbgtzEtdjObcHcr28XVmU/b00TPu61w2ubdiKth8XrK8ZuqagNNCoA92G7XF2
zBWFbqG3XIlWKysZMvYe8iuVmUMwNIAfjXkCHt1qDJ1dIK92KMyiQFOWkDtmS6lf1VzbRVgtZsuf
xCTf2iSctIJcsdM1Ku78CwYnji1tSaLmYrYzeQTGat0rTV+Oqs5FdibsS0Zhb4vucWqYx/tTRnIh
jMcFpBtBKHgWktyYn4ZuuUIEh8gLQH6RUGnryXFJKmtHDWPf4jPRDioWznfbnBCIFwzibl3O4ZNY
8uySsVj8hjDG7U54hky5Q25K2pWwFzATCxo6hIeIDVIvm3O/zop2vbBrO2Xx36Xj3kPe86JlLlVg
4bRf4rnjVqwpHJkF2vqncHtmSYRbnVioWU/xYEP3z4x0V/fZ+MwQpboZBOeT4bSKoa9TclShebkZ
1iG+cTniRRCZqPM8dC+UsEB0g4UGgeiwPgpRsds7ctVQoyLk0a9TK5fXXi2mbwY1JWJcR3wf6xqf
S5XZm74iiyDpcihiSFLikqliBYrTq16kG1NPoz8oax/eSnOPr0Df4w4uLha911+dPEabnUXOiXWv
1vg8f6J30fQqNMpoenCtdrojAUXkICa8BUEMmYHcm0CKh14Xh3plXcxp7j3mY81IQBuno+jl8CQQ
nu65IppXWx/00yKi/PtSyewS9q17RoQ8HRoNXM5EYMFZOS6aVuzDT4lhRKe2H5eHJdKyD6fPimDx
rOFCbTuQQe+j73bsdH5PDsi1w7j63uBg5OGTDsiuaZnuEtMruMjm7lvtNd5dGunR3py9bod5/wRJ
aCBwoYzPFWGFgMJ5C4KqKtSDK8rote9VeYVbh66bBf1lUqY8zLUkX66BmTYaxoYiqkgx6FLosEFa
2tarHUXlhaOReZdZGHWUVT90K5WLPxtGvQeWhMaaM3wBwJMRITcVUXo24qEgjCK1W8ratvjKvm6y
gnjlIS2rgpi6ksaQM7w07rzY7J4qJTtnU/FOVPFDnIvAiOKV75gc7y6G0dbwsG1W6RMHTofNCIXK
mjmYP7NFPfaUTpWPHlt4oWzn8RtUafE8zN302Bgr4V5iZni/i5XhfjWqVYxcUrN36ge78S4W4jKy
t7WWnnfMFIX+hOMfk4fI1bxnpVSSEq2y9wIECEGXHSlrlUA1Mir3U3ez8aVLC71Dg800/qY2bIZK
CINXHXkY7HG5RG89yjOSg7SeMI/ZRIOWqyl+0tqqwePgOrdMP6ID1ilHCyYz1m2UXiqXgd7Gy3Ga
2y1FoLTJNCoRl5ShGS/Ozs2WtjprtoBSMilvumQZhA5jZQwHhXhFTOZFnRumtbLfnVhXhygH8LUD
Rt61gaSiCiYZaSECJP0DrTWTkFo3d7MnyynojDHP9/So67RrSwr5EzLqkdvCxQLKdIfVihYrpqw8
MouggggBohhQhT9iXn6cW4wGxKJWjL68uPaxD5ffh96wz10CJBCT0EMaDWPYAg/8rnclKeCLxTyA
yMgHPJbikirVChlSSWyNpn6tZWl2ZxRrBTobs4vbVvJq0MT8IPsqv+YvpRvTyvzF4bgnjSxeYDx0
JK/4LPHza/avya5s12bHszWLfUBN8W61l+VqU1tK34NVhlYqS9O9XRO+hoYQQHhXFd4uWcSWwoCP
5hbhYN5tSkBbv4LWwHgwN8oFwj3wfnke1mTV79vCGxm+qX4pLhh5YPRglwuAF9iRPfgUEZr10DZd
Hd9qUTPQvHFlTagfzTwRzoeAfl+9DTHpCvvcblVfhD0q/9RvHbXWX1OX4+M45HlCHBeggTl67u3B
baG3KSfSDqiyk8ELG5p3kj0zmdu30KFXcSLsKe+DbJzoZjCreNFFgu5k3bl6ym9Nelte2nPjfk5Z
n3mvM6R0u/D1nsMJdSt5bZdjhIWX9kFkj+ANCCwgeCTtTqJ2M3efDOxCryKa2+jOjqyI2AlaB9IV
Jg7K/drn/NY0Lu13nAqrClc3g+COSmol76YqM/SQLKYcFu+ZiL1wsc3I2EXAWFZ/tBhF3SU/IA6Z
MWrDjt9NCgrB6sYuHsgrFFPSp3t0+OtwryY5rvs0N8sILaDq7auxc/v1os3zRRyhqVrJkSFRKTE/
C1Yi1rwylvRhwBvRveba/PJO0zWSOPlD4wPjwmU8xR7JR7cLwQlA8908WUgglrq2B/hToSYmH0a7
JWuPVc5KDWP5ztKZ9dETsxNdFvpcbTHw9YIJSYc4/toTOYtVq80QboIas7VbZNv83hUk/Rz8eyeR
PhNlQKodZnc2VLmMT1EC+gKC89jc2PiOliBanFwjgU64XxGASG/PEn++ZLCVvcI2GEnjJFw87Cja
99rsCLIMCnnvDbius4Y7hgIwYTIr5T30joUt2JwGKaTzACrZdZx1d2YtvzK7nJh4xs09k+XUnzvX
ghK/lYFLcwD2K1vQ82t3HGDDh3rt9vdFWlZ7rrNndxVTaNgxZmE9Ho/uarUvld0PJ8bDztey64bA
o3FG+axhYIsYsuxZ2hrB3FfvBG4+zm5JqEPrPnMRdriLyWsz+z7C/ZIzzWd7j5UbR/i4RVgqHcgv
5PIsQOLhYBBJntotwhaZnfQzpXXBxLZs34u13CkUoIdk7rSjHDGj9YKqrOo9P88J3QTWsOtdVWKk
XPnDS6IADK8fdgzLjVu7U1Ewsk5eQ/LagFE1pAee7G5UZDojYGfakqMzh4mBfdVIvxHQ5e5t3rMw
B+myeIFMRgvvYrtmx6SQF9rYxcfMqhGVa/hDlVncd679LXUKWbEbt9Vd7EbGAbk15tVJdKeEZNwv
fe40n4vrJNcdzRopQ01Z3OKC4HmmSDd2CQVBkzWoF6EbpMF0eL6p/XXYNvy61wmeE+lNlRWW3GdA
CdT86VYwSCu742Z3SBw9RI3hvCXZeDmuc/G1GPv4aWxwAdKFyO9WlMk3vcS0uL27z7KjFhm7JH1Y
SG7BR2OM14ZRLLuW3VHAIK3alSRKcKGN3oZUb/dcJWIPafPJqb0lO/QGmgi/VUjeYd3H99rgNMfO
ST+QyjknhEc3FpNGPx/lo4GkkCxY8vJsBYRJDCMuijn6FOOUnQzI82812YFBydRcmeX70lhE/Hii
AYlvPw0OiSuGFAa5uVTx+O+ji1G2za0s52+U+lpQFTidt7mNXyMRuk1JRAodgzltKOVwR132VnIj
+03k8USas9uCvY5P4TLtDbLCn9c6J+K0APO0a9JGPeQ9niz8unNxv9bLHTK5iGZu0HerNjUYzmMt
FAX2pjrSjXApUgOnSv6QJaXmR8ojMjTSJuNAXHLzbcz1+7W37pd+eSSqlIAUfBGir5+J+agvSKk8
YueKjyrnusqs6aUy5vUqHZZzNJNB51hYF0XSiENkVP3FOLf1VVm589mwmQNN1LsnZWr0Qw03o5Ha
xsFbq/g6nfp9rFzjQyGTeuiI0tpmw/jNHOUMJ4k9K23Za5GMnZ+lkipwZ/JfCxYoZu8Ve6KOKnYD
3mFk2xbGo0GgpRPjke2cZ87V8WVopjOMqoiQ23YMrAGf4m7AqsTaIOuOvVeflwLXmZ00BWPHcvNA
RoY9Bb05WjeulLkIyYu1Szor8nXp6CrM59wv06GInBQLauRcWw6XbbOynfescgnXsXhq9IznbBsZ
j3qB8Iu5TRmyd6rOMsFOsJQY2pRdPbYxLLGWKzNP+zksgL35bK2fSnMVAR/W1sllM0csnhOSAaFd
7ehsn4iPBdCQKDgKDq0botMD9QGohrSyLwVqi3eQAxqgmToNGsxZmwX6scn5SOeBPVhgbJ4EVXTm
2cF2yexFxU9rXlAPzkO3TyW+1JUYoSAlWOdlZLG4a7Vl5t0tIYRnbOFoKDP7zuq66dCTdLD6VtzM
a1Au8TsNKvWHiU96zjkgOQwbrmOO9vPEUNiP3OpyyCP11WhJvJAxE+0smrkpiXo9SiONY8ws5Fnq
se1w3A+HEa8C7XLfi5DN4TLtoANeDqUznJka3sx9QiJdVXR3SwbBls+w+kCeABogr2hccPOgCx66
yykr8i8JjgQGKja9AZEjuLsYGn9qPRV23Q3oERY9DQf6K2YprJTCskimAAPbwJ9raJO4akFUVScp
7NeZ2fJJ81BQB9pUEPfZz7N+NXq12jvsE8PSmN8SU/MQ52ltlO2icUotnNGa3vgmaIway5xpnees
7Z8wfDcX9eJ04O2S5o6FdxXkWiop2BmukUw8kZ2cpNo3RhqU1Fp+oAEyrvDxFI9rlC17a624XFX6
7i52jBBF3BkE8/VaTu4mdaMToJnEH6jWOITVwmw7F3ANs6Qf/XaCMsbU2Qz1xv2eovUg50vHi9Gl
joqpndq88ZUoMjyUTQNte4mZEZNAEdgs16hxS/NmZB3LSEh0+zEdmBPNFtrQGssNC5xm2i+ryemT
Fea4bxairxK90I9IogAf9Fr1qbNsYxCPmTvtDO2GU9o5LAuPZMpWjRxJJzkzldBC1Yz2L9Smf13f
2xQyEFIdCTtCGMAOf17fw2qZNKtaHHgY45FeDcXzQAzNsvwKQIzm4E9qYhRiFhx1JGqGLsBloUX8
+RdFwB9yDFoZ1pVKqHPppOZ8QW6pof9C2vKzIA1c+yZCg5doW4Zu42r6iz4rAu6aNWWV7iyWq3JX
j7LPfJYt0csI1UGDEtBA+yeRM/lCvqc9/kop/7M+7MfvN5mqoFaWtgOYbHsj/qQPm5TrUXR56S6t
NIIPI4aywrdTdAwikRbKIw1K7DNyimy80gd8RvraMHMQyo5C9utachl7je5dGf3Q2cEPdcn/l+H8
Soazgbf+tQznSx3XP8lvti//IyDgty0uBOuI4ZEkAZYPfcvvAQGa/puBI4JgkC39AxkIUrp/aHAM
4zfghzb/jM7OFIbJP/0hwXF+22wfDvob3TFQ1qOr/xsKHAS8P91Y0vQ4a/n5iPkcHZPL9gL/fL01
RGHYMvuUaU4QKsnCm+uiEsvVMNQcp6302vVbQz90TePnGZdJNzP1mlIvudZMo/yUicl40iqc6DYu
5+hrhsjnNZnyhtTTKtF3pjlgjdJtZWEmj3VCKhH+999wCim2s5OGuEc3kxgAFMcWg097HG6aXtsC
5Lykh97tyq2aEKK+tfCmDUdTtXqzWzRlvRgTI9nv6LVb48kYsig5tN3oJYc4QxRy5bh5evJWVeIu
hkWgHisKRC8OtNhwHpGS5PmuMTR3zzB2Yk1W1Pm842Z3VBZUNRJYcD3N4vmyZvFzYhU2NgdS22tj
P1PTZfedaFqBHwz1SMRYw7nU8Z1exQ26xX0max61+Ujp788Mbt60bGat4jIxHOgQye2GUWEdJkIX
01tygbIkDpbIaAmWxSUPlHtK23G5aRkwI4in0SF4Xa0jTedAiJlPIrkdXS4p/q5AKDl8KQw7R5gD
6dPbr2rRIROZaC+79zoCQk6p4jSPdgeYP62YRdp7egAHU51lxsOdZBDz7sVpNAY60Y+foq/iC/bb
VEwZluEdAh/CxZXIp3rfgOMryUWN30UUeWTySrK/0fsJii+9LHDRLTWZGv5EQPyDm5seKdyxN5Jn
hRPaIgA6j/KAjdiawNEgc/pAwaEuewLSRj8ekcls3aFWBPYSxZ/bmq/xh7znKmiXIgIVACZp9p2M
8D+fbaB670a3Sw6TZ5uZ3/XMoHy4OxLlho7N0O9U5z0yN6dyrOEd0ZeWC7ODjMlkGEPre+4KdohE
SWfiG9L7i9Sbq+bAHckSrYqG/EGNFDt+lzNPDCarwGKa27K49qjFn0z2nfVFzgoqCRBRFzNT9Ek+
OtYwMaIDG9n5JG0lYIiIr3unDu/G0FzNZQ076somMN02Lna90zjXK5bRjzV1aa27Kq3vzLRMLaY4
a/1WuKBe4iTx8l3kaQmL7dIG27OoghhK2+zfMgaua1AnpfwwR4L7TsvqZW+xlyW3S44xno3pxMoL
qQp7bTPZdoVj4yytL0foLT7TBQLd8sQBdAR3ix5dr7LsYsLdoPuG3a5akOSVdmNWthhCDz/jEuIg
nNiwUYsUMYtZttPYH/2BFPLJb1LinRurB1jB44dPVfVO8Ypxl11F37Oxn5n1ENkaC/JCF6sUvkCW
EWZ6LbFcyFLid2fDiYY0nisncFPT08LVyHipvWY6D1YmIj0gALp/a1fXUzsp2GrsEdO0B28eE3ur
mqV9cCe9NZnN6wZxW1GfIJ7qe+2RRlIxqkU28EHcuKf2qMDi9nJddZ60lWExIPWqubxbBy25EkWj
VYB0iuxjxvf1mBRewvaR6771+6Ys7+MFvoPfNYtzWDMTdufY6sW3YUjU6zaBRhGErqc+VpwoVJ9x
1JzZ9qD/tebYeTSxtRILV7tbbQnlkXBYo9IuxBjZH1M6WYQqxKNzWTOJZ7FbFA0KSYKV411TVG13
JA6E9JUaN+zAgdqKQ4VyawzJ/7MPyOc97ejUpGX4f//5/5/T2N40H9VD33589Fffmv8CQtvNRfev
H/AHtL4VgsM/P+S37/j9Ga+hl4VIzJMcHSvPZlxf/3jIm7/x9CdkStfhGVMjb9/1h85WeL9Jy3AE
BTTVpq1LKs0/nvH8EwZP/FuUB9Sh5t8LBaNW+FPpTAGxSfWRa5vC2Vyjf/XP4BLM9c5gYJC7DQLK
zu3o8Zzqq6aG7FrWWnIxWCWItdRmtgfL/crTUZ40s139orT+Yfn7p2vg91fi0iVgiuOdINHl51qj
jwhjdX+0MooxW1gRc3ggMdp+Qw2a3bJnf6X9Ym+eJzEnisWNLN2ifqfL5eAmATM+cMe1p34cmQso
x0hR/i3rL3j2P/srf7xI1yb9B38aNjUKo59f5OiQ3jJZRAmrkVxbDaXIoVVnGcXBVBJpS5Zo8wsX
yl8se7//SoeSjvQx9LTmD/fsn2p+TZXuyFp+8pk1DOWaHFHQJQ8A5zRfdxYyQZ3FCpHWPKe5E4e1
SXCxRaHg/yB3C4zqPk8d9ncsIH7/yP5Wxf/f847/8S7/61v+YXj/9rMUf/tU/qGpt/GE25L72SGQ
akPQ/l7Um8Zv7nYWsM/DGbEZ9v5xu6OqNxFwmzrSeuxOhvjn7c7djgh+44Vh2EN8LP+WqJ5f9tMN
jyzfYriyJTJwyxM7+NcUQEIo8n7tneeuXQfnS6JGJd0gRtiqt5duBV71I9anNksYpq9d076KftJM
IoWjqlyOi8WAMmjXeksmnb0cjUeJviQJCuHhfTx0YmXIF4G96M1ra1ZLZe6RSrJpz+AKkMha2o7Z
HfNSDRQmKYhYrtze6bKroQYPFXbRbJnXGXgffvTAEG2Csl1TAOR7BcCK6p0pvPMWR0m25JiikI73
+wmIdS6PMgdcEaqukKS1O1bi7NhneoJ5CTWUn7JS1yFJ1E49BSBA5jTeD/ZClQLqY55yqKx5Jtnc
aqy4STJHIhK2TOK7NCy2z/KsAQC237PKdpGR2K09wItcUqPxo0RUoH/NjvhpeMds72AdIrOpqxZD
Hm4lrLwEtRBkL+vW6MOGK4TACZezVNXxqggKrEX7UevT9FByHDefFlINwrhXu6SC0q1YqreMdaSC
fRLX0HxssKQVC9Y2Z8aJLg09VYVdA0SjcpsV8uTsuqe+y9z8c6lFxfw2NWNvuGAvi79emxCW+YuJ
NdQnTKV+wgm8qdyRzZySCD+iP8f6jES2KNTtoMatTYH798BHZg8YydPeulAa8VqLn1WDdTVjWEtJ
PV0rxCLka11kA/SpQA2VRohvvE6b3AtOpPQBBK1Eu1aV+W730iuCxm1pa3LMyg3bqCRPsAksfXUu
CTevd4nBF8aRVbGABXXnBpIlJQuO3IqHs+1M+pOrjzrT1YxtKxQ3ZEzWPkWLdlcnaNaYvXkllVvt
5HDi9N7lzaww5Ve+16/8wYZa+CshKq4e895SyBB7sGyIt7fQVxYrook5rGKDdSiSKZW4fllE9KIK
U+IWbtaYAxjNJk9t+FmuZm3Q3Tp9n1hLTgcJBsPST7REs/UtnnJlPesNkwLJaldr4iyAxT+aJ7zI
q5UdiL2IJtRMbU1MAXaKOiAT3DLDIU6tm8qbVbSjoq1p1rKYFwUAHfBPTWXoAcyMcAqiYW+WQ+5q
tklPSX1PQm/3Loa2gGKUuQv2ZM8Fl7BYjT740+Kk/VZCxrfctfNXrlzexonOkP0XoDk70NwJbXsC
pY7QcpN/zMao9Zh3UdXuPVaTL8QLqW5Xk2B/mLSxZDPAqPW1Yrj5IKNVvG6Szq+N2nx5bP6rywKI
jnF0ZRFPl0OSDJLa2KRd7bD+TGEyODODY5FxsRVNwcPObhnzkU/cW2uosLSnZ9lvVlN3wtAn7ALl
ba/P471beu0zItaEUO0lgeTbSAhhQUXqHSqFxBlflPg/7J3JctxItm3/peZIQ+sABncSiI5dsBMl
ShOYqAZ953C0f/S+4/3YW6DqZpFBFmms2bt2J1VplikhADi8OWfvtRcStatP+bBHsDVV55xc5q07
ENL0bYwJKsTVQHzoeKlIS1HUYaOYDCdzKBpMnzTPaUrA6ui2TFestGllOuq2wrWaX5SRQlcLaK4q
/CCqS46gK1NgpOigURTpQJiDZbjzF0WQe3yjKQ7wSaBBtEArjrF4HruVxIRuX0QWn6mBkBAN1NoK
TVI7e8LYo50JS9o1GKWZrkO9wo8uT0YeR7GmGW9RByRmWZxpkWYrLIxO015MXexpZ3y3sXs6ICQh
dGjwUQYHmlvpggO2Lr05UGSmIoDMRV9FP6jKxP23kXNStXIGRLqUVyoDBT7ZYOYUr/NaJr1YmRib
cQ3EUMaNB0pW3pydQBWNzAJCrEVncg/zm7RpDtgOiUiFROwUufbdoPcwMuBAUtUwRS/lrs67EQXO
vdn0TGSwHkprKoLYmKdYvxURa4Vnn5lYLuYAOqT6krZZpp33nVl3N+QfGjVZLC0wEMEHE99SILCQ
h8A1KNajlYyI4Cq/S3j7qvM5h1omLV5FeesmKlrdDaihqmtEkU4SyG5hIRIclY47f6pDqqT49g9h
35gekfW6+d3TMZRsQRLSMTT1uDjgdRDgpAT9Gz6qZUjqiYMUz3fbZqHGizK/cOiCajTNBMoKalFZ
QZ5QDtkcQxoLauuopFuRAGpeQlILp12j5QU9azSHV2GVxOEKb8swnbAqIOrGztD8aoWo70U5z9PW
91P3osecQjAPyieGhk6GPXIMaHOgZ9I90PFZruKhnfUTAFmsoBVrr7kOkdEjeNYqESHxyEWObqnu
pxg0gOq/Iz2vf0b+6MEMxrArtvTh6gYpt0+hb2FnGDTsB2DjedRSrTEB/pwOU5VK1EgsAFQ/0IU2
q9bSCGZomspH/udTiF9FaBqStUdc8FliNUSvQw4dvpFjhUJklBxMt2FZkw/GEq6YVfs80qnr1cjI
JpOOpO1GSGinmVLdymG47jPlt8M2SmuaRHUc4WjKM7duNuzWMUaPFc2yvd7mar4RTRvjlMH/uMO5
IqpTBtTYrRt8JnMgMXXfenpT0/Ab9fgn2W2NF2idgnKLVM5b15IqztaqaxK8OwDFp8hBbtAYVvyV
xUChxwcCtfK0qfxedG39adBa4W3GXgDFJfMSTvwFbXzGWBKVBu1eEQPVrtsk1PZha5qXtgAaRRkq
NQgmjheIXKrI80a9HcXXzCTWV6siRniPY5w8GN4yD7RILfO+V6bd3VHN87udJtKqRPDqx+ap19u9
vivdvmn2pXJn5iC/YFp0qf4bFJOKptYw4lKA+ZmUyHWGQCgXpcWg+/NFKBPzIW7G6LaxbEgGEAn1
H9iuwyJI0Imw2lRN0W0mnvUNfds6W4UD+HYWvlh+EoOh/5S0Ael3xZHLeyUP+Uc+Mty3rlPQl/Ha
nMpOjGb3ezZa3lLPiPGmkAlIzjniZ95wO5UoFtnFDBuT0L4Th+IkPPnSTooVxbv+Io4MymlS1vqd
LJUBuKRCm7VCEM9eEYGCAaKjiaZoU/ZtwnSscn48AfDNQyEjV61CPVbffaNSp0Ja8RetL6sbIxYY
zNwJYS+zXNVfJBXuVqQ8im2W7UcC0z3SSoVkuPBP2lQvfveOAynLVeFvPB/6fcf2r95NKJt2aNVo
z8lkHpoVcmppnigQe7+Grhf0ap0m/Eyrsf0dO34VfmkILM1Y2WrSFvw+i82vY47e6xN9vcwtA+Bm
C0E6IVkTvQ/nBetPt+bf5mofmbQ5BnDOJhtTEGILwGpx/j6t7Pt9g/aQm1rFDdVg3kSd55vK0Nvr
xM1UwcDspfHRa9p0rRycvHCisefYy9HkyUnW5NRETZbGq2tkxZlt1d5uzmhFTyEoqqVaunlSh7n6
Uzt4mh3OSetJbWNxILscwxxjwfpx1jm+nkN4DYuCIVbVFF0L1lscAzgfjBQWd6QpaB+oXNZmV/r0
88b+nVLBUgr4Vz3j8erwyGCiMIrZRxtHZCHsLZOKDaJ7xkroGx+hW0Dc1s+3b/F5i3W5CBpDDNmo
fRaq0DFOKFV1GY9M5qQ02dD1J9HYzMGIPiNUzd//k2sJLIg6EEtqIM9fX2ikbSSTSqw6Nl1rhT7z
SzP4+nkn0+6jYVWPN0ZJisaTb1uO/WgNfzJWNKMZ5nysBWcaZh8xuSX7VqLZ9xIxZlCoHIIdu+51
MxISAiHYe9A8NF+x1SzZmBHzwuDZX0Zkg98pik6ns4bIa/X2A3n5humPubSBBZU95ARLsejJb4Ql
auEm5eGnlVdtuj7J92jgwu3jVf63yvIP8LpPHviLhPWb//t/sHU8Zx48/pE/hRbH+ctjk+m6jk8L
FX0Bpc0/hRb+DT1LA3oBXwVRf4KR+je/QP9rqduxOjIrcLZYmH0tbaf4v/5BS/Ivi0ILNRPQbow8
y/pI99TiZp5MAB6d2WUAC+ifbBSXT/X58DAJFxRkbso1wW+xdsADyPLujSWyi57tr7u1Jg0bj80C
SasO5CVrFLSh4cyQIHwJvBAzGILQT+ed1lecVUMyFtoTYzQJBuhJxsKLaiy9ugw85raxa1ZKrxlY
B+kp5+6aeUBgr5exeVVKl3YFnr4SlpExsSswClf+jOzUtwK+MAsP7wxlzUKlIRdTeCvWydC1ezsa
rC5gwb9vO1H9ANnmPtilrP5MYx8a4/+/dQUMn2H172uEuw4l1HeNxgv5w097A49/7p/NAcP6i+gm
S/hog/8U9P97DGsQOBinoIdo5/MPlMX/HsQGjQOPuR7Ri4/oBYPV32PY0P9iLadxTzHxEdzxgfb/
Ua0beQldBurwiAywsDKen49fqg5Tb4TpZUSewISBTlnaCkeTvgv5Q5ua5ACkd9LQ3plVHxfGfy2c
zuN1+fiWEySyB1QOz69blD3E2jq5BERtG9UFDVTs1QQRyeGcGJ1fdm5uAEjn5Hln90/e0CsbBuOo
G7Jc2mT7Kfhc9aV8e3TpKXSbfGjkZZ9Y8gyZetNvUr9kF5uo9G7G8EHfuxg6JI3IC07Y4cqQIjzn
IgIcpBn9mfn/7R7tkW919CRY+Xx+EVQoND9HG6bBaCNh4xVMyghf2VC5iyo2TAVHvTkyOjq0dGPQ
u835EAyVbNFIF3QxARLnkI0j0BtnZkpvdSVEy2Hu7Yf1yvCgIs3GwwD7xnS67L6erH6lj79/nP0D
5gU243bulXJt97K4m0Y1TpshnOvmLDKbql6/feHn27rH8YF+nEI4G1gWXWOZd59c2JlwPFHCvKQv
a6IUJodwrIgyDqnpniIFNb70heNeaX5TfUbRF72ziX2+4/rn1Vlcljumm+ccbesK3W6F0/oHesPx
50SM6oH9bryNFCiXt+9z+b6O3/5S+3f5Etih+8sLeHKfVgw8ZNZIDQJtc0e9otkbRWe8c5HXbgcY
5YIxdeHnOUcfeV85UUWN9RCF6KtzO0KvH+n6hjOPuvv47Xh8zQ6dM3OBDT2/nayL3VSbsktC4uRN
04rm0isw/L19kdduh3B2Ji0Yl7Rfjp5Zh2vZbPPkEiD2RKnWwVWmU2C7IbZ0eqcx99rroUbjWowJ
JuLjjxMCS2iESXZp00jZ9MgIZFBEHQbYt+/o1cvQYViYcAy340TDJYvGVVly6frZ/Ckt6ui8TfDY
v32R1yY+Ki60GPma0Wx6LG1Px9pAbRr/e3xZJQCF1qjAexABYesHNGzlfWkV6nYwZ0dfl6MymX9T
D6WyrNmG7QSFJeud3/PKTaNx4vMyOdYsos7nP4dki8qB2ntoVSlPTKuV+zhKm83bN73c09H3xdzK
jpKOGy3wZf/49J6xWzB9kwJumn1NjHDYETxVfqFQ9zCS4/72tV65IcCmRCxzeFpag0dzFgZvKDMO
wSJhFp24XTit6es4760Xy99ydEdseh87+kIYRME/v6MUTZ2v5+bBn3rztGiJaClkHa8ZXBgibB14
EY3kjVlNMaySMHXu4yQvD6mF9RdVS3hC+lb4ifNVemumEXwSCUsdZ2ya3jidX74z8yw/5vjHuiYD
miV34SsePX6bam5jmuZBmBJeddXXDyJyaDtNiKfRuet7HQjIzduv4ZWlg3XjX9c8moMUNCOCl+xD
avKbAgr65PeNY3FWe/28EEtEuCpz5WJhc/LpXLRCu377B7w2DjgKUETiDEJo59F31pEQkjCpEIeq
EBRqsr0Y4zh5Z7C99jXz2VDegV9Jm0Qsv+LJytFWRoNDRD+wsbCsTTcSqbQ2Y8OuVib54vdO0cZf
6yx3vtLlUu2pnepatC7QaWJU1qDPvPM1H0s7lm0VKcKGx4yMysQ/XrFng9BJv7EPDF5vTZchvjFU
kj9UcWpu5kwmnxtrKNdG2+KLYPEe70fIgRvyehL+yfevelsrd7KKcKBCzD8HGTC8M8seqyz+/ET2
MTrrIIoY72hk9MSKD62vHzqiqbCQVBRGaZD2p23f2vvKGZPbTrbVV1GO1Rm14+SLRbOQdlnTTmBp
2MhvxFLxG+syO4WUXH/6+LhZqqEkIFOxY317/kZF3bU6Z4WDJp1y15a+XKVEjryTdv3KhLiQ/dgI
2IK3dbx4RpMR4XHtD0WNV3jdKDu+K/RUrJI5VPYWb3Vx8vZdvTZQXcc0uaOFtGp6y3L+ZKDWcz9w
rm8Po96pM0NlxCdkqf1NisG8GmQ5+pjRY0pokz4YF3ZijHvb0fvbENDFf7Dk8EXSyzQ8tNOQwJ//
FIzUFTY/ecgjsFVz0v3WzTF/Z8vw2oZ+CSZgM2chzn4Rqa0gb2OVbA+FNJ1gwAsJKayVuzDEEEdv
gZgxGpdrWXk0pQb4Y8Dd6AituslXGg1/Rca2lPo7b+GVVYMfxRdAKAZdsON1UCrpEuInD0PMoaGA
EVrP3S94UA8hDDUxz7vWtd5bqV6ZBwFFokVhOqCa+Dgwnrz4rPZE61QgGgc7XVGaWzpNNoZ+TJow
mQ2eQw37YzLPoQt+oat9cK3u2pnURhnVt2jZfLw9El/9PcvkxOCHBPKYK/3k98ygY3tflQd/juQJ
A71c+yjf37nrlxdBzIcdhu08WwGK08+HmFZGcpBVcyhGM74jCKn9ZMS0kz56J4+qQAYXJSxArtbz
i1QEiBWNMxyKzpY/yAXMTmcnq9+5k5fbbC5C4iLf7lJ68442GqVGmgcKDJgtg3lboyc6ISaqpKHY
0+55b/V4uVHgdIIelXKH7TArHW0UJkG+ix1LYFlJSQCEZ0fX8egkn612pG8wjDidzDq17vSw6E5G
jjDfMRSTWKdn5+Rw4FAvW1/r1lpJAJRKVYgEXeG+3LRWWw/rt5/+i+IFzxxnDnVFaiZM2C+mEccJ
Jxr4hyodaZMqQpLntQ4Y6syBN1XSCHOSIqCeWeBDHFqN/1XTtI+Ij8k/OBCWX8Kpgc8MBwk4tKPR
lllj7sXNdKCfNAdsSrP1rCf6Oy/neCAs51NaG45BaiUtgWNC6+R5NFKi7jCUUMzlkA4X6MKgCZTp
4e0He7xze7zQcgheyu0cCpZ//+QDpQ5l+L2PBKqQNgQmMqvRKbGL2MkhvpZlH18RJKj9Un7jn5pK
6F/fvvyLmfvo+seyucSFVmJW6pDYbXvBIlJeNebQXen6QOyULTZ0HuO7XCRB3k3zKUnS/XbyRmPv
kv5I9xRf7vTO+33nifhHn8U4zeSPhfIwD5qO8sowfhJOl18PA4avMHOhM6Es3gCXGFZG3Xx0Llue
B+wt6uWmSfNjkS4/fR8U7lF9Oe0B4ssQeI2CRdQ6xTvTjOAveXpEeLwIEwxyYBgvNNOeXwREUiPz
TLIhUSZJdSLcDs10YcpxVzh9+/AfvGI018zPi6uKasjzq+VaSWNQNYe29XQG12Ca50U7zbde7BYn
XuI655oE77IiHWJUQePhAySMzop+OT319UDEw4z0FuvoP5X1/74OuDzM4+fgLNJRFKK4k48bTVZa
KsfIW44tkX829wUVvYR+HyivVLvv/dBYgaNwT3wUK8HoAyzrEk/fcjoor5B1NN/feVDHE/LyWti9
LB40jwgr52hmAXCJjNJSB8R6mrY2K9h6RoKxHC+vjSaAfupwUQFpbTYj9SASzypVGmu76aEyIXXJ
grgjLR5vSAbIEeVyt0uxhowrsDVGf2oXTfbrnV+8fAvHD5BZmfmQmZCNztHswbqhV/i3DwR2RzPN
XhtXt6fPhDMkAzEtSEiURj0jImIv8FtdXXUOQlhrHjgE8z4L8c4ycbwTWJ7gckID3IO0jln6+VCT
6J8i0dcHQ2tmHOSdPuyEAVP4ndnZeG3g+EtGFWsSG4+lEfb0K81kpXSVFYeuM0FDYEI0UsgjVs62
KitJP0WxCKSyIj2pF91MIDHosmKNK8o5AK9A1VQj4vXe+VWvrBlA4TkPmvhpl+Pp8x/lKRmZ+HMu
Wm/yzyMSl697I46/gbAebt9+7688ZlTTQKipn3JyOp603Ti0ycHULqqJ5EX6bGIzZo32TsnxlUmK
gqOFGZeZkOrZ0YaLFDkVdibUQ9nZewJSu3VJ5fg6y2qJwgXQ0P7tm3o57xM3hZ1kAbCTjHG8wSvn
sC/k0F+0idne67ImXwB/elnDC+5sAmz0SNpnVCIbUiuNYfpZ9pAj31l7mHaOvyi2Y3SefATpNiea
49wkjlDoDrr6wortOQ5gKjfRxqLXcE8wt3/vYAO7Q+FGRwIRqRp/YJsbwIhQW2qvRqpx1ioCa+1c
pEUIlazwXcTDM3Fl3UnhR3O2M41q1r7oWuvOpxja9FOts1qNyGPFQ+1QX8MEnIuoD0yhxoMx1xjy
Uqf5QU8AWq+jGwUiRsTYeNlgqRcEn2txv3EKV3voCBm7BnqQoTZjYSRcT1+4cOP0wxFoFDcV3Abg
yyT67sfJmayTqMjG9kKJfhy2TecUPyaiP7RAURBN13Asu5vWNmQY+DmHC7J8zbDb6m7Ugf00zeyn
W5pwZYbe0G6auUeu1ZstUie9TdITaKzD1xr1I+H2pjZXQZVlebN2e8v6Rs6KWcO1IApkFQEmvkwS
q2oCLm5mQaXrZQfewAff4oOi3quSvpWxQvuLsQvIXkGxZzSYy3YI3416A/8Y6N5akUuZ/FCZXsL+
jlhE1rG0WU44bU7l1kJBPJExKL1iV/RV5qP77WNU5vwplLsrwo+hmbma1Xl7SWiMcxHCr5lXE4G8
4xanqz9e+WXv7ayw5T/3bQmvHceM8ZvcPx29jTVg1uvnrJxXKozQSenLvAzrhkwpyBVyPhRWk5WQ
RwQqOlUZyDClyEdeYJZXDuAQpv07lcK8XKeg3D6ZvSPxHqL4QuUD5RraI2QckHWzcGieq2hKodrw
dtazH8lrrbBYNaE6m9diyE3jYLejy+QX9gSYFk5r5JsZ2KfcG7zcrxmCFw9OCSYpBHEFhtoUchFh
o2jV0dX5ifELqjFEp1kbv1UdIvfTUq8mbQeAXcIPydr50CQTec4Gjrw8yJAL36o8qto11ODUXiny
hg3Cow3nalJmdoMbgBGEUrlpV11Te6B0/dH1g0r6sGBpijKqQeaDBbZaj/DvwbHScYsLAhlBgfvB
RJVOOTXoR9Am2H6MCaGTT3LtBhqNbZ2beQdsta7S6LutYqVvI6t0bysxjZ+syRTF1k7SuEezp6OP
H0FLftLxW7Aw6lkSA8ogpbcPh/7awJFJKDErf7Eh/9r8icS+Nray981NMSf9metY9c7KERLmQ9/u
q8iKrZPQ4a8JGj8Uq2Go0zsBgbPAHy3jT0lTGuek4WpnjYhi1NotKJ5V4dWdOKm0Un1CyZvAIgkx
LydxwtTWUDH6jCK8BJwxxn6+6eaB3Ms5alow1naPtPpx2v2QROF/ptnJWDAW/17IcFHN34uHpOnY
dP3JJTn5+V//ePxDf1QMNpIaixfOqWxRFbLH+28Rg6UjxEHWh/bO5f/YSf2tYcCf9hcMIKx+y35s
MSXxI/4W4oi/2B4ZJg5Hy8YTaH/I4/h8v/HYI2brRwmBHcBSsjhaoHVyW7XIyQZkqYgVIq1yzovO
S6+xXfOFPXk0V3+2lE8lh8+XxT/XotjLDpO9Dd3Oo40ddCvmopzaleczqQSh9HqwyaMV/2irsD+D
OIdt/e1LPt/kPF4SgxNBO9RjqKE+ypCenIydzCvS1OST0MSg1j2iIoqEcXLy9lVeubEl7RIhAvIS
yzxWM+Z8nA2s/wFOg1/GJy7dxIByGjao2Cw9h6moRMr/9jVfeXFUB4nYtJdqGcPh+UYxxtjsYhQa
mCNgLUT2VIQByS0p+Bu3e6/b/toNEqSH+AMaB7WtozeXhlZjmJkHARSoMTwL3/lpk+a0b7S+Rjku
/fdOdc/Lrh6qiYX+gVSH3YjL93N0JmFA6iyx+Fj6IcaaNT2gtq7Pus75DPoJ7HopyH17TxJ7PFiW
i8Iz5IrgeJjHj76FWIGxImgdiXZqANcoxBIBUuXvDJaXV1lczUhv2RPz4R8Xa/qmLrRZB3vQGHV/
SNyaNI3WffjY6LAIPCS4SCB/0mlbLJbJp2cbjFzeXMsarr1jyDt/yKarzMQc1Bpdsf/wpega8kH7
cHde3g8BDGmcDg6GtyjT5yAvwAgDu5yGe2uIu3nz9tWWkfavw+oyMDgcMl/ptAkRIh7X1AbwrkXV
skXKybbZ5ZNqvsZ1v4CJNXE5d5zQwFyM+jsf2/H4f7yqv6iVF7UXZernjzNix8WOg81cbggFfHge
z1IwzOdWXeMvI5TB+eC8tVyQeCnkIDrcJvtYeTKmXuPpBVuEJGy8jZ9Y4B3cady9/TBfGYpcxVmc
rijdX3zWuUUOj5vhiuz8Bu5EakTroTU/pmx/fGXgIiyDVcxBcHqspg/zGca4DvppwDuzqzJHO4RN
QsBE4ja/kfI3V2/f1cu5gy7qcqZlabXopy53/WTOnyRU+qoGjE5q+J77x8k5+82qUt19XRiXqScV
W33jnb7y8XzMG/NNjroOaCKdheDoixPIXAuacvPKU5O7kZ1TEY0g/D3BNd3d2zf44rUtcxSNenzU
j2qh5ac8ucFG1FqXWxPMFs9qL1C7pbuybNKPDkGym5dm39JU4C/yjx7jrDV6ahuU4rMpmQiPLbRx
XROvd/vBm1lmKR1kGOda+l3+0c1An058Ty1IUUFLTwy+xwoNA+aDVyHWdynEGssCTbHr6AOmhqrc
JeR8RU4JVbke5HFbAcl/+yovxgBfLMpI5KrMhLjHj64ygYvqPfKBV5QFtFOZzTNxhkQbpZi4t29f
6sUYeLyUT61s6Zi96BHqY5RMWDch7joxFaqp6HT7ZKoTeu1vX+h5RYWv16flR311mWtd60UFR/b4
15QJhbxDAGIwp0/K3YPBbsmgdqcBt6Q5Ub4XDXEtK80eM2jNQ+qNH75fmvt8WQh3Fr34sb+C7xXg
TOIi4hz7MTqdQtSdO9Mq6uqd+335DhG4QiQRXM/hOkffsUYOSSSdpexJ8NcWnKK7Aprc7SOrNj+9
/WhfvkPBBWjKmzhg2Dce7arEbDh4gEd8vv1cX7qaXe6rzIvfWbteucoS04xyg6sw1y83/GS2mMpI
gGCasCl7QHCIBGkRigzxO48NSjh/z9OVGUUNLa6Fn0ArktrbUcsFJCPZI+5AnzMiSXVDFmzRbvQh
bn66ngrlV42aDnkDbsP+FGRKHQp31cgQ+HTUZnF5K5DoFltzbBqmT03TKvTUo2asCRHM9PMkK+af
roPYHuDqlMlfYZiTTGCHpIrQaGh1eRtZbe9uQ1ZjuZnThjggbNxGJk/1MZxDrD/4X/LktMUYB2EZ
LBlNbHTDMUDKA5N0NHkgYlM/uU7j0e63Q+tFwlqznpHT4YzovVcp/9rezGXZGdcusuclsy2lMO3W
me8H1NgmdwcYiXiiLm3rz+Q86Dur6rG4NtxdfRnaZF59jeUw5RfwBiiu2PQNnaDHGKkH+lQpf58l
Pv2zmUiZ6WSkw5Jda6GdNFujhRN1zn57oolcut3oYNhHObTry6HAfwvSImRNzZzK3SiQ+85N1ZJO
s41b5dkBvATNvs4KRybrzAyba7x/tGJs6srmyqnbYV5lLZsrqGFe7QB/aM3y3ozCSD+tsCBad+hr
4jkK6lEmOUmF9Ag2lGCg00MCj+EF6E4Hbh1DtaL41bsFu9sKQz9ilehblg5eFCRyNDOY0kZypwMU
nU88n+yFNXB1MvOkSQT4lTvF4o4k1nzaV7OXDye9dK3fc9uPOnRawsqiFYV3yVvrJ9jBbVLEuFrD
Lr6OugzQLNlihbEWVZaX7EP5269jDbYXa5cY0pWFDXgGmy3AbYmuyNUBrrnwT8vazGE5dJb4ROWp
nU7a1i4dOMZ2ASRhQ6ATrPb1pOeR6tbDSAjPg5dSzybDzqIEdJCpXUjIX/gzN7WW9vJnAi6NhJnJ
CwOrpu+4KgXo95XNXA3b1kzQmm4hQyiJPKDpkodJ4jy1SKzQPUAClIeUBQdEEFQTQf0gpqBcleQZ
krgVEcw9uGuKpnr/07cqXZ0DLcnbXx0JQzV28YwQ7GhrT5Zx0AuvjE9bHPuo6aQwSJRK+/ZHRl3I
2YVEcF15hd78xppLSdevEqWdRYPvUhxig11UV42hGYqIg9ay+h9QbVPeaoedVjvxx1n0D/pQmOUu
6vxcrU2/AU6uZQ5297JKsQ/6qUypjeozVUJZCm08ITMod+miJE10PeaWC0hb0ba+gKJbt7s4Kqqf
Hh9Vv4sV3/CPArI46cBaU56pOdKn85yo0Hw7eHXvnVj0YvTNxMczrPPY6Q8K8FB0Nnaeym8gHwl7
KwuEjJuYsrq5Maw4Ag0RSxIAQx9S6cogSazeZKmAY76Y0L1dTBgwFURbsIKNXc1j0CYfch35COJy
zAbj80RiRL+Dot3YG5tId8KNSO/JNh6R8tVembQ7A2XpIDFsHAVhQFJGhBe4dbNfs3ITNsBxTiJS
XSDi2TvdUA5fncxuQJ5z4vH3yIwK66xui8i+6vxoEF+USmNsyblPzpEgXXveqRYwBTmAsXS2PkD3
Lw1++Qu99rVoA46v+qUbXRtdxHUz8Wkq4CubLKxJEhki28tvG+nl+Jf1ylheUDd8txH2uKsiq+JP
FZRiP6BZ69MG4/MnqZJ886AzvGTau1FlpYHR2qazIvRU+vshiw0H9UhMIBtgN3lfuVq7PLO8uG47
WepBNubaIZuy5paJ3zWD3PK0aGfhkCYVADYNPvyizj7VWQOL2Yw8Uo+IMnfa7ex5aX05hSAFeH9K
tNs2kQ5ma0vzvE3tpHUSqHKUECjpUciggmQc3kcsVhzdqyY2zi0kYfJgDH5yQjSQi0jRcFIwzy7W
869IMmKin7rZJ0GDhTNAkz+I300DYGFFFxB8uNvG4NhDmBnmusHRqZ0LAO5y7RGwI05nvCfkMA16
t0jAjElf6apsuo1t4pDf6n2PrCWGYdgHNZZ/Y4XcvqpWkV6p+ZRqLBkAUksRHHsdgvHTpsc4uhpF
TQC0N7VWetLoqHXIecpT804pKcnsc0mLONVZyid67wXH35GiEHsUMcHis0oKN5vMrN0HprVGvxCV
C8Ancuwm4GOp9W2dhIRoxW5lu9/6lODEYNToMJ9OXYSPnDcJqUOHe0AuBZogkieirqqoFE9JGjjY
IOYNpLzoHtImpbQJIpAehAZU6dVcu1YOhRqDDZU8EysUgVlsCmtfQO2BPi03dgJcJGBAESo5QUbZ
j327kCWn2GxWFeStaKtYA74lkxxuCVqiRVVogk8xz9E+11oI4gMJUz+siHYg8tVMez89zTOT5NTJ
1xLi3YBBpFtyByBJ980IM51SY/rbJBGgCMi5G8BDdsX04NVN2wepbQ3eJpNNx9wuImJ0AYcQX+DX
RktYGBLxfK8XdWcDBuo5r/Z1WxIXQUckYNL1Q2bkXnzxVBmXJ8RAkNPRxgYkl6ocQgHGKJkIKyJw
LsBWRCybNLXa21Yizc9U7tBIx25kf3bnvsTo3xocTNso19O11XdERRVZOMxrt67UdTzPmcvviR2w
0FmKVKBxBSEvaZn5U+DS4YOwOWScOGnxVvcmSx+ffDmDi+0bCRVycBrrZ+xKlBjaQC+EbWbZZitA
d40JkQLWDlwQFoO19NIyD4gCLL9P0oZ/VFuV8QmydsRSkJvNKVL3NAaGSmtpI8rU3bhR37oHi0aE
t6W2MHpskMhZpUgShf6qw86HB65xs3RrAg5prqJQb6LLKc4JdlYoFJW1knTPhrMGWYm10Zjfk8DV
yyq+oMc3Eg4NJGS8NeeidwKiFJz0YKf23O8yW6XjHikFY6eIJ2GchfBjsrOavYT6VKa+SSBWlBDj
cSqsLiIYQ4vbpfNYOeGoz1sCVD37BARqpaJz05oS54cc2CqwvpqNG8GoZiEVq37RjZOvpVl2/Y1t
i1mt5dy2DTEbAxwUWyu6fcKC2O7A/Qtnn0QavbQ6L0LgVRwOwcoRaU3oW1UuAZScBO8bbYLMJJGd
KS4mDarClTtdIxRqiA3qfAPPnhYn2VaGooPi75H0RGSkJes1my6rh0WQmjz+hkcA5LNzSNsCgb/r
bJVf61qFRl9IZ/4CzySq2IM3XbOOpLRvJImip9BmLYCtzFDnGJrsNCA0SKjAigSC9rBqJflpKkT+
3kWmdT9xtmW4EZ5rbPVQlYQG6aRtg1ifVAT/y5/NwLWhkTaR+LlwwekvjhP5z5NuNVexrRPq4vDL
ayZAlsaVBu7qoEvdxbHeliTkpdVEibynphBtWiNJ7+FPMINoWkjyDEzF0VgtWW01KIy0+y5Z1Ieg
azRgtb1ZKMR0JLZ8aVLPhic+mCRQkEgmSBSc4TSUBuRPoFqZApdUkfUVsHGV/WYCHNvvp8Ig6Dif
m/KTo5mYNieayGrLts+9EnokdIjM+RgRQBqn9yaMCfgcDpAmYpTykkyKOpy4Os2ZFSAz78aAZUP/
lehbsn50soxWMdS4X7kyRbSKpprPMG3SVq7pLaKIjyxXfW67Kf5BjgYlU0Q2vr7mzDb8LoERfhFw
7fcQgtlL6ZnBaYmzQNUGkZa155Mr+VYdqZE5rSs1Em6dEmO36ju3pujJcej7oCn3jJb+WGzMKM1R
dOROTNZWV9R3fiIJjRljt2UodSSEr+G/GVvcgAT8yFhkYqtnc1EGLlpB3JNVaRITC2xJrrMpna+7
MgUt6bOYnrsa7v7TOC21OzqSrn5Xe2Y4rKTM+su5sa2rse10K/BiW7tJUtivG6H3YuvHXXfe6L3d
kfM2oZxBelthmI6qq77jyMgWO8s5DJvkPwV2F8Mwguya48HWyOPbAXZJRxLXOWhcU/MYfkVNWf4G
ROwQlqC1rJ4J/ja5RoBWfh9xsNssubYcW3hX/WSEdJgdxTHYnciLZo6TJdM0w6dK2zNQv6P/VZvm
Ql5n+D3gw6g46ya8rZ6e/T/2zqw3ciNN1/+lr4cF7svFGeBkMnel9v2GkFQqrkEG9yB//XlYdve4
1H3c4/sGDAN2qZSZTDLii3d9IMC7JPZDmlNsMmPjZu2uqAUoeCo1qS/RRgxA/ImnR96jaNT8MHo8
XhtqXp1h20uraMOxc5znuM2Ge5ujYLP2OYVaoTGXdAESJzrRXNopnxxozRhoVmNoX3tUukQrntaU
m07v3WRSGxNu+rOh7Mdeycqf31Td9t+zuksGpAnsOtyn2lI4q9XETlgiztsVS0Z5ctwoSbYCv1e3
Jq2QkgW6kpmAZ2Faj1Vq6Y9DxurNYlvoYhfQerTPSrpafhYXX5a2VaAB0CRd4R6T+nf6MKtg5/lJ
/iydgqZDqP9ii2SNrnfKrhC5qF6T12ZOwTMnL4JA5DsxpIO6LwQk2SvXdjI2uYZkcZMQyhatctW7
D4mkdTusBhKLyYbyujSMLDEM29ieZ3Q7Xu/co6zo1U4xCmLXH0ATghsNOCM7lR4hF9i5cg0X14C2
A0C2/jAmx2ZtczOGFa/rI4eDMnEmG8AmBnLCxmO5bmrJSWEg5nvvEKxBCyvzZrvSKJi5n2etf43d
oLVWVa4bz8Ssuudy4pesa3zP+D9Gd3gkdRyvcdDotbPhjmN2AD512Gt7aVaEOi0ZUMDDVIkSbRMX
u7qVHkFIxVB+iGCYWfk8D2mw62SEtPWd1x6tsuoJf0kCT64ZQAWim77q38gnbNKLkWqDDhjE95od
9GcUrRg1+tumFTRHksyuLkujFQFmtloL2ORrdTt3qZHv5nJA2TMOmpbugP0sPmrve/QNzaO790h9
G8AiAJ5XBHUb9WWVpgFjt1+43sUgjPi5bPwqClNX0sZBeJF5T2CWKFlDGXbpYHWX2a3ImlMqeqXo
RdWyR0a+iQE0YQ9dNxFh2Kt69PJ4TZ8NAYROZwgihXzqRdfDIsr3qpgYNVBJOk4zonCKnWKvliH3
JcthpQLaGLUYHVRYUKebE4GWFq/1yDKzaiebMXum1vJBq/35Kspi9dmIeuYpV9T4HEc5DN+5L2Nr
gynLS3/MJH3XFHc7uXaMjLQzVn03Iwn2ifcp9n7Td+UOBzI7Jy2KvbXl1Kvrr0JQabIqrSyvN43e
ze+qTll3epEY1/RAjtUh1+bmhe6PhqEJMRV1QtacT1p0plRdmeIumXqb56vuqYYaJSNJf6lLfzLD
vJ5NI6xmTqofAAeZeMViNBjruDHabkeqOzAVjZOc1e9zxriajW+kpvu5IEc+uYNU9HCMRHLOeU4T
Ry/a28IqnIA6ZwXhUudjKs8+5XU/RpUjZppKlbNOk1e2bbyc80rquelFPvvRp1MP4gfDbf8iKQYw
nwYa/IofmWL63qJ6s9BNu5VpHCY6Bqu7JIllvTMLv0vu3Q6yGhSgzp66uLst84kaZWfoiLRyuDWs
UjLsZlrJschJwkg65p7r/NoK46Ium6uysn8EpczDRHrfy8JUL1ngt3TQx8HO9cYjwrWtpUlj5wuE
xjlaJPsj9gkCOP2X5FGK8jKgL6HRjDJE+KRda4RNthty7umgdqUNZpgRZfkCLOFwlPGAYHdmOzpX
/+VXKmoajn8c0EtCjOMqI1WwI7/nKugt446TGekhxLUynk6j317LoCKXkUErf/hzXPifkFQPKS5g
Ld1lS0+F/gUXLoPB4c7Eb5hytdcREOVakZ4etrr21wzU2LlM2EyMXXicgLrgzX4Fhx1lqQ5p6dLD
m+bnmG0wtLtJ/UXKm1eBEtGhvKFFEMd84UVa16HHKyH1r8cwfeQQVF4gbLH+zat8sZf8/DCEtwCl
w4xZ+KYWKuMPSHcbd41tdosSctSKaNvk7DqraLBL0u5b2l7TzvYvR0/nTJHHtfbgs+H9ICSH0eev
f4EGYnQLGeoSIv7ljQxOZBuaxhfIoNyvxw6Vmqa3Os+E9jtd8R/l1d8wPf7hqv9TANL5rW9SsiDb
X4VX/J3fhFeu9c3BFMUmxrPkGTATfxdeOe43x8ecpSNLxnOmu+YvwqvFWU/vLUoQ+MJFlPUP4ZX+
jUZ1Z5H1Yg5ZAub/SgLSF3unjznMWTT3CL1/EpNfZfcwFEWZ555al7lnHJl21AN9B4A9Za/EesYd
teXE6VKd1TF7dtWcvY3kxoJTJdO/eXK+MObLW4FXWz6VgVIbDO/XB6cMppbZKZ3WZhW3e8d0gSC0
tN97EsRlLeyku8n9OPqoFQeuP3xp/14TBmMOBwaHuXwRBId8FYjT86WNrTVz1NWSR78z5lVUqs9M
+VsCPP+ajRVbIWo6PiqaqYWqJ8rh188pOfM6FJNhJ9XsKZyS/s2SNJr9+Sf6wrf9/iIQ84wQ3GP+
lxdJ8LvEAD0AVSI1KBHPhnCGWL3781f5SQ7+gW4zQUyXeEK0dHwWxvYvawxFb1TL6z1ShuAqlnfl
iKS4vkns7Rw/EvBPBCWxq70ROlW/mx1nn8Umcm+gMZTCrWceaAYI2dYAGpgA+uDEZVkVtEQbSm6i
+b0CHeyYoTQ7/PM3/jPK5Msbh0q2TJJIdNSPX+UgNHQ1GoKaPiycium0rzGgbPPRr58iH2xjG5kz
+p200t8sfJNnpVXBfULPuLWiVSbCvpOJLDRIMuXAOGlEdEkRqKfUGtCx2FnpP9skXN8EomTmFrWJ
ijtw5w5zobLuu9bnlyEAZJoeUJQ3uZtHh4Th6nKAobUOZj8X5so06bVdVY1mEkndx35wCNoGts5q
7N4h4TTVHsvMemxUXMd7q+ldiMCu94yNkzlzvMqjsvo0CCz9d7mU/3Rr8RYMk3QdA1EXqsYvu3Xl
yErLh7gPBUDeWdOjftOkUNV//g0tu/GvXxBCJ2dJP2A5wGD25QbuUsUs1hHGPur0xQcd/bGzHgFj
Eem5HSjUW//56y3jzJfXQ1ZI2DNQA0EuX531riak0yeIcpChJAtWZK1GtyY0W2bExXO/hsaCFvz5
i/6LD0n6HbJcE+3roqX4dSkIgoR9242oPc3767aR+b6DKaUoNLgup/Sv2U1ZeJZdiEHONkgmY+f5
MgDpoOrkm/t9GPGWCEzXYfJIk/s3Y8cXHyYvg/YEORc9S6xCrKZfvzmD1PCRdS9MvWx6nA2h3BBW
auL8UqX+vT/IC60H8w7n2ISUpmBZbMuUbrAVSkXv3p0GsqlbC1H7z4v9nyHlb9yzf7jv/sWQUqS/
zCfLj/8uDP9mInDVsR9jQ6fIZol4+b3fjgg73F+L9G/Zj8nwYr/+PaLRdL4hHkVMDv78s/mGv/X7
fIJmnLwhllZEiqjfuN/+yniCIfvXx5LCG97Z4itFtE6K01fNo28s3uW83eIC0Z19lWVtGRZKTzs0
QNzqzQq+0icCWASzv6YBDEoRv0ddnwIM5cHOcWs53FpKmt4ZQ6OXHfQ46oYfS6TuArhFwyYQnuwP
pB/n7YHzGRWNcY2f5WD7sURSMOtJtAVdKvtHQJ22Xis8h8a+npvKCA1FYONz7aW010PUpeV459eU
uX33R8VQsbIU+fYhteWi/Z4lREQJgpJkmFTFmH5XrdnRh+k2TXDIJnu0rxJ6XjeLwQ+qB9mbd5OS
/Y/Ng/S4LGydxIjudW8Mmh0gjArTSbvvxuCjwss50K0ZWk1+E9naRWOh1CQUqMjkCtdu5+9Ez3EY
e0jXyfbsk/z9qOvNaw/ZFGPHj1gNTJeChln3Huw0ebLBs45zHbQlPKeauaTZjN+I/CUfak1ag7Ep
Yw9sKqE86dGuSNBcRZambGroZRefxiAn8dVPk/aRtFVt3rlt0q7pBh7GR8JkZoxHfIKmPOSqsq4q
zYsuAIC8dluRNXwoKi2mB8KQ4gAKW7TrBNvUPXII+toTBpucSSHyo8PMxk3vQ20btxZeKoKwUlUR
v2dUiXpH+4XfqcLsp+/UZFvxNVhYZK0L2uXfzdaILmnXnr2bZpxBEoE2igICejJfTPCQt7z1m5sx
BbzNiuQ8Rg69Jzlg3yr1a/c20IaHuezMA+Ui1idWtGTeZck84kGSygXgLBVuig9bYVFd2wl5KTvH
nlR/lpnK0DCiN3hOXZ9RR59aQe900RSvGan4046wK3aDrGukvZm6sY5uE5H52GoMPQOnhcn3PmkA
LIzPfPZcmuWRHo8HxKYBsShK6NB5gywoBlzrBhnR3c5i6mOCrSDJcmvfelW21I+YVEodpK5S88P1
SFSkVZH8lmzDJCeSJ9k5s/fi6XQBX4vGifrPVNMyiAzfSug5HhoscsOOISaqiBruat+uQrOw4nM/
o/6hdnzJKtlQLBNkm7xq2+o9iMY+PsBg1N6dpEQjfbDittVHOrvTgg4Hf67acdWZi/ew1YO0uOyI
R4XNSHSqo/dUK/rGht3NsZYqVWIGjLXlZbCm6yGxBHMklTG0+WWuv6OBstmZY1te+jWwYd1aZ5QZ
oG858PYdGg7vFa4/PpFWYG5jtFyvlJ+36yDw8ncxwt2nNaeMVafTsWDM87jmndHKiDZsr+W52GVB
BE2JtB4P/5QTRwaSI03wETWf0F1CXgPt5/dM5QiPsoWOAsLvHycsayfWuGzvdrN7LLMqD6Ng/JGh
6rkEV7knptO/rfI5PuoFohhRYZPiPQc0yw0jz0ODzvhKSMZHvzDRwKQlrXE6K+Fx9B0ajPsoG4Ht
h2kbG8p90J1mvqFxpD0WpEteNBPF31Pb0JwY+NquAyxXa0yjw5MtbDlshhqskwYeFtPtODf6juiE
dAW35590n0o8yNyp3BFoNOxnOVUvJtgYvExqb8i0p7Ig8W2URRgkYW0jP1zGznUndUE5aKsdzCLV
zv3QXhtdwvUiKGkblyTtzvWM7CzKgXpV4/pr07TVPbwldsGs60+qUcGmIJN3xRBBbeAwnSelqXdn
0Ma9g2rxtmtVutf01F/bNq1H2mCqrYmheK3ZmnGyU7+jOXlMnmOYprVWoVmKdLfZoi6iC11QHO81
1CS5Wb4afTfmhAKfFePAu0yFU11kWtPcpppMD0PqTi+igYVcuZam3deJfOdQ1GxTNfbPse/1N3XX
qFWPQGVl1FPBFRl3Zm5jGylJ0OKMFKwjTQwHGPi3eB7QuBn88HLLG+cY+mPDUQ6tuEuZkVK9uRWy
naBsK8qAcPnvE9MdD73yTMLINPvZzEz3ZDNJoU1L5bGLitNgNm04E2G+bFnOpmr6cm+3QRvWzjCe
ezemahtI6BxzLtlZ5PXslayatykamo3RWvXBlRmqAhNOOZi7d4+vcOOkpnlbj8NW0AN+kcdZuTeo
MjvZc+S/FEQX5/hTAm+L7YHIFDvqqnUAlXgtyyK7H13TfjHTVBWrwq9jStKd8lBBN10byVRR4xr5
+sGPrd5YTfFYPtqFc1MRZEdXgm7eauTp0/aTUCbO3BpqpsCD7ul3Q+N4e0tk7msDbrkWTJrbVG+p
osgt/zjapfUUTJ4TZiZZ4rGjPnCCsrTAYJv8vi4ixxlFG5RDMXHMlFFm3ek5fKvpq6nh3xAYHU/u
JhkxJrN0LbIxo9/U1ApxA0ntjHAA8gBFGf5ovPuXibHs4rbulMmaZPGi2SJ+8G7gpOsLM1fZD5Tx
VnvR60kGM8hNYPWpgViz6lOex+00SoMSlB3cEdpCe+X6bDvxc085gRFfpw0nRNrH2zZytc1SpVEX
0OBOmhPksh6KBltDTDO850XYrS0/I4d0+cKbRL+jp85sdXUYezciHzpHWXPpE49LPC/YZfRmQvDn
SI3gI1+71qgONLJSGlqXwVYVVH3monstaoHIg86YfUYqzrWP3AzlSFLc505Z+DstRXuIkdpylxbZ
Jt6WiEHFwhRVt53Gt1DmkXGmn4Qqc8SFLpi2mrY0oM77fO6LcLQGWvk8CQfg5cReD22frDvfag5G
2g8HTZvSizlxxOMCRuXUDnnVx4huNF45VQIcnSIPisqSmO66eCgdN1iltuYdLfpO1g1qlbPmxdmb
rIX1oPVy1DZdhxuuycfuWIxzHqylnGlV8oPpqaVPZy+qXGzVODuf2TTZUIgpRuHZexsjyRQXe8aN
PxTB0Rdud+v1FcsGv5DbBla9PwS0FmtkH3kl45mJ0Dd37yTW3BDN10B5yqT5H+TfQtB1FM3WjniO
oqm7K5lr0NIlmXfTmoO1rZdFS6demTbWPiq2RTc63UkijghCFTfm3WhHombTKcpsh8zGOvf1nLwq
FdwZIvGvJdPv1k36YEWIeHaN0QAjFGKnSIYikkW9sso+C93GFa9qsMUZrt/czxzqzxbSkLXn1Omu
SLxiXyWDCVjT+P29n7rqIo29bp1oM9o7Q3OGg5/1VSgcemjGeX6n38RZdYOBjre0y+fO47jnRUMg
VxYGOge9aYXgtcRHPe27NuWIjYbUunFnX3/urRrdSGtIRMx9jKwJGMb+mIXePrAzDuW6UzMk3dTn
l0mZsIZTWwIFnxn3yeSbZ0cb40dRRdl73kwILOO+Ug+Dqdd7D3krW7lAZ15Omnme4qI9J67Sz8IQ
EU1ymRGsbcjzi1nM7n1pdPUJ0eoSXE1rsA0hyRwjHWKDvMCIz3abqnk7W1p3N8D47DqngcLPZ6V8
PNMiaqFoh7RG2lzZ4ycJZf4t7/Sp0aIKJUM0wnI1MjXMd5+QBefc1G0zITDERfFU55phXhHTjHMD
FZ4/oyfTrbG/Nygsk2d06JG5soH52jCJ+7ZkReMEQwwntdfZcAwowlLrvlGaczYGfW43sbDgJUUh
lXEkId4rt94Q5Og0TPyte8QkiHgIlIdeLoq1ovNm3xhE6Fg1GzLngnXW1lQz+HITjwM14pInKtHY
AFfMa/IgrLG+oP17Oo29804rtDpPxDPetLWdnUTeYgynbHzVjaNE5IzAXSwGlMLA8t4ZBFk6Mjsl
i1XVQ4wF5pGKg+vF7sFxxMuQFzc9mjeijtn0vWl4iUwmdMlTHaq80HaaA02s8bl/8IBadzFL99om
6uGlG1XyYNRBfgxGI9ph7HLPLKYuI7dDz41m6elb69bFSUWD9aZL2+suR9INPlTrevPebrQp4aik
RuMwTBwHQ6Nwm+ySKd59BQfT5yMREUJb21nR1VdgbVnxJNJJfcYGzNI6pfWr2AvDHepDUkS8sxLl
zb4eRu+VmjhRbiwb2e/WFmmvH3SrUAnSQds5jBKQ6aSlqM3XszBkg2FhGpZ0y0zTGezcqt4D8UqL
BqUq7Tl7JdzCnmAyO/Q069lHUzljezX5U63ebKINUBz3ffSRuo1FTFJNVdWKjAeizHzpCf+iLycv
efM6YWvnKPE9caN5A5fOj+MO8XaP4CJw3EQd54AUuRWOGJWsK+SbHikd0qqRVfWxd1NEkVGssxFx
9w1prF50JlxcOmGLsWlekzIwOhuND/U5uE5ZXVJG1tAJDS2NtH+Y22ifZ4Vvh7Om8W1rXmJfJBWX
bwX46LEPzHVR7WeEfbQm9lO/17L+0Unb4kibPHUwUx9tIdz1K5lU6bbGW7EnMLf50Ocuee0H5Cce
KoonrcvmjZyNchdpERXwJQ16DOfEN9YwIpC0QhXv0xDFGWS6RT0I0suTT6bpptbd56JxBu583RNH
YiC1IzovtXFwgaxyDfFSVvLXYuJ53lGEiXpVMBZ8CJrYSPsyi2AjJlHQu1UVzV5zmu77RAn5UR+d
6F2CoLAGorgPQgyr9nYyJAExICv1tC7h/2ewOQ6BmU5Mg6bTKuaCg9AnS0ffzozN7kaQbX0iDxQt
uBaY15NekrRXzcbWi7tHr5qQDRWusdGjvDkNFTLAbi7NC3/KzXNMjyaN67Lxn4MUf8xs6t27VWn9
qdCbZKtMj6Uj983vmuyaUwJGQ1k2QfMrvfZHvC0ebX0Guw0ay77IkHMRVQIWyPmdB36L+p6LgqaT
KxzdWFPDyVpZ0Wm0JzvkeJ0fvIRo1k2E5eWiQ3UbRk7k3NEAlD90cUxjHSWUdkiZeH9wonpakdsB
xT/VFED1lFcmYzWGmNEAS40MOj/u5IYi+O6sF74fke9Ty5cMW0yecSAo++CKrrGyO3aahkaLyshY
HTFJSO9K1gkN97nR2AFn4qIKut/6hf6DOP4NLPD/H0fxf8vvVdO8/RFy5Od/AxyNb4uqAIelTi0S
ZtWFPfgNcDS+kc7EXU849hK+CvL/D7zRpk2DWEncmd4Sggpr8w+8kT8iMGJJLP7ZsoEh9a/gjT8z
8f6HBViyzLHdLbA1p2ksfvbCffyBvDcDGlERyiJfwfDyng6Zd20rAgAmF55m1lFvtE1RHZDV+w9U
Jnb7CEHoA3fcRW3p8S4otE3QTZRY0RUnpuHKs0faTweVPqqG80aKwXFDhIy/hVDjJKyGDwEQN8d0
vw/adMOAxuNsiWKj+iAhnKjKD/QY9mu9Lcldju3mtTHS11r5L+jbs7CsrNOkogfdTaxt2bF9RXVz
MrAKrHGePUjX6AkfzD6jgOWumsWqiu1QL0ZqoaZh2LT1hFnLrICJTI57FDN4G3Qp1NgRn/dhazrA
WiHOA3E/PHPNJsB3tELYma4w9ZtX8eynW2GgOS7bmR7IIEWCiBAtjBBkhUzZJwyT2paxstzMvjtv
u7GJN7KyvlecIMl187MVXp1d7yfDfVbIWyuW36Nce7Jp0+ZKp84PjfEFJC+5ZxWz97k37oMKZbyW
B5gKhJyP8+CXv0UA/6Wn9r4S/PO1+J44wI8KfjbFO/jf/7ukmd1ndfkmPtuvv2p5N//4Xe1///zj
+LNasPtf/mNTdmk33VBgP91+tn3R/b0tZvnJ/+0f/h4Kcz/Jz//zt4+qL7vltyHd/qUhmwS6P3uq
z2/F2/iFR+Av/PZYW843PO5E2LkEIni6t6RW/PZYWzy7C0lMnhAZpBBr/0MjaME3FG6wBATCEjLw
q87B8L5hnyfrgDYzBwssC8XfP/rvhD5XjYvIRfsXBD9RNr/qmRafOudam/BkEo1JPVnexx8fbUpZ
sIbC6hLG5ROBGAXo7y9aU9e3UR5Vj0lJu/OKzzBuALMazsC+c0hK0V6nQe+GmFvEqTWbAmVZ6m8R
rjXHmpGQ+mFpXLSBwVDkxuM6nlueEXuou2O8rALg4VPoYmYi/OuEDxEJrDA/zQA4aWjWTC23bMsb
3hxt1NXgh+5oFiu6nR/tTkeU6lOVatb2keLBk+wNEs3GK6tRTjjJsj5oS1lUXHQYnnIZbBkaT3qT
ozAztB+aGTz1Vb5FRbzh2M4GamABVMgae2lrG6W58ihHNNbgEtVmDhpSv/CfYGpd+gXeJpxbuUqd
fW+SXxXbLq9fG3cErW0x/F12tgbHr4t75RY7anXDRM17PBb7LuuwL+CcNNwcEiMPNsPYtqs6Sa5K
DXU2Z44wMe01bZ9nW8sfIm3T4p21RRFccTx4Sji11JZaj0WKSxj61ZWvkUs7suhQE1Ku+am3ROOj
kS9DncP3Hru7FhKHPsPhF9aBUyoHqAhrERZ+fMACrT2kfVom+S2ZOye7Sj8a3RKnHBx0o/X0VZa1
TadBr39YxKmHnfM9ke4x0bUbKe4dWtbJTB3y/hx0HHeLcXxrUKbvYNPiW99oLuu8PcruiUz5aEI1
TA8u2Lvl0N6ABHPsjGfuqHI9+cPJDNAhmuUFQrdpRRKYuSt693oup88Gt1toteUhGNSwdyr1Ho8T
Nao5OXMUrI4943Qzi+9p2n/EtnM1u9xLzTIX69QQZ6kWrcU0/iC/mDpNuzwIJ9pagNkrBilrWyFZ
36uiYMR2sk2TKfqQB103V7JssqtMjwGP46E4Fu18YZaevSvHMd2OdKmS67ZtS8LzM2b+iCaVvS7b
Sxy6PWVC9UfUGx8IJUNU1Acr74+ZR50FWw3bg2HACHWSY1ucXfd5/slifmM08w+T8uIVE6qiyTL9
tBtrG5iKfvUJeagMJnaS9MG3uweC3S5jqd/ZGj8hfIFsesKFbdZF6Ctr40XJoZrrY+KW722fzhtv
jt23wW7e7WEgb9XK8zX5OVfUAIRE8d8HlRVaFAEbWgF8kZjrLOq+xx1V0p7GQ+/e4Qsur+s4RSaO
6Dlb6b2xiFU+8sQyj5x86RpWAfxOBRIE9oKK1XkzR2vTcBRogDDn6RBQFD+k13N8cmLAj7YNSeDF
4b2PSOlrAuO7OzlHM4p3sj/2w3Y2yBVSThz2munz8BcrHI0rV4hD2ewsT+MA1YQV+PSkGpIGuWdG
36j5otEHMC4oS78oiyervauUFzZIszEA0zXOe+eRX+f122jvWg73nnwafPf7EtWEdBkMlR9ysczV
azvWLfIaK0++jt1oBDyeZYVTkHZiYg3dHJE4Rxrqm5J8NVnJdOvrkzYdBwg8YJ2ftiUnG+wg3TIy
CdCw8qevKYBzS5AMl+4o1j7IXnmju5iZrzwovfqFc6Qw9slPd1TQ1AAcKIGE9PbRZE4TunPy909z
gfQUYxknnVDXbXxW9pAkvKkutt4bKfwrPYAtRYGjDTdd0tvkQDi2PCgcIwE658WxhUcr4azXZX6y
SzCEPBU/TV3jpMtm19aW+xHri+Or+en+whOBE8zJ5hpbmIvsC7Uknmp3U5RF3a7Bz5FQtcOkiU3X
Q61uZ/Ybzrpmj13xN8dZ2Vl6A0pTVNegZN4mahsMvTQ2vQiOX9FU8MD7DsxcEscr1x5KOn2pKOMp
JzY/fy5mp3hrZ+OyzIorwgcJRW1L676KMPRK4C0AIHe6swxQYgfo4qVanDgqih6tgP5eugC/B7YN
miKVAJwYeHSIBgB2hedR+9JsjppIgmM9gzm3QGr5qXNGGhuGVZAiryN0kXzZNSzNfsiypZyUC19d
j1a7GoJgl1t875qx1mQkNqy0BKLPR2Ms8XEA+3oaU2KgsjCX3X2apnlKYONLS/s5WYjexTjwP/r2
c7aLvQcXgrIm2YvU24+IPmq0MaHiwNasvXzbZ1i+6DdeF9rYbUYg0KOWEBnZjDurH5xXD8ZgZdIh
vlKO221nnqIDJ+NHN0FHNQxYdshWmGU45nUE7MkjadbJrZtGZ1/G23ko7iIkMitJ1sw9eeDiQk2K
fEIdlCNWN1DP4mAXxUk0OQHOtoItcKIBBi7a8W0C7PYSc2r7GRXFDz/PjJXFPL5Phgn3QpAXeyue
inXrkR1RONiA5bSBEf4ON1xs/CgR16OYtgaa9qbXLuy420VuG+aNfuknKPWndhtX6Um08rornbVl
kdpq9eRKZLs+viqp1t5gh3xMNHUBcH3rFlW0Yr4YwqYRbDruAOWW7wo57z29+aFP3fVylLgqeeEQ
zeSOkE1/Yyhq2p3+0msW8QEmTmdFbWR6H9jqLRqvItLIUchrwW4UxhZgbh3MF4DFYV9yRGFcYiv1
h++V0z3aWUYwssfiT0lvstGE2W0TZUF9legGpvqh80CQkmG+hPnau3oTX7gW8H9qXncOht8yEDiX
lLgWTp7vBju7n5O3cug24GMovMaDF40GdqweL4E8Rip7EbO+niw6wKuS7aXug4PRZSe/sqeNxxWQ
XnrbOrQQ9mj0WZeVLvatXxH6IN3gpOXJD8+aN4WtvRdNtfeh6kxp0E5QkLc5YdGtYQ1qbgDApnyX
p9OjNOvtRKxnrBv72BMvcdScZZXs64gHRPdWk1Z+4q5fj0JscNHAYPCqaZU/WU63dx2exai8ygvs
ro0e+1vfUeXBctTOqqv91KrtmATvHTCSnV630UWScm/VNeb1hY5kMQ7uWyUv0CEy3zwMdrSBvNx1
WA7JZdAnt3jspc4ueBXMerATHQwOzeUmHKxC0WiJdu147pNevw1C+wjyhK3/goRD/TMV1Qk36dpu
MUiqLiyigKpM7WEBxTdx5pm7ksTCRzkGT8aoF3c8k/4q9tjlqng4V46+iwv3h5tZGwQlt2WN0H1t
png9LBMdcQJnmnCyXAQr1cqRT9hgsF5EBr7ysdw5lR0xQ5fYQlkKyUBg4sM5pF3SnM5HfnWJEMhP
bXojUmeTDQDsbUp8cZXO8TUdaE+On172eG5Cp7NJQcAVSvEiSs2oPw1IFFq9wnYnT7LzL4Pc0A51
Khui9BoOjxxBMU87TrKaWMEW69lWZO38PKZDyU77KougCuPaiDnoDpveIxKGjXzQL+1Ow1ZHJOE+
MuvoIRujfZDuZameZ+HeFEarQq2yX4L6fUCz0JvJfqgoQqGr8oZgvZEiMZ2VAcujbqMT6vK+3WYu
YGqytFI68LwZ989kYtR1L5Eo7+JgbsPU0WtmItE8VGUJ66e79vwhEe9gDQEVv7DUkIV9DSPhd+YY
GvQXnCEGirCW9n3TsMUY0rmuxKReZrOdf6Qpv7MfV4Sk/T/2zmPJdSTN0u8ye5RBiy0AgjoYWm1g
IaEcWjiAp++PJbqy0rqrp5djNsu0m/cGyQDdf3HOd9JzzjO06cZbdlFP64ICI/cOztruBQM3ADNd
0GEtW9oszJfkZAgnmho76ioZWu2wsUwxBAqg5rt1sXFjlun0DPTxsdSpsNgJtIPsN1XcjUGdiiDO
tBclto+dE7O4nfbd0IUCyDw7Ae/kzukpz4g49/IbpXJfxnL+avqcPc+dx2YhzrLr5fLazlqYlu4G
EP0md7meZNzZj5ZWKTsowjjQTbFXkg5tRX0kO/xMNhp57hPgiC4m9oD5w2SpD5qtX0rZRnNchesV
Qcw+3fZZFHW7xtUoQ+jvggQ4hyScskEmkbID8pbhaypre0f3AK5raKDoJLu+zwNsPIT8MkT0e6zv
fjIVy05z5yfjKh2pS5dx6VA8elyyaVlsOz3es9B5ohA8jHVZR3GPSwrcwyGT6Em0lxb9c4DPXr+w
EvyyMuUgOb9wSX56lZNuRhFv1yXbDNYd18qjxV9CByw3BaMbTK+myZJjwlQXjweoIS+olaAWM/1p
4MlbnfYru+wnmVWADPnz6I2nMVXhuWjZK8q6swlWqE683cKvxY53g1ioON5jJ8o6egKT8rbObe5X
UidBMgc5zd3VVvrS1qP3jMhlOAGJ3ZklPoJWjBFajMuacSOzggH+mNMTJoZ8sRvjvRKmFsJlvhGD
8gFZf9NV5VPazkuQl1cFl/Y9Dh6QjtYh1+vS6kuAomjXdi1kIqUNZWMCM0u7h9asorwTSEN0qtPG
ae4EUzW5Oiw4M/mbrB1vMdZrjghscsgsWl/1OLG8cdq0s/7BWHwkw874jlMbaoKVWkE3lwyW5ipi
dRwa8RDZVT2xVKf5MJypPGpzT6qi+WE6FecIuLhDYi0P7mp8IgR4pL3XTOZuDlb72IuGcYygYBTo
xtBH1Mm9HJmMx/q9zJPNpDsbC7lVPRrfFcmJqAUf7Lh5xVh3XZJRKtEjoTJq3SPE8qgbxFNcn6q+
vCNKpr2PLSfMpgnEEcsdNqdN+olgfJvJF5Y+DnvFllXsaufvReFCvtAAiiLVa+/ZTo50Crej46Vf
SZqpsNkzkf4kxrieczOPE1+tK23PE4VDaMhHfsEUJH5aS2OfTrG3WTJXf+w1vblVUZmcioJnjzRb
MxBqNr6UlRiDK8JtLxx7CbuF5vkqnm9LSlyzceyAQKk6op5P6ah5gDM9AZTkyH67rhiFLRghpNV/
xma6pL6qJtq+KNnQtlY77xBZim03xe+KnlZPKO8VGrpE/xQgH1564IHbtCunyEucbFvFDVNXKEp7
E4XWLS2sdoc+UbIbAJMQtxPklbpsjShNXePJSPGaB0qqwjNX2HPcWyvBi/z8mjaHEGjrMeYqOzQV
2PZVqa5++ETnmBdTTFVfWAuXhl3UJ66Wot062P9DeR1z9MUwwsBJtUtlx/LAOjgrIxUI6rfNDDzo
WNbtOYHqfdLjpZnqRDmsoMvtjriAuu8SBgaZHi2qN27U1JlfCm8t95jL59e+cYC0Q6rnAuBl3tvz
LH9j6qmQ5EJnWxlTvFMzOV/muFy+C8uj6VXLZbNAXwe6X+ElCJycLqjmndWnAlbaRqsbwD4AigKn
S5B28Dx8sGm2t561FOQAigOL2XQDH1/dEZuBUZ6bav4hDqp5HbDregE2awPVz3X8PVbmyTBmtYH4
bsa7ya2zndqaeljSqvc54JUeiFpBKkJD/9uWjy73YemnWR5HCNmsM9aCKlATBduxNqoMkZzJQlrA
qLDhKLGNB4YwMb7blRQMfXA+8bPmj9Ah+LxYH+RbT22UqNHV+BF0b31E9Wic2MtB/tLUI2ol/Mer
rbKRVfB0BCyBhzvHbNT3xErHt5Q9AWfqMKx3TtbSkLiyFJ8Jma6OP/c15Eaq253TDjgu8sXYtaAO
cHlYmfVdqWJa2M0DnQ1ioCD71sq6Y1f0BYbDOj+R/9m9DoVc9iiNLXa+WUL+QezB7K91PT4Y/FR4
DEOLlLbuLMr1ujVe6J9qzPRcMrHq7LOsgn6x7qHssXblGag6734e6w897raw7A6y6JItuqQJNZHm
DBQcvVvuSdXCwbX0IxOA2qmR14vSWo5Nht0FfyK3vw8EO4dNVnlbN5NTSCM/PdoK9KHOZXfuO/T1
VWgPjkXvUcUReCM1MGmnt4jLHSPM0ZLe17JKtyqfymItU9jwHdgW8ZCIcCxGmp1EKvEWNkAedW6j
hcRcip59rPxwh/plmjztVlFnkzqgOgpDnhvFIc2HfIoQtl1+hyDTOSumc1+bZQRY7G6Z+2k7GOsw
7uoWhtEWwZRznp2hLcNO9ON1B4/AkxRgrEjpsC+zvDcDAx4MTJamy46tqltiMxQcqZCtum0zm59W
jHyRKZE7nxOr8tj+iNI+USEje14Upq2loVeFn01DeyDtoEXMPMRbu/PmAtJa1XwLHUyLj0A34Tc6
qygzKuTEKqW2rtNLUYyME8DgElACMqiV0w9lta9AHWQrwhYMYWTVPSE2B53s8O8e4qTLN5niiNPq
mNOOkKH9QA6XD4BtPEu9cTeGNumPhrleS4/VnfbShDASGk68HAYGFVyvBdLvGVBhNOLAO+lNrHcc
IZoXEexJVYpCQmOoMgx7hjLo6WkDq1Hd4PNRt50zjZ8ajLiwRzEPestukP3WG8+eIiU1tmMrTyxp
5b0+lHT3o6HOX+xTVd8S1CE0zIUFFyYBKkmMabunvWp/2OSnMLb6XPAqCGYWmZWe5zKdj6vdMy7R
9XRixzPWycFe6lu8lA3FD1TMO3RD+ntCD+b57Qh9gx4Sdh8++6OhcWLnRTdddCd5Nsf2Cfkxg8UB
fcKkDUEF0SGEuhMYNQ094w4YqTAZ/FqDfeUYD4O+XbtYvnkssE6wbQdAfwJxRXJtbbJ3Q1PSnRTd
m13mt2zIHidiMzhGAslHSVlKH67cTJ0DMGapmdaYMmzVHliDw/+yxK8DcomNLVwZ6HnOs1S7oUq4
IMRN2rDxxRIJvkMZl6fWeUPc88AkSdvGXWv6njBu5eyAx5I1wVqQpIpa2aGveO5bkYbJag53zJlu
s2qOMmarufporJpzqi2Skjn/NNEx71VAcaH9UNo7bMHXqlXBbYCAHBkqxcnEN8lVFF9zmNeli4Qa
H+vv8VLjhmIOFki4mk9ZZ29QAQbFqD4uzOd9YCGXuadysLzyS5j6jWrWVxpiNYYjkcYwkxbcE2r9
ZfGsNJzKoTGKi1pM/SZtY4SxRigd+SCANmxXtWrup1F14YvMJ1B+L0gpv/rB/hjyJxjRgRrXm2yd
jK1wXmrckxFyAGZOQymCpEAlqlkfKzY7P86cJ6l6qIVLmPsMALplCpgirn6ragxT8t5vgAMiegvA
FN2S07WZ+gZBbLPhrUYWJ0LM9qUkfoO++XleHO71kv1t3OZoi0B6ZvlcMnA17522ihmbdo9yHC+x
h1KaBvokV2ObqfQLGZCeDeixn7SfOmaRzv2ktvmuoE47MW/Y1QCWzoVGkee6RmQoVXwLwjqHStD9
GDYF6VrX1S0D4vuZqt+3J3rlWFoPtmUdlobhNghrbzMAAuozuWOnY76O9URX0DwLO43oi9pwcMsf
0BQSWR/oD26mXL1kV2wOe/ZqLwn7KLeGrbwxOTiOYL18zZXPLpbx1ZnnnTr1d+1SfzfjmAVrLCnR
6vK3T3LGW+rvXGkvLuCYsDb6hCcevmSWWET+wWSJmKg8yYypuZq0d4naFAfGz+tZgSYelTLB1APz
KnBsSKzI9E/1Mr/bQuyBa/DJMQ3zZVk/Mo1X/L5UD7GdDdsO4lzQLz3LI5YZe2spg9rsW4esbKs+
1yOoVK+ww7V3t6oRq6GqtXxycVBPIA/5nC1mOfPrYhVJWE3eqcCxcFZ6lT204sq7edQIDVLpYlNv
iXDLETVkpcDuxgEejLG63LnrqWkFi/rM3cyJ/ujomAI10h3eRyuVO1WqNskESZL5nrfkFxs4kj8Z
CIwR3nTBPHy7XW/tV1BKD8s6FW9c5POxrtPPVYmzNxMgxE2MMqoaeVyIuaU9aa/rkTwJkqY90BXF
bRFvstjNAm3ER2MUBt8JwFEn2yuUyDBgmYr6FI+oUNdmA/gfOA8DO8YeCiMpFmOesZwHC5LLLH90
zuVWFK8pexhsOGj/5mK3MsXhRCPIQa/VTZqO1lm3+Z4iJdz0ZvGt5zhcQBhplHk+FqpIGMVT2w32
XmhNYGoMqrXC2EhF4ZekU1PTx8XGEx4SBPLpAHHQG37RF76iwE1PnpOHC9Laaw66P1Bh+Eay5ls9
Qz5o5oeqVYkLsJhqc0Rj5PAzbZ3erRZh5hQj7I4r92mVxtfkZEfE4wctd3a5KLZeQV11xQ7V/S6V
pW8VcXvKlKRF8XelMHkItzCFNcgs4zVkpbH4KQwoEnQ8DrWcN8nsqkbWMa57vXcFVeto7TTvVJlW
uTMbURyKWFEgOJGJixD+cYnLF8WYf9li8XbXi61XiNzNa4WQvsKRCUfAhqFRdpT6UgVGmT3NnYJv
mKgOs133yDiOcaWdrc7e5iyxfLZ+x8yUBy5GnCaZhg2VvWY0IF0Kc5SfKwgkLjuw25nqHYWmJ0SH
Wy/9CtIykchO3NnSDqxDHhV8MNPYkC2vtG/o/cwQu5h5LngnIAEbBSUFii3Xom6DwpS/9fIXRGHI
1pgPRVsRe62Z9TOgguyG2e8cQJalobHAqhj4wg5+qi2jPMDv9dnX3BjT+giy56NWuzcVoGSA7Hgz
4maQyU07CX6tLfzIFXpvhIMH4iEdpkfqi26MChHDvUnZAF6n5seS9nQ3tVimSj6HPEN6BguQEVXQ
qupxSMxy1wycDqvLqKGocZvgjfDNSt1YWiTtNgDFtvNK1Dx9UwNgw74R0vYT7gufV1gam65sPsyG
YW7T0nSfnIL5sly1FAuh019I4P4a2XZMvbK9rjgnJS3QhMdpCNyzCvtmfbfy+i7PT/APN2XeqOEq
TBoYUT+2fAqntdA4wDX7USt4fUvOlbeqgMygJi180Dx31qT+2upXPnXyE2RuG10zYJXilgwvxyeO
xrsB0nKHyjgoHOOSN8yBZFM+w042fERrVNzTg0KtsVtVAE8ekDqeL8BynnwGHQf0zWVIPdh3qp7s
gL9i8Ku3zFRZagC1nT2u9mvQiKrdq8SiItAo/LXLn9oVZwrGil8kO1XPO/bNFrtSlSavOohLiWhz
2+vJ3VqybJxR6LTJeh9Tgphqyt6ZFUlS/iY2ydlZA31QXeXWGilbuWouLYe801RbvFxhO+p+7YG5
q/IY6G95NNryyhvDle8UJeQvY+813NUFAr4vLpQkmDzMRpXSb+uM6XoPVTX09Jb5DGs8aKXVha9W
EY71ek8vhFMBDGRcoyUEyVKHtRATFmP5yASYcdfY7GI064SyUvjvylQ5Vw29fe6I76QnJFd0L6ZH
8h0YQlxmGOEwPPEkFxoHct0bYbK0p4qisHwRctxrMYsU7Nf072P2DN4vMtYlCaE5xfdu0XwBP7/v
Jd8y1Vb3pj0wfMyOHoAh4i5eC4cNfqM1vyWQHVoMzDJcIYF2DQOW9sLQ30oWX5+yc5lqn2Nh12d9
7MDl9OZRTUYgBgZahindeJVc3m217F6yFYSxVBj+OQyF0Ok7u2FR3maz2FRpy4gOZDE6EBl0OdJ7
pziY5bfI45uhmgJvAf8BJC0FOO2q8qHW6g2wuV9mnewz1ZgvVrw8od7K0NlWtwvNqgSHreIjKyaF
dshtj+4wHPVmvK3Wt4Q8lsYt0Q4AoRXOHWO7LVBl7KTZ5qqM0XkWY6PbzhrDO2iUnM49dCXA22Lg
TDKWPiynjChT14fCxn+4w02PNLaGs4Vc4cJ6YN/kWoSX9EtpOfeTbjhXk3rqOOOvkSJjf0egH3Um
ko4qGS9G1YaT8VxCsUpY/HnmQ+XUh2FRD2l6LQVMGQfc2XSAKqxdbkRXeVXakr0yULzekah/lq1m
zFRK/Qlhf8QtG7rT2O9x3aM53aluSRHJs5e5W0R5X0u/gE7B7olfRfDxqZxxInEee2b5RR0L8JlW
ZMITZod4r6O8T5c2GIpkk17JilYKQ9PR0l8j4ZRNjDqY7WJPj+93xGWuK5KmZEj2nb2coVjyzdLJ
XiuSF1WZDoXGaKW8o9yUEcQKNBFCgdj4YRGSm5j4h690/AlRXsxqd72qjektOo21gX4cO3PfAK1A
oG0wxS0HxuxWdMXZhnWvpoE1ZbtqRQkAf8rt160W9wdyroJ4tf1YlB+WMF8mZ7kwcxPhzGzfro5T
1+4qcppWq03vFCicCvsfgIKYTZnT583yo8e0TvFi/qIqDsTKB2U196pXPKzWAdZ0uAj9IaumG1Lp
4VyixtzYTb+ZvWzY5EWBLKLesmpM6c4V+miXJ3vhftxUbXFjiHZ96ilPOSBTBq6MUxDLH6yl2rgj
/t9VW796CieCJx88sT64vdxlo8uevPTO+eq2cCPxBiJJWi/1NB9nfaXUib//oKr7L6Rq2hX68E8N
6l+FajoJQ8xJQUKgbP2TUO2f/LC4dqzLUsR2uzVJxPyunE68tLNkkAqtxDnNUwOGG2HGoG+kuKpG
/4dXghb3X14JkRvWNZSHoCP1atz7E5Enw6FmlwMsMuR7/YcnYn7TkL1tHH1lVdy3paJ8M7Z3H8VY
9w/uYMiIxWU/hMpq/z0g+H+lyvy/k1xemp/qYeh+fobzR/P/hO4SseR/r6Y+f5C4MPz8UU0N0Osf
wkvT+gsCSsZrCKT/xpH6h/CSP1EhqxmqedVS64ir/1NPrcB2sA0waIQ76SauaYs/+zvA4fpncBtI
CuImguDh8lv/k9Dy3wkvr0yRfz7M1x8MgIzH+Pr4aLzuK3blD4JqpWUuZRQz6GPDS7e5pRmn0aY3
tArjK6Yz3f3ho/kvvjx/ZtPQstrXWaPhXtP21L+KQP/w45AmY64YGw/rMou/YmFQFTOBDf79T/nT
V/T6rvgxlsm8GVodsKo/fTFSoaytIgYugNazNw7JunQDzPlUBroHMSZsGvq+giB5TUDQFkoxIH16
+O9fxV/ZF//62QLgYHhnY4jh7Zp/osd0M8fRzJbeL5uu/syFSkkGXZOMhF/uRuu7Hye2grXgWKYb
4XgjOBTkIZTlqiuaWyCl+jtjOM2fJvJYGLrkzQPO5PRQJrP52k6ldT9MuChAXxanrFfwXaq10I4a
WE4Y41eKd0qMAVMYbopkgk8cdAy5g5YaoeAuAeNbDkKl5cXqEdqkAlWUM7hEEn18RyQi39duuTW9
Jr6xG6EFrkjryHNL+ego8H009Ffc/G65BpojoVj+9eP7/wfK/9GuT8p/f6Ccfvp6SOt/OVCuf+Nv
Sm7d+wtMF1slixNT4/WA+MeBojscKMyGSaBTGbd61xjLvwNhGED9xboaJ8iCZKWAVeOfRBjFUFGA
Xy8zCyAL4KH/1Xly9Xr965GCzNxAy8eLNAxCu3TnT4997yxuq87AvV3EthT5fPfqaiRhQiqvGphd
ltniJFR92Az1eFCN9r1FdhDb0w4fNYNKjNBbq5givbsOG5Ds8G+QGgV596E1aEnypjh1TNymgSKp
MYFyqdnjQibIhYl85AxEUHjOt9sydCjRQ0Fuj+JyuCWSZj8N+XtybcyKmPAwYY7zczUgSASP26Hn
6p5jaYepcy1PYvYK1YSau0oRTBikPJuseEW2tZX+1sbpENipNgUVowHW/wg3dZOCvWCjWmvwvVHT
ESz3vkwz8SG4aRn/ReRg/razLSOknkGZrJ95IS7k/uJ/bIQ4QHUJLSd/t21vDG0DDEJa/SprTqR1
Pb6iIbsdF76yHgzh2PJQIJxMK9lnzD+VdnrPVasNnMGlvLdWZicyIUtj4WVOOLiYvyaNAvmekJmJ
wSBQEl9qDp0PfSV6Dgb5rPoCq11f+ajDQcywKxxIPoYBtmZOj0D8AUWP/aXK5J056Rf0BNhfhgBj
+rlgRuSXdfW2AsT1vWY+eEXiMKirzlYdc1B0YHMgtDUbt9DVSAH2vF0xNaZ5s0HzuZ3cjhJ5vTNj
cTa68gaiwqHvUnbsSvPQjTnmNk4XhdjZyAbrLvGQfylzfKs49mF2XKKgW/5nVxgQdIel3So4U0M0
xlTva9krR74NPgElKivFeteX4kbkc6AZ1+6nMx4UN1Meig6Td0WQkU8cSLUF8PasmMnRLOqHFjJy
4bftZwbXKICFqv1iVNT9cbHljrBaCnJjiZ8zl1zEigSZiOEKiLhFHkYMDRtcpKi/BTpwKDBWkFsz
BuTE3Np2f9t18W+rGWd7bBCoV13YYUxGOFlcMuzDaDbSSJ8cJ4K8uERKbJER13rnDPn+AnIZhZVz
SAHA+MMy3rDEYJPYAF+rE025q9bp3syGNQJIwM6AvOqIzJPXAn4+lyfdKsGYM6oDixlr99oJ70lV
xNkR6RKlrXpd9+jzDfDlParXMVzG/E2OGkiUrp02qtE8FyM+BizON7IhOIMtbblJRPZp5OOZaGsG
XyxuNgDDd15+BhiIPJ1Z2X7IE3TTwPyuEyONFcxcMxVE19f39rI1sZeyX/MQk8+MAlJXfEktI8cq
62ofPYoVonk4sgt6sr0E6K4sd2VLdoZM0xB3Mn8tn7+8qjhNA2qFlLDsqGEXQkN0cPBpMN9sUbDo
n9Wkb/U+w8gwioqVt8FgyrWQjM0Mf0ZawURsUnHJdNFuGr4g6XBHIxR53nt+HS60bf6VyNM0Yg01
so4kgwFZSM461zS76jROC9l+Y+4kD4Y+NTuDicTJVmDYWF5DmMgq+0hXk3SvpWLfxdP0LuwGNIwW
a6+wox6scTktCV02fCJk1VVi3TSDZwXLbFV4h5hckxphh7IkA8ZU5hU+c+HPV0WcW3pVSKt8Mdb5
fCXVwKOegYy0xWHSqg0PQnMrPeW4NLTJwvteHWxduXxmzxx0ZYp9YlZ+MnvyWC+q8QYS14VeKjBX
/WBOy7GvM2jk2Pw5j/OgXlyDH8Saqx/AVCyWlNu+NsqzvhgBkPUxyBDnlbXc1cp0mwKvBqnDWaAm
YjdKKq4kkcfRcg99Qb5X41X2bvXU01iiJrMHHVkwSsjcNZiTupxfje7CD6j08kD+x8Rsew5ZB88n
VVRM0suE5tdB/pb38PIQJ0XLVD1YjngruvuaZXclFZ3ND7BHYbJOnhKESYVYHmMBpqrj/MbZPzwv
tt6flUQ/VHLdrGN1YM0GkNcxXFhagLYQnpkyGjMQC1lcOoHU1uZLLTg+UcMXZ3jaF6VhXjaJoceh
kKabRgwzAI7kIssPvajUK2iTkQ+YYfgmGCLG5jtLhn7baamBSd7aIT/bpbUSyUENa2ZjPqlrpAzY
B5msgaNlN1Swz6uV2RsilQ6FUuwzvCylBbVsUqj4APizyhh+FsedwzYRR/uK4tLtCvUAc/ugmpqg
mKpNpXLHtOM5G9wnbE9Ms+OjXchvFjLBmnhBYQ1o89z03CTqT9eLJ82J1w0ROlaUdjxMtSVKMBZE
cGQpu8QMSlC0DGgOKkaKfW+QfEGixC5NcR/AvkT6PMp7c1Lf5mwl8hQYiwfdhhQFtr4aB4C88pV7
RRRn75oUhrz4LXPQFftOr2lbUPs2aj0cNbMbA2XpsKjnyrhsGH+qO71S1td5XV9cexS+IQeKiKbk
vmJjj0WPSeRs1RO6iZlEIAjTn1meTJGJVoj/0Umt0JlZkLYxU+AUTd6nmhrlfl1ksevVQe5XNB5h
ZurLs7WAVlq8qrxTC2vjLRPGDutCNNEC7YgN6xxw/j6gWUFqVfSPkMElS7qXqrGGfY0MK0oHMEyJ
JHiOlRJHeuGg1hSDwEkRv3s91iinwT6QEJoWmi37Qa8+zCiIYEL/yN42TjG7P+Y9FgOyxfrI82uw
n2PtS0r+hzYZXvTF5kJz7mNnRIk8GS8mAjH0hcrZSKju0UVVB6kNVWDQ+IVNz5Up8ATsmYwCp0KI
W7Cpr5PLUOWEUKkgjRgBl1oAxL2AHNKSZ2OFndMTPoSh1KlPJev5PGO1KKxnxDgnFFx+pYugbBmv
yd6LSIPqIzGR+NC7zW5h4FV6JgmCQD98Btl+E8/yMhg6eW7XLyXYyaZ0/IIBm9ramzx3uDjrkzpi
iUsYvrI9bhhTuynSEd14X2pC6ZaZC7bby0yNMtN86sUcGBpSvZUQV5Z8RD0vTN8nwkk9VMUpHR/a
wiqWgSUURvQd7GL9R+/FttZPhOsh0lpQIE/spJKdad0mVfYl9Oa49nbY2CO7mpmiKeHb4JShwzC4
jMddDOapbrGMuX1A7RWNtn0A7OVu2RTzK6+UIspYo4H2XO8Bmt0Q+Ah4ALUraWbrE248lVciMRUA
hti1Iwte1LChuXCrDYt9GQnzYk3/mTj2UVO51Mh8/MUQc87aOo/Io2DR1u8EuEAj0y882dR9pDyQ
S0GwB87DGp9Mae7AzJyzsfvs+nuFwXFjYgPu47AxHvA3vU1N8lKBL2gGN5q8ji2oOJWJsnda9QYe
TjgrOY6nXOjhLBmuNmoWzX1rsBlcfokkfbWg11wPiMLGReR0P6YaH/HiQcioTz3qQKmPIIlY5hRI
xbIGFJz8niSJLLY8TOb0trY7D5N23SaU9B2bCu9kFDfeKt/BfZz65KSaaCTXO/IdjqOwYIr1kZvm
fpd2J1tt+QZPBQsxTrN6RtRlUuDgbT6PRfZhU/AWMzTTjv41tJrqU2/1nd0rKKDOsO1jxGytFcKy
4H0Rf+Evqv1bFTzYlNTmabGdcFi9c9vWl9ro7kgDgm2RnGlu2GK6txZZOmt3b/SsUNVyRrcpLoIY
JOJJ9LOaLSw4wFtJhRulVa+qCyfdYzGdqdZiW7xkmTjjN7/u046O7jxnZvrUVGZGbGaWbBaUMQL5
s8jG21pT31jgi3CqcZ5grNoto3Fxli94GiHCa3+d+wUzrOJ3s7cfK+95sKlg2mE8LJ0KOYI5/mgo
d5OhPbXNqzPbp9n2vniSspDIpHs9qQkGs1OMK0IkG5nKzypdvY3bFJEuTJNQk8bYVg17s1m/yXP1
VtrrpuzRg3a9jfZhlLgenR87Y4rbjctzhtWBtiINXO6y5PpYTt7bTMGUc5+plXISFWmPiLIdewtl
G52Tl+HmMqf7Kpswl/QXtOUBA4kjyaPsD5lUmRP3AMmme/Jafc2236bp4onmZkm6MwzIB499StEZ
r/DOfI1jj4ujI6FQb57G9bOwP3JL+VmNI0mc7PE2YEDr67F3tyzWrl/Hc03G511X599znZ1r1WJZ
ZFnIZpcNQrxA8urSWLmxJJmJSIx1k8yorPn1tPpuTqZN3QB/c34AaOzKvDommTrfJJrlpzKGZ0Gc
Sz/h1CoPtGyrrw9ZGhaocIsZVorGlipz/Gy1vyGWEMTX14DBDR2vrcPaQvZn0SjbTIc80qa7ruve
C1d56Rr7urucIws1+8bt9AxWpPUhSrmHu3RjddSlq8Jhgz2L7XxPdAykU5d4H7lR8PwEhWRxY6XN
LwhJVu6gQpNKvUdvgT9X4zTPnAn+8YDEWJMuPFcSVA3hPsZN+taUV0PtRFqYpt9gjXmeVgKAZqOS
B1bWccDO7Zn+HdNgMa2hYeSfQ2M+1Ao7gGooPlKdgtJw63ZLefo0TctVJoJrukRaMird6xS3b2WB
bYcqPgn6FOA9EUxfJZ0rdtsZyQnhsdE6AnzLXBtPbn0PhwEQ9OjednmOtSwuGn+p+4uODA8D6k1h
sgBE24W/skNWhaPW2sQxq6QcEp8PdvJNsTkGlJ7VteOCCMxJq2CbMq9brDAiyqaaJTouSQQosww8
O6+w5aqATJYsftG05DFtEUTSJM/Xf228FJzECRcYvh/ALfxyJr9TiGtS9Rj261iwHjChusSU8UqX
3Il8CGap31ewR1Pb28RZD28dyztm+B/DITmmWyMyvDSAbFjcWFIVTdTJuDo7mU5H0QIhddxWCedp
Yfdv10RP1pnzkE0mDgWFNnud94vOFjdPqFYgZ9wOMd4/lOfxCSobTm9Y9/rRHKsqasoGrwlyKmwC
jbbXkSH7VtuK99id4UEpWU+f9pWAnHPVPFpMno3Cea0V94S0JPJ6/WBbJS680TeW8j2NVXdXo0nj
nM4lQl19eocO+Bzn1V4xbfp3CIjIMpVgReEhVOMEYyrdzZV+teVje+CsQhyfBUUz+Y1inmyLE87R
6sdRA9azWQDFU/sp6Z6rpVQc2g8t5vJDluwutRs5eCk+NIFGZi4msYWFoW+TgUHM/B/snVdz40yW
pv/KxF7tXrADHuBGzA0srSjKq24QKhkAJDwI++v3SdXstpZTXYxp3zH16ZOqSnQAMnHy5Dmvidve
QdRpnC97lczPk2AhOrU1naimqiJ6hOtDFG4x3YQAVU2GE6WzmrxOeWhDkP2QyuVBXndmfqUxE60m
fomYatBi7sD9mK5cHj0hH5DWGIWj+m+DYPB0/P3qcIQCicjT4oDXK6xeAEgUx70c9yOljRaG3K+j
miZoDdiplGcDjXNK5YWer2VZvTqQqmGtu4JC/a7Nj16ioTOWqIsug0VffU+N8H5orOuu7xzaQ35r
KSsTOmfXQoBsgbAlXfMtnCdOk2bfkdy7Aqi4TsdneGROkY97+PO7YTw+zfJygyDrQidpMwrdyebJ
in7U3qKQrCZQ2OsZ3ehZv8E051rNsENs2uuoe5RQHXaK1FjD4KK0zW6ka8gVFSxduJx9iPl2icyw
LF+3XGunDbXSDeGNkSYJ1RCRHfeSIxujByYJBRN2GUyRaYaE8Xik4Kx8R3/erQ7yVQXQMLWMbSep
oJQzr1G1t1OPuSKOa5ARno5Ie/kyjrY1apEpDVZ3UkvLGayYbUabXyU9y7xyNCtfC7nZc5MeJtwo
VeX+o5I2b+eb6lDt4/IQFH2LUiDyWxETrB9hZVbjelIAfjewkkOqr5gLyItSatdWN1/kGqEzBvU8
wZNKkH0GXUo3QD76IWA7yGb7ekzepzG7lYc+hiswfcwT8Ahx8jLPa2AHK9hDNc5gky+xpCsz80ap
R21PuJB2erZKmlbGL0ZW347mFDr4z93OjcR46PMqxbu8FvHloBdsRFZ1tNCHx7HfzE7ZCLKjGDBm
7C2NSCtleqBhKboHhaN4DXxcL0uPwCyNPtnEpjA5UwDHBW1XaqQbTQRU52hGyybKuT+nEmBoD5z+
d/X/NC7f/v1/wIH4VfX/Kone6+T/E2f6fMV/yDNp1OpNmeK+RH0fngPF9x86LkLGBZQ/rg+mptFx
lP/YTpTVP1hov6iix0e3z/oqz/QH6vOYbFhzmgmWKfGq/0ozUaHP+aWdaKqSSsNS1xDH1mUJ7NNZ
O9FMG7pUbWin3SEph2CUADRQcCyk+XJKpdG6Kk22U/bQJcd4257ME4DXE0TPJS5sFo6dpZFjP6kY
9Z3Z5hAiy2Mf9bs5KM+ICgwxm7WqrSQLSQ8ZH1ca3+i4AbhQjpLqykC+2FRmdPn8o2LWh4U5agfd
KaVDASA1bwgoY1TMhPcrhX7bMhqgDXOIBCA/ZzKZrwG4d7AbRBtPoFKO6lbT49m3aZYYus2mDKNe
XTdHhCbnwq8+odOgZgrYZZzbAc8UmYbBpdYfEahEo9osF1D8Y8RTjj1NjEOowMdW+8McR2KDEjzK
LmZPzTaJYTqpHeRSHDCTElRidTTGhZZr6ROq18qVRutB9qhKRrt6Os1fYlowT0V0st4gCcxr9oI6
XqZx3Yh9S9vKxlOo8JGPkVydMOLW+iHbjsjdZegjHims5gUy4G6rS5oFmT4fi1t1OhjgSMqpVzxC
ybxBlcK0JqAnMfWkg95aDwWYKvkWXVe4aDi0tZs5lSUAk6dZWubkle20SqGaNTu0cKVUKPVbpJMG
XGHFUAk2yHQPTzmiwq1fzUmtkC0Y8vCBckwHPAlfH7jgIThXchGyGK9Kmup7PbIdtSdQcq8IiYQI
5Cuj9tBn+ukZh4GZ7sn4tyJPVSGWEZe59dqQEdYuLo5Q1uqJ/SXETbG25pYO78FCtHd9AGgrbOna
Uffrg2GOzlFDtBCpd4MKQd5mIGwGJOrRhG+MgXQNi8wFKMbZW9zNEqrzfZKsgdLEN7NT0nzIFBxO
SYR0R9wgWOakJ4uiVXqwktu2L/KEC3SsaPjINF/x+6vZj0+K+oja6hF4owbryzapHt2AvwOX2x1a
CTp8nALb6VKEkO0QqXQF3G02PA14Y0sOVbX8FQIgmYClnuSMkok+7avUwKhukCmX+4paWLmd5t0E
3WUu1e+xkoWvIYbgO1PV5O8JcOWUPu4xahBu1CwLT0buGRT2TLODYIPI2JhXIdxiKvOPIf4xpZ1g
0EjRBqeDF22ml7tO1UlMqgoXU8RqCuvkSjVNKRrOyJjZJPaHYqWcarUB/KpQgYr0RoXaHCLuYSsJ
QJ6n9IhVFKm8ZgZlVih4j1o4MTN/Uda+zSMFqR94VwlCFSfleC0fdOUmHOn8ybPpFLpxfZTeIBQp
kx8hfgtfrTtYTweUQPcn4zTHZt5M2ciWsom3e6rCvY8xcN6hWCmxP03xMuS+g2LnzE9WRO1nlMht
64oeERJCk+I0lTUCSoaHEmHEMqT3fRzFAMyUeGrvD0UaPSMuyiDN00NCD7+WUG4HrA7ju6oj/dns
RzKHXq7Cp1hF597W5KjazoF63dP3tCIv/LReGUk4d13W1GDZDKM93gCfr0NXlWYGrRZrovykxFUf
GIqhn7yoNoYU86C+ZkNVFYD/sJAA9VVURk0WkGgI+8zDjFE9wiCFTjJvgSJX84FuWF6cyslPUCZt
sSw8ijOcJ7PCnWkFvZmM+ty2wehYg2oDTh2JcqsMXatWQ8MfMfJ9nklm8ZxpldLafT8jA6ewEfXu
aUjAN6OaIkCtLapBpOmNsUvhuX9vLLQpqYYjDRzN9fxETa8cSrcxNPUmnI8kwcagaCHpcIwMZjlA
l3Q7ZPxrt+TOyxGwwd3MCTUcP5zRsA69Z1IcjXdhLMXLmv4TaSU0opuE7jE823Bq/VypCM6VxgLE
bm0GLjmqmmwL4C0v1rBQQCpX4yFqPciuIJVhJx4y36I5PEdsN8u/4R7BxGiTaEDTuJqbNw2apKi+
Y2hruIAdSbZiZUiekwQ6rVM3oliI8GFyp4EYhVAWqsUqzBS58Y4YR2KfrZXUIAir5IUsHm1tj5Wi
I983y6hRD3IKYzqlQNvYxUHJHmBcwXw3TxLo/4of2PlC0XxAM2iOCXt7ZAJ2iUTpPM0z/TnGezhy
0BhJ3No4TFA/QbKXtmya2tswT6iHsdwfni09hEi51PqGDs0DXBKJjNKghv/Wn7L8qp0mNuGKPJlL
3L+zLggT5SgcPNMrfTD0ewUN8ee0VerXeEZQZCtbGG9y087ILwtJehiKA9VSXFOKDw1yJj6sZgHY
fZq+IaSMKFcos8+OQ9BFaGcc6sJlA0nnjbKlfDOeJvnR0GG3UjIqqLzh0WA+hZAzC9DTCoXSZDZ9
HGenbgXQJ0EJKIGF1KcHarsxndedhnnaaB8kLHLsriZxRQA1pjt0ijt5qbcmc4Z6FCXUiZsGhmFL
RZwbpTPujtFM2MLWIY60KdBocv9DhK+BNtSQETr9KG1jjC9emwEnOHuoSlWjWpyO1j6CuMUOKjFU
9ao5nTBDnkVWP9KZOORCU1k7Uut+Oc6lU8wLp5PcrkHdZ8P1NGX6UNqK0bfWJprL3XFjRLMORg5B
NMzvjBRNVBfUrsYcONKSWLSI2OHBMY8ySV6OMz2V2C9Uloyrep1mroRIZu5C6i2xjKmsdJ3TJ4JV
MR3kV2R4+v5NHseo2hRpyJ6HKJyx3UznsARpbYSqeOU4gRGI1e/saA+9o0pjhuQI/nsA8WET4mE/
DScpXDYorsSPQE0xTW5AhR7uTvTXBFb2IB0offeRAY6cSI/gvz5yYeYnhZJ7PKE0/K2lTIsSSZ/P
4SW0BRLJCBalnQbkDInxStD5gdm/V0fCmD2zVEUKRgNVdFgfeFidelu3AP9vAJCG48dpPkjHq4YA
UfsnNbPqbXKMinob0oWbL2MURajoZCQZA20SCbavH6NRZK5R1EWlCfpOEVFX0NLoO75tKLZjKC50
Jg56dnJQvOJAlbgN+8UQtpo6oIsbsZlsqVemKxSXxuO1qc+BS9dk1LMgb6oTRahyhAgJSHYyFykM
DsOvJHqL7DSnQnXUyUjkB3TelCSIKpNsmImsD/dWhwmdnevUEYWgRwWlEFFs+WkIZ4MSZDjofEgt
GCCkXg5w9Sn0oD+ShRL4Z2ViMrunDtMg36o687TI0/qIyg+7tNYZpU4UUGsMIXcHAk+6jg9K+z4j
k95aQ2h+M/NRMoFEj8fEl2s0NUAkd/PR6/MkVyhryOFEjcGIdBcyr3DuIDBflZAKVW9kuwl/1dCj
aAOEFAM0c6bKow2sw4R4UpoVjoCERl/vaPYQVaREcyKVAuPuZLbc5jIgjcLTyD8q0rY2olqFYkvr
GYYlfaDQeiSJn8PjRtxsqlTPaKnS2wXagKGLDCVOFcnYndKAJIFqU0UBCAdD/IHR5WHdvEfpDD17
btXqrtBIq/12NE+0tvtea2C5YLviIUF0uKHWE3/kCrYiTtrR0LFZIsf1CeWsym7IrU+iCKBFdlE3
NIxx1wTCV88zw1qhDMYlrk0pfpzJpTDdNqKj5JzUGluFXKfTYHcVTg7XaltH7TLXi0SIyI1tsdb6
tDrYI371tGX6GVYd874oTeeIuplGVaY95tsKlxWgRNhxKOgfFkhVRSrlFa9rzQ4dwULuZ+5MYhTQ
ZTfoQGpQidGg4s1SV2orgCZCHLcBITXmrRP1zWi6/SHu4aU28/61m03Qe6YmLt6jMkH+ugrxX/5e
pqU21jSLZ+wyxiYpJ3xK5KaY8IMzOxr5anQyaqFNd2qBUUw61cAOlAmghNQ19UihnpkP6iz0EKU8
KbT+mm5+j1wXFPTjUU2km7geQ32v1xBmT7RISy6po+GN2NxjOnBQSRBq4OvT7xICUrOihKCB7PvT
+EGneC2af/uf6/f3lITuf/0b3mgv+VvzFU8o3uBHQWFu/OFTzVlglA0Z6M//03vmEXqMgAJBvAv7
W6oW/xdNKMt/sBSqBtgoW5oiaV/AhKCTwcQLdPIcDVeSDfO/VFA4s5czkKbVsAbS8Zu1gDufi8JO
aJilA3zywOhIxzsqhwv0Gix0ghBMqF10z6h5pblEAKAHLS0GdL3UtTF19ohBZBWv8smtEDIhzYxd
CBzdBAXUUY0VPkoacQd/JPiqZMnNbXcIVMwLMFqAgmPStNpkCkRfy40N3zyscENT+01oLPsYmSOS
Adc4BdmwLqdlglhQt0jGu4z6KgYWa/Ohucvehhf9Y3jJg5l2NWb75PA8asss/CGG/CeFcwUQ9EvF
BYDx2RUSV/ALolpBP60OY02BG+4138Z3mNffqm+K4eiP0nuHyP53uXTN78W34lv7nkOyhUP2nf14
fIurGmS48X1MXCgdFiZkLfCURX9Yt4dX46iy8Q7QampUZ6S8XyxPx0Cmitg+p7MP+vi26OAPh+t+
vICbVqlU/eqUrDMAqZmCSwgjBr03n8p6j2mDZK312X2pXGuGfTV9zPbWU7vJ7qaH47PqoYkET5cm
J3WYCUKRIyGKR9PoBsNyKuwxIlNgQXjhl5vq+geO+9/Y718XSX5q/v1/XDxM7oKvV/4fdJiXJogl
rva/1gQ5N508n/OWqEJ+OaX/flHhJ0EB2gOa3tKczEk+Z3VAb6wyIzMQOcihv0PqxQZExc+e/gaO
hJb36zvh0qexuHwdjr/w04Tl6Xl4IPGH90RJWzXmn7Pjy+jXGi65WgeOBCBiAG3Z05yDCxPBgTvv
EeKdiS/dSdzIRxrS1S+EJ+gbvz6Ac4A7zREAIxkMSS3oPckDgsqGlISUKiL4M/0JrUpwidDjne7O
ehnekOxT7pHIRYmWnzNQIZJ9XJW3c4yL0Q2YUGOw1e/JirasGroUGar77D3an9hN0WyEmnw/u1JN
+7RO7tkO8jd+Ht+7RSr9xz/Qxx5MGxgrBFbEUNqDbWLsSIPROzYeXf0TMql30eb0gdDo7H62Pdxg
HtjQLl1F19Hz9FLSWtSc/Kp3u5sIsmfqbEK73dQPcITL1N6YVAye2MW8dcFxNz7SlnSzm8qGZ5bc
HNEpRr1Kt+9UGJ42NmxTyv6BJq/TIyDzfADn6s4A1H+gNhl9lK/5a/laUxyjEUr3G8ngqzcJs89F
DZBC5oAdtbxPDRrU+OsEBYUPHXFUOKt2/k1Zo3CDIVhOHm23t8izli6bEEz8YvuSGfPlYT6L77+H
+V9xmC9FE/NsefxrR5MzsoxYykixJXJl3YLup4rY+iWYVd0gW/GYakGpRO+9ol2PA+j4k4kF37wG
+zNT4bz/Olxf+sizHt1f4yPln4ZMSHCw8mg3WvrZEnHUlWM1V3N0CTzk59zGuXucvPjKaS+c28UP
OkuH/+wPUn626BnwMCWYTmx3tLOrmChFrFhNpQVdGGLmbBW455lwdeh/LpRkGPyG2vfCnDeGo+Yh
7mYT8sE1u3a7rkcLBQxqv0o+ZkuU20sU7DWk2hK69sYkPDVRD3bqq4q9smNYhORDeMzRxrijYp76
0hHE8K/nhPKzSfH1dM4GKMcNEXPrgxbMVQdDLXo1A2pCFOfx0uQQKJQ4EXygxGUxQycXo6snULBD
dc3CgeQYElnmsM2BndmmC3bt0qL709v06/GdjWuUpciDZhzfSGa/nCX8CME/4dFzW++sJ2NhLZSn
kr2Bteu/d9shoDL4wy3qT261Lg25frYv+Rcfcv1sfft7D7mYcV/Ys5+R8cuICwr018hYxFku0X3Q
guoFYmuEiOxLgxvKNv9RJvrTw/qz2PT1g852E3+LqXXpXAVt+ssq8Gefqyze6PyimjKkUSStxX9n
UavpYsrS/VELnp4kZ7fDfNN+fr6/vb1QlfgcnF99zlk4iawcGpH4nHEV3ZyWsVPZVMqDaHFafi+X
9VIjbacG6HTLxh7sYBaoDpBjm9xuU17l9svLyvVmgbfCktaWyUxL+xHvXTu3r4Dg2vOLSb1gzf7y
wpzHl3qwBJReC2hfH2+If2HktPu5H18jnQ9TDOWpZT05eeLk+3JV7Wr0jjXHhNd2by4vxOILx/LJ
bv8yG6K/4bFcmjCf6+2XY/lzJ8xP1+0vE1Ogl77eAeB7KEVmTJjOP7EIrppvSxaZIkBIq8Rtrb90
01+6xmc3fX+oGknCPyQ4ucNrhljuLr2Do6krLkD6OHFZ70qVPMw+LNQETba7Y0fx0KlcbCvQCcM2
/teDfumO+RyILxf6H37HXByxM42Fv3TEPmfAL0KKfJYpN0Y7x6aEGZKjKRjAosCse4EAvPyhgke0
s8lFLenXg3IpKshn4fJvPksuXoSzuPrXuAg/KyDOxS5FoeZPPUk9C43qgaZqj6BT4LrfCvtb6ffB
9hu0JPfJP7j2e+TZjdu41u7Z2Teeai9ub69UB2Mld7EenaeFu7g/2ItfDwxQx5/F6z8e1Lm2Rtqe
LDpUHJQUmHbtstA4xh4jbT++M1CDsztwt/yrWRXrZsWN/GRsa1/aFx+nV55ZOrPFyK1/8lX7Yea/
VQv1WXdbZ75Au24B29uz7kM2J/vQ2z+kjnxteOOKesliOXNmDi5wSwppzrCAKxacbKjuFFxOdnAN
3NYf1rH/PjmdNzngF733eq0hBnd3TWlq5pE7vxfb0NWuT/b7zAmWx8D0Oi6gYTveMxgZ3v7oWG+W
+w5V3/ac2l41bujH31mqv0dB4wPY5slykDiv1/rWzjbXlotavbfEnGBpOiXHAVbF9hof/Pqyc1Bl
XWo8o/HnThKEm/wx4SMNV78xr0S5TA6k5ePh47Rq/cfOGVacz+vReTXczXPvPl5Z9iPlLefx+iZz
Ao2Py21s01w6tHbwyEMQu2x9tfIsm6erq1TU3qCgL3N7dXW732c24v6+bhveGnF+vp5652iv34Yd
nis+rVS38U7uunXeHhRCf2a3LO4H503ndfjkebWbb8Bj+E/r1t6mS6juLguE2ztP2/VhSdPSozq0
izdreNe8WenWfrzsV91T9YHve4lVhDOukPVegr3pHTo/druCreEP1wrlw8NmXKk78bHiCOGr8P0A
JYWvo/129awHMA3tl8VHaz88SHsQcdC7bLva4NbJNS69xpWevOfj8uQZNtyf5XPjti7Ig1Xvm1su
88wZ7GVkB/AJ7UXuLHrO78Kd8NOM7suNcJbFl62AT4m7U7cbL+VMOYGtvyyCxN5tBxeFwE3vuddm
kNry6rlZethbuNDNfc9xL2R9lyKFdraI/10ixaXrc7bQ16eqOg315/URkyrcmrve2yJZa1fON9md
XAD5zupl3DgeQtn+Y25LfnS9Wa1u9xcuz+WgdZbm/w5av4PWf8+gdZY7/i1vykvx4Syt/FvGT0Vg
Kv7TLpS2lqHP8du1jPO+3UxDbjouCFZiMatdlP1ZHxuv8zu/9Vpv8if+zB4Gf/DpPTnisXFVsUqe
Pp8nOlLisdFBY+ElX8q+7FuryVUc2dV9xYMw5kEU8w7uzOsWaJ0vugU2RC4JjQtT0E3IqPU9HR/E
xc3azx9ad3AMe9O6Xufpq857iVyUND2xkqKCvIRBeotzwaZz0fPlt6gaufRp2LOTMSBq4BJNrxBD
su9fVOcFaNbnFp+kIXjHefIa3oZ9cwyubxCAJTHq7JvC2Sjgcjfzq+pVDSZnw0qb25vrzeOzQVEg
thcp6cMDbH57+ly1Wabf1g86uQL1DNMmAxwd3d639pu4Nh/igG4/WL55vOdxkVS8vb3RDV05Bw/z
XT8NMpJXzR791kddnssSu8195Y6+4WduGYikwHIwnwh+vW4znhfG+iyVT7DWyjEmovLP6LVcvdax
+BYjr7KUi5Fcd67ocIph1Fa9Vy7zpRVgoumOnupLtB4ViiglWXji6YvUR4/UP/AvtI8ZaFjFDDgI
Oz9m+MXvqiD2ZxQzDn7iNU7K4zzbxwXKQ183OPLosIANb9rl3JV2WKYg9eMDdrSPfrUZn5CH4H9t
Jwe11/vNcvJGl0w/9BRb8QdPdyKy6ZIcjJPhS+aoEi/kNAy+R4/szYVF71de62TrylN3RiD7CDrz
CNYDLgq7ZOCoSzDBjn7h4/26KB0nB0/jxQu7upOW05W6LzbVUtmcAif20FtyKADbE4cjr/JFYtuk
514V5H7m+agNXZ2uJF9y8xXvtN27EAgdxPN4VbG2mMIi9YS44CDDwyVHsOYBUSE39Qp34B3R2SWX
ThyNeYxUGZdiTd2JBFQJCs/yDL5NToikXdw8FAYWWAZsEn+BHLFt3I271reTZbR0INAE8aXpczFU
nO3KfoeKf9lQIUsiFJyXPr4sC+ebXbDIs2OCjSY7pIZA0XhGgPy7N/jhfviPhSHkXlKIEeIR/SkM
RHyQXckbuQPDAN4bKIncPfhZMHNeUeMRk9ZbospSPKG87LcuKg5uwnyGGOYAXg5Wbr49bful8TQw
nzUbXLgzrcYdsAOXuyLycl8le2Z/wd07OjT/eUttJ9lXylN8g2LFar48BaeAm89XA9BXy/gKKy3e
2/q8c4h2l2Aogkj5y+t0theq4QDlcV9rAUTtzzu6ddjJb3tHLI+tp79OPqI3LIuTrz+h/ERUwmzI
VV0RJ8WX4ci24bRB6mZcvcbRvNRtgoMfc90i/h4RKSHvuKE78GfkFUG0SjxMuIMqkL+L2HsksubE
Vxw3gvhWvA7Lb14XeckexQiCExShLa8j9srfxTvgY+1XvD52GRsvc0J3xgXv1lkgnvXjmc27eEbB
V+yLn9EKLYKVvKgC/uQTEw/N7yDjuBPGJfUrJ+UnHoB8Z17pc0ycI+Jgbuq3HIGI+pCoOI8s4Hub
BeJ8ROUiWh3caVGI4/HFnxwnZ1LwLPHJn987sU6I1xFsr7pFRsgVYdckgTApKCTO9XGZkTNsYHWT
P4B43+srfJRvDjfaEyaoS4W1FYnwO3nVu4NvBRRsPpOcgZ29SGZ0vmS3DdBmY3wAOLPKtR4rBvEb
HZsA4gExunBPVzAUieZidVEYLzT0mY8DYyBxl4Re6aBh5UhuaB9udEemoXB08cG9hh3qx17suYc9
pqg2mGqWd7F0VSwItQ+OeZEGEUsaHiNuxmMnn0qCSCiQ7eMeFEt1HIg6hcX8Mt2Dl99gbuNsLL/8
QOKPKkK8DUkaRlu/pre7itzbAtRPkFLlyQPr5hAkLst8yLoWOiQlI/eWV3PldK4kLRmsrR1ooFsz
0J15UC2bTbMxg9ttxVJZs4xt4bU4ELzc2jm6T7Kvc9INF6jxSqa9uL+wIAH8dPRVBzqhu16sETew
H8QZovwhDpnDdxftgn4uS27LDcLRurXXugWlrdIz93OOYB7MPZulr7Ntk6rB5NwvQtZ58rIFpfBl
s0SncSMHypP2arwiw/gaMTMxTN5Ym26xZF8N1F1stG3FIf3K7DWlHHc7+U9+52E+4sRknlEASu16
thqC1HM+kBR3Pj5SZ/9GO925vb96Odj39739RtYXMmBOuzjcG1fuWmR7YNntG1Fiaew78Smg9+2C
z5qTHpqUe0Su9zBf1C5lEFdMs8rrF/PriBG2uFIV+fTI1BJDqrsWT6996k0BinXrgoERsVBcrZCh
qZgH+Ma59IXIejYAryjv9b66ihcrRlKk4wWXH5tCJhPdcqZQ6KBDyt8PvCAluE4eJou2YwbF0gxk
Lpy6Mp5mlIbygNNyrhQXjT8uzMaJF6K8Z3vzwFO9bBftPgoP44MgZO7nfIFr4xREoFb57ZwhNF30
4Hib2YWShf4Jf/nV0nNW0tFKKym7oaFP8lmtqzzlc08ibliRoYqbgg7K5/4Ehip7D3FDF1csPn60
UDzdn9z6TvdlV3PkDWaSTnsVraGfuKel5OESDsXREfeu4WxFmqpvSv87ap33RDE3331mqkQ1EcfI
WP3cP67aoCLekb3ux/s2qG9xrts2AWRafieiIZF4XQTEaSLzgQhcsFaJWEfmS23zKFCCfLHNmCNt
uBv2yi2C9Zv2Wb7St8dNtNSvusciQBuTV809USKlsno9Z28gYqGIw7LNsYkoy8qAETX3rUEs/PHe
M/4VbTQb+xtPI4dl2iwi3+ImE6MkCozk1mtESJz4ofd5FuXcjtf0151jLIc1kTlIb3E45lNPCwq2
LoW7k0cGm99HLoQQn7r0Y/+IHINbkXfiq8FtbvGuoXcILMLLgZt4ZNFGGNJ/qR2HtLpmejJOjGAc
NN9TNjWlq+zZx3H/iy3QIZCXVEOZhZRLRXbLn+jvMtI1pVaxdIrQLKrr4m+UGVnyK4A8NcVYdqdM
RHKGINmN1DhnvGMeYCvMu3x+eQeCdsUEFotyy8WImdUy9fGWtBrVORcrc7Zb5ccVWEgfby5mtfkZ
xiJydx5yoQDxk+2GLzLxlhLrwFUTLx+8ib3CnD2HaotbWNyucwL2nG1qxBWBoMQ1U6+hMTvoRTkZ
2xnGipmQEdrEhpeNJ4hR0cDAD9oX2512KdkOEZzbyfxcij6vzAIpOdd87tezJfIYRAO+fDw3g5Mz
X+ZXmFk85A/dSt8yXKLobscvsz0LuRfeGjQHmEpXEGqXfH9ORQu46o8FdbDLR5xLOCyEsq4sV+Vb
LK7H+3A5u2FhXmf33WJYi4VZTDjxDjO2JuFnUkFS4ucu5p0seRM30Xd23s2ygf6Q2KxDfInROBC0
FX+j+Kb3KiZyQlLQB/BIOZaMS5Btpm27K4MFbs6Ok763FKotRrelEVIxfnM3YSqfghgdQtt5Yx5z
gcTV1m7iQMxqsUOuHsXVZlVks8NcvxPL0OxOPFf81nKahfi7vsQ76kasnGI3GAdso9gN8myHaXch
Iby4x9bOir+/99i/99h/JHjIl7YTZ+V6jO9OU4qjNQlz7IuFoyHJexFhUtleAmUaFzcv4mi+AAB+
b15+b15+b15+b15+b16G/x29F9c/NilfCXqiAvqrrctZZ0eeZVk0F+EbqAE16WWA0KhzgQR46TPO
AEJ/1mdc3oSdtQp+b8J+b8J+b8LIu35vwv7xm7CLWfRZo+ovyqLNC/H4nKIhSdUxmw90SnpH++x7
lEvROM836k40VgVyjP6jTbGC7q7+2UMs2Zua1I0nV/MU+hjol3sTdRhR3/5RNQKnZ7mv76Iue3Te
i7ktvT1OK8rb8CU9PegpG7QUcQZAj4UbAX8TBRlR8/hRZ12L/fEl3NfFMz3rdfzrnunF9tdnJ/3L
zui/afsL76+fJTyGqquyIkn4zp3tV/u6U2SlO4nJT7WOep2ouT08vD2MzneKqgXghwd+UbpU09fA
BHt+qqK0Lup91KGWk/v9ZrJ3FU9tHIrqdzN7B5Rgle/yXRNY1/hLXKtX6nbYa3elV1LQrkCOmLSr
GkpL9vX19WtKq/CaqmZqX1OKQsl3JS3BpK6moHJ1Sv2tX1AdjX0sJZYjYNbKFayPgc117Nu8GrHy
1XNqm/uPj9vYvqUNwLHO3LfE3X/QA8BsgF8AIADn8SBgmzN//bCm8L1p7dB5ezs4YD/o5VP9f6jd
B1ob1AV1ccJAOEGFYEbAFeERcfb7B67F5zXinU8+P3iGABXs334N9vh5Ff3LyJzt7VE8mx8RwtbA
KouvNS0f51vvDW5hP5m2fwcR5xGXCPtmsO8+uewB4GXb29jgXzYgaO7hyHiRHbpYAtiibdfRXPFz
mleYLNGY4FwO1Fwf3oDajJ9X7QPsy8H7GC/ATYW0y39Oqr+cyVlSPajokA0K/QDjW/kUvgOzDvoV
AuMvxl7aK/vhuvEQQB9iVwFiaTjSHJk7hC9tc2vdQg7UFCRDBJtm+F68GjT53BlY7AOGxTC8HIiD
yt7wut7unn89Aqqo9P2nzcCX4z5L1OdtY3aI8YETv5IT+rTvogWaOa8yPSM3spNtEjn3mU9N15u5
x9vjbbxVbNG5S+gIiZq2wAf/+pg+CXa/OqaztP5UR5p6LEVvhQ6V5tCJohWi+qeNBY5L9PMAxNjN
4hNr4pyg8eO6DhJIfuz9FdglGFN0NukCNp9NGZU5f+BQwcTQI+ppYaZbekZkTXmgP0NRvTAV0AK6
cE3F41/i8iGPJTNBK5940/kWxyuatPQNtgLyg0Ylf//RH8oBLvVedCPgSx2duPCB3g94tNNOoNGa
+5Q/RXtbNJnRnFuIdrqAM4n2twDZi/mOlxTd96AuvUhz1X10V8/XleZiP5JTeB4XB+DXDR3Mxk02
A1W6F2M3eQsB+bGckuWexi+jaNE4bej7YbQp2mkUocURp8vhE5Y0d4/g17SdwCt0nrrCrsnJaRR/
lEG/fnsLvY+P+817FtxcY7mFShn3HzEqcfkRcw/efsxdTFiojf+oeYt1X/Rleirf9K1pFLQL8W/R
BRK1ctqLFNfrz34yLdu/cHopZ3TVVsuTEEEuLchs6RODAF93IS5vf68uKlt0z1ANdvBicwi8qxUR
47Z0Rrt07iX7PnPv72+xBPM/z5CYuH97y+HeiRj56/vg5xniH+/NT+7vl3kkDUgyqi0HWt2kO80g
6wJpFnRBIVBgAaL47rRRHi986KXV8pP78+VTf6+Wf6/V8uJ8OOva/FXmw6VgrJwlT/+4u+VS2P1E
Bn6ZuL/D7j9X2D3LkP7JVvVLidKnUMSX2fX3SJQuJZ3Cv+BrovHPknReSvuVswTpnzftN3+a9pt4
j6EohpG9ehYddTzZEB0h1bP23zqQO7tiWCx3+W2zlReAvN13kBRear8ftxGZHNgDt70HRu8kK9KL
RbYC22MD9mF79zo4etCAJUOzKjD8aVtQiTnYAPW67fETV5E7gmUQ38/JvJGKjv8Pe1+6HDeObvkq
HffP/GINQZAEEHFvRwzJzNS+W5b8hyHZErgBJAHuzzVvMC82h3Z1l5x2K7si6kZ3xUzYtUgpkVi/
5XzLuW52oGYork0bXVfw9FCsecCUPTi9Pf/sTza98KeBbO6C59gNUcq73wKQg9cp71YDy51jfdcj
Rcb/yJKHNXVrzYWdEhjjsbmD+wEHpDwqT8OvuaJt3J+veaDFdi0TQZ/qEFyEUc+QaIW8vbV4ICku
kWS1VecCLv+actQjQr4mXCKVJwbbPP497SQqCEDjMIa7gGxFv3nfkDs4uT1r4U81uZWy/Ue39c3O
7d272S2lBsUc+nUwgB2n1/fANe4f4Ecj984FCrLbXflAXIb4Kzp5tbu6blAuQ2L4IwfciVVt/eCs
vhnJ3hVpU3QyqgKM5HJ7fHL7/h4enOaezvxvnGawruh789wDCkD5kIe9AVTTbtZc0vJiAUizzSG9
nlfw5fn4woueHs92YL+AdDu+AGSD7jT45PIZyY74sToGhrbCCvPmE93ZY3+rrryz8Cg85UfqVoKv
4ej91VtH9N6I97TjkgpW8wkjRm/b7SkAvfcf7//UzX+z83tarCtrv/YYpIcRaAYFGoe4vH9ei8nI
mR+7+K9GBmZwtGZorpnoVUKOtuR0TRtfPfhsmyU3VsX01aAqH4jFeEZjAuGQRjSubpaNiZCcFg3j
Jr15f+AH1kXs+79T6Dqg64D/e/2I0rHrQw72z7XGbwsj9iD4pp2yjrZ4wWmHKmLwYCTolhXXwPYA
oTrR3XoyFvjez8BVt8fRDpVsYKSPgu3zAnTvBX9frtDr5oOJHkH3F5kIo0RB24oQZvDCT0x0A12I
Aqdb4HivbuQiLe/1wO7SdRXeOT3Cw+dv7D2nWZzCzTAJSJUZg38Q0UMLAHhFiz+dr98ZknZNZ4WC
7zZnj+vmOTsTJe9v1qF7J/bE+L//vROrJHmzcr/33h06vnsCt//Dj++e0P1zHt89cf3fdXwPaEex
J4N/l3Y8JIC/IllvDtq/jQD+acM8zhGIYq5P0flxTwLr0iEWLIL+7jlDeZLd1WjcA7DxI2RdfAsT
5QPkXYJaijVIdaBygbirwPhRsP328j3pXC2dB6bZCfW1Km4vClQULaiFnTfnXzt7XaoNPdJItl/T
+QWKqSY0m0Ke522AQqjnU3MrTcRXijYociReo6ZrlfDoqQGCzSR9REr69uLCxTy85LXALIYdP3UR
/i0ihaqcOqHxLbikkvl42q2lRgUA+3zrHhXoHyJRRYIgzQq0FhvvqIT/o7bFRiHFGh+i+sODAe0l
buIlT6sd3eKD94Ut+m4eWJw9qT+3ObpQptiZhKGSekYxzSrxT2uonhlm5fqlC9F//sn9Wk2z1tag
2hjfYdHD36JYaxX2hNpyul11BNjBUBvwSeA3W3x7tZrWSpy1HnF92qc2wmff/mRX68+gfzCcwjuU
gCGJf03zbxDMQMhw4yE4yCNUG8YTyrvWKDtabq1fI90fFUkoC2eoGBi+FliM+C3UTulI7L5l75MT
AgU1oR/N+0v2D/TTb8dpTz8pSVRflzhOLrykNnqW0XEb39xJmHowDW2kk+36jfWMqI0+/vTp45x8
pDE61zUwep6evqCDDXR4EX25fj3JceqbGHRFOCKH9vbgwd/TS/8vHfyfto16K5H2lGprUj00Crv4
1ZxfkYr1z7ppq/lWbO+O71BDhFoiFJB/Nfpz7O/d83MLw+z69f4erQdeXjh6P5Xwh9Pj1cJDPe3Z
yevrK2oJb4/iVwfh2HVzT8Dah/sc36JEL0eJToM6PL1Dgdsary1ObrPNHB2QeQdnt6fR/1yzOyy0
9nT9/xdaB4XWnlnyLxNaBy2FPR/zD7UUfmpoC+ISENoQj34FJ96YV2kKIqt5gi6ElrK47iB+goBH
q7slOnkKt25UnRyQ0T/tZszfvHJvurnndGHh4ZUZI1/AQIauFCBbjOru2c9QfjqQYacKYpKyVGqr
F/RI9QlajfplJFz/YRzRaL9V2saO21ypwXtusjYe9Gx2AQP9kxgH99CIf2ow/DZif8+UU0VZBqmF
4EQnkgF1uEjJyeLmmEbzOfDBDoW9RyD82n54WpMSTi7A9XUo4+0ryv+DQfdmCHsGnTLMn0MfQ4Bj
vYroG7lZC+XWdnZVtLaFWesGJfKErmFd3b5WyIV43wbwVqvovRHsWU1qAidw1mIE56t3/OX6fG2I
eLlFT78OFsrZh5Miuj7wykPrvm92/PHr/rWT+Xuz3rMnbNN3o+Ng1mTbwpJDXlgbA/sC1NEiraDd
Lbgva2MEdPIZojG5QB3fahqq6BrEnaiZRoLEfIQtWa1fkDGvKAeSlF7v31+pn8u6N8djT7VPfHAc
T2OY99DWz6uFCasMZicgjdWkfUh2Q4x+RE10tTZZ/AxSYFTas83uwqx+yFrYfXR0t1oC69DHFY+J
UYh+f/96+/r+SA8e5HXP3wicP/4gH9zSPU36L9rSQ2JyZS17u1D/ejF56LbuyXUlSzqWDc6gis6v
zo7ePzcHHr6f2/z7Hv6VaOKdW/41P+LNoSwmGoCeGSoJt8XiAhO0KUFjkrg8Lz520dlaBZ/H1UWN
lKoeLcfQXwPtvproAs0Z1oynL2vE4XHz/owP3en9zN9/3Z0mB4yIYE9O/xFGxAFt9HXx3uzYH6CN
Dh6SPRmrljxkjVkPiRujlZhEIi+sJWgAG6+tb1ed4ESfpgQ+/y5AEt0MAKTcphfIRdwhl/EWtfnx
Acvk4Jj2pem/w5j25OsfeZn+53dEB/av/4mvP9fNbHKZdXtf/vV/9bYzT1X+pP8S9eblqf9L/fqX
2+4JTPVd/tn+5/qwv//yX7//Es/69V3JU/f03Rcb3YGZ8rp/MfPNi+2r7usoUKW3/uQ/++FfXr4+
5W5uXv7rPz7Xve7Wp8m81m+ZK8maRPGPuS9PX/T89MPPf6O69Mkvwg2Zjwh4AJ57JrAr44vtQO1H
8YngFM2tXeKh0Txu769cl8Ev8AsoyBIEutNzkFDiI1v3XfZf/+H4vzAQY+J5IJgOfSYA3P5t4lff
ROu39f95ueJeb29G/QDcwQEPqCcI53wd3lttl2ZOPitNngMQpxLvYSLFFMIaCQLtfFzm0bQ3IoUl
dpzZOjSxX3paX9cp+kjGKEOUzRfQBSvjngza0unxzSL+Ota3pZTrvf5NOXwbGkdXSh4y5oLyZs/0
9iSrm7Tsv0zoNVxvQPXqqzhQlR5iMvUN273/ttWg/O1tnBAWgtEejhhFzrFP+Z7aH5bJGL8viyiX
RCa+Xar7ZiqbA6b1z95CXe6CfMkTlAR7y51lc0kzTxeRnMHCVqoCLao0Gw4UiK5j3Z8LJWAr9xgD
ycjXFKE3Qpq7tZDMA/NvQxTyKJrRvRBThpzsMJCnZeaIjZs1L76V84Hpfb9l3xaRAnSnPEQ1iMv3
rPa2FYMd/RqUw6MEYzKZx2NjnXJLZtMeEMF7hsnX/cLp5X6IopPAc/dWctFTE7QLON0CUui47xaw
iy7t0wjydpcqcgiJ3V9RTnxIAUH9cHXY9911ofKKFC5B6GCWHzu/dUHhal/mkPzKH/ydvHx76Ndh
f7d1YLfFK3xcfEYo1hKfv9m6wi1L47cZeOMJAX96kQPX9Ud/04Z6jAMQmp8Kk84HSIZ+OJWcCBTv
BJyAVQqSAOLm7UtTEBsWU5XDvx0NU5sF7OWvpC9AcPA779j6nhAvYsTHP+6ePz8Ij4iwwHsWP6sf
gpSCnC9viuf337IfZyAEryEh/frHxaHce01QFLPXeTyL/KIDeU/jVVEhkESSy/KuMf55JdHMDSwc
1qDxfmuOcFyOynA4Xtz6fBag5iamvqDhcvX+uH62ygTUxcFKhMN/oBUe8kDXmQArYbEEaJMbFHNU
DuA9f/8tP1xBTN6jAYM4J4TiqH6/l+5SKD74WGM1mpFHLqknPwqsbeq4ouBqP7ClP1zD9XW+F6Jt
8KpI6N7rfJGWDi9SNLQrpLMdff6JDPzU8uBEBrU8IKN//rLQFYKBNBoz/H5uQQ3uZ7/Fy0Zf6SO1
uN01yWvQ85YO9TYgdW8PHaUfr6OHW0gYhYqESt5PAk2DqTAjwXUEsRDieRl/AFf7iahHMAqA3ddd
dk73kIs5mqyXLClYzClSVdjQohli59jIlxjtrIv7zKnNgaX/8Tx5FDvthQG22yf7qQDhqjcxZoBe
skdocBwRJKJqPv695wlv8bEKjEJria+BnzcCiaR5xvGmLGqtG86nU5NJmNpFlY47meaFODApsmr1
7wUg3heGwEUJpAEW/vs9pmPqtjqQedS4xqqTYQjBSlcvWfnqo2/xGAVUyocikAXgQGMlKoAodz66
WeHzxKRjff7+9H+2yNRDWADhZBC/+nuGftdryYGdZJEqkaV8NA5LPx1NM5XegYkfetGePquLPgvG
DC/SbVEd1TATNoSYQ9Lhq+zbX15oZzCbe6BXp/46jDfbWU1jW7cFllc6bnrT5VVvI0ek2Wu6dOlT
6tYB6Cumos+POi8f52O/K8wUib505YEJ/yioAHsLSj2XBKuc2tvomlRszjuIw5I5SzJDNG6VZEhq
agbnAIhBXW//VK0KAdtHPHD44m172+ha6uiCIrCu5Wjbo4oMaR/5RlgFOamlm/Q5F3eeP6kwSmuU
7cXeNBNkUvkBEV9ISviHXKXaAWfuqIeOQKvUy4zwvTPw+hlGfqs/m0z2oDcxTZ+CniTL6BTB9JJN
XBZLmz52zdyTE6Z0QSIUH3lObEdvKq+dkVQq7k01uzfZlEMH6bG1RkWyW1K9c00ToIBR8rF0EjIH
S5ektbtcZGB69OO+wJhQ6jiYbiu8vkXbzCnshmQ0E90pLhwnbvoi/yIdKbpEW0eGp7QWi0w4UR0S
JMauLHdWNBSVfkrXYeTRmQ6xm9cpKtfdqVPIwOOmPcGVDz7BNqLqrDSV8XYqZDnKXlsVsDny6TCi
0ehUsQz9/gYFvwJ+usy9MT03tmGyus6cYUb5nAseZVM8Fo0mEv0yq6wcRDRkahD+0SzI5GRxZgyf
ecIdafpjVqfdk9/S7qpRVX7NeMO62FpVIyBg4EHFbe43c1JWZLlFwWsrd27RuCzuG11+Gjqlvhjj
NENEyxKc9HZmhYqHMRVX5cLSxxwRDxgCfZ2CwRgXLz/xsibkx6QyvNzwyeTo1zdRcHP5oxiykzCl
+ePghK45XTTsqSyeu5kijRwmoXlwR79F5oasnEdLK76g1g7LFiJOIQIwMHeZ356ko9SOH7HU8a+k
yDU7aZVBgmalYXElfTMVYVLwtNotc1UjO0F3cxNRQuUTugzYGfGYVFVRjSyXbCNklTen2dDM936g
eL9NW1+hM+KU+kcS2RZIiaa1oshjqMeWJKZUBFFi2pAJ1MZhXUdF1k83mdE5+umSmV8WvBXXSrAJ
WaWlu5QdNK2cUOE4ek2FPIyxyafzgtVOgMSUxTETUuQFlxYvrnSFE8dG81H2RKhYd11z7dTV4MQz
Dc2Ztb7IE5hGhN1pukzuzagKYyNF+0zsGp8sFRI1Ojno+2myfdIQ2bm3JZ9Cs+GedshOTFXI5Inv
147mp3oIrZMfF9Ba+TGcGx0eKccUFQig+wodDAvuXjHHLZ5HUnTZeT3lAn1WhyqvYC1U/CIjthox
I2dBJm0NFtUYWqCtYisX3UTBPKZOlM82ewnmKkX9d2Ynsak03K1omgLrJoVXEBBvB/6C9BMxUMSg
tBOih+LQaHTQ9Tq332btwpYo1HrKo1Dy9ZHE98aoqAssXd+SDkk3SBeakmZUU3kU8s7zE8/y5axw
Jot4ghBBlgy+CMAztAh7CbeuFpuGtQtyNGtTkqhlBAfCurI6C5UGfWqnpY/O9k3VlInVdJzgZ+Zk
jtNMz14cTjl3IqTmL09ELMHHaiY+isKzoTrOJfW8ZNBNUYIQ3Gkes3EcxWO5tIv96KdFlSWdl5af
24oT3ILFhN4ulL4Wp7WpA3rCDWvYhjCm0NM2tPClTaXopyHtKkRxmgVah4qpdZI0dIvPGRcVIo5z
5h4h2TzXm6YwssB0yjCIsEqTiKwp2nYLg4ChPhPoCppa4kKDfb3pwcXNC6to3IR5e2FJ7T9Uoi9e
6y5M0VnA9mBHl23LaJQpoh5K4S4IsCivAR0F1ZASNKM22/TjMCCTKk0nxGe6WnW7OiuDG9lrsIFX
IS2DOFyawp/Acl7TeJhlVp3qqmvn2y4kpYekIdWBj9fzMt2gqLzLDNna0rjoajxUBXTpOOWXzsII
kqpwz5byfgyF5OUR7H/Ys5s2702DXTQMxajdCyvSwDyqrAm6NiKDIRnaOc8GN6yHWd9fTYP0jh27
1J9GWRAbT2mgi4QFbVmeZHXga0icapo3Oq/dvIkNKjOcKTZUjSFalfpslCDb9ZD63n4zE38X0Hee
fza1BZvZ9xje9+jgXy+bF33bmZeX7vyp2f/J77DAfxPwz4dl8o/Bv7P85XPWvWjbveTfg4br730D
AcUvIWxIgGsBoECAByGMu28goPjFZwwulO97wAhdGGR/BwF99osH8xcszyLkXkhWFOdXEBAfrd46
aqLQdAP+NEJtvwMDDL63xBhwRBKuYI3geA+Ypfd8uN4dBRRaC9pTT6FpWTjb06XzL+sScmBMu34r
g4peZIHpI0Af04ZO0GxUz0ijdPvwjpUULdS1358vNYq1ygXGUyefHT9/4EoiWTFQfqzC4FKE5ZiU
KZRaV54NC3zGvDQfy3AUEBTcOy4bhr4cRTNDG5oC1CMUlDVRm6dQqlLVr1lQNYlfDzaZVJXGudMv
HxxVa+AWHjtuCrR6QAdMELaC13LLeeVfzq0tIj4omyDd/Mpx6iHi7ogLT0ZYBLQAkZ7W2VYQjfax
bcFufGTWJ1+Pw++6GXe1wt/9w/4d7v3PXZ7dS33xpF7+FKD5ysT23r15fjH503ew+fob326Mw36h
cF8DwNzA+ICBr4jbtyvjEPILoE3KXSgB6GSxtpz5FTjnvwS+ELhorrs67Xz11/92Z35Zk4FDF6hT
AKW8NrL5HXeG7kWzAxa6TOB5IvB9gqF+/fyNI8Xnyu9JB6IaS1m9ZU4obFxWPHTitM0nGHue2yMb
Fd4CixyWeijdKbzySgSiCSI/a7twy+lotipMU7VN+8UdVs1N0SNmSWFelEuTTQmDGXamZcbKKKxZ
f5N5KkQfF20ziao2uYADgeYGdPB1noH8PQ+RteqUtUgGPqByLpXceZnSlAm4AVKd1pkBDNFXy3ji
jv2ELOiWdWhTUxGniZgdGhMrzxGnY+DRjxXtnI/Qbhk58htZ3MEoVS+hrtkxdzQDvZHjbtTYFEcT
XVWO0D4aUHXdgsyLJgVDutvouzFvrBMB8xwfu7LyToayycG0W/Tge6pTNnySud/L2J+ATO3SHJz3
m3TWBhkTthavqaXDh4k5QXBat6O/7UczI/FjCfMwzmvPmsgEM6yKzrX8ltk6h8+hp9RLHEXNzVy6
9EnDtzm2QB3dk2Ce66dy8pwlVmXlnOlxbgAPhsL7OFV9jrpPW/E6nnPCTUSZ9FnUF3Q4la3hbdL1
Xv9YeHI8LVujQ9jLGV+SbmDNFfDSCgyVahn7eGF9sSsaNqIBiCUJLYLxBq41P5UL6x5bQhvkrwwc
lqPlee5FKe+Q8d3mS6gj2gTeeVBKctGKnNE4mAVsf3+uzGVIlyxIxoJ2p7Qk5QPztKmSoOpYfTJg
credr6Y5ajuqgAfNjQSImVWER57fWOA1o50uKzwijHhg/ZdwEk96pvBEZVl0OmZhMCKWCqPncmwA
dicpMfZu4mL5MrjzdJ323O93qg6EOs1l0zU7b0RnlJDLNqaNyUnkAyGnN2mQa6jKuf6SOd2YHg+h
G+6aFO5d0oVzcemEtew3ZvYMXE9YVd5RVVb0KNVVkeH8peE5XZpeH8+NY7xNX8kQuV5jMH8U+RBA
NzT5rGOXKP1x5tKrY691vG7rZZ78YGF6ma0kHrtT3cTrbRNMBubh5MyPZKl7MITKsnGiEg71BfXq
fMSO1dhvV5P6MlBpU0ZSt8pugmzhn2bXwrfEOS/HTRkE4XA+k4FW4OJmxov6ksw2Gtq+BYuZKats
y5ZRn+hx7NGUpsCDN6wVSxXDmSymeI29oWO/N2Qimosl9SO3Z3mVtKUtZeQqlt5N1FWvxC08ugUS
N7eRK3vnoeuEcmJk3sHCb23HSNT1gVdvZ2cUD7VXKnS1mnUPIJKMBOewtTe1mcm50YI9pl43TJEW
Iq1itzQO3MO0mV6NbF2bqAUp21HgKefKti4c+ZRUYOTwZWDjRmto3NqpSZh0C4GnQTrHeSpggse6
9boRj0NkM16CKjznLTjFkjSFrj5qytJB+lVWsSBq/f5oycYFlQl+WDdbZ1zqOzGjI8tm9m0DflxD
itcQGDy8TgBWsWrTdI4FvDz3Rngye+KpB+kTBUsARyjjLoyOEGEhUKCCktneDF3Zo0N8zZv+qss8
/6KFn8mueVjmJhZm5sBhIVf4ZvBtuu2WNSxVMtO6kQUfvY5bbs0DurWak9COM+5OrcfLuW/di9xo
A6fTyQJUzgmeP6d90z0Ok7C4rz22H7tWw5IJpwCXLRzdz3yYHbYZp1m0N7nnlSYpMne5r6rBfVBF
BeEKvEnUty0p27zDRSub4nIcOzpfKqer5m01thVoETymwDBQMLJsbbUoHk9dJS5N6rAiiGktG7tZ
jZv8mjq1RL7bbPMsWSyD21vZoZjPliCdS4DRpjlvrA55LHHJPtkaa5U4HTyOE/jEzX0zZ7qFfxQ0
w5Y6FEZSWbe8ByMRsC0ZzYshCnabo5xEWZaCKsZODEy/cuz9bW0qUBewuSuPG1HWj0Zk7nVazbl7
qvNJkySzucFlTbl3NxdDqI4KyK3zeYZrfaUXPpqdqIdyJyepeQQgCDrPVaWRW4Nah5twgv8faXfw
plWcjyk/BTzrTZes61L32GXw5Ie4t7q5DJbFjNus0j4APF7aKwcbWcXhAJE2N0WB1k657fudQ+rh
G6T4u6y6f85k+9P5O+TdZIf4//zv7uUvX/7H8VDn5uU78239xV/NNw8mms+ZECFSnCkD5Pp3843/
AiPMDwWgwgCwr8uBxf5qvhF3TW5YI8dwhzwfgZ635hvg6jXpAaYbvCjYg7/DfIMd+R0gDPPNC5Ck
4AcuFUG45mZ8j4MXFZ3SqkW/MJXK7m5KAY/mcb/UYX8HOeuqPJqb0DGPQCp0/qnPVendWMRZZnPs
yhbYaTIK2RX8C/AMwAfbrGmC+suoqOj78ynl+mFJTSFjkbWNc5brydy2HfCRI50KfTV4A3+Wdqie
XZ1mH3nGIKMHgPbo1gXUHbBSMS5ZnFZGomKLLNOr6HgqIgw505FFngkcIWBj+Vnpq3GKOMDDu6Ff
ijZSLenRuwpwko+c7Lq8dmlmjhvJ6csi3WHeAKHwaYJFIeXl7DYFvauJA5PCIyYHT04tyBELfPUp
yFQLc3JVQSbOunF+zTTxrmm1wK5dICw++a2j0QjAlcMZd0b4dSHwOyCUZenBmiizMBjOxqUI2oSE
vHSTyebBcj2rOgejoZWlF7OO9+Te6/O8OcsbWqBjQ9V4a+ijZopvcetpH/uVHD/2eeGXp3OZ+c3G
7ah/XwEUqpKaIPsxNgDjZTzKoBmPF1WO2TECZk53jshQ2z0rYgv2QGlObNS0GXr/IZEpAxl53Wdd
1IbDjIox4s/9hlIdLNtQmtLGpEEkLypIIFU8K5frZKCk/ZIyCa3T06o5U0E65vFiibwQQLv8iFa0
gs1AaHfnjJ5C+fkStmXcdG69XDh+Md9BIaUqSafJ9T8zyDc/ptlQ80hURMrTTGQmRIqLt5RJb4q8
jYD2ZaCCg7ArEYrQiBizri+w5gHBg90u6y+x6aPa1KWr0ricltFErdt3YDD1NQk3Ben1o+GVBxtv
aTgANOs1HGhhKe61TjtUGpE0PR6lWByEhGD0Rv3Yc8TFPewZ3PLOL3cewaGIgwzRAzjYDv8yVgKH
rhKVYXGusx4kXj4MmqjKupSd+n6p5dZni7hK5bg8NdNobTy7qUA/jjqzaEaQI6UvWhp/+sQdb7oh
xmVPFqZaF/FQInY9lF4qt2PvQgPPdEXhBjmkTwUQSxOFAIzvc5i6bcy9CVirL/GMthnsQ+EofT2w
SspI1LZ8KVqvapNajfmznHL/dh75OEbjYKajarCA4Y0VoFfngY+mCTmTyxFWp3kdC6MxM4StPjhZ
oe7xk+yqcXOTbdjQd7dlltMzJQoNJJcgnyf2Cu11kW0rpePJ9yXga2QcPBY0BH63ENMAcB+rvolG
ZCO8ktarbzTF5Yb3uMLBLiBW5C2WY/dRzmGxxIHtgmJbkbLCfsxtdeFMBnB9X3T2M+IW7mVlZciS
ufU91IRVS3iBmJ0EtVNbuu6xVVYjNOSYLk4NS5/UMhXOxhQ9miG0COidekCMAVZONq0i5PSN2AtE
UtLYk8V8EjI9P7qj7Z7pxCwgW9L7F4vfDSbSfGnBbVciUhkN2lUfFlI0oCoNdMWPpTTdWek47nMl
9ECjqWesBUJUq2u81C/iyminjoKasEvPnfKPXsoDHDrStaeIEIXP9dwWKyiO34u6MpvvbS+yC9um
zW0rUAIR1TMDH9Xgdjcs9enpVLcV+Oi8kmxrhlYzEVNZ/5CrkS+AgGbdnjQ6b+1WWRs8VkXHiuO0
ddIplk6qrvtSARn1pJpreMG8TSEb3PacibCpE+1WzkVLWYnWykL1t4rm05jAaTC3vW4Mj7KgU6eY
d22SHP0e4OzpXFSREQR9RXnRGnUeMFU+9obr+9ZRhsTKDqObiDF0x80gq3bcIHMpP2s6SKw4LCGL
YhnWCNbQ2lU2cqkHDI1WGmksNmNo3Jg65nNpFKw81jNnjASiHS+TygKQYC5peqHcFrJ0yWdQe/X9
eEUlsPGorzHqyAvrAv0fsiz77LGpQMlEOXQGUUx4D3GIQATYk2UfeoknGsY2VKd859nUdHC/ihaF
J8YrX70m7B9p4cgqSgO7lLGUrkDvCSQo3PlAUNCpZw2BRgi3eefA5lt05OX17CFGRIMPXZnSG5wU
BEfdNKNfRFqPZuO5OnuQsqJ3anIRqkj92t5X+Vwel/AH+8grJxednco2fVZj66Hcx1L1OFbBzHbE
r+ci6oMGx2pCA5V7g20akF7DEHLrZpb52OqSf+5spne9KCuwPYmcpKfK8QMwEBMLH7ZojPDX/w94
FHDWSDimZsAJsmo8qWdHgJPLyb0rgLF5m6S+g4QLvw3SS01zVce2zTJQImK2iBE57njU6ZKCCYxC
mEe9cuUYOVQDZwga6MEJGOoSd5CfNh45n+FoAwQ6bcIOsAxf+BTgvQvGY5XOlqiDL8Qi29XhmCxD
FT4wa8xJ1afBKwlNjlwBUqXFUeOn+GHqpzWYFkk3tlvljogDlmG3TDuOcAXZdZz59ryv/SyFS9jQ
D6RonRerl+JuRJgDKVmiwsw6b1IjDAyP4OL7KXLOSEc1PSWVRIddYG9ettMII98pNeAaTLMKsFS6
qmgyNhkC4j3SCj45nvKGSFMveErLZWki1eEBSf1/2TuT5ciRNEm/ykjfkQKYYb0C8IWkB5dgMMjg
BUIygoBhh2HH08/nnlndmSVTNZNzm5E+tnQWw0kHzOxX/VRtLcR72mpvjmALypSFwxcPid1Zn/hv
+VdrUN4v3dbLwNSRFJ9ZMxcar8ybprAtt+WmtUb96bVy/GAa9FHKmK7vmcsEF6gyMyV4krne+LMP
aMRZ32+ntBfFh29vRhpNsnd21ih425K80sE+SOeV2wxdK78dgG+5+xE0D6828csP2zMk910Kd5h3
YrE9NiYra9/6fmbYneUQfMzOWJyGrpTf2fW8/IYnP5mRqbfhS3ZRSMqLWhJclBNd1MvDfJZTgrOw
Ml00FnWWW6QAEQibWve0rui+4/63s0DTBkzNoZbZcmddFByHdc/noT4rO25eo/Jk0JUUY13En9Fn
shszqw0OjTEMN8o0Uyqoz8pRSea+DRXPkGSVQVvKa97O9iI4jZXXc2KEYhShuohSazaDLmVnrUok
wr/RTT49qYucZXh1fqgvIlfNE8Mx9Kx96YKjQ8yChyTG/z3f9GedzGCN7FgvUcvERUgDXwzYuecA
wcVSbJeH9Ky7VRcJbgxG45RfhDn7rNHpi1yna4tbx88anjdo/TW9CHsUjSPy9We9r7tIf9lFBmxs
I3N5r87yYLq09n6+iIZ81/OTpe3gM7iIisFFYJQXsdG2xymN6rMG6VzkyG0wkCapaxbXYFXzj3Rd
tcFhChWzY515dC7Spn9WOeeL4MktXfmxRAT1LnLo6hrulTmI8pc8q6VjkRjmEWvEeF7OamrSieDG
vUis2KEoAuzlI4Nvin4QDmdFNqUOlNKys05rLTmSrXFWb/PWPTsz+OsUBfvaSUIvKzMiEDa6b+YW
K3eR/i4Hz5ZTsL2iElcXwRg3ejsxbZ95rYuknOWTIMx5kZrLi+zcV53ey4sYjciCMN2eNWotRuRq
6yJdO0Jx3A8uknYxpcjbVeezZ/x9j+T/tTnZZ6T81/bG4e39rxmC83/++3Bs2b85IjAtNj3H82Rw
ziX/bm34v3mmEJj5xAEwP+CU/nM0Fr9J5l7bxMGg1uTCBf8jEUCOAGyXZIHv4d/BXlt/azT+y2AM
5Ge7eBukEuhdZEb+Z9LZLn2v6ysvzHSXP9hN08e4Cu0OvlH+byj1v9qOvumdEw7YN47JAu2J4J+Y
rKH11qRauTrYalXkdXUSLtMmdm2W6N2f/vT3v+Ntf4aqz1Dbn6C33/8lGUD4e/yh2KX+Ouz7Kuuq
xZGhyLoEptoeQr2sy+8+378kt/8Xv47r83Vavodbi5n7138kdaCktBeEjvK6Yxo06V2/QmX5IkN4
/Pe/D5T7P/9GtgsjKRhMyBH4nneWN/7kPiWyzcbUKXaSRZqbB5qhS74EXaWoNF9KH/rDyTl/pFtP
BXhKz/UNak3CdcVqk1M4JoAi0TYtg4jbOmUL8FN2sgg7atFhUAzN9hiMypR4MbKa4ExqIUhX98Vd
MUuhD4Mp04/OSoJ05zjj0oZG4zXPAdpjFaUzEuCt0SGP7ETauZ+KM4bDkg3itZfN5HyqTRlexI+w
c8SAjn/YUob10zYWle7A05siNObZcaKiLQP/Osk9t41GIfV8axa1+zQOEz9bgie1YWBVHA60HrwP
L6g9RBSRWHm4FAGTeFF464+lN6eXrLcBfII80SRsyylnO4fJwaTzJIhp5nTzPvHM/lddzBUN7eay
vk8wIc/LXFWfYGfOl64pZsVRLhu/Lou/cQdvKtKJX9zOuBgVYQOvu7HbaKsb470fO++JuArXqQ6O
1qGyAQhDMYI0hVVQ5eOLn+elMGMrq4aXyp/Hu81v+EvXftG+2pg7X4VOOSChteenyji7BzMDNU5X
Hwwv2imL97pX6p23ZnzL1sDJOfWed/ikEbBuzA79m2eRYYk2i2/GNFLEhDJF7Y59IPCZH9zNPwTv
pQMliDKLbyX9HylHvVsh++BB63TK+WPKgQ/RTcXzInxMCVksd1s7Z1yxPQ7FY40YTksRNsR3a1oM
I7QYVt9VEAzPqGvz964wEj9U7qo+HFn0jz2xkXIv1mH+ogvUckgqtzTDYkuXkx8sbhpbU8nsA9to
/jLnOf+Y0qaEzDpnCkJz0umDSEXHZbw2Z1DMPx8ZOQGovO5IdEnwMWWcSlEmZlSouqWSJxiSJp4r
p34YTJS5qNy0TBBXVsFN3k1awwNsW7U9IJyk93VlTa/F7GXvqV5S76tP3O1ldNUZfh6yuo505/sQ
f8Y4oxuBTQBf0fe07aaucKmZHXSiuWnCaj/6rocHm5U3vlht1TDGeLP8KJqBA3XnZiVMWLJ0HLe9
xqOdKTeKWwMD2KaMwcXsKJetQiDws1NS2MgLQGA2U6rPVBDmfrG+Trmyp7DswL9DMrQFnkhS8paV
/Ivlzkp0+9PKepObSrSDs1aPxmxzIB6bJ51P21PBsh/E2nSzn6Ndgl9kTJg/GNjcB6EJFkVN6SX5
+cMUnO51oB9MZg5xsyaIQMzmVtHuygXdLzRbwlSQaXJhHrUr50cPlPfh9251j7mac4UyqcEuDPqU
YVvlJj62A0JKf5ObZDrcmmV62aqZi+pn3r+PhQfoq8zFSxMkfFvFMM6wXcv6y58UT9LYJQUZ4Kxu
yjgoEn+HD1OPsd+aNVQfCLURd8lif4dY9V5xTXxw8VHOHTO6p6urwE3qN1Wt6fmWEJnwRKWrzvdp
06dNJBMJSJJlbV6FCQIhsgZ5iS9N1Q38mraBN5Qa1ZM0cv4DjLqlOq9pSxWnaSY/N4tHZQkWmSM8
uT2TnkoMbokog6zf0fRRPgjcsnIn7Gb+mvILFPsJwDLyW3fCQSxFEdtJ2nn73rVnsE0fQHAvHeW0
Ub36BTdY9A5G4oQ/OIeumqB4XWv+YdVOu0RWpfhMju/PZdS2g2AxK5vi3kkswz4Ksyl2gWpNP7bL
BdPIdHR1PZSl2YSqQZqKlcrGcOmWYiAhwvrsJVx9IburdfS13E2Wh8zF3MOtKtbaOfd6QsANk02r
D5unVSFSjpCdZeaXdCoXI/Qw535SNBnyzY+yTdV6jUqX/lLQy/YudfLp3i6rfIrTHLE38s1heRxd
G76UfbBbd1WOHXgsMC6XUC5NoCIlV1jlwpr6jwQjDULYHGUVI8Ky+PbGYB2DOhVBqGYEn7j1tP2M
/IlM0Xsel8Uow/w1MhzbIayjyYTnuUfpr5nL1CgqM7S3QR6NTXRXhV37EMWWm50mnTnhKBP7Zh2d
8ptZlMG70Tn61fKXkmCH0ac9mPWQfoG87W8HabbyEFhpM+0aX3W491mmVFzpUj0ZXmu+z41avtrW
rCt8SdcoDg3x2PuqTlQT2TjiH20xW89pNjFFk7hM8iiZuhwgMp90EY2u172brG27ksgl5aciad7r
uZwfGm3K2EZhumdb8G77Vpsz2p7YC8PzPmZ+/tm+yyYRze4w6mPhz/7dOrvn5zzVbDJd7kC8zl7d
f0v6KvsaVM6y7jVuzM/CTgSFaW3JrTn43hvbrsf6FdpWq68NRS4Fzcoz02idTXYfLQZ/iQYLw2Hg
4Xvv+GtwVTnxTe5Ykt529IRCksJzpZYq6J27xQJU3GVjbx6d2uKNxCHvHtPJ895U1/VelGzT/KW1
XVBmwxaDs5NDXl2x9/bw52DBgOr59syzab01QWcb4bZYbCD5uBbDQVoTj5NZI3aCDuTDj20t0iJe
V8UKoPQETV0HNsYi8mR1amDr2VPEmttR2wXdD4eHr8DYb8qHlejsZ2bK9nZko+A54u3D25lS9SqG
8/uR23J0gWZTFHHPlfUz0J96dfM+Y2GfHONM0Dh7Jaukjw0tZzsCw4WBMYOJ3QFlwH0imGBT3gVZ
Y4flag8eohs51723olmEZNr4vWZOk0E4bKk+rVpO6HLgPw0rEZYbf9NhYFfeTcMWZJAdszk91KWD
BWR1djnd9FbXFfKqSx37QXgdQrgpwIYjyRoF9eCk5RqxwnfvE1BCaWyGFfq+ttilt3Jq4JoztUSz
KfwC+FrO7pXOWLd4cBpL7oZZTfd5KkRzGH3SFjd44eQHFwbxIfK7dJtDwGD9DeEBKAGjRyK3Fe1w
P8xIXTufKqJjW5OH2BHB6OkxJsVXh1Qi883bVrG811gqbrwSa7nOjY5s65yBNWN5zCs33/l9UERd
PYj1easM8SB6EMR9gyWuQ6zrXNwPwuVk1HcrO5i5Cf+kSQlMe0UnEsB9SuT6NvPakvKAped4Ny6W
W97igC1vOm86ETrsjmVM0MzL4jz3p59a2AnnyGxY/NAe5MDNTTZpArb68ycf1xSupw4mN4vSbZiu
7aXpf47btJINcdF7wiI1MNlRJ9h20l73c6QDc0KW710XsHdgJTab1byay9LQcTV7pR+CJLTdw4ZB
3n8ZJpkHu6BPZLAvHHPC0agyQo8YXFMRlxMsFeaOK9+92eq9ndh0Ye+SMhD9xsmpz+WdGkqxHwND
bFfVOhW8HugJsb2pob6W+CKG3hWjOVR7lSTKYuERk31M3HRICFKkASqAJ1MADzyd0X2zMoaAMEkY
RdidzbR235H15VKGmeezKUxpEdhfOt82+FxJ2b5YSZ5aO0Cb3PxOcGtp3xR5su6+sPsOu0WQEeV8
kbITc7pzC7xoxvH/NvD/w2e8/TfCRPZW/4W6PP/nfwgTv0FF0kaABmFiNTvnFNUfzKX8TXB+oIyA
ACvSwCWM/w/T3vrN8ugowLU3cfsJJP7JtPcuQTOoHH4aySvn7ygTtvjr1ItpL7lLQPLTTFJX0NTQ
nX+eelkvpjIL3she+TlDgmmvUJGuiDDhlPGkO2GcmqDMGFzcdLaimtFvC2FyHJAWDqJXVSadOXYc
i6qySfXiLZlZnA92sBTZdd30ZX9FHlhlO0dWarpLqs6ZrntjC1o2rZwlIZSDyuubPl+W4rSS4VfE
9YpiukkmAb+DPzLEKmuaIBqDtubIXue5ebVaQT9dz04yRY7TOMO3wUoGWhRWd4ilufzKfTsJbpS/
GG0cNHLM956vqh+OScwEzd3yhhtEhLY4bnnbO2/luq3mLaEM0R79YDJ6oiVt1caLJccmyoU1ffoY
qt0uyNVkXjW56uVxTLKljb1GolDk4+QbRzcpnEMTZCW9KajNhxaZfdwRWhqInZQI0kd2r5oJv+SU
BoQwMkIy8rqnRc2yD50pcX7VVm3c0BXh4sNxWnbZS/KOVI25OU9MK+TWsMfb68bt8oAteAqao1N0
i7mbxqx7heOs3kDepjLy/c4lT2oEGCXpWn0NthmnV3F8NsI1s4snWMX8l51WRLeNplVfOM9WD57X
4qmam2mXoTKdTJ+WLTW6fVqvyS+Ghc4Ai3KNJyPBmOKn+WYfBbOpeWIEjNohazrlcF1gog8GaQ5r
D5yRdDt3sOnEy23GyLbJvUfTykGRTCUSoivpgtIdNGIiJ+9B7h3BBzwRysrn+ksb45XMr63fh0ri
CG98LwP4n1H8WLemem09I5tCwmwmyrJaCZQYC5NTbWaQCByLWPFq9ow9caf5KlnyeYWzd+wxVkVt
3AlHA/wunNdZQXmybuaChB2HiExlwPO2kqE7jXzUnISIBgClm4w5tZnK0B36woi2ombLTGE37rct
yN/lpFR/lYKT/JroJNii1RHDuwuB+6KlO/Y7g7h6Fc9mlrAvZx1OFdGT98prcnZ8jm4PpvJzLzJW
R/0a3da9lT66xa6wqqWNRGUvBDsnX0+xrdPqpzF42UqGxhM9XwZ5p0jK2XvCzC2gCTDkIV4Kf2hu
nGawnkvHo/nJllsTDpa9MH2nNYJ5k4zFY6t7h9v5MsDCgxyTG3dy+ncJ7cJmy5n1xcQMd2Mf5hTT
M2+5ZnEetPw02WtqEgAZ9HKx2coOF7RY4DeAZK6UxOD/CVtW8OkCzSmlJ/lFtK8YBm4bTfqU1l93
TD+1SYAsSieBjDRuFV+oMvvulCTOZh5SGWzZ1ayKpMAbbBK+kjSYVsZVEfC66Uk/bg1uEweHXvj7
ZLKxN4HBObfZxQZpVwTqJ3giRpS2i7nZ66H1y4hSiHmnuwYybp4S49qy5/ozSRVLilHUAixF5sWj
yrz50/PU/JnBeKLhFgacohPYCWxT7VsvfmF7Lw6hpybSheV/15yCnd1seuWr7eTNvdvoJQs3InOf
KsuF2iebCN5Yp3ChSa4yJwbIq1/cNEl/yd5ul69JK/i7uDyS3JIjneq66sxt243pYoSJwddyJYqx
uNKVPsc6ZicwXjfDMR5adM31e1rZ/oteS3PC34R9qWqb1bvfEjfyUmhDGYEfZepQBstSHeuqdfXX
QQp3/VFOSdFd+9L0rlg1zoFbbELgmabhYNlsjfcMc++Xt9IbTW9vlIn/WfQDv1w9Dg5M1bDJL1ah
DCq0CxW8W2ImM5KCa2T46rO+w0oDLNcwHvska4sq5PPRlWlDe4QkPxsvVBvaH/uKMdz7W5JKjLut
hyF2hnWIinFZ69h0YLSOvSYGHHMKdb85zZI00TR06Z2aEhhxKDT9tTbKFQRDd862w5VtqmgrS/uh
zWsycNRGCAF/tXWwkk5fe7FCWm8j8paC92U+c0Z5rYdvue8VQeRfSKT1DCWVFz6J7705ja7fKx6l
qvvJZuDVsbpwTU6Twzg5F95JXNgn58JBIUrARCHQo1c2F1YqMJqEN/rCUJUXnkpc2CrUdjir9cJc
pTyf8xVFE2cWq6lyGRUXRquvO/t7lxii3Y35LIqb2V6nZ/An2K5sMkt/X1jA6mEJjPbhziqFAksE
r9tpSpbe+r5QkyOi5XdsrMzk9tDqJDfjhg2mi0s1Dc9bTpfqoQoapjMoNMdYQggJiDR5htPSgnQS
cZ80e81BRNDXrFY8pGekbfEL6Db7d9Rt2rrqFVFCHEnew8LVFy5uuTByWHZbwVNBBUZcO8u47poz
Ute1WPbe7LgH5S75g0vc0w59vOE+5l07Vc81rBrRijOfBzLLoiIv2J6+IHzBBedLLmhfc6b8klLy
0e0L/Cdkwtl5vECBfp8DCFpnVrAh6Pnek2Q3y8x49fy1vtcXsJD0sn5MLrih0SJHRZCz9UuHHr8R
aphSIM3YSvpx/szFtv4IZOf8rIhVcW1rZ7unFF2OZvCaSDL/qE6s/wuL7/9PYPYMsP7r8/a37Nf/
OLxV73+NOp3/N3+gspb8DU6Ww7EtTSFd/9xN8I+kk/sbJS6cyPEE+f9dQlD/OHXL33xh+1xv4Auc
LdvFKvzDEOQHmlh4AgvRw0n0nb916qYh4S9ek+NB3doMBFSOMZQ7qCp/PXWTH7HWpUTB5OCH1bPm
/mtdaedBVl7J3uXkCSi2bakh+OZNzKPR0nfBN1M788+NgZrsnunn19CHZ7Kk9MtnuZr+wh3MeXBV
9o18nhIlzIPsTDtmsd++Nu5WVJHZ2nN23WnD4/Y1rzLzI7iGwv0xu1dtzf502MQyD3tHJ333BQrL
5CKDqiSRgi/gD2eC/MEtklHES9f5r4HyudBtUulMjSwMCTswJyMrRA93q8hWc9VHbiVXvBHSMmd8
NbF3Lm8D8oVGsonWkZakcCW1nOzajRV3z48kPN520kSpYLAN/cZMPnBdPOLCouCkveV2xn1EJEyS
OJcjAffVh68PFnutQ3ftsMR6d+DVBpQc2cOKfqLMUMys7wPB5HpnFMv0rTUH+3YYz0tL122OByNA
Ijza7IBTo3Y0/Hxldcsag9IZ+ZW0s3VnmD77LaBK9UzCx1swQezueW6J20RW0BlqB2dPlVoLZ2rt
tlaUdSzl1KWhR4z7VhkbJJpIoCFDk0qW5UhxAsDuOmdOzglSF8vRKBuOc8kUCNDlTfx0rMwmlcap
oIxTpZExO8mJDLm1yU14/NlAZSphg0O/Mj2umCC/waVui7F9G9Z8Na3vvQCsDMcWqSmcNqcYjsgj
gqJH9kdJ3EYk1+WcL8PeS6qC+jQwGvAczpm3JvT/deWYVhmXZgoEVmXB5u8IPrBJ2gtbf6hA/9Tv
Rux/iwj/cS66+S855e9UKv7bMsb/s75Fca4p/NdL6mPZTL/qvy6ol//JHzKG+xtGgX0uT5QeJLSF
Of77gsrKSE0V0gZrKa1VNP39J19hs9Se+QD65FwYT9/D3v9HctT5Dd6NDZnVWQrfEn9vPTUvYMN/
4QggHizovkm4m7Yzh9z3P2UPNj7B5I6O4p0wq++ScN07c5NxHgwDYoBBathztKYT2SVVB3kbl5YE
NXQ2G/MnVfX8wTLB0usEujlmyMMWwKYnbtFDSDoPjp1+9GmdZZHhbcZta2EpHM0ySUU8tn0nDr4U
aMmrpQCQ7UGjbXA0uuaI0YfY7Ae7Jeh0qLNCPaX+QPViazdDtp8JaEn44TZ5EyzdvKFa4tm0m+0R
b0LVbWJK+RYZw3a7mBddA2eBh4aAWwAV9nEhk+JuTHsDX8aRvXXM8ONmNBLJR69z1F3LAT4LaL8o
r2Xj6JsilVUXzt0cvOrCdzew01zV0dSUwQYaRn4oanxz/amJJ40h+4D1loO7fsmprDx15TKdPKsh
2jVMo16ifq2rFPE8AxDQlkVgi0ae1LiRhjCDgzdOlUZvdHqxW3Q9vORpahkk5NwpPXZQsdxItuXL
i9js7qusl55E3miaCxNAMb0ko7SrXe8HRMrQ13/Q9+B899Jlfi2wEu5o+5+49nJxZyosofqMfds0
GRm0Jb+VLSXHEzVMgnR6EmzgnCVn7zMpR7jte5D2xHbzkJhWBaGo9gH6KZmSOy95qZZ7bZc3zGBR
sqZxRoUOn6Lu3Kiz1RUcq9rhzq5K7FW5vPlZ/WBap2bqwsnfnqnUco+418Ptlqs4SFF3HCMaROXt
KFB83wzx5LMxk0cYo9bq7hzgjm4dv1jOcHCr7W4Zx28w/deZYX0vezi1+b5Lv5eu+mV3Q4Si/qLG
+lRNSGSbfzcOuIvGUoQqubImw4RnkIck61+6ogQVzW+7eT1ou3vg9YMT9HuqQupDR9mHJZrd7F03
S9GF6Uig0VAHe0bS85PsMBTtaaOg6yBkEededRqgJFeFZjP4V3kSqHONkvgGQCUf3XJrPnKzv5IL
j6A/L0uceaWBzy2tbwmpgbi2rR2QtvdYOKplbyRSuoUGEA4u6Gq8wBYp2N/xk4DfF9fPYYL99qZG
S6dRqJ+/9asfaa/Yj8l4naWTvj2Dq3bqhenUXQ3BSQtFB8d47/YmVtAWs4E/Y1yZ6+0KVFgEMagn
BsszKise/vpcIthXmu+UOKVI7lekng1cAu9+2ykxPLocWQyM1sCEJsTOHbZX154eiBs/Sm/eG7kb
IZ/zsEgC0ZwA8tvSdfY+yDbb710fGIysdoz6uS+Gbq98LovMzD1nKu6XyW9SQqFbbeyxB0/MH3GA
PFOa9RGSY9zZfBa71cdmaB5H4ykrPwQyjASySdcXQYQBZPDDyzP8uRuVlHte2ShYjspKPzLX42OR
pFgHow5VP/3AN0ElSSIve5wD61u31M0hs7FbjeCNp+5mqlZeDnQWpxNVbBQPc2CPkdLdN68r6aqa
FyKZVMF4fvtQLd4+cZErOneWoVO/kEg/Tdxh4a8uRNDCvbFDK64Gt6XoZjswvS4xPms88Zu5Jndv
1RalWtTkJPMvh5aZJrRHIR4Up9mYaixo97S4V7a/S+bytFTd8fxM++WcHBIwjJintNpbyiluiJQv
Xxf+mbmbfnhkaWm2IESco5FtxTMc36GBy4o8YRz6YrxyNv+x2lDH+nkPlwPJfGcqdR2U274pjaix
eZKnvrw1S/UeZCR4rG0M20I5cNqotXXIIh/smbevC4SU/ZbwFvcvcrJeu2o5enWVP1IrdrBXruGt
5EPrqTuzOjnKZDr2D+jq35bGu/VqbTt0nHr4UG2nH718+iqM+cr2h51FvHLtt0ilX2d3OhE1ua6H
t2mqB/COUT+W3vZlMj7pQnuiEeurmK8D6g0m7T0NFBFx/1FIQomYzGGZCxmqdl7IxJ84G4aaJuGQ
LMQd+bXTlpsn6P6jbfNizv1+7R7AgcLGNU5Ote2C8pb5nHj/ac58LyoaBM2+5m5aBtwYnw+YZvB2
DQo0NQlzEHAxyaTFPu9aP5btylJTVkO05XKPg/7ZL84VQM2RCExyg/Kq3yoHC8yc/KPXdnds0+Su
GPyjYpqe7LmClOl86YSbkxZkrhgc+pmqKX3YhvY0lPbBYURgn90GzDXn1CcfujRPeP6RXzf7Ac2Y
y1UiSI6dHqtIZeKwFeM7IvTJXN17ixCAkNvenpe9gzksnPdNXAVbfectd7ShIabfm5VAj72x/Sl0
ZR9bbXYMmiqhHsKwszcJyXCm53QTjUV/VyQA+aWOvNWc32hiOOnVQNhuP+mDusEid2H8UWhdDO1B
7bthYLVd9N6rrrq5RsNzv812KZ79GbNbeCejLiNVtHcV2FfGqlk9jdr54W8kojv3o/MMWlaG902P
+7k3mvdiTdQ19RmhD5/fJz7H8dXeE5FLw0Q3L5mhUcWUeb9uKcbudh9YVxUjUm/mvFxnmZ+7XtjB
VrkcZbWxCqo35eo3kWArmD3EnPgihuXYsZhbVkMXg2t3yIanNDDiMZ2DY+qZO2MKqM1VL4yRfEnF
ifHPemByiY31u2kOPXo63tUtRcJs/syyO+M8UQYRe+lyrAkoHXqo6mkrj6t86enTuNHbcuXOzpfF
058OO1xhEddbcIhB0yN6w47NeVstwFb9O0s/2xU32/nt07aImxSrfvPX4GFI7v3Ue17y4oqGr31F
DmtZ3kEGAEua5QbofJc7IwB4duikus6D9BuMeh6KZYqqszttn9OqGZmotUYXzs1n0rYflW5Yx9aj
1v3tSEehMnh9muGqgCAKN+nsCaf+TF1S4Y6jvvT+eN0M6X3eOl4X2gU0y2p9o6WMqrJskmjY3Qzs
jW/TO6dUJlfSu4FzPLB8RNamjS85v59rxkMRHEYctfuUvBlDLhVnuy3/2SQ0aNF7HhNqiuy8Yt1d
3irXDdH5Q3t9LPN03xHs64pXmftN7Nc/Wko1p2D96ru0SqyveG2IrOdw0/Sg+nyX2w2s4Q8HaG8h
sJAv6hYUPZqyUzmwHbjAIP7Rdayfo5uS46NPaLJOzKjXxHxiRV+oB1NKZUzk9XJPUcXeqayd1brY
Jct9MDq7wUgiycA6+C57c/Mdmz7M1Y+tfc7yHopNq+oOUpV9SnCxuL0nIQBjipx4Fjk2o7mdq9Hz
GYYHwdfmXvtZCipT9elRwRbl8J4rHIW/YvV5L6i9j7Mwk2enZU/O8iMnk6N2ztKnRfOYscu2dZcm
H6Pdr3FVT/s2/TlRDretnHQ5TJplH5032EWue1LvESrfrk5A1VyXRxR1YzW3J2aj3QZou/f1w8xR
/EHlqxtPilFjg/afW45RQye/tIX4PnW/DDs9rM3dZN5gW+2CpI4DUKc5t/dl++4vyw4uypvelma3
Bn6c9A6PmAWIw/jxK3Gmq6K669vs2sHC6c0yfbE4Bj+ss9x+jUMbd+Wwa5wcYnErHTr3gIlSxoiC
6r6wnpTHsPAiOzxWo75XOa4YVRPfFXmUK8f0KdTLY81PpvACnQg9lTrCQT7WFHZunNyK7jhTDFkt
RpR1tDk1ufPm9QfHgArLo3qhWWL2fvaujlfD/OZgwARbW9O8kiFfw6Gxvg3/k70z6W7cyLb1X6lV
44tagR4Y3MEjAbYiqb7JCZaUktB3gR6//n5QuZ4z7fvSq964Jh7YpkiCQMSJc/b+NirjgoPRbDdv
sequR01/b7t+uCnylE2W/SQwNlMYHAz7w3Cmb7U86AD1gpS2aX9MnOg0qeYuRi52U4zdWszHWNE+
coaDTal4o8SjFVDlFC4HBaHx/PJgBAGWUwZvtqj9WiYgJDS8ehGCnnnTRdpmqJP7eOT6m/k+Gt+G
DONqop+SSG5tzD5NZm57+RGKwjdj3bOC70E0XFp92IT6sE4yY510jKrK4hja2caSzH6jYqP2t429
y/NbPquL0idZ55H5yDyYzcK+0dzcQ6q8LrXilOSwThx7Z4TpZu4/dUbAvTbdy8Y69aG4clgHz0be
bU2ds+Ugr9WEAXSOC93RE59Wve41qnIzWdGr2i1emgHjuQSbt2Ly2K6RmjKdV5CBBsqdPuM+sc0r
2JPfxqnPd2Fi78a6CvZoa5mTz8rFtTsqGbGy1eQ5s28zp0d1KNZqanq2otQoGzP5itkOhqBzXYQx
mJ+DmsjrIBC236NwJlUtD8G0ZNJzwuKkV9ht0NGvVWva8D9+zqFKfzNnE/ZyE2thlIpzED5OBWtj
7MfoDREQJacFu6SPuV/XRrPtI0FmgAaaJemGb0ANw3utkLuZyi/nAByK1zRNeLr1TPhSs7qVAuOT
Q++9xgOcc7SYpOp6g8q5JYr7A0MdtNyBe6VJHq02jncxw4SdazbI3M3sLp+SZUKt8Fw6HEXpbREx
i8hwoy5bgnCnd8LYmJJWgTyow4xywO6IPA9L5UOB4+rHqnKVpvX3ugm2uqYgGVbGrTtgubecaPLq
OjwmiB5XhqEAUKlS1g+nHq8Up/ZtmRXbvtuo1oCHYNSPzDv3RoctqXFOjAyeimna5RjDJgeB6FxH
IRuYwvS7ec3Dfmsjz/CqadT8IenXU4LdwKW1l8/7JNT721pPgM/SrAXMY9u7rMq9Qlrbyblq4dOv
bKvDNBjeGoWw9nF1UzXbDriOD/kKxe3emrrPOd4vv1+3meEELZK8mMJEkwkzYEqZ8TGChNOs28xp
XhAX9sMq7oL2M0DGpe0mxOYJWgshA2hwpoPgLp07x6MDKqyVMnYKFdXs8qJpQCi4gv9jXDp4kSjl
tDbnGhRq7rlGPAdnaCQCgFStjqd2sniYFV00BwgMobbOKUmfg0Adw11ojoHYol9R43Vb19WlZ2iu
eOWcqVdBUbPHtDy88WpQ1Urx6cHb16DPqPqNpBPRSuta7Vui2qG1b1odc13f0PjdBmXJuQe0nXpD
PcQRd5p7TpUpU+nnBEZTjNcDxXpq4TC8+q85p2ONMiCkChrl7BdayD/zr38S6FfP/zTi/Kdf+nfr
l6Irv+5esfDGr9nftpDEPn4SYC0v/a1zCdkOaD+0EmeJ7QBd+6/OpfkPiOga0BRN0LpUtQWb/tsk
iPHR8n/zn/BQqY4tfp8EKfw9yxG8TFUXIh6GoX9HgPWF5P6hcakLHeKdtnBYuNMYo/LBf9RfcXYp
oXPR81+MVL4ig1rfongdP2YRudRBCnZkT1cpI6tJ4CEbu7oYt8TLtPKEENwevNyiQcvBZpjFarTN
yPYDzljPboxGa40BvGL46Crdd/ClyqtZmyI7GiJqcKfrAivaTIsKfphiOPcCjY+1NmhqtZt4cqzn
FgUuedJ4woErF3PnK4x5o01gROPeqHStuMI1r9fMawI57n/oP/8vBrNFePbThWH+puPXW2g2uoF8
7ucLExrzSBnHgH4Ruw9arDyqapfvR5BrV1nCQp64CayoIC/Dp1+/88/DOW4R3hkoP7B/Cy8hw8Kf
3zkCzqDzvVZTGFpUFFV7nka1+gsIvsN999P3U4GQ0njjzqT/7Yg/psBNQz3JzkLR0iUcBdGAIx6G
ZWveCLDRaIrNpCn6o93Cob1RegZviVJEUOEipetSvxlm3OoeYmaO6wAnqoFAx0XDjIg+dlfpl7RZ
yWj2UoBofbXJv+TP6pcUOvqSRRsmjir1SyzdSrxqlNvjuOx+Zp95eLdbc9OGeufZ/WTcpVVpvE9V
VpeeiBhrD7cwM7LbblDHF1nb0TmNIu1TliQdeVUopvnAtEC8oiUp03WkTZAuNHUKvLrEJUZ/t67e
3LnJPipinMHICUbnB1rmRsIhclQSX2azSE6jhfQHPCluljWSD5RztSHqlzQZjNqfG0d+OMgq2vWY
cnL10fpQTJVJA88MOnrQrsups8TOqLNmugm426+hezNfy2gLJ75Raeqz1mBKWwdKRw5NHPblR95p
87jrh3q8m4tWkABYuRiymjiBSWAmaux6oSBD6ZjSgEa7/aXjZr6HppuePqetGao/COH6zfhSf2tf
SvBf36BfgSO/PxtoUTAosqpZ2hfNk+PHz3eoMpdxmjXvpROVB5Nx7g2+Q7MC6KbSkqT3O9dVjdFC
lC8outGBOfo5LzJB3wx/X6ZG4X/IXeSg7d//++8mg67/99Rs/Vp9/O3xQ75/sN18pZ796zW/CRE0
7R+c/W10ICwkSwbR/919FM0Exypc9AbL8q8J3uhfOgQb0fDCQtVgqpr4hn/fffA5OzgNCfFARKct
mt1/Z/Mx+EM/rEEmr3eWW4kPgNUZftMfZAhhbmkDAktuWKGYOHU4V6+CxrVeTB53wKKz/q2aJmqs
TBIGQzhxu47dVNc3S4LHa6kmhyjorNqHAmx5Y5IB88szkV1YM41Xwym1Y+eIHKdIPNAuQfhWzysN
89Uz3CLlknT4P710KvMnNxi6K2UMvBGb3KruyU7ZUcMrTx0LBuefctpGnWG+JbjGXg0czlAF1ME3
oPysTWvWF6njtLeFsyAEtfjhhx/1f9mKtOU6/P68cZ3wouAKpkwwcKHAXfn5eQNVkNVpoX+aiEMe
kCawamc16iizI+7ICDOmXNSqEfVngXw5srrv5uS6BGoaDMtWShiOd0qcEBSQ2Fr/KKyU7jtqSLlO
FDD6ZBJkfqKIHmgBJtEAy2cX+0VqzFf/H9/DZukgVgi3vPvHdUPvm9A2h/KzrqLoNg+Cj0hPp21W
Jd2K9giE/bB8B6xkrG2ouduwjyycS5zz2wlr6GRXjCDbUH0LsqA/BGYLDS0XVz0CtL0TRswWi964
1oso4dBQxodff/hlTfvDb+Cqy5zZ4bExSA76+TeQushw0YafRR7kVwXo7SsnDFuyInrtSk310vv1
2/0h1WX5zYk0UU2X35Rf1V5AfD8WZvMAMYf68AMu2bOSmsxjZtU3sTzt2rJgQDgMApM4o9MBuNGI
d3Hz6w+g//mmQ4aO5shywPwY2iJv+vEDkGM3ynYsP2IGVJzBEhOtT9ckNW3AQvucs6AW66Dp95bS
mrFf06V8Qx0e4ZeOzel1UOuoZ9SVO1fZqF3MwkYf3c1ZTXZAn/kzA4nIMwSDmxXunvjYUyoXPiAp
5dEELToAHM088Kpls0oXJ6sLAmjVg9kFzJyk5WsetfU9VuRw6XAwsvv1l/9DtDJXn+ArB5mVabmq
u0Cmf/7yTOXLEAH3d72XzFZL5KkHcKDDsxzrATUtWSqbUo8FBrIRLI6BQ3VZEYLmjBjKuossqEyU
yg0XDsHvROu2SECv4Z99shTRniPLmOfNaDo3qDjNxzEahzP/CihfhKWRxajcF1UkGcyW8f3oOMji
DfsvCtw/3dCUf9zHaBfwhC8xOj9/RR6RkoGm+VbVNmliQTb7WUp0jxqqoJoT+gW/vqR/OGksl1Tl
MIOog1SH5aZeNoPvr7cxNIL//rv6XzVO4WXa9ta17khQXAg0No1TD5RRnuy73NVe9dS1d70yH2HO
VfRhg+ZWI7qC0q1nVYI6019hcElYY6s8/C5bo3mepY4ZP52Fe0AehUVTtR06xx2S6/U8ac1N7NT9
PccsjV5VGw73KpaJPCNWcCVKW+eIjcFsLRUduhnai4Orx93nElx5gQ+sr5UEcM1fXIifDxZf1wEw
E1YtznBY0Bw23h+vQ45GHeXz/H1wA3hOoaSFzNVC0y6jY7WaVg37y1+85c+1/m9viV+Qpupi6tH/
oE7BtEodX43fBRE4e2AQs4dXIvTMNHD/atn605bO88IyyU/son43l7Lix2/HZo1XTzbfJ7d/tmSJ
+KxqmwxXc7BOZpdiHBsPEe+WiZGbnnn2LZZJepoMa/greMefRI4Lg4SbTZAkyQf6Smj48aOkbm47
kea+lcYoXtJpztH2u4a81kABDoBJ0KSto3GyH5JgEDpm1FB5jopmeNYSzkUF/N4LemZ86aroZu7Q
sfgwnYAjYWYi/VjZ2JZ3fY1vYWVLWRy1INapbkmkihntBxZvmdt/GRD3559SVzWe2IW1ihr0q1T4
4SkSMb27TLFeEd2V6KKz0XoXDZliksf8wlmEbnrhFNQ5GbJUv+LJ+RilwwguRnXs2aGWrGvate7K
oJ97H3azfRWpFo7zdogI1onD6XOyelYEmOpo66JZuzMwUZ3TcDKe51HvH3FAaBdF6XrmNYQsgsa/
SaO2VFb2RCwDBnSHCyDakPapDMpip03d9JJmnVR9uOcPomrNowWQ+2hUZXdFZBjTNLVP0MXDvOC4
H6pARFDQto3n5j20yF+vQ9qf71CilWwEsFwAuBviD8UUOOQGMaj2ysBTvGiDznigwo+11nrA4Bhv
cgSgTTFJ21PdMT/SzRv3dsQQIp2T7ABmLEyYJtvtJ57xBgs1Gzkq/j44hWyMn60eN56QOTNhdww7
ZBdtU958fYX/tNz+jq75V8cdzjikTv/t/3wCIiB6+vaj6t6y+PtPhx/+wj8PP5pNp8xapIGcZtBN
L1Xzb5pBg54cS8LS+aC/Qgvs97OP+g88jxoZzMg12FOX9es3zaD2D+2fD55pgBl2aAv9O2cfmnzL
qvt7RWmDKnZ1pIKUeILlzlzk3j+uT9RSNvzgbIvbm2Y6gAATk/WurQpMWgq4BEOKb1ajV1tRud03
YwbxXuP3v1SOWz6pdj9eZLigLVIwbpswUN3H1Ijf9LqUgTeDTvWsPra2Nhg9LwdrWyCvEeYHrqLp
wJjUwhXMXxzBgHlKl70B8lO9aUHur6TtlE9wMNp4PxlFtReMNx5Ds2qvapRCt8YgzSuLJhE5LGXF
qxPGTTOjrktZzdZDQCLy49jjIWu75t2YQAcgDtSiPbgLe1fhcT4NVqTDZ+S1JBEUTCWz4pQxkQFe
2l4iwMwXJiTvCbKPs42pzLMyXdsnlRA7nbZDjqnwKS7y9lK2ub2mYV4+0c63ibMJgUISSof3ObYp
uqrmM1bitz5Xov3ySmXgL4pUN+/hvbzXpO4e+8rNrkLmJI/DwJuPo2J+IqW2d3Gc2juoQG+4lpjH
2Hp6kYBl9PXX14gKgBNVxHX6+pTONKQXodX2Gfrd+xDzqnRuvLDSVS9ucI6Uo2ntCkokL6Rc/jTQ
dj25DFhmmlNDe+nUHFxCE6UXk+DGvaaSE9La/AUaqp/8qiPJUZIvIRQF2XNTq+oWngAWSsFlxgAj
NlbbD5s452uHywdvEc9dpkAGfldP6WUwrII8Ue6482xpfBOFj2+CsDh2FKnperKy1Fxh/he7PspG
v4D2XazUmvauHkTae97xN9H4oBa1TI4CCAL48eqpFStZ2ul2ubgkqVq7eQRfsKpgDnwmdvZWFxnv
qA/vuUzeiI0Gq1ub5X65rIXe2jvX4CsXExdYr9EnMvTEPsmbwuy0Ph1nQo5hhPFeL/lBsimymbk1
7xisrLNhpmjsFGl800qNq+j057Q1h+sCXcyiuCIfWG8eRSCuaWCXWNXrUtvjwUVy0wHmv5M1mqIk
GuyLEtfpkdS2eGv3A8Nr8NXOo0hVSa6RFBe8X45fNboDHVgIP7QA3a9oQJYbTk+KRyaGea5z0fmi
GnEt0k85wTnJPVvr5EsMy2DNzCbeu6gQ0GjosEvsFn2Z0tjhO1M+c1fYYBA9IiCCnQ0H5J22GSa0
FnOzBiyhLf08kKanlzN8gJBAMqd02o9kMDMyaV3S1cLRndeGRDJjw0y4DNzwzoIgmly6xqsckcjW
NlLrZhnVPlWdM9wmhl36MqTjT7kyRa9wmKfjTEP36GSmuqN9OtxOoZ2cueu7J4ka1C9GA/Rr2tW9
V9YiPDcWHmB7HsQGUg34mqZsdHZuejGlNmhnZaqDW7e0I26t1r3uBIV+nSzJa6LWTunkzuewGuVq
CJjLGnBr1xK+5Xpi2YjWUuJlDFu33+H/GGoy+EJni7gy8e0BrV1rdfoFxvpwJ8og2pBxINY4KMID
88UsQds5WqehS/W3nLfdYHMxqd3K751tNbcohCn98GyZhyw3TQJu3LMV64pXhDiD1bq5Vwt+W39I
C+nrItChsVU1n7CAqdgveS7CNT0t1oy9okXBIi4YDr1iPJa1W15HnQqL0yrjh1Qwq9UIhXxrmsrA
eaKJdkXEZKQCc2/TQ96AriDr0dH3aqU+EMMbP7nYl5+6yjowNjdWM/XYvR0XJYPhFpq4rtTerObT
Lp4HxthDEbUHiFnBo6kpERKudtoFbdledxah8Jy6yeEOFpDroMMAGpIqPbZqopws4NG3dK3ctQgq
jClSgCYxLU7rqyZR5k3VzXG8rpw4e6+q4EO2IKojBbVWpMKmtub4rqO/v+sUpkGYaEq7ZftJgg2p
oqidYZ0/YcfV9mpb5GvQc+kO86ntN51AOWs1HTa0BoobqKBLNCHXcaA0Q0mhXLVG1STuToTXdKsQ
fOCgQxtijC+jbsfHaA7ghTed65PTIVbmWDNrSiHnRBre9E72UDdLTSLLtcPXudP4TjKiFtVqVDWz
8kxrnibdKEuCggwQMIfZmfMT+KbQ06Sm7btitDwZtzh0QeECQFF710dl6fpmR1vNqHi8g7b/3pOI
JhMH7WLL93UU85gxs0BHm/V7opSJSwmyEXcRkbvHLM91X3aTPKV1yc+Bf490pqrX1WM0uvI4aRGg
IlVq3FCo5G8jgfCPogSFFrC69URPci9Fbz3JXuS+Aub8uwKBhBqgum/6It7LssofmsqdH+nhOsdp
DMXySOhnOwo1FmEIRIdWLWrE16GF8MoaFPMGd/i0g4pj7kc1Lq6CqZx3MH96X9NgfDCTgkOkoDTV
ZjU7B4u6Hldzvc35ID5qA9ZWUfJA4DfYy94+NHOtH6w+cHGyu60/1mB4qmWnYr9L9lpEKU/78Tbr
uukcmoN7JKQyfWdsw1gvwLSblcU94aesz9h114z08o9QnYqTlUOKaqaKuxiN2AbEcnmdZ81dHk6M
l0orsDd5ip5Xx4SOnG2ckgahWoOqIsi1o1NYyo3IrSQAXlzZB4s3BMjS1xe3SsU7MCp0b8wZHzVr
fEEBaxzF1KMJDIyu2LhmnN/AGCihQbCoWWWNpCiYB27HuLxdjH0w3lXOJRq5V5e2rG9GQ6hbYihP
HPfrm9hGY4Y3lrtdttrO5O9vTCW/7pQRk25f9Kh2m9xLE2VALZ9fKoQ6dMPGazDLvSdbrP1BHXI0
dW0aSzooKz0/8axOhLtwEzeOcRhsidCkqvKLLevrhiHVOs61+ygpPGT8b6DlJhIJiA8rXfObG6jc
pq2j+5UUCg8tUQ1qNhEfZmd3emyrGymBL5bmKA75hHyEMk1BdtI2IFwi+8hKU/jqoINk7wyU/xyb
3xZryDfGYAs1zInlZTbVca/kgXFpCgXVtjG6t3HlomYqBwzmbjR/gpw7SPhFd6rZBJeagerZLJze
N2ot3PShjiKuZp/DJ6Bvk9opUT/VEtUlxJoeEIUfDajikLrpm4rEmu967BTIkeypXtSkaF7a5sFi
czvlCQqjVTCpyt7QiM1aQW/UBp4aDaVgbtWwogrx4IAk+j6pY7Yh8xBDhE1wKIOHypuCDhnK9CWe
t+G1lVjTnB5ZMtFvuden4yFyTbIYOh7pg25Chp6xtPddZvkNSMMDoKB8W5b5KTPcdFVLq926fVOc
FYV1wokb60Fv86dEaoM/q1rtt7ah7C0E7FvTRCgWR1Pu00JE5YW2b835l2g1ZbgZ6zJB60mOApsD
eLjQTj2lZokLS3PelYUybWYjVyExtAbCZEKZ46inq1oDAK+NodsBEUcTPhGPqBi1eJ9wimyTxp2Q
3eoEiAD6xODXzUdTy+brkaIA+V39PbSwosNQ+NbQGENANCU3M/XKlsxXA7qWQTXcO+fKjMhDpXZT
xwiRTlOIO6x/l5Yu6Ar5CQL7bnK2bAytpIuv9X7vKs13d5yNF9r+LQK3yaXf2XN3EYOt7oticNSN
CKaKdRw80wnOvEKshWk6mqf33XDESSP3tpHp1zyx1V6dDfPkVEC4VuTvxs/CblJahVF5hi3XButp
Msf7vlVqFNMziiWcBzt3ZknpGlVdkySUnPJsmI+Ok0Mcl9BxIeSCxVh1vVrfmoYsSFBWlBeCIaRY
C9MKtvBS+tJnV7HTtcFM6boPa+W24xGFklfqwRuQrmBHTdg8moGAvmU187RX4sZ4gGtpXmLXajdB
YtZb0yLrCWFQ1gLRqhznenArsSPTiSxjTEv1TR+BQV1BVxwTGhN9Rx6KXb3pVm6/s1HMe7pRvYZU
OoyurV6bt23JnRepTrclkcB+JEaCXIIoYkIv+lI9hW6W76GiJNcxwjqUcX0jADnSDjqRk3tSFRl5
lt3MBxz0GM4a3MQrVPiRN3JUulVUTE8thZXVGcjbqvw1TaoQuHvTHx0y0H07auV6tJg+hQAeETGY
z4TEEPCrqA9IRZx1YQPa4l/5YU7XLSwnFmn26asOMKY/kv1wyWdCsRD8vbZVMqOh7LsdHJX+yghF
dtWH7Wva5XA60R9uxp5qPFQo1gNu2ndY4kQY5P2tPVdQIGrOMK14nCabyNIhBcdtDX5Pr3ntRLWy
IQaClIEe3XfSxCdcqcNbasn0zIze+FTdSr0ZwjC+QqYae11BT2wGM+ePush3lD83djF9m9AYrvS4
D08jz6s3Ixj0yZm2DjY0hkNRt4qfoi7x4q7GWoK6lokH2duhUW4rQibOlexSfLi9+hiYqCYtG+AO
QosCkxoel3R6Z+1E6F1Ezi63l5yuKPWFm28yxX0MZH6fjtNd3pr5Bmxjuk7i6b4ogVTIRqC/HR5G
WqCLdsB4gfA6HyE42Nf6FBQPykg6hmbrj3PXvwT5XFx3pg0H1VKJDOFROFVVwm7evceVWfpprr4B
a0DR3rlkkTtE1wiJeo+472yT6LN8ECAurhK+276k3t1gq7ujxUDfDLwLzJP0OUOyS5NvvtBB0FEE
yrcpFm9MRUYEx/o98OZm4wapl1LZ0mRL6/Vopt8AoSTrVjXvgkH5HAvuwbm8lGJ8KYey31jjcJ2b
JTxTu5mAtVjKwQK8sJkt3ct0ouHnIOLrFwFMfVV5Untwv1SAV0PnAIjpU1zXok7graXaSU+q3q+R
iB/SkGqyFZV5IGiChoVRZVsnTM6UpQhChYGAPBkDX0Ri8iswTfsZThQ0j+5KN/vyO56bKUUBLUit
MNXZc9nkPEYe470S2s7RmXv3G83dxusdM/T7LDzUQuO0j9hfsHMdBphwmik2TlaeUjMnYrcu+m1C
LbymDfQ5tXa3HyZET62SEMxUzhoZgCi1xq44Jpb7rTT6u1kiUwXGf4pj94g0/BN6xXc9tDaQrQ6I
OvoV7tMTdhb3qiyCIy3b4UQn5xy5wTajDaToyTGBHroGrZnDCWfohl7hsciUo+ImD01cDSejmpRb
QkGdxc33aaU4GCSGcWXeh64TeanKSa4103PXQUqJOmJISV7v/VZVn2rhPjHcDHAm1ru+MI9Vyjbn
dLhISqc5ZEGHbhw+Szwo1l3PJplyQ6woLV9SBzK1dFODpLnheRCFt5CUmQta59AaJFNK5oFKV24D
w74QaQ/p2InMlZ6QwZe1wEwdjUCS2olbjvTzJzc4ZsBkqtgDxDbIx0eQjvkNXAcC5tzigBaCRLqW
prUabnNU1X4eGx7b9qOC96/qsvGgie6D/hxBGhUEm8JgUB01+r2mBE+5rswQX8RL2UiWq6F5VpX6
pjTVj9zInzCJvA1T+JkYzlWPsA6pE6dx9zPM1L3DfGulZZoG/aDN1qMR3QJnfoVtNRyHeeZuq/Ru
Y8E2C1tLPlcKKUu2SvgXFG+U/70Iruy8THwTtKGXhRFE5aiBdJhZQL1k7e7Y8QBtN/m0NUiAd+Hr
iLoj2gVvTF/lh7HRtxIFRs7sjkGAtQP2+F7AKFzzcRjI1vMRyfILF/MOjNCObMxz4USjD3hsw7ya
bbXbx+EC/4kUOgKpzHbI5upNVpTWpehAeHFOWyWDegdJH59Y3W+INieZUYhqU8buOrSr25TaPIRA
Ss+TY1NmX7dZANwsPzg9nMq4ZPjRUVsO5Ga4ljyMUfyYkUuiLDTIvAtfLYBWtS10qr5hS7MpeLBJ
aVkbprlZEDurnmyLHXX8DVjME8/Dlr9ya83JRYtl488zMvgg2bejxLjtZE9J2Nz2zEniAJiVoJB2
gVaTwPNQzeEE0CxWPOLPUMcb0U3OvrWK0+lRG6MDNu2LAeAWnpDYZmnUr93U3UdhGqyduNtZVhXe
64ULJ5QoHitojpyH0eQXJGxbpRrtKpay7agxAa0am7s3imgJl5VYolEy+1VKjTN4mrjr1lYc3KOp
Vt02Vf9Ak1DFTaCoGFczsW4dxGQGE/3Ed+J00C65KiUH8lK0mz7ubFoKte1p9IlZkdFnjFi/1YUJ
xgQ2W0+pkT3Nbij3YN3m+FaOeXFnS7KHgiZXX+iMGbus6LRrV1Py7sJmYnYHpyNgRm1CjFRjGIc4
/bBG5vQdjaAmk9eEQBZlLN8MvMhY1dRuSaipkuaFUWjguSNqNwjUHEtIPxu2xJHkDGnbalO4ZJk6
LYEWXR47wxHzj07ALMO5bJ/AvLJXSOu1Eb+7Gg500hb+DQ28JvQUdJeZnxuGIc+DVofaGeVFc0xz
bhg/GbqvIE/C6i6VqGisViYpOhE+P3J/WhI48BrMwabJNUhpEloxkPM08OQEQIuiD3TGLh2lfUNL
cBY4R1qsFqUM4RwDA81GL5v6+yrLQjp3ribPfeQowMHCIhy3VVnRYgrbDBkd3fdUvuJRHdKjm8H9
89ykRfwqUwFRr1VGcV7kVNN26ocCV62QB9MptDvS6umEDqYdmLsuBdu+dwZQuJKRFjgAvsCdbpAK
d9TD0sCl51TRB0c4q9sWQl8MwpFFrB62QSETEg/SSD5UoN+sY6Wkb4HGf/xWzK7bX0XNYDkHI5pB
m6yYkjJucJykEVcjwXsvmg0F/WrC6//O3Stdn/aFXeMNDrKImn0U0XBjQNdnSjZnBjTvyqATm0qi
hbF002mf5qS/riHG8tLIUD10aNZuhDFL4FyeztNujKaEm7MsxXetSOmjodRVm12XRXjtkkDX+/ux
ohEuRDO5W7Aler7TWsuW28kEEoOXLMdsfwP7DCuFKQvSw2LhPKo6PaCSrnu30vXZbrfZ3L8XSRFe
Bw0NhsXuanF+1zmaEu86XxuDQ1NRf6tnLhUbl+t2W/KpG3M9qLGx47Cic9mROnnzyCi2XJr93H1v
mmAqNXs1fPX3gLPp2i2yYqIYddXihTmBNG9jGKnjCW8G0Jg4MD6nvO9gWEPMrq9A18WDx8XkTQPy
guTZHavkA7FojsU0aarskplS8QantNVjMsWz4c9shdEtM3/tUgVCb6DOCpVQV9Kuer8BKNxsakwK
bPgKo995M8/d+Ajtfw7uJM4Ocmad8DaJHQ1sPu1fq4Rdq9C00Sb5jq69oqXcMBCgBslnee6SKIWZ
2zTyWeQh2zdH9+xxZtn2EreZCSAHHWw/FdZiIUwZrAzeRHjsMSuXnIgJIhw/ugvEF/NQ4j4PZqrJ
E32mh05b7g842hXuE3KuzkaPr2M7ltgenZhAXLQGAcyZeCyx9E1pIeo9kpRwQpSayLXJz/IwlyZ7
vtrNpg9pMnkWJvjN3uzbszL0ir7L41BDwgTSkhF4EKIGjPsyopCqixsEX2JNs0wlFQpyfKftbO6o
Y8ickdiHhmai49C39ZZDycbN2l1TK8dZkLg5ZGKWm6hjYaeHii0lCst4O2W5c83pPF5V5tSglI6G
loZ5OVU8Xgtz52logjHdGgNRkEA0ogQ3Gf2brNtSuxV0dMu2vtLgm3LaSqysXtjJRKjTelSNzIuI
FNA9h7HLsCrziPxTWXT9KeJjgBEKjSIgWEF1WrDmlvWBKgv5ZDyU7EQLYTqEKOBmb5lZGBPGMa1+
jxaa60VLyVhYWwi9Pk3MVRelFmifbN7slihoNnmg4DOtvCKpbwV9VXFMQDClR9q/lUWpWsWXijhF
w+8G5X/YO7PdyJEzC7+KX4AG9wUYzEUyVym1L6XSDaFSSSSDQTIYDK5PP192ezy2gRlgbgdjwAba
japSMZkR/3LOd5IR41bHQM9kZF82hF8WfIHJxPCTtnjwRzfaFnigAIq0UR6nde5ZcgdRSMDL6HUC
8TVaI/aTOdD0E77WmgymBpMPv5eyMOH2M7Oab3jz2AU1BwXiw3LL9y9NyKXeWplTn7x1gfpk2eEd
JV1/sMhzODstvFbDNjGlujmshTLPnPvehb0kvvqga/oNOYsD19myI0c6LLaw91+dTt6sFD6wm+h7
Scg4+Tivt1YAfp58exD6UBAeeJoXNvTyZrULeoxseYha0LWlZAYA9MNAf/A+Gahe0i7ND67a5uwz
0S8gpu5FaL0PLaa61TgPhgrstx44LBTbQUNSw8GZejYvJDSEtN/XEKW97TiF2VlByqg1kHogByc/
z9xtFUD5DhqMd6p1N2SqkA9G2VagJGyjGIcbHA3Etgu9gK7AN+U9yTNVtyfJPflJZCOsQocs9RUB
357Pz3tegylPwbc/rzmObVQxRMPl5IRYHGMM2HbRPJodAOn4R8xdDSXFIU5azLaDmxGJEImCu16j
0eFF5URsSspY3a7NbVnq8gcBXjwPV/XyrLqmew7GoL4plvylhomyjxb1mtBiTlmaBBMxNH7F80XC
tgT1bZxFscRZFYRAr7pLjgwDd4WkMMlBp7bBzm+d+V5F1Xi1tsxSDZOAgwFKX+QY7QNHXkfD9BDU
Nemfwb2/qiMt78kiAhMrAFT53iZsXTs6nSAEb+paPxCbzjlQRYQSJMgnyW1cJvTLyWMjGUf38bQ3
3opFdonOKEfK1CqcuwGa2iZpQrVHdEuC2erSL/jVrxUvwR4AT/Nkj6BSlJoh/meLe2Beaae0stfD
bFcHuLHQEmx7BSCAQ2zT9RhH4mIFt1DigtjmC86zIc/FfZfQsxXaHPAQiIdahtd551CeuAuSWbmz
aG9ObSl++D6IWJCWR/oYSvKMquUqETEtCibdV4a904dbtnQB5qLOi8sflipAyHsYv8HZP87S/TkD
RE9NH1i7ZAKCQJpAfwg1BmFYuKoDgrAgiYABwu1kZ4/Q3+ad3VXTsffH9UCE8fCVRNlvpyooqZsa
G2PNZFN66hVron+ayBm8RVZBF7EW8iwbULhMTNXW6/OTtLx570PA27okHhMo5K6/OZlKOlnWQ2HX
OgT9ansv+4iU2wSaXVeGGKHnt4yLapiLFhuLPLhO/rH48i3rjUgHhz1a4E8vQeCQpmcIWViXkdQR
O4rv/JKJufGXj3heq7PXwEryhP/lkZmYc3Y1d7GDv5SgmXbPxxrusp7N2DjPDugA8REBwrvMkxna
uQMrxgDKmxsnE/AT/4m5129g8RQVZBTRJQmzjZb1pnCb+KTQrhFjO3Pho4NgiUjlbpP501ZudPA9
xjBLcGRmDGtk9t8FMN5Dqa2nsfqGL3vWTfIZD+zaQnfFtMkpDa640c9iYCrmOOUxcaydQ4Q7vHja
dutqqcN7Fx7ndQ+F9bS0MJ6WInsgF/KXEE9tKO4qi+Kog09EF3Ft2+LW98y4XYR1D1HWOtYGo/sA
iAjb6ZbYQxblYv5hyma8DbqgPlgoe1lnR79czPC4Go6ePRyhP72MrXccxbCvpXE+M9u85WVhXqQd
bplvUaxWySdyzXlXcwhpE+IIsis4W/ketOewKbIZNpO6WqQXpJzGxdHzg7tchfKuxt3FWgO7EBEr
ZB3J+S4v2BFmI5CqIZl2fYTRSzv4DrzK9yGRwLWx/fk8axsW3pjs0S2atI9cMhyNG9wEZXJfD/N0
54blXRjIlziPTwW+VdiI9WmNBjcd/PGYzeMvKGB0rkDtdq0lbgMpaLUj/QKX68roaptV6sOjCqw6
i3yevvnsA+dAyKwh9GkemVw1xV2GdlW64jWPugPRsOghzENi49R34IuU03ElEqgU8uiV5la0Krzu
7b6CDCLIC3BGYnYEcL28Ka/8GskBcUuQF4i/ibTjsjZpX4qYxI3Gzx60vARSL9Z+7f0rM5DCPLq3
VdtdJ6OPxDluxFZYIaSChtdfFkwyYuBFBN78cuaK8oHGfJfB/3r3yH4lEaQoSYV1WZAJQMiCji3t
alJJmDy6e23NBEvk0fSYDLl3GieHLt8xCDecrmb9OUZBs+1c/wyZ3bntfS4wt3DXLM2DbJjAnZgg
KMotwZHEHESoYS5wjQ6187Vb841LCp+tnr0kPn1wc3KK7I7O0rqbJLiMgFVXUvGDkaBESh53zToG
jzKoXmPq/rRAdXSMB4JLCGPmemKnyjHqrx3oHB9IBFcZ1wtsH6cQNHlNdpjjYjgxiR3vfO352Owi
634YCATum4kZZaXSaAi6c1PH6ORF16dFNT2QLXZYGerTVFR6a1eDfxiyMb4ayAw/TP18bTx9C+73
lTvu2m4QD7uaoqmUNunXrRMeSaXiJZj8+gFugHffjXWQ8vjHNK6y8yWhoRvKI10KQ9axO1SZOhSd
RhKrfrnmMjURxkntNk79Nba2ZaBPJprOltGYmPMbe/VOrZGvXEls3uctHLsXJYHBzQM2ubCl4Aar
kMW//bgLGgyMxh12LP2Cr8n3ALkljTgzZ01ucga7VwW5OmIzUhzCbAr836FHQVd29XeVcG+yQ6sh
ZaBK3UZ9/OBQJqfTQs+NwijZcvvEtxPDv3NN1Fr6/yLLPz1lPkLI/95Ttv1CDKM/TPn5d33lX9rv
vxiYt2nb5O0/ii0vv9OfYkvP+SvWZmxcmMO4m7AU/11s6V4iKHAXB16EzBE/xd/FljjQohjLcRjQ
OQAOiZHK/01sacF19LEJQUcko+LPCIp//7d/Cm7s/+Wf/zEt0vEulul/UFuCeAxjz+dPv/yH+bnz
L7LfMW5GdrDou0q40kyX8oUJcz+UaAy+W7sfAHTgL20uDCQJgyeZnIw9iuv+VKGFIsQJ2QXhLksg
xKPx4hXMdFicRpPQDRAAKNlA1YxmmSLa0T2ite4jHIb8CV47cbK0BLAJp2ym9xSaQQXSaNuBf+op
+xQEFSo+WG1MtQSRK2G6tnbsQdmZSnZewjANTEi23QyQFn5YPqMnvuZSvlDNQFxpialiVJgRUZB6
47xa+8VadXECCW9QvBc1Q6E8XMPPgovwJw/dxNdwriprA5RN/iZOvmICyPTqZrBFCTymCqmYkzXS
V60nmKhqdD8y1TFGll2z9Cw2Jt1lL6VXNp9oZVdU8EEMJGsp+e6zTzbymbV/ZqGoLweSdXureR/8
FUoN6G/3YBvXgPBfVLPXs0EhT482PUHFVVAdTQK4qImm7kcHAEHtGiOQ+jg9/mVWeR4OXFKoOOQJ
AFmWQ1uvMOohRhHG3U0JG4HGJY7OrwQ3ZLyW8j3GvOtsR6RBehPJkVEK4qe72mU4AGrNzylVrdU/
mjJR34xP6SvrqhznU8eeuDlS/JbrPlk6Ot7VHiAQMzlsWdMaHQBgBHvJE3HF8GTPDcA+G2/Ps0Lm
9l5GI2ARUZn4NRiLfjy4xCu8tlnff1Y4FczGZhB2vWopLgqW8XUkwBiruc5WBpv4bh+K1vd/w6+E
nVOWuU2YW+KT+qeDkf3roLxF7NaxZVDnDkMccpk7TviAbabr9cZvfCs71VMcKChn5VSam6q/eLj8
Oo+Sbc0EJwayESMarW3lHbgdrPfOzMutLcJozQ6OagrQeVox2MbGLK40VJ+QQYi92OYmzi2G7/2w
5iw9CC6PNsLFSLQZo6nUNLFwNOOHrI86yPwX4Zx9Rkhl8CzOXR1kt2hiAA2Mts//wi1cylfUCtrb
SwQ40wnzZEXIkcqSJXhfXAQH4C61U7JE4GW8XsVlAEk4RraeMp209l65nTXwE3eY0hP2C1QSHdaI
KxVbDAzFeNk4GxTSqKEzWdk3VrME7htFjZ8/rcQDcjGyyQ6wd8dIfIhUkfbLKGW4pmODwu9dugAn
X4cOp+qtXSyhuh4QvAVvDWsKed1MWL9JUhk6lSBfFUo8yqgZi/2ccAI9QnabaRYmlXUHm1SQ6Vap
IRrZdzUueYLVwIQFPqiFZHZEu+Ltpp4+6cnvPPJTXCHYIjQEnN4JPkT+GCcasFZkxgt+SmsiuW2o
O6ffEhsaYr2rmTTa3tqEP3MJho4t5SRfJ8sNiY5LNF6O3Ap0uuoa/soS9kyMIhPY4EukY05O05sv
f6zq+GaKKkjWee35PhkV7QykB2sVECuOGbPXWeENH0vhr0+ZwFaUcu6yHp8lgTo3FGh+tgvHru4f
7SYk2FG2sf8QTRQye5aL0LtnF9UeNTiHEhHak+CvE0znMgun6Tt3V7N3s5FvM/MQhJqlx0dKGz21
A5xYy33ifhL1E8TY8rGstDunVbPmQMRtJC+pHvMRG70JmNHbSOoeqn7pP9cyHt78qlCfZSRsOHbB
zJo/j2lPkNxr3MFGlMX8s3M9pNX53Nfi6GHixX2SeBRFhIXykzCZj6ydnkrZPyRNyfCC0RaUKDk0
6EvMgruGyQ1q1YsQHxmh33TLHe9A7x/KwWdzwDyRmYWbLHQCYbFGKemGhDYkg2zvTBwkFWMW1SXL
NzqyujqIISZ2r2QIAXyMFEa571sm9odxtOVVpQTKBp6nn91WjaleiGBFrzqHpNlskswO72UVEtzV
yNkrU3p+z05zTGBvphu9nzJaXP4dAt6ffihCskKWRrF5ZZ3YPXZ2oc7BGrJ1dJw6nPkAXWpdhvJF
spV8nRlzJSQlOGOh8XO65fSzger0ZLGH7LcFjJrlxlF5dVuqOvtugctF+JHy9bnNsd0cOocX7xh6
Fy5vBksNKSdQjecsj2hGynmYMR9w5yTIhJyZSY4zKqBhpOIdvG5IWHKKy48Ke+CycRemXPbRYAUT
eETFaDrAs94gHVVy3FW08nI3koT74OiAHawsWfU7bsQKLxiXLC1VNn6WJJexgJ8J/9voma18miMm
owovhuhlJhkYiBjqDNZSlscah7fXO7YWQrGUZahpNpk30BgVglZjV1itfa6VbZDtUeQmaeMi92LH
vWoq8mlGR1wqe2RlzQjbSf2xR242axkdZnx70dYg/nlmAs5nSBuTPEqGa9lGCswE8g+y8MRiBNlf
hm6pdx2wEYtwvBf4Faxvq0n2d7wX9rvoAmxJ4JIYpvU8kV9UNYG1h6Q2s5+e6l/wZlB6TL078Zi9
Lrm8yp71XLC4fFurLvlNAuDUXMqAigWuRzTcJuhgDrK0qm2uzgIKb6ghHVfS76Bc6o6PcXCGCqKT
HV62sfG08u7P4EF7nGwNS3PHCp5ivjfT1m4coGlWrlAZ9TOx5OdINnmd6tqxvhjche1emQueLjcW
0oo8ntih+c5loDU5yduYiPZumBFG0MuwREpF0uo7N5dVjL/QQn/kzmK4z6Ksg0qqMA6koCmQdoos
b5KdS0YRQcI55xPSZqhbXtEOHhJmp+62w9jYJVgO76IExWdHdjODYPDGnaJWqea5yPZ5xbRpSoAE
H/sKtf52CnnQhzVfs+aWEOzlJwjtejwE47h+ezryeBlYtc27oJvwjfdzHM7bhDTuc6g99TuYS+tH
lbn5c74wkGCpOSW/SBmjSeecXL6A6mfDdu1V9zObLXQ/02p5Z41GEb/Q4mt/w/9ZMkrq1w9PDzEc
HmkROakzz+IdjW2ykfrFVq+Dw4hzgyE2upXjoGArzhwoKXPzgAGJ1uLamzvj7rqyy67sAN3gRXdl
HhpK2t9TXitGVWVfP7HH7N6TcRa/czMnF6xqVMNuHL3yvZsYw2/qUjcvQ9EsX61a1L2YSjgoMf7c
Z4LUq6tumoYPStiMz8+Z9Cc3s35gMgGLAG1ahGZGK/EKAtf5dvWyPiVttx4ni7zltOws9320rfpx
sBzCFkkgJSxuKTCI+T3Sdx50nvyCHpz/WCIJKnDIGa/ONM2/1Kq1xBS8JGfjhdRYWZFhTaDCjH/W
vCmAP4dLRDJdO6Q2lqF12hhypeFSuJLpw6ri8xQtNclzOfJSEt0sqN/gkNSvsOtAwS6VQiVn9KCe
c8YXx7ogTW7DYje+1/5l0DG5eoDIua7J08K+rQRYiRzQ4dhnghlX0w/ONQzy+Sz1wtkctYDW/tAW
zt5FZyh8dno7dXlb3GqMLyjkUla7qNZkr/YxJOM95nLzpdj+vPsWEsw0nNqMdVGBcHTju8b6kc31
9Imb0X4WnBiKGaZBVFlS6L8sotLYilCvtXsWb+txZd1BwSBbxuRe3gPRzMwcLrsgMGO0qVRRIrHN
bFj1CoR9snEnYEU4unTV7BqrMsnRCO1RNHcCAeoaUVOn+HwRcgStf8E4LH6MAkMqi3xayO6pY/nq
il+SvXalwMriUmtZAESbhVlkFefeLjfd4qOyQ5N+1MkaBpvOkhMlZohEHmhGD2UyGEn1i0eqdgKZ
avwzTKa44MdatF/zPIYJFFpq3q0ba5+ydUm4XazQEx841QAOK2/mAsKhZr/P1kQXOBaqDzkdLsI9
NgkmTpXNH7orp9l743NW9+RNBT91bHl5Ogx6QuabMDBm4uFuojUx8c5cZOZFnXcxsbMo/q7pLxES
04WBiGwuEnZAQ5nPj0QAdap6TOp7vi7DMWsv/NKMkdhySadCCe/mNilrgCgAPsRoglgbIqFv0lo6
cbORnQyLvT9PzMrHrKO57IkE4DUy0iVU0K51kRJUiA8lrBroUj6aCjZkzB2hxP9hTQiK3Cq2OIBq
deiXGc2Sg2h4L4RP7kcQmpnOI1/QlpL3iaRDuuugb63AYA+QaIluopmp4F7ksdNCwbeg+BHS3lZb
Myykp8gRw8F+aHxqzmh0ZA+wjnESyp6wDJ+kR0bT1rNy2tJoWsv8iL6aawqrlyHIuA1HcajXilCw
uW1R9o1eHTYnE0tosXlT0SaIcUH+S0qhpB5fs2TYBtwsCEa8uWkOFDT9sxVWWD+y0I4ZwElVcWRU
jgq3EqvLsB3zILhN1tqLcQNN1uOMmc4cek3k+WYJIQrcDKxmL9rrmL9aBfXvt9AWTPmOZQyKOttV
2V7Rcci0CMJ+uaoypyuP0jdocWQ1WAcFoY+hHlEM7hXm4yR/sZPO2DuFHofF8CLhOmvCWNiWSLjB
W74vBYEzMOi7LSw/pK1JzjWE/69M2kMnebX2GpOnxcONBaWnJ3l/yTMrnG0vHWltaQs7kr+DjAmB
HsYRgXhB2PQBoYfMrgqvL+h8almpo+wgz55Y8OfRMediRjo9SS0YIRNEeePWGdhK7n/0rw21XrGD
XbeYk7IxcKR9tkQh0NnLvzVsq4o92GM+Zshuvbmn1CZjCBBeR6Yd0z21VyEBzrc5iDX4vlYuu9sZ
rmjE+B0Q8kEESLqOipRdMjCwRLb7Sueklq9BTbNvhsCQYdv3BNbmNInfwp5W5xBdrvctLvTEQ6Dv
UvsYNv1kFNCvy1srwnaCdrRD7myWRWPHCxYiGPNumcudBSiihNA9spccXd7+B9RDNmQgWWXBXsUC
eyLCoaw9+HaWRQOSTorBi7lIx3uA7/10mlibkiaPKni8laYd6muHM0I+JC246+cMpj3pPyT7TT/H
gLRJGPnOukaP40rDeU48ieELB2k/78eFI35RoxZXE2+1TCdXIVhD+Z9lz4MaS9SOTQyybbMC4ltw
v1mjplVneoIuOAftPAv+/mm9FOuAVgQ5PMBnAhd3cvZZodPHK8EuLTTF0RW+cnauRGW9AUpfdNse
wFu/C0MSSn5BXLPeYsz53ZVq+xWFgxu3sCd5xPWeyTkMfu31i+FGLRfrYJYcH8HaDZM6hB7rtTT2
V0QXnhrB77tOhLizE1MDBEA48bJ1V1dguTC9KtOwA6p/Kqt66E9c8Mymk0Dr8LGDfikeEZE5HWf7
qupDVHmds2eLP8w4hsrG3TrrmHNzezzKiyvBA2s6D8vWlAYUL/JcktJH19OPyCPEx9TkAf4kNDID
2U+a0lejR6kJX2LusA0VnAMMUNG9Pec1VLtRDu+kpYCCn7E5sA8EvLCDqQmTG7+YancI+SkJi5Z3
fWKx/1Q6dhbDmRJ4PYh2wL8SAi59Du02Qbc3OdhlGUE2C7Qli1JTV1ETp2XrsDUDMyrvGRGgwwqA
OrAq0i3Cw1aEOcJZUf+M57ll8TAl5paYwnrZWzS7byVsh9dkbBZwioj/IfIMbfSO0KX6tTjLCvQE
EDe9FnGeXBFIgYmZJCTmYki0Bk5L5ohc5yQ5buZiYKfpa7morVsnybu0jIP03AmpVhyKLa4SEfYg
syNSr/nyk2CdRLpbrsaxd5YfuqQ/OC1JPr8OAxEhPHyt6RzzeKYUrUaYNkzE8moQN3yZGg2FD2rc
dCvVUA4XE7zuKaRam+7Zw1dZAJAP2UfLeWMpzMvikA3IKY4emKBFPI7+iIP3ZPvUEYtOh9qvWJ4n
tTJ7ZJQBQ1rEv716sqGkyk3AJCncBZmops8hZrvOEi0atPdlWb6fbaOuI/MWawfRkQEMP6YSDYv1
5tlp66DbxQjDhm0X4sPe5jEzIzSqi8aesun9oVuIvilc5Vt7PyT2h/hDjDf7UZfWwA2QyPAoIw9r
3di1obqiFxxXYkFp4IqNNzAZP/gNIiZ9wOy+Oh8jxqzxUeZ2HR/9Igt8Puwwjx6bCqf8Vz/6GRWq
loBi1+upjIL2wHDApoWpyYDn5qFJLjguKjXFw2eRFON0YytNZ6eJhCMajWB3m1UfVXuORXCaXBcX
/0AmS/crE3rJ3o0bVsNzlSH0VWyTM7oEdtMhwzE2gizCIXE2+MveKKiL/jnIWWCnq4vK+jeOLpLE
Nhzec/hEIg2S64J4cLJrfZOUSItKfxR3mDNw0XEhgSjc4ApX7H2czux80FBXwsuXF104sziMOFgN
gAFs/ba+DHlBlzHBtHzgMQwqQjaA1hAQ3aHrEyL4sLsarMGgxClmAqKnuZBf9pJ1X6otnVesrxei
89QB1fZAOJY0EyGkqolmUR1yUwlE0E6zYhmryqbZastE50gZ7WAqTuZ2M6kYzvDk+HjnZq+J50Ps
lY6/yXH4Y0yiD+cUwxP71FtxWW+mvpsMPt5BaqJpL6HnTlexP+Q9AymMUhBcdr84vYukn4kSIyK7
e0tAm/62hAxQ8i6V9aSKFlm/cBRy04Up04pumC/2qZnb4n50+Z2ICiWpk1ERKlcSlZB5Ta2B3FYG
c3Df4IvPN6wA4nyjYf3PxN9NEmZjM7/2azKx2IObhXbeKmYI1lOvyJCPsvLbYRLKXyEqLDLodDAz
BHDnHguLFaEGN208fpJ2jKmZiZmiGMyQ9O8EQsQ3FsjIQWI5uo9iMvOIUWhxPmnT8n0ZyeqxauZi
Sqe4sFAwhd1L3CJcgcGM/XRrjNvTO7iX/QpGDRFvbRXnpE6YrNjwNtONz57Tzemq1ui9naeLUDZ3
9dcYsWHcdmwjH5YI7Mwl7prXbLTR6iC2nh6zJop7kNz5+OjToLRbmrziy1AiPjIO4emMRqNjT5aB
gSAAXKIhrD64t8pcsb1c54xTV/BNTqkeRLlXOh7IKG9KfDmSLN4fdWAjLhqVv94kEZtLBkkrBaaF
FRi22SjoGqeC8d8W8tNFllBJxh2V0PGHVSbouVtb1d8ti/2v0cvLbcaQaLt0HBRnKwsuygNdY4go
GEZzlZVLYyEziqufPtUwqpgWafFmspbpOWP9UpwSaeXIQ+tyhnTtcOOmPkCFmzmxQOsY4Ysv+qgy
4Om28blG/2sRMWAHW8hqpK5rdHPzyUUn1qUykeV3AJu7TIVpWNkEKmC+4nuCOhntvr1uhbKh/PDR
wk0t/bDzdyBcKds0p19xpQdwfkIbBkhthRwSrUxFyEjH2WiDCLWc5zyXQAdJM0dGltRxnxGU5nr+
Rlk5lT77sKa6TGhYCYXIHtXFWczgg6Y3xBDk2a+xIVxrD+KgePC0DZvAiBVxpWTS9LvinGccMsVk
ADTtSDvOGMO3r7RS3adFk/+a0OSw2MtMSSqt09+qoYa0GoWt9SDXHKuliAC4ItYzrL+g2GbP2ney
gcmt5yyppy06+o5kt/KWujB+UDP+WPRzkl+ZmT4h2ooBcHRcw5pIjYFc2Lekm6Gn16MHKCPzJ7UH
M+P0KeCQjnlOiLw5NehcEIrYg/tE+xZdZTl18q73RQAsJVMYRXDVhzTIo3DWVITNSkJ752nxE7+i
+Rbs+jFn4aj+jZC3rh5D05sEzeNlEswsho1QHLfDo1FrYl2HUePdmiSYYV76RryF0DMfJpowc/CV
r8tzz8937mKBFXkasvXVZ/+kUu47D/89xoBvGE4ruQiTS6nRW7YGgx85xeNY9+1H6MEO3i52179C
R8jnja1kC8znvzIK7//E5fy56f1kYKTLvDD/8o///n8zghY23/+0pkdawVX08Zf9R/9PK/k/ftnf
AEh/9VEQXqjj4O3ZpNsQAP8EIFnBXwPHIwIvvpBcufkv8L//pL8Gf2W5jAMtpOX62yb/b0v5BGyS
DRPJBiOHxQX82P+GgORE3oVh+Q8EJEjXEZBt/pt4Hl6q4F928phhamfo3JQFEfsGA5z+1qsT78tY
TPPRI0NWxPrIYZuEh3qs3MuuYd+NxdFiy54i5yFVq1ucHbQIxLgi204W2qMkprR1VBJd4/9bmGJV
O+0SUwSfocRNw+XWLrmP5hhnhemJt2j8F63NFUhsdK3kle5kHHXHgTH/NcicJwRhh4kOgEolz+7K
llmlScI9JktW41l+oyw07jEq+LsYCVDass/bOFbJ5mrQ5hFGRn6Rqzwsy/Ija0aEUpCROvgFRTbt
8VvmP2ju8E5HzRlWEpK2aoWUDKbnrZ5R7Km1ZgmB0JUxsDezreSoyOz+pR5FcDfB+TlJD61pFNbf
tYyYcGE0u7eJa/sOrPLdjRdJr4XMq28rgAyl1+9q/tA7AX3ouomn6gFIMClNBW7zJunHlxLnGFuv
bHaugDTaK9KdIHj089pKKTEfiGFAuhcyA5bOb5C7AEB6wWSR+BZlP0BzGvNt1/vZOXZnxRii5Vrs
zOpxN9rATKZchPu8Jrq9KxxUtiwTq11gohgZAKa3n/j/LpJJVOz3uKmiH5KAyngzlOty33ayvvX4
VrAGr9EKBHnkwZSKJwgI69zclDr6Tows4WfyCAFamGnBFJSwX1maENU1ByG581TTOY590cTA1Xvy
f1OvmThD6anHLVdEAv7Pj+dffZ9nW6vv7DtVe73PwYxY/hn2jX076ugByRhJfutFQxVKySiJ5ogL
FpMoz66rzm256h1Lf6LUtJyx1LkyvBsTPo2iKhXTzHK9y7S69V2blUlH+iToUA8KIbX41ZpHrxFa
huqqdP3m0Dr+cWwvo801W/Z5475DsNwyycXVNa/lj5IFwnZtGzh0HgM1OzgQKextMzc6xUm23i0o
Va6W1SW1OEH4/6BsBuf10DDi8c9+ZZ8FVthLgpAwy1v0RxpKvSM06hpDFxr1ONzlRB4PNbxEBoUE
nVjo0bGP4CFUkBHWQges/4PuJoqqO2+MDrL+Q2q2xfH8HIk8hdopD8zS6TvH+RYvWGrCk/Eex/ap
CzRRdbAt3M/KW3czsUehtLFliP4RE9MdBv4N7KEDx9GwJ2ZzY2futWTxQXV/k3vN5cKdAU4xtxUX
W1Y97pI1ht4lsqOk0F91x6dqJdcxBsMTH9V+lPO1ZAsIBMQ9jFVAOOC8OOkUeicWwf3ViKTlPij4
cwsBvJwguwgfoVRPfG3OjrgHcUlR/15W8UsB8wBaD4kmrFmH5ORR65HtdloMLkLqfbJW0kVDOvR9
zDbfPqdKNDuQ0Lxyfpk0S0cHKCXhOge/jaAeZ3qXFdFLJDOcHH0dcM717xm77DMrRgrgqvxG93Mv
hSLSSGDtvvQNqpt+W1mSIduT0cn1h+sZDecwy9um6z+oRg6ONa9H4zm/lqaa8xvJcB+Fbj8cFtFk
8qGFVrStLPIIGQi06ZR0h8heSG2OXXXL1DdtRVvmJww3yDSEysiEG6viuq8Z0aOIEjp/yRP4qZGV
7HN8HKaATYE5eunlE/uyr9LC6L1c8BBFXD2w/UzXsdqxfiWcJPQtyqzBevSXDLLXqh9tMCiPlLx0
jLlr3YoC8e8ukwkY3tFOxpsgW6qtqyx9BHzM2DEa5Ik2zHlF5t1jH+hbrBWkYLsE3u8sHGuPyOP7
kniX9aPSfXKDCJElPU6LiCZ6pxWLgxjxMngJ/yZ07aci000alPGbtGJ0N1LMpykZkYSO9lmXomRs
qpIrdL0D4AehzpmLdKeQyY79bdqr+tmR072kGC0ISUz1auS5yxpxlzWGs794iS76RVyXP7q63fvV
R9l6OHDyp6hcWBq09ldchsc8zK6avj2OZXWAaMGt4oWEK2KsID+8+3Qc9yauhs96ZgWaoYElNbF6
0I7z2VlsuiYfN0nuIMoZKnXVCsO1MOPJWldf7boqsXc1EhGsBw0I7aWBaOqRe+jhOGR7zswcAMNn
5tjVXv4He+exJDmSJdt/mT1aAJgZyNZpOAkPTjeQDJLgnBnw9XMQVfO6qp/0jMx+elEtkpmV5eEO
B67pVT3aFUdt+snXQCx9r8rii35ilEnM826YrvMllE42jehOtE2C/DLl8U2Nh4A13uTioIm2S7Yk
qKsN1JhVIZ8t/TzPb60i1rtEK3mXmwXIxcXWQvHzh/GcNTzNOplsu14Dz3mLDXAjKXFhbOovroc1
wnjDa3DV1+O1KzX7NnLfRVNDPUBcJ7i2KpW7780C0/Kww63FEhlcaoy9WLrDbdhVNyLsT5TBEtFN
ig+W4Rkk2vbans1D3zYHlLwNO7prv5ZPAUN7IA0kLsQcLt6So3zYJaeC4tG+sAaWY+Z70EQXJ68O
cprXuXuNyZt0u3G0wRoYPvZotzEIbBbf8/BQt260swbOmGOF1Y5mi99OoLYcqfaBTeQz3XgJlAGT
ZVqg1YMU6nVqf+dudjXk4bXDIcwnr7gC+3cpMwvaVEOEwotvEyhedh+RvsWH4kUgBNRk8vW2UXpa
ADZedB2J0yjYCObZJ0L9IazU1sZ0iwCz7icLvVyOO1+/x563Fnzsq0grsSUAdI1tZ1/nhnHwzPaQ
eeTrA5ak9E2YXGRRCygyPInphRr5vZeHOw27ykAqBZUwVkfTRj2h2OJ+IHU+zBqYycBa0KeKMvC/
+LJuSMvvgwzwP6vu6aBqvCrk/r+cqjpES4SLJRCXxnrKogOqJ49Ab180KKiDsTGdR6AZv5rI3IvE
oEnGuIRmXPPFay4Bnjmz6O5tYk+uyNaFUR+mgcJA4B+BrDdWzYEItRFhKb32WoLKc5a/pe038J2L
LtpX6kKwjVNamqqdqmj2RT1ZYzCjpW8/diDm3cHb0BKSryUp132TCT5eEgl+yuZJRdyi5JnGg/Nk
AgeAH3DXu/0TRU4G2cm3GXEsd7LyCieMe9KtkfCD+tOxy7/4KA8pld0BW0LylNd8tUibJaCH5NFp
A0X5aXoh4ICFZ3TvHJw0WMjHZCt6dV25VNrNsbvlhHYfVoHmk2jvawaMoRtuDVz3M91iKgIsNkfm
yjdbAt/t3tILd4kltWgftIBHVnYYQGIvr4jekHKXUg9XOP9fMd8Vj0MhUdFU65/oeXNWzmByhAeb
+TiJ+NUqH/1ZX7pKPJRsCxQLwZ5QQuTVJ0ooziTwEccIePmS0tqmPSIQQSer72Rj33vxcKXt+H00
vduuz3cGjWnIVNFs7m0SdT3vfSbbM8bGRyoSht1sdl/LjXyH943nQDns0c5wknRPNQi6pS12mUl3
rOb9lcnT2o+CbePJFStgSmU6gmMvi6cSUjAUqFj1+9Y7ss5aeWzthj6KtqZL7+WkwJShRVG+AoXN
tz/D5qMAXrdnRCfUL6WgXKt/LkT+Zk3eu53p4MjmEY8bSz4DzhnI5Rcib1uIPweQkXxuKc8K7gvD
jEnIUjZPjBj6pnCDX50a1v2QXQSlOkwlRAjitchbshPjrk2dlc6vcxFcZHgJ4veC5IMnb8gt7IfC
OKi2fmNxxRNZrmsyrEZlvosw26WL0Q0RbSSAn5JbU6XHghQZqTabXUmiogsIA3KP+VU7oLf0tPVi
PhBlPLKIPaB2o+THe86dV5o2ntD2uXjGas16fV8URoByz1Mjkds6U842Ld1g30n6+mRw79bvCQas
NUBqFzzVvfAg4qna8FZj6u0CHBN1SD1yrKxDYiLwue6Zg90uINUVp4Q4vSx9rokCxRM4Vu1f1FR7
ayP78NFMpPWrdeXtJN0PCqiJAuk9ES9ic8mxt15Eaf9SKSVxhXiMmzRCI8JNZrsBxaCYG7Vkj1EW
tXiPAit488KaB2jhJbWBUWPaz0g7rPdAH9ZN89BoN3iOMFMsvxZO162m3bMDJLVtnK48dIRUVjlK
1cqG1rYRoZq5TTgnwQrGUOJ15P6MThwAoKN1eFU4JK7D+NaeAFRqF+dkXD/gddtR8jZTr9y+2HV0
TytK85KY6VeyPEuD9GywpbItIAhzfEc+zNwCn7sEvflFxPjYxKxMHCo3Vepu8It+kSlmdUTyTXvX
tmNfMomEBN2fDDFwBMKLe5782yE0ziGP0tvE55hnW0Z6XQx1cqFGzr+aWmUzlRJcjLdDlvQ4uxFr
gRZIqEsDkEz85al6yJBtd75XRK8E7NP3wCDamBXoZbG027OTMc53lTG/G9g31uMwGFuo3N71MBv+
le+psoQeA6qYLuHR2WG5Mc6CcBnUWcyUlE64JNQ3Vj7L30MVVRjMcIVeUsKBN6FqjHRNxbbHF6qs
nRmdDvoWU09D+MfqqRvetrFdWeeS+Xas9yQE+9InTqbpAAy6NFTPOYhA9pRqCJs94r1xHbAv3HOl
gVUrCFPqOGHumBm9b6sRb+xq4pa7jvogvvixGDl0G90B009MUR/LY3yJkXX0yOIQHIa6wqpsTuOO
dCsUA94sa1gRrw/L7YDssZRGSPpluI/GfG42R1DJevEKa84COggDlOFsbrGfBT6yOYEoOU2bKJPO
bkwZNtBfSdxk1IE4SVzJi1tXyM06ceLD3BpLmziOsqupcZsTHlP/scx5ErTCMQpGsnLGvVSHXNFp
LrGIsVJwL2iWBpW7vsEnyG9e9Uy9qwGj33UfzvzwvZdWd0hHGTzckUx5QqrRUM6uSdt5flQSYPJm
0uQ9QxYcEQkKKyaTzTFtgx19eq6haIidI/kuNem0jJ24y53ErACezCYPMNdlTx6uyZIY1qfHY9kk
dlQmrCVKV5FCvkpmABgYOqyaNjRjIAwAXNnjjToEBQyFczJqU2/9hpXw2kxmLKqr2qXS+ZKB8xsP
2ew6+iHpVWZ9c3CL3O+48Ln9jG0hj5EKHP2aA1c9dzhzrkzLyXtmMD2uwefHV/ZMqeN9LZfCHe4E
1imwhM+dCTLztCekAJpGdWjUq1EyWa9o61nuZ1XhXScEXKqVgyVIbQYNiw2928Gvw7YeyE8iHT4L
qDPttdMCg1r5KeGN9ZCm6qNUAtRk0fldfwx0oYqdOU/BoVEC8qyo9aD2oLCZ9aaOYjCW2KZ7U2lc
/xtiMMa902biu4AZ9WHbwr4Ddth+lx0TSubTrto1VbTXxDmOeFLLt8qySLPhq7Tnw4jNn5iiH7gx
DxOS2biPim5f2DOQ0jipjgNmyrskCIJoAwwGB5qjw2ZHHZl9KCYqUFUdxa84uNvToLPprm/Nhqok
DHRgD7Agg0AIOD+kofXdOYF/UEPqP1Sd8u7r2CuvbSwedzRwKM5sxWgdm7bqm62TK/8FY6i6q4uR
pt0aZyb2ctViXGNRMCFoTIDN4RXiyDGTMUEIiZV/y7lJrWl0Sw6tRUazjtwSqGCQAlPTrum9aBV1
v0226KRaAnMi5xkVD4UrxA0ub4M668k+5TLkvGCdYzNC7XJTZoictdzBwRYNnakxSbCBkrUfUm6X
rz7H5mNileFD0DXMI3JsfSSsAZWN2HZ3yWPbf23xEvGojoPEBzmpw19FkUUkMTgTJ21rfaZuJoEC
Dlb+nKSTQl4MCQmQGC3BaVvNtxUWN1xH+Jhwb/w2EsyUaz0SCdnbXcsjhvfZ2TlefDEzwLXs1UZO
uElY9fdJnVsAFdpQvomyDZqlKMKhkbXynBfKUZhmQhcKTCUGC8nH4vg2Yx+suLxc9IpaaWISRReN
T2itWNNskJ5Xlt/gyoYqM0fyRjj0bVuZkPvKFKRDBHnHXa8XNmsU0yuoQ3XbWF7AYU2U8Bfeo+Z+
pFRhHXjCPKN4Tq6rH1wspUfs4vkRw6Zgf9iVigw7rcsQv+Jvi9hFtdZWMB3trFmgwWSlR1FwQJD4
O+0ibh9BzUw8A4Vod2Gv9HXW05rthtX9nMrpAnKX4uZOeCc1cL7i/e7uBHcYxo6moLT5UaQoAzbS
wlWGdYkldmngolftaqk14XhTmfqUCgvdxWuGHQa2YF1j/V05YwGYQhGQcrtLP0bXZsbjVCV7vlYZ
kbL0lVj2Q2Mu29o9dpCTzsOvQmawmrDzMtq4bXbI/emKshKGCnZ/NNCCH8bPMy4rMvL51pquP5uL
k2JkOlSALJXNcC0JXR1lMykOP6n4AipqQK0SUb4zy9F5TpfiWWFtB/sWy2v86rTJCWdZ86HnPLrO
Jy1+jwwO5LikOZzqygbaV07TdyZF9mbJTh6DxZKpo2bbFEEKuQfbVwMv3qv8Q5cZLZ3TBFv0nusz
JxkHf+6VMEzyJTr4oCllbp+SPX3CTdkAEwlQ6sl0hPVGYrS6iNbEQjkmrfErbGo8Vi57yCjCimDN
VoEPAFbIzWSH8x1Gdnzbntk5HwmWuKMdM8byh/a9Gs0rU0vnq6JU5BwxIVnbEbvsr6aTyBNjV9+I
IiPAWytzH8+Gy5nLnfcFoS9DFHdaowv1wWmaJO0pXWTjldPR64QzfT+Solv74EzWeXmDzQ68LpDQ
teOTCQzC2D+ACt+RNjnWJu0hPMgpG/aXr6SOu10019fDmONVL2rYGkN4Qs5K1h5Avq3MAJAOIdru
3PvO8zjrrS7EVQXU+6tzFdbdsj11Ok4BjfTdVRk4cpPOij2jgUPBR6kPlf+QU7q5Lrt2uGpZoTEr
kDdBCHWVxKZZBuRDZLJ3SHucSytnc1d14A5KGEZuW77BYvxOBr1JKEKB1pNwyCqKY48Ev7bB/ELy
C4+4aZ+NzICGXotf7tQvZXyJsXN6xoK634deERwqD+MiUvqT5XDhN0Pg3vRFgtJi5M0OLWs7kdcG
z27UOLH7hpI+9TCMIRYCVvUEytzgw/aKE0uIzai6eW+WxltdoVyWWB4l/Jqdjy9uvWyAu164W2/4
wirI4cK3r+jMyJcqtrsgdLBZF7wvQ5a7294bXnSYwqgI1QXRJnlm/Ez3Jfb8Lbf3fRAT7dQh6MzC
m+5BoG7YB+0o6Sx3w+DjyrLKCSfqoA7UgVgHkG98lYtmeMPdhSvSgQYbi9C4zdSr8sp92zfHEEl3
Oy2HG+GQPUl9wpVhcuonEV51FOjMKy+Ft2A2nbvWeRpiM/SYf6V9I8iJuDrGdpvyXSq9hscbQGc3
JvrwiQGHpb1j7jheA7y16c+e0AsJa1n3WQSgwXTzrR0CQTCsessW5p3K7gmVrWJi6rsXSaTArP16
Yd+xQ5NqvDW8hsuDOWzd4YwFCO/yDbT0odUdrlU0xySKm7tx5IpJM31hldBxr3OSXZb32Tlv0uqB
sNE1qRnr0Bv5Iy6wsx3qL63dY13VoC7dM4m4Z/9H6hu7ByZ48pVlnt1Vlqu/QoQ7TIDNBXOd8Z5Q
W3HjmGmGRtEAfOVZtVVZlp28vEgYPvhhsJDNd9RXfHQ9loCAb1rEVpGcFolBDzA8+5zwgs/5SSLe
m0lJnTsSv1H1hwUDOLfpHavBqxyoZ7Tk8wePvTdj/Bq/4lXaNtvW6G8KBRpSJ68d5fJ3U92z55+K
u6St1a9SD949tVfZzIaJy5b8V3byu5CxQtvyUXMSWNMD2W7HmRy+UxY7IdAxc7Yr+6HLOiIE4mgj
4sFQHy9t0PbPOIGgOBgAwu0uvseBhOTWEfzqKy2xwWBjjXzvV12zTlzXQHKuR2LJek1p7IGWCAQx
C/SQ+T7NtXVVkLv34L0gBI77UYQLr1vgGaWiXYe6OdJV0H3oZHIZRqlhVX1xL2IoT8V8JnJ6b7TW
hy3CfcYtkTrKNZ/oUXTDyvYf0oJtTQiGqRvBtgTGKUzlwS6Yz/3yvSKmD8HjREijYxBvug2eAAqC
Z+TEqsqQ1Lmx+wtbrK3MT0H+qcr4aRKKBC0h7qsmxRIf3wCH20Cn1mB+DGfPaWm6ciIz2g129jwh
Pg54Dp763MfmVR8K4k6rPv+RBfki6MhunxcE/IvO4e3WbFuA1lfrZpzsHXEjdcKn+JaE0UmWCUsC
NtvzmsBrv4NVF255Lsdr0xxf3dZ9afPygeNs9sSPQz5cjTVtCIexwiYJmIZ7RbXpkxDU63GMqhN+
muh2XHom+kkR0/zCrk9EMwFRc1NPw87FUqw5EL7F8Ag/mkarmyEeu684HHuA4YnQG637RUmPa3io
gPdZTJcGIukKSqIPow53CikG7T8TjiyNE5tx40ZMHqQ47Oq/zEVzy3iVpBRwgWG+qszGwA5pgbAk
e1VDrTPAngKo7hhhigwo/QCsXtkjqnPQDjfENz3SYpF5bTlOOm8al0WUBFf26UaMGOgx+TfDaMj+
MBlATGYk2L3MCsNTKFhaIgbjs6Mwizko7spxbzOYES1xkjeicdN4HUiyyru2xSrP4lBbBAq76f9Q
DX/W/0o6o/49quG/+q/+PZ+Bf/0PL4jl/cORwrFM/sc/hfonn8H6hyVdFwsGnQ1UyklcIn9aQaih
57H24xKRMDjFwkz40wqCg8SULB5918MlQtOf/7+xgrju0qb+TyeIZ3p850zX9mz+SsfBGcTvf/76
f+WQMGYtJ2mqneNMEEVCDBrXuPiFgCk518V5aAwTqyG38Gw7+nOk2afr5jWSPfsvR9hlvfZ7w1uC
qrSjbEaGpWQTkgVZMNglvMI+mWg8SP0yf5gofsEmPyU1YOuW/DkRr5FOkpCm2aW9Jso3dPUEvwuV
MllOVi8fW9dEN+sjt7/uRBmUwADELK564BZi71JPT40BKAMy1+6M+04vJuj6xw/d/3ijPe4/09H6
8UwPRom1ucY9emX/uKoHLJa4pdn7MO3PTfAO8W6uNuOPHzv58WbPPz5tSkepCdOKUWgVFSq+9n9c
3Y4NXBmf9uL2HnpYnblru+/mjxtcA5PCdb2YxMEOxq910xMaCDUmcqJRFdBlP7N+U2aCPMkwj5Lr
y9IhzrD40Mu4zG6jH3e6AJnPXqgK7Xg7S9B12/DHzR6XMY8jVLjqMU500/AjxZPcOGIReWWXzg9j
HGPVKRajPBNMiQPkxz9v/XjphY4Jo5ic7/cxmYr3NmZqg+aLBd8JnOZS/Pjy6x+Pvu4Xv37Wjil7
V6Loxip2sPTDDmjuyx+ff/vj+W+ycYAWM7viTHCYVABYNBIC/R9pgQjiFYYPRKJdA5Y039u1Q7pg
GWuSe90MnXM/5/UYXwE7GNrD1BvgaNo+Aa2YSzuNtjQm+tMmtqbS2uZ+88OlWxIObdWmzdpploz9
wM2ePgcnliTmwm429obC4nhOM7/vzrGTGPkO5CINWhYTJLdfWxT1EQq58VoTM08+PDZ37TbidZBK
NXzyGTS41mB7rBTzU5gIpvT8J8+Bhr1kO/7IeQh4WefpJ//RxiR7VzXyCwvfqsE4b1BiT1x6SNgD
D38ESWYIb8YjwrOjdqFVMXpNE8e4Y5OOFKxRVKR3ER7zZZiBk3WOK2G595Ds2/6JlBWeaQ4S0/iW
xwkWJdjPXfyYIQokcL2C9qhHd8hPcdzZw4Vcoz/eNEhZ46HGS+Xt2ECAXBnoaQpeO9tP5W9et1Hu
Cch72Ia4gBQHqsmKNy5Y0OpO/cRzQnMiqhP9xHb0RHZ1UyEpxQcr8Yj2NGXUz+zVpjq7qAY02A2x
eGbtqNCGwI4dlv4GTy3Pv2hJDsGRAta5OL5h6v+Ei8w0aensifMMUNtPACn9CSNp0ZnJnpxOVJJl
zXVzHQYDhgZI5VV+sVG/YOSFVmd/lUkBoTw3g767RQAlGNL/BKJUbSYLu2QJStU/oSl4oWZ3KH/C
VFWx/K4tyjS+ArtQc7QAqJRcjXjMyottcee50twscI7QbIYg0S3gCpvrKDgCiCObUszVCEuxVXCo
yLKC5E1jKzc2aIWEwcpWEgzLsKbKB0ntOeyTWLL0a6GOPMNYIsPFp8+/BEjfW7TGgSUq7uy31Hab
3/XS5jalmthd0U7lizku//W8FfyCEQ0EVjU9a4Q2rJzAhyfx9nN/M5eUnsPgwTXUpXwSsqZSKfBw
4EhDdze26hDBidbS2zfM5lclVVlf5SRpG+7fHAtW5egi9Ni1e6GjHZU6s3tqCZ2y+d2ZMAOvWimb
39NS2JfY1HaBWCgTxc6vlXxZAUu/eFbr0e1StiWgXZtRDLoyX1Kwl7rFpVWBT8G9g6W/mqc3H5r8
AMXZQQTk+8v8negwoYOa4BELQAGQ4WBDeJCrDCJWfGhgHve7uQj084jFvz5ThJY+Vl0JbX1UzcjI
2gCiXfPAMMASMge9KlOlNDyGNsouPt7YojcxL/ry3MMNtlddAR5oLRMutnVk5sNTbnniOx5xaKHo
9tM9u/yaLI+Gd7oOWf48RpFSByewFdm/Eg/QlbTa4Hqwpfhq+owZebIcysIaq2sJ9Afs9jZUHLHX
Klnxn+3Sgc9l+VNe7CIY/4hVPRkL9p0CXEPWEKIVdudT4UKEeS2LvAFvgMt8DcJvumtsT8o94Jze
X7l1QP6+QEKiNFUzF57qYOmtyPB8Pdb859OVkxcq2s09cmoQ6oE0iQMEes3siyxFqHt+rIg83nlk
n14SI8YnTk7JO7H8gL4QsMd9d2dtcjNrdPhuk/zi8waeACN4rB0Wpf5SvOII2EMzEtvZMXEt74wm
ad6Q+MJr4EAW57EsSC/1VBcvVZeTuc4M+9UwSWTR/GTT0ISQHP4QzDjR1ZBtoORguYEa0ORPVkeW
eSWWqndYSDlAGUgN0aGBXlcbezkZpsHgPCQm3myXdAk3WXsKt9g3lUWSM8F/QmDC/bKDAmyNHp3h
bnCLFl6QQsVjAFo6YqKlzzPxRpCSJNiaK5PKBJuAa02MrfIATbOasZamOptcTK+XokAsQM19Zwfl
x8IjKDaRoz0TcorAiYVpCjt8lbO85Lpy0VE6K7Ze5Fg0n1mxfJSykfEtypCREoMpEVGGMtb3rpDm
B7vO+CmL4UduCjbCYl1pTDPstWfcCcK3Siwogne2rSNQeXaKfBTg5nv3YhMWDmuWR5tyohNVlpCP
/Axvi9RZ+aVcG0Fh8R/5bMa0IH3MX1zvHD8rCbLSc/FScx+uCX+Hy4fsWNZV2fycajyb3ix7eXBQ
+jm0AF3cNlrjMCHnb7Lp0NAyvKU41ZP1tIWEmpVs9zv9gBm3srG15MmwMWQy3Nb2wErUYqD5VopQ
8xE0e4S7eETQMlzTHtYVkxSD4IS1Dyqgg4GsN73osx1yAlFRY8jbjnUTl35YYmDyjTpNd7PQ0Cit
QSbA/MOspUEFqaeksqnJjyUtDWyex2qJUpqckK26CuTVIgXelhX4yR0Jbiwm5vI4xbqisCjOTjG+
xQpMa58Ay6H5wog1lrIp8fYNYi1LfjZkeofYp4OVCEJsxaqB37ERiqO3ERK/3lnowveSCqGMwvU0
oEbNj1qaDyH1Lsa3Fi8MkwqyLwV1r4YRit8Q43EQAsjRLJ1ZnfBtCI38icFvvCkYC4ZVm3bTtY/r
Ehs1R1D+WEAuDhgDCvi6xtgAr4Z2NLWKckDZ5DbG4hfY6jo/yF6M9QZvN/3fNdb1d1wq8jkpkx4/
DwVmCOu8o/1GA1zc+hGEsk2Og3tcExVljdJYevpOun685HBKgzXh8em+VFn7KUh9dKsJkeaVgCKP
D9p3EW3xfEMEY2hmTo0dW9eonyS6N27r5LegseNPT+bqzfISqJMtMwP6KjdY5uzQTKqtDhR1Elz+
0j6VzJp3YY65mJBbjQmqx9S+MGlr5y5sI/fNnhANebw70ZcZSVBbdTLMT5YZlU9zG44SZJzCcGJG
4MzwsTbVVxq7fbZliOIh5A9lSsNOFnoseqZeDDhw0gkHxSLwU0IgWXRbsRNslSry+7DnsQao2Rwk
0qmZXrQvWPHgvavxRzsRIpU34eSmdiKUn5VWIJRCVQ4wgFpBLRO5ss+xa9j/jHVKBwdYrhJHAw84
bIK047LoqrGNUclZ5cU6gAFHM6oyjZdSdoFz31JW+8F2a0B7GsNbj8TafEfqnf1HMY/IEVFQ8on2
uHYZ18Fq3k1+F2DgiYvK4unWAO9WJjZxijwwHNq9Yx7xcg80lRQaqaDHCtpvPGWHd8IxFbHCsMyS
tTWOyWdcafM7stk00iynnRAXVqjPndFzX2kB7dCKAwrguiPQlO0c1jgPCfbvz7iwOJRMYO2fnarp
X7SV1JBmNW59AAzco/qG+I/Zd+lDW2ZL3A6GE8HjekhfEvD6VHknXDpr8Pb+nSx8+zK5wHbz1NHt
WvgAp9i9ecObC+0cliY7IkzZBiDA1VAzuNT1jAbmViL68EsbL4MR99ggASqg8kO+7H7lbRx/GDCU
8J77MG7TBepJf4eXrntWAWdYvCyI+eXingBY9c7xBgY/Hv7+RjWyffUTGArmhvLZpH/thzjseAxw
fAOdlTd048g8fUq17zxhxDc+cEsKymQhNL3ONkw3DsDIx6tJU867C2GOk1xIQdMXjDvX05jnv2cQ
xC96COcPV4MPIHFhtt99BNlmx4WVHxG7dLcCwJJ0Kw8bCsjwVroJqCFzeM2IAL2bpq3ctcvkRxrT
inoPUEAO57RB6GVq1jxutzNq4xOxBmAafuI6FS0cmQ/7lDbqdkO1lvo9Gho7uhkb1hfnMMpJZhHS
MxmB33HXdjmo5QaWD7uomJkH89jhF2iUCzl62pkFa6CY8AQC4XmRqmdar6zAD7fLAuqzTQfi3nIp
YmYotm06pAPe46CPTUzIKdyeBzlymiKn1tXYAZ2u4QqxJ+KRNrftghrbmS9u5FQBrfKla/UkSHKA
z/UMtCUmm12xMmdQxDM2l8E1ZnFgtHUKJeTeWsZV/pCOzDe9cFhd4gegbga6cLOMYo/GK4OtmOfQ
fiHhGd+GlTcRcWtU2uXnHx3p/xrm/8NaUlD/XlKjKvGrb361f6Wc/vwrf8hohif+YQnpW6aCJkrI
yEcS+zNT5fn/EOq/5DVLOfZfWuVdklOulLgWGJU91wJO+qeQZtn/8IlbmfxdDqtoxV/4L1zT/5Zz
yg/zFx1NKQVJwXVYrS6vz+Hl/F1Ho5eVGpTUcXacjqetQPyRioItjq93wmg5u4Cf6iGgrBSutKJ+
CZieiZvk9oEbYbMljUSzSi52uRXf/+V9/DOo91cEqw3M9e8vTeBXcV3FscBxXJTGv7+02G1Hu5ND
uJ/ZYbzB8WGONViAcfYUIt1XYxtqVpZtfsCfRNFfxVzOuUHFEdtVY3qYQbVua9G3jxw6AfJQOS2x
FlkwiKxxvrW7zjqPFZy726ScMSy0TSAHUKq5/YHkYgKvKYPgG/3Rb7YcL/NgFUBoOUMAaA7//Y9q
LT/KP9VMPgWhHHaqPHERE2zp/YuayfQh8ijUwS4yDedRF6B2aL7Q2EVrAqFO3MegImhK84zU2GM2
jN9yVRmMVRP61Cov3Pja6OzkhgnK2nuB733xJCSnElbb/+GVLq/kX16pqyyYD3ww/J9YqLl/0V0j
j0nY9ONon7B6vmXWyJ+AEVK8w2WhHDHecLz3nnSkm93cDPJm9tmGJLPLWrjsQhxSva0PPNjjE2aY
cfc/vLq/q8K8j7ygJcNouiZ7NdP8l/fRKbWTeToBwlK13QNlJ3rjoCWzpWSNz110eDYpt5eExI4t
t8+zakfrjzvh30jCf71sPfv/+0pJwdNbEqDkdfBE/5evFJtrX1JcIHaMjEZ2XegwFMcw9ypMvOlr
CERlM+EIWLckYTb4Q5BAGO85GDzBR4Ii0xTWicY0Ci7c0Twb+IzNehxB9XIyaMOhvMeAVim2Pmy8
yizdOYWyb0Wsxr3mCIww/D7RMLFuSjN5LtWCm6iK9HlZ9JM2wPM82rB9jPEx4vR4XY/Ef+Vk4150
rD5+jMQYGTis7aHYD6X7K1GhBeOJ6uxdYNgKXvfARg5wRfSUm3W2h7VwjtnhYNEdKALyC2nRSDCF
w4HpNwVQhvd0kZm8F1yQBmMkNFJeBu4/8jGVv/MHc+tbySNJML1pDYGekBryE8s1LF4rra/gy5HE
szpnI5zQXCyS2uW7zNFnO+LmKldVNOZwOTJrjdqpKEbh/V0G1ZWLRI7T0q/jZ5OgGr4LB8K9zut3
itvkxcCqdloeiXusdgHxIjSaSOnyypDEoAKa0ZI8Ls5LQw+9CIwrPZhYAnNtQmAkaw5kEfD9c+YD
fqTOBTnsPUhM597C972pBqPaTs4Q7Qm+FYuvP/oma5huba8eDpZRPVAFzEmlGV4LRped5wbj3qRX
4NXNymqbl45/wwTUbOJxwB44t/BVuhHnsTfezkCDqExhGHwsR5bYoA4eY3CRJAW9yX9MRsP7HWZV
Ep0gADoXIXKNj9ciV2KDQx6MOQelkvLeT22sL6GNsLg2Gjt/cKaK8oXCcvaqoW0IYCW7jwqcEnIN
SGXMsoojMsxTv0dJwohG9eAEGMcbOEjnJcUdMR+ipix3V1vaOgRjix7XTgonTJFty9F7m2boclk5
vmWIt98GzWDrJbR6q0T5riMLCh3i7QpX1bgFNRrspfQpMcdGEGj/oLOxuQmm7sOqbXut/YqCZldQ
VoHkUSbhsFVGpLbMWPV2TooWAIX8zFttn3AP30V1cpcFqr2lDmQjG6c/ZDiM1nwbg53sg+4rzdSt
sgKiu3V0yatw3EEK9L6N2f00UKrxfcIvtgJP7ZKY3H3vx3xiKD1MkKxcAQQCaLFb+8RQGkFynNoL
9xoO/EYf2W/jvOxHrNTZWUE5XMHuiYnJzQ2hSBlOh2Zs1Nao/G8e1Xg72AGsuSbHm4pT0i5N4u5x
wilI920tb2uhoGrP1tZPsmFTNSonMGNN4qzqBtctyAUT3d/V73mh/Q9B5c0hGSLnFW6dfK8KaAlU
GcTnIGeAhVKQ5mBzQzouVDvfl7Y/X7Tl5SQjhHPj1cUnjKqXsKUfh/udOreVRceLy3LGwKX8n+yd
2W7kSJqlX2XQ9wyQRiONBKYv2vdFrl0KKW4IV4TEfTPufPr+mJXZVVmDAiovZzBAAolMhZZwOcnf
zn/Od161PTdPYMJPc5DNpzLPg4d0VPMNYplNrtk9YK1ldR9MGA+1JZJD6idQQpwE3wHjbtR90Woe
/xCAsDl1ZCK/o6siPODPUETJKOdgF0xxyJBtrBDSV6ttn0qcZKy+4xQifpkPXG6ZPHXZ1H2Zzjzc
0pqmt86si3lbBhlaZkjT6L3fYFVWJKSTaoKGOahjhAF742FPWpmOqk9U2fXbPLXT89QY6a1HBIyZ
2VMUDw1jcS4DT+48Gb83+LBS6uofjcqriVWE2WGG+oSqNhQnSwHtUN7gPw8FhWDcd63HRrQkgETT
sKmMGKHMMfD9lTVG1cYJY8pDOntXqphTssvqwjJ6IlYE5OaHRFLw1Ya9sazhOWMkM11+pWr1ybSb
eGNSZ760BC0HE1Fy1Awzlzhu9lBD3dzUCkNdDs3jbUis+MWk2eyrCueBHWn+kc5+fFaOTwAtIIVD
JjsDYOeLozUkX75bP2H/plDD797m3yaqCK7JLoLrdQnJfx45bin04Epdao4rJOl6wuFuTk6zfU0k
WRHbcp94TEUn2x4x1OluPGYEs0y2MidXDzeJ29zRgwa8erJvq5iggNGUDuBxrY+qIuhEfNc6pPGs
zjKcTyxOHooOqibNjbhK3YHaa61b4wH+NxxbFzQva0FgF5r++iAJiI4G1IA1RGLz2s0O2Nox+vTV
d7iz5dWq6+olFkm2jRG2MXv2epPC897HSmAwzeSS1aMwHZKYfXBTP+QClWI7+n10RLRXD7KlrBaH
XrbLaeFbiRwFkM5FedcRy83WteT9zZOvPxgFFXWLm/hl8ounJKJ9exTGRbfxC9FxsIBTcF/3fbXV
aZZ8TTLvLoV080uCjfrgjSjtGBcHMn9j7HyC7M6+VIiMVfd1uNEVqCNKjsZVbxXm/Zj4FGCnZD7K
jSBxPhM0qBJ1xPYDsCQJW25fFkVL3cpDSveoxEa72Bld0XhnHfcFSBcvdAtIK5MpISH3hrVvsfIR
rOwaeqqfppjqTkI2ASLwfq7rCHACkvpiFMPICwHSz/ZA5vOfBQ+n7FL3yaDOtG+CagA1OTe/clsl
FauRmgg6oG9VHgofzNS+GnPkk6pQ+Y0VQE+rMObDxnGdtr1tlV0SbK0bSi9zS5jh0aTw2N2JgbP+
A3vpmvLWeOTvVlHoeZ6pcrhYcgi/Oo2It/ajaHhic9LIW97mHQcYDaaSw/yN4zfjrcpHXg8xLUiX
qSMvxQCW9DeE1wU9nZzQv0srs146XdGn1xOxwpvPTXdyjA0hE/9qpq19AG1mb+mkxgDNTqpRXLD0
WuF/p8kB3wyCikrZ1dtdRH3dPBG46IlZYDSy1bgPrHxEkDX70d5oxLRyG01NyGYeNGC+bts2eVlM
r8Z9LjuqxDs3pHAtTkH+gZDmLkMfQGfaFxtP7E0GvPVdxQiO25ZGAzZpqmfpTm8O9yZfkxYIxwqD
eNBWwclg3XhiU1ezJpJNcawKd3iye1mfRNdpGDhAeleQ/cRBy2764BVgTuuKoGIGTdzHsi5BQcY9
s9lMU24rRmsXzEX/UTUiPnWzQbuZBv94LxB5v5eYun8wa8NjLPr5w6Dtb4trifVbaZTqE95BhMJD
zf2TyocnHeDm7MriNa+B5gU+rAJeN5zeI3He5DY1nO/NTEf3LFFNGEWjtemIcSvS5rGve5t2agCD
lEXO6w4sGxsyNgOgJOviMeAumxwSgfWAQ6xVFoRh+2Bt1WFGyjrDKIrlgDVlWzrJKacZIdlK+hTy
GwAgNHiQXWgPVkot+AV4SCMe4tmPErKTOv01+JLsKOPlLx0a9ZlkWgfdQuRHXYnsLfKLNao57Rkz
zsyYYrlno3RxI2QhpMQe/x0EFf/OoHzxyNxKi+xUDbR+zBPRZEuP/R53BG0WSSVJE8zzRAYbbPl1
GIbmw4NJhKslc4+wApobLAXTryxJ3se0b06lNYuaDWVFqVyjox9ujONezhoPqTm34poEGQA+UYeX
1uWXDW7yJay182I3et4NXXhp2E2/WT3DAR0NGCfdqiuvRhu5S0SH3gMScFG+btxoWKhTIERY0kUj
S1KRJb/yKr83qcC+5frNL9UoEqRQfnxyFugaGwjapCDm0GG2cb2vPPUhmQBBw2qwz9OUDl/s+JQ5
6NG+EG/VW3TD9q626BfnlXCyDT4x0O5BAYiSvKtX/SKKpNhdSbbXNihZ1qhsg7xi+OFDvNuYHnb9
IORTipSCdUDXwfcU2GeyNgpaqxx4gDBTu/xuKqsD0RXGEcUjNVJsUEviOmCCe/z8sZ/f4IFn+qTp
qMY0ubZYslDmbXzCyR7vcOIeee5ylyO+/xWPFgpnpXrPP3SubKmPY3+fr8eiLQ8t/Olkm2WDb63J
+Nf70Grn5ljJqrnwmn8BFwfWi/HgQO4CS4xNn4CBqO/lBPYbOzoajt9S35U/DG1MWXfqfQ8RjdcS
7+nWsPU1ZIeABs315fRV8BzAF01xc1zGXBUvHukcagecdKIcjatylfnUcnZ0YtITno0f3FHmfd+k
G+oIzRXnRb5fZi3q6sDqweWM2nRedAy5AW8owZg6XFgewhFdKrz5bYfBy+D56kdoSEw7a6JxySv8
5YS0DyMnw3dP0g5wKyNdepYaJjz+keHZdeQxG9sbTT3m0+TCzMM5TW1m5XKYS3RZvFQzQeFoVOjA
SdQ47iqThv3UArv4PuQdRd2FBF68GrXQ50gC5BI1d3N/spzbMWExHdJysG1wmb7zxIHjB4R4r6ux
pUi8NzfYmdTV7PQrnGF166ZB8pGzqjznbITJoqYRI2tzDLPkSRpe+h5Efe3szSwJjz5NBD9bZmUS
7rQ2xhQAvTLYGmfAzNYN2IPh2s2Nvpunmi5jO+aBy0+WRseqjW3ylgWp83ouxU9zCImioVR7O9Bl
ingSD4OjzJR149qm2IBvKs9xIpLP3+STvyTikuvjn/+9fM7/8LN+0xf//l//Hj5r/1neXvPP5p+/
1J++MlLl7z/d5tpe//Qf24KFNVmvTz09fjZd1v6hci5/8t/94P/6/O2rPE/V53/+x8+yK9rlq4Ws
iP6k1y4Szr+WeE+l/nX9Pz/h9x4r/5vwCZ7iR4QkaikLZNXf9F1bfls0WomAaZuUOlp/R2bZNkVW
tkTSxBiNJwMz5B/yrvC/8T+QjlCv+APSsf+KvIt0+Ce9DuOeiSF3+f4gcwTxjX8SURkefZ5WXcs4
1FsHsuPdTcJ7jIdbrX11aLWRteuB1eVRNmk07wyVQ/Q2QKQ2WrYkLdVAEM5+HUDdHYfYGx9E3b53
ZbyxK2O4xWwx4XxW9rMw9PKgo8pwX9msmNvZnG9GllyoN1V7b2OeuzRO7jYne7BYn2Rjw0+BjYGw
h8/oaJ9UnLZi56V2XhE9ALCbrV1TN5fOdLu2A79TEOonjhGkn5lD4/Ci0UgO88CWiMT6Ie3oAEip
ed1OYyCapaeFuK63KWWIkWFSEp0jZu2PhV+q84Bfqz5XKvK2+HUSHAbJQg0OHEHUUnOS3ZQhGZBM
D8PRY7UjId9DIOEWDTmKr5uv8SnE3bbAN9WO66odZvc2bkpiQOaoa7Lu3ejKx8DQFLXDtvDKhzCY
4mPT4sM7QSy3ELOoIm0HKgoVuBwNJebZbrrAHNYpr5MEFZRE9dlhWU/My8jfqUUa1U1WV8VtXYNr
pP1i7u9GHI7MDO3w4pm5lVykn4zdLfU6fF3OSiQWHACsV7sLWb4v+dPs2XSnIj+5rG3Z7M5WQrAU
Q48mW7iKcP1X9CD3QR9xIPZQebQYgxd2iZFzrBKwpsmagnXXOPkp5dyUWI1+FuwoWVQ/OWsTBC1x
Vamz2Xt5vha8idp1ot1sJFvTQY5hFOypduKbsmrwQtIzToMvisAo2ZilRym/zl1vJWttBdzhnTqb
SKVmdIAgV+aU8A4T8yX7b/hiBJsXMxaGB76iMf9EAtcTBvnZctZFIFmLDU4cbnPqBMwnAak43LuK
QDFb1/CayZm4xNT7DqTKGPAsj/koferCwWHeA4O2PLjA66xNS3VUOZoJ3jBmqe5MJcfAr6Tr1J0j
K9zynmvbdw2dNDPAWYeKJquvsUkYUR4jgnnyS0nw8xw2AgxKk8JPZZdl0K9lWaUJfHQJx8CoWM3F
tfIPmZ3NFH6nw/wIhcDAmxNKXqxplP4lNT2mrGzOOIdrGxeMmBO5OPXm6Vk7qPCwUNLuA3ZVi5+Z
0oJfkWowXGVqNN9AC00vdlWKgA3KhIcvIhOLycAklLiWdZmnN6LozfLSTZHtQ+8piXa3AH6Kc0ho
m1WtUdafXTAtfVwyTyKwdGxVKXQM2+LgSMe6sK5pjonnZWfL4DGFStSB+ixJH4FTTyeISCFJPHij
uqiXFwQo9m6OtBZbuMo4oZredsDpEypHV6W+yEoFQTKNpW47q5532wyz+dlsfejbnSdvAcOTxerp
SN/B4R3sTRLDwKeaN9I1NgKzUw8YBseM7K5dvSodsoCmasfeObMxvmHTSh+9kq25w5hpoTvZCqs0
8E8amflCalcr2nIdnRRU1pkYI62JOM0W9wHw470TYBzazcHYpDtb3IjRRdpCVNB563qoq1iTOUnJ
8G87mL/0mP73nsF31Wfx1OrPz/Zyrf4veBAvK8B//RxefRbxnx7Dyx///Sn8zePdJYFQ2gAsedX/
Z8tqflvWm+5SKGmCmXY8n0/6g1wpvlEX6QsyDKaPzLd0UP6+ZXW/Cdshke9J9kMW9y7vrzyGbeuf
H8N8C05xgqCAZ4I8WLbA/7g2oz6QPlYjgeLEiiHe9472JGoycPpi5xSp2gkvXnrQEZZ4E1mD9JbG
vaH8HIw5YyUyNONPSQ6bRPzQTIqHr6bhxhmDFLnYy2KMTQZeqM1Q1H7EFFkLZ4vhFOt2kVujQZ7H
s57b0XFvIxv5cpsCd8nWVcY674w9Aa/O0GHzvaSDJIvGN64UkFa+5GEGI1yunSEjiKscTgXn0sHy
t5KdDsnJNTgv7+Gg8GjklpPiB3TDlMIOiBJwX5UZfRdRmHbrxqfs/dQMw4jwqxuuEs66cFuMqt9h
FKbfebT44TGryulMwLIHuincJF1bdLd98YCE6584ExmoYZDNGggoMO8Q8De7BlvWz2ikuP1rGG4v
QdTEgPqdEWURxgy3R9Ho5kn4HNIAZbRsxDhiGbRUVeVwjWvuPiua3mmMGE0TKkc9z5kNnrixvmwh
dbftPZAtG2dOsnofGbkst2NiEJmVXTd6d3nR0+tuOQHUBtwmPMuaStUfILspMSkAt08r+BXEB7kX
Vq8thrdyP3aWCTqUu6VErO7L20KKZClbcCIHwyE7mnU4eAWg02wKpq3QTSP2oDnTeGcb7GYBbwWK
5q5uuHAO6D7xlovszH2KI3KMq7lZQmR0FijDySZSqL1qD2gZXbuz54EdI6t0ID9s3kmEJpjFp42F
F9Td0xQRfBHYGwW7xMJ6mwRtew8x/JEfpUOLQo3pDBDmqjJrBZCQGx+37ETZMSpQC7cRlFSb7tK4
wT8Kt12D/5Z9fg8vOCi2Uekn7/MkGrAsKZsk8jE9Z0nVtPaPcqrYNQoHT9Q42/W9tCyin6J1HXA2
vjcPq6CrFhyDl4K5yuPevfF6LIsbs+lR2XAwQk5HpKeCifQopY4Ngni4smEQBCDkA2CIttphOG49
hKTa+8nxPH9xkqF76nq7ZBfmpSGydp4ucu44er+oTpPfkwHIDkMMmPNVUE3Rh2l1xm0d0hhEfihE
OrT7fiTpjQz71uNzfUvrJMJ0S5zFvBjVaB8w0AZfAwnhswTX8QuLmHhsHU9c295esG5FEXy0RmF/
YTnV76LrCXbEWr4EgVu8m/bU1Ac76UOLqyYKp13p1IzNjNrjyURUmmBlug7d49IMJ8hMkAl4X3I9
EiUPy/hdlS4l3AI4K0siLdg6eKHJwqgEUEcWb8hp51G0eFZAARM+1TO8GQKuW3f9mkp3jOw1teN7
FWb1GhMDFqPEsbJ7Orts4KesFqNNZbnRRxl5/Zvtxe3LwK3lKWI7xhYiwiDHb2XqPt3fftWtVTe3
YT6Ie367ODdZ6wKSrfSHTpwWp+4o9YeR1PyldJzgK0TWxR+JNd7wMZ4p5zOc7BbHMtvJahXh92hW
KQ0nP7DMt2fAQtCjo1SilUReGKB62KHyd6nlpKCsVdc9k6nJA7j7GBpvcA0u0Jt67v2NlSQuQfEI
VgEDXNtOd147wubcjdwWsm1nkdoM132jEDULPAh7IynTuwbSeQfMvJnq3cD4/GFKj7SG4VT4TIyS
iqzdTNb3QtBMujeYVfBZSkTv9YB6kjwS4CypJpmsngKUMjK6o43jzyfvXCGWJlNNtJ79XJmOW0Ra
AhatI72d7gHdbMmOuLj9q6VuC673gsZHzUHOVUgyRkw95aVu0JD2FXi+aM/7X1vfwQ5b088J3Mi7
XWus8SLj7sbQI8t7emc4paQeBHG4AAZmRnrruruoclHX0oZtNg8Fw6VqDHYxAXG/b69haNLVNzuw
aPkgSNkVz+/IJOmVLisW2/wRso4hLecG97zVuVgCynK+BjVFtzxyOd7NY4+mIaLeuf3rSsb/myMS
g8O/npD+Kws/dXz9R22DP/97oNP6xhD0mzPFc/HML0rAH0a0b67rkQ5GwxAuU4/Lh/5IdCrg3hK4
Ht4kjDXCJCD6hxHNQ9/wGLosz7E803X/khGNYu9/VirIcfqW4zuCWQlBhWHsH0ckQO4B43h8Kgej
DtNnbRLXufTm6GCxJH0phjEmd8wFyVRtB0Wd7EN/Tsd1uPx1kXorKipa+5bGVPM9n4bQbnFGoVg3
sPsaO8zfaBQdfUU9cAxinrg//09fk4hH8YNSocn6Pu+meBA/mBzqvniPNMZ3rOCGGIeRo7oTyRcV
Z4PaULbVjU92Uzj5BsnR6TcjWUWiDrPPM7/yivoMDiQYoF5mdPtOpTk/TWmTQnvzoxBRsaXEyJJp
TlUlrjzy/WUf/QptjwGDiguTVWMSGdUNPnvTXfdyIcuB9mL1ZFHXHR8U+Ays277Vtxf6HQBtrKUs
nDp5l1RbYxsLIz3DhuCckrzKkpVgs816NVhPUMtGb9+kkiBG3eXDMzqB3xy46aX+fR2zVNpGxIrI
VFoEfXdD27kFAISKDsy459EuIH+VK7BlLNREUUFUqNucE3BX2o5cyWiqDmPFw4nIdz6TGit1be0t
yvtAmiu76PfSblx3TZ4L4WdHZa3b9buWw6W2uBejAnbb3GHVN59qI+4DoqhtJc0TBYjj0XOZZlZa
WPojTS2KQWpCNSAb4jzCNs6PU0QiJIY3RVG7mQyLSPspFJBt9VqGshifpspU4X2u+RjpO0OOKxom
x2WNCTKGN1df1Pkt5jbW6W2lCVjkhj9R9ilDg7K/JihMxuHUISpgsFqhJwv1qlhht6HcM2eWR+4g
RsT84+KB2Pol1GMWL7Xfb2Ye48MpnN3mtna8xsDqM8oUCmOfj4eBKcd7sHJ/ntgGZFDFlxBRDbTB
E856oATbWvtiKl7IOhMccIjZsZGjWzByPfHiziYDCMiI6n42mOdXeVi2NIFofeEU73krFQeo+34j
MUN0TkUz0SxcKhitjHJelJBIHunwDb9U5CbFfsI54lE2H0rzJkjYq63hGQN1IYNAM5HrTQuQPKDu
CVK7a9yh8dd47WnttPAQ0WJ7YiiL3mjJGcS2jXNtbqFAQT7Wkl4dzClDQ9cylp+fQGlYnsykm1Pe
rrlxb1W4/sF6h9SqZIXpNzumbEusWxr3flh+3jWr2g2JAfgAk+ibNrDN430K4IM5icPvTIXU4rAd
wde22IEkP1ekDPap0nKvDd/zrQf38IWm1boriofpTiFhng1kTgZyNGzJ4SHoxjN4E4VF8kj2u+s2
qQdv+QakTPSeaRwPzJcz/ZPmSM361q46/2qMStWbtIjsemdo7pgrEt+oA2YRlFvVd9mrU6bKAhjZ
QOfkap2xGDT1NeHwFWZkNIi6L8VimRsOWzOaZX/C/FCb2xQzHaaraaYpZUcUJen2QH8I7ph+1XpX
Ri7wFkYz5322Ks3S4l+Saw1jnM4a97nry8S8C/DJZg8eVFJiOClzeA7/BDxPyfmQMvbr0A9kgYgH
tkZHda0dRtGvkbysx4U1s02Ci1E44cZ3DX927jwW0HSV4X8z7UPYhSL93mRkTQ4+c4GkKTLJpsd4
BkO2i1iv4jOZuzL9EaWJZ0+rivxv/ZRGtso2uk+y5ZYr+zoPj1yf3L25XzB+eltqGhaYbWNN03Ci
eCrNyN/ohl32WjXcv7cBjfXqVPluUL0GNCjKvddakX8bWwVzZC9a1lqrOKrK6S0fHFhN3gIER7z1
U7C1BgeF6og23arvKhatOCy33jxAoTRiOHBJr7zwV25waZF2mSfO7VPeG4x2kRjtXaSLCjqrJ4G1
g6vRhKeGXLorc6jL6tgWhXelIVy894MwjKe+d+aR22knHyTN8cP9NObWNZqNFJ0Lukq1J65Oq6Kd
WiJ6s3LLbHakFjqxHsRAKCcyTJZUEbCq7Nar6O3Zd67dyWff67S3ZVvljjAEmbld0VnPpP0whbQi
7uBOGkDCVhWRISjGXk0IgT1qiILQquAmC0ayGlkCrX4jYdPxOKkEquaSI6u5IEmfbbSs04cK62K+
t0G4vvQl9z6OnrKOj/yiyePNQ88F1gHADRDForHZkHnvFRRzsCD5hkNxbR8DWmHpLqUujRBLG1TW
uxOrsdg4Du02vNiGY+wJoikahGIq8PbNFKIEjm0aZCvq0gPkWZciXLSTPCh3XWCwMo+KzOO1icrs
EZde4mwwlOqdKYcx3A+EWsJ1XegwPBSRrOujSkvrGf3IkhurNmz3QuQXSwWTt0cyEbn1K/c69Egn
0NYP3s0xCS6EjXBT5BQZ3CFHs5Cn5yJIAK7W1QU7MVuPbCQsB0pJpbdT75l0ryp66tuVGUeUIkbR
EqE2zTjzT3NO8SO72bLYk/rQVFEgaFPwmOIQVluz8lN7YJEgnKXcl6zTXeG20ly7+dLZmpl9TyAp
QUcfaml9dV6CsBhTK2tvTOk207boqiV9rEMF6Z9iT5bgvpPueHX754lKV3sjmcyfemT4HyBvscbW
Dnv6NeVsDOXRXPALUyOplm0oXZsOqogPb1MGwkdOBVRVYMzLudl5evyYiaN6O2EE9gPwv84+dfhi
yi3pStuFFNeo5syQNeo7n/bVRpO+7C15giM1xleweE2TbltWOB5gXUxjwwt8S53sU6sMfoKrwV9s
xk343BIyts6hmuPitu2ruvtZjmr4kjDmOfBEguI6OjSW8tnOdfpVJ2v8+yZTjb9OnNo5xLp1MPvk
GttwRaeGXkdhbmUPgZxS45A6cax2Xl8uG5jCdcs7K7TJ/zTZwLrEBWG9c1qDJW0Q52LDBa2pfh6K
kdbyGCcUJ7RswfvkQ1evS88Nr2SSTCoeUw3QItSloQAdyfS9EvPU3llZpapHkU+tfjIio9F7yyaS
7mfNXG9lIagLi4duMk/p4MXZjva2gms31gMtGjHHdxKJOMVPsZdM/jXG04kt0J6s8n5O7FRsYwN5
/K0gtZbdC89MuicHcBH2GzKHuk8nY2vki86HExkDFDBbDpv8NRouZMPuYiL1LT6L2EFFn0O7uSGG
lXyFhmMiAySmivZishCv5l7jiTDqsr2ttDmTQcpoe8ZdAIWVnc5InwZwJ/4IQuHcUnmghc24nsTZ
QTeuvPC4jWaKKWucFAYg7O9zlqYPjFoBHqnQ7izs2YFnHm3eWRAPIDlUSIlCvnupB9iMOCJbi9R0
F4yWzyi9brrKu1ZBZJMdK1sKDaywNBImrZxcBE+74YJBQEOUa2ieCwKrvzLCTOMujqLMAfsi6x+K
POqzqnEbE0uow4cUa/y4KWkZZtkERLjZaJIh79we6xYfORH7baJ0sMMfx2M5Z0+Z7ew4Um/xkJnQ
0CtJKtZvBgPwJMT9L3uUnO2rPsfJWbKmeR1HO23XI41AEQUQecq2M9TxF1Zo7g9dbfOIop3J8w6W
oyqCNUqYHwSHBqCNy9ZlrcNieirzEh4DhGX7l8oE+wrS/YiJioxiDCwprOFVqZiHfaizki1lRD03
JYohsJECCWqfmvAweaCk+g2kaEGjLrn+ZmVoiKLrLqrltY3JS4Jrzegejqm93FKAx8wqjb6j1aJ0
e3flc+qIVv//0N5Ox1//+R9CEZP518f2p0/98edT+2+f8Ldzu7C/QWASPDp8izUGcaM/zu0gmpbj
N2kXPsYR4e/+Aul+s3xTQE3iAxgTFDmY30/tUrDZIFTmW3wPXwnX/SuLDcv1ls3F3wNBiviYQFUg
Ja9YvNBP90+BoDhuYl+FbNtcnfQnSg4N8N+lczIIul9Jk3bfhV7AEgk7hnYaf9g+WNRItPoONmlw
Ew+x/AjqivRsEnvHLJqi71Eyzzunm+VNm+C1XxGNVm9WUjb7ihRYdHYox6C5gp6UoWxixFVpPhik
To/+3Bq3sHo1cLqhvkXWG1YpN9d705LthbNmRZOlASIZG9J2cAAsi1EBgCMpiqQqjJekxcFdtVhN
W4vow2pYJGwOWPWDR//zk9TVvLeNNPkoFbkrFcXD0bbngjNv3j5AL5vPI4e5w8jp/2aOLDzoTOc7
nqb0OzXDRTjmfSisbTiqx8zCoDwL64n1q7dmq2WDZR47XgY7uPrM2SsmeuLkXbBCsIiosaQNG19o
MYTxlmg8yxt1gllT75203dHtB9qX1iZhZ3du+DJM5SOnZX2IQme476Yg3+X+EPrLzQKOhe6nG+bU
kJ++az/xVct9nBGRwjBoE+WoBG1Jw/RhMYw8yS6vj8Ykn8sZuAC9luR3QmnsByuEOWXfJgL39Gzp
4iHIS3GZS696gWg7bZXboUGURv8c4kknY16FiAZmNpyiGnp5mzbda2uPtAUPEfaAEN7Lnd9FP0n9
b60EkTr3LGxpAax6Ypb4nfFD/2RngJ5Z2+2DjV+CsHFITXrQEYSo5J1jBHJDHOOencKb0Rsc7cBQ
APVzOK9RhMqsy/C6GZyou6278TWsXJ+9urlmQ/XBFuMR3EoMgyG9UBpVnaAqUZiVz9HOlgnlzc58
xhV9rg2acHJnjV7/EQl6iTkH4fmFv9JTa6vJaHXRDeMDmmlbY5JB5iaaLgqoYqCgjx602tdOJSmk
C284Bx6vzipkwAQwwPp+Ikxp9lW+CUmHJTFk4foXCwuc2D5bEBte5pG8AjUS/NQN5Wz1WBIJdIeN
1868vFEQnMouAgrbpxftD9069r1k4zbe3kuWpszQ8H5agyF3ZEkCWmUj5S2t7939BKlGujgkPFom
JjXtY3MyVuTHemYqGyeqsTUp0VicGDZsQNiTbHDqcjzUIsY53PufWltHY+Swr5L2TAxqXI0MKvTf
qPES9RSOs/Db9cIlhDQk515A+AD7wQVnR/0Was3ZhsB76im+RHQzd46GbdzahX0EJGXfNmW1gD/l
w4hliZNs/bMx9IvqB8Y3z3koaGBfZzQoYenICYhZct4qZVxHgJE3jcv+UDMcAUqwzQ0ENuqexng9
ZiS2qMKbvLUpSw57ldTXuZXumeWA3KeTqYjaG+u0DcI7DNmIe0n0jiHR3FNnN7xyFJO7rqzZIgkH
gIDBaxUZG86HJ9Kr1DrYX4TIjvQpxxc3hFuRFrOAZ3m31H1uvCmGtePJiAPk8JPYAr0PtWm/OmTU
Npzu4rNfG0wYy4lOGm8E2cwds+hM1CF6Dma9cdu43BNOPyiIOc3G42l9E8dx9Sonu1gnJdCWKHkg
z9vdY7AGDSovhm0d46l9LaGqYCxZwBZt9RRE8a9iUlfV1bdOn1W3ijFphQ80Y9gNDssRC2Gnpb+4
czU+UIKUtZFDnfJsA4ssnBLcpGqHwzT9ycpG38QhbIVh5GTFCJVusDYO2xKB48xptNl3BI7tVWMy
YyYFGOzKksaphcK8I9szcgQiKFfUFVW0opj3BEpN1t6kOseI+I/0wchTZT0cYlqAcMICWXNzMOcD
Z3DX7QtgBJa1CclVnyfOrWefxuJHGOHiB/5nJ92oqLVue3xnd2RETjJMHwKBpwrtzQfoLOdLluI4
p6PCRpsBzQHrhiBT7ydvoRNPtwgR+tNPc+dz5Nd2Ik3zYC0bYKJ544eTGN51qlJyik5w5i8yoxaH
YhPW4dHjUbTFLWqBggqzp1zFv4ggKxynNXbo1ipey3buHyuRZ6/NRDOccOcjp+aUNhBRPBhlT7pz
SnyApMlMnmvk5AO7YdtW448JR2/AZnozJLNhr7kN3PZ1+nPAtbQCcwdjxUBzMSNaJri2a3Gtohjg
aUfdz2vsRfA8CiuIFgwQudUxzSD5i6KuH2mLdY01DDED1XgyJAnk0Xi3+6q4YfxAwkjJbjxL0/Aw
LxVV964MQxxQiop79KT+CK+2hBsFhb2R7MxXghMV+dCw1zd2gj15bQVavKAwDfc9TgIgy3nXf3Qm
RCOs3X2A5b6uXoXpOc+glWnmTasI0bmhMMU/tGVgXGva4B97IThc2V7xKKqoeWIU8VZiKNx15iIb
NrQegISCHJSY3LRK3xnv2BnMF1xa3SlKM9h7wZy+ULvxWiJlsNjP/5u981hyHEmz7rvMulEG4Q6x
JQFqhtYbWKiE1nCop5/D6pqxzOq/q6f/3ZjNpqwsVUSQoIvv3ntudfRQbw+UMk7vvB4xG7DdVN/z
hTzdzATXIv7QDJ6ksyho46ZNzMZkhQTdjEmwtW6ySw2j566nrhzuMCtAQob0R7CfTvjQu09T0tup
ftW04Z1GW9keTOSa2He6UV7+aM95+ONyBdzM8L9I35HH+3Ldkpo8h7acAVjb8qGbG5jZSJ7xhcaT
eeF8nQDvPrkZdk8SOHvBpccdNKb5sDBY8RKt/rgcF49WpbybIup64DZL2FEA5igE9uq9GSjrmyN1
sU+EZwmp23P4jI4J+5fXD1sNv/6jMNToc4ywANWzHOtUBG5K+lehElL+qTvd7UWSfEQ94eyG5tLc
4xAwAzcV3k0cld170uLdSBTbDJG/hmBMZuO+TF3it7QdJRArNhED+E3vjfa37XQfM4zhxxy3Ay9O
Qf2jrsSXnGUM3KLs2EExY6qWQ1rXGEdZLfm9zLDUJGHT+u0EHJjK4a0TGx9Oqj956EJ+28nyqvJa
ARuxYVWvwgnAQLLT52Zr8rmUWolRjW6EkPtVctEzFlPoTwwHqaQswcoTrc3L7yGdOaXgqOC362ir
h8kIigcv+FfTZe8OvOxrs6DrHJrOCWRBeSdr2ELkyeIbw9LN16YdhmOpDdVjZOfW9aj6bkcFTul3
NuDbepzEtsn79HMoaWsciBJif7OsR9wE8MpBQLo/rCK3+KhKsoFmzXG2qiJGYdz66FPL7OF6jg56
pphNFFs5OiO7nr0rQjsJKBbMb6KqjQ+4gdvd1GGM8Lo0ur6kV4qAZE8doB+hOAGOCxAA5b40k1u1
zM4zjEDvamQ4zBypmiGQDEb1SHCqq9bUKTKDl/GMGQcaOJEFEhZ87CJ+zfS19G2cs52l9YFjhPde
fkrQra1VBNDUh3vZbFXqDilYNjfck241fqDmd7u6iI9OYvWHNkqso4r5t8ELTbS1z2RsWnDdi3LM
58Y1sB9xEE5WmglAbC0T/KiroulcSLBJEigHCyhKGbaBIZfhKVId6aAFlKIHsi2kOQQoaxfggMIW
6zDG5FMqtAvkfo64VF+e8wSjyls7JVqAWrGNkrJ6GfscJWlBOWTyzJgDDhZ5YE5RBtQxDc8gPfXh
seCDRr9v1gqdm0cMNJLOuDEwx5F5Dq5P7cFrtXnZa0iROadvTDapJ61d3TVUoOV0SGFaWtTzSHHh
unFBaK2FTXUD8g5cv5LuW4gy4FBH6odyy/DzEeBhXejuk9Ezc2NS2pChsBzCNpHO6M+LsrsptYqt
5oYOFbELEg8zEdQGW7N45yFhXaaj63pOiNnRBTw/oHxe2LlpQWVrHW3SiINch2s3oAgvAUreYE6K
ZPtuphMfaC3Nqh8m6sR7VuHz6gnfb6aqeRi6isjg6LW0epYcNASgc6juCD0mw+IrjSDyMtunQrIn
WVlbXOFRaA9pWYOH4xrAwsSljg1ErAuAADAAIvHGq6P2DRgTPx5ye11RNgQBwpEnkOmvtUVbfe72
tD95KpE7aQzLXhUhSx5d9eX1rBJzN8WqX0F389Z9m3JUsbThYLA5H5reXrbUM+i+y2DviNgXrbXR
Xjaqc/UjHmMtKMLW2pdYtXepFFoQp02pEUlUxUs313KfwuHzldt57CDGjAxazDt+iQ1Vp1pebLFv
G8/2OCzZxYdypzfeR8Hzizm2xG2F46/vGb5qF3yQbXJPLiLS3bQtUuhX9GK+xutirWNUc9QXwiYD
E8/ufoktOlLEwUU1Bmxn3HBheFPelzVFezOl/w2C8T4pEs64RoJrfryruPGtBmv0Dh76zGoKRbLn
+aCdtR/7F77R13Ao5TqFgqSNpLcxOvXvdia+R0ADQ0m5xYKUxtSMdi/rPDXThZIFY5U+xh+wDvhM
6jWVVeA/diiiMnDS4nlya+c0CfXkdZoZZDi8Vl4RnpeY4mCEmuKqtUTJCpS7uwVFKvS5F8uz07NW
gRj1U8zRjzUR/FXHpWJlc1r0daxm/szpcipx+l8INh1z0pNQJcRgA86kmUPozzbTUtKpshTaRgsJ
OjWGfCW3776wEGa7McneEHvREWFtxWKdAl950gndBzWB0i1vPdlEs5O7PswexoEbIksb5rjU67kr
cKFfmZyQ7sDHaBgloxKc5Wjo+baqccQEDabgdaRXoW+EdrrlL8Ir8Kb7JF0+Zzfq/Vijf2RFFYaf
ktu6aRwM6VnjPFn0TwEolCFhDS9VH+lgAEUzelRxPjqIkdMmwq21GsyJAlFn8O5M8BoJYUz33HAx
clV/TrIiv2b+3R2tJrE3zayo/elxIcoWhIfT1P5kcTuyuvmMUz1feZIDZtNfeY33mSqX0ewM9bTI
uwBfxBEHugmrsqGTyG0eldTuW62CiNDIhi2oe+17kBtcKnleL9DKxsMbT+5i2DUicvkJ2ZBGqgkB
zRwGOS/XxpS/LUKnCcsaCKcMXEC5vMDEpdJwaJIrQibRngpb2B78G3hmt5ITOlGplspzEjABUYZt
Yht+LTGtmjoss6jnqw+d8Q4ek5TmbL6hELhBOcIlWKwWUgdUQBIMZcC7BxBBw/ePsNoHrks3ZpUv
t4Yq7xuj2Tc1D5kmZ8+3QHCS9DbqDS1rJ/bbVaiF95n5oSGhbYUuZxIUbfIx0fmLkhQeMF+8Od1w
7DmuN6Cst2PLZlxlxj17RXdNur0+0E7AmAI3QqRGcQxDirVQa3emHeLxEyQs2v6mKT36HtoVYbR5
pzIskuFoQ1YwWHCistyjjEANpRRyy+Mmb1tbJNs8pAPcG+vZtyk8GD2prjt4AJi13BdPsKqUFQJM
CEk2zcJzxnmcZCyeiRlu2IouycexSDdWSxVM0X7VrotgVRHqifi5tvOULIeya14so2xvMY899LDj
6LaqOMeOHh1gwh2ucuYF60VqO3Sabs8VvcV0WF3Qsm2ECTayNzRToZul/Ryowrz12sRhLdWMD65v
H3ja4JyTP9rXuUVTU7f4WYNoEjGCERyjSalgVo6imLwMdiEyFFKSzfGaNRH1ajVE+t6w+Z8q1pOj
WUTXWW2sLA8sAEZ9hn/o+H4qbP1MkiOEf5w+TqF1pXeRvnNbVMKsYcTjDS1X+gtrfhmK+DOBqKBW
bdrL98hK4MTTAVab03tv0SZTgPmmiazgNaIHbwV9sFkZ0CoQpdp9Y6MK1mXoMaHQ7kgmH6KGUjlq
erJ1ReNLlDPR0zMzoWiX0+s8NUB+KrQYqb8abDzXonDPOgdrD2h52hsNokh2xBDxrFoj3Wk21RI2
uOETEA8eGxXAseuvzBDw1OU5KXfWxFMeF6G3nXv3loOHHtjKm1n61Zr2rsnnk36YZotlpLpIa3xA
VxwBf8Qcyr7dOf60EKVWCEsFiEWXZNNwKdzT3fm6aaxd4/Lh5DyVbBtVUsXq9XeSaLW9KDoKQ9nf
FdAbvCR/scy02S/oipCXXYyRxknX6ls6Kbetpdk/XKyxIgm3Wb28tiPHCTzIHOIKQS0LAwuU34QK
Rlu89BAf3zA0RGtnAQRhggEbYqoo3AgNhtcNfrnxAmd635C8pyke6ccYhttqSo9m322I7+D5yKRa
Y/jcRoCg63jKfaI85QP+LBrvxHTsIjgJjQmuapmtd+iXhyLs4RW8OQPPFfCJb+g3ODsuTyAEMc3t
68BAa6PxSpb9USqb3K8LW2SJ7dsJKgRRUorbO7ySS1Fsw35Zgtih+7vP0ogrZxmYIfHR4oFE897I
oAZUOfe+nBr3Gl185k6Py816tGPrh7QNyt5nTCdNLK2NFtvtSalKO7ndm94ML5rofQ8AvC/b5stp
ymEDGQudh7tgQHao8OOx9nC9juUH+ywuAIRAfL3tjmKuVxLrtR/3aPVt892CwTDs6YohNP7t/BMy
xIuZEr/tabVa2QW8DCTo9JyM8XKC0CMfqDaIrsCl8bSIZ02l75U5WDtvOKtiUbumjj4xcy/B3OjT
aZw7QHMpSR3m3xxbQHU6w8lI9OOo2EymDh00g5241PZVUdjnWM3QXrOFV69mmx7NZWNKW39Filu5
E+kHBVFxZwFunLRvuqQ6nv9muiEgGYzQVMzsx7w8Kf11qEw/YW9csrz0Cyv7nqlNdOucA2Rfpjf2
0uW+ynRK3HoIMRDVn/FJa/sIcwjP48lhNX8A5Ezy3dLyr1iZpNhLSz84lLjcMs4kkaT11QpRHw21
1soDx9HwhFkQBb+8d9LwCifcuB3MJjnndM2t6w5jPexZOtCOcQS6RCrt0qKGzwLJ4MUUxU7R/hhU
i4alHBvGmZd/AuYhd6ESfKNVXD603sRKhdfrRWkvmHU35jwFbe5gUkHoxlgQpv4sjPZeFJdhmmvS
QrXsMz6JW44kn0StgVdGR72l1lENXxiZrij8CDdcj748dBizwnWV5/qRbopt7kW8YgvFRTTsEbgJ
tJx+YAoNfYGbiZihdNdhklubxdG3Ckv1kapwFVRGLZ5nDkqY+jGeiLGA2Rt3pO1JjsLLr9zdFHb1
hutUzkG77m7NIdX2CYoBdvccK9Vk92zdrvjuJE0ETFeMafq0HL4dpxbTK0CnNReQlMjg/RxJMHo8
hNWqB1WSZHtyJQGsh7UkyJE4OOr6FdvRxlG2OkRjPJ8XlKJNTanhACGtT8jDzExUGIubnH953tWN
cqzN7KX3rUrpwSmj4q3rk2Maasy+xjvVywaM+8iu3HaPJacmzAO42dtmWBfScQ7TgGxRuthWhsT5
nGhqXdscJWYdrTV1GnlsbXYqhmDtUcwltmpF/2nFAKFx+CDQNn9sGMxa7HoJnkzdWWydnbGsoLvh
s5O0ZpqE39XgVKDRqKU4T0vbHjOdykhSICwqA9M5ZHdoA1r842IAp08IMDuQq9kJls7orvtBt4M8
hng7C7ZJixvXbnb71uew9uAojXiDVjQ7DUUZrIPBuUcY7uhP8UjJZlt5566hGHulUo/PNTx3Vlag
E+vGSJ1HZ2KfHpXnYdaT5X5wUsAIxJ/i2C8cVZ5Do2JhYg+KAr3p3W06c3U26Nf0+XLeTcrs/UPT
m4rTHY7KtV6RW3WakRn/UunvolInrbD9EDfP3oOW8GzK3vQHj2V+mBq1AXeS7s2JEqUQRG2ADf++
Z1/+5s1tggFILnEnYqKrIkv1Zy3v9C+YIBIbfJjH3xWFpdwmmYi5StXU03vZp+ywTMa5o7/DdLW3
Nl0RLxUI9aeM2TPCvFVtqNHKQU0x3KceRDIOTaxXUwhik8KU25SulXvFQngN9+QRnFJ4mjKvvI25
3XwMegeIwuOe4EuPfgB4z/FTn1ZgpjKg0VdYV7Nz3mPRpba1AXdO3cs8qvpFOYt3oGsL20Iydpxq
857EdGjCJWxbH5Pue9S0NyJBP4iBEgAfazToWKkD8KZVGwOce80bplf3HPvqo0qAX9OtRiY5ltH4
NAERPqhCGMyZQnE9Qwih2ZNuhINXLYLwsrHcTynnETuHeRQXJWVO/WRG1+QmhiN2BXvb564LRL11
n0csU1+D7Oi6D91qQ3nhjJdRXzYDKVfScoptcaSwAy/Pncjcam+adfdSmnI+eVInmUbx5Rc9A8zg
gJWSkWCOSN5CC4vya3QYZIvEsfx66R57zSBmTUho+VIJxddaYoRbRqXWsZqe0i7T3p2pD7kZ2f0O
/Ly67cjg+u4yocmVSb6dMmgmdue1R2rZJrYwDhdZN14+PCAd1jnIvY72r4ozXmOGN6BVxp1uGuJo
RDjzaD0uOSE4+WfNC3CAfl7sGDEQI4fa06NPZtldyw0/+Bu2SNkWWFDXC67EVTF45TFcOslcc8GR
RYupnxNFY4kR7c2/b8f43xYgNUgu/HOfxeo9bnFI/RyPuPyFv/sspP6bS5mUA5LB9mzT9TAy/D0f
we9cKqsIJ3gQRsk58Dt/xCNM+zeL3yPJTHbi13iEKX+TDklP3eBtlfgwjH/LaHFJP/xks7jgIgTU
FBPYBDRg7Ba/piOkxsWEMGDjQ5FTmzQtflRFmrzDFXBOS6Pl3Elxo2UpI+Mw9pY3M2YzQ7CxcXvj
9f3pZbv5+5f9mXHKi/QP34xJ2EtaOuAm2BK/fjNjRgA7RNX2Fy7JnD+G+KUG/ndCHqtOusjyzWBr
zfmvv6jA6PKPX5Wf3KD1CwrX76iLn9CzssYirNH84GsMQtG1U8WsqlX9FOSVwu40JeE77E4uCl0/
sJXUOT1NNatXqYfpOZUqfqOpRNy4DTJIQilTKEbrPpyXRSErjeLJKGYIw3gbXlV20T3UyLUVOjwp
8uTaWOrppYXHRR2qVztPJgIQAddBo364T/T1nADAWKXIZRcKWOgRILWc+3mRnD1DBh2dnSUQBaB9
4g5j8yH9WGIGwyc7fOfuRVs1dEHBjGmP8w/DciKaabJisjCezfbb3NKrUmg6nIq/flX/RFl2fn+w
LIANQki+AKGOX99LXAOYgMngAaFQgVGYjKQpQYDpQECXDhiNepjiy6gNBO8hsLq3snDRUu6A3DM+
jTaVcx+2Gwe1hawg5Il9A6lPKagM/HLSdeswI1lh4N0X7k5U2r96KP4fzwSfQEJDgrm9aV1y1z89
Ewsk9CpK8ZmKLGJ9tnt8gPQzbf/6RfpTevv318i+KGMQW5A6Lo13P38VAx9qXLR56zvAtwJN8p6W
4a0qTrlTvEFIgcjQsET/9Rf9c2bcIpElLOLi2Jko+rEtolc/f9XIaru0tjlsofQUQS0K/TTiIqUo
JtGnd2mm1jerBn0tHtbH29SSFXg3Ir4mMm+/KuJYO+lAgp5TuLiP8UymueEqvZ3sWZp+6kbiXz1K
//AB5Rtm+SSD75qGCfbm12+YlWuRM3UDPtVek99aUMEIb6GcLtzYzdSuNq2ymBOjWm5snZLvBDMG
ADzGN7QOTHsqIkaORXEeTHbV4GKvu92C3QoumHS3EFAP0u5ui7znAE3I2S9M6ZyNipKR0fGsrV3r
dz14tGtu0aWv6Gn/Fz/gPyx74NHx4NmO5eJ2YyX+9eeTA9ZxXdFGkg6C5rqWoULiQts3xQ+De5/r
YFL/62fgT5k4VlhdNzky07xJtYmr/+nxxuIMJqTgK9Zt+zA3FKvMLEp+ph0Q2qx/sar/btX7ZY/h
q3EBthzDdS9g+D/tMRXUtbYTbeNLUmd5L/tNrXPvKQWMj7SwXKbFl+jwjU4OCG5IMv3465/2z7Ci
y4/LXmnw0+o8RoSlfn2Bsfa3sxJR40fcabe4V8UhR6nZI/9yTO9k6MfzRTAuW8oVm4abg4XbtcEs
ix24RTMgT7rXudb4gFI3KL0PC4OqgDCdt9ayXvfNGD3BJqrDYLNAyXXjkX/NphK4azrAYLp8KKZb
4SLO96MBebHEyRHbUgbj4EV3He6OhyFGS8jDOkPCIIu4eKyZckKKRKhxq0cjyXV8RXwIRsqmWy21
91OfV09J3KiDURGBwAEDaiBbpuPvL9//cUH+wzRZSv75ue5+TPrlu83fy6+fz3a//60/wq/6bzhe
hf1zZ+kfh7vfPOlczmdMxkFFon//9+FOOL+R2rAIxXrSBp3lsR78l4tWcliUFy+25Bzk6ZBD/gtP
9sfx6a9KGFghebB/+uSxqrBygKwHE2Lg5/3zg2+ReWiMxDRXpljil0x4tGubCKyrS/Kcuz0BzrWX
LTRFmnCkB6CEPh4+56bATr+HGaJTr+7ppL+i7srr+vo+tqa3GsoGqH1lXBdT5R0zLY9OHurNOXJ7
WpJMmsvPJXPAFddVkragQ6V0mLJHHrOtcuiGA9N9/IpgpgJbqy9TR4IwR2lpakslRHZI277fGB0W
+clJDX8aiDbuK68Cqw7G52ik0z2CVYLxVqu3ltNa+DUHHBJwCdsXLtNTkJTMYM26vs2ZlK68qWSL
zYfBxV8ZR1tnHuEjdsAiM3pbiX7OnrFq40RuG5PoAk0t+XSb1rrAwWd70DMqOvFEI7bsivUBmXDc
5lFJN4XpDJ9jTn0zeuJ3S7IHCYMjG7EkrFIgqQ82iEGCnHl/4SYOxIMi5N+cLnRsUYazHwd89sFI
4K7mFgqce8q7+AVBUPswtaX3DRI8q6HAlCupMz1MXSFINcBdeYXwbX4UKkXM6i2cQRVa2WuEW+/Q
0k5x3ykrYhA35DtIi/mPifQjg1eIKKHVMwxT826oLrIOSqLjl6W1RW4vd25RY7FtOyCnOCrPkQUp
uYvJvawEUf1dFXcd5rEkl8fqMvtRdbsAO/e0KyvRmUBhltt6lAP4lCRqYJWtooyocErQ9vKKictc
g2CV8gdRAvs4tApLARLp7TIIeWtiAlnZdeHuKwUiym20dkufewdiHRKXspiN29mQbzgAlDswtuhv
vKmPZq7BfOoMphOcHLZNifcMcSz1pYuO21ia8WAIPTd99CiQygyTbLmE5AWd7dzGlKVi9LkaCyI9
ZKY+RgdhEquL5KXLcXNOzjNcayAMvV2tiTji1UgbB2ffKM5lF6KqXcLdeNoK37mEGvDuOfsCNWEf
U062qy+FSvbobYth0J8sQMkPwg77zQhQWANdH8Yw5XM3IAs9ADFJxUsFN3IHgvpCxMeadykdhAWr
d8DwCxKMtOR1qA4xVtntnA7DJ24FJJ7IMpuVO2LU6Gro+G4n8V/pZRJv6U4M+Q9N8iNVHszlrSpn
m5BMN6krwvSbWYGqFP87814Sb7ExkQPLtKEa59Mbo2Z93fXx9FGasXwYlvEtu0B4cyO3royWMUvE
fYjkv4F5XRrXHpScoMtnPNwX7HlFmfcGTBD+/ME2zqDloKdBgdvZEwzlFQ+anBgLxTF01TlXT81I
7h6Wg+4GoVRw5fvl0Rza2g8HMW66qtjoJIZ3JQXxPoItOTYje6ncDuOLcMJnPqowCFM3vy3i6ckJ
oRAiHFuBTT0ps7uita4nkd6RBcTK20/JRkuy7IaCZqCzWU/AORvh2zU0cKi/Z6xXZdVkTzYVnDvr
0m3Vox1/N7QJHGdXYRMx7A7Ovwkn2mrCMWZKrPenQuiTFoyRZp5NxWif2PQIsm2yvfIqxttwjONC
krTN2m0lKD1DH/3QxnY+EypdvhqHatSVoDl2W9dUCk7CnjYkhzFALLn3Dcpa8z3+va2Wzf2B8c54
NOlsYoI/b+qcVi1NSHDYY8pBRmrk8A+uSgbvGnuRtay1RmXPDR/1q8qB04OLqFxuK608kxYSvuVG
5p6tLA5X5tQwTR2BDga5I8qHqbIJtup6VG5jyFC1n8JGZr9hwl1oB9O5VE3PSb/qJctd3qDc+clg
5oGbaE+56u3jkhXpg4klgLCAe4pGitUoeSYDZ/LoZlWccnsI/bBiaOwPmodrUcTqFDElXkWkn/Cg
9cIHfv5pNT07lkqLvaVmb2PQPwnDgSeI0T/jMQc3jETPghqcLmfadoZgSIoth9pk44ny087a1/xS
7OMNFGLkVwgJ94gSYB7jCMASMqGN6w3X+nqAa71jrvo+hNZ81uYqOnGD45u9aFiEL7tAWT29ZdQK
GLt6YaVMl+5q9pT1ooVGFES5KA5EPpG6p7B+wJ48vyVN4QJgsad1kymm1XRyIw4sFcbv5gXd9Sob
PQgxLFDt0H71bYNV0UR0Y2EMWC3GDWn86WpB+VpHvK17akqOlH3jvBXurZUbEfnJ8YNpRvjcdzXu
7wz6ABashW0bhmY3JqmfuB7QwSxWYh8yHl9hbvXuIiAr1zlFTr4aMvc2p59i1anspLLf+TxswNCB
gfrsROLp9zUOtveCwg3y9G7kkDtLwv0AZGtLh9vEaqfy5xkuy4HM+rJ1aUFe6x0ksdB1qhdVV6Xw
U0OZqxqI0N4wa+uDWlUsD3A44fD1lnOUcye/qjg3ry+I5du2jp10pfGtXuOqnvErdQeT2OJhdKLw
CaqeTI8JNXc3UxiSQRjzQxuyidHacxs5hoWB13S247RUG6ypEpmjdvYwNy/RBhm/NnMiKUusLe01
06J6D657KgPyyuQh2F1Yl0F9plIyxvV0n8n4dAQNbl9j4p+pv4VdfBshaL5DyroZDFsfNhyrFoP0
f1eeeYupgui5398Q+FZPVqY/dxWfqMllskvLOL0GyyWtrKJ8U7V1xKhEWY9mqFUQ6gcZg2d2sU1l
Qm+4ZnOIgEfCVE7mtf1ygfDw+bDaY6g34ZmWwfoqbtPhDhzhtDe6jPJkjaj9XLikHisLwqPpTdon
3yNmFEO/RCqKwXWuIjBlxwjO6Qb7AoWLgpoQCTsRkklI3si2tnGuWcZqNPNsYgpfxGvVhDiyVLzV
yPHvqqE4j24KUM5BtTsMwqnW2hDrBrmIxV5RhMCtpgd6Ug1tFgbE0MVbD6sFAwbGbww7BsgFw3a+
SrOddgRF5qsqrOPtErnLYWqN9oH8sWILMQCLDdzp1/iempuh0ep+h/wo/YkPu9zFqW2RdclD441Z
H9Jb5Bp4gTRmS1USocKFrgYngJhkggigcRmz66cFvNlrC01CP+XuGH7To6mMe/CUE7WhtbNsqjyy
wguD7I1SA/JQxpQIc1OCt2ZQ15Rbaafuo6i6H1gMflS9bd2PXkibOrDVVcy2j3Glr4t3z6q5KoJ0
braZ7L0rKJpM+qzCfVpApqaXfJiGvgvXxI1zTiRxdS8EsV5myHLDXGy5I/oCGMVNFr5xEiGUJGz0
+eJJx17frygYK3whAU73vOGEluxnwVlyM0k93BSREwfLNKXfLvBPn0mLtVczO6ljZ9lOV3Ed8E40
u2lYlsdyWnrkybcG+WiFWYgYt857A0j3VHqcxIol5agqt0bx6sCpxSuanIRc7qMWu03da8M7Dpar
NOvbmy7PoDAM4rYVzSa366u2jb9x0QbuXN41ugeCdblLJvFJ5nirVbqzw1VtniSHpdEd93nu3IR5
TWBtNvbTQrWvU6Kqdw1QBxHb+xb7J2BWCttYCMEDSM70o+7n4pIvzpePKQ1jls1x5ojmkfrbhLHd
3eF+MbwdtcNjvU9VVWi33Oulcwtt8BMya3pratzxHUNYCqoBbaYlTt1bLUIAc8iZrQm55P4Cyeue
EBlOX2/CiYmWeCAsjXV0GZdrT86zTuq2vThnk9A+uosN6QFSKEbqSBtvR526342X67hZyBXcRYo/
AtrHa435rI819nySizsEcG4L6LFM3mj33oOf026cpbLddaX65UrkQ/LNgDfiylXB46dh6SqG87K2
nETeCIZJgVNj6yknY9FZjIHxKU45FJvg+yBVD2dMAypANo75n2qxvgsaMHFpx7tsxLyWg8FA8+IN
lhANLfZeqzmmtARTwBFNZ5yi63lMXuxK8ELA9df2JRkDztoYbkJF34mCkssNKzVu6pnNNTXdO4oP
Sr9UL+Tm1mwm6r5IFnguail2tsV413UplI2kcyiLnlCfZfX42vKBqiXzlIvmBorcEnR21DzrWmvd
Id0y9cZ96uOgj892s8SBGLEzOwANtm1KCEICFthWuocphCP4tZO45jk2JnPTFDA+JIXABEmd5jYt
eLwXzNN71RV0p87TeZDJrSMH4yR6qtRpTc4xMEK4B+nopYHNfCbb9MlQ3C399EWhr7EblT76s3Hx
2s5gTzhxK2z/ko8dtMGuI6IQT8mjY6Jlg4L27ox5zJ4VESfINuGF3DiOevfQuh4pLrvwYG0kvIin
KAHnG2VJdJuE4JJwKZRUgbXe4scGK4K2GPYFeAOSQJQvkSW8K0OjSMgfIm040d7kdn5Uay9t5eKo
KLDkdGGuH1yjWg7LQGOVmVu7zK3Lm2ZoSYCSSbhZxtALWOGKOylpKyMztKwbm7FqUdrTR4snHquY
xmM363XzVddF9SxxjdKPMbEOraB9rMDzVPF6lKH1NGGkB0NlZ/dDM+v+6EgJzbvN91CNMniT4oGH
gcOPwol0WLSO4XTLdHpdTVqz76l5Cxx9rtifU97fmIjNivuHuPwsMeiVabpmiO3et1F96V9JOvel
4ME4dqMLlocDxllZjo5Hd54f3EUSbFeT9hEuM4V5tOD8MGDrvtgavVC4cqaHv1WyADgA1G6VSCO+
fLq6dVyH1k7S4L5OkOOpah6PfyNxuRCbEhQpk7PfYbOmBS3ypqs6ta/SBBOow9CR00Jyy7UzvaLA
bP7/UFT/Z1S6/wGF/38RX990GOT+8/HduSr77/IbMMYv07vLX/ojAo8AK03P0nWbHDShdQZxf5/e
Ge5vAtMJAgkAOpepPL/zhzQrrN8kEsTPIP3/nt4Zv9E87Rkw+W2Dq7Lu/TvTO/78r9M7E2A/gqTj
GIzqpcUc8dexNfwaUyoLBnmOARUHBe3zPY1TveBYEU8TIaueiJ6g78AM1DCblJKl5BSwqOd9tMvp
RbODep6wOJO81oMycsFFUl++BClRzcRf8ll/EOYCzRfwvPOVcc311h0+0/wkTWjaYy4LcJtcT9ai
F+23IyZz2grNczZ81iTKREhAX1HTQWQnGodrUTIhY9nEGMHQMJ0fcw4fqzBpLh9rOkRifC3AJis6
jegTGWvrsQCr0bC/KIYD+rJwp5in9m2GTnGGJYeDs2KTeoTES/OS4BWgbi0E10JoBSoHfgiOY7rk
zAzJXuJiJIas71JLs24B4Ilvm8mTtjZEWx0E4Dc6WeKKac3iJu5rP/UVs0Grr/pVCG6k9rk54ZMa
paxPVHBmB1eva4j3c28iTTZVvLNaDBiYZSDJ7UDcRg85jc+HRFcLgwyOKpyTaBm4yuwF7GfMy/3K
6I9moc4iYjWruQJbNQ3wqlRVXbIyad0EtQflZjTred0AberXtV4wbRKjOdzobs3s7T/ZO7PluJFs
y/7KtX4upAGOuc36PkQgJjKCkziJLzCSojCPDjiGr+8FKTsvxVJKN/utzTqrzKoyU2REIAB3P+fs
vXbF6Pmu0RzkmoBaURdHFCiA1wCrokV1yRBY1eBnvmZYnk+jPWaXrIrmi132Zr8rCg+Rv4cvzwmq
HgHxaULkciYoz1O+3h42OfyaAErEeF1ZnLE35TwWB5EZpGarIeaMzPxZXpXVuG38nj5pEwEd8DQr
eWhoT9Ie6SAUES5AzkLfA9/NE1/js+Tdkq5l+zcu/eF7bnAW6V45QM7JmlX5RgtL1J000Wo/gNPX
thcQ89qrucNYixvFQy+cVOQdWdx8Hu6l2rgvBFmcvbKprvNhwKMT2U2TbqJQIm+MtOhZJz40Jat6
MO4sh0NoQmryTIzm4n7Mm2isoLpanYOkL3IZJE8+AC4O+O1nXSegjdKzH09RptF3obvbzjQmsu4m
i7rwNKTscDSCraQk5xyu21pUSX5gG0TQDgcLu39MBhF6H6/PrqRfMjnyYFHBe9LJM1x781LBdgIj
GKEYFZrLBdgDgEpjKVkVzBAuvFJzU3RoVndppYrQy3ocyJBrRj15i8UcV4dZr9XJ12R0ZrMCQWHU
0hzhXgd5DRtVW5xxBqsPsnJpWdokNpDxU0b4tQ1dET8+9+ZpCjkbRzCTrt2BNuEK6BTn6CmxkLwX
sdSvi4RjzYFSeDxysB24iUsdjoIACWnddoWLRYBVFE7L/58wdd8JLeLXhJbh7cvbD8IhpEJ/bU/W
H8iG2IR0h8EpFBSmtH9uT/ofvumwBzFg8piKvwOrOv4fy7zHcXXL0Fkll/DvP4dLtv2HwEZBHp+t
Y4y1xD8aLn2c6jJANuFkMMQyOdj8+1S+yfUhNsJiDkpXVndJSabgWgo7vlMF6URYEgvnqjSnZoFC
t4hTVJaSGIomAtOBasPiNyNt8QEYw/txHNcWns08ztE9ADQ/yBraBsgbOVzxhmVruMzncEZYyryH
xqyexs4FC5tL0TRX6FCYdlm44Th0B7Uf1pej4ZEMMk2SWkVwVIb4AKlOBtU0jCg/atPXDrMacgyf
TgjEWGS0nraljDQ6ggps19oMu+oygdqhAFvi016/O7n8Odp7r4z6IIFghsf83IfYIgjdWf7Phw83
FqqkEUn/LqaM0/I0STeUQ/4XKGeaFUQoI8UakwiurMQFqUGOGJ2RX7+Hf//GHVcsiQbcdkuh+FGn
0GYFsEu2y8DIqVsPjUChj/nTRl9bNq1nX5iSQShDplQ9zYY00PPjwr0dGnp8B7Ot6Hb++h15PBs/
zDc5nAH1JRYBNZygQ/PhOx/tkLyTrqe4h0ikf2rQYdOZSHu72HZ1pzrU7lqLEQ26nDhj/5/uSkkV
cNYlNvNOQZumPdXJHDXrDktfFTAUms0TBBvnXiumyd/kHXSFlQs58KXEFfspC2sW5TAsmNCPDe2m
9VAPAIFLZYHpj3qbZnwce8Yd/CFd7S2vsDtEYHXW3w46qckUInFZHuXs0Gxtc30EaCTpNahoJjmm
Hyro53BhvU0LPQH3L0i4gbGMS7PSzCbbod+jVc6a1UFGh4Fxjr+J3DFiQFhWyr1ssHuw+KtWQxwL
XhbbfDcW5GM6Q39uF/jPgPBpjv9JC6PM3Oam0xlB5415/jpMRPY+sPX6yT4CjlgEpmMjgjbGtptX
+iwLstZAP352FKc8Rk2yUBA/8zIKcoaq+cq2humhgH8ACV8lPnMrsaDdLIo7m1ONUTCpKxH44sKO
RiBHfRQxhnRbAcgIKoW/iHYLItWxD2LElUnkBL++W2A+L/fDj/NwQrGg/QvTItHMsD8oUSA85iMR
wsY6ZC7aPSCPihUYBFhmawdrQ3SzHP6mw2jglL3Euya6Yw1iExKn2Qze1pSzVt7Xyhv7fRdVPvBG
7pJmPwwGFlaBkjYF2UQa+4pxbCnP7KRXA6qaVvV4PUkRW8dDgY6PvtKgbR3Fd/PYWhEYoUIXlP9F
7w7akk0MSlFkTSHXmEFbg+XKYijlwhBp8BZEUgZFD1mZ/huJ0buk9ZrPYY/BfwPWTzY3U5Yrj5Se
pLQQviMF3g91EnebTPKbLzIW6vZOm0lV5x5zLUis+Tys+pbQvLVJYARXX8BaLlZCiPahdAVBRtTz
s3c+o+IhAMBwOIVifST/A/ZMQSigHPoUc1c6Z3usgURI+Y0Z3dSl1AAPokAqd0PC2YNOrL08Jh5j
+SM5P6Q/N91svKTm5HL94O9210Y9692G1X7iLu3skOFkxR0BqD9HrrzqOLWR2UUA5byFgxgqypoM
mGEUOf1L7SV99xxOOpS6tndz2Dwx6+VFnmO7HswBYzzNa5kGsId5rgCQjrgXpjx5jrXF+CsRRWUb
DRTudMgTGkkgSwbSISyhU8CoyQ17LGn5jHW/dxu6qLkXejQ7YAzRi8i78jZCQwck2i7L5JnzW0aJ
QjrwzGNPguw6ag2alxijmnrrZ2DvNgoe1RFrWCtIGGAmj8Sxy+FhwOio0WX6hgZZquwwJMDRxDqZ
9/kNGuOUZ3dQ+aNBKy3FtVkUNvArb4Ah0uQ8YiQpNeOWZiNJwmXn5XdjBDQimED7E+1LvOnNaCwY
FtyVBSAKBVQJf7+bvMYUCfjFluxezoV9Fgd9LUImTKRrbSp8tn1AODT2Fs/q8A0Ys2ukKDhxuGKT
7gga1OOmxSqa+bTU2qyHuVwZEToAisFS31qlNjQbv7CZ0wNuU9uKFfPkJHV3P1oTkSia5lZf/XRA
zkTD2rc3OgGR+T4nmIndvCmmOfDJ/75ybIFg1nYzCOLIO2qdAZmF0iBnQvoSAQ3GBO1mzRPCtMkA
r+kmSCsx5sEjrLpeJ8DVYqaFC3d+1MHbgLoF9s1iV9V5/clzJTY/cm2NN2GWWr6RnvKwLI60ljZm
Lmt2tzFKP2l0d1vqz9HQj/1sahJyTEt52ccAzgBGWyOtwTLFVQHmgk6cg1kL36Y0pqciGTU6WyL3
Hl0nLuN1J/LkJUuFc+0TMoyZTIe8xHdSDFFgxLGfBWBPRuZqusdkq0hwYY5z6sVriTDhwaoJLhnJ
GdO3sR6R2ezkA+QhVnajW+f2wKAltEqnxO9md0uARSeuhKMqRIbYTG/MrsW+zm0osDIs8Q+wSHKQ
ZzUkMHOXYn4hYdsFn8C4vjUw/kO7FVdzjhY8CMeo9dZFJxAp1mNLyTOnunERVzN4jClLfWfd6gMj
2cIEcLzwVFy59cwWj1Na1OiNRsXw059GsoXpq+NPn/A0rRUEueLMlrjYFspmqK9QxNsoU4pR6y6j
nKDhmQE7CWtEJB4zu4muOpqfYjcWEgFf1hG/FtALHJgPZWNSPlBQQ3Hh+IjZmoExam4q8Tleiyg0
KbUr5cVHTFcSGXYPDG6dmrULQAItXgLrMqt2zcS8f6VaofZiipkMSs2F4l6nGVzOdsy6F70e2jFQ
Nj+KO9teslI0RZJOmOXJ1jJ1VbJqFmzxtZFJd8VMEQDMOEFSDhhEpV3A3lkmjAGb4iZVoXx1IuW8
9XFoejuG4s3RiQ3fx18at86hHOiiL7KQMVnVMZdyZSamZQIgRz699GhinWG1g4IjKfMBoKwjyqfc
m1xtFc20H/j4wiL8LJzFuihwioPMTuavzHE1dE+FwQYOisa7GWEw0LZVy9NV5Hl5O+nxSFFpGyGu
9rS36g3h1OOXsa/4wTmZnH7naFGJDGqcZbyqnSkBQ0X35SvWo1FxeRcPvc7kM2VYZHP9cKe4IVIh
RWzg2sK/M+20Ji8/J8ps/bU1eemxcazpfpp7BiR2qFt8tIQAepyX8G3gjvVk/xgU6iOTZbMvP0f2
GPl3nDun9gylcPVqF9LrD+Br7fyQoA7LrjAdEd/CKRXLYpY1wJ+ssFPVVkjgT9LRa6BVXt9czoVe
fzGIfGx3KmSRCOaIpPb1qLJarDNc+zh//XzWDoC3EWJNcaVfCYRMKD1Lv2ekXJmwKU3/C2CNxa9V
yyXIvW1mfKM9DGMaXD1pEzMtB/cMkQp7nBfFKT7RPtdo/TtEyKDvoEG1mdvZOmlJ75z5almPRaQR
vahCBxzriHo55lrBc13BU2b9ajD3eitLifLRhNSFpGJsB6DQ4XirDMUvtTrDR7qluQaPr3RygsFa
M4KOPypUMgTp8GyLmOhmw/kStV1IaxDEzYunl5gXTdkhGCpDbfYCCzv5SyyVzkADLfMz2aAcj013
8iTIaArSlfR0IoumkVY4vYpEb47EMqIDnpRJ9BbtqTxc60jvHjNpD0wFXD99ZUKLtTlxZ48QvyXB
VzfAt29Gp0c90omCnJ8R6FmBs8Jv61U2TfA2QrjpahcVKRY/hEsLospN9FdNOQiynLnJP9WVge+S
5tgEhZbyEGNW69RbNVr1q+xICoHhYiJXi4RjvWT1aH9BLq5eW7I92CkTe14ig3om0JURj4+mqchh
Z4fFBOalMr0vmrQl8h0shh9wkLGssw6OKKMkmPZ3khO+tvI6sjsDZnhMMDqR1bAKKpPc7RLVzwjQ
jgAvcFzJyU4F8VKYi+QDmn7spHRxnWLD2MJG7A7Olx/knAppm+UI1SLSygaE/9xOEPTr8Npq3fER
BaI2bafJTtkiCTg6aCk2oHVJDOqzVENYBCUpTXTD4BqW+K8d3GHMrYv5qKHKv6Qxi9ynQLEI0BK7
CUIkL8em2vGY0ooVjX2GoZcTh0dMVLE2NEI0gasT2bZyOS/d9hop9ERa5ulXJvtuvaJ/zikH7EVk
oRxzCbbSRbjgiRMQrp0g8rqPYpfcU6ejQ83JGe0lZwRX39uq5LwotEk/VpMK58ARoX7n6n15YY1F
WAcVk2EQkOhEMlYqEtzWmWbmU0CjF7I7NtYa4rg1gxzjJaegZMzzVarSUcxz9VquySUoXiaEUmgs
fY+dmhxP7a4Ex3zBApqYSHWS9rn2Yh/IQuXQx2jbMD4zalWk8KHs6daONfeuLGJSY6RysZZzZEDg
wZw/hSabdfEm1gzAAJMsKY59gFMhLKIahe0QqvZ6mCXoZgTc/dErpLGZY3CvqQKOjV0VG7wwwDLq
huwCNQudPrA7H8rMr4+KbjU8yaEONFIoL2cESEtBW66zCnu43qG2IyUd+afy6suKq47yJL0zcSOt
WtgXt4NLJFSt9OyynKEyplO8xbY+xKSxewaRZnZMCZk0h4h5LMZ4hdTRzJOD6OUJ4e+tJhgJ6nN5
X3A2D4YQabpXLlxU1IyITKoLPGYpyHwcnLgd6zWPuLYT5VRvCBiMgoFEuADXmXviVtVAd2bVqvYn
uWMS3eIWzZprlUTTYSjbNGgb8RgnThTI5eyRDONGzXZ2TumIrb3vd7hZx0W3BSUPsvuOKBW1kap6
DanvyPVLm7MJpe2n2qtP9EDBh8J5JcpKPqvRA3ZfZvkYeC0j0jjyOyrserrMnDoHbAST2+Ne8bvo
C+EvAy1WzVtVwxiTX28m53BLvZ0RGsMWx/iJ1sLSIJjJOJ4uv1HMoRBbwcC5+qlHJxjYqXvtS4Mm
BLT4Mwkd0iZ4lWGK6MVlBTt81ZT4USRpQlfVQlnzm/Jg1IlLhI+5rXxcA2hU88uZA9bea3QdFUFz
IXsJpsCDHjFLTge1VxFcYqD59SZ5J7FYnfftUN7wIDr7WFMLtGJu1mGL9bjMxSdhMXKe0irf101O
DhyUgVYp89CZSCtr6WfnYVzTxyeRZStT2GrQAchaSS22Ij/Z0BDZO6mOZpkpP6QzU892Fh33jT4q
h4RAC5muzM5UVC6MRQIyNjQ3iw3mCntr0IdHdygYMHjDjQO+7QI7LhQVbN7YzfM7SBUR0ID0mPUS
lcII4gUsaHPuKDFe27bmb3BR4DGxshg0RisZwQ9ZSgY3Jz2yX637KO7MK1eYd4yoIpimCrpa20ly
fU3UL6zK7IM2lx/dI6IRNv9pF7PHrxBv+Ggm/BFZxBgTeNQkNx6HiuvRwV7eqbI8AxsmtwODgVPY
+JCZyMFeudriGO+RwfNePxdZSVlNVyIKdD8MKUCT+QQBBvF5lO05xWxbrY0PYdyEnx3YR2jfQGGZ
3rVDlXyOPOhtNj3tAuu/GSjw1oOmrmoPXu+U3Y1dqZ9zUiInikxcs+sWDaaDBpp5+6oq8S9PaVYf
SZxft+xn65BsqpUc2Mhil4Mh2h+MzRUNWTYwIDsppD3UySRa5Xx3SGpy5O7GkG+dKGq32Ifh2Wpx
iMaY6BZ9NZWu2mWSXBdrNCGf6tFd75njBXO9gYi3yMg3iaF9LomrAElsrgkCbrfpRPU1GLO9GVmv
Mk87dzsUIpTZ4wZbTEjgnAzvJ9CCuw6Grmu4xsb2OT6J1tC2CkT5IxoJI3BUjMSs9ijxx2TnFiok
7xcxPb0Z/8TptdhGoz3t3BLTY519wUzqbxrNeGqGfEdsNxMo23Lsx9Jx95mym7NYGsOurXksWZTM
XYZmwjfzV+aQfI2MV9ZzN11gwGTwNk13w9Ahj4iceN+golj1TuquQArs3aWr1Hi9c945+V3Zz/wp
9J+nyJ9i2BOav1NMeLYNnb912SFeZTMG2dc7Dh0IXD560RUv7YS5sYCOlWus1xmSng24GGKTEma7
jUUC9ypzOCw6xJqsNF89JIMN/3lw7icIqrtiCdtKFFBdBFoct1sjObfqAe1pknv3KLgVEj4Gdqt6
gA4Y1SBXE9hEpHL7qt400t0AB7+dCNzGBbVo/nh2IpRBU1kN97Ccxus4y45aQrfIT9ElTWb1QkLL
BgMXuByZv2hQ4I6d1V9kKsR84DQUPPPyCDuaOJtjeA/0COnbApEk9rU/4QOb1gn5zcB00jiwy0Zt
WPuJlfGXimIQ5kUjik9OolU7M07iQAzRuOuGSVu32XAZ0hFfAeb6LEKTh8nWNZ65mnfowuKEX7fS
yno4a1Vy0QEz2DDiTh8WI8555KNVBMr+FqLvU27c7w3sBfsuHUDuEPIgkRbCQZfi2p7z544xDcE0
OCNXcnI/tSIa74jTsWzyZBmjS6AqR81pkcLarGCwNEAs044ColNVu4UifabNSl7aIap4SRMXeNFQ
7S0an0drZkgCXMYGhV0NJ5EDNgtJ4WD84Ala7v103qucr6J3AyPTrb0OHQMRYGOsx6G7Sel/rAqC
Yva9Vd61mlBbK5Z9iQ51kA9M80Cg6q59007ywCPSQBIkwIIj15MpKnMzIxckH17R1J387CGksln1
OTiyHDVokHWR2BVWQ1BSmdbmJlqy46VJZwMlVbyZ6jl8JrurvZAduCct7WKE7/rkXiHhaANBpYXA
thh3YjB52910AlreH+yWJnwh2tt2bvV9G4rkkaBH+CsqC7eI4hT057I9hHqsdmEaSXrtrX6E9JTz
qezR2uhW5F8NhAl7Ubm2Vd8ccayHF22hrlSuofvzy8CaIEdZI5P2XM8eXNo5+Frb5JMBqi6KuNMK
h52SpdmlK4SE4CCM+oqai5kCx7FzeFAjs6yZo1JmGJ81a9jPdt+Sa5sdMhRDLSeuc1fXSR9p6Qum
MyhbWPvOFb+xQx1McvdIME/R9drZ1Lln2pDS4WUsADaLJsqSr9GxxYyg9joLQmBf0zC2+uiMZgMH
xSLZ1K7ZBSP4rv3sgRWtqsReA26dtyVAjd6S4ta103SJL7HLG+yDJ1IAv2qz2TDbysyrGeQ8zAoP
rdsgXTiGzz3zXlbNst4PURiYbnrwAS8yQXDsO7IirqUkx5yiB3Jc/5TVvZWv3QiBop90TwW8QJTY
sbOxQk5tgMseiCUaz+tUfwm7x0pH2EsE3l1juTyXRJUCYYfoTe4MzVEj1ilzHG3TZEAmc3a9y4mT
LO1zOVz6Te6fbK0LNDPGe9kzBIiZb25DEhA6AuXXNlhjhF5FiLTEY2Eu7S78OqPvOAe5QdrV5J5N
Tjo+a04aQcUvgLw7dEYJb4CsxuMfmc+aSb0zJMvMW01v3fhE2vHatnvKW3nfV8NDAi5Flv7dqM8E
IUwl1CmmFwa+Lq/3SfVhCjDZW2V2hXYB27zPzyqtt6ZTnfFsv9UEzscX+I+GcD9IAs2AU7ZM7Wo+
/tLenyo684hNvCrT5lOflJ45rUnfJRfIhRbK1rRoZHacpJGxQLk0dXnp01wELQLaV/tEbGYGwsfQ
4vkSzbruvdQiM1Nz5UEGLZ8yBhg6tRVaDsBQrmVTm/Sw+R9QP/n2WavRdw/mQUbi1rLCurzwwgq0
AN6eQr9rHSgo7CN+ae2lznTpQgyonM7QIzT50UP98qhNAJHhSVNi7NrSYHgCxKZIqnO8Qxjyo8z1
xr0DBZUUPeJ+verN5ZBXbka+RvdCskCqm672a48aj0gmqkgcRbqxR7IihlNDFwHhbVer8iuUVIXb
CZLkzDpjMeTmSy/dRg03cwxqHYr6zKYYWqnMzyXPgfEQpuQx7gs5NO0eTaMxXOgeEu81WVrzeM+Y
Bue4clJL4U/ASZaufbexJHc+eMRNpdVYk7d5rqpmT6SPQnaDNcybv2gj/f7V5Loyfi71zMl2rjuJ
/n6ocEnRGvEy8ASQsGX6OBAUpx7MuDKNK8ONBK7ETIadQdYBUJVJrs1cKPoijmERl5y1Qtd5v71r
70ly67VPYsRzwMEO6c2+H2rbfWAcAaN+E3U6UQh0Otn/X5wG2dpLz53gdjs3DIkKm2EYIwGJ+obz
ETahCp8aorbisfbctPrizxrHIqobihSsGnl3aU+NQfXexUjE9hTboXs+tr0z7hJTqeKoZzVex5K6
67EOrZ7hRTxGkA9bugdjm7lfS1/G5XUTg4kJuiyuTmDVQYqtvMmzvmgynHtSFC2PQJWU/v6eFKEo
24Z0eFGsjdHkY3GTBEBW+Lf8nbUMyQ5Gp+gvxbpYgMiFrfTATAaOmJPWq/C8aSKX86KdN9Pa9ori
ib6meOvKPBl2wKRleqE1XkyWIVvfGeF01ROKXs0l7xLQTgDWaFsOU2jSA5jMqzrtn+MJPKG0QnVv
81xvZhrxlwZ2yZeMRbtRqXluj755Tp4JG3hIdvwmcsguL0rjCCjkgapEXLmAnYvaeabZj5aMYDNA
huLW6cdjLDIPh05BOannfHIfi2uVOea6VQ5d8jZp3EMUWxoB4pF21eO6jNC3xwZ1Pel7X7JKhidi
rRDO807sF7oYi3SJFegG0DHJi9Ce7mNC54+0JS7xQrWf49AetkOVeS/FqCP2lthjgxAxvFDocZFe
VMUTzpmaYYyVfLadSaF8LchswqS6Q2c1YhmxWKvJiCWEuZrdZpVYZbqFY6zO517wSe3orZPttMlm
Z40cfrOwo3zfx502rhoxPSFVWTe+dzZYjdwZrg04UU+rM/qa+r6uqAYt3PHjaFya7SsGwDNHS/na
Uz89tmm5DSuYDXg6+2bvEqyxmad257EwgCukrSnbQnKnUZo1NKmaYfiChfIcYQpcyjjf9rRDX3WZ
bwgJesZDxqaKXPxKF35/PZtzdJyqpuEfln22bWEl56tZtyzn81hquOImtNBks5OA2+6HYnSjndSo
JFcMOf03yJXhXZbZ8wE4kh5TMXXxNeYc+q5FaKK5WNaBAkBhXZyzejMGd9yKvrZSSfqJRzUUxwjB
NGYekyMngsma1LxJ5saXqhcDymuLFuOaxvUogzR0IiYEDD2voyY3B6j4MzMEoIYURNmY+g9Yjckw
GehnGQHHtciC+leP2caxo/SZfHo3WZchzNA12QNJtynjDl5U4Zf5PeinZklug069t4BSYUIodFr8
9G81Z+fmAOZWAC4zmMTKYzVBM66qTULqO/CPOmby04St9WjLJv7KNISp8zwzi0J2R/jGVriafcuJ
l7qyj4yO2DO++zFwOkDKgKsIzKTXl3BqczBXvsZTGhcBsyIjxSirXIgPPEf5KnIaxAu6W+ioN9Ss
izMOKrW+pyHoh0GEiudeZBNhYrpnMjgpDIQJWyyHOCx6Z86eVJxP/loxtEYry4IRY+MVMr+UppeM
Z0ZbcQe3TAxpt+YZ4y6tTPPAiao6DHRY22qNRL48uRUfgZU7b6dzskQ7TrwD6TEG/kBS4XEjlw/j
qLRoTyQPh0Kb49EFLAk053M/c0BpEiGZnHE66s48zNHefWkL5vnMa+lC2oNjXKS6kxQ8lKQDrVPE
73GQ+WTkrpu5b+4SqmWU7kUSt5uqs+q9rU0TiThaqL1qhcnQg57zpB/QJvj9PaUPDX/HsxiWtRBE
v9oNw+iAvCKA82zSyb3rgj8Jhpkz00PUpbZ7zLpM3A8uJgZ99S9vTEscz4QDV66BsN2MNFx4HWmy
hwSDIGg4yxkevaYw7v4VMxYdAOZKqjz0iFZhjjM2ED+8EnKYyHNwxurxXxHJfSItvI7cykJeDnMC
fmzKJGHupuy//KukcY1uVnUbujxmty1NoV67yhSX7mwR99AYCjLbPMRJffgmAPlHIItfksdex//5
WjETIhO8+8+/VdQvr/fXH4PH8OfrB8/d8w9/sylRXk/X/Vs73bxJMqb/D8ph+ZP/3X/5H2/ffsvt
VL/9r//xWqERWX4bAY0/qgYXpsrfK+E/PZf/cQIPWP6ohF9+6E+OhfgD9ypfFVPIRUdlIJz5U2oo
/rB0y9b5y3XQ+vnoCf9LCY8CEUQZXjHUhPzvX1JDRPLAKHSAWrZPtwGp9T9Rwn/ktwjDWk6oaOot
23KhMi0AnXc0Ju7aEnEIFgsOXyAkHHo9vkd6kV1KvJmT9HeC5IPQSNUlTc0dKw5d0g7Ep8hu8xRx
fDl8shNImfBUmmNb2fdmAVbALCYUB96ycfhNRKvTbA9Ozogxt8I8kA09miVgeO1qmALFYMGpMOmT
OwYSd939iq+KDotf7D2/fFiaI8HSQ145mAeVw9YEdXVFiddCcODP2PIzOWWHsnmCZMgYpXOKQLPC
20KJy39+m/+di+P9rfuf/w03yP9LD4Gh/9IOAn21fHt+bwX59gPfHwDN/YPjGeJGTt+IZgGwoLD8
/gRgHPiDex/VpWlAMdJ18dcTYIg/kJw6nNQR6VqLRvOvJ8AlKdHnn/KXbwA9cs1/8gQYvMY74ZoN
sotfhKrVNHhvMF0+kPHSDo2fWcQnrR3a5zFXJeZhz1NvaTfXTgC327qyDSkq6gqdXBVZAHw8T8o0
fbE98oQOWSeH8jd6ugUS9V9iuu/vyTBJPxAu/3U+Cm6Lomx0MeYnLFT1pyLX7M/0EnM/cKwwA50d
DXf+kPuP1NeG8Rs57I86vj9f2jdMrgU6Z/sjKJA8VS1EbHcq61Qjm2CpmwpSzjSR6FfdZMQv71bL
q++f6b369mcvR+/QhccDncc1Fxnqu/XHBJfnoSY7eVZOizeO2+I1bZLyiUq+CZRbuF9+/XrLt/nx
yr5/veVueP96KS1ERqYnA90/e61eH5xG4t5M+dtfvxIr/r+/EjgzfE54ec1vFqR3r0R3iyxz3HdI
PbpTqmXFIY0n9X1BYi2J3qqfXL6f3SgC/Ibnu8Kz3Y8vosnU7x2ZnCqvr3YT4PSviLXb40T1fhAM
El76BhdvmzviN5/uR9X099tEeDy7AIYMm33qx+sos1kvyyg+UYwvkTOlZW5NBH03+P+8m3Ls1flI
fPu6yBztJkwrWlv/F1fXN5ZblJ1LiOW+end1fbedMqoGTCUVJKWWajWiP/HPnwVyV1liPJdX8Zzl
6r97kcz2OsJT4hOqdfu1Rx+8M/Q5vSZtMj6JmnCHX3+mDyrwbxfVYBeGLcXLCQ4NP76eGL0MiW10
Sse2Om9HLKV0eZKrSjfDa09o42efbPAdUSkogBfC+dblsWE+PGBF//Vb+cljwuO4/IfHcoED/vhO
VMncWw+jU9djDOrq3ArCnmNm76Nr+8evxHAXF5QOtgt01/IYvbvGKE7IXQjd44LJegTMnx5GLYkx
KtNz+vUrfTD9fbu8GDtsoL0mufH+N67mu5cqmqVII1kGpJJx23EpnyD40+kD09UvwAsHtE2cErEX
F9lzSPd5XE9pPTz9+m385Mmx2G/4pB76et/8cGkJTyVXxTGOou4pl23pTsgDe+u0uNE3BUa902RE
xf085cWhyC35HTn3tyvGTxZcS2e5NdhXaGRayzf//iLMceqiADxWUeahtvM79AixG6TYnLahUUbf
C4O/fbmfXXTLcLE0kJzHqeAjYbL3rZiNVxwtw2m8VdFmNslvrl8tKR1u/zgoczyS3Nk/JAgi9njX
zAdCOvrfLBc/u+jv38WHu4yFnvK8FscWX+elwOp34dMEZpyCKlS3sWeV6aR2U+XXOyby8W/uvJ9s
BUDidBtfEa5TT3xwmzplRuzwbBwRpc9nWSdssikj+o6/vrF+8syilgZuxrSWDXVhHr//ZruhDfW6
No5aiMo7tJXYIduEMmWU3dmvX8n42Uuh9jcdwQnN5jj240u50ay0xbjvlzM+DRVPKAzMyhuukV10
DN7pXJyA4g+HREwiKC2ZHYnZbEiwKezm1h0qhCsW0WFIxZHzAkTxpt9cjJ+tpTSaBOwvkM74kDl0
vr8aXiljiE3j0ajb6TgAydwYpZ9fMQ52dlMUjzcIO2mxgR8/1L3fIw0dm0NYuX9Wxn//ACzP848n
DkN3LDxlOhslIOgPb8SPgXbgMT3XpiS7DIllDcAN9BtHOXKnowCg8UUTInHg+4WEKV17EDb21H0l
vb3GnYLffHXLvfbx7XgGXxmKVZPT5Yc9xhxxwsBIPFdtldM5zvpTVCT+J/pEAmlAHN20DI73vjGp
YKZrsU16W93/5j386C1aFmKEcBS2WPAcU+BL+/G7IXdtRqrmnmtQFE8VSvcjUuHwwpatFrS2W94g
WUv2Zeb6ZwRotTARzPLKqVBU/OaN/Pt9/O1KMN3hYtiO9eHBTPvRVEZPdBNThi+hA+ALeevBK+rA
LFSrACz78hCBi9qb+L++Mt1Uj17dEHAWmwS96o6z2JPaC2+YrN89Y8tF+PBFoZb7VjPRAsB4+ONF
gi1ZcP1ol4skgmnXx3aAMsJCGsZIvymeQ5y1G45bzGFHphBFH4qAM31/HlZd3KwqWlmUbH91Nn5y
2PxJqWQI3TQgT/O2sE9+uFyR1Y3Q0VDE9MAXUKEW9dWc/G/2zmRJUiTr0u/Se0qYFRbdCwwbfJ6H
8A0S4RHOPCkKCjz9/5GV/XeGR3aG1K4XvSiRlIqMxAwD1av3nvMdSM6dogpJu666X8JBIiUavmY2
jXVoI+FZMrXLHXL2zPlNjfLrmr59GgzhrHkhhein1gUsMkhrnnOBarI8SpH4kCZnVL8jtirmDqp7
JJ6ZRqzLPA6D4vqbh+dvLw+vYPNCsQx+ZpuPiobKoG3Amal7WDICpAJrNMtYhzScl0aPd3JMzaO2
hi8lTrvfbCl/LBu/PB5ceCPZ027/vK9iQBrNSlgXBVle9J1VfpzSVhyEV5l3+EisN2sOCD2uM5bm
0gQjBh/8TBQBrRbuTwyJQP3HZxGPcgLagwdRgZr808pSNcacyHXjhbXrV1QxPKrrkiKjKVOXEZ3y
lwwVbAOJJiFc/Z8fzV93WFDoIFlpl1FmsAf+/LIYGa1ZJywuAqsr7hVZMEdEd+W3f77I32x7XMXF
m2uZuH3xav58FS9XHeao7KIHxvNj7ZcHRpTfZU1MJYsFrEIl3EPFY3EsSKaN4bQxyvA6h/jmzJnj
anTWL/SdSf5tgj7d//OH2+7uz88Dn803oSdAx6U98mlNhW5c+ZLPxg0iGxMl9nXtEo6NzjzdBY2Y
o6VNGiJ8k98s5tud/fm6PhB3jrhcHN+q8+nOl8oJsgZUYeCXzMDnNpCAFhBjNpCP2i6PK52kPHMo
in53BPzEwd+2EQ6+W7lDQc/u+vkrB9JyKnPKLnJivy7RQhAcC3Z45xXWM+mn0075Vr+vV1B1E1hU
raV3oOM/HIweFkZnyPIWOwh+ZC9RD8Ltb0KEpndV6MgbPaEA76f0XZrj46gL53wpiIFsOvwvUg7G
fnbCO6s1L4kpMH7zKP9aoAuw9Ritt5KBKm571P9SoAuZVyyv4twGDnQCgiCDeMWncpReD8/Csdf0
7p+fnF/fne2CpGGwiHIU2xzvf70gj01tr65/PhPDtE/HoD9g2mh+s1r+zbfiBTVtD+3Cduz5dBEz
LzpAbN55bVjJLYOpOkGFm2IMJ1oRji/W2Yd//la/bu2C4g+3Lu/qtj5/elebkixVIeS5WvocVvg8
EYpEuoxBv/s3X41z06d3gMYVdTA9RH43vuBn7H/fVONcVD4UWIbchz717HZHGGHzQiDp0uyCfCKF
yMfQjwmYRYxENAMEoNDO1Jz5Q+Kjad5sbR6qxZOpcV+dhsWWUPiR/Y770V+KGwvVS02QTeAfK4GL
8qwelvb72K71D2MmaOiBgVwJ+AV3AmR1ZpzPcL3KS/Q04fvQD0sWCyvrvlqzi/VK2b7Se2QEngYY
GFTvshtJze6SDHKw61sFhKUOmc6YqSE82KONcVHOuFGBfhgpYb2YmpGtrZe1hfKJQKwN6ZG3A1Kt
cQ4RGmuIqbfCRFUV+Z0zvrMIyI++gp9etgKNO3i4Eq0flssPGIcz+amYVX60gjBdjq3mB7Qz+w6Z
QpVCEZHkbqaQQ781yqrS2CjXtYP2VvlfC5xXE2NdM3lDd8XUom0qMhOwwxYXTemWdyMgtoDRhms8
btghotKqCpRNkTfDfIG4ugX3zviFoaaNeZnQxBDmqZEU3LyNFqugyUCxA/BpF73xQ3IielKtC8Y1
m/2QJ7gjg2ovYAJh4+qWAp1LJl/scWzwb1tK94ciS4mK7d0kAxDpFCEgYIUZFEOuzHGdjIn34RA0
dw420n+VpItgRmfPxPlaN/yVdlhDd2fmmEwYa6Qd8uDA0RfYwdY8HmkBDztlVtO6q6akj4Xhd/C5
vCZD4NUs+HSGhl0xZkqrsWLXDrz7noyJuHXyut15vZfc1IxmMqacPiEtJZrTWzepjQy026TPFYYf
JCrYsIlhtHM/iMpO8nl6BAHpnpG61+7CkBimiyksq3aPehyKLWatd/w1uQuRWPFUDU6ONQ03+/TM
a2C0DHi8hQQMhORq70h3OXMgNX6hwLKxGpET+o0ciO0naVLgwnW+YBuyhXxmUZzxGSyz84hYJHvN
hn6WGK9n57vfsN9GXta795gubNQpaOBJpCKBeOEemuvWvmrI3RpnQAPadI0vQYbNao8Ld7NnYOm8
qIIe7OKUc4hGuz715QmURpif5xmCj4hh1cZJHSDRoCYUGM1NUS7vnZ9jDOprMmIwybXWMddlZUSQ
Les0qsg+D2MsyhhpEZYhlIbw4I4XbpG3+TEtBFU6tisol0ieHIh20tMVjoGamom02KJGRxr4FU6k
ehzjflEotcqOlHQ0h+X0DQIvukqTue6bWLGd8kOxHR4wzqaXrjbXI2ArjFwGcSPPPMjokTELVzcd
dWG2y1sYy7jFM/fSqWDVxLrx0v7MaskvR1SJoDXxzDxALGLgYjbhB120XYmhoeVHnvZ5YCbfUNwX
3R7salDiiB9ge+u+Ngjfajv1JQnwIN4Ilep7b7axwPZJPpHXzY1MD+Bmk2dU47nGztz2bqQQMhGL
5eK53yV67EvMKA4lVAWtCARnF5h1jHMaYaiszRar6OBDd2erDN+7xbTcPUwSUm4J+UHtixjHcPBp
twRxF5XVXBsrRG88iF3wLe1d2A8LnfL3VZT2eW32waMDViCMiJKSJmKi0qgxm6y23Mven4ZdWaa2
2FljNzyAMBYSlzZdgkjBqHM2Lw8rdEVyKrUtLF2Jj80en7B3I6WzdNtgzi0LKpPRapbrtTbWJycY
WHbSya5PadGuAUc7bXyI3PWWnXb93AKkPht3RTJzxvIxQZLgvbDwRqU9kMO5GDY6na5t73xnQI4h
5lC/mNakv6CFsK+4U54dkThVPPEDTPCHhfkAWN5wdgE2toUscmwL+7Zu3WIf+EXYox2YhxCNq5U1
BzvNxUPIwVYQycdoYTc4hX3pO976JRwpwSJF7vIYOVOIywr5JlbLQHZmitBc92TMTiDa0Yawp+y0
TpzvXqDzK3yzhUfakuttkos1wwzjdC+0Xuxvk9nO77OoRx/eo1E/CU6xt24hw2fDd/U1cNgA7VLd
GP6+QTs5RqA31jxa8STksWklyUaI1OadmXnQDFQV8suExBTijO5cjmQI+6w1ojA3btvAVmx9qtKn
PHSKF9udrB/0Z5PbitkaSg9z9sn/JqobtcgqGLZRa19WBb9c7EoQtUfK+y4A3bWyS/qBh79qNc3+
Q5tUiSdW3QkhnY0udN9hWhzjHCkeWhQeyjbuRlm254Pn6Vcg474HO3sS1ZlJO+i1L8Bvx7xXozpb
PMuXQNAz43ExBPiHntDAY6XrFIPdGhYhDJ2meiqtiVhxHC3+jYmfl3DYugOmUGB/spDmio0+HNRE
orjjYl1StNDFL4y5kztE/azanpdJDylKQqyzO+v2BzEG4Ky8lh0XFIIrR3RehJCeIYFqzteCQsJi
wbvJNZOWH54/IeVnrwHOAtRqPCefGEJsljstNDurDW6kC8MrMp2UJR0XnvPmGsib0TQ3aE970EVl
XBb+9KWUfn6m7QH9QO84DSb6ifg94Os9TnLbLr8HDM+W3Uw29HigMQYARZKBmoBursd7Tt9rEXPx
iixtwDTvgz/N+uAKOQ1XqIkX5yyt8HA1fTVYEeNWFzH+Unnv2Zqk1wrX4rvOZdlHE/K1O7cWxreW
lGnMPmvj1pjQOykjNYYwiCy3Qr64ZH3PghMWD9Bd8OGwyjPiol5nUxgVWDcJZd2I8MKa56YU3npO
CIQ2XmrI1uURzng4niXQA6DyNXC0kV0mhntlsf5QEy4cLG5JlJsgaRpVW6YYTiGTxzNP1OZWaypn
XwIytvG18WhGcwURFTYazXREFuv47LcJNQWZ6x3tNGZURCB48nUguROJl0BnfpAAEV5yU/rf/URv
vDUMXnjp5tz+7o5C33nMDoMoAwaHZduT/h2xT2i9yzotu0guNaZnp+EOwhunjo68VbOdB+vSmdEk
UouCKHC8Vxyz+P1TP3hY13R5INHOe3QsxMUYZjr6MRy/QnIRzaTL9wG2dQ+26tRdKBMeQCwcBgAw
95YfntSqi9XkeI/zkM2PIRYnCPIIY5oI6JCYIoHj+iZjmKMPYT2q5L73JPqP0vMIDrDxOvU77awD
od5D0OE4EUVoHbbC+sqgViDOomi2vQcf253QS/ZWG72KVYgTHPHNsO+sSmVHannWFHT0AZ0kdDnX
Rqin9YAbrTR3Jf/PG7EWsAnIfgzmfcHye+WN0/S4embdnxWmO3QnpO01eSmtOLLIEHUGjdBdoev5
tAKSLeAIX5ub/Egys77vKmjSndv0OJjToNSxicxLQ67JoZwMOQGpO7dY+jUqIPeFh7VWRnZwK21Z
e9sst3Tlagw/rKHvgh1hvDVRXC2G+mgJa2VdhaVrp3Bj3BSpaaDIGoSw2JDasCbeQ1NN1ROoimQ4
lGz57m4yBvVlyjbJpguOu74IknRZd1Lly4YLXLzvBYEkX1U+1znNY36TGN7a8I1CN8ToNui0OahF
0f2ZOoffpFqCdoxD5YrX1shpCxDJXD/i/sYR007U6ntvoiW9hzaYvnS5tq6YJq9vSH/KZ1c1znlA
iofcdbZe7sNaBtiLpwEH01wKZD8doTqHEPvB0ad3mpycaXic2iIkQUPWcGVLiq2jI21j31B6OVdk
vnBCELibTl3uBZfsty7mGqgXFNfZoEZqoWKqIZoz62jvu1VOj42bmn7EQXod4kADpoBwMn1Zqma5
r3moqrgBhY1GH2RDA6mnUf6J5TWh9Fsss8TPia2SqUxiRBssh1+fdBAMI7M7f5eV4nHI3GG+WlO+
zL4bhukL/sfNsGCl9veZoDae6NnpDl2/KUQBbCYPBn6/apcOS3nNgLr6EDBCdEyuG5kntjdleySp
hY0/t22887yYZ00Y4zLrE3rNwOJg1UOSaHsZyh2d7XICTTH3dBTDGX03EtgtjHWEQ4Y2w1wuEbSB
bMIM6CG+BmUFWqLC+OH1RfqDppaYduy9vophVGKQlzAsjkKbyUdlTfaZ5+BzjxrWoy/bYOI6U8uS
n/Er6D3re5PuM9uen0PJqz1UQ32DmHFMd5AZMn2JRbN6SFLOvifRBzMJDOHkX62lGQY7ar9B76Z+
AbhUjuk3wpvNdAfGlIS3EO/uAHY/9Qi3wOm1C3SDe9S3a+ThRDfhH0s5z8Qcb/THWuI5OmAPNCrk
/plGft2E4gt4Motk3n64H6bKuq0Sbg3ejhIVeu8n4eswskgcukEJK5rmtq4gc2S1AXhiNF6RL8HQ
znrm3wftmPVHiVHqsS8CEKMrKZUV5RJawKj3wHtShFpBuQsRHcP3dqoVf1BBrbavtR6ng1F7zbkn
GdgepDdSMZNhv2BlpCrdaj6AngCXM2+6kp1X6D0pDThR1ZiFby74vGFP1wVIkhka7U0q07DdSYj3
OipM2V2vrPEGLIWc02Q7G8sXhWfaIVMOlzn69yJ4lMBR5MHK7PTpj1bNfyQe/b+q4Ri0/bci9H/9
o8T0/0HxKD/XX7pWmzj1T9Hp9dca0Skzl08BaH/8hT8RyjAqUYfSkeMMRy9wa3/+KRzlT6AF0ncl
4cDfov/+Wzbnuf/ayMaMf7fZEH/G1OJPRqULvnIDSwbI3VAk8y/9R7K5n+eIAskWChVwiQyB4ZIG
24X+2jVkkbSkSYzMzljJaCGevDDxcgKkImLFANkQmZ3SnBE6N7iF6+iD3bOJMKGZREPzLzftb+ZS
P7ff/vgojsmd8tAJuh5zvJ8/yuT2vJv0UncjynLiYUSyH6W8X0jd+c1U+XdX+tTFHNrU6JrUNndN
aA3H3pwkfvwsuycU6He6mJ/HS//+UggjGDa4SHSpVn7+Uox2EHbXFj4AuuBHnK0bHc7tYPfqCvsB
/N6ZvS8WDA4vDITiX/7ze/rXy3+6p6uL9cenoct0OstvYPSFZHiP0z2Oyfk3N/Xn1vCf3xQvOMwD
hNK/DMi9hbhM2I8m6LllvGyFQwDaZsez41SHPozR3pLL8Z+/3vZD/Z+pxb+vidzZ40VAmIEo4+e7
yym0xMTH1yvKkrodhhIuccyXu6EdjGsDckqECXE9/fNV/xB6fL4sjXbEGbYPVEt8emmWtF+acsyh
AtlT+xJYI0lM0I0LOBraTw4tgUZYmURjW7ED9yFewrQwz+RCqfO2rOCrT15KGicyIYzQUFmaFS4U
Qs0HkEHGbeMDKLvB44Mn2ICWNN0S0wA/5J+/xN+9AyHqocBBwMTkdRvu/2U+UZXgMNH4Wjvhljag
For3I1lCuYl7Ymx/8xh+GjnzQ6F1R6G+4eJ5OHgVfr4a4Rc+yQB1FlfNbN4TLlCc1fju650XtiCX
HLM4KW4qcRGgcq+72UgP42Qbj4W/tFdDumbW4Z+//i9PKx+IaAIG8nx1Bp2ffsI89IaSlhAmeWf5
ghVpPAh8wxHWFqwl62re/seXQwrImwHe1eJ2f1oGyrSX+N7ggYQepTxwHSvGS5Sf/MD5CDwidP/5
cr+8F9vkCb8C8GEXNekfJOC//LiuzeqWw6WOFTOnAVgXleazRsUpv9pT47CdQT3C0a783/zQgfh5
DPXHK8nplikU6xk/u/j0StJ1gDYIrHmXQV8bo3Cks0VHHjskN0aIaEOJJPHkgu4C9G2LS+H1dP8V
nLOUPMyEllVK9q7edRwXS5yVqrskpsMXsRYK193oNY46TahRmriXys12xarmxyWTFsKBYGqfplnM
9dOau3m2CzEZggDwVMP8IHWn6ZQkXf9hdw1JK9zA5rZBJTjHntVMjRcLALjxQpHKZKLzAvuEMVS2
cVCQ2MYRK2/yW7qGONw7GCz4nmRvVTue4/UN/HtXHerCtb0rGRATs6NpajxIb3K/jbWXdYeEMzcA
zTLJfXy7mhMhJ2ca6KsRvFtMmTg9skIakMD64J7u7oQYYvSIxrIGOsz8T42xb2Rq3Ns2Hth4Hgn3
U2Yf3qJ7T1QUSrd78pDniyuNNe0OP5tXo4UbQdTW1SqeQtWl8w6XGT4iOfREh84ellRtj98h4Ijl
QABwLmm3J8TTDMSg/9BuRptaW1PCaJxz3bvvLuIlp8336lj+bEUtER7nnafW98EuVqgqVuu8emWz
XstCpz/IotJ3UyuFTTMFyTu4ljaIJXlrAM/I0bpTJfw0yt/Oe8ajkrTRBJ/1oZBNi7l8bc2H1TDS
dI8Ne3rASBzcr4KRdFRN9gIwrODky8inWk8dh6cmsis67JGG/wiKKxhUEBFX3Id4tgW9eG6KePcb
2MvHlRHJhypcK48L1ygv3aSvVaRJ6kQttZhiuvHSwT7vi1zDGGVHuqcsEtWe6YktAJyiKVif5yQ1
J0B+JBCeZ00Lx4xIapt20FrrqThipiieGjggYkfgNyCzptAcy9pWyKfBRkKPiCLEvOYCEfPOcKf5
7UHQEM/w7mcSD3xeEG2xJSxmTIAKl+zUa93UG4WPkNQkciU6xb2sQdWndO/s7chATkTHruXsIA/6
c0z4bPVOqz6fAeMVbRHJzOTQxNlavXU6H/uDYRjgDxV4oeW0DCsg+8KlvRIVSqgnh2pl4XS65BvV
ZVIgk/D6AzBhjf66kcSty971XKaEZQNkby0Ye+DgM64hTSXeyc563UTST319Va6d9OPG5sh/dCfC
IA6IsziYMh3gUVDBgjgoop0UNhegr7ziCckcB3Qkd6MbN1DpwuNSzsFylZBMa1zZEgnVy0xdC9yW
BIj+0DVqnn8kQ1bMZyl0c0ZnQmh/3IF6matvNi+Zu8NsMVy3blOPz4OfZNONDVwuuzGl3mI2eVEu
3HTJhhjk1mjedb3hwD9W8GtXdiF5TDQNSpNpGjBSc+zI/cDmTdCGbYZSXfMIhC9mt3T+GThQWuwg
dYDb2hZO/LMZrU6+I76AJ5iEhwqmROY+NBZNIzQVuZPtDBhnV5M9GIxKS7NvIpozA6boHmDYySeh
dNnTu2UF2dIRPOuF3M7sFq+s/mZ54zq9JjXkKxWVTZL0b62PhkTtWj2WjXmV2VNvD5FtSa++SJyk
F6fWxzUsdtOkfEhYHciwziIQ1RLuTV0a4+LF4TYcrPbMvhzbOkuM2pziPM39x2qkLxaR50UWw9B4
Lp3hzLehsYCzr4/a7XgIR9sz2hggyQit2prVY+/6QXaqCwtEFMxFsOMj/zF4cWIuXxZvYwdbCyyu
naFg/ICPGNNjm8xlfUXfrdzm6GpoH0Yo2IBXi8Z/Lkd/evSnJrwkbjW7YhvCUj+XVsLAw3PTi1aO
M9Y0P8O+6pQ7Ruvc13XqnobWSR4YHtHkT/uJWRehUMQkzXXzlZCW5DDr3ooWlPj3Q9YNTwQBt8Dj
FhX7OpieE4Og2SAFCpIIjkI2s0dtzFdV1s/X4BW+0v6rKozAvtw3BGHFA2EdkRqqfD+APjhAjoYN
kqTQq5RBryuVdfU45NMEqHe0zIuFvOe+DOicAQJYdfElLcBhuU4VMHnKlHdq65FUVhmGr+UICHAV
6d3UuXZ+gg10WYZhcmVKJfYtw+E8zGoQz3Tb5tp8SyjB93al5RNxG0BFF6lPAf7yr95UQEZ05cSO
604eTwHtmogG2nDItwaFMrtTIvoX9FJY1N1uDr4OkEKplqr6hBdzPCtlUn0Jib056XaDRyiWqHn2
gmOYVqwfwloXGqHzO4HUL2WZVCdJaOrigOybwN7syiCZOvRuc4FfAqBPLpzhohw6hyRJC0GAdq1j
3eo2jEbCdL5ZoT5rHCMhrNl+D4BAlCRWW299uYJrWDDmiqEoj2MtMRq3hTZRQ7QvCRb0FwIvu21G
CM8EJOedsazOvp5AQThi/CiyzgdrnV0MQ88gK5Hx1Fd39NrOwrQtjoZdvCDWvmWcSypczX4MDAsP
dEVudUovNgYpOYa7xGTSYDEiB1MmzUMOX2TAo2BXDlP01uqIG+kJSy4GcSrcxDtfyo3mm9OfyY0J
YhZVAFNa1zVfk9xRUPRluhytBrBTETQu6OqFQYm0dTlGcrI3akH/Ros5e2jsiVTuwFS9F8tkhgeK
tfK28hf/oPqJoPJxfXRQNV/r3GNvQZN0E4AuYfB6QjBMEsvQfsu0fV2EyTmZxtBDC2s4CxTJZ20q
bvJNYRGOA9wGWJyJCI2NhcMCAtSCxAVONJdASbIPasLgG9WzEdfhmuyyjShoInIg+dUfYPKP9rIz
p60DzxxjB+oaDner2XnZOC9xVSXRgrGU/lYJYJ5CwNMO9Abxwxz5O4rsuhOIm93Umh+gQA+UY+qm
M0h8mprgONnOgGO9fk+CQsbuGkDXdtybTKfT6+wNxhn57neMvqkpe7JEmUDkRmwiZLjDR59Hlpyb
2F9BGA5CHupGxGNAQ18MPcKdGTjauAKRGoDdGWADZJ+c5Z6247YKGKM3y11LwOAhE0Akhil4cBrr
vAw6vTPM8Yh2sySMKLhKAE0o0X11w4lzqTE8GFNxpkLi1dLsVTnJ4zK2Cw1QedG1ph13WfoVBLxm
ABdYSD6SayyEe1DgPUPUPrvoIGQZDDCiUVmIg4DN9mjCd6K3TLh8FMZOUgWxh3+djj2YpHCw+ZeR
uZJ4XRSoSJY291/bRajYXJYPhpj0y5slHuApEA/8ravBbREL0cQDBNcWXTAvJxgLk1F55o/71QgV
DV3gahmHNJfSF8xAngZMOFP9BHU59/dqIaa8kQ5sGdPXeqdbhvEUJtLAhQQ/kno0VOXKfKiVr6mX
wo3L3Gz5Zo896qBZESrJvcZhHJSSVW401rucqcLDks/NS6YBnEYC7iZ3DRYiU1UnQ6s0adv8AYaC
kXHhj3m/s3jmerhwPmBhqB6qidg0ufVgn4noAq0AODIb7ADpFqCZ17BndHA0c5R6Z90q1HUxLYl7
sBK3vS1psiaoIELnVJtDds4Qj0gnji3ojKS05zOzrMKTMYuMMcE6EivUoN4RkRtmzrfU8hnyemY1
5PvCceQHt7ESbAaNGQ/ZEn6XC9Rixo8jPFx8NSkjctC42WHQSryF4+za6GkWj4GuHVrXtMcBZo/o
ph4ZWE3ETGTCvg+WvIIMZCD/MtUyoMGAL/zV0o21PiQ0FgG9Dt5AVpjll1nEtyySfSftPqAXbyJc
WgM8NsiPVoB9iWtb5E2HnflMN+OhYzyN0IGOXB6ZugfdZRO/PkX0K/jnyUVOACPDyD66xIK6O9Kv
n2Nwzp06pnBZ4CGORn5mOVP7ljrOsmdwaj+r0FP2oRiN4UWHQkqCspF/Qc6V9CB1WKL47oLUv8wr
h3DY1SYZJ9JZA1JdQJAlxdsa62dfLPlzntY8qJbdiEcCcNnGAlUGiH6AhIN1ShL5NnRDwb0iTAOi
mDGCeFtEc5stfQi/hpQ29oa0nLm4UNWbKPoALURjdSfLrpbxTNlu/yOxRf5W62a6Y3yk3wLCx87A
+S4Oz3bTO3tRhd6Lksk2J2tgVZWD1SrK6nVD9mr6n4BmQ1/t8nW0vk1ZHr64yNWQGTEsYN0lYHlF
Oyb9p6GD0xVJHswpqoAe37skrH2HP0dynCCPGLXA3C+XeOVpmbpMtTiYjK5HeEA4uA1JsVb7A0OO
+wa6g8mtX3dD1NquSwQqAq4EXE6IfluMhmbhIuIB6mzY6O8+JYPcrfhuhkj5kwVEVai7NPHq/Hzg
IveVpjiI6PUZ09H1VMl2qZE3KVB6mpjdYP2W1F57t5AUXe96L62ek9bu36fKXG9KHH3t9pbBU/bH
tH+sCxuGkfKRMMa9CuEdAoWvaBmOw1pEc+vPSOOYPztxmHjum98kMBDH2c7fjQFLOjtuwviGLzSA
AsxU/tHks3M3Oh2nHVcJckAoEdbXYG0ZH2liNjhJq2lpjoPdkflA+U6kQVM3341xdAsWYtnfgxDk
JApjrIV5ykpLmFrVmN/7hGnvjugMLXaDnfruXm8SebhEUNejddWL2q3eslzCiIJ936H++ULKCHNB
azU6hjQV/fOIZJShJDQDbBZssCrgJquF45OX4KDcZxrXw04RNH7gjMt2kemC/HDHrrx7h0zhIMKE
ZD9Vi3D5zwJs50ymuswC/e/U6pT5ZtPvASp0ZxNz3fSwqNRiMKR864zhbGodyqxQ82H1McQey8kO
lyuP+PmMUahdPBttWItIAKu8ExSoFgNTBJR79AEQrvs+QGXSOjVRFaHczkAor9cfAcSS7BgiSqea
nybjPshMtF7mABiHzYPp5MHrpH7ySRlqd4I4IYNSuunvrDVPiXrQtMdPAU2L+mimTnUn1Yw0cZ0R
oe5lmSHHV5nNOGAq1UbMRj4LjZctnIPZxNQ8hLulOz94gVuPpxWcGn0Msg/s8QC3vvyNc+Zveqac
ximUOFq7ApPEz13MxqxbWkvMDRZe5yhgRUEH6pM21TT6N8OQX/qTAgUyfmhan5sXwts6fH/p4AFi
w826XQoZ30oIr0PCTjE6MVQMfUKp/Dvfwd98te1LIX92GDnBbPj5egIssult3Xs0mizuCcRCHgFe
SsOYf9Oc/OVS2JdoKGHpg3xih+anSzmOFjLLoLjaaeDDwGJ/azwqRWe1vH+7ZP//SPJ/bD6y/zZ9
/TKRPI5f1Y/6a8Xz/W86ztn3//nHX/mT5REE/8KSFuJ+MQPsF+SV/e+hJAFP/6IrjggecQzdZ2/7
oz9xNpb4V2D5hOdZlr2NXLZR5p9TScv5F1WECJAxMk0wwdD8J1NJT3xyW1pkzWJZ9wWfzcWCFHx6
Rkp61ZODouXoEsRNj8fqAbwrJAuNukXQWu+VhQEZEepHUFjNoymkARHLuIPUdyqKBaIqp/eDO7NY
NZw6zhA6pGR2Cs7fAeReEGBHFiGqzSXVpMxYDi0iDgCLi6x8XPRbW+RllLIwro0Ha55eMrsWCUwI
he7KYCKYu6Z1m+ivFnt6hI43/RC0bPf9shCYovsPNJXVnuM7IQsOWQQ41I9TVz00cMAOtPwQaw/j
Mu8lJy+O9iNiqAEZCDLtKutOzTCmB8S0j+DYUbxxJKa0g06lwh4wepW6TX6sJFkajrDK90V16nKx
FufAH2NCmOblDuF/imByKCpC3B1ELqgcSGJLNghznl8TFnpNy0NdBXpoDm7enU+9yI9OAFi7SOTO
N/oM9K3uhovRM3IRNVnfHjNHem99wiokTWVeFRbs+cJ6MsEKsZeV/nFtjPQjJFBuog8ZXrdpBs0Y
kVQah4X9JSirIbZaulrQ0Tjoc/476bJHLZ7q17TO6fXI9eDWrve01MuTR5gFkiuT3PZsrM+GJrC/
tpKVb9NQQ0Sbveyt0qrdUdjafURzlTixufpian/57ol+uMzdygcv7y+vLSTpb2i0v5rrttkyzc6I
MHDYRSJCF6BzM7KcuZuhXiNds8GDbkDRCDP9Jqwyh+2m7c9Fi97Hh+nyqGwj33U+GsEcU8HQ2dXr
iuD+LCitMZ6KVl6gZNkiQQLavtIvv+dypNXPUXy07zKf/sWV0n2hTmom9lbTBa8vE62MYo+isyRs
3ENoO83ALVn+q4qhkZlsSQl9c5paI+leEOaWxWlc7OY+S3FQRvasOCdqamXCC9TlmnrO5diM95Zn
z3tvghDYQCGPcJYFkK6DF19X12GAhNoAsFp31YutdBvXS/c8JOEQO3J5MHrXfSgrEkYAxdGYsfqy
NtG3LslIhpWgAduZpA6/Tqgcr6CuQ4SWIMtI1R1eZkPnh9zKxTunzwKWZ2isDz6zj3NklmlMFNny
YiZ6oN1Wq4dCq+aSgK7k0QQ/fkQR1wwYVbzgwpZQ0McimGgQ9fb9FtZwM+OgeXUWXtlqxLqFPaVw
9vkIlB8iAErGXVM7OTjLwHhpa3++HRubcc5i94p3Hz8ENonaIJLLMFvmBsOdlPOHmbDzLZqJtVCI
Gv1g5MDAjDtec2ekr0+2dJbVN1Rwr0jqYmMS0Kv0Td+K/2LuTHYjV9Is/UQskDSOW/osySXXLMWG
kEIKzqRxMiP59P1RUY3OTHQhUahNbe4icTOuhztp9g/nnI/9vesUJw8F7LHtqu9x0tPGC0W9b5W5
7oNCsCPluIWSBVMFpxNjD2d6Wt1SNRJlhg32rq7YduYJCSsZobJ5/wUrePhGpiOZcaDnZh7nFJTb
1w6cK+O56BmmZjcdyYLMs6VTZAyHE03BPO96qpYs3COatMNm22s5vpDlcE1/Kn4LNspfQ4xDxW1q
78Kw3LlqmXYO3XBhZuNuxoSVSTh40xpOWx7b1qmOyOUYNAnUI/d55v6mWCXCeQJZZcfywMYBAKRD
nx2zPn7p8bfd1sYDUq2Z0twDGO1wPp7HlmK3JGrpJiQW7z0Ph/hOMK84x1mVnLHZlO0O3TKJ1p3h
3VZjP7S73hB7YjZvJk1GOvGrrNSwnEz1p40cGPMkCtmeTdAox42Ny/xELfZIy2dt+9Akh3y6Jr6X
laEclo1w2wLh7TTtjaItrpr2vZ2wTggXgposh+t6boML1Xm2YzWp7nBsFIQoC0g1oFMiWZoQu8yY
WElp5SYt2oAB0SwsimGTFVoU+9SulsX2eBdDcARB9Bvz6P0kew+RltA066spv85S8YdFy84oRw/e
i5rv1zNzQ615JtVPHd3Fuub3EkhezebEqpH0thb5aDylzZNXkICcedZdUBr1kR369GW7RbnXfe9d
wmS2EG9nj9CHGLh2c0O7R3/YjHqlZbsm1E5f76TdJceKYMYdzy9a6AzeOuw787HsjOZB9ZMXZVP7
ZhpBeT20uc8MMfninNpPLYjw1uSNgwREET6GFWAn3P+PgxW+uKtfua5TUmxgsC2qfE3QfALlduHR
eavs25y7S4KRfNtPE7A1kJdgYW5I651/DQuSUwbqKJLJ9QdDCpDEL+ttMw0HSCHkzlWhvhtgGHV2
8eyUKjm0tWLU0kLvC5wi2PfclU/sWp9jh+CgPl/z7gr/EXn/26J08aj6vN3GjlY3pXKro6OAVzfT
mO5HM6631CAE5jrJRnT5wSIe8JaE1ds+tKud1drBdZjLMHKyaab5r+frNLCtI4iijmRl7jEzDviL
anJZ0Rfm8ACwO/l043xE2FitcR+YY8eRgnlQ5DG4TOu2YGSxw32j9oWTx1Hgq+7aZiW0WQWqbG04
qYYifhqnhZGI8wYxeyMyADftQzqN6IahGdhu7lwJlTortyMl1CmyZ6Cpu9SPTf/FKJPigDNH2VuW
W8Hw0WPNu5vD5o51096mxMDs8sLR7a6x0bRXarB2U2bAwuvSfO/E9nEgDOHVGkj61j04hjA8237L
MDzXTNLmM5iHjhTMlBvQOzcFp00GKwjYDEMoqN3ZKenqDiRlgGXSqvc5W8Ake+Va/VAq2eX2aiML
Cw/7TncJJqx7M5zEZPB2sznc9kssORnTay+cT0Td75gBRL3qfo9yjalS4fQI7/BCKfoAlDFl5Gp5
R4P0qK3dF2yDBbedty0npiE885xcQVz8JpvbepRDsffLtU5LWYLaOnaf4QGlW/TlM/auMXzUdsV3
qcNvFxnreWTvHgG9+j31S7WHldPdG92o1r6P8BlZ5DfYmk0ibkaHgWO6DVHB5ruxpPDeyTFAvc6y
F/HRuesSe1wZsk1x6/QEWJwBtFRIaAVLD//EFFXrKM3imRn1zDjtFVQxjqh5xj0a/xVp/bcaov9J
qOE/yTj/qwjF/40KTp8G+r/ul26bTn/M/9gswRX/v9GfwlqTCslmQ9cWONiG6dX/Kjid/wCpgqJi
Ta4wIVS6tCn/2Sv5Fm3UKuFE9ylc8tvpcP6zV3L9/8Bqj70/QJxjso7/7yk4/7lVWhsldKW+7eJe
5mP6zr9MCrJ8mOUgrWzfzq2xRM7ser9cq/HuAbJ5F9EZFnpkLfDm+OUMqDQl2fwO9KZzmUurBbzQ
lkx9/uHb+/9IOf8lLgrfCgmMNoov5JxoW4mJ+edxQk1QS2d0BlWrrI2XxFc5uF0dg3xSUylmWifh
E1McL9qlnGhgpUyNJrLL7Juvf/NR/nnc8PejhPxs/HSWcG1n/f7+YZISMoh0WBAlOIyMetmS/OBU
DLYR58OobcQzWiDxieqBYWjXkFvoqCTtUPQnwsS316FEScu+lmj9pnU7s2AogAAVSPPfTHz+JeqI
D+qukSw8Tb5rcfT+oLz/4YOSyd9ZXeC2KKeWRe0tBHov46DyiU31nKEiqlS1rQA09BvuD7xdCX3p
h5eFMGiH2O7+zRdn8xXx1fw/nSOfyEdl4XiCWAaPe+Rf0/mY/S9OLsJh40MKyHf49+IGfJTOX4Jq
Gn1Oblegi2AW50KIFElwyENW7ZGdQSrhWhWLtw9o4/+4XcZ+0tcpA9545K8ZFWnvqqtEGotLgS9d
wb++WAJAk93uMc9x34H7um5Ryd8mA5gjXLtmzszbJsT6GKAtYF89Uv1sF1QIb6oHynPOhsHvNq2s
UVZFJMk4IBmMrHz0HCDMWGday9yrYsJj0c2pmE406d6KCuuSj4k46glQbgyriDQKk+HCXC7tcUrc
yo5YZGN0d1yJU8Ol/pNHtP3Gd0gKnL8Fazv3V9J0qme39bpwG8hwuvf90uYPcTNRXFF2js3Gocr7
CvrK/o1MSdt4rQrCNDzDi5/jTFrHEcWoEcUoBHEzjQ4APgutRh2FRVcPbO/qxrjyilEfzaUSMG/N
PK+3YOi1F5nAKaytVNkIijmXbXXw1+diAx9jFmea35CqHenYk89su94nepqv7KBLp13Wct8xgsQb
pCG0JwfQlGZ3bC0CquEW8aPg0zETSllB/tmeeH0cV+w/k5tlDY8HYaUu9Roon5As3w8MZtaoefCp
pFKRPi9bQczK8tUA2QQSg3hi6npAbDSkrPwLsIvdwUgJaDc0wfZ2J6iljLrZm2vsfVv36oR88Mr3
foejuGMhm0aYRfkoo3msm765moKQIAOieg4dyfrumrBfW786Olu9Ru/b8ndDEj9AoE2KaXyX15qZ
c+5kV6ah1TWxWTn56HjG8ZZN5B0nJYrQfE37RxxaHGxzKA/eygKYgaZ9aBKjJh3+8lu7+lUF6zqX
CRM/gs30nWUFIYTZihkAWd29u33P3hwEgbHCCMjXN+/KFVCAhZduiCwS99P+IRgEgx2Tqd6rL5gp
EA5sFE3JzlGdcdG4qy4CSuRJuKNJjoC3EmXjCV3Qik1IKnxvlsIh5sNUYD5nP7k1+lUrr97JJvwQ
WlyV2WhfSlryGjJDvKjuMBKJQEyagtvgrQgHItzFdTGNrLfjEmJBUt15K/KhCDr9QlSDtWNfDjMm
FJfOggcQoY7chz/ciDRmH7itVpxElqXNFVuBvN1jBh7z2xQiDaQw/qLfZW5Vv5zRYE3rwYRq2L3l
U3zt/PArrB+WRWauXIvUb41wk2AmVKcGp1B46DHfgoD6YWIYf/kY5srK8H64GVK7SUhp5o0Illa0
hvUXswFmpjm3FFNEVncYue6HljTqZFr5HJJo/w1ZekQi8Ji0bwHLNudAbBszGKsVPsQs/KDB9fjD
/vD+gkBA72CDn38IIfGCKHTX/pBDzBDFwRthdMm6XEtl528MbUAHMKq8LfbqL4QE/2bof3o/dJLE
mgfkBsNfcAlSIN8ndF7b3ZHFpiSl94d0AmkrcI9scm3zSLRKBgy1cWfQKEOPHq9n/hJPKzYFJDsQ
FfuHqEI1HCqkLitpxZA/2JUGtLD3LNC+jS/ND5tl+eG0JPPKbBn+8lsspYC5TCMa4SP4nYR0FXep
A/Y+tev2pzggLDRHZMt5fWjRrU7bAenp9GL90GPCH5IMhU7XHWOF7uZYjHZqv5JX0JfXRrhSaExM
owUI0ZVO04lGp+NecoLnQHKcFWmD8Q8BGT+RNfC2ECX86cJLB4JjTtx5D0OD0Pm2rnNR7zr2R813
Fi74pznp6ng6DhkPyQYtOZyd/i90x6Gax545tEB9ewYob23Np7lhJBBYLDHNMbnNdSudoyiBp0R+
1zYmPnuEVSuWpatv6R4z+8nQQE63TIgN2PGecp1XLFd+euUFam4oW35gQv4PWaj5ixkiSUQEn7VL
DvFdmpOndGh/uET8WjCK8LbY/R3WepTBkRxXkpH3l2r0QziKFydx5k1cKS8utiYLdkY4pIG5S8sC
2CltbKl1ACuJCdhKTpp/MEqDBzX1dqi4/74dQVDNedSzKq+04Di5xVMDjsn6y2bqvamz7R3vr8j/
YMln27kFL5wNpxSpPEio2Ktu8RIPw7GbGgBUfgEH7TpojGRi6Rdj8H82FFqBN4/kgvhuthvZkKng
L7OD1lbq0EZzlTpc9dJpyuEc5n0XngtuMQbtzHXiMAIKC4Yj0l0Vek8xlAeGlzymAZdSaeiiiNj/
jfIwgV2ZjkU1OvaxCdzeORXN5M43jEbCfC89xuSRA6sbRg4E29UCHRfgIdrCNZ6CRYn4zkjDJP0K
/EUlt9K0PRt5dZM8+qNnvfiBeTaZivnTLm6gOroGIS44MRm5vneN/qqYIOISzg+yVgDApbkpUwMl
ABFcUu1ISWEkUJykJ+3IwHQ44zJOuGfNNr73kk/LgUjUdjuPjTXV9a3iW82cWyzQ1qEdi1tiPuwH
tx7WaCpGqXF+0oQJWeQRHHKO01anBwbhOzbNl7By/gCfYsYWB3ehzbAbwOZxUZgOs4FYsgURa5O2
T+vaAyfqmyzk24A28z4e7IdF+8aJd6pCkCiJvkIEfjA5A68YBF6ZGFL0Er/5bXEj8v51tvNNMJT4
Pht3g4sti8o03kzLcvKc/goDO3NeogqGIbm4/ewCGcLEHRbNqSise39YwmswG8Pe6R15TQt9yMDQ
dMFDrquXeZ27sLaO/xQWu0UNhQUYchazRl4OqOf68jx2I2b6BILLfi4GYxs643a25S4PivGQyGKi
5EiMFyKpvEggRPpw7Mrc11b8PqQN3YQBiVCOHjXMUlzwzIcHSq5wn0kEL9vKt0auSWOnpeQDfvkw
szbsPC50RvvcdN99OVocalX44sUquBRaEkMTeJ61b5nb35R+fQ0fHH5saQ6HQWa/5rG6UdUzfT1D
qnHeS3ecHuzyegKJyf8RBJnvL1DfRQt1ambe0RvNc6kxUAfLcKH1TE6i5i0xXRUwYa3qvXZghpaB
e0XizXyqYNHJWV9linGG3VnX8whUNg9tDlTmJSrHPB3MJUswOOPIOz2CLOf8KNrROY4rXnLKvPdJ
hpBoFpuMG7tXxwqq3LhAj5scpzwB/lxOJo0XqQDNLUP+jrn0+Do3wnvkXDCiNI/Jr6jUPtSFpgp2
ysdqse4yDFbx+NuV1CCLVbXU9N5bCArQQmXr6oaBC6O1TOHAT9vqN0Jm8yhsUDTsecilcGF65mw/
QtYOexeH82+tiu7MFsUhkqDIf40h0Ak1vGmo7AeEM2g7Ck/cKdmS+SFWuJQ2tiWLMw1U6Iyq9Wbg
dYroX8yzFOjslqLVV8JyhrNOTBLJjLpHerH4xlbBxSQ8wHEf2p9XJx7Oip0G51b2ZOU1Ft80sbZl
aH3mTK7vHDu2GGvG477o9BUdGfJAEEj38+y1F+n79sYjyed3kwbhDu2btRum7osKCinhYh/cXD0s
S2qjW2u9TTbjTxbFK1Kwhz6nDY3ildsJ6s7Yijaor6tWfqRO+UWCzYiYo0+Tr7nNedPZ2W9iTMev
5iJOMi3e5gZPZovT4IjLTFzMKqv3oaef8pYJbC0NpnzdFzt8fl3NY+/TuZ1Ckv2C3UxFfM20Qkf1
IjoysdPhNnHyYiOz9NtDP7RTkxVuWch8Kuo8taH2oQ8OBRKVuSYdNAY1qOz0NR8ViXahHn572p2u
siKfeHlNN+cWNmr2GvZ8Owad8c4Sqjy1LDOoSHEkRSBnmwslXnAZYt1d+UFVbl2MCAhFjXFX0IOi
GRt7690Z5nALy6y7K6yqfHMSC5OIFwx3S9KE9+OQnVc83s6hzdiLorSf/dIKbqpStKc2R8nuE6J2
ECm44+3CYnGjks50N3IYmiMuBQKTGNdE7E1w+NulfZJlfk+NkzOod/wzQprTglFhA+augwnWe7ug
KZxTyY3C+gtXfmzP03MfsuNoBOTNHSKZCW/EkN5ZrXGjJnVHXhEHIiq7R42GUaHMreydUzikmvbG
Q0MEI+BOPFLB0vl3c2q7O5tedGOrglCMof/Cc1IfHJ3Zj3arnbssywgLaJb6Bk8MqMi5qV6TvHjp
oCDyZFnLh9XGxn1TpulGDWw82Vr4UNTbWeclsHlO5oe5xqMSCV7k/DuFsYmxxaGcO8Q9JovpFtOE
AJSXLBr1r0YIRmVMIJrp73nyDRsHUex2u7ZncUhhWC3BXmdkkZ34jsx3jEQt4QvtKDey7afyi32p
YtTukn5f9HtBZMeWgJb+bZnWpw8nTaZ9NFa94mG2kCqRbzm+apdBLBuIYuOE47JTY7iHpmREZe5V
9xWra7jTGlH21FCqhP51PlvxyU+8DktMSvhF3zbTLcnUS7ZzOPJ25BTuKgS6K8E9GlXPXMIfnL0C
dm5EAZGU+8700JsO5BdSSQcsk7I3YWBSrEx8WAlxhPRpZIE244IKrdXdZ2hUzc1UoxBk3xMAxWWi
E0HXGM8Qy257O7tJFSDrCFSj2ixBow/SJ8+O9IJibzg0HsKkgWJZNqJKRMc39P6SbE2nJHfDstxd
XE7LBXzxzTQvBOsJZz6n03CDypLyVB4QyA/bJh14TTgkNwbHph+pTiCh9kFXoqnL4UHPpe09Wgt2
ujYktZSwPUFcSt2di4R8FRQNrA+4EfIoz838PXftD8dAjE5YVPs51T3r8b7/stAJUpw/T0XCQN6z
lG6jihSPkzRl+ATcmvqb8GdMrMJySddE6+OOWwAMLL85NP0dERmkmxhWyqNCvTKaO43XZN931RN+
6GVTIa7kh27UAV5ushOkSXMSWa98I/iGQ0Lmw/Cj4dwiqthYi2J+myIhU8MlgrVmpJQDvuzw9/GM
Yf2dYJxhB2EpUWQvbuB9Wo0xH2BsutTONhIS6nD+xJEJGv5MVNw9utjwCpnJHzGOZ1c42c3khJfQ
n9/IP1oitPiPEnvOkIwXnExHxmBc2BanC/c3IcFhvEFXeaMwm2QyfO+c4pE4wt+JkTy5kx6gv3W4
ans2bjTuTjDxngYe6sOmoTfHbop0koK1hm+NExI/DXF+VfFuaJSOFchxbd75oCqiggy8qLSTo8KP
TEjPqiAcLwswuCKp/ugyv5ln9hrS3vUkoigOa3P2niyr+k6S8MCuMtlwhOgNEGK2RQnCXcSExNDo
U5rYR2fyrjCtgqAbqiOGm0+0aFdxUV2QRyMKJQxtTP6UZsgPktwPnnFr99N+yuZj4hqbzFL3ox7v
xrL5nSWw4cvGObEl2pbFd2mMT8ksP9zxcVThQ9cG579E5yENIprTq2mczkXXPnZz4mwCRzrb3s2H
jZXy3GzyoK3khgS9jIyyYTT+qAST0y4lz6++T/MFejRC1jXAzJPIam2SOftD3LaeRIZe19cMK8zv
tFZIDSrOtdc5oFXYkGlLcMjgkjCLLctFXAGtLfwOlx6YfVP3EkeKU8Z3GWMCYMOkuyyR6xmyvPJx
N16vYTHdK/aF9iVos5aaRvfdvbm087R3Q7fx3tjXMHdEOC2MbcEtxc9DOcKjyZDoIFZE6UE4lfdk
VqaAeeV3TKSaRln5RksysrduC0drI2PDNDYk4bFELQMKrV+GNDUKG0JD3wfU8gKD2kxSYYmD+JP+
qUefIscJGn05Oc8eKVtPXAeceZPR26uxvEjcCAyq+xZkM8Ii1YJU3PqCVuLOU6a+YvLMVcgyvpNX
zChZCNPgq42LHRFr01Dds5QTGKRbdCoRj46vtzqbgttJ8MxFhA2a7Y0HBPehYE6O40rVtn0b9Lnf
XgVN17mnllv8V9jMOePOpQ7XllKl1aVIlK6Pmqw6lKEALI9pmsaP4SQ5aBGHqoNcTACGIis9dWMS
yXPLVKx+k0nsqN1ktfm7KODO36LiLYpznmRZ9Vw7Xf5KpJEhz/HguH8SGslh1w8Jc/WM5LEaY5RI
4+2M7WYiAjUxCLpQRXY/lASSXi8IcPjaU874vQbzcB9MDsOlvjey+srLB+udMWFc/QnIk7xxK6EZ
VRba4T5h4lDwbNb9vK9TvHPg7SlREchnhkMp4ROv0xjm8iH4YRWpfA5qNjXhbGfjSC3PG6WLbwXl
agaMSoOLWMT0ns3GJz2zMexkxH/QJXc0+MmXJebq2fEaoz26REQikckCKWklrXa4DusUOdRSFMo5
IZ83si2HMGq2xW2aJIp7ofeJW1b1xhKT00cugeL9pjR8DMJOZ2SEUHWCHLNOG6tJd2puiWAdPsJx
MM1DSaFLgZfWqLbGvs04NwP4JnbjD82WuLq0irCoucTWsXquNiSItR9D2/mSqkbEvxmPGxDczWTi
eSn8N5tF8wNTlhi7CQqeaOZrp78cDKfYzAYSFob+nfrGddTcB3m9PCfMC4g2qnSDu4UIvDzK+qn6
bIcFWXCtLToplqkw012mus8ZYt0W3OWA9M1kiStweQI2xEgVzONCmlru59fTMmIQI36zPwRdXn62
yJd99NAz7p08SRG8dc2SAyAVoB7LhhTRe/YO0tqjyR66KxJbPbm3GCdjVwlb9Y4zidIUf6f+hTLI
/+0MK/gREipX76gcDmg602U7LfnyVDMaCbExmAlDrjhAJyVWlb6DZv2r4HBqN/4s9JNekDtdG2ZF
+pkUqw46MVs//h6TZWZz7HekSoazcMmPGhuikofUHzYO+wvW8aWdkqedT7jVMv5nifIkEf1OJD5p
UlnWj6+cc8kMerkJLkzfuzpqksqNMsxZ+XbMytjCDOCEtEIrsVZ61fAwNpZ1jxIxvFvAtfp/lqbs
vINYxvRzwDvbRWklzDcLwYvgBiyI+MytDJIojsjlK5tIKFq7DDc70GC2CqSIx0lLLjhGFITyGTFJ
hkjGjegtFu9WkFIKMR3Bod2VPPx1aHQflekguk/zHEMpFW3PuJrt/SWZNKWFwmAnMTISPJbQzN6n
6GhqdJ8W/UBu6/IMgrp5JepCZJwGA1Fo1Yxl6Ww0ZvpcBgXgiqqm/ax790LPiQ2zLppPf2qyS2nN
Wu1nqbDI4zSgqVEwZUcmRzpEutEk06unVM/3pxor23R81/wSLf/MM6BEOGUyDAEF9Nlbj/jYP0TG
lveBGMj1TEzRdvsEih6gW5RVr2VZePERVrv1q1h0+0SABnaXDJLXgLDGZn5vO3WJb5rH9kWVo93d
9MPsPJv4/t6UJddPQVbad7Uo80vaC7KmfrGxwBp1+N7wO5zRH5GVaqxAaqJtwwRjaJBCpB+zhp+u
L7LszTLDQiNECpJHJQ35vWA37CLyWZcpKgvhX3qSsdjeKgeLY2IxGvPyFcImNaLeSCZ2CaTbQvLj
WtIz8a679qcFFg9kUgBKmzTUkYWAVaeMwEbCYh511TTPKJO8r3Dw52+WCQ22EprmZNO3AUKZgUCW
+pB5tDXgD4J+OgROanbsceLFZ+2QiAUDsd3Ka0PSO43FotrDPJp876MYvM85nJPP2BhaEBw+q2gV
p0JGrpTxvdQwH3QvmmoXCH/4dkE5o6gUadtHVjEH+TZ32hJvyIisPZqCrH/j0gncAz1IgTpwKP4s
1tyRzy+nkbIGlma3gY4SV+hbjOKU8FlconwFrsAZcfAtJ1QDwrtqUBMvmVnQGqaIhXB4ufekOPMn
dXFTvsXF4D7nXO/1NQwzWj67SpnJK99WH5mB1J7ZkIelldXbt8rTut7mYM2WLUueytiVlqb2I4hD
PXiugcMrnYhynHpt/hIhfJGomnWQ04dNgbdvsmE1zAWJG2wRS8bPZN0lT3NeMKAr8MjM9EsjmmG7
N8lGJWh8ZvO1WnzZ/sp6pzABYmEtdIsezE8tNmQ1FN5dD6PsXQYyrTZxTjozc2CveKzYO1ZbwlEy
9nuBSbAoqq0qZcYewVmtqaUKr7ygWsYf1ZQlKjF8jY53Dm2SmjZSVsxPV/aN2poT+4YHQHepddN3
tgbA6/XmwHmviZPB9eJtApHnpK7PU3MHB3gNq0uz9ne8uEqDVw4n76QGNNWbYkyNl2wm2OF6qBb7
NaPsJF9dUQpHWrCliQwh4odsNMVthYxIRUBJHNTS7M/aLc7AtDtYQUZ1qgP5I6+UsO36Bqy4IfGs
4gkt6qdSYH160UQp/AlZVKGkc5LHGrdFvJU6Cf6sKsQ70/fUter9IMObrE1Ji4vKVXTKf58ZAj9k
oVeNW3Yv8QX3JSWHq5cBzWqP9435MCNdW9vjE2tvn7wQEngqIg1DxEtZa9sPzrC2abmV57tutKVx
qSpvSQ7rCzQf6TTs3yLXOIDzuRyG3TyL7BuZtP2l53boo4xA1TQqQukQ7Eisxj6XBAnvTD+QqF0r
N/90FJGV2ym2mUBXNs1bxL47e8pHBj/R6KGgw2hPJAUvRODe5qlQeLh0Pt+Gi0UBHixJ0mzGBaUA
DYJpvrMT8N0tkU8F2Ad31uVWllqeRJwv74GE6hF1ZsIlHZLxx89hDr3c6IFwmF2VQuHbTOVE0nYl
COLfKKmqD937dcacAcfbdqx8MhLy0h3nQ0WkR7HBZ4rgbSFK42GYJ5PLFf/NW8EzhxO4J4wzCmVY
IQx2cuI4GHL2OAmJflh7jr76kwxiooVvEu+KSti9Z+k0L8epjRt0rPj7+Ars2CAp0pVzxzYobEkN
/on/LBtP7gjurM7DMNSP1ZADPQ8ryV8+ZFLNQFsr9e1xAlDFt8HyaFg92IHSWWb6GKfo34lXNBWz
zy7/yHJlvKHX9Ytrk/ROERGvUd8Myzj610hlEWv0jP3QihIRQWz2kmXPJmKjFY09sn5iczCfmSjh
1m/sOPkKF1Tou8UaM8z3k/mUdxo4COKdVO4sZ5JkeodJcDJMUHBHljed3hvlXHJ2ELybRH7QpvOO
FJKUjXsyIGBk70pSIbeJfrbK9WAQbox9PYwlh5/wm+BxMFnycrWy+YqklsD2xn7B4YoCV98HHBtv
jamyD1tkNgWUM8afnSwpfeYVkkCTplDX1UNp3bGw638xYWMZVRPC81Kb1sgTV0m971AJcsuRyYcf
n3eXAMguqxAMD6713IW1S2z6xFUp2tj9NToUdofc69s70naLp6yrcBM45kSGJVtvVoNeZqpntMKQ
p3iF5NYgwpNSdQnFmfWGjfZBgw8nrD23ESZwSlwFklnUxkEfi7lwWdov8hSmmzSpxmKXiGl8caYF
jeFEqOuXXuuSrk2XbJ+mOrvjDAlvK2JBqB7CqvzogyU2rkh9VEzSqL7uVVL1n6OFIoRwITt+N0pi
ZVnuuYylPYdA81i5YRZVZm482IyxmxvJxJVLxRTGVTtNjIqUaOVbsaTO2atxzNp1HwMQGLv1hfD0
RTKxvSunZqU0LFn1iKbSx/RRFj5BNvzHflcFQQj70YCd5mV1iI+gQFfOUC3r6v0kPIf3sGwz61xM
oU/Sb96TdmGWcZIjim3nXyIX3VOOkgJiBj+Tu21Dxb2Ig9uMCm/A1J/RmxzCuabvI51/uh6Ln/ME
hzVzxtxuPmZftYSH1i05ylnuq8eB7RJpBjNqgVNhSbPEyhkX436ZK3C8oWN/0U7lxqZTrndxaH4R
ywqSYCKkQyQ5ITZbLNSjWam3eZbW4DJCOX05a7wmAR5Dnu8ro1zevG6uztrzRLahjvR9XrUej0Du
8yDeJZUwHkuQJq+B2/QCn06eXyaDY3sNZlI8QGOavtv27BGIXmbmPYkzUl61bsWVThrr0G0yWPFk
Mhl2fMhWnvzGHgl33vJfQemdhGqhkqN3fh5NwyUjvWTA13UkZ0WuTsAViGDMyDG3JYkoaTHS9C3g
53veZooESBbyibVtSnRyFdtkzoZLPROqOmCk5bDSDo0vwoRDx2H5aJC6/ZalxLYFpALALFCco/iM
eeQRwhvlC4cnqzwbCdcfMn/6G3JkFZFI/pClDEXXAhVHJ/GlDCanW6shNQxjy0IMHi2ySTkj48E4
Z2TNMe/UvoiRSIvK3iLxktvZnItXtxHtRLhOI6/GqiZpLXWzcSS9aGrEvjW7FpNM2ns1yRpZWpzJ
t3C+DQKPL3FADbOJ+el/M4qjsmRkkbu3EFsn84hhhvXTmArjOWRsxNLL4f48pkVYXXPzdx9yTqTG
bUEQbhSbOVEiHa6LeueNDkVDZnqkz1R9XTVHH7HdfEE3ZuSbZiE+i/gCmm7a2NT/AqDK1+qxh/pt
kJ18WMZ4+eAsnu6EEtwxJHBTbVQ9F/5uidGenbph4qvLvCl5SqGL/EK1IN4yktReE83QIAqqmCmz
aK3+zmP1+Jq3bjGsUy68Dy4kG+b6boqMaXFqct2XOdBPo8z7R7dNtcNUqmaIXLolxl/dyDHe1fmC
E8glMsI/Lgj0uNIre3isHEZZB3+hc9zbORHPVAvlwoQqdPK3YLYHnBatrGiTUnT4smKtCg1FarVx
khAkwf/h7jx2JEfSbP0qF3edbJBGvZiN03WEh9YbIiSlURuFPf39PKfvoKt60IVezqCB3mRlVYQ7
aeL853ynjEMYJXI23ufOnk9jTtXkviX8+8gnx9JuFuoqhoHvQBfIh2bjBDl7E3tp9lBSXHcThKQa
gPgY1oanI38OYg63iGJGzTtXjIV58pxpqg9IA1TRCKQkQYjYsB9nlxxfNGRdcuvYTvgOuwH+fkI2
ueFe0Ayvxu8IcuL7FmZ2zfF556qipwUBLCPTRVHkDBD5ca8xEXJTjl1Bbccsxkzimczyr04Z9qnD
avJFKZX9gqMGQ99AW8LbUGGEWdVw616GypjuJO1iWCXM7NHop5GYiT2gVua247wCvzZvoaw56bmo
AiIb5SnVfWxRar4qLITk1QwPwWVrT9qnKo3TGyS56hVbMoCVnmuXtxVmOP3EUGnKjczDc8BlarME
AyyrJufX0fjuGStfhR1wm6iRCL5spBNLIUrDuistjtiLbVmfUwJcU+K1eVjotEgxSIA/X8fjkH5g
0mLeT/trFXlN6L1njHJeS9BJPDAdvyVIKN5bXvXizqa5Bjug5ctpU8+SsxlNCDjzzlobEcEZbVH5
TC1X5UI4CR1z9l7mNB3CjQzPdSuVnY/VsTA1F4WWAdSR43q9NXD3w+oLPWZeWuQmq4lQJSuX7cc2
q4x/PuwoN30ebfatZDbpVWvKCgOIEUge3CIsvqqkhZFiLlN866Y1H19Iw8qHhvb0nA42V3zeEbT3
fhnV7SDt5c2jk6qNOsf1PjqmGfKQTewWlIX43trHt8oYMaVPZdVCbDE3SzPzTVqD3x4k9XbnQTh8
hAZO1zVzbsNcLaNABWkHq+d1z0uEUZhG0Kcy6P63s8J/u5oFl89ISJon8OQk9qdpGOYJAzO+5Gby
crxcTeC56yqPOWMsuZ5ppZjj+VHFlCWvle/6P3TpAFYoSj1hjZqcbJt7Zf1ECWVq4yewy9dmrkhQ
xFZY+atcugMlUnaWfI6GsK5T7XlY6H4z3NupqMgppXXxOAdWwnlrcRGWaKSYeNFqkhao2nl+XQRu
50MfUNxu6zk0KEPjOH5rWOp8czIaDo7klam0EAMn3I2otNfxjcjpxikt4nwakw9RFG2VJyucs46t
NMnbCzvVDm1182JeTsVsw9VSqX8X+j3tdRWn62KvktH9zHthP9uUFOQAe+b8K8N79jjEBjfp2VmA
/nlmI1HeK4EPYdJhikUx68v7shXpyPYyJ2y2blNcM1/Bjq0Ma6Gu24MGtaqYPo1R16kQzVTAEV3F
mJmmlea22URo78MPO9j8Sb60y5Cyh+aF57Nl+BZ2sweTZpofptllHpCFc3rZlHJmLcH/R92ulYFd
NDPOagZrMHJdyvmZhI0fvI167mifAe/ggh93zVfLxZ0+Ylt3fH1qSTOwHBQ41KJRNWZI4jX2Lrvp
/PO1XLeunSmYmeYvtlhx7pfllkKpYbxQcE/wqTkq7beCXeKqIqj4JT14hukwF+8JZUhPnkorUo2Y
AzGFKd1W2wY1JtzF9WR9Yn7hpx4MbaiohSD2MbgL4KAOp8GtUZkFBmFWfrGpg8xH+RDJWUAP9HRQ
ftuae89N8xd7KhjCMlvAiNb4ovU3RGxze9VoOI9r0kY9Z/WS9zRA34rAvHM8STQL3TruZdJcmfjz
TkSnB74S7bjjhsRDkVJHEOJ+Y+P3bejSAPkOraeD8Tph/ISOJxY1rcve6z4TG0fLhkXMETvBmeiy
7iijiIzRjd8pFvefF5SEyy7w/TZCJ44xGIxVtjfJY4YR7mkV7nPfTpA3yuVhThr1idRHstgPdffS
6RFHyuCARDybJnApdXXOOuYAXrm3/dHhmdTzwCx3Gq0rpJCiXJOfNJ9yl2BCFKjWfwbZHUZlXHCF
85FdV1y5wJ2Vi1NWG+rQYD31Ms90BMAyLy/MvsA3HduOQeWB8JfXHDvfl0QqfQftb9lROg22sVvy
BvMGGGe4nqZIWaszJJ2PTCStPkLWrCuSw7yBXNolUJGAoSi20GKxv1qqqJY9QzfYLk2VsSW6IO+R
ZibeaRZoA4xObgtx3aWeHqNxmeUrJ+jmjWA7ITGgq9Z0O8TtRPqKzhYQh2mYMRJK6XOJQME533Hi
uQ557s57s3n7xhUia/gDff9MgynxBjwazoI+UoRz/qidRtEVuTARdgNOsMw+E/8HA5Ig8eFW9rvT
UHYZlVRd0VcBCTYke0C6Ft2nfS7aofzIY6T9tWpr6QDLKSbuRjGK2MquG4uXK3A0rcYKfz28NB8r
52jQIFwy+yY/bNYCelV9Nph4rO6rKc5DRQDamWaqQFSFZJwOGkGUu7f/1A3K/G48h8zahL5w7XJd
fSB8uozw0DpPs75IAFtY0r04KvMifmGYKPR2HriDYqWDgcmXhXEGz+4wxesZSoy3b7y+NvFY9mBo
WyVDwhXmgroCeIpFyeoV3v4ebRbODrkPSGrhuY2qt+bauMxyrU5maTbeJeZvOD0WGLs4CudAGZRK
WLjNaUZXKBTL5GLXM0VXRxjWsOE1xNIR7YxgLtoNI5VYrVUHyQQ72hyUGz/VcoF52Cx3BVePx6Gr
8etL3LcIvGldJlucISZUYtrri7nhgmNadIKeF5PsUzhGwMlV14LPr6xzgvu6Y+5vT0qmm4zePeAL
56shLgC7pbexqLjc16bRLRQ4FLj3Ckxk+jgqM3he+AKcQ4U/N47IVtl3LctWHVkuWJe1MkePFR1S
X71fFh/fg5kBsGHO1n66ykWiyIkSYlRtw5ymhaGzns4KxzszzUxt29pNqbtRM4YUXEimiDp2Tnen
45yUaYlNwycj21ErkXUltXZsMMZ7QwoVtQMHNqWGiecfc7suxFVrkoTf96mp3iqKbbATEDogcEqR
E7sSNT6UaQvDfEfpdJ8rlubzKjZCqBxtP+eVQ1g49w45dnrp+vhB8FwIfHuopxWnY6Ig4C3siqyE
jVsopTLQDhLwSCLot6bZBB/1YI4tcwpVD3hkEyHRDGga2mfAf2s6W4T9gdDBzae2OsCcabH0n7Wp
sMTw5lYcxbi7JjgkFJtocBZpjq02MeuO5wHNmg2kRtP384UHJBmdAq8s+jhnK43KTK/UUq+zPrBI
sQgXZDNaun/qio62nHKpzn0ZYiBwivCXtRufmI1cm0NCMrZ3kwYzBYh1wmb8/y3DPfWeFDXxrXr0
+XwSpwERjFo1PtMjD5fxvAC2a7p1COQUQ+6mm6qlLC+a7TbByGR1Ir0Q40Q4Yc6oL9zGvRtf5Z3V
3fg9JyCaKEmkb0umZ1z0ENFiqkNaScBC+wmrRF6A1JoXyyZtCpbpZ8HyCVChcMGjmZS1MEvgFo3v
ikOVd10FFDddcHNgIa2Vm8jD4izG5zIPEK4NC5MYmgq73hqKj00uR8Y++2moz0kYxtIcZ7lxYf2b
KWhG3cs8/7723eF6wFyZbeQsrFeajuYfq3Xzb4pAzTcGOzRmotbJi/JcQrAKaDK8RmgArDYUxGBj
k8jSZkkSE+l1qD3qsfl7euNYGCnQlDHtwKcwnG+Lu/Ky5RDDqwFXKmHviluqUCBjAm1BEMx4h6YM
eYrpMYiuPGaenFe+sO4W2bkAjTH75ZSQmyTUcbBkuJInq21XgYPosI5lmTD/xVvunbf26QndBn0n
AGorPgomSu4FXeGOhKlhh9ZzrqeYej6osEjnwtRplMwozHdD28byW+JsAmspFRRSQ9sgWYqFQ/kp
QUYXGIWD9GOSVRhGU1k6D54FtBKoL3VSKwdbGspRXWMnInTJRD2g0MLAJUNgJ/o1ZvOZ4QzDo3FN
1Iue+q0wqjD6pptfhBUY6s7geXWTMXYRGPfJjwcNh4lf0sw0pxegBmRNlteg84KWrky9nEZklNsp
FVjof41a47w0chU5sp0+Ek62H54tvefK69KLXwYOH0HzEDtt2VX9GhrWuREQTY3E4FLc/AJDjGO6
BOscLrE9b8oOB+IKOjHKKMTr8oXLSqa3QxMgDP8qp94cMcGzS7alwc2RIpyBexBHAsbs0P22UzuC
gAjckZg+IXNBc56a1YkdGIPwXKZ6ilTaoW796hWZOhBEOfrdwHwZWCLFRKINmH0zewhvJeP5kspt
mvrWRqImax3T9UwvodtIhrfSoT5WgF3eLh7Zx9iJ6+CijKE5r38tgrYhRdcXDReTzvdWIfDRyKnD
6gg+uTfWHVjmi1/hQj9WbsllHRu29Z6AiktWncfCxDAyL+9+NYikU1gO9I+2S3cZWnBArRINN7LR
+83tr3FiLY/VWGwIqnvEvHMmn5w9F4g8+HnkdqK0V0e/arPn4e3js94485aZqq8vsrKbv+sgWfZI
CCLHisAILvqFhJNxaXKKTeZj7Vy5c4VuXRslBiKIEXPEXVZzKy7CjbXE86UZtsl7MLbKW4tO9W8c
XP0Xj0EPvZPwZaAGVXbWr6qJKoUonedyaw0zN9U+xT8ZBXXTjzCJs+Q4lXb4YYSon41Vy+vOBl+z
mioh301RnjnUkIc4+eRLdZHyH5ZRWDRpv/cQkd1IEnnYV0Gf/vRBU75KYaQOjIFlOBDUt0Mensbi
xEB2EfOWsXD+ao32lcRGeDQ5Un/mbeCqbQY1lOsujhBJA25rP/zCcdqD4lzUxq6hwq3Yh8obKuDU
S9XG6X2DcSDjdpoYLwM3wJfS6cobZs/FY9A6488vaglSTl39sgEXPhcQYWIODD6L/7j+lWCxKNrF
DhE9l/m0xBlhBzOGNkH82B4Oybk+DquCU6ydwDKpACyG/gL1IomBFfv+AxhtwAIJnRbVyuSOkq9+
tXgdVGA3kDqrCZ+gz+i5iwqKNL5/2XZtagtD01YGA17K2CNFyhrtg9cm/5Wh6vfSvYfVwfiGuHT9
UE9DV/1Fulic+zz+kOUN0Hk4JVuWZ3nCdP/U9+EXCy9/Mi+YJ8/u76LqWUOpt5pEpJCGG9YSS6J7
gv1khs9KdkPTMlonHaiiWPuGnJ/yiRTV2sROe4lrH+tJ2ZrcjIdE/vbpm+0LByX3wQjM8N6auBiv
xqF0/qIQ3PpjYxGhZKBloERcTrUWO/85WP+Pee6mHgYhJ7RocJH6t08PSp7Jcv2d+WECjpyvdyGU
BPlhhTbT3aRZ4MG9jZ3w+i+i5f/8mfoWwn3okXEnM/Tn8iSuqaph8ZrXi4eTkLJbzZz5fDumxSFz
vIqceBVT6zhqLF/5DDdna3g9BnRsyVSbeRUnnr+odbH+jAPg47F8y3VN22H7J/73x49nFHUYTFNC
vYSXUZyGoMD220h/umUlFt+Kzvb7MQASsOmY3aX7UZ0TmRzOnBOaOtpWyUUp2PzrT0qc/6t/fPp8
cWbDMVG0TQdS3B9/qrSNtW2csZjMdMf5Kw8ncW+o0qb63FLf00DbBAJ7O8HJ6AdiSAmWmDLqpo48
yOIv3UfVLMbaT4PpihoPYcIYpsVp1dWmaKIMYp2Nnd1lXwpTbiWRHLLyZkF79Wl10B7uG4762S37
Wn63cIi4tGswnEzkiu4yBtHPODuwuqd//Utb9j//0gHDUpMvw7fRj89//g+BfpkNUjh14qytJKj0
ZTgW1KZC66Vztwo6TOiDV5uM0bTJlM/tNT22cQ97F9baZJEntslriyb9Sg2jfv6Ln+2/eUwCz4ZY
4YCh4HX+03Lg1CjRVDfa674xLLmbGxwka68x61vqB2gvwFUMnobSixwtq3I4EHHTMZc1ZIn8x2gM
/yFPkDtXf/Fj/fMbBVzQQ0nmwbU8589vlI14KINWKwguswl9mskY+IPUmEe4FRZkeWG7TAlimzMb
Y/VOchDAdoajrucQlcekan7/RP8WMOV/XF2dz8f6L2Anmfr+I+qEf/zvYEjAi3/zfRiOAQ1zf++k
m7774T/+r3H+o9DBYiF4qD3WGN7xv8NODCv4Gwuya54bzs5fnMnj9nfaiWGFf2M54p2EZMq0whf+
v4OG/NM+5uJc4CcTge8CKfVhsf5pfdMud+gyNJpH9izmGCPWr3Qz2/aRknGuz3jA2itciPijpVi4
mikECFQUYe1Yx/W0ghwOCzyjSOWS1YXbhBjl9LUUzvnamjePqUnQI+qCpj81vZl+QGAqTv/+M/W/
sygRhsi/evLua+58/+defb1X//gA/v5b//kA2i7P2Lko7PygucFv+uh/Pn/C/pvDYkV9Oyup+5ua
8/8fPwtkKc2KIHgoUrRNnoz/evr4S0FAbwzcUgdGHf/7dx4+eD9/XKB80KiOj3AHOtViIGiJP63p
FbwfrCDqabRtfyO0E3SXBknqC7Mt9bWChkEmVzEXcMKJcp60P2TYWXaMC91d70txS5xgOIY2Z+xx
MatVg8cVhRTYHpPqHWrXu1Ryvkha5+BP1U2OYgwD2nA2+QiYK4Pbt2eAg4nONb4Tn0RI4WjzbNO+
HqS89dvhUGTGXVdTGx0XdLgbcvgB+/ZcZs11Yvmku0s6SjsK5C0jPkxm624Twy1uUsshi1gltrzj
vn5PBRRHq8mR5bzqGsNk9fcMku9F5rVr6uefWwkPdBywt+E8INlZ+dOngR3gTdthfF+TcDEuFWLu
FTmlcTdMTEjnukuflEFvPU0zhQUPKMC8xZa4QjWs33BJnvOO3bAnyp4/CmBn/QpLXXAlmRcwFbSd
dCPMPt7L0v3J5eIdpTbFa+3YlAYXOqFYY6quXY3VTQ3+i6pACiOIZ5dZm13VOj2C6LyBnUEyQWFy
cw9+p+6MXNwT5YK7Od7EuXWZ180tTLZ7kkT3c2VwNc3wRlfoB8wqH8yRG142FQbbEMyJLYLQ8kXv
DyBDSmYpUEB26fIg2c6awUoQS+M+V+q7SUGL5FN4FLWZLBOR9aZxIbmNLkW/Q8bv9Mq4zT+n2J1y
a+hQPzPKzrPrHP5D0EdSY3BvNnbsm6reVFXmU7d7tgI5ewNDxVpPvju/1pZoF39FOE1a9b5iFE35
TpwV7UvfdeZzOdYuWeZFSkjyUzAlT5OV00iHjZUKsi38MUTkPrfKmOANvelUzPeMr1bpSFFxmCK9
41xXgC9Rgfu26DcMaKGekOYLvpk6ojbQ74dhoxsM78HqZvXQ93bwMDYExUYdzPtFIopEwPpRUVDo
o7ET6j6YVbhJ9JBcBG5VXxu6K5iajaW/EyN2MGSGurxSS2AcUUiaJ7IO3PaKKrmVfgxNtjNCnhoH
cPQ5ouujGMYTCzxf1jjEG+lX8eCvXFEok0d0Se2SGyu9vlZTjyejaQn1c2nD8Ow2mWRM/fvK7FCO
seuXpaYgh9jw5OAbW7UmPrrVYjOtBGvKoN+ZwrVAReKija59rJ1AnTLZejeFMZdFNMGeu48DSazV
hiqyEuxVL0ZhWdvJGsJDQFC0XwVjzE2/0CgVK6+u+zd6kOJ1HyYCj1npXszLZB7J5KYbTEbFISDE
oRhinSDzWXvoO+4BHHt366TS+gaa0t7yOTvbZB67LSbdAizQxEuDUK3Gm8Stc0ZviPZIzrLHJFOL
aoca2lzB/MgPNHQaxxm8wss4ZcWuzpLwh4GGEY1DU3+mbeUDrZ8aUsR8QVOi8jU/4XIxBQkTXteh
u8wV6a4iOBsNUKF2qa/nfZ7UMN5VmdJcV+fOjVwIQxsjFVtuOQ6XzL1BM6bleJWGToyJodH34PYx
i/SZf5tk2r0AmkWORFBpjjnLIjNOZ2W0SKTOSS7OnoMzlRBEalY1hNk15Nd5nQE3pi/aJIdGYwyS
eGCSR6nxbQ0VjS0QkXKsOi5p0MonOqID47phTLQugKNR6wP8K7J4KqPeCXh49ITuJNPE96iDm+yb
MO861s242sHhAebaMvNBMd7YgKmoAan19SCGpxjqOQfW+ECHGz5MK9nowPrMGxquRqyAO9jTOxa8
7EsUxTcKYrqvjA53S+KSzy/HS7ikF5Z2tr1wfVYZ/MNEsHPykfSC9MStONWEFaaWYAc6V2zDAlNX
XLsJcbJCHMeWa2hSVf20DmdkDQczciRD/pYmbL0Yc4IJpLzIhd5nyv+Z7JjoEA2lEScqUnwWrXSt
cNZT6th3StFI77j5TyD6nUjMG6z5GXKcWV6kzkApYsyfyw6HUF8z52LhFzs9U001ucUGoMED4ViY
kwZYR6p/+tuBvm+cDSjZS5lVj7xdK74l4gdtD0vSoEEmlrcmLTm47AZQ/61+N0CIreJuiddkRD7m
fHquipkeVe+BEreDX9DhsnSYQ6E2gtC0LSLpQexcEI9bNjHBqU2etF9svjcF4A2MnHDmRCduMt2o
vSvoKZF+cG25cbk9p1mYGTZ0bnOdGGuGWclCsIE6oNuqME6dcD7rzl27WZ9vkmo2tkmOH7wQ9QEX
8FWckKoKTPeRdP8EIqT7nKbhO1lQ/cge8qaPkC2gnBpTeltqeTLV74YHFn6Sd8NqwfAE9SN/SwL3
lFKvbI0uFcWt89mHbGxzSmDOfFNqPpppbdMbzBPXlOpOG8HRO5fznKdSsafrbUycmk2228/NJ6GR
L6clYeX2b81cI1iHydaiL+887nKIOhs3YzLc28NkAOvrposiY9wzw7WAoFa9QMvE9lgWBLuYk7Y+
V77Qrx56vp2DXNJqbabYON3i0dK+s8r1uQRpERAKZL+hCQxNnNLJzRxUCLw5M7a8UqjzlUnkgpwK
CKM+r46j17mXPmbuTYtjhyzmTGSflh67CR7AWLBL0PF4jhEUZFmixPWvfb/40uUZnmns7NGjSqZr
w02oMrmFqPyUFcENX8ZHw7Qf25y3D42W26wtNqOXnaYuI9mdVV8cZ15Lg8BzFtwL5cCa7nP0/nBu
gaMWy0sC9MkbGn736Qz0stNnUXb+ChJNu29z5kYyHPodbTXTs8bPeJpY7DnxqPSJtnfNBm8cpZ/N
P1mdjOu0aaHmImdG/dJssbtT0hXiRa31FGDTSYoHy2kVdJnKWWvVPRRmfFn1bO/DZDUwVoeAvw1Z
nQYvdeD3p+8ucAN64cujZxZbBfclinF74poO61MXDnpF1Z5eCasutpZiZWkCQliCEULUi7h6w/FI
4EqqY26J92Ess10v6+rQA9XtpnMRJcMCe8XoKt0ypvku056RXu1uFzteoiX0f/CmPGvT5VZu9i2/
SGwWkTcK66GqGDano/92VlVWcRkGl0FfeGsYbbxWfTNs6E+N126ijCtTttVJmeEpKEj7BnV7M1pi
PsU9M7B88e3j7Fs3ls57ILVj/mqS2tpawNMPoizKa3Ip1dVgmVPkV/MzPQdUbgWqWPesx/lq6abw
Z7EkGOfKNwmmyC7pX4wlcyPmde1daBn3IYZTSBJCv8IqGu7pk2Glwq3DIDgt8rXFkPYBowfzOiCc
ww2sfsj4hWMDzON06tHFxX4ZDUNm4bYE29oPNh4gbZkHpYoEVkT2aXqOeZ83y1tvl+1VbBn+jSas
THlXd0xkTI1XQbNk6ZUJQ0LnwqDMlEFVc92NLoG/HPZSOsMoIAAEAk7bJ29q96ofT7pvcdrrS3se
t1nFIonbLb/vMUxEfsnCCrA+YxPMxwuXowyTmAx4zODciG7ZU311cy4m23d+HR7T0rUOZTuVh0wl
Hnp5/kiL1D6rxg9OtRaK1HLyxNI8kqBAg4G+TH49Ti5NM10keJOxeEMGBe7j6pE+T5sjI1NvRqxj
fIyB6h/DQTUHz1QTO42T7QoVtDXMg9ItAowskGCcTUsNW/PjQKXWO0oE/fllDAr88QUzZkaeDrTt
/p75QoUbDNSuhedHzp7ahk3imydsBa77JbkBusceE1+fndEidrcuNVbZZUPm9EyXEh3/OLNYQVKk
38ixd7aubPML8JnzO9qBz5WLJs6aDAiRUlKwI72hEGhSbzPPFJlWMsMUyGqbcbjOXavw9369oKVv
jcY3ABoaUx94Hx5FZenO82RG/w0wygJzY8cpgzueIDpP0TAFiNI9mUnXykPt8+z7axBqTPCduSXc
zb/OtgdxVTj8EU8FS1y4a4i7WSl0Jpp8xKYRqC17XTJSz6JJwMG+kqkiht8XNtRYFihcKJw7ZJhS
xowJz+wucVrrCVZFaFNTaebgMx8SeAiBzamg8b4teC4f0kfwyKusSjYAngt2J4AScnyY2HnmLZJi
Lon6lsHToLIYuTsu2h37yvxCpJqeMeK+8XPnqHGz+HGy6XP9k2noq6PmWDz01qNyiuva1i+zw4Pd
Vz5TF6X2aYd0r/GCHNvJXzuuRTShZY/kNIRPKvCPmMJoP5KMC9tqeFECEbUr2EXmLgBy3tNO2tXW
Sg7+s8P1ch127nRFtKTelVVhRhhQg40pzJgeWR8TJH4tdq3w2R8tfNw4Dimj+KYWqT9UIYfGiFIk
gAhWC3E6hqauEW5drunE1NmuHFtd452s9waKJMhT/4mv+AaHNttXurcHM4/wXzymNcMwSUcIw/aL
uGB0zlJ2vVTOi8Q1tiO70a4JpS1rQR8hdqTgubDMjZnhmV9q3nwGp0fqIEbY5AXllDZ3mNEBwx0f
Ad28aENeWCC/sHrcBaW+bG1CCkrj16GyqRNY5AKdPZV1Q0CWpqJjPQ4kNJsS3Lkvf7Rt3eYGB4i0
dJD8kQbwg5tRbmD4wQn8OGelOo6ZvZ7mlmWYNi0Cp3mUimWtAAmtJCWLkRm4+d4wQ+heDUf8cRkI
YyzDtSj8EVsCWz4RtMvQ6ed3rp24XzvjxyxhaYeJsXC6CI6YcTijKsZdiLfqACM/shxVUtu9UEvi
+ocukW9AHy41w0GaMuP7IMfTPcKSvJjs4pDllCXqMb1xG1hipSfwy079TcLPCVX2bElKwzsmrtvQ
B+yJkeWtG9x3JL55Ty0sTXja1dyK8nJjez3Xn+KULsu4LlLwtaM/vzFOpeKJvF4EaQA7cp3ltw0a
/aouGmtHy3cGoN7+IFRyR7J7a5s06vFzVRChlnrTuq68DQw3PZSdbDFI2Njeq/nDbJZ3327sdeUP
ORIN9o1Wi42tmxazLcYS3e290bvAk8DEFIPUzp9SebnUDHdx2rkcQHrjyDv5nBpCRMn5FpnOamCc
n3HLCSjBM9Lkx+GKuAU2+myL5WpS/Ms7jU+jcsr0gjgNdPW8hxww7yBwwlTxOzzvC74qi3ITaBU/
cCEf6FOnFoTZDsnd/mtIoN24DMrt5WwMC228xsH4ToPsi2pCGcnch5iv6FDpjRPHUgLIKbWubfeC
y8VbdS19lApXGw4oFXOylclu6qaKuGAZaX5kYGfMzcvW4DqU5yvcbcSjUnEu3bSHzcwUYzVNZrFf
Wn/EGA2pwZjxr+PWbPYoRf3Bxp5cd9x5Gw1SJ3aSO3tsn6E/cPkwtYclBXaJ1aAIZ85wcoi/ksKj
gScvmDMJe3wVttxBz9rUkw34VhcYGuJW3Xp2mW7KymnXysqOjOOv5grH1jjqd4c1aV0ny7DpBhgl
cVxySfZLfbAXBqBx4ZlHgQV+kCmB3ckDDVc7+YmQGTkDABy88ruSC1nq6meMGxegSrijgmgEVYZz
DswVyA0XFiOfItx8gEDYRbYBbiMLaeg4jjN+rm6dz5hxjSW+BoNIz0+QXprG9Jq36plB8yrGTEKo
2LoKqQrhcMLsxEt3qIDkLY1Tnsv02qzTTxKQx2GM97jrIkMMewiECbRXd0v3gk3dm1pWHOlJ6/WC
S2n/kXOMhv2qI839RPb1gddpU6AkrMOs2DP0v1Y2elUI4QjYSgMOWRGEF8hTX+4s8FuV7hYSZcHJ
XSksd0A1VrmBDOkMO19yuA+aY0DDZT83L0FNiKox9sVUX1RwifCj0Us83LshaVAKhF4LN74XJJlB
eiHrLDNBj6XS5dHmCYyh1jTmTHCgyTZIKNYav2B8IoN73fQaM7kmzY6Z5ClpqoN2iCuFXkUKOvdE
pO3pVmBM4y4Vp9epyx8mvbpuZ87rdiXXDH4vRmKagA42/AfvmX5eMPUGoxDOp3CeTo257HXl3dYI
rLhjtyn63orpJU5sB+0Ktgu5o/564IS8KeoB/0bCclMSU+jcYyjGdTWzDPR9cEpEiBbR4/miTjI5
iMz6kiGtpS32Co0jr0oGPkQKUXx5CvEahTBFaIbMn1hF18Fsbglnf6VjyJsxG/FuHpNrJ+4+xw7C
maUuh7z8Mof5gUo76koY5N5mpFnWFjdkw5kuafsbj5lvPvOvTViCAkg1zTo16w03rXrTU6/0aSfN
Dv/YMQVgtgqCbmcTk6H8kvKRwF3n+LVxtCHR4A54VwMNGp2WF7iU3tCBp4sqWK6xT3J15vi6g4Od
72byvL69cKByt7Kr3sOqewjwPTci3ciWm6WdzdDcEX+XcXykJl1uW4JfMKQHM1J1u6aFAm6vcy6/
tbgcE4sg19/gLeeORQDR9xKuaON6AP9E6jjq43FDMgMhYwyuyC0VN4JgxZ2n5YjfXqWL1+3wCwm5
1whJAJa83r+ym9kaH0SPax42Cgz7PS+722wMTFLm5wSacT1LKqb2pcfFCgky53SWOgC7pdeHG7Cw
6XgDDtbaVa6EoUma0t9oXSL2OG2b92tvNtPp1igxoh7a0fTblM88bkLKMdzuC529Ti8nB/97ynF1
AmDJGWxNNqL4XR2aBQFSeRiOl0zv6MqujeIDPSLxIDAXafc4DyatLgl/hKfStM/4lIA5ntp1UGXS
727OnLVwJp7zWLWdvLfnmMOjPTBzKNTSHkbXj/8fd+exXDmSZdtfKes50uDQMOvuwdUXl1oFgxMY
g2RAa42vfwvMrFckOkQlZt1mNajMyABBB9zhfs7ea2PWpDc4rjWLmFh4HKXTw/bZsw/Vh71eW/JF
EcmFsbfCemy27B5LecMRrYtOBnC9EnUmqm3EU3la7rA7e/2+8S02CUj2y4vJ+h/DY2/vMpS3/ZQ1
UiNsNkHirqjkjfK5bEvGtUfcxnCgBo7oPNW7mFIqycOoQn3Bipx0u7pGXoZMXkUOT5w2yrxMzknX
TA3hX7adiYs3TJLG21IzqU6tUnjKRaxpWnlRpoihQIzgYd7w2DEvhRwDEcA0iej3rddgkxmGAqkm
hSM1PdZJYHUns6b8aJKHRbh9sZNSlMmrAmPIERl5eiQZS0BZjTKbHmQh8f9h0BgJvQPMC0MIvU/R
iQSlHeUWa8uElHAAleSN4PeIplmZzeQk0029cSz+jB0pQXcUtawUb0nAq7j23dRysbhV1lPVsvNb
D7BM1K2PsrrfNBJTj5tD5Wagt13jE412sShLyj4cV5TLthE0I7DMmKRm+VDRoR7u5YTvDRFCyUZ1
8+gQeVAx3aROrgJh5QdFtc59veKxCWajI5ShvY7Nijj2cEQpDsrYKTT1HLFX5LgDfSvytp9LVw3R
s441gVqhfhIxUS5hZH4pumk6SiOS7airVjHwmx0trRKOdMcq6/d76LPq3miidCcB28Zq3yNchZMU
Qf5ng2oOhxaq29r10P02SXEtSxUtFjJbtkKttI0WcIhKTStE65uSZm14NS2Wcsfzatd9OOivpTQ2
D2QgeDYu/VBycrvjbSrN+DquIxyEJaB8tavuKRRXx14uJLKRefmOnBQmq3gPKTKU9FvFENUpCXp7
25nlVKhJW4f8ieCAHeUaFONBKUmuibCkInhvbjLPOlOa2mnLRt50Erm8goilKVOBbaXaP/it9oZP
vbtAXovfVA2681gSDzgmBqjx6LspJLh7+qHNGuOgtcISm64RdVAWjOjn5GWxN6gNZfhS1jY5xizl
XbFtMo2sUSuldoNbU2o666BwGlh3bQxHN0rSG1OM9TUU+pPRNBQTajYwAIjcyTRbYJaR4n2qdt6B
JlT1UMlGuPPg29/Zbn2ejPqL1bk7ks86nCSytMP0r+0rYWovLr2DLfZpKu062dJmiwesCqkdt5WL
LjJpB1C5AiRua5tnRqoFV7TqpY0+ePUR1f+XJpbdQ8ALT5uwYvzhYIJnyfl8hGq+NpScGqlp55sG
+uekvYEyk0p8w31zirmLoC1R3GxQuVXtBe01+TopVEHyrAWA2FSlnRbG3V4TprRF2X6ZsMasSt+1
n8YoDU6ARThn1HRWIonmqtTSkmqH2Dx3NYR2aFJKzs7JvqjgQxMhwa60N9Y65gcOZ5hgnaJihQEg
xVGqUS4bsAaAAH02BWr+1dJIhzRKa5V4tOfUjn1gZWEhQ2IFVh9hzBrybYbvaZJODwaBinGLAwbZ
jLXX6etsBOfbHaATtVoZg08GZWsnr6aaPmBfD9mdSj5NNPNGLhpt1yMIQXLqPQHokk+w4zGra0r+
VSkSNJQVW4fM9x/cyBuQJQltE1aTDd41iS/m6JdM3Q26oXQ+EQ2C9jE0Pb1je67eUWYythwWvfvW
UK/7KHgJEgEkoE3vExHdk6+SHrI4fYoU1buebAhnph530xl63MW5Atxx5NATkYx57ssQkzHIUq/P
InNjRwFmbpuDK1l1+U1rEC3SJVW5KV07gi7UDe4XwtPDya1qOkrblNcpSU6rFnXtc0p7GaBFZGMk
Bxe+NUg0W2GpifZuAtC8g7iOJZCEsSISawherFARuw1yIL1nzx9u4hjjfS9L+pHoEneXhdlrEssN
9j3te9TRkHBxal5VQMnXXuDvesoCSJfLB6+sEpC0eFojMy/XYVdVrCCpfQT4xIaJlCGKad1JNYye
kg0HKTMTxpa8qWDbJXZ1rOAMg+W7jL2+uhalfYanJdpMJTMOqNEXCkneSS+7aE0wpnqbYMtb+VkR
rJW+vSEc3SE9E+QuW4+DDnRmU6D4x6Q+YmGS5e+xRztfarJ7EofPcys4Nqn/BmiKpAASKXZRFWaP
ATGiq8GYXCgYi/ZGaBkXRT1cVZVEW8WL1B4Fr3GnuVp91DRZv8qaIoY1iHivncTxK1tvgGuknXp0
VXfrhojFK384TzzJPMY4QtYgFI1H2or8GDlUTr6UnJUS61/gdfWZOwFygY3QbDaIRezT7BnMGewK
0+jVQ03+0Rn1TvtKkgQ0d1zIO0NI4rwqNG9n1Ep47JsQTWtkQUuyPCrJQat0D0y8Gp+Z0k3T+DHP
uys5Sx94G+7JXp8U2ua3kKI6AUaUat2SyBu1BKzaeMkzyWvSDdX65IId04ZO4zQIrP5kmll7F5A4
YWqNshVuKh8lza430JCSbyh9HwJZvI3gANitD19kNerSlYHeda+QeX7wgZUBf8xs2lvuPb6IaVfU
HgLGew+vxzjmmkWESmGDRBqriWLit6+DRwnAGCnR9NzpuRL4gEepWnLS5mjD+hmi1gjy5tocQ2/P
tg6Upyl9DRDeY6CCJpAzqw86+Ci6hajW92wlzCPTB4ZsoOiHUTGKs1SNnltcGEeiCIp7qR6QOfjD
JgeeeAgNTvXE8YDvV0S4GYly3XV0KhxvMFSWNyA1oc0vFukq4EsicbemGWQXhiudTKy5vmWe+ia7
q6zmHuFktLWoDp/LrRme6z64364KHBF0Kvsw4PNW2LxoDbnquGuoI8ITdca6pIxc0fy0y8g7KZa1
UTX3ubRFd5t29lkX0MUh2SRWvXNPTWsAFREEDzuAK4WZ7eTi5OwVmPkjM0Y0/aFydf2cFBojWdc0
AHCsRH8KY/+WvPD/phQMFeevpGDnz3H9/FEE9v7f/ykCE+SqEUal2swZmbg8S/tn4Bp/IizkX5xq
Sf9F7YWO+C8Nomr8IVuKCgVXwf8uo0L8lwhM/8OSDQUVsK4rkxLX+jsiMH7UJ10v15fpU8GkMS0k
1jIRcJ91vXLnJZIXYR7XiYkILHRgnbZpdOaZ0VynQBqD4ZkeyJWIn0f/ire5yfYsPtNnGAwUKFhM
mH14ltTRtqpuO+Lss+pQyg8qYRdqRHJkIgiQAFtPu84dD5a4HhVmtv445ucGjqjpR3f5nUJUDe64
9iSRckTNRcIZcvAAwF7L8d4s7+j1Ji0FtJ7ziFfQTOWLR2sqo1MHB70g2SjfGy6VZ790Mv4V5kvM
1UcrSTYlBxcZk3pQvsXYdErA7HJ1RfDOqtbetOzKSKCOFOVtC+03yr/T7AcU/zjQKRVJ8U24w2Ut
D0d8HrRRQU55B5aw80hOdsHUNkseregbepE1fVHcvzTCGgQwASkG7jrr7G05kBkTvSh5fpbpdOSU
vd8+92r2oFveFgPXTh/GCudndkjcB7tNaWdjrsh8ZHP+FuP1TvTiKGUtg1ijt2l3NF23NSBUPrqH
LmNr1H8neHgPfio3r4fgSeMQ6/e0mL423skvaGPh6pXJRBhKtpUFvh/OhG6NnOqFfUIC0VtXSAl7
E+OLNd5J9rMwAAuX6lbAOPGHbzrsk9oLrhAn3TWWv6VLpJceu8poT9Vg3ZuP+LyOg0RNGK2BBD6W
9uy528JhFdjoifIkGbhHxZLSCBxJDveay55Da6AVa4VaFm1mahHqfmhhZhvNtiSVxOzzCxVFYaVQ
scm2ctxtfeoRnaRA8yu2gFj5+K+lkFcn0NbyqWt9JwB6SrDPGkMw+1b2s9hVx+xWxbUVvqaahYHc
ow7Zbfias0WEG/Qk98FGoT+ZUkiM6QFIKa10T933FHMMPeZAha8BKx0HZjJCK87De+Qrm548Hq1j
B5+0J9NDqg0+imLYfrQu81qnZb312M6lSux4xkPbfsXqv0ri87giQZAQ8ZSZMP1ET38S8HyATKPJ
+BoNNLtoIsnqMQxezJ4qUzlsWjRAxWSs4hONdX3TyiWaTHoqrjL5vHdVoZJ4joOb4z7hsty9tx4F
RamayoIKqSo4pNC02FxMXhlvXfvDrsATb5B8hLp5HZtXRskvLp+14pZokktcMx9Wwh+kJ5qfxfl/
LTC6rCiKasL7NKdIww/GARXJvu3XtMOV+HvQbcwquZ/OwJgZdwYJw8qVB8jNloinLq0zjV445Y2t
aKFujjDL3G6fxS6KzRwOpti1U9Ee7ZXr76YCui1BTsRF199w2hitTQ1eN1wH/B1BxdMmVWnA45Ox
m4faEBEu1Z4y/2YsdpCI1wnsssESEGojynJP5N0qQHUt+cGWsq3CbJ6C3VqLOY5jczwztFcfxWSY
SiejOhVJBl/hGPrPZFZVmJ1agmq7O3TbGyxka0s38B1dVv5NUtOk6ve/HtSZG+N/Dioi4Y+D2phD
EgFhBIAf38t1dKVlbDk4EI89J4r0acjFOpUfDQ6i7LGGcjsQ3vLrW1B/9OHQVMWwdFNTQDlP1qYP
zzVtJcnqKo6bkTDpOCFQ8NfUs7zqKqbAYnwbcbFU69E3t2QtyNZaV24040g0SWEee5fq8CVLhaw8
yMEZs14ajr1+8qx9bG8ihJwyxn+UDlLzG5vTNDD/8u68D5xNa5R3cbpztPef71rwxkBVipG22t+a
OsYgz2HSPBui8Tfj8zlu8p8/CJm2qjA8wp4/Ia+JG1QaVKCUtRJvrJiz79rq94F18Irf/axJmf75
1xJsEqj12wr6C10o2udfC6IYnDXXn4AoZ1Zq3JiuOAZVd/DAdEEAoAuBoNAmcDBUHzHF8v1V90In
h2qrJ/Q5qbrgB65Tco6iIby3KiD6BHJ7Ia6vOPkiexJ86XztS7Rz5eSAxPk2pAzfqZy/+SQG9atU
plvW/7UdF5Qy8LBNqzl7+dy76KoXgUwCdsoVjDlcpOe9QUn1UpOvCwtTpEJg8nBd+kSdCKiQxnck
l+sSw6XHxJTMiN3xJDBHYzUiZ3LzpzZRjwgozvoYUiF1XmLctmYZHxTvITYs1tjimJPgLPnSAVsi
PftEuiL6xCn9vVWZpD0pq9BFitReAN9Qsoq2pEIZf5J/I3SGclu7dzLqEQsZXn0w0+tMRTdt5lNK
CIEJFQZbVoyvrVfuuvyLpD9Mn2GqYXt9+OJzpFTJBnST8QA8dd1qt7k5AKfuOQKeT9iMfngV8llk
FdQqAV5LdwOc1iJ+xQbqyJxgQ90Zmhb6x3dLvIJkXKnyVuLY26XPDfIJH72YuAmTy7Y+NPIxqm9a
vhwGCYCF9IXjGh789y9Akn3BI7/Bk7qWRUCJNEcodYYHWSUlRxqojuPZIsRxRUl/D5N7Y/iUmJit
Gpu22nIi7PxVhqWfxrNk0HqpzgqNsyDuw5oGE6XfI9mCd1Zcoz+3+H4G+kZrgc6Y2qHXgk1VI/IB
OsEvT2WKUpAH26fhlXpRCuZ9LE6j2GYAW+wAvcTei5U1wqy9ObzA05xiK4HwFpuM2BJvOp6Wa907
i/ElZijnNfZm/Dg4y1u71I7YCWibPkTm6HSGg7QzVfeVr6/SbJIQPgiUG21TgKu7qhsYfyMNCz6p
6hRDwEktZyMjIS+UpXQdxxy3jAs9eHUblwoPGSa0hsN6z6sH2meXKI+w9VaoXjd54x1gzu9hC69x
6rfwlKPBd/SQkimq8A5MTAQnE7DlqnRRBFQ3o6Lfxuo9OqhzVYNQgApX5HvXu7eAgxWIyapJTueT
ExZvImy8iXsT8ZtY0pXvCrTm10Xz0lEZoCaybhFgaLLTDmwJyPfqENbSQK2Az0vsYpXke9MZ7Eem
tB/lhhiBbZx3RyyxVCS+Z5CJ6pucDmyIJIK55dKS68gRiRClTNBDWDOUK0iPkmhiKOTpXbH96ywk
JcnaohYPGIhq3VYRD4V12eicOscDyXunhNhWmId8qKU7PfjS9HfYqGh88nQ6/5ZooxX5dVNc5bpU
Ll1Z2lI2Qvv1AkttX2mPHZRp3/Y3Q9c5vuvdTltKTLpbwgi2Cc0fzW93fv6SVl9IhjtQ4JCG6FIz
5F3doKTz77U+Ij9XXhskjrK/U6uD5J7TkvKshxYj4gg/JvC+KzlbTX0A2Ue8pVhbFkEZ6W5gQzop
PjKds0VC07k3eVWvYo7UFBhX6nAzsh21mi+mcu6xzFaEUwoaxsC7dKFBQAIfQX8V/ghRb4+Z7FTS
NteZ8y1c6Qw6CzQrqd6pypU4AA7baNpW8R/QSjtexRqbRQ92R/aSG68tAJbTUaIRMcJQb2sUA5lD
475IEjT9VPUHLAgNWlc/3kgEdPXxgOG7uiyEtfaotgDEo2h+VEv2LXB5Kb5tKpKfymFHFMuRp7Xq
KRKF9yL9nrJXkuAF6Ea8sWXtiFx3HYQPlQm3JhObkOiMV1KvVkXWHPoEz8ZwI0nGHsY8PVFjpU8q
aJ8g+eqGlvIRoibCRETLqJqM4IA2a4N3GyofhG9YTCNsBiu95dNQUXiK6/hO7k4+qP0xPrbWqZCe
BVWj6VbqrN4IicYftTbOK543bI2SO81KtlUECugokfU1LJW9JJcblbeV9ujQ59spF7HQQThQBIZb
uvag9zV8hyJOtsSlbD0dXYT5RR9gPBI2XKHTiDIntF4FLQSWvMYVJz7se6qc9EjA3K3NbxYtG/vQ
aTrpx+eaopzc+j6SDw2m+bbcR+2hlb92DZ/N+gz8K0ew9Khrl5JO1WgN0reUNkF78OR97jpajbjx
dohIMDzE7AoscYZMZQNRGs6WfagKeVOBLuwfXc5e7H1sPd5UkcJaQG0ez42x74qnMX3Ip5+TxBdJ
GT5JbrFq9eLJIH/LbdJ1+FBkFeBVimWmsqv6u9L0zoBpblpeWlvG1xMqZBPSTu4vQeZuuq5Zm8B0
hpyKP+fvuit2I6W2ss2erOAQtQBJEU1RNN7GI83cswyEr0wmS3bMjIs2+oouVijxvSgB/orvCe2v
YdzlYbbBoLIiwmWTjIB93dWIRZwIuc34hKNjHY07N127HIj84KhSGpbcrUX9vSnRuaDqliejNAs4
yvMhhxd9DdNzE1LJwsq56TW+2hNnh7L3yNE1hw4EmhsNpQ34ySrrHVxqmi/exhdOyWKq52gw1UMr
7kdbu1YyHQk39BQj2kdlS7vAXuW29KVgqe8y8hA4Xvn5bV+dNQ10VBqasZufifi24qtcI+q3OtQI
5iOH+wts+Sh/7t3+TZKGi0pNqIt2MGG11VBF3+WAdLsaJaCPEA83A4pjQpFQ1GL236bUj/V4SgBI
0Te4K/ddYIP/xOU4f9ep9TohuaLHdFOpnFd4rXODjKheX0+/vzVwPvI9OINUWuUaDK+3b9LwLpgI
/Nn0kYucsWRa1x0tTncb9tLWAE6eKjAllXWPSp/xwaIzIeRoFLOOMLoqv+FEZS3G9FwhsdLwEQrx
iYlbiCpTbi7C/MxO0FMc/CR0aplOXz6gMAu2Q8xOLju1KR/fbB1HZDeiBZnEyQn4W4m5jJedpODv
RZ9Aw4sPfopm2rwiEDs3SpxLGNgph1NCTjSCNOmKoc7n1df3SYlQLIMMmCAO5sQvueFbiyOlRZwb
Jfm+VPMDsZs7EFIX/rRLUSu8Zv29Sqh9oB3EgK0aRSUq1zVtkHMNrGbmahzaM3KNHnoXIQ8GCKAr
yQgaWlKR9vcXMfJaK0rO8/oyQS5EFPAWxxAevvRZCYuLpkSxUkbuClg2LC42Es1rxZLZGrHTtOLo
GR4UHcKzJ3lucTUO7xA7wJTjEXuL40P7IybMNJJXDFe7lmWfpG+KLk844XZKX60inmMW03qhLz7g
Y4kUdp+MkYVdspV2LMa1fFLBCIMTJeaXoBvja2LdNsgiW4/PX/rI20x2phjkvZbAgockE0kG8QQ+
CJ0n0kPYeSYHbeConI2bLnsoAbGlKs87ux/pZyGdyyFnjToROiNr2K7MASaa+7SlAyo9eqSuNpo4
FeGjZz0mEVvKrt13wzkSvYDMx/hS6sqLTq2OY13sA6XbU4TTtdhp2TolaXDzfhj9W5VnSoD87z+n
v/OSgZkn/Kb+7//89E//XnF6/5ZdPCdv1fxSn65c/ff7H3tv2ea5fv70D9u0Durhunkrh5u3CdLz
fhd//Zf/7h/+4+39KndD/vZf//GSNWk9Xc3DFPupzsxRj6Pgz+3xxyp++0f2/R/nn03K4s+/95dP
XvtDhfeESVmA/lU0Dsf/LFFL2h+TB1m1TezuFFQ0mZ/2V41a1/6gVQyhg0K1Bn5hOkoj9Kr9//oP
/ghlGIUBSgNseyzK1/8cg78qRgwfT4Yx+UEF6TNuA4uyLMu2YViWZRoavvzZ2bbMugxclidhbQpp
QblwlVmHbF1GnJ8F+jWIob3VYyxEHqz/SUz46c/WPwNa3n+4EIpFR0xX+VXkWfVKViS6qZjKIPyz
B8E6I6qj1PuQw6rcPfLNJpqs7IzawVbXXkvowdcQgMQ+ljv24yxr/poovCqhWjfZ8Iwo5mPKv5R1
+bEdEr5Rvl8wlRVL2eSqKfgcRy4KlKRnlyNx/nJllvOkkt2tV+r1lxJjAW2qMMFaTKL6K7l18Neh
rbdTUm2L5J6olQxR0pCzcyiHMzjJ9nUyJMFTPWr0ZT0J5BFHja5/MFRtB/pIf5bkNIg5DSCCX6Mj
JArDLrSRXbqZfR9qoZ9bemdrfw7t35qz/96E/N+GrMCx+qs5+RC81elz8nEev/+Nv/pFsv0Hnnz8
aip8CCELZtyf0AAhK38I5hP4ZfaDTL1/9YvgCahoJWipM391IaYi7F9z0WKWUp4D72ryDmtc5O/M
xWmu/at8BhCZdYKZqE71pw/FPgPQe0ZORe+4qYGW5Fka1MOHMfjBLP/ZlWcTrA8MUcZknzh+3b3Q
93+RCu9p2aVnCwdmI4QLUto7dWiOtHjETaQm7XrZxWfsBNs27LgHKOOYup9s8IxcxpGr7pZdnMf5
cbhxcUUkJvido5sNzDbMJmPMRnTZxafC7odnaRlVnJUNd25lhkvksJQCXLR/x+j62fOclYUJdUVu
r1Stk6EdAtsJ4V0eyO1edO/vaKYP987JLKwtHqJTeAVKl7x0T3Y0dJtlV58Vhwd3ICdnNBonmsTa
UF592/zNE/1cFv7/EwhuzKdB76Kg7QH6tE4MN0E5YNmpqv2ohBGZgiAQ+3VDSydkc9tKJ6RlysKH
LWY/VxnqUqlLt3b6UlcgqqocZ5ph2XhNS9XHNwlpHkRt1DGO0QbBVZIkxXmpa6dFD0PMFoYcW50e
KGmDpBkmRSlnTkRN8mLZxWdLg6UjcDIauXZAwdk3Iab+O4n98KKLTzu0j8PSWyPZxkPfOGnQvfl6
uhFZ9brs0rNBUZQkjytSnyAp5DZY/zGlTq2Q9/ebNsn0+/9gnRezGWA1bRnisWtI3JHrvV1nxV40
7BqW3f1s1G1eRDOscwaG6JMKMVjVt3fLLj1bjkUjkC0Ls3EK0xxQzJKteqWNdbtsXJTZggy/UTYR
tTdO4+XhjRxb2oG47N/tNn8y6u+YqI+rGnFSvixl3HxR0k1MDY9D2ni9bGRmC3Kejx6iKG69tFUb
n4or8m+2KqLnX19+eql/9MbMEFa+2dlGLrPAKJ5EHLgUd67TqElyU4z2UEE8DeTjr3/ST0bpvSf6
YZR6eVTNSq9YbUI/PAkrlXfJgFts2dVnTziwakTTlF2cFAZ+sIc2H1z2gYkmfNn1Z1/dboB2Xcms
OGlVKtuGzKaJZfKy7OKzZxxLNhZ6OamdnFPcVwSDw2M+CuU3366fDLw8e8RQLsJgILvbwRjZrDub
/kOQFle/vvXpQ/SD90eerThKXBBO65mVE2Jy/U4RTjkBFzavpIEmzTppiETc2amqLxopjq+f12bZ
xy+elGTdQu49V+OKKKQyvv/1r/LjcXrfn39c9zXP83y4PeTohsXOoMM4kN+07NKzT0odVmgIpb50
RtofHFa3Ul05yy49+6RwaMYfGHDXtS/Okzreh6W26ENo2tNAfZixwOPh0OiidtScpMVoOFOkbtFd
A/H7fOkOvHxlaXxK5NY7+r1PMEloL1sKpprHx9suSYlIa+wxTozvRbWtO9Tjt0sGG3zK50t3Df22
PLegprX+WSi3R0oA+2WXng02JZSUa3tsXo1spCApfdUnrO2yi88+rxgMsjbHJuXUjRydA3nq91mn
5F+WXX229jbCjXuCISvHLveDO2Xt/I4k++MpCdX283jrSthHcq2UjoS1NoIhNIXRLLvp2ZqbAuVV
fEhH6NDNy6YP7jNLLHqUpj1bcHuKA1KYj9x1LWXY2Iw7vy+WnQigDH0ektGsI2C1QemA7Kch6q+8
bNmQmPbsOQa2DCvESAGBmNmzLeqbAlXAojeQysjn20YM10OtzhGO+Jq57TJADeBL/pIw/7Te9+P3
BC7n7OqKYvgFUUyOqhc0soAqhMqyRdCaPcwWDRIMuqh09DzFn2ZKr7Y5fl/yDprW7GumG2ZMiiOv
N7HJT/6QXcM7X/TRN63ZApsRVGxEllc6OZZ113ujRLzsSVqz5TWncFxZ01j7JKVn6gvFgu2y4Zit
roh7cFvmfNzN1HuFbQPqvau+Lbv2bHkFvV6GOMBLR4E/jwO+eXNp/C+79mxKWppHoxujqQNtal+b
YhvF7bKlxJpNSaPKBRXFGFF0J19hjn50ExLef33b0wP7n1s3811a/uHznluS6HOTzztGh0JeYY4h
gtSOk+ItSRQ92WihVS46r5va7EWnFdeYIXnIDuyLOtrIsW3vat/FgfbrX+Un89+azX84JkkvC65P
ntO5XilPpqLfLLq0OZv/thcRlFfxcMn0GohZhvQtSahtll19NjAe2Ug1WSp8Kuz0aFjV5dBWi8qn
pjlbAYiO0xCT8IEjJhB+VoIUrYIRv2zE3xWNH16eLOzHpHelwoGEuJ0kNaobL1sGzNkykNi68MaA
z1Bu4t/rbY2U80x5WDbgs3WAjVBTGQ3rIv0qBNu3bLI2y648WwUqyKWRXXLlyY9V0MrKzD9ZzX/3
6/Yu0f4w1p5MalkvXMbaMFAfGOZdFgM6+/VtT6P6g1VgwnV/3C3LrSqjO6Lb5YoiwoKYq4V9kxqp
nj24jW7e//qn/GSCavOXMSs7t68rwqVx/6+SgPXdaP9qSf3t8ZnNfrssavgkjDx4sgMJzOsJ6Lbo
vo3Z7Fd8ILWeaRdO2BYb4s4OLZvQZZeeTf2oYtEl36pw5Oq1whcQhstecWM21rBlKjkbuWetShB9
Rocgz4PfvC0/eY4T3frj26I1YQsb12SoU2zSXeuiPg4X7j+N2cTHkd1lVcAe0WzJzAGeUG2gPSnL
PqXG9Ct9mEWNHdjEbjDeFpyvuIEmOEYLH+Vs6sOu6js/Y8R7K9w1BaKx3j0ue0uUz3fN4NayaTL3
61TfE4h5JjhnLbv0bOZHlYqNhGwwx+oNXNS3CNQXjsdsQgqYvETjMtQVkNvcsnYp0eWLbnqO3MdS
56lywHioCQlqvU0sxO/2Qz95t/XZhIT8prP66YXTxBG0MNZCTyy869mULLQ0juqBF0SdxNBKfDa0
/rIXRJ/NyCDsijQ01MKRxlCB/AUYidwkZeHVZ1NS0JwzFUtjLVGBYInSvKvs39WApl/+B18efTYh
zb7yR6+h6mlCQALi2NAoGnqBN1DrTfu1hazYY2yf9E/L3p3ZNC1H1wfRmTCXoC51WvXNFXW88Nrz
eUo8V5ENXelE5RiSiI4qcSTQdNnaNQkUPq5dRSMk8AtB4XT94BBKAsRt4cfzXUHzYVkcQnK6QJMU
DjCkaxlijh0YZ4vGW5t9PJMysEUTCcZ7LBwDVBsQ+t2yS8/f+hI/v2RHhQONVcODEFUbM1H1ZeuX
NnvrS2EWAOTzwtFJ28YiidtPxqa+7NZnrz1cxL43fd7CrLIc3eZ1N3rE4csuPnvFOexHSjvyCcUj
VSPXlctS7O04y/qFP2D2njfJAHsxYSPH0YVQZYKQM3XhpWcvuQTL0BhD3kSzRYVFOGBdtMuWMW32
QXKbPPQGOywYFhCSfbmhIbhdNOLzjKtKVuwurHkTK0nG/eTtvDS5Xnbp2QeJ3AW8z3JSOhDiMd/m
MSCzPFbSl2WXn32UAN2EgMYHpBJJIG56XwcyMFr627Krz2aoBdoZ8ljBnihU3sLSf5Qsa2ENVJ3N
z2GsDQWDReFElftsSOUFaXxLrz2bnoFPumKn8xbGpf0mImxwCj64ZWMym51y2xDUZ/BAM+g/ytbu
beTXfU5W6MI3ZjY7i9oiLdFm4YpII1+JFl95FS58XWbTM8BBPxC4xUpedRdj4h61wlikFTHV2fSE
ChV7vvDYZUjKl1LHytH+bms+fWt+sMmYK458NTIkNy85lcdDpV+Loi7CnaVKvC9JI9p6Vfij/hC2
tRnC+MhrbeMDXGuX/WJzuypqAzW24qxwgq74Dr4YNI5ZLBNTmXNNElTSsm6rqTlS2wE4XXEkf3Lh
WWwugiGUtQN3VxdOUgwPqWo9sD17XDQLlNnsDVWlT9qc0pGdjfL3NoCxPJJA97uCxjRRf/TEZxO4
HauBQN+GbbwZYs9g95jATlw2g+eRSy6q4SJKGZah8q9aN//qywTPLBuX2eSF/Ov7ac7LYlnGoXHT
+7FWllWQ5goVA1lfUdMicXo13fa+d4LwebPsrmdzdwpEB7iTMtwqTB3Xa3FWNQtrJFPM28d9b9oG
MXD7afc45VOxiQGqtWy051IpIueJsDc57QWy/qi05i6Km2Wzfi7as5s0HgmgYrfuaYdW7xJohwAe
Fo33XLQXU+lGhGWyfVS8qzLBIhlZy6r0c8lerFXVlBtfOBBGcTQ1hUHAkPxt2X3PpiX7GC0dpyOw
bWdPsV1AJxGIpob1ssvPPq0w7nRCyig51L17DQsemrBYtnkUyueXMCgUUZKAxdeJ3K9VSXACoVHL
xAqmmH1VNeEaGqlWbB/VzsU/qb8lxriwovEeX/vhbFdIXt2opVw4ihndkK59nubRsndlLipqxlqk
ZB2wopSBk7ts1ivvZtGjnEuK4LG2BhXcnKAG90HpwxulVRdeerbllboBpKzLpLea8MxtqofUwgm6
7LZnG96+iqNWbZj1elu+sgacAf9dtpeey04qkpmEXTLn6z7YG5J3Sqx82UF67s7JAFWafU0R0BhB
oMXJRdNlt8sGZDYl+xGGQCii3JHD+rUvzQsPCtvCwVY+z8na6vXAHrltzW4don0uUJUvvPRsRhKi
7VOyZEaKtL02c//GtqXDshGZfSutfFCVUWWBVRv53tfks9FYNh8Jhfw8IIB7ZXVsk9wxC/m+IAp8
5SkAZZbctzFX3dW90oXR9EHDvbIjOaFe1R2Eg2UXn81JOItFEkaEbUSZJW0b4skfJbOrFm02jTnH
RcB0NbWS74KuQRnv7EufjuiyG5/tYxO1QKDsFblDrP1Xkt1uUylepFc25sq7Vu9b1Sb0xVH06p1Z
hEu0HfxFc96YS4i0vDfq1lfYn0h2vG7SBgd1ZSx6x2Fif34R2T8INYA47hhNemvV9l3t91+XDfhs
Zvr/j7Mz27Ec1br1E1lyA9jcejWxVkRG9pHdDaoujW1sjG3A9tOfEftqJ7vOnxIXJZVKKhaBgQmT
Mb+BrUm2C6793r3aaFcjvM5nETkNg7VZ2hzIWDh3PU4HvB4J723NhvUS1fNQRFQmcLyEzQKS9Ju8
vEIBYJ4T9zFDDVGHOqY9mZGQo4t/NRpxcIRKoYKK63iwOL1Y/QrQgHkUvVpA5eXvYWcUl2phoZJo
XCxdRIPt0NoClScwT2hbeJDH9TxYnTCcn47U4ntugNSBvfsCu62owMZekZD/fStxfT/CuACnCEbk
BCQF+5Q1Lkq1AfDkr203KBhm1OLGA49WMN39ADJJupq4SR7KiVqVSOH0Mj22WDc+lX9RD++iuAEP
Vid8KDt1SOjCEOEAkAePGoiptQGb/Rz3A8EK5VtOhJzI9CiEAWjIfe6yLuqlgoUiHw8OABtes9qJ
kUO9Sgv81GaKuKlYVr9+UxialYdAuHiUhr6hIAS+onajxiQU+UD5UCRKodxt02B3mEn+3Tq4bcQ1
HpxoxUYWtoLl+Ag612VJ3Pu94XG7VqjxGUlnyEqg8XFzntQyVQCi7zQq28HKYH0epVuTSmNQUtW9
qY75rZJd1F0QdLjgU3YmoaPhrzmaDtAsvTzpPLI6kv2PzoftFupybLZ2BQSzVCBPUB4nkWOhzmcG
C0IBC4XqBvgYwjH7Y54mf8TNk2BhFrtNCsOwjxOCFE2ZwJN4wbNx3BQPJTiKj4cDogRrE/Xuc7++
uJK+RHWcBQsTV+4ChMRkejQt/+Sm8m68+RLXdBA4Z/A0R8hY50dRgB4G+4jeVXHLMtTgdBWeJw+C
FycF+utz5dPsOnoZlxdDsPl1hvMEzhIAtk6PNk8eIL7/Z03Kr3FjEqzLbR6YHhLsJx2chRa43iXd
FjkmwbpUK5g3CmThx30t9Qk+sTArW03kNAmOtFmq+23NMb9dqr4Xg31DGhIX7lkQNOc9rcSeIOfL
YQ7Dp+GjO0Tc9YQFqzI3ncmhVsMBqJTqz0IOFFTUto9rPdThZGLxHOW9uMpWR3YdSvN2n1caFx1C
JQ5K0HMyOBz0m/wDh5X3Kx8oagrSYFmWoHhkncP+3ZvJ36YFfCWmaR53Qgm1OLzJ9n6eMFE4s0Dt
HE9bZh7iOh4sS6FgMwt7VORmaXelefqB9zzuihzqcI5xhwUkevrIO/1zg28oXNI+xvU6WJaDphUt
HDbYspum63osB5hdg4u7atJgXTY0nzQf8aoBrNabbIIpjmo+x3U8WJctl1AIGog0KKB0DPjTncVV
1bFQcCNS15WgBqLXktSKI+sG1+qoXoeCG8TgMT82TJKGsRuy608ijdsCQwE/6gGacUrwIfd2/T7w
bDqrljSR3Q4WJc8qvU4jlvsh05Mu1BuS/k4++drE/z4GMsJ+jWbIEirUeOH59zCckR+wVzt+tDRf
5mvqenAvOVi573fQkObf/C2vR4d/+cHwUXbxx1giRdE/wsNIgFjZNs2brZn50+Hh3HeCTZD+iBoL
QD8l0ypuMw4fa+GMk2d7O+Mco9fuG2EHIJNHb7q4dRbKofBwICrR4uNXnLyHEdmzznRcz0lwJJAc
+Cki+PQ46mo4QcH4Q9FpiduOSbD7CKLW/MjwkFAyAcdM9bYo96jnD3Ctfp1XCH9W6AX9XuDyky6l
qXkBV464ZRxsPjBGtorOGG8AnX6OrnhZDSh//3fbr/HiX+ZnqIRqpOTeS6Ifp1Se1Mjmj67o2FcB
ktz//QOvX+5ffiDUQ6GYZcj5Vk44rsNijqz6j851v8sY/X+WM8wzfsm8IDcCGGaGtD9sYDHFCwX/
xFbnI3xnK9jwNb1J3gutI3e9ItiYWjHPIBlDIVV0y9dsz59Lu8ZleEMi02rHqeEWadIDJuA1fFsV
LIVdXFkRCwVSup1bsWBWPo6eFT9lmlrImTw8q+K+cbBqs2LGcw5y9o87tftLKrbuezEPMm7ZFsGy
LZRhc5mNGBrP9D3Pkq7WQ+ffx/U9WLlbMm3qcHi4pG6BKST4cCcHh+q4/MB/qPv/9eIKJzYyrAS3
J+k21HTR90nh4racUCQFL7POswxZR7xsA+y+EuPmmsnjNxH+P/Kbf1m4oVJqpAV48S3Xj97CygUt
9/vbFXqL9rxtzi11VVr9Gfll8xGs9/Rl7NYtwdFoKP+uyNA/yRXu39exX/nTTJrkBa41Bt4kODd8
aNdef+8rBaaxadPt7zWhyXRFoF/EmwzH8SeXGLTlJide5eVbnLQZkeTX3WI0y0SG7BiRkTRPs5me
O83jUkyhhqndvCNeOX7HufAfyaeT1slfURM09AJQXI8z79E0yZ+hU5+PuFAbSpeArFpdO6PdZgOm
GszyFUjVuC4Ha8qJrGULLoT3tJPVh9do9QnXq+FHXOtBOBy13XnD0PpsYF67N+ep/Tuu5eCKnDX9
rFwzYajTod7EUwVkb1TLoXBJdB6GbwKeaeNySVJ4+9q48msW6pZyyVIQZtEyLWDuvVRvPNRocZ0O
wp0vRmqsRtMZ767FAnBwNcWFu1C1JKeWoLwGk2+ktgETHK/H1TH4S1zHXw87/7Xr0n1pmzw3/A4T
2AwG3+N7N1aRKfYsCHadsHDMLtE4gV9USWFcM0ZOkiDQNVIVy4a6sXs5Fmdamdp3n+MGJFiQ9Jhz
qjJ4OWZ9dwLqAgT/uDfYUK/UdZuv3KLZvSQUAHb4ZsMRAK5hcf0OFiRZRaLKAU5/xKTgoFspQd/e
VFxwDjVL0IiLJuEzu3eUtk8lpfIyHqb9TQB9nQ//Ej9D2dIGny6myond+Vr0z/ClEp8NfHfjpngI
zOEmycmyMXqv/ABkfHY1XR7ZdHBH7mblt8M5es9SBz+tH+18xF0cQ91SyytYDGUru68zDN/E3wZu
GlETJZQtEWHTAtgZtLzCULchsFTJpiouSZgG6xKUL9XPgsBQ1bt34tieFx/5dAya6y871V4cnclg
ZHBPDfDvqxEDoPUs8tgf4nKakbWEHp7eB1p82tfu/bzEYRBYaBeVVagMSXs0jbPJfc6ax5lEnWtp
qFzyrpsqqCPgZtTs7S1brL0JBUPVmIlCQ+kSGMhdBoELvWNfkdcySVcYVAwySun7P+6Ly94Vixuw
dBxHdWRJH+kaJ+jCO9+vM8V7aBXpaOl98hwWvvzUkqiNinL6a8sNTNqyo93pfc+q4QLv0vQCdHic
PpmG0qWpTLjoLVqvPJ2Ao2/hn4hTVuTnDJZmguQpvHExDVGu9Ebb7qs+SFR0gK3nr8OyEknkMmDV
L7bq/sD1qvQnv3TJErWrAA79a/u7nCjqxI/tzuHgI5f8tKoh6uBGQ4HBIZKezGLb7syAHeZ3/hkl
hVF7OA0VBuMxZ1UDA1r4u00wregbc11FqaOyRXBF/XVQehiWACIKK7NtmuRDgZvibV6zyIkenCYO
WbE2lTDGbsGy6gSMi8gIF+qojSWUdFXKQXuRo3HdGFJnULmdPHEssvXg6soN012WVfTumw70FgIr
eehS2qaLq5KhIR8KRagl3gXhvjUc09kdM1xPeNRtkIayLqWzyqRapXf4Np+yTNwLn8dN9CrYunYI
zj3qTVJ41KH6dOtOMueXuO8ZHPMnMPHUuDTp3STm05Srz2ZIotRFNNR0DaNUgPa7454P+RdQP4Cc
633kRAl2LVa4aS2Par+D0u3qo+Vffbl9iBuScHEOszvMIOENhTpRWOuVrfu89EMcW4CG0Kax77a8
6ErsWpY9s3G4LDyNuqXAwPnXbQVlkBx0sm6727Ss4RN5GaWI3MaDKci4zxYETn+HuTKsBOHMDoN1
8i1qxEPlkmZ4Lkpb7u+og4YKiD5rG1cxT0PlksinVR5LYu9IasPFVd77ksRt4qFuyU7KLq2TDpaV
e01IXic0KllLQ9GSBmtuKzNh7x3bYKwn4LXzT9xIB7GhI/sktSUWM8T7jwxeKDeY9MZV9cDw4df5
p3QxbIVM7d1lpjxLQAouhY8DCNBQtYTC/iJvO2fvytPzQLPnJrLUCfzBX/vNOrK1lW7cfSrs28Xq
M5RocZtgqFpyhWkINdrdzbCoGk4R90RVP6M+ZqhZMn4zagcQ/i5pefcwbWtmFrcHhtSgirsKQGnM
wI0AdKDGfbzKdE3izpyvNvW/JK62LlvnNLMQnhXuknBO64av2TluWILYMJgOZOB0s/d2TD4enb+2
PfszrukgNJSAHWw07ew9S3pYB44fqkN9iWs6WJk7QblTS1d7B2Hqvcj5lxy2iVFNh6IlEDydxRXC
3qdePSi/32D4Hje9Q8nS0sl98wl6rfK0gZFi/gS7rb/iuh2sykx1AgVgk73n7FuT+ks2tpEDEsTJ
cVUrzm8cLaMS/hjsg6G/o/u8NvG/6TBKgziZj4rAisPbewm3L34ph7lsL07M+fcGj8KsLhfSxeWZ
aKhg2lafpppbbOZF+5SDlrlOSdz5igYrtLOES8AOVhi/TXA83K7pnEc2HSxPcRTTnmvY2e+dFy9L
OrVvxFDGgVpoiAxizJQIQsl6LwYJ50CryieYu+1xIT8UMZXSdbajLXbc8ZWbANPvpo3bcUMRU5GS
yhfAd9/9yh4KDh/HhV2jFlKoYtJ4pwSEPYGr3cLrcha3qS/jLj0h4PDo8QhWeLne2Y8K3sc6stlg
gZZs6zisD9d75pITLbv7ZsVL3GAEC5SXHXY/pDfuNikBaelgSJb/TmXy77lwGsp6CrK5VCqMRluu
4sljFd0S1i1xUTPU9QwbmzzciZb73NGXAsbb9cgXG7cqQ2UPvKxMCqX8em8S6LPs3L5Mcl7j7q8k
CJvQGRQcxK3lXvHh2pXlrdtoXCoyFPZIWXata4b1fsDrtMvnM9xJI5MFoaYn2Qo4PMC66T64/GfW
ZT+0zSLzhaGkh63VXHVqXe65/ofCArrnbdzxJ1TvUGVNLlYMttAHrNH7K5AmcXEzVO/4fc+n+XVC
N8Pib8z284VW6/KbzfU1rv9L6AzVOzwZM1sCxoDQ2RWPHorlP8w0UDiw960hlzVZmuzVpX6ME0rQ
ULTol813E+C19yFJ5vOs5/TMVBzVGzaMv55x0x1OA26Zlrts0qOeKmtOMJ6K0mHQUCs0rIYklVPL
fUyOCRa73XQux2GMO9QVQYTuk3Ub2Iy5CROl9I3KShwB5khgMA21QhJF5hJK1PnOM7jyyWH4RlcV
hyWjoVqIjjkg7bmZ75qXb8fuQ9uwT1FxI9QJNZtZCYp95nvRu9rz4u9e6rj0RyjYWWW7zWOHpmeN
+ifsxDXzNq4+kYYiWa8y3R4Tme9ZBv6NSt+si44LSKEaqKiKyjur53u1V+e0FPU4xL2I01AN5HkK
VBIZ5nurxfWY/snhJBr3HYOTbbpVwGCnYElmeXEGMOBUrZH3rNBuix1tLhMgmO4zPKEt32CXPMYd
iEKS0T7oHuVJh7kPumm+VX5r38ObPP8zbkyCuyfXshLwwzL3BgwWqmAQvUUeiUJFULXucrQ9mvbV
q+n0bjs4t09b3AwMVUHa6gQcWLRusu6h1/YGGXXcA1BIMwK6r2l4owbEunw9wyRpvEkLyW3UiIfC
IDi3T7w4xuaeQQ2Eo9yHaop80AtxRq0faCvSrYNUJYOyVozKfxmWY4hDEdNQGITtRIhFon23+uxs
jv6HTVRkBjF0SyOyKoDAT+jNLfxx3Yu6BDAwbsiDqCbb4ZgdacubTuzZ5xtcDRSYRnGNByfcHQwS
m0yE3chS1AeURyyLW5shzChdW2JM27qbaR25VrI5Hta9cnGHxVAbBHHkXDa0cTfYrL9JpLxwN8Ul
sUNhkK6WjK5IYt/g9OjrdObPuWgjHwpDXZDyfskh7XS3dt4/z3AhqaeER577QyctnsC4elpeB8U2
cI4rqzug3rE9D+6fBdyuiN+4vfEGQNYq9+yE/sclEUJ90CCkS9RWonEhPgFd81X4uDNhKA6ah2lc
9rFwt0RNp6yT59KVcQszFAdl0uyJ9LnFrVCeXQ5/dPNH1KoMhUF2zgZH2O5uKe2+q2S4+n6OHI8g
ZCJI7rPU3t2o2Z4m1175EUf/gwn2rzeHCc94OezV3c11g7jyJslqR3QedWEG+f/X1mErknV44nC3
eSvPJu1exGFeYoabvDp9/3da3w098irGutu6Zs950wDem2dxz+skFAbheOzUaB0mIDVvOS81ss1z
1FZFQmlQOaatNrJ3N78cJ/zQQ1G6qHlCQl3QMqc9bXt8zGNIk7qEyX1Cj7hUKgmJRonrxGRS5W56
wTPH3h/sApD833FfM4iXcHdw1KIe+aY383AMrMYgRUUdEspf0mrVyJOj6ZL2J7W0p6mJcy4hoSWa
mLPdlD2a3rbjyt0rZIPHfcpQ+jJbkwIsjpUDI9e11mP3UqVzF3WAICHPyKAsis7b6G5jl55oYS8j
iztTkVDz0tG0cRn+uXEvfuLx6iQN+ydqjoSal5bw7hhXLJziIFedaldXyLZHDkkQKcdhX+auk+42
6O5T3v+pkzJKlk9CkpEZNc8XjcEu0g0xgT40Zo062JNQ9JICB6s7j8FuFwBvlHxAXU/UZYeEFCNN
AAHL8JQMG/axZnDUYOBrxH3H4Pg6Z1gp/dC5W9Me5768r5OOCu4kVLuo3OncJYm9bRKO4lbWMCqO
etYgobIwNfNu0hG7X/PqWNtWqHY+Iq1LSKgt5E3H+qxBvzmf/1QH/eTU3sWNdqgtLFWaQCePtmXx
xmbVKT2OyJaDdxOVyYOluCjc7LTXu/hnqr5GTZAQXLQ2ktF1wwSBnuYMJXftlYkLBqH4J52YnJex
sjezUQYYCAR5a78kka0Xv55JZNWzxr4et5css2eIU74Sp7bI4Q5C5OsFu/Qzur4U+8O07Q9exxHo
SCgByso830r4nt3wwmtq/YqO4U3koiyDw+vSlgLJjcLeZtLzkx0O82HjfvnNaeo/mYD/TeSTUAbE
1wPXJZ0utxRJ0/SW7nJO3sqJW3GimVPik+qyrsIr5OzlA5gNM/xuqHfzw8w33T2odGhJne5869/K
YzO+hSGmInGpRRKyZ6hCvHJeLbcpE0DNZdlP2JH9GbVMQviM6xMqBpgP3o5p+E5o0yFTHOcuRUIV
h9MFkWXeL7dqaW+tqto6M3GyMBLKOI5jMH0FHfhtc1NeG+P2GjDLKm6ZhPQZnTbtdmTt64j3fV2W
xWuB7BFH/yAhfcY6o5fVYMwt1mLdZEKf1or+jPqgoZzDdsIBUI2uCyq/pau/F3Pym+cugh3oX1ZJ
qN5weXtIRwT6nTdnshU3XsZVfJFQvbEO6+DZgqmSZ5qc4OmTnQ6YHEYNSajDE44yHEC25Zap4ol2
2xlkuLjDQqjDq1xazR1f0DT3ee1pcu+BaoiLBKESrx0a6trEL7c+tZetww8A1ByHmSOhFI81hZWD
mJdbM47Dmbp9uHg+F3Hn1VCNJ0SZDtDMvV4iS4Orx0B8g5ryVcTdbEI9XtcNss/SEb3Hl723nZFv
+OpZ5N2GBWHSct/AaxeLyLgXcNCee9vFJTNCFFLqJ0VbTJGbWPV3vTXv8Q1+s5W/3jL+bXkGR2Ln
Wd5UlUJWipPxCXSh8dHyYk9RV7qUP6KWUignylAIl64pxZY+llXtx+Uv4aa4lDT5H0FRC79XNeWY
77R7yJfv21jFraRQT4TonqCAFC2nfG9OXZGeUjibxAWLUFHUrFM2jQcal6V5Fkbh6cVEvZqTkIrE
tl5riqrpGyNTch5Y/y5pRGTiIaQFDYDlzKkvlpt61RCg7vvH0PaRp9hQWLQW/pjbiSy3vWufyTyc
5lXFLaFQVSQM2DJlkWEONm2LRKkUJ6Dc4rwHIYIPjt9zoQ+dYVSqab2NsjjjTh/1QEdCURHTSTck
EBXdeKseBBtP1cCi9EokFBWlemvZDmwbjMES1FG4WrZxbwsk1BTRbakU4ByYJltWQ7FRsahcNwkF
RTmbTT8naNjB+ek5aXhbLx2LwxuRUFTUcVulRW6XWykG35zXyYxNPckJdXdRW2EoLcpB96zAJXz9
mtNpovalKOJqeMn/6IroZPbW4MCitiE/53K7ectl3HYVynzMXE6wXsaRZVDkwa+8ljyNm+ChyCfJ
FEqcFJouVPmIFMpZTnGybRIqfATgIocrHCZ4wuVzLwaMucLTaNy3DELnq2wbeM90vJGiyR5lYuV1
qNYqbnGGEp9jIHzOjEHrrWzTWqtFD6dtaEwcn4KESh+a7GNH1TTexDio2uA+Me1NXMQPpT7Dms9G
9Ga52fmood166lv5EjXqoZpNdgtfTDaYG8wv7dVLepySFIYBca0HmaUd+cF1Vny7tRwJcKrfs26N
C8uhjOgoEjr307Hd3Ja0Z5Cp5sum08hjf6gkgtZ3kWzet5tW1ZcGad96pFtc7AzZQqKHn0GWm/0G
I78FECiXPyy8jyOwkFBONOdkxour2G5Dua9DDU1HMZy42f0/cZ80WKZy1MAybvikCbpsfXdh5nca
kX+XcpI8SDDpPrPt5vBJ8fDqfnJ8XnJpRj//pQ1RIGvBIbP7khzlsMTdHEOZ0bGl017ydLux9WOy
JAA9RX6FUGJ0jENDIOXcbhTWGKtV9UrjbAlIKDFKdgI6eYVRkn5515XZQxbpi0NCfVG5H8mwttl2
wxUDwEN9qLqdI5MiocKoIQL092XeboK0/QtyR4mt9zkvfpdhyNL/PHv9y+0rFBl1g0Fhf8+n24g6
X/IZ1sTy0TGX0DdyRV3+R6DNsunz0vQtvHj3o1/0HxvzxQ70qJiUG+oWr16jqZFJ1Mcj3GqA1NmO
Rs6fsoFR85TNyraPszP7+nbZm5Zf+hTlvvcVKK/5PKqc2vu+Ml89E7iUZZdRFLB1cLQB5aEWlDff
SELz6qQObAFnJYyezwtlsNcseKL8bW2RjHpPcpvQa7+mpHlgG3RT7/1UkdNB92274KXy0Q05+YJD
lP2TpHp9pl+mD+NFfkS6SS5NdV2gdv7L4tf2E4VZCLuBgQe6UVGl1c8E75FA4uCW06C+vy2ba7Fr
oj9lXe5+HhtwakCtDqaALQrsI+56K+jwdzYeePWiiRr0TXZld3zpJqm261qxZL+WKDud7yhhUtVT
snBnnulAx+IHsOi7vRWwWmhPFVu7l6XZaXMSFJLEk830pO5D45v57QDC5v6ZwXG0PfcaBX6nvuEj
O8GZgIrrmh1ieXx1I5fndOx38g4vzK2vucgT/ueOQZ/vYNRaWGIqXnRf224T6T3xqOI/b0yuw7Vi
Q96ceIH3gQsrt+Sdp4ckF6AI9upEiBXs3d6240efd52+NNKO5IMGXQG9WcfxFUemq/RkmkVV9bZ2
Y39NQbwp3vUyn9XJgCuP96nDgWgqxwHlN2XvIfj3xDbJiY+lXs/HBhX6KfVrBtK6EQzIpoxo/VBx
COxqQ/jxxS+Qa9VdUU3Jyad9Q+pjt2V/BXA65ZdhsU13qrbZfrVKZWBgytTbh4KypPznAMGquBVi
ypqHIoP1eW2nAn4/CfBN9iRM4h/LVJSAd0My05wOM+V/4GcWAHZL5R5x0Z9YDVbitHyzXbX0NdK6
Jb+1dEkdQEQ5MukbwSqq17Fg9r3lZBeyXvLGHXU36GI/000k49X21d6elgYcYZjfHIc46VGjbtoX
ZbVc5imHbJaoVLSnvJJ9c1ViIds5g5j+D981m6uTVGv4coydFecq7bn7bCwpvyJxIOR58pTP9SC8
8A8L/rO62apYj7pVhlTv8HTAlhpYZK8fxFDh343cSirrhBkF3/oegJ/tPFsr92/ZziV0fGDfd/qf
suUzP6ftYIs3CtjIf/Kj3dKHpEq2v2ZYqPzYmz7/nFVjz5CzaJP5o2j6IwVghvnjiUoPRvGpI/OU
XVaRM/LeDztNr7YZ1Hjfrcj1g/Rlb+qFWvfOOKvGK9ZWYU+aztPfviXI/AkgtO0N/kFJ95DsrvnK
GUq4J5sSA9zjPJQvnurksXf4L3ULqkv5dZ2qQU0XcCWV7i9+cUR9aJlQ40+85mXsAqxMXlloiUXB
Hre1AFW5Hl1D5Xjq8Sw0FTVLi3Y/4Y/d57cTS4l7MAnJqzeTn17nQFI22JaaqcHnwr1QfEIZW5t9
6m3SjjAtXURm6sk0yKKxbphexixN278rUwzN3wtcKMw5nQWO2G2r2PDUAt+93UeWHerdMXfsi9r6
pDj1qfP0Omtpl7fYTZPtRFqr2RUvp2VeA7/YDy8oHyn4S6Mz8VhNeNdHSbRYmseJbeynsvkA9S4p
R/88jiOOC/nglq+McgvXNWm7n6ty63stN1HWw4QVlZyWI++HT509EnHODpwxahDafHFucV4yD+mE
OZEmTFZvNy6a9KFPrGkuHY5qyclUZVNcSlSZNeelahNdy3KhyaVLEv8HG6vR3HV/nIsDe0ft8d75
Orwfc+4QayocIKUgtRQ7ULzzu6NZLlO7fOiTmR8XbAkletj0ArvzWAmSXlcl0uyeQJihs3OBCpcv
ZqfIl2Vs4X/MWVE+VYX2z2xOOv3Iy3YoHig8LvIrwSJYnxEAH4d9OhmgIO3WPnPPWlSVdOR4rtho
3iCtheheQDeSn/ZyFN1V96WX9U6QMa6xQPkPEDv3t1wSVZ6AQf6ed4b/Tblp/syndBo/TGV7YCa0
mcxOLG2r82ayHgERsEyg13YBZmEOF6xetX8SV10d6e3jOKbmggS6PINjM170Kh7abbuRtNNnKvF0
tJTFw1xkac2z/Z0YtrkuxDHUHHC4WgLxhHnZfcAxwtYKlbgnuyW+PsAk6Hl5nEXJbC10qd90ef68
Zf2ZlvM34RN3zdOuPVsYIp3hUv7mKOcdqby+Ss4rXN3OYnD8JHXieJ2Bo/ewNeBfYXdW5TOv1Ge7
zxb7+fZnKcR6Ba+cnJnr/efSNfpsOuCtQRaYzYnD+89i2lYNth+6bY8g2uU1TJg+9wQ3iAQ7PELb
+LJXCfbDxvCa4OOeoKHIapLtz9kuHrJue+ZuTi/A3m/wTx3kaS379rQv6VvF7HcMI7sYkBtvSGT9
KYk4LkXhz5C1ivOwdz/hR9JeEosX5QpGZzgAbOoqN/mwD8KcGp6up3SyCCs2e58O1Tu7l4/FBK1g
SyHxASxprMvGPgzE8DcTUc+N3PyZsf2DGuepv7Zb8p1sCAh90z+t7njOGqFrkS0v2vfV48Kq+dJ4
9rNv3VvR47n4NGIMqdIrVoLeTiat3uDKebxGACDMN6exBY3JCgusXMw4bRW0WK6yYH1dbdKdciWT
E5nMx6YU5S1fBfjhOv2APFYBupI6FTKf6t7OdTel+H/KEVUIDsVDF0VJf0eygjV15lFj0iPpXM+j
ou/hV18i0jRn/EFiPB/w9JT1VB7L+1xk7KdnzdqcuWvzz60u7H42TuHRMcu7vnuT0Ywid+Bstr+F
21B59uko5IOolOxP+Puy/ESTocmuJTJT22Oqi+yZpYnUNRGoRa23WVd/6Z2O56krkupeqYZ9nYaB
bnWxr9s3+ESy9Mpn03z1SvkFZz7UhT7ynFQbZuYMhrGY2uOFE7yEXiqAQU/DPuZfYQ+j53ru2vlr
ORnxcxZ4+XkaBovRsT3WFJaTKWE43XYHAggSZW9Zsqn94zxyMT6WIq3y65yLFIrrIVnJZcrmgZwr
NQqonUbfvF1os9gHVZD+x3Cs/atiXZIRQmSJaZVPy+7xvrRzexarQl8JymXUh4K32V9LCXO5F6lT
Zet8QrIVOVJvvqVqMBaHqqpVt7aZxi963cn0Xa+l/7kyqJbqmRVQ8s84EePtyo8ZOQOgnVfvnRy0
vuRWgVPXj7vq/x91X7YcN65l+ysV9U43AZAE0dHnRFwOmamUlJIsybL9wpAsmTM4AARBfP1d6XLf
U/YZ6lQ/9a1wOKySMsXkAOy99hoOHAlN9z4JyjYfhwo35LTEkHMWtUaEarXw+Uava+FQmsy6RQ6V
XeTtOI1Fk/aLZAQLS+PrBAhrqHZCSUeSuS22KYXomdxMsMVv7yfYTaibWfn+tBv9RVW7hpSoDQWD
6jhdLYUaGJ9C6p0ZWZMFg+8fUDRTsWVoBa9g86bAfybkCFsPxS/hZk5Rj4XOzXmHdebJp8zZ13Ar
QfcczOTp/TzCwzqDLrgp7lqkk7KLicVBiVPRRCwxhlRV6nPaY12JCpusuJ7dIYQnNbyKbQvxXVg0
zXjnSSubG0IiWWchSl6S6AEOSLfoW5ASHigXxDlq61t4LdZQNfkxtlJnts1lC6+iy8YGYXWMSaHB
r4n4UoEGqOIyMY2b7u0Sz8/BBFO8fQcevZdGDWLT06Ct1q+DF1c0qaANfpSbBxtOOUVdcYDfPaqS
yEJEkRmN2j3xhni+1M3g5S028udgYeGDmrz2iOA5NBSNtEcshaQ6hUwHJmlbY4OjqIomQAtgYJ8d
OPe1NaH6gK4u5kk3ziVLZ+ofaFlUudeuvc6MF0/BngWetelgAmLvNGn0lrKhMxnWuvijW9oSrtpI
JZZ4xkb50fN5bPO+Qy1wNWHldTctytVkQejirozk4L/4WjGXotlp5F57WzvkTpDiPYiDos6d5xly
5BYTtstiXLYHJE9WX8HzMEWqpkHW+wnlVoN50jqRzAXdlTb9Sm+69lwYyaVE4g68EodXQZsguuVF
4PJxk4qnmP4dLCw9baKQuTkkpRdch7MT6BARHCMRZVJuCkBbwIJsiYLCT6u6bVGPcRbeTfXovW9n
U2En0i2/i1deLTcuVON8u5Ktf5GrtBS64qHykq2i2J6UYjMcd0dHT6GszG2t2hH572v9sWo2O30s
STSYlJWQmTERe16GBwBOAUWnziv8Ns0Cq32s59S6da73a+vo0cS6bmDU5gKbqgG9sA/vpu4jirou
SmRAG4Sp40DunRDNW1hV6x3gcvZY83Ad8srp6kIhABdFko62Dg9k5PnHGsyfrLHE5CXX1aHCpC6p
rKPNzpeLLS9bo2xxqme/eJxMeIOs7CAZKMS7tNJVzpFBz9K1BoUvj5it20s1shUmYR3TsJQrNqhc
ilFUubZB0ZyWhjlvj1gU/4rG8/pUrsy7lh4PdMaibgCEAEkSP7gZfUVOJsbm61LR6sU2smoTH5Xs
ms8hWeLLiPT8sIm2A5uKmgmcCxJVYz6Gk/dha0mQAETgqYzDbr+wfjrTbL6Mxj8Fy4jMCy+OHGqK
jnuZ5IQV+6KcVJOYwok7sXbueQiH4kjWwpzaCp1gImxPmusYe/j2gvTZzeRuwx6419KMB0tc+XmU
yzbk08oldpvKjmYnS+KPN8Dk0JQbivIQ6aPFK3ro7r5VGkzb2kWHKTbmfsZieUE3VkaXvtV1ewsY
v38r4l5M6VhtOqOT7Y8sLFHftPN80qKAryPMgLGMjSJgHyfwtoKEwiDQ5ZN1w0mPjS7yMlz5DUGq
qj6UhUZb2m9++AVP9hms8fnmvZ8n2y1oaMV4JTs7HkK6BB8V+Jg96ith1rwnw4y7Cptik7SqFhcR
bFSDZGv44KVWTIZeFm1YiGzi8rwldPU9qYdTawKWta07Nm6bkiYc/feIY3RXo2/Nck1ZbB8c9oop
74oVEvMZRgj5RAYeXYyLtfQoi4U/VAqxZTjpVd+mSNYhn3HWAnasWSudD2r/RKXCqqM2m5XrZG6j
gGMdrYmn7qoqLpE4XPXicujWN5A+I/esoG9/k9TAzRdjyDZpq21LrQcj2P1abJufbD7Uh5LrS9/Z
PAw6Uud9X9nrkjYHW/a3W6+CFeAE5RfY/EE5gxmeL8PUgx7qdSticjCbU/c1oUubQnGEwA3SETVd
BH0MX/lYBe695+RCkqUL6DO48+0nQxcWHPwee1JqWGinXbNBCNV2yEcoNrpeq8XMKL/awdsvIfCO
dJ1XVx19eEsvl5vCUDYNZkrHK6/1Y5z8tfIf2tI36iRCyEZ2FLKU6R406UGl/br1y4Ouh/orhgx6
yLAFG8AwQzniXRzUO3A7XMLmyrM4/5TZ6DYc+qHbDZND3m+wzFt4CMEgpUkh4FqerDUJbpqYDmFq
sLBf+0OxPld11/M9b0cQ0LAKNXDZhjchyZqyHsYdfIvUp6CymPIi9A6rjYbPRpsOAcHOh3w3PMvj
UtHoMHJp2ot6wzN+AS3KeM9bQcLLca473NTBUGdGBrJJemxoVYJSfhTHjS10SDDnWVDg+v1SPcXn
NNoMewYiUMIN8WO7oO0Dlc1zL7odZ1LVp6EcCnQ91ERjvujKvGjYcfkpMRRzRlPFS5ySqY7vYYbW
FOnkRWF95TMgGg9oAsR2wRa2kQdaIrf4lVdg6Z/WuNXLMQQZh+4nU3bzbdz3I3tzpWyrPQz+iq9G
I8L2kqBbd3hy2zm8ITUAgqya69q7LamDRUhCKgwi8KSreMYmSiDvzZatRzttK8QrfECYEYcTjKbh
iQHdpH3iYdUJbmko/aMvG26ylU89SxYfJ+OygTiG7RsqpnYX9DiDH9a+VTS3pd2CzHBkc6Ttqnv5
cdEbVjeMuCZ7Q4AHPmMSMm1JEbd+mcI8XRcZDE/Nfc+QdJUNhYzA2FnRTifYRKqnaGkQf7UUHpCD
RS8jit1IkfHUIvaNZsXKeX1vpe+NKeSV/pqOs7P6li/NlPdyQduIFqRvd0VcE/EVKFK45pJ34YSp
FQrtRAGPGt+D3WpGOEbiBRdd7Ee0Tcphqcyu4MAxP06krAKSAL6AuAMPGfNupsHDQturKoaHjidF
vSU86JW5alFkVTaJDKXFc8mEqBLhB+2caORGPVct/o0KqQnXpO8dPgds9edngN4RouoxC9Vp2cy4
QL3kbj6s+AVdNlgfor0GtXT07A/IgTl0Y6jC92Lt1yKPStzjCd34cOt3vm6/xLMH06exa8omaza/
4mAUUEg+VNYH0gafVeg88YWZYQTwYKalycH89dA+9a0OUj4oXyQWpfj2P2PB/awN1qxqm7oYxoNC
nuZBijm+AVYW/E+nMT9RVWYyksHv5/EQa99mnWyHxMnqezLGf3yx/1m+Dbe/zS7UX/8LX3+Bw9dc
l5X+6cu/Pgw9/vzX+TX/72d+fMVf92/D6bl/Uz//0A+vwft+/73Zs37+4Ytc6lpvd8vbvL1/U0un
v70/jvD8k//uN395+/YuD9v49pdfvwyL1Od3w4oof/3+rYvXv/xKfOKjgget9T9+/0u+/8T5U/zl
18vnBdlL7T9+2duz0n/5lcfveMx5iIxLQOZ4NEDEW9++fwesXj/gfhgTP/zGJ5fDrKu//MroOxpE
DP1DSKkIxHlGqgash/gWeRfzSIRxjBeC0Qyh438f3g9X6W9X7Re59LdDLbXCh/pGQPm7SRQsndiP
DKYCflHroIDnlB02vsjpxPcU9iTTvbSm25c02ht4fwIPBkLK4bkM64eoPw7nTpOV4CPfreXmJY2J
5rzw8SijEj/wjtaZjFtkv4dE7sHySOja00tAwDTFP3Km5Mc2ojsh7rSB32oVX3Ey79vJe3DB8kha
dP9Td+s00DQSN1XK25vVk1terVUaB+iH4vc0rF5tVMgk5Av+n3psG/kFK+9FCWud8wx2uMJpPUVE
XekGQrY+nqes6eG1PFfTrgQu2SyeTZxAad2UUZOhBEmIwKil6jo861OTqFK9efOIaL91X+gYIHU7
pcNYX66rfjKluyk21JPVKxdIvZU+zX2f37vCJcjrK6qvi+r3TsYfQVagKbf1U40uncE/PVjMcwgT
o9QfHueAvobNaqGKo3fEd/mmZSKgeHzA+J1ez2HrHy0Wma2cvVyVAPEF8OMk3vRn7F7wTNYDyVG1
fOjH8OQ4W49I/x0/8m2D7ACap73u5/mzwWzLwBQAk6J55jmvERePth60sqKMgiaxMc0bAFt7yics
4WBwxbduJdNpiSb8IFEPfbuqY9AEuxpxypeLG4a3rajHx96j9WM0uOaA9eWqWzueIVzN5Gb+LoT6
U2vLdf1lHtTwVf+8cvyw2PzjFeh/4+Jy5n/+83XlarFv/cuwzOUPS8v5Rb+tKtG7EEmKyG2gQDzR
Fp/JX7+tKuE7zgJUm/iPMu5H55SO76tK6L8jaO2hKIt4SAU9C5m/ryqBeIeJKt5LYMUTlGBg/SdW
FUzxfmAXc0BZOIaQRYzG3Mfq9hNRYhvDCtRxzAip0jphi91y3Zfn+7ubv0zjKFKLRCnMantyt4kC
WBBWlbzxmx72un2TmtbBQLqYa4z3Y7qPiIg/CNq9hMrpvSPrmrGxBGhY6ucau/7Iiw/DHHxytgf8
w/guDuuvyAJ/8DcJFKvqJMq7USd0ZqiD5JWuQnHkW/mee/FrgJFOooDhXlg3cXQyFc+i2EbwUO+8
Syk25JxVxcsEKdEnTWb0Ma5CTYX+FPreZklc6fNrOEJgYBVtMpMl0qcwAIfUVQ+oGkY8cIBF3A7z
fT+rQHK/8QtfHIpotVdiBoZaVqrJlJZ7zrbHWBafy97oY0vbu6pgHWp3HGUqQjPtm3Brj8vZEaKt
eQRwkHzmgt7RqrF7I6cvHOk6R6FhG9GrAZppZGBVmFAUJYt3cuhfMJZm+1oLlUqg+zuUp0WyYvHf
+Y7pFBcH3Tt8sFM3oC8aekDJURQ/w7mRJmatdQb0TB8tSGmXSsefRzWXqeUzfRn8xmJIOMN2GZXx
fInCXCWdP9CkXPmjhJQ7kV6/XQNs89IRow5MKmmbEmS5JluHOjH2rtZaEYwu5um0DhvJdNyUKeIh
10xQ+R7DuTBRDjXaKKM+oTW97kKEFblhBhZaV1ECImSfhuP8gW2UJwUm5/hLL0ktpkfWbF0SlGhB
/SX8EC3Dg2+KOAUtAKFYlfkwjlrvWsw30PSRdB3tcoKnx4QWCZsCzvSYdNWGCYS3HWqMDAC29GVS
EfOk1yHOAjrdK2iWkk2Zax1gsDdIOeT+3OPuHbfdKNkuPB9BE3fPxVig0iVXIWy3kob0dTpN1cmZ
ostUQV/8rYzyZWpw9sZhNwb+pyViLmmpl5C+6jOsBJcQermkLDcNn0TyMht0d5104HzLRxdHu3aI
UO7CKhQD3acOk2kEPER2t4XxlGtkI2IfszPgR0nzni3zwzr6h5hVPEFGzmu5IgZqkOtTpIIgbQbf
u6iUtUkXNyrHsP7TzMqHEdPK+9CbIAYuG5azCpMoBj3YFtAjVfGBYLafeAWyk4aJU+ytfU129aBl
LrpgTtRo1YUviUjiev6keBckaxwTUG14cWgWUO9nbY7w9QVzTjOE0MXxQWxsP4ayOdck/ZOv5xcd
+W1GQPjMhvNFKCu27iJv2na1iT/7S/klNtOjQauGWV+5YVLgy1ThmNDDOrEnGOKm1XmY1JnuNApb
pS7AiR4AfbcLEReGju7KViUiYRHCnEkRiQz0QJEwTH2SgdSfsSYAa45xXSuLSgIcp6c5nrtdHbQk
42q9ZzDnqOs11250mEMYtvfYjFFeNbaJIVt3gbWR7jF345i0xy4V/VSZLCJRvIs9fQJiCgclGqSQ
HZZJLEd2gENrvZvGrk9K7jOctTZ4v2HA+8AlRBBtuXbZ4jrAXw6rf0bIdtkzfaFgH4lHLarzpqvQ
ALdK5oup74DoX1K5YlXxapLK52B19v1UdhcFQ+eD5K4ZY0dXJsLBdX+l+gS+zstcrO3e0y6KAd8X
r1UJntKEWf1U80dAoUtaTpjRAtjWSb24x0XyF1P0V51p8YgOZQTJ58R2RTE9datoM7lWB9mKMu8n
/8WVuModj6ZUwSN5VzR4OmdtExgbbZcN98JsXTEA1QWOh2hbHoqav7Xz4id+B/5CzMy1pfZ12FDd
NTVmxyss4VhZo+wp1vg3QvefKkr+cbnxQ0Xy79Ut/x+1RehE/nnd8n/QWJXL8y/P8vWX5Hl+WV7B
8v+t2zq3VHjtb+WLF5F3EWecoeSgFOXm37qi87eEj4IG3/SxbMRnUcj3Aobwd5hLImYM8CKKH3EW
A3wvYEj0ToiYUUHwXoLjLf9MAfONyPm3riiES3YEMQD+IrH/rQv7sTta6CiBgMMbEpw7fl/bRcG1
K94GtP/Of2GjwBg9NG2xW32yXEsX96DrrNsUJK2p+AUFXHsH0llxsdUueIpjpkSK+Skq/Fr77qWl
BbQdzlswzIZ+6Q+it37q6XD0MSW+iGmMBhFn5OdUP893BXw6wzWrlnB7Xi2j920UAnW1woESAun/
B2IAASLUrm6TDeqBqF52mw9+WRICjbmYbQ+dhcdjODGsaGvDZAGZ9rGsSN4CzT5xggEdggvWjwx0
vzCZQHa+NbZ2Oz5g3h/xDsASZCzyo8MY278pMZyvEl/G210E64srWMy3FyisEFm69ggpADDZTntV
++aPLGRQ7f5O5vbbqSCRTyiuIkVN+hO/myyB6btosFlAQiiANPa5xfqgvWEk8wcUclTPf/erKO5b
Is5tvv+z+0uNyo7ovrVZxDcMTeXoH5VXeCnoNTH80Qu+Lxd59+3x+lOr0L+3xNyYt1kv89sv18+j
+mW3yNdngM/y53bqf2OvdM57+edrzulNV29zhyVH/X6tIedXfYdg3lFcflQgPi4O1g8f3/mtWWLv
GJaLEG2UTwman7MO+r+bJfYOLvfo2wXaKeym5G8QDPooHjL0TyhkSMzOoWh/oln6xnf/21rDfV+g
9YrP9yfu05j97FWHLD5ltxbsNzUCBgHJFGuL1v7WJmsxqYy3OpIJ+Dk6VxylVgMuUp97HCBouFKW
UN8ueQXd7zGOCvEJMTnyabK2W9MQw7cO/MwKey9icYuHAPXeBe58k8qNb7vfnfXv0NLvoaSzfddP
HwNZSCEW3zhijP7MjfeDDdw6uD8ncePYbmQA3RO/DBQoeoCwFdgU7wcbVIfVQ+QgHIf8P3j8vglk
/u4AYh/bSUgZ9X82iduCaejnFXW/Krrmam789lqv9XnqMekmKcBoBCe0NMVxBK3qwJd2y6rSu++i
En7D45YbN/OUCXfAUaobZ9rphgqr9us8if0YK1jkniG+fFCYhFRy9B6Fz7wzz1J8ahbwFKBgJFBe
b7x1u3DVxfG3U9078wcf9RuD/qePGgkao8EPMSTHuvbj9iRR/hlQNgsM+9vxfasacVIWgtudcwgq
3lWDs5iLCAypWxvHJl1Gq/u0DQqWgsxRPWHc2D2DPBLNCYYeQvWgS63IhCrDJfSytWlwx/3ruwOA
5t/dH1EcYXsGdAnQgvzsZ7AyGJQQEHQhNpi6EyH2TUMdk3v4gLmgrbnsh7U4amHvqQ0cKDOrn+hS
hy9bb/obw6wE0o8mNiO2mvboNbvxVLdiuUS9vT6iJY+/lGrcdD5AU7ql29xPj4GTXtI1Yj1uNVt2
LJL+LXbxHdLjgj0u47SDnCDK5KjYHhP16aW1er4mgs1PLWXb1wGs9/cQH3VHsHAXlK0jPYGXDMbX
EHg5NxY97NyqS3Q0/CbeZJwPyyrvOaKRX7ERPs5t7D4MyySfhkrKDx7vomwhDHHsZTdd1qUSebFM
262qZAcqJtZrlbS9PfauiU7jNqrrwUl5M9OpSmdYNjwxcKCuQuJsKkT7nhunToWu1zYbeA/Ow9yh
7WBe02aVV1zAeKaXyAFxTcLNtl5z7l1hk4QXvnL1yTbqxnRiZ2coqgR4O2LxP9FxQl2Ajgu9vvVA
UZIe1XkA3vEdqbcVxElpor21YZn1Nm7AvitHUA1rPy1AyDisEWYHyTQPYMe141O8eWIHeYO+nbg6
My+X49ROZIfy4o8sX74pYX7/SBC0Kzxi4K4EMXbgny1KxghmHAPoSamKDfwyIguMKRwUQBM6jvPX
BT3aYdPEy7ym3m5AYJ+vtwgsZY96fTa3Zt4Si3EjyUhgmixi4E4BraoP5vz0Uyh6sk1w8gfGBN8q
sZ+OOmJREJIo4lHg/6w/lbFhnA+mSvvRAxo9shjZzoCjKWxiwKFxj7yvzRspzLrvSsLyM3MmE11d
fPrXj+ePtQvwOiybwOvikAiBDvPntdMyb6gcp1VqrJkeRI3r2/CpRgG5kR20fdFDMJI/8pP+u2UM
Rep5NgIGAIFKiP7s/uyTqKTesnogS9DK5JVZp48Bn8svS8sYSFhADNd9iCHvY9sOYl/4Yd+OiV2W
4pOZtgAEahF8mhalQF+Lo2RkBGwVeGZhHI1G91+foeibgc4P14pgd/vWW6C4E/7PKXQzDFMl6PWg
aAgjwVvlNzj4F4xHGcQolBd7UcUZmSdwAsc6HPbaRJeossshtV1cgaWELtuT9HkMguE2rLv51GIq
mUczrfce8r2zFa4pL5J5BxC366MxYCR1oXxisANLA4JhfS1VcR9FtEcyaO/vgZw8zh7iwjIHXere
zAvLKqHF/VxUArAIYgUUWaVMK82XU+zjCxSjwPKI8oI9TKABcFCdwI+cJxbdTeIw7XlSFNlVRVCJ
2xBErWReMN1JygKohPNd9bkWfDsOURzvYQg350qUxQ5c29mlZTyECGWYonu1IRPVA0Cyb3sFLkCN
GZFA9Z+oqQo+QZIQAm7p8OauIdFHO3ggek9DA77V1q5X0vMCL+WROs4rnW9D8BHvtCfNa1ACR8Jy
1p78EQhDVgTGHftqsVB5jJRn5eDZjNuJXWPucnf2jtyPlI0fI8iY0rIow1OolvrWA/Z4LAtZ5A2K
vwvbdAWEmaZL7IC5Nrj31VFFszvOXWT2PRPlTQ9MFGu2X46QK64gioKOGw4HdLjBi5oiCCvKyMWJ
t4AtEDaYHO8WNtZ7QDZrMseMpVvgqQMk8lse121dZBLU3mdSDmOmgbvGvmugNKqX01avURbXhb1q
NMi3Ua13fRF+hEs8u2RT9SEqGw8gtoDHi6mv4w2V4tRTl/jw2Dh1XjhcBU7pfRs68QJ9RLeX0RQP
CRQgustsOQ4ZMwuuczjE10jqeHRbV1yrQUOeYpwA6i67a25kmxZkDPeK+7e+8j5XCiKBbUbr6DUK
3lKjMTSrQDkEQt/MuOXpHhHEY6aa4mPZsuFuXaP4potAR4KwxD0CjCUfUEZThKs27NIv2wvGXLwn
W6WBoLXbQz91XgpXj/G93mx7iZYY2HoTPUlv7dLIC9bbORq3WyO8+ujJOIBhDMrZboj3RWfAaVg0
tFQGlF4c2wKuemViiTsMcHFTyzUDUV1/xjVc77tQf4aQrgZIbumtMXV4FQIqP2Kb4x+nFnSrhkbD
Lop6kNVLr8nY0r1t3ubt+2GxkBlYZnjSQNN1dJNQO1CWCpBKC5CBp+oN6U9Uou/l9c62oEyPhjwU
EpKjGtzD68VHdQoS8+DdaTwwdytx7Qv4QNcY2kA2F8zDF9RiPuZ14nwHxVF8ZEFP3wdVOKcunpcP
cqL3INcEx54qf0q6swES+CdF7uqhCUFehhV9j5b/0OECnKRXBc8Ei/6TF+n+MGDteYw7N96Mig4f
UapWuQMyfqVY2aIybj3e7KPGQgm6dqvMwdap1l04cQxOdUNAhG1Bav3o6QgYc9PUbzOfWZ/pqpfX
tfKqpB6C9aIrKd3jHptePIt5xCQBs88QFHqYS6ZdJaI9QTD4JS9LfVl3tbtRdA4veWh90EvcE6uj
r/AywWgiUntsjWJX+mBrkaa5pd3Sp72wiM/uSLRfBA+eTR0dBtFRSAbsfEA10/IPXFRTnRghkVJm
XL1+4HSZWGZF2GVnotm0q6H5vlmBRn4BJXbJGTLBklGB9gVihHH7pZxMMoeqyMWoi4Notqo+lwKn
qop8PHnt6p3Wycj7qpEeloVR1fsOtQPqax+YpEPEBYPiCBivhhAp3uzLtpTx5TQO8tqrQwSPxYDT
gcXb7rWOxjZVs+ufYlmCIz1HwctSbMt9tXhY+LcgL5QXPwsTrNdNNM0HPNDkBAGpyFcucGUMqIkR
tD4YixyNlUFatuD2pKUE8yCpA0BQe752bZlg/x8+bdOGPWKL1hmMSwxtUj+gHp6A87M/jiOm9V0N
cTPI+Td119IGJE9SCOS8MbrltZXUPtZRiO7Ol+As23DxbaqZT15XzIXJDXRf9fjbb2pAAr8uGcMI
sDg/Blscl8d+2nxASSBXjQm2kZXezXUUDa8LSJbAwCP/ZAa4eoGgxjAxKiPfXaFQ3wBqTyJXGDlh
VB9iA24aU+9HcGZvV7mpOIUrX71vrCMnmG3EmZt9dtGEWHyXPup7kN+JvYXMkWIhxqg7zMexnMcd
lL4B260Gc+3M71CjXA710uF+1T3Ort+CCVyDBW37OL7CPi4+4Jd303u/rZrmpbCyZLdBNNElDVCM
tKiCyQj0H8oGTPRIPC7JUPX61YzQLES9IqcR6ofDt0MF4B1cjLOu95jfk4cR9BwQ4zty6hfcxmQu
ycn38TJBsBmjeZvjbNPYqgrsMleklwow+vnT1xYRSH3QQiYhNvCmQA4cHgfnPIhVyg0lEBuMvdXw
BwNkzyPz3no9gffg4HUJysnguZkG3BrEbhxDLXj8kR14a7gN1nat9woAZQ3QrpsPys7iKgxVmTnG
uk9jIXAcpq1dwv15/CSWWU8ppCPjezoKPqWkKzVGlqbBDTtUwcVSL/ggEC7gaqgRnLaMejxa8e+x
L3A5QXA961Fuuxkd0dJ5a5lv1TofZkXDGwhuQVfoiOgrbJxiuOygCMSIJfTEB3hH4tTZtkEU0UzV
azBw8WFzG8ipvotJhIrChs8IKPKf4AWLPNuBWItkoSEwtw0gka8u9prrQAzxLqQlT4YRmZ1LZTGv
6Y/jXExzumBWfCuF83KJWFmQ/AIwvEH27nai9qpcQYqADFF5588ueO5CQq/Dbb4AaYXkyil5JyZb
HUvPracKjDmSKeNICjP74oF17WzzoAm/DJUmmOegmzqyrtsOYu7aG86gjlg6Glw7qKKyoZN4nWbz
Edk3NWzYxLlTU0IA2iyHXQz90QsIsBgOsXEdDpPqxkuiN5rxou5eFUfVMdF9W/miuULKGiqVcekP
hHD5VW6DvUYqoo/RXgU+LdxWMQuL9EzqnZzG5ZPT3blUGUmVrAPBDlIg0xNU5Yn8X/bObDluJNuy
v1IfcFEGOOAYHi8Qc3CmSEp8gVGiiHkeHMDX9wpl2W0pmCW26q2tO59oSaMQQDh8OGfvtQVewXLe
to25o6qCKUY4tIWDEmf+zu7xErKCnlIcG5ZpB8XKPs0tDCB2bbQ8bWIU2E7YRghSs6Tz1mnTd4tW
48rKhbFvTX06GOlo3GFfFXbQcfLfVdYSXeLUK+wgH+fHUFhP7DHvnTi6bWPsRlpTt8du1o0tybp3
FPkRg5vzhuJP+zWqSPLDVSv9mBF/XU9spGZZaLeaorQ/0Y7cAhi4jZXuBV7MWRL56bzuzHDgWiz0
iD+n66gfhyM24Oq6K5ZpRxXBfTbjUtwUvVdhoc7M6zRyyzU4K2NtSBx1am6jyy7PwiubRsJtGTfp
w6iZT3WlWzuzc6srsxxetDGsHltZJ3agARUFVJkkKxrmCaEH3WNUNfYXzIRe0FlR+9omVrJaFlzL
yuvbxl9sGlyida2t0OrN4iYWa2bf3/ZxqSOzqlxKhIbpbKtBWHz75mtSygdPzJc4FSr6AO36vxKk
uSp1qfXLzr3i8BKtK2Xl6Crdh5JtZzLr1zreFr8kGdU3jfZrB5TCHeQ3kRlP5cic3uj1XRsO95mW
forj2Qdj8CJi/eHHSeyPat7/T3beTiW1f18Hv38ZXpN//Hf78jX5tel2+rO/CuFS/tPmP041lA7R
KJ+KKP8qhFv/JB7AQIroIYsx6GH8TyEcLaJBQdXBWUUZnbo3PJX/3XRDo0iLySORTBee+Sd1cPZK
v1YIhYEOEtkjO1KTYrw4J59FvJN5Z1hU7PAnaBhFouI7ulzl4oR0JGI4I1mJdsHbLjTB8miY/fy4
LHNh7MdUa7xAt4v8jdduvgcDXJjo8ft0N7gCTiBh6Rmmyjj0IViEEWf4qNnVFsyCLp2byhdpG73K
Mmr2bqc90NCTQevq5dEo5l4PTDNs4TYQ/i0oAbyGrqXfOXVpbJSc0oAH/QWaKmqUgkKz5w4q38VN
aXas8Vn0Monc/oJJvwW35uR3rgGHyQ97IrOBKCBJkd4Fn9vrWO5dC2VGLeRb1Jcea3Q7qlUD7eFG
hthETK2zAuzy6pb2KdpIYlycJDDDatx21jjgucMLvZ1RXMHImPpMrYx+KdJ93RSLdSTt1jEPWZbr
ie/GbXqPxFeMW1NNMyl7XZj1l3E2JdvK7MRlqtWITJLSkZ/13kmmByGHttwvYZofnaTrvoexnW+t
GFXFCnk8GqNcNPnDFIPDXM2GF5v3CC6bSO3KEjDUt4yNBjNxMWZDXjyWXTN7I+L0sLCbresuVvhp
xPMXyZWswZLEa2sch2Z8U/FE4yalHAZEDbGRLIbQ0L4bHpKAG9FIWdgeX1gkvHVJqndFVjiiR7fW
L6dCulkRRJgGo6uEvNwqDhje2slIj7Z1yDIrEEBHjEuKnXh0lpFs0JU+WGEUiFIfXpWCc+AXjKDL
PJUU/1UzeLiLZFq5F7RsKBWwoxrDtYZo/ymULuY83MXNSHTUhL1aUX9/GQaJV7OSmXd02lH2F3Xe
W1QKyMWDZRXC/tA34zRECUMeZc4wmCJHQpRb451NjgRDq6B6+EXKeF7LJaTJjGZw9J4o/rqf3Car
rmyIA8NGj/vsFp+nO94ZqVbKvQrrtntUmK8eMVqlr2xQTAtR/lg/02tiV7s4iCTKKcmjAGGbpzAH
F/LGJXIxY8OpFcmKElMWP3Sc4CktDWyKSQwq1TcbYWoEF0FLZrYkjvuNmk6EuL/GEnUMBRa6wKhP
JeVewlo55LjpPvcU1i6b2Oii4yJgm/q0gKqc1nciknVL1uOwwkyhrl00VYh+amrICwuRtzHppN7W
uIQf4FsKDQxFM38hLYVrj6UbV0GXYRUfFRt2mbm9cTBcEM/lQhgeGJfR/NQkM77WkYrxQxrjtFs3
1RyTRzgrfaU04jkCiZ9pWi/IVpYX3cXws27NBcB1jDywPsTpCWrWFUnMQSc39dQvo76+xm6qN6sJ
V8DyqYzJffTxTBMlgnAWk07BOQI59Ww6r0Rf5Kzn7FSilVBt/WnAdtDvazfBFdcORUwPqsHLsS4y
e9zgZmLHHRaeV6x7oBPsjbDavdS4aHaVoeJrxzEIyyo4dn4JSWSYAYp4lJYCZQi+lNBQ3TGqLV7/
1Ems7wthCje1wOPlSYVmG3Nt+oZnVAejllc5amV2AEPgLLFOpVfLk+owT0a9wuPb2itaGsWu0AeK
RnMVlY+uNovPmLuiwkeRVD0JR8gvkzH0oBBaO4kQY2Fc8WsJbYCh4hAnWSdJ1/v8dRSvMTiZcVCi
jtogkxhwO5p1uFqgoF4vg+09aUysNVhx3qFNjJVjXzm1l2zcxujDAE9qk/sFe17oK5jb8grgy1gW
mwYalI0csMxLznZaZG6w4FarcuyXKDmaXRUhxmhQVcNZSay8DzpNuGXvAyNg+GzNQYWhvUq04sTx
GdsYtlxY6JBkEjUbSAsRiiytCjRdH+2LurJTrFCRoANx6ph16rloIm+diMa0k2AQFMtIMCvSqk4F
ogj08WF949CkzfAFN7JoRklTt+GZ4rWu1WLZV4A02NdPHLM4SH1qOMNUNRVZDXNrxsN11/StUqdY
TY7V5UFpRYjxkJI3bcYJV2vSQLAsGheljilWX+OX5N9dx9Goq2ozW13pM+0M8UpI4CGpTyGgmLau
Bd4p9HVKu7iWiACkor4eYiTkxwIESNP6+P7sKbvRrCV0pV9bSNPWaWdo32RsFgAkAB83F1bKF6qV
pfGM53XO7mdHK7uVdIfZW0VuW94nDXFGRPUOeNcVfhk70MOib29TF3npRWhajgK55y0zJ7iue6PW
3X3SJipz655WD7rXti6+x0WcRxvAB10fAGdp5qAyJ/Fc53G8fNKUKsqgzYtF+hE93HKFbTCkMJ+Z
SX2MQNdmQTrpoctrEXsLgsMQJDQhD0h/wE90ot82HR+eBllSdNRRCneUn8dC1tSz5hZXxHUPiCKn
kBCdqr5pobqNY+RFghO3KRfTj1KmYxODrr03sT8VFzHaQ1Q/TCQXqhh0uUaRMMplq5dJbl1Rw6Hu
uFA+MekKtKQYN1Np27fpRHdnJZJRPEedeRKcUlD1ApMw5e5K2V62c+lsX/fckfcYufCemFSsUV7l
eThah1wfWaGyNtOw55kWzOvrnq7o7LtKl9d6Sa84WAb46RTKaXl864yQtoRbDOoLCtGoRUk8RVdy
1OZ7WYfhxgHb0QXtnMQW1mKRFsQ0GGIQOA9a9vlMOlb1XDlD8pmWbhIFdUmjE6fqtNiEDkdNcuvV
cXlv4PKUj1o6OfCltTE7VU3dyrPWeWOrnhgtw2vfaKWK9rFyCwp2VVqMMdWsvpGhz+jvwmObO5a+
TWuswhvQTzCh+rBTI9we3ohkCoArNeYhQhTxDUAarkIXf8bix4xFCsYEfkbPQ7/kz6k9STOgr8oH
hQl1+k7zEktGxZY32c/miIwyKjVJib+QEigXe0Ncl8U0TBtkQ0Z4QZXKXu6Qa0TGp2SO9XS9NMTx
Uhv0GvFcinjobkArlTd9PTnPnHMhyUwdfeTt0CcMldIgZXotlVUTtGsWfcZjWxSxQiYC2fF5SFHF
MTt0OU431yNujHiJ3KQo72gU0un8ubSyzfxzyNjWL1EDt3JreuES73u3RoTl2rSmAxuPPf0cqELc
otlog815zmuxLkaS4zsaZmvDviu+NEC/POFETq+FoRWf3MqlQksJyJTrvlHmHHT2yC68N1iC9Yr9
cBfPlLZsd2yBtOeW2azmzGufdK+v68CKh2FYzaBLtHW+4DW9zmTdZ3AdZChAfJTebklmrTvMXg7V
QkwTNfKchnDY6S6q6K4cA2zG7nMTURNYAdGZ7Htt7IpsBRmM2tZMxuqG7Wz+Zvc1ZVZwaozmwere
Kl1OD/UwGtsRZWi8y0VR3y28qpz6544hmjhMnTa3sI/EmFPNTPTbsF2G61YzTi7SBKWBoVOiCk57
x0BbNKqUljCtHim0xXjRVMyodylIMkVUiYdUx1O4fjA2LhSNxgUvzcZF53PEcj4h/+9GM34tsqKR
G8m5n7oqRXxW2qLovH2D4/JzpWXpsepHs6O3pqs+yJYKoYbK9OlF0kO0fNNpqDv37BdjGna5XbCv
RvUAWbmKLzUjRJpXdTj0kXkX8OpQQjs37NK9l6LIUDhMPUOiN8l48GkT8b6YKVycFbvc8VO8KLIU
OfrPNzaoGCrCkZXuUE5Rui7i0KZy3rfT10xPvYqQeMnU12ma2Wy8yiCgTpdqqA79NBikAdQOBYRm
YmL/oOF61pIWzukJG4KTp+FK1zonJ2eWMQmUDifZise7krGVeJtOaD7ONjqfuae5PK26tl/G7U/n
5o+VTMKBwSxtZDtMlLTkXQ68P+f9VS37C9J3ywAVVab8bJHRfVqC4snxr/tgG/Chj+yRb0w8WLuF
LYX64N6RuP6spTp9AnobhtCJoaWfe85FZ5kmfzZhiq4LPbzqtMLahN3cvf3+Ps/VBz9u1MQ74xg2
PXj9PPJiyU/HIKXhm5iWGqVZ0wFMHuzEuxCTqjTf0yrIj+Ey8RTYxTGhGA2VQYTztvXJcqFAfCBs
en/flnM6+rsSX4mDiPLXJ9+nWhXmVlIFy2xaGwMm464M5+gv0SS66783Pf7dVUykfadBhUHq/CqZ
EVcjSroqkHRe9xyMLLY4YfkBPPdM78TDlZaB+JayiY3h6jwnViKPwaFCHxL2R4fFQRfC5dTSzA9Q
B6LqgzH7/p7QUXBFBI4OcupzADPKjtDuATywIYMRSFWTlqJO5+Uj4D1SybORiahYWI6NVAR713me
H92MgeWOdyMMyxEkGz3nGnhCi9bPrMt1ZvZJuP/9MEXUfX5JfGymbiNNQVl4nhLiGXT0cFQWMDrL
7o2OkXkD6mA86vGAwWtRxTeWmynQNcbpB+Px3XfIreKjAxAKNovD1elpfHu5S8ro5KX9r8rWkdPN
FnUEcDLM1JMEqSe6YqDfG6XiA3i2cRrePylMTlMeTS6Lp0rmpSPOB6aokxqrDFCaZDRZdtDCsTCk
+Tw/yLFgm8X1nVsSe+Sj27hhuZU4Zq6SOks+//6Jv/uS+RxMfoZxErmiuD8Ntp9uG5JbKqBXFwG1
39OepFw4Qhgte6lAbzLgThJpxEcj62/me4COjimM04SEhv3XiyY0/pbMVUxGvZSPReUYhN4lqScL
TOv6GCFYcZc09lHKRsUHivl337PUTd1F3HMa1bw+Z/OOkbanM3BcUOZ3wqMOfbXiUOh2b3ANOML8
0dM1ERwbOiPaEBhyecRng2rubNqmIDiCnPPpcRhQcvqNa3/JuyxdtS6VwQ8ueDY3nC7IEsKER8GX
Ozy/YO2lPaiRKglgl1EPTeUI2ffDWfVs0FA2Fo7Dan0qByOXfjffwUmjbaFBA8yKet166Qka1cWY
m7AV7Gx9+mj5Ohswf13wh5EVUZZrn095qMPGaoQ2F4DTEs85B9aniSmIiolcDRF1oHiceVF//+Wd
jRQuisSQEweeB1TbyFl/HaWddFqVznVEMVa9hpRgcE0Or7mAsfbHF5Ko1qlyIT9HA3s2JOM5MWrR
4oGceS38PIeVnOP8Q5+SzX9+KdRuqONNLniy//56T0pXs55wCPCnsE5XP24qZ3u6Alb80aVOqvmf
p7jT88PAw+IO2AB51I/f/zS15KEt086046A2uSOjTkuUSJbqx8u0kUt6CBcnujWrLrxaCo5aUH+X
PoIrXCwh3j8yaC5rA237+k8fNhEuJwGkoePdsM/Fo2U/4vZB7xKAgknBGbTgZd0T+OP0059fymTk
cERmqX73sJMlj6cyjmIwN+ODM6iHsRgedH7+88uwhWTtgpxnuOd3lCapVZcxJXMwcpKjJ2QDi+ae
T7cw/w8eHvaFk0mCkcog+nX4JIPuuGPmRoHqihmU2xJeuWw/kDPz0+/v6v0rb+HXMD0makzqrBW/
XooCCy1zYUQBe510R7WZ9xvKFQZixCo7+hvRpUQp+O33V6X3dTZm2YSzOCBqZIA45ysTejgtTE34
2MxwpxYvZ80rJYfh2ut6xinwt6claQfIOLRzercpPtivvp9zsLsBNmaDbnosHGdTAYdl5Z6gG6z/
Yy1uHD0Xz1V+2hsgb+ED/f5u31+NW9WlbegmcePW+dmjANqMtqqB+t3OD1oB8ri3+4f/g7ng/YVo
9TnsrIgiYRU8DzkzUuVGYwxDJFumH28CjbP/6E3AxvfDYwjET8dj8+uYIfKX1CM50Oewl5E4XWt+
bKZhpG3FT3/66Gx2x4RzM1a4r/OBonoY/qZR8+i69HB6tws9Ofwn7zYDwXJ4tTkbOmzQfr2jXErO
wg19UteKqyP11tfCJMstjfvX39/Pu40DnAiXfSB7b05LnIZ+vZCMtaRNe8odqWWkO4ss09XHd/M3
F8H75NoGe233/UV6p5hRL7ohcsayvAfm2b3xRlmbP74V93SWtrEv0h09350UJNjSCZrg7I5mhDaY
4x50gI9Olu+HtHN6XgKZpslEce7LOQHLEyvuQ19UtjBXFvc2bgcrZfvsgfSL/vhV5RqQdL0TEYgm
/enj/LSYhnNXhs5MqVRUan7I1bTsUdiFYJidaf375/d3d2afDHK43vDunL+sZrPMBq0BzW+LLAQj
5SXVUc84PlfQ2pwP1sh3Q4IiAMIjvBwmro53Jz4Su72Zojd0IdB/G41K0FqPGXy/v6V3V2HXaCGG
4LTMeJDncX/aAmXU4jI+Oldr01FxXdUzRNXfX+Xdg+MqPDSqf6flmDXr1+9oqNNRs6H14sDTB7Ub
oKWMnJUL5469JPT831/t3Sb8ZKjQJZPQj3FxvmucBuRENgEO9DOy5NE0K7QLutnczcZIvz21oz/K
NmIB5noY0dCTsFKwrzubIfQ0dRta6h5WRUrKmi1GhLZuuvv9Xf3NN8V1THy1gk/7bs8ECFgHG1CF
0Hq1cD6CjuY46IZTM/9ZfN3pflxmOuGyP6N6I8+9mITjtbWVKN4o4M8ZzTUBvzZ1C4Idfn9LP8KB
fzrr/7jSaWfmUSdivjgfF12kFAJt3l2Q1eVx9LLpkiAV8bVAjXBRozlDaqfq6rr2aHZq8Lty8snn
FH1HCxHDX4DG2T4NEr31S1PXjjq4yQv0DR217L5I1oYzD1dDP8pnWdnYFLM47/BtF8tj7M3UDig/
zg+21Vf1sQkHGlFOk3LyRN6YoFBji4P5TnL4xzzaRPuso9NAzql8akJlpgdcCdGXTvZTvBGnU9bD
pNrwipp6h7+vkeB2gTd3D2qpXdDcfRGSKzDo5k0TCXdZdQgaLrzJUEhWrShM11Zl2tSVXeF9X8YJ
wAtzuRKrqLWnHVSICj0adJjn1NHY7rjOQPn391/H+xFGohXOJ0EFjYX1/L0hOKWb0sHxfGIx6Hxk
Wknj6cNx/P7tdH+spSewgE5t9/T7n+drHgfOcZYHy60oJ5k5uN+S+PCrRWnhlTHXywels/PbQnrN
QQtRlc4GHR7U2QWrVuWUiCTEbiDrb5NXWNucjI0/SqyjVo1tmX25zQzH2veujJy6WrJI5B5+O5ls
xRO2WYvUivvff0XnEylX8dCYUQFkIqAkd1YfCvNEQDXHizSWQ3VMuzqq/S4POQEU9ocHjb95cJzQ
EBbTBmAjfL5dyNJ6SCqIzz7uNCDMBctCROPyr0ng/ysZP0Irmny5/17JGMBdZU546f6x706+/l9s
/ac//UvNaOiwzihaUO92DNO1T/vgv9SMp99IhgkL4Qlzxrntf9SMmqH/k4M3hX9q86bFy8G/9y85
4+l3p3/LOJ0vKcKe/sU/Mfb/+rqDEKHwRn3UobJiMa2c54l56IiyDDDqjuAi8yA4uiq/0QqHqKBa
rugjNgvs7CJpN0ZKc81C8We0evZSkM1+cdKxVTT+9K/kWdX72I5upoiurDcKsISWBiMNuuEVdl3v
0xiFy7exmQwAWMacwCefyz0d/MtqVNlfR/A/GrP/PXR9+5InL+U/fJASL8M/qrd/3PcAJbo++fZ/
BdzzxLv89yPwPq/GF8TJv4y805/8NfKEYJzgYadlRteFWYnf/Gvk2f/Ezyd0Dhm0YhhiTCz/AkqA
2LMZpvw/eponPh5/9K+BZ8G1MdnwsvEw2chTgvqTcccf8k/9XLHgA9mAc04EPsgSks/460LTdfAk
8rweg7AtRPwljCuHbYKnj7C8R2xnAaVFg36GZyNPb02Zv7opolikLitnHKqdSrK5DQDzQbzWcuFu
F6qCz/OYlPtQieZLpU5ktcLwPkdFOD0WlPSCVl8+yVpWyCfmYdVNdfFp0ZAogGyaArRw2fccVPqR
eJj4s8KZdQebE1boGF0U7qLtaCxMa0SS5TdhzckKtj5cNkQZvttI7Tase+0C4wjkO9fpmo10oAdi
ko6DubHbA5K3r63+OHIPWfScx86G+tc3lZY3HoR36xFNS3FbLWOzlmYx7ok2CuxBWa8wBIv7k4wE
QzgelVVbgblyakN+jWbeswHaz62TxvZnMs6yEiqgKLYi8uZdkSpEO4Sj7L3R7g+pDn+cyaA/4OAO
HGDUaCs1J9CJK9uFFfIFqF32po10e+0NVbNTSoafeZUtBGAYe0fMk8WkqHASGUBIDkQr9klX5ZI+
DE6NJlCDyzWubT2eLsymRqcl1LKpxqxfDVYUXwy41ciKRuXQyW9GJodVr354nuR0CQOtvAgzYQSh
he+H4JIbFycHdg592uhkjNyqzHsUCTSzqdXd41DgqHJyEiEBY3SHKmynVW10B5xU9UpvrVcNIcSe
1MURxUn5SZOavPTiuvWHqp+2TNblxYTlHqxpGj2pBRu9sjEwNnZnP6SJ/NLokbzR+jDEquGYF1UU
19swSTC/ubOHyqLs2OPCMgzTuvSBqGMsAch8EHERrsl5qF6G4tEG9IAaOG1vbW0Ql8rsFa7J/g0u
E/UkCljGdTHDGS/tqr+c+FxrDZv4ygZmf1wmSSwcVk2k2FE5EPEzFjuH1KPtuJDTM8+0nUZQTY+G
ctTjRJwAEpxZfzK75QElBH1HB/7hiIb5gAWN4Cap4TAFz1pj8PKLRuiBqxpayrIlv4MThDrgGRYb
5I/WM45gOEcxCrmY+JTLJUZ7Sst02Y5VI9bWbIfX6Iuby5pDFAFhTVqQkpdOX3DeoZIz8uG6Kh0r
90eEmquxn590/iRYILxHe1hvKE9MPCXh3Du7PKFOOjbSuW69ycb3QmTGY2ktc8A6hEgWZNVaLCJe
RZNwDoOnoVOtFzo3SRI+FDjkABZ281GMotlkBPV9662yQuFqkx+GHuzBisx2H6KlMXyqSCV26drY
G3prbqI0+6IcdKFlX6L1yRt9nUfpHQ7M09G3Vt4ro+fFSzFPdss0HGJVYUyG2+CngDIDXVkIe+ul
3CKm4Se9ijYIy54XN06HtQ5TYj0rAqF0kRLAPDbNsXAib68A5oIERhHqo1LNaD45zECZJn2F+P+6
VHV7XyQJZEGH1Le4ytI1ervxiASjQLhspYisDO+TnUK5JYxO45BuODwmZK++HQptPyiB+Roq+K5U
g/USl0uMFrFcSKxAQUf4QL2RMVgPV9TiXkuEWEe5dSGW6hIVafJF2O5dV2VftKQbSAHKxJVjafVF
TC9gr2XRPSkX87q27WsyGsmjdFrYhLzSAJQn05/UOKxoEBY+Gql+1cKY8cl0w9ZZVXyDZBbA1NLd
AOCO8xVD4PwwdVOio1937suuQ8vf6tExDEO5TgfFNoSF6KItPHLCyh5Fr5qZfasarPBs6zeRkX5N
xM5CWryeHbHRBus50na4ouOVXQnbNzNnM9XNV6rWVoUJWl3M+MYwPRSQn0st0e7A7C/Xpjsj6a3N
faaptST5Yk1wGEoBsC4rArjqddwa4WasVbtvc6LYvE49aaQ9rkHoB+R9BSUhQNLPF5ceX3pDa87H
w6KtTAEuJjJEuR9sEhSHvhQ7b+nuLTe5ng2kuJUcxbozs+JqQBJ5o4YketLDnsgBoT13DbDrKZLu
zVCk5qa1y3Uyhp9x9+0bofpdOwvvoCxvZ1vuQZeiv3eWdGPE2bDVFHEUfbPpI00/OqCiN/RR5xos
h40uGB/JJlLaYTK9NxPHshRZtm4hcPrzFL3oXlRjFlDGVZo09cGyk2blFBI1besu3/rxR2oF72lq
n0C1cYP/VWanpAnSXQRtM79AKyabuX5rRfYlrsdobWmF+KSBct3oCAWzflL4ZbAR01+Pd6MV5rtF
aPJLYifuRVfHzloDTeZbjXUc6whWTTg2yCCZq6ZklIeKpXyfug6M7IUIOhysl9Pczgen8NgjGLe8
ZEhyYkVZJMEw7ixXhpul10Oe+Z7d9Ma6gnG5nxdVEqcRGd3GHd18O43WoG9sQikIwqziN28Mxwfa
4jWpiEptncXUryqVP1dYXbeRjl7b7pS5t+P2bYTHvXFjr4X5gUPzPqtD65QzowdEkUZH+vPatusd
xDW6E2WrUAvlHeEZ1hXhVfXNqfbn46OZt7MbF3eyz/QtRgH7MCx9eImp1940zVDvYSBUR/Sd815L
FDxbhWS9aFPtQcf0C0JGqc080zNH9f5D1p9Yy4MXJWnlu5hSsCuSTuN7cyNWbaPmwGGd+JqFRLg5
Wk8OVFl5QU6A3GO6DMMNxmWgsP2sXoFDQMlZNCs6pnoeXRZp5iIoJN9AjReOyE1iI+wdDmt9k+d6
s9f7ud44YlhZaYxIt7JeM0UIo82Svc+pJ16MZj+uhw7dTwhcFd23myMDzW17rZtaeD2l5Ik0bLJQ
+gsXr7wbPXfawlbP3aP8O05iPlI2BjSmbexG3yDVCMyaJBKyQA9ZMuybtNzR1T/ipxJBg/XBV5oZ
b+I0v5S1AnEwmwf8JRZpX1O3MonPSjD7XCDstTZNV26zYTosoJ5v59F2bsm0LTYTZfkNdNZvGpzZ
sIbJjmBdn+abGThAjzEZW7dJSxoEwZeJEtRaTtWlnpRXbjQRlqbNR6oOaVAxkLeDbJ/Ax1+ODqFh
eFl8W2+RPirQCW0fIE988bIZrGk2alsB8MoggJBO2q7QrH0+LyTFOfqq8bxvMfKUFdb+zOcd2SQF
+z4yib0tMTfrIVNfG+25p7WK0zU2pks8o5I8zbbwsWDfzbO8c8N2Y088yakzzE2eWhfpkD2Qp0LM
oTcWa9dhxxXRt5nzepuU194ct0G1gNugvIfMrmiDlGOW3896AUx6fG0NAe5a9TUSJyJ8TSDNswnx
1mH/TT5msddE+K0avUdpH2YxXBZsu6kJGula0wv8mDaffwQfQuhSzzMO8RDzwjDJxA5r4ymrtyal
kHQjAuhmK9la6JuBQexoHNerhbPENUal11hNxynux1U2Fzbwgfixt8wT0unZLKt7+CKv6ILfwqzB
Op/u4hIgaz22W4yqqNGy2VyZMrkNQzUEC3mCF5pu1xuTqJnVMA4XM/b2laEXBysSm3iwCQGIh2Td
KfbWOV+8b2fSvff4rjkNjEFtm9kmGp9iMmGwyBjN4zJHGyLDriIJFXzCBuxUrs3qnD+UFYGlc908
Ro44kLA7TsynmHX624n8j9CI9v1gVQejSadrbYnUE2jO3aKNgVd/1XoTXxrkamDPyYXGm4xX7FAT
XzVPw65tm0+1TMTa6OEIF4kMQMmkV6Us24NmlHI3x8hqA0ad97luyKrqQOa/5Usqnyn8QZvRgngu
Duz2+VKrnsxMIjjhFWIOJ76FYcjZYopXEkGkj2IAqrNsnPb7CKJuE8FQC6qGUY7yZ2M2DqxgPR3Z
vJXAKdoEt7ZtfOXuDrmmXRYjkDOAOuM1eWDuQ+/aIx9m0q+cVoZsihZ3DfqqJaZraFZAjCUQsqF7
MtIO07Y3XhfGYGxiVLHbsW+0oyZbHdeQV1w2XmQ/EFRT+Gxc6q0g2XTd13ezOfGxaaxAbJBGi8VS
+Imgop32LyNZx7nnrhRf4aLb84WrqOPNfUAT96oKk0OdNJWLmyM5kGC7ncf0y9z21XXaS1xWGWnQ
5Wlmmsdsk4EJ6JV7RXKNfsQB2WzitjEu2ZOgeVfK4CWYNmSdXc7O8EySr72xpuWy8yhGT6jwMI3m
/a5bVLofGveGJUD42hIee9VXaxTA05OFo4ottPpeDunEaSfSfQus36hKNvotWWUqGvEINu20rWKo
Q0l31zc5qkjR27zOpP0qB/05xBiE64CQCrsNr0e9tz8j5sWvxXS6cjSrW8da/zVPcH67sFiIroNg
79nRppuqT9bJL6lnTOWe/TYa3r2osjtWw1VJq9HnPQUTBJkHf7z+kDPOsapYvMeIBoNQgcLBQBsS
QMvnrL0WLV+/3BaKwjtJpC8iAqclaMGvaCawgSDzbq0ni/gmOfKXnOLJwMsDVUrcK+GB5Jh8pRlM
YZFbRySe1cUTuL/1SeZzoKS/ktlQswq7TKyp84hMIwmIwDyQgxc0uXcRC8jQg2dO+9qoK/YPTKpL
rN2Nsw2JBodg7joEWhCtDU3GhgsvExKrnS8ho4+1BulPW9nzmuDTb70YHtkYXQ/Io2+cZbkVMjnK
0jpFAFvIBdn9FIQluW4YsitJjW0MAMLKHBwUFtzzyBXhumlRy2Zt9Vh5y+BPcaxf4uKKfDa8+ZYt
Z/3dTYr50JmN4iFCTapJL+ZsL4fX4X+xdyY7kiPn0n0iCpyHLRlz5DxUZtaGyKyBg9NJJ53z09/D
bkloCRDur+UF/k1DKFVlREaQTnf7zI6VVshVPCsAeTqqwvNSG+V7AzXvlv6o4RhQxgyaZXMrlmoJ
Pmu52sfOJ7HGaUhUFwI1gHRWeH7rApPC8wvjWpTlRBMA0N4yG4jkU1d4XHIZnbtuVa/2wD2WSu1Q
mI3RbesEYIO50LHJowrAENK+9yaNikHmEG29hz2iAC5/tmlYIqiKMpflzm8BIYx0gL76rft9mLU8
Z2UjL21je4lQob2jUw2qvDF2CdWtBGHzoLkhN+ee66EPdvAbgkdYVExqRGOSOqmLFzgzJdR+07gj
x8VTN+iDNvZSV9/1jk3OOTSNz4ls8ePQR3XSu7332yBTcxHMk2+jMppfWp3VJzOr4Bd5Hn3NLTcp
WJuyfSvG2TyBSxYMmefxnhsKGrrp05SdrbSAxtqV6TP5EgPgGt0he1/V7dPUNeX3QfvUHq6dd/Jy
u+Qq08ZTg9x6DTkKJLbmTN+p2ts7wId5tqQhmKHUPBK2om+5KSgrs4IyjZVa88fIrtg4dj7FeLMF
fMTQNEI62v/qFFUy1kDIlU+xKHHFB3Xi6pEXXUG5xiOolP3QrjzGAfMwklPhQkmEEaqZ79ieD1Pk
dId2mMKrEHNoknKkDEIbtFYTcaDbpveERSZWtfsxoLYSrViP16rw/A9/keZtl/U9BVVgjQKoiheR
RcaO8Ls+2/VMVXcBnToku8WQL/ts0e4e52D59Bh7w9cJjGMb5d3ZoxqCYT7eoonq6b1oaQjkK3T3
WITY+TU7Pxt2rSNvJTuUXWEi0aXM/JsaiYSOZJo6GL4chBx5szmRgIiWWoG+TTbkpzcE4YVNfrQz
Am8FateGJ+Ld6ki1mnnemAIfNQ27JCuqhECcjolvsqtESzMeap3T5+rOsNgMUxenznCjH41JSRas
GeNLDUtx6Bt7OPrk0ai8ZGJEDZD0ny1oVnFJm+2lDjZWBZSep9VESSJVXCbT3GUPRoq+wOPe2FlU
A53aYB4fmEW2j66tgjeWlwo+qle8ZHkawOGZ82Nja+cpHTIWgcoyUC7pbDqvhVVB5PLvbDeDA9PP
9bTuKBybnqmJZUvHCNNgLl7ZM7DAopR31qwAeHq5dTvjESOKlbkcv5q0NM9u3Vr3s+NOwZ6aCnED
lgoWbYnKfwyCpXnIzLl5cpFs0AS8aviYwI8KDHZeRscQWb7YZU14zv3SE4QaDOAnOncy6pboir5W
DpPiP9Tw/2oIcK9+1c999+tXD1H6/wBGehsC/WfFHwJ/l/2r4L/9gz/1fteHO78NHYnlMBDEl/IP
vd81/2ZuRjlOi38i6f+i9wOQ3izl5oaYxtm0+ZP/ofdbfzM9uBlmYFuu4zEq+G/0/sDZXBZ/8RLw
40kLIC8zesWFjU3nX+V+2ZZRMMJ23q8kJ8WxYks5HqZA+d8KT7s9O+oNStVmBM8OvtvNr8Tgwk/e
8XxOw4bN2bj6VJuLfMBUZvurPVxMHjDVVQsneveYsQKFg4olkrCIhHesMwFi1VvH8R7tUCNVZADz
Y5np8Htf+TykdGQu3mGN2vS2DrFJEhnuc5a1oDGaRFL+DDLTpP+mh3uUMu0ne5eRbafsa8TYSb1V
dBN0fXqTOUCRYpenwe9GQfIrjdz8BPnBTd4Vofhoorpy4mABWBcHVW7eFYWYP/p2pI2ilkCsKOng
pD6WeSRjf8k4faeTG4BnIDPMNjCT+tMHSfsT0c3i6LoW8o3NmxsQ3+e1wXSs3HOzNbbpLszpusdc
0Yl3L/fXa10I3+fwZbVHloJ72+3Y+QxT1KFVu1IcpWYv3lWEo6HHlTAYSmEsMUms5QLNMELjH4Fy
0Wy2EE/kY7UY39mw9xK3M3DrYIPVnALT2ilgc2GNoL4DDsk+rQdVH/zaUbeNKjL2dUjg34l6w8lo
/Kp7DFBDjL2Dbvpe9ivMLlO4PF1bG8xjJxzfSKosJOneSrBe5OglSUaQm92b03jRVzVTGUzEnF5T
zgiT9TkaFlv4LJdhuqM3u7+MeRf6JxoGJhPUVCmxMts186AtiQvoXg7rg88TFtfxtEzqFJYudTZZ
IGqsXBNK3TiTCNj55gRrrbHW8BViO5BSOkkdLOgDQk0MyoEZUB3ABDgOc4TkhxYZtJcW3Z8X8oCz
xe12sktUE4EbGNMBWZa9d3uYgXkRpzedEKBsBBeDC6WjQCUqO/s5nPrgqeYEeK554ac5pduTk0nN
XNV3uMayrFh0Emg9vs4gTcckCMqF75xgpH9Z85p+k9KEO4gbH05jGvjBtQ2HtNsvfoiobIepZg7E
6FDuPTpIC0haRngbrA27BxZ3EKu2Si2LM7jhh7EI9LqeSoyJLODoCN6JpnEfx3/twErNwW8U+wXz
2/e6n6MPBamYXtg+RG+j3lb79MJyCqIVnqCruXTRV4ewRTR3GCL4Vqq7hcxleZT0luyi5FiJ/VQ2
3LeOT/IXyS4P8n1kzMtvQAPFRwBkr4AT3aMOlGXnLYyc4QAnEel5wIhm2/22shCZEVibS/MOe5Ns
NzakeXAwGU2VDEXqvQWygR7quDMwVx7KLR+m63bfNOH335A6je8S5yqnkE6lv3qlMP1wB04kz+21
3FUKw3Ay6AaspehKzu3ki6shTgsrfwtFZE/J5LS+lQRzTjdq35M5JhdqZUjwFcO4nV6BqaHEhyCC
FrqBKE7aLp6kJnMQXGq3b20OcLmbJw4gK/L8LqWsRy8y1odwXia6mLxcyp0J7MSMuUcZB7HxqiGn
5TowESbDqTz2eGJpksDsHRyatbGRB6lemnZ+ufrO1pPNGaJZkIgA37uY7bu1A8tYuIps5aomo+Mk
XQZUp9IHHR04kLvvDYlfF21hLr6FfbOhw83hnaoVFxa7WejxiMMAYYSCyP4lmhcE7nIr1DkNCt7o
3lkGmrNSg0LHQ71YmWLlMZ3yB29nHs6FLwvmfL52v8+RC26NX3x4yhl45Xug0+N06pphRXqtVqt/
cjuwe0wWFs9/ED0V5seZxCGJfwIx4jBNeoIVJHX10wDQmYCIjg7suiSGhuwxKmG0xwGFqRbjlUDS
ciQUwEr8wx7o5qRjx5QIHJ98fx7IzYyGX6oI5RFwt3uzQsekxADlR6Znj+8+LOpr2CwP2Jr2NA/R
MGSBfJLDnWDL6nMfQ+W9d1vzh1Z0GXngRpzSuohugOqRFzukpjinfv40wkGikOrqK2RaaiBj9JN7
9uegNTJ1JUH97pruT6y0z7NwuEvVYbRs4LwPaB23UiwV5DMobRS696CUwH0so+R+YMHKqvu5WKgu
yt9RWzk5eG17Ih/0MtSpVVBBNJ+oWh+Sun4aoSIkEXpNlYa3de4g8rTe3mxZYYYfoSzYT4MtmSJe
DS7yscQpwlYyvGC7f/MWZNYexAP3ZbWzU3kwVlAzwnF3q6A2zFkuxarExdWOcYHp8JIJlzkRxcuK
aqzTJE421PyxgUoIepXisjo8dZk8VNCCtDWcRz+6RJZi8SFt5M5fKwpFUk/Bcubfv6Vd9qZLl/bv
2n2uBFzqIL+GwrkRlD1i2VsjFlsIQS0EV8Pkx8Knfcyr+QfKbL0H50DzzcTgL4i9TqNkgJSX3Kld
D/kfrW9Ew5jXa0lZChyU62QZViKRr5Xn3g+AooF7OAmz93OWap/pcNi+d0YDY0X8atAeWhTcobRP
5hJ+UxrR1V/Zei8yFN9WczssKgCzmCELxwEpJG9ZjBATZw5j+Vw2e4Lw0A5r61tAO1ncg0+Ms6r/
UTT2U9fKkEJlNL9hNVFpqkPbtC+jXb6zniaeHzG1q+3HccKA2ffAVkC78qBu3cA5sPl5boPm2rZo
LFX+NtMhSr2lZb0Q/TkMnmS2TkyKrL01cB6cbzX2g10Z5cngNfPjmPMzFTfQnuqAieG/YbtXOXQ/
Qg4ESROM1u1kWUvcz++uotowKv1fvNyuDMVdXnR1sMP2Ge1g2rBJkxCuKK1wMG8fQ/YbO1sZP1e6
tGpAMWu1pheoFOpZu0yGfHsFAG9cDPHglog1tfO0iZO6inDZMfdbOPmP7sfQjevNKrKdaCdYtu0Q
i3p5tN3pIEtyojWo4DrkOywBl8laHbvursvG7Oy7DpYGzCdGz7yvjvjki6+1yG/hpsVrynMDCAnI
xXO/+A9BXybsMJA2lLkDl/IM6Jh0Ec2PNmRCYpkQDRlXl2x/0GxESL1Q29s7t0HFI4F46gcztg1x
C3uR47X/YFvyqQ7SWAdi77GkZmb0YPOg8bD2Cgufy5CKU9RysUXtkcI4uNRI7d9zwfiz06/sMt6J
BcdR/qNW4Y1bPRbLnUGBJ43uzwOjDz/l6/fGT3aBdIJAc3Oq4oSIMz0M2beKoqPA6g5p16PP/DSa
/mbxy/2AC+K2gn9s9uXBqLaI80Knh/1rsijqqF1r3+bo6DqfqZA0WNj1CuwbdNjJyvS+rEdzN24v
pYv6O/0LD67KOPql+M5iIh27TPjUL0zi3ht5SNMLUumUldlewbGhGSl8FTu8o8NGugljc+1/cuw+
NJMadwyr2CPX7inyJVknfa1Blu1ExXICUUNOebfjV0OmwjsSC6/9ZG89nqIG2J2h2sSnvqCIoU7n
34OeL+ic0SH306n6e4tOm5yDQd+HqJ4mQ1+w6GZ9aMTQLaeOKvLvkSmikDEo/ttD10TzHteZic7V
+NME/GUwDkyZeRZoPJp3LpqJTJiquShHvnR/dF4pPxnp00SLMzBVlFFtNScpQ4cZJphHn6Zb10W3
G4fKOnn+SA8U/ggeiT3G4NhVKXUeobQwXc+49jjCDL/4bMV4tlGewKIV6VRyUYb4fzIpoRZZgIXk
aLrP1HSCLTbDlrl8gdnhzeqbTu6yshzmxPInmNx+WlC+Ho054NhqdJ/h2FvhRp11q10+Sxei6zKr
n9xg5golruqwA40BEIyhHigEmtHmy52iE75KLB4QkNZtDUuq75f7ylBjv5dWF3m7ucdNdOIBZEIO
nlH148ktt7dZs0+6mMp3eTiG9ra/hJ7t0+pcGHh1GmYHRre0V7H4Yi/1Evy0ep+HjVLAg+LZKNev
/15I+H/sr/o/JjdQHo4xb4Nl/mfRgY3A1989rvpfrIb//Lf/5HZuwVlSArblE1jZlIk//YYQPUmQ
YyZ3qXwLAqT2f/oNbf9vNASZ7sZH2NgFW77l7/rD9n8RIIMDiumCnvP/riyPn/NX9WHz3zKvx0+L
oEGq6Q+qwV9c7ZYtuUm8wd0F7BsERB4Ywfl76YgvCXT3CDNmRiH+35pT/t0Ovr0qhBAXAYV6dPPf
s2n8QeEvJVFvSxHRgP8P1NepLojh8jK6xd3SNTKufedYyuoh88ihg5AorqLLX0s897uIlD+yI73W
//+K7petvdGy+Ob/88V87j+r5V+u4u3v/92qHYKXJcyOYZbrbut7/McF7GOKxXNN0NTkEw9Az/7z
AsYVa/5VJPORtf5+ATve31zyQCaVbn4Eree/a2D7t1QxLn+YD/ARNgYOmXuXe/avsYwGMN/aU88G
n7WfKBo1P/1o2ljbtoOBptRJDjnrfwlOQdj519uGa5Y5JPGMLeRGKPHfq3+yvKl9zYARZ1Zf3Zsm
XsvFNbsm5shRqz3GKv9nEYj5t1c0iOlGP1aJXYb6E2m3YPccLu1PmwoWe0/bo3cVzOqWHWT26jHA
QP6q6kCSsWE2x/RqLL8xayk/ZWFvJPE0ZLtUNgzNY4fpm0JJVuyrGGZi+g5hUpZFNF884oAN1Mpo
+XS8UbeJAWS3vGlpH0Dr8ZsvKs6MljZuez47eLBCVHSwOvFSoLS+N1EomU/kaEIRW24jkA5mH5Dw
yWDobGuBTulIMEcZpOceKufwK7J7cOI6DVd1mRrsezvt16NxYj8pYee6JRpTNxhFE7tuW+RQJxV/
Xs8SV5rhKNu+lVa5hg8uUyx1oU0Eo4jZN+mTCDJrYoc59TgMBj8twz2IORUd5SBlc2/YWvIza3ZG
F6ZU6wMEvnXZkXlRH+aqeKVKjONtO3YSP8jqVmDop9K412MZPc8Ih7y5rFvjysjWnyWWR5BcRWTe
w+Xq+UWgAe/yauFNRmU4Hz2mA23i1LbzbNXj76pyPHDoYoREbC8hMq3mAWDeaK/0aM4Rbr9jez7A
/1T1EiU+kP63gi6x4EDei4qoNXPeOQBP37wQWt8uZPusLkbjeFdsYS5aUl6Gxb6OQn3syhIncY8k
fUJTwx5RNClVEWTKesQHHIZw08Ua7CI1edcyHPgyvDTgtzOn1BA3ocztmZkEJUQfKp+2ryoCVsKR
uLBRsf74+6LEHHw1Cy8Ib4q+C90bNl/iffYaZwfCY1anfllpihaVNj4M3fkvPKUEZyDXTNfvDh0c
19oyWLjBa7V637vUKHlL5B2mJZr6QxXBGQPsTwHUbVlj1Dh0stftPhw6KW+LSS8j5gnftXZeY24t
bUxbll2vw8DZr93CW65xO6qjL8MAm/CCch8HjsoRe7hHMIX+8eWWXQHjSvnsPa/NMs/Hv6yKD3/K
8n/tSSQS9e8LDugLivtAiEDhJp317+QSG3W4cy0MsirtcRWrKSxruImh4sNPSx5O46hL/6ZJF6Xu
iFg2wf06pSiqwmVSdKV2xOsuTmpXHRYaCoYoCQmsORnNtVjJfUzdXjF6+GlltpXuSoGVN2m6PIIK
VwWL+RFWjemcsANgQ2S4Jhu0ZszW+6Ad6c4SgrIhkLOIz7QqqbeMsddPYyShkqwaUGwmOCHFaaDH
91GUOYMGF8tAYkcoRw/lYqpnKl5FuhsntfoXQnfsHD2CWs65WiP33TOGNTsCJt6WGTFPw0bM5tC8
15HD71CXBV8TkCEWCsezcJjhrRPbjlssUH8tuv2Caz6OPk3afVCB57C7jt6ZPpWzfNJRkdq7Jhu5
t61heCxzy7q3M+RupADX/JDSvDfoY9C7zepzqwpd4xnxR5/z+BS8S6aQWEwbTUFXOmETxnrXzMaz
dkDmYzWhDOhm69a1GcKXc3m0cguns1X7b7NppHsWKt9NsEWoD2pIOrib4fQ1aBcEnweemMKqYuUX
baYiUgn5TFt+mQ0a+95tqY1ARs1zBuYMFMKkx9lpnUxh8OedQ5vXYEhF40K7OUFYtzEqpqwgYyoC
7+AwA1FJyqxvj+ek368sOU4bG4Kzy0OxLOP4DNiU18Rz136YHihsv12WOnG0QzQhm4P1UoKyuxOa
YrALSnbxErh0nB9KGLf1fqHm6Ycpe9T9uWhxZQgyIbQAOr3C17+uLhrBImvRHdfRrnBFr+HqpPd4
KMfpZ+h0s+VcgIaVWKVdDoLqspiDbA69q2n0GdqihJvJaPfDHEv+pzB4XCUjSoo+9EVlI6eOAWG8
e156aTkSQh4T9J9GafcgsNiJh5anjzimiwT/g+G+zhFpe4fry/KkqR/nlpI0hSZLZ8q0m0jnTA8m
VPUSl7udVzcelz1XIRYz/nbMwjE4GMn//MNwtYrxRE/EVqloRvxkaHgsWTQGhj6hlwqPILRRTrWE
CnZFVGfD2RMMBr4zFEZFWDLp64MK/Nx4oyGKT23NR65mB8XuYyxG3yGZMLHGLtPAbw0znv8zUyp8
hD/Ik2fguas/Fm92613qF82OO6WhhCQMyDQMS4anoh5d/j1SRG8em2C2xOtYddwqppoXAOJDU5Xf
gj7vxMPkI0K/0Aos9b6TBevGn0tjGUVUTZR+qV8KtzUKIAIlewmK7MLgB7HPMthtxRXmsabP6Vev
jeJ31VnRU48Z3vtAToSoOjRWf2CEBWAenYMnYfjNKV0RQcjX7gtE2OCuGSzztl1g42M4b6HQw3a3
k7wlBmSPAC9LKzgWOjhX9uCC2Sb/EVv+cFgz79VZxHjyKKzz+hqdF3tN0o9D8ED9S/XQevQ5DzLE
7u6vxXx1hJV+AyfPPFTA0w4efbt+qR35mwQ524CmmPEzVb11HtaxjuK62FIfhXOXsxpXSRu503Nt
sRISOG1+2jK1UChN/7Fq5Ak+fncIMu+NRz+mvDp36Sayvqmw+SX5om+Dtm93W+LPwEZ8XFqVnoN6
+Kp7ee+YXrhnvJfDMzWeDXZj8aSDZYcLQzxgH44p620vHcmQ1phfp6I/KlSPg86hEoXFFNyOOu25
HnC6dmlsgIfaRxqV2R+au4BaHPc9DAPsncDk76Iy/xZKZ49VeWXYR4MndkjQF2Wh3qGq4fQSJEEW
kgoOTGZMgsMaMmPI20vvdzusLu55idpD1aU3K1AV9ls8DJxhvWaNrg4ZUM4j5nKuEKe/Oj00Jnco
n3h6TQSouF0zVyIqsoSyGzuwTHlva7DQdoPINJhZ+xuL1Mkjnk5jGAVP6fhdrUyFu5oNT9u6mN/p
hIotMdEgFHVdnA0QdKF8r7gGnWaAv+38xLF8NqzqVBc25h+4Qx+p6Po8SfHl1vlkmvGIqKQs48Yu
sxcnwpNHy9Xm0S3jdSaYE6ehxCq2FGVO6H3dGPqjEz62ZkRgxEH5dzP/koGtvRtS79FU1Nfkkqsn
jYa3cQwezRJC96CLmz7yTiOhpTgS2R0pKpZqzFgJzs9jppZy7wh7OVve8s7SOVH2IA5dX7fzo6d5
KBmg+M+Gir7KUc8Ts6mixEI0UnwVg1bYHDHr9BiFM/Rl1hnYwdWj1a3U0mU9/W9dr/uR2pql/sTW
xzJkIBobmG+A3JLITgnwtETelF+RLNsMqVPtl68AQibJm6SukbjpxETc9bP3aEE0pKxesxmzBvyj
EOPEpUtn9VL3gfUZtTL7HhmM7BI/6CKxJ61+wyqx3Hda1TQBeOE7/ZjWxV1F/ZmnurPIhSzrjoyF
6PcLRl26rTJcy544ZViuMEyXTI/3Q2uHL0h5Bsh9NGdgkivVunqKmq0at7jNQS+yDmYUyZvzqD/w
IFunzsyD78q3233TVMWj4IzII4Fd+sFnPHY/WNGn6bXVnlIG12Fy1FTiaNGS5H9RxdBbN1HPP4vD
IWPILbesPnO+UR2VPw7x1A8+vRFGft9a2fw7agt7FzUNBO0Gjf/NC9WaCA4vfrL13Ga7wfJgLoi0
Zc5AwbI/cmxJOQbZZrXwhbN9ezMxmt4BcMT8DCbaDA8YOs3HTBLY2BkmtIXYZouNUKiNO7nmPtsr
1QXHYaQtWUOlv5eAio+pPQVfZDjFaTUn8xIKQR9hkDn7Tvf9rspw4ieMNrbMWYlgXBUYxVuTAsiE
a/QxUB7m+oVR387XhmhvLTvCn5mP+PUasWWXOtE+t+2ynhhZjHMSprQ1mcVs70j/4RMFWjr+ANW7
HB1dWu+tskBSDGtVrWDpqWSO62rIT1lTuu968Mc9FuLexqVtIFDLtjC/BVN0bCOv3Hqj+lNKP9LZ
lOZcxp3B8gKSx9vKGNxbi56VS2bL5jmcgzd6Us0dA3ngs0DOT1hM67uCmGTS13hsWQKPjEYF4QvH
sF46ndp7Hqd10qY149aWTCU8G+cR9npxclkrMQnY5blwmuqQskln5SsA3PPouwat0R3rwYnY2FTj
ue8GJrhYPB5H9tWPQ8folHoYn8iB93s25+qsqm29bUPMB3E1dM0e7nYT4fXIGLmIwbz4eljv6KSq
5M6IysLcZ6mUP9pQawlNf6zPIUWyd+scHWguoadPdMzOc5R3bm2nF8FTb8ClTDL6JY/YzvodXh3j
a6l0/k62oUOWiFR1DhAI0xNDoWg3M5UG2isrMg9+c6XAwUSpnvJfPD61hauiJ3CDB+6yUClJXbwP
YX6aXOp3vemRpYcpD88b75ibitAbJTFAoq2xOo40dIQJPYfdDjJ/GYMymi9pJYxDaa/9a+84+OU5
+y2nEnTotc9KekvtyfmIONQ0v5jJ+HT29D5l3ePG1Bfgs78pRsruQUkfdZ48O1D0JUj753Bsw1un
Cyy2LtX4hG5k5sRkgulopiNSTDhnDROpgWV6cRkaMy/V88tkWjicwyHMf/vS5JIuqRT+npHJTzhl
ZiJhIOEkrdup6TAY9KclDO4iOgRh6TMPDCHztlIkLXLIl5psVR4ikVPL3Pn2fO9PRkhzThbS3+f3
XjXFc5k1wVWv3mPVr7kXz2QryTqMXXDJLUe+wLBxk7yS+jIIZ77UsipjzXx1XwVg6tveandrb403
XhMZBt6fvH3EiDFdSso80TXwjdoFA0lhClplqmyi9taloSdxRhb1xqAeic6LBTrjkI6Zux/Z2WT3
TIkYbkzKDznTI8bFnk3XgeO2sjjaQ2DvUq7ME3Lup2YY/FT4fbWN9EuNsVMHPdYSVd1OaW2ce1bq
m4G6umQYi2+pnxdXVnXrGtKzcDcW9GJ0rJrHKGztwzh46a3LKn7vTXWwt8PC4JmfFa8eBQlJ0K75
vqHd+ZbJqaYh1nF/hMOq3uDg6hsGHOOjkZriWDfhK2x7Yk6LI2galPVrN7f02asZE7iZ6aNB+hTi
n03YjTVI7URNBCKWTHhjnMvTreixhxCsNZt9UxRs6leu5iGYWJza+Wmjyhy9GhsFm46W6VVeUVNy
9Tg87vOF0h50MkvFBQ/742y349msyVPd0Bdl4J1wOBTVPnQcbhnj1G6pJaerSQQwZVO8aMFmUEUK
wqozNN43fCJuktacscuMuxZHk81DfEXPmByLbFzFLyx6HAbpTJcqQx/7tmrr4FuWLuvvMjICJsqm
ud5Ls7vnsMgAveXd7iMGRok5VoRoRYv9c+6NIbqmJdtCCl4b80o4hUZPKI98WxsWtejWp74rvR35
SD86VhNzXZ+28Qi9JRP8VRw4MzaMiMwMfIL8MlRTMyddMK97GxpQMgFd+dmiE+7l4KoDPahud5ik
kffUAvrOmDQeIgxHJq+5TsGEpqI4Rt4YfR2cF03FSOtXpHUabnmXScWXvwze8zIt66XS2hexOWhw
LsXgLsR6S9uOMw4TRYy/jHBj2ZhiN9tO9kYmov1gcIc1vXOdJ8sZyPEvWUpuLSgutSKoG3e6ki/D
pC00snqGw7jSGP7bYyl6wcr4S2YzT90xY7+b23p0cNoxJ0OnS+23hbIS0lylcn4gxQY7p+cBxzaA
IAfIY/q9xl6oK+1B4qyh5zMOzjdrEgG6fUuYPTFo6pviTGMC4JWp5SosuYPyw6Cxo23V8IjS8HCT
Zz11zt2wzkRMDRTPGLi0sgkc1tUzVa7itmJk/CL9Rdy5y4x/XPUrn354DfhaLjQtUxbikPveI6kx
naWYho0CvJDyZ6UrfRiroXB+0O8qPiuJxz6mT+2LqOF8Ubiuj2VdN2ezw9K1D6Ju0yiFKBaexdn0
2HfofDHYBDmfh9HyntdgsseTsvv6rR/50hP4Qc4N5QQIiJycMaizAPqMCfFfHNaqj8zdIApxtFu6
d5OlF8VjaXP82cMd8L8TMcMFgz6DBmqvStOutJR9dQpssVqHqtfB16TCqb0R3rQGzMDX2TnnOq8/
q3ppP01Drq+zOYDBJTMVddxG7Ev59HKju53cGhLAKKhIYsy/bBaEMH/LfcXmh2eouZ46dpy/2Zzh
zGuC3GauWxjFra1NnO2AAjt819L6QInCmtJ7U0a/mZO+tTJ44flt8uSYdEO/bWDCrK0ZdHFlLfqT
UgL7Mv0h/qZ/aFleNXIMl1jNf/BcGPPzZBjBI0BRIm6slt0racgStSp3aG5rkVdOhP/XLukLNV6M
cG0paDSnl6I3gn0hvY79Y4TtbVAhQ63KwqnQwdz6BGeJiOAZFOI0cTrSE/Q2k7CuzgMep7fRt6WH
v8xCSTPobVtI6+VzBgxM48GNegftei5C/tuyqCNJ5Lidk15axffZrXjAdGCi8ziP6CqJ/xR87c6z
FC0dtHxAcs4xoVQ5m35vZKthiUp99LmRXmutiPbRDy6U2HNq44coj0fUjjIYvMiVCtwNE6+h0Grp
voaWXnEJbio+96TDxRuNK/eQI5kJ/Pnn5R8ak7fpJHYhnfPWH5xlNUYw7C52dcZtaOKjwYjM05qA
Pl07KpFoDOup0vYsCIFnI/w0mZV8GJTIrSZE6NVf5bWKxikg8LhMSEwOfI31gG9RQMmasTA/+H9M
KZZoVh+16/FZKToR52QKU/5rldKWVyZTZvNKwEXbRNVcp3rtrIWvv+tV2J/wJfIUMgC38wbnCS/t
rfYiu/2SNRPcvUxRU/8u26BV8SHZPXXJSBhdUd3kiPSYc9ogbfaRdKbyZE4GNcsgTMv5cU5b9WF4
Dj/A9ko+vj91HEexX74a8OT0YdIm34GPDUvDnJj5O1EztWKvvczyj4u3tshbUxfxQQ2i41fqYUbw
X76nzdegaiYizIwpbaFCSF5bjFD6owqQuUEYpmvzatpDNT+yXGblUVN6Im4xD3NR5hzUxa1c5s2E
uYSkXu9okVckkwcxvLHx1/232p/T7hWq0aoOE2nB7YGWpf1xMF1qg2lf4adJvfJGu6nxqjtCIryr
kGYSnNbB/7B3Js1tI+ua/is37rpRgQSQGBZ9FiRIUYNlSZYHeYOQJ8zzmPj1/UCuc65Iscj2siO6
oqKiqmwrgUQO3/AOHgBYjKfVmiu9LW6TBkC2P/AM07U7RaVHDcukROfaJkTxUUOeYxPbtJ+xWrJ4
fMPoR2RGqia8iAFacWdYEFFtBTq9maxP8eQi8NCj+pZLsU0LYBePVjCM9up/6UZUUFrDG7XsFmp3
oasAx2Eql9V7ayxEeemWrXw63SjYl49y6Gl7BlQDeviesbAOlgbiq756MoaGp8cmq9Yw6/fFZMZi
BY7Xnlb0+5t4a4o+79anxzTeDMqfpZ++dPRRjoNQsD8owTQoU4Knle1o1ROVukFfB6yGnw3pnW/0
s7yyVFvXK3fAso+8p9C0raLIsurGtL7Pxjyp0KjC9yoxip7unJ5vlVnLr/XodqMvI6x0VvVMt26l
OgRfSVzwl7VsbfjgYPy49XDQu+pKTTS+ZyfQqk+/3wFWganUkfayoWMgBYwUysGczppRCa4PoG5U
MVnbZXMZArECRCmnu2a0xnemAy0wwSrv8fTIbydWmIhXolNmwQih4bw/sTVbDfkkBbUtMQgs08y+
pEIc/YxkRQLh0WdOznxLcaACxcsStCIwKZe2O8rmC4Ti1QJqirjtB7SZOCQyNAahH0LN07yrKZkl
Zr2LiXee1s57TQ7VVeE2sMmbCV6qjvGWttW6EgptBFa1P/NgB9ANnstFCIsFTtuftrpzMBUFLncp
cFGyZhS871yAWXdJ1BAuomxJbHB63g/b7MtgFlq8BhqlBrvp4IujdWmXZQvOcvBykqsoq8wewBcG
7KfHOXwpunz01ABDLyvLY9r3J1vB9kzYU3A99JbKOjI1MdjvMhp6aHKQ+s+81uFCZjhjYRaZ4CCo
+XtLi/HVtwXnHRecR+Wqerl4YjSuW3QqKAIhjJpy6GetWopQXAwUkWdiLP/0+77gh17jfgzBmgK6
YSxOCACWDvVz49GIQUx3dFbmru4/R22GR3piWR3Eezou74k5rGFDs7+iMxC1WFbCINeo8dQ9BT0H
vTCfcjAVk44G4m0LICIAZOy41aYzUuz/TBcV+3XQmdD1rCkYKLJBMhzhMY2Q8TugkLvJTEZsxLVI
lZR+CwepAb009B3akBrM+b7j7P/dgpFDx0VLz2CJQS2TdpLR5XDyMaRsIDGC9fvqhqgfXBcEssYt
TQe78rXMVoASs07v7lBX5iN6LRzQj+QWXKh0aegEQiTk0u0GnR/sFpiIrNo+wJly0uPl6h0D/lkO
Wplu0jKQ17VjOvcoiPF/kWZC3KYZTadHsQKWzcWoy+UmTiKiAWPIefiy6eKLzuz4lJxr4XNYTVWA
uJlwr/KmpRBsdU5/A/DX+6WbEVclcxwTA0ANqQEz2EHwufCCjMgkiqJPKGGgZ6YpzAqBFPMIEoUh
c2NQec9u4qbiQs+cgSCkc7Vp3kVSActAf4AousSDR/swJSYdf1UOXPdtD3FixXbC6KOc4UpvS9Pl
5yCBDfDbmOsCqRm4OPlaNRFRVIpHUbulThNfaFPCXAY0buZdABikuwSvyAWdqyamd/cSj0hwJvEV
zABt2sYYPY/rtpgWPrAY9fx6Qv/NXnVxTfm696C9b7D6W2KW2GIQ2Dpt4pftWDtQvOLY29HHe5kE
h5d2aHk3LJqSh52J8aGFLjD1O0g21VM7JyBTjWoKqDSP3jbGe+SzYTasmkSnr6G0sb4Nuq7IN0GF
qnMF3/05QLy3TQq6CnaRqFuwQCSQWZsoZMteorRpTAYUuBLQ7lo95L5FZfOXQAPqHl9oeGchliPS
D/Jizq5Im4pz194B4ADUIEcFIZTHsSvx+gB+9fq08Ow0rUyA2au4jQFxhPQP73lHzinXCjQdL4ro
9jeC4/QhcXj4glbExU13GB9bKuMwmjBG8sPAHeltZx7ne6hRWvZLstu70+Msh+trAiQoAgpaAgii
6wgddMX++1FXtVDDLJuVZWoOAsci/5noZlPvosU/aGUUDolrNiP9fB3MovyCu3bw6/QjvJli9GJR
/IQfim0CYMzlMn51IM+eMrQCMjRoGXe6w1KUEWP48sIQACBMiUh/qJiD06MeRhW8MWgggFiAI2zH
PXxxem4RFiBUgPApTK5NQX7DqbW0trOieRrCeBBnzv0399yii2sjeolfPOCVQ3O8kb075Yvb5xzF
3vtJBTCCwsn86QEiNzen3+5w+eB/xx0jXB1MHmjaw5ipAKCCGyzCbKFHKgKdp0q1+7JDGu7b6YGO
fTyououpGVgT4Rx8vKgPC6uxHCDXc5l+kxKf6RXm5vwPb8DfzGnc6cdv8MbLuH/Eo34sc/4+JFBj
Zve9rDjvwqj71z8ipJeB/vPb2n+9/BA88Pzn7nnvPzaQxTp13/9s1MPPts+6f8vaLr/z//YX/+vn
y085p+27wCf/GSUK7Cvqn4t9prVY/sxvpCjQZHexsUMQnTPDFYunwW+os6H/hceMB2ifVBNDCsmv
/C2tKu2/UJ+3FtMAnMswbOR8+xspKs2/XA4HdogkCFx+3L9f/W+oFrP2j8aBxoIEfXXOLBhnC9NA
zlMMMWxW5v4mtwKJERM5re84QeX5FSEYlJjCMp7BvXWpX+aD+pxV0fDYTNNXkqkAtBogzi3ArExs
sFBwWj/FXfYagBcuWXObO4v4j+ZqG2NArGzTx/Xg3RUh3t7X0yQ05TetPX16NeV/v9drCJr5IgD7
+kUwH6K7Y5AJg6GWxKz7L+ISojrIRA2+Te8ba9YQvaULF/fS+aqmShmunDSLf8QUSa9pItU/42oB
DIb1SHoQwzrOVg1lskXkcq5JwQkzP3aUL+7sAMf69Vz2GYJiwkz8bgq7Bz3s6LIJC7nZy0kqdylk
oku71lw3C3caxvX1Di9mQBB07qHzkPrC+kZOD7PbnlYn9zMVWhdsDO7GDSxBgB9j/gmdWIQuvFbP
6IXNFCpWITpU3yvk3obNGDrTC/ASodFRL1FPauJuoDE0IcK7mmmqyU0xulRoYli0ESGgKai5kkg5
awui9rAGxlrdRUiLws6u0kW/ycEmatuGwVivUj7yzeR07r3tZmAeihar9E3aGjaKQWVLsbHLbdHu
bC/UaDm5Y3NDw0K5V5IWT3UhWqQ3ybGz6ocbL8Tm2QNz2WD9lyZJ0VxmcmieEidprFWchCaTpNX4
cruRKGj6wmDc1U0fPkkwrXdD1Jn9NptQs/SRtRtu3RmFfIrrBWATQ5s1eyMyh+pmhcAfIAEV9iEF
M5G8x3bYdEmMivlH0DUNunfRaP4iVfVaXiIbHxEcHaCLIw/2M6QjEK2jtKEfo7TkVkRdYrwvp8K4
qUd7aSJmJTtg5Ilz5DP1deUkaNZIfZwfUxMu/QOW3t1MBJIrczvVsn2v5zF6IYKaLyGyOWCYYtax
vHHbhQofBaVb+tAZ83ArGkt+KkrD/Y41AzbithZFcGDbIhVroq4euwZLHwqfn2R8dfJi8vh4kQo3
XtFM72cAIZ2vFXpC1y0ZAKVqmuvR5s0SIK/Aj+ZfYwVQeuUFpJKQDb2SCFrXsdHM6OACfxnG6Hms
cgQUTV33npTdocuZAa4pV8VAWL8JRTWG/phI64PRDRdoMdkF+DtlGL4zjWO/MoOM0GDWSVTgauOj
AuRaZZcsPwVdokFTQUMmMV1nsVYma1h542ecX5oRnJbb33m1aMu1NnTd54DQnw7INI+PptEmX5Ks
dOxVDHz3q1UP2YTxtUZTp4IkhnhhUdjRpdImcG1eWVW/UMEV33v6N/TGowIZ4wrRogvAWtmvQqru
Xe6k5aNt0MwliRnYDZBvVxl7+FoPmvFbjgrZlcytZL4APRLA8nOfOpT6W2rZKnhUXc23jjQW31hW
3fes0itEzHrVzmxvzJxBBSU23XxUh5sNajnim+oTfJu1tna/eDghdrsommimeVWVj/hqD1DoW/CJ
ANVS8r9kEbJeCxkAf+y1gFpqOghTXaqG6HZVt/XEGSU05xdXoEguIVGRk0V2GdPzdRCobGVPp1dv
GpovGkd3sY50I4DgWNYtsEovbINNY2XtN0Om7WdZhOAvzAz9w5DSCYIOuoMTd29imuEPKDxBbueq
euy0lL2s7BEDbMegqLPuHJpcYDochRKkURabYMo2CdW+8L40AVNsBOMBO2pL9Pwq2SlMqYk/FMI1
LBp/dpvuM+S82gNoEgOIioIeERkNEou96eJhNBcN4nxDFx7tIf6bsoYdpJ9jNWoKBEw2oIE31agx
VX0WPkQeiccaUM8UrkXrFgXl60UoLJKYqMFY9QKgeHiPSPTyzB68KfqN0YosIhZ3YSCscBvlcY0w
oxCgNu20SmYf4WPo70uBON56dNlu6TUC6tAaK2CGaAVSWoIJn9HMzsZnurbRo2tSbl0XWWr/MHpv
sacdsmG4sTnP8x92jCBFxBbH02QOOoPBTIvyYmN485VGKYW0OoHe51dGoa7D0XBzf3Txyk7dVLyL
p67q15zL1nfMxgzAJEhxrVQADm5dUhjRyRE744NHy/t6rDP1MVJmlrHI2wIrqNJ970DzvDcCLCoR
3Te+jQN0x22amov56din6Ee2LcWF1ksNtBU0WN0Ic4CVw+rcQ8EV3FL4HvQHN0U5IkMG3YGkLq1R
QUVGtWufAValzqboPRT+XBOwIfJTFXXsuHO6j7HlJB40yFmy2AdHql2gaSgY0Prt662rhu5rjdv8
QtNMyoQOUhqj8TnK9HskpZz8YsCqcFUDoEl8F2P2xzhQ/O4sx9XwqoObCqub/XFnm0j+rWSo0Xmt
R+WqtWZ0vUlVn3YVKLup8B0Y/t2aRmK7SHBZ6M8aoODvxgbhgSnXo84vujG4U8jsgQIxo8wgdSwa
93fc/0dh8T/GvK9D3n/9vyZC9JIX/nN0/CH+2TTP/3Xzsyx+vqZSvfyx3wEyvZe/qP1h5wKzD1Uh
0yBr+h0ha8L8C/kEyo82zCgX7xfSxb9DZO8vj7+wNHcNi6zNIXj+O0K2/8JKES4PuY9JgcCjTHwQ
Ep8Kkfk5ryJk6WACxc0ogUSQT/F8S8L6Kg1uFJWRYHYv+8wTzyq3OGnTru++CazqzlRc97PDl6GI
x01aqNQgUQZZHuXVUK0AKFbX02UjrZbuHCwjXXbumQT7+CCOYTs4KiyF9P1BjMqo0f1dJAvJrOlo
jvT1anVmkCOThjOvXIAkQqeCcDAIrl30f/Pxksntftgy03clIPX7yarPGWgevo7UKSpagp4Sfq/Y
kx/E/XahjxFq9JcJ0lV0wkOc5uGBl61/OsE4PgwuWoaAiEnDZX/WOnv0KiesaNJ25iMkUNIgveh2
pwdZfsj/5DC8B2UIrDZY1dLiXQ5rH/CZezBT1k7mo7rox84EGd4CavJTnupSmVX9Rz5HvwekN0Z1
nxwUw+GDEr/RgkbuHRMddFhICEvrCOb/++z7xxzz2FuxtSHnUjDj/D5wVENjcURnytwBu0BoW2Ll
ptOWQgEK6o3bpOe+1OnhaIztf6ksR+Vo1gCs57CssP2W667Ku/egEK0t50h9f/qbLYfT4UeTQCNs
CpKcQgQR++NRbwWEORU7sLHF1xIWAFp+cwhPIRUAjoDOIICQIt9xN8HKQSeEPgpUdTEC6A3dcPaV
RWaEOmzmPFW5ULZvhlMMFkpFwV1cW+0Cxxrnpzanaw0wPGp3fZnqmL2gm6jdN5NhMHbb1mJz+sUO
tzDVBU48rF+oAUIw0w8qSB3lTSuu+12kWnnheGPzLqcbtVNmEJ9hPr/9Yg6nHWc8GbdjO4fds8B2
G5DF7a4IO9xczNBZo5ww/FRlKRdRRoL/P38zhtEpemApYx6u+qxWosUNAqg9tYt5HNSFS7axy/Qp
fTw90tu1wZt5DjUJWLhSHlaLp4QQD62CnQ2WnWp/qaHkGg9nmo9HBlmOcW5Arg0uhYMP1acFtPGg
3JmTo11YGOatYmRyt6ff5MhqIEdd1PjMhVp8eDQZZgyI3sl3A/Z66xSxCPBS4QgcX54zfDw6EgNI
XejUo15Yxq8uQRnSFtKmEv5lE98kotO2iHNWm2yMzPen3+nYxFF3oxCLFzI17mVdvhqpVrpBPSrf
UeemYZGnFEicqD9zpx97Hap+jqRpQONWLg/xapBYprVOagRTAUntUdrtBXB/7pGit860DI6+DvEJ
3p9QvqkR7o80Uo2vA8hImherCywsY7+xcufMYtuvKy83xvImsGiAcrDd9YO+BDyO0jK7ZFc63rOs
MvWucvrq3Zgb9kMB5+mHoJ339fRnOjrk4lxnATJA5Y5S6OsZRBhNGqNKdimFuXUCoHKrjyLf2Y0q
dgpZsgo5ofycZzTxFj92/zImIDWxy3vxoRXGwbZynL5b1M4uWhumymawR3S5SL2WtC0oRz9IB6RN
OkVm5/VV92TqTfLNA68EJcEs22ZDOKvfVmUxvlcj2sAruvbNlT3ZzRfdhR27RnG60VcULgB7AdvC
NSRDwW8TASVfDG28GCZiRXfovo0wVZKp0yxmC+UQb0VWpO2DHRdINgNy0h0/ow9Knz4woDRCsR6i
Z5mIQn8g19bIyRatz7VdG8F7oxHJLzqAdXtF2cmUmybQykdtggazHUAQ5lgcjDt9Ro56ZaJJ9043
et3ZtDWTQW0gH69MYwaMLlyqWBsAscNGeHDILoesdW9LkQRPtqlIwnMxGJfFlAa/avqX1sWUdupL
1ltO5ydZ6g48ThL+1IoEFiCgRJTE5VJVDkMkM/040lFRL7tSrGgFoRJQFlOP+k8+IUfmVTXKaFXd
eIuGo0Niz/ZyBaVcxSFeJ4Ma/XRGx3SdoQCVIOlmx8a6dOUYbQJntr4MOrevn7ZD/ivCVuy24TjL
1oHZBQtZJNDXYRwADaaPiUBAMYkfFlJP9IVbe3jSqYvNG2r2tEezzsIaxivgEqNNiARi3qIR2OPq
hNNOktXXnRIUwNRIl5zWcNHZu1D1JdQiyhcFotR46/gzgNCHHh7Hkzem3TdoBXNLPzHUbTBFzfCY
KKd8gMeHdlVHv16au3qCKueDDRfRABFIujeDA6xgBzw5vZ+tsjQxYRq1jQ1TuLygz5OJ9Uw/4aKp
6kcbXcNgRwauLqq6q/RtLSl1rqoBje8omJxhjWGMenChFjVrsyvMqw5Wzicl3flrFqK85U5T+JnQ
f0rxaknSdkOYL9UKakn+GNodwtVUeeAdKxdem8ONHq97BS+W4mmj5VsDZqbOguzab2hEOnjrRiKL
fTOx4+c+SuQPfCKUWHtBqGZy/LLKr5M8ZYuDHwVZLcYp+xXCjkP7JMsMx08QZHqeIVCIy6GiyfWx
0gAmr2ZpKxfAM7Bd38qa5IMcc7NbaySUHdkboJZ1z5GCiKc+FrhbRSE6pkvz/h2eClAOajB/yADA
avN7MJKT71mNdkE8FGq4O0TaJxPHLOEHvYMMZjnVGUhCKHjz1tWC6ms0eDEbSe8Vfk+2iRg+Ld4M
WUucpe7nQGg6Wlx289kWdVnu7AmqjK9U5n7Kagi/sP3UbG09a+6jjT3gZKZ6faqWSrKRrspQt3Ai
00OM0lCHyT9WDn9q1XmCBn3i9FSh6ijKv6eTij9kcObwOxrZ6LeV4+ToalNx+pXBG8aopS0q/plX
YMfMQNYlxE3BuyMlgHHaYKYcJTGl/e82Nt/2IrsQIwUFzSzbVqihUkU1MrCtEIGHDpEyY/qeuGY3
basYK7w1lkMIcjVB2IDLimCY4DtWWWi4VflQoomZ0d0ObgK1QEXA+FAla4RAk8Q22u73Dfz/ay//
TSr66ipdOp9/dzRvn/Of//u/102JgeXz67LLy5/4W8HGo8VIGYBLjsibf+EC/F11oehC+EDDgHWB
ryNtyP8UXdCNlgA3geAJ+aJtw2X8d9XFMv4CByiQXyIUpXL6Z1aj+8EMsblJk5wfROhsCNp6B3FG
L626B5YfQS+cYGXYGnY2Bdphr+bj7vdtvtc23L/kfw9D1xMhKtvmDLSX6O1VdJaNhjmUAaoiTiz6
Bxaf/qm2dU1fxVbdPART2X80kmG8Blxbvbi/ocCOlLPWYKE9KXoes6ODE+OuWCmqljhVAxooV8C5
Ndwb7PwxQvsmv04lFeiVZ+ry1hsHNBFkkYGmKPtFstE0Bpd02BTaE9Rs8WHM4uQT+P+pv1AjHtZ+
lHfeh7i0Hcw6Qqn7AXCI6zoVKXogbeq+d6H4nUM0HpkYsjGqHQRetFZfst5XE4PVYCEz7vP1jIdO
A2nYmd0PVvExlKy3/5QDj3yCpcTwP2HWyxfYG+jgC+D6nQpILgkguP6zqsrbGhg+hV2AZuYGRueK
G+eqQ+/j9LD7QSVrCrAHVh500ZcWOmDK/Q8PhKofTMzYMGrJkSotvXET0nna9IETbFFOgcAqO+dM
4imWWsCrl30ZdUEXAhU1F3zPQb0F7qoVeCNWObPZe+vSG1CeyPBYwBTSuKtRKCkIZmw4bKkx+1Hd
IVarrMrP2CzXp9//xf9771GW1J6tT8kDzCqAm/0JaPMCZkg+aavOLmn/D30k35ErG9MqNicEjeOS
/uNKtZaHN1U4Tr4FH+kd0hYy3oUD4KetjiDljZAC928zaNTnuByDB6tO+3utLz11RUy0mM2kIX01
wlBNXVhJj+VX3dhdvQaQh9Anuh4D5slQzDL4gN9as29vcqIBmqi1I78tpw3GXbmAIWY2Fl4peGGo
hyqE/L1GhiunYSXVRIYoWw+pZ1L4jSfb5GutUr32T0/ZfibHkmHGFqGvBXEGD+4QJwRwNJxRddJW
eeX2CLfa9ScVaLArJ0OdWZ2LRtj+QmEsCgauSygFFEpfFtKr7Zd3VWuHSQx43xbZGswQWAW37bsb
U6viuwT45npy0D1vwdTeaqlWbTClbO4lEli7ZiiLbK2NWn8jzahEm6RJNiX2ff6E+NI5NPLBQfEy
K7AVXHeRQzPeQJ9d9LxSVQKiUIU2XuSJRxrdzlrsc2BWD5lVjeXm9Hc4NjmAYpBXo+gLdMY9yMyo
vhK7qiFc1+yxB5k57k8yn2L4ShgeItqfaHDNaj3CCk0hubYaFz+UDcYB/bPZmOnHDoUqGFZaoC7r
OcaBEn+/FOMwmQ8f24WAfX/6gQ/usmWKqHMvsLaleEKZev9j6jXLfrb4mGOVfMAyBal30jjGPT3M
kTWDqI4N2AiqqUW1Zn8YNZSpjcsPh4tlqfddP3UbIHwfKNgU96pxEbZ1EvdMCeXtiUaXwl5Q6A68
Zdc4BLTJ0DE1o8/JeHR8Kgmcs7KE7qhaDKuglmH+WPbVk1UpxBwKOqej35bt5Pmt0rFbAWCXPJ6e
hSOTLR2dwgRxiBRU1PdnwQK2TmRRahyxkEDtzsRaDBLsuTV4dBiKBvQ4gIOyzvaHycEQ03BAAyJF
XPoys9Nyk6Yj/OLIDHAyxQnF+jqQrVwGRkWamLqghoc0j76T08S3ZYbPJMQcSH8hDL7fhub/WHA/
+myEbw4NMGpo7sGVqhZqIygfbVVn9DdljxUhcU7456PYIFMp3AKbX260/RmgeqGVtddoK+hoKMCW
I6jUyjA/n/6cS7X+4Jpa0HHsHZ2dAzVgfxTH7WwxT8yzMCNkwu02vag7qj9Bbc63k52GO9MCFzIv
onunRz6ynQg+dRsTEhxPOPD3R4YKgGUTvB2kmHHuuy4zu/e1bsKuEcr0F/AQ6FiPAMzPHBbiyDWz
dIHoa9FPQPbhYGW10At7y12umZGueqwVmd8kFuY6qZ08aFyYu6rpQsDq5nBpOVVzjXRwv0uFPVFM
cLorgXvCOxmqgCu2nYczh8yR455ttVyFFOSQYD1YW6jzqxwBENAq+GTcYRfS32PyJyt80ebhppFD
3G1Pf4djK4AbcDnTCNreXDBTMcUm3o+IzbsAn2mCzNfWqJXfitBDMliYrR+bjvlOta76cnrkYytg
QcctPT8Ami8h1KtLeDBRO08SwAYZbMBNhh7HClTU4OMfBngvR3dxE0EKfPjjUVl1LteEQ1gqD5G7
kxE2oJ56bjfQZLTK6vBpHHLaO4059hN2wTGGX9OAYtHpcV+YYgdbzQVxTreHAHXJ/fYXfDM1+djb
NXBIbiuXRVe2u1arDXFh20V9FRbUsTahrVfapiMAu6r6xByuzLzXfikAdFxv+PSFu3rQ9V94Iybh
LkdhgsJcCsEUHfgwqdATU/M3yK+zge1VTUVHhkOFBx0KkiCGymAeqW667qMbWjmOjhMxz05YPd4d
rZGjqDXllC3WrYmUIdKOdKa2qoxzVMkJOP0aV+qPWABBhzI0w7lNMLVWFwZE+nKFOJrdr5wOch44
t1Zg64DEBTJZUy/RHcvH9qwc6tuTizyYQjmb2UI9/+AiMj0t66kosY+RAb0OwnHcJGIBMplwqC7A
Z+O8kqe6Hw/ZeKNJq7z2FAaWnpfQZEtrCJgKL98kMr3butON94MJPOjMbj5yU3BwQ9GF7ETR8vAM
V4YM22KI8MXTC/tHwpm2VtA5zhTwlxPrcGGBd+csYzoclvb+wrK8ZlJ8fUKuqCLTyEGz+sZoh1Au
u6UHHJTqhga/aftu507rOHX0M/H00feExEAp3zO4EZdff7WTIXL2qAba2spONPFFGFjiAF4Lz/Qx
jwWmZFK0SOCIcGDJgxclf8t10maqCZXEmhORg5XQe7iQYIi3SlI5RFUQAGFp6cYFeg3x1q2n+M5o
Z++yilPKe/CFik9RybGd6ACm4MuDGVOw5c9MyNtDlZ0OuwO5XoMzRj+YEERF0hgNCBYnDgJ0/s1o
g+pE8hl/jPB2Vp64VGHyeep0+8yt+obCSQeMGHiJ2xmZxtjBhT5Cn8+xY9Qoo4A5K2gg7jIjlO8X
LfwLF2X9HRY0KCipCVcgu26fc2CJV12nlzdgMECVaeP048zJ92Z98kjA7bnOlhD9kEskHaHiuKiJ
lzQXwHGJZ2GEQdGZvSbebgPaSSR1psvEg1Y39hdhOjQNEeKorRojBr/ZiNaveU3ECVq9ADEqxKWm
xoeRvP9pFnpQrQESJoDZcuW3sV5aW1yxiw2tetTYmgEEHXq32b3hzM5FUcfWaqib/On01LwNRnjm
lwwUDLnBBt5/5jFFS7XrqBKMY/kNjx/JUY/9cizp55yZn7e3LYrRQL1YGjSZYYjvDxWCrNIEeE98
M0hT+rnBYQJ/sI+0ae2PKDwSYkhlfzv9fi/fdv9ssvAl4UywXI4Y5020lVN8a9A6pZETfXTAem51
hC/NlZHih5OpFLEfDVOTtUZmla7TGVMGs3XRUaLphR2wtKszkJxjM04eTcmTIgOb5OAWLsxy6keS
KpRBWn0b1hOlKK3CA3Q1xlNwJrZ6oXccvP4CngNCugA9qLbuT7oZ2VQHPCbdKDTzATEBhSxiAtIW
xLIeeSmwLc1MfbRfISTqgFQUXuwIgCEF5XbNWjcklAQAevGFg0/N9MWDTNKuMxso/XuvLjw8LWdE
6te4L0Vid/rbHTnDrGWlkOnAoeE19p8d/yGB0jLP7gxivEdpla60q7xVmeHSXYJ6fmcsatB0j632
zFo9spUJRYEsLoVzJu5g6ETMzSJysGgrmC1CYIRjn7okx+BF14ZYu++8rL1pklDKn7oJXWAaRNL4
p19fLGf04bejeE9xlhImcvMHG0ahyjpVg+AhLGxrxxpZpLIKnVUzyY9u27Q7FENJG3Sz2/TYf39B
QAbd3lSo5COsF4SvJRo9uwCx6DOhz5HZkYIPwsZa6vjyYFHFqtIzOwxDgO5ifgLHltjbFl+1d3Wj
SzxP51Rfw0D20i2kXjO+rEg0qo+nZ+fI5PBdl/q15dq4ZR9sI6Wh79I6cUj92oIEI8bCn1TYnNk/
RzYr1Ck+AO0Q8KuHZ1bhgj9wS06P0fEQ5JULoQR3ZqSHtNKeztzZRwejmETJwfHA4BwElFAxvc5y
pUZpdgDj0yTuM9DULyMglk9/PHmUOZk1yB9c1d7BB0ydNJYiXHZWEdSXmNuifahn8ZkS9LELcaFq
wVCE+QFU92AYJ4sHZfXLUQeNatVU8/gpQh7YvIzjsv1qw6cyLh3w6b7KBJ3yUCQVhNvwhzH2CNwO
XfaMRDtlNVc6v9CiRDxNt2OkEOwYuhdGfgjmKEfPPvz55FDwABnCE4s36DFqiwjTmwOAgMkVm7jz
FBT9yjpzuC0f82BzUyykbAgjFdrgIWwoy2vqHkhNrrQC8c6WE/UiNlrx0SwjB9mqvj2zko3lJj8c
kKoZn4FGmIX+wf5pii2T1hITE5dF1FCrqdY+G0ZU++YMNCBs8AWPIVvd6DaQBkC2g9/hcoby5Wgi
p5mi0t7DEwB74oLMad1wW7sNyBgPVYpSM28sryvam6RrmzMx95F9bgNTxDVlISqRb+0/tjGXk6gc
EBclORPZaRPvNKWrzZ9/c3ql3DH0jByQXPujRF2j9TIjxS3nVl41s4RzLzB8Oz3KsQ0OZJ2KGugU
+82FNodpbI0BwVZbIrrbTDaeshV+ef4ilhWv/3wwYD9o9YOx8+zDBt80Sz1vMoXAXZRHN/EYN5dl
S13JKkPv8vRQx74RW9wxXQ4ULoaDb9SauKoVNUtrlpBYCtG0l1mXW/enRzkSP2IjBNIO/cyXFs3+
N0oj5TTDxGkyxIv0o+c0mFkioFy0D0gr+ckQ12e+19v3okPDdgHVZxskfAerQqIeivQK6V5IXrtK
ral6LzttOrPC364KeAcoSSCN9JK7Lrftq9xViEJQ6OAmG3qk6XTNCaJVPgsHCbQovDg9h8feCLoE
PV+dc4BsaH8sfC4bJOgYiyRO92sXclhYw3U7PcqRqJNq3iLyAmYayv3Ce379Sii4KZw6ChT/h1b7
3mQIQE0iD69mux4xP7QQbU2y5gGt0OR2zKP6WiaqR2KwtGiA1yGy33bti6b/no4FhiUxRpsWdquf
yKMC70yod2T6wcXTmofKsPQ5DkK9bCjNOPdYVi2ycGSIi+y402EBn2FX8XR6Yt4uYYoGSFVZQCxe
0JX782LJgNKIoFDS6guJuqDfpzQbipnZgAsKtSb8ELtjJ8+84pFIcn/cg3f0sKCbkJ1G+DGkpikb
8zmpqmy7mM/4HfKDF8WofxzaSQqMqTv7vTekz3nqQRZVWlpuhw5nVCwtyufT08EM88L7lxIPtnSY
yFAAQLgH6xHlSBrL3hyvFyn36r5Vs6Z91Cskmq/w+5TJh7kYDEyEgA3+QoQYyGQTB3biO02XVPey
Qg1/3TSaflsgnyi3SdTX5Adm6H6IAcRYOz58RvI8Wvqn5bglxwrMdsC5NEQVFT683HhVUqo1MStS
LIQlkblyqyDREHBLI0JoCBTp1eDNs/TpZxk1qtvmVIKBm8XCFE9NkoPR1n9mc2s/UCInp53h391T
q8KkvAib4vuALUV73fUSN1c6SthXBJM5yTVPqeS6HlneN5lD4ZO7dmnfdqVRjCtwIeqzaScZjseN
cGK4gnPZME9GdU0JsUYz28PoFyRkOn5H/5WdDCIPd2yn9iQeNmkosRyl+rRChC765DgVujNtX88j
RGpPfKobAMvXcqw8AGRWT2Mr1icdEjoexCksTCG+dZoovnkUKQsCtEi3tjAXoxlN80hbDDU065Fe
MMixdmjQa3RHR65zbwJY2hIro6GLYdAT9gvWj7atMsOf5GBdhcFQQpKUmAJgF6H5k9ArB+3YuCHq
AOfprIK2m7/XZl99hrO8smZmGIVfaI1RXJf3AxJtw6JAhMSsyEHpbWWRRHSmkqZbaNyN5a2ECFyq
LPR9SJWiarzAIMoaED1FGewiQrHwIR+T6UsLUuP/sHceS3ZjWZb9lbYaN9KgxRTqadeKPoG5oENr
ja/vBUZUNv2RRa+Y1aAsLNPCyHDHAx5wce45e6/9NM35tUL+766J9UbyzCBvvtdEgb+lEIofgzVn
ecmSEpVn0mnv5jhNChYaISS5UizIEjFUiPCukkdRY9dzAQO6Vud5cltB0ZiTh2F3J4FwoidttNID
nQ+F4BItAmMDVxnSCQ7ttHK1IsejIEO990fMIHjgh07rnHyo5CuDZ/dabPQZyYZkCo/oJ823pGpU
5q1mGN0q/KzkzFPbEA6Hn1R3qqUan1uJ5rhNnrt4n9VJftIwgIMMkKdJ9tIG4vMerS6AcAMKBGRV
qwl1/JN6AOw2k6HfDBhBR1INIPJPYncxzHH2mib5eIHotntNm7lMdsaIZbnG8WovxaRzc0pSe0tu
fISzuYljwl9mVLa4LifpgNmjMTxN72VCrJWyinxdmkTdE4n+TMiFYIrsFEEgTPZs9VFhEyyAFXok
j+JFnUDb23muojZZgKORjAMZjbTxKtpMwpTqtmUs2q02CGFH2xeOJNv2nhR5lfDJbDOZ4fReKAKi
kbqVUnepxB48rFTQA6HLVT1keVKUbla3sBYExpSvvZFiiSbNpOkdoJQm1o5cUYmPSVs9t6sRj743
6fGcH2KxZlGpIVPmW2HACsBDOCuPaYOSHIn0rBz4vAA30YsNH6lkFHdSz2bT7mUNsr7RteitmfMa
7iKDGcSVm8ffS0saM9sgnudJL8LyWACmxFkOIOtZLIvhSS3JT7eNhaa3TWsLmhiNtTrl+RVhh4tW
n18SzAqnUojk7g6+3/LUrz2KvoHuYEdAqS14tyvWKOqW7kGsR6VgUwDdYJE0ApKDRZO/GcPqTmLJ
7p2ojfsbugHLtTWHSHoKlCJQeOtFmTfIFHhdB8qsDvvaVGN41HMDlALog3VZtGX21rXImOEMLKOn
VYmKyDsWxuulibVXzP8QFcaygbyqDuLrWPeZAXceaC/d8VpMnJbXlINNJP3oG018nBOoltRhbXiN
oAvSGtzRVnd4jjUuMWyzxS7LRVddmdnMzWgq9BSlaYCHnIAL30/V0jWuWqv9KSPHVnc1dajHQyD0
+eSKSZzdwXyozQ0tLvVOkrsOrWydJjfEo0av7NdopAeBar7ItPJxrvfdrSoPQMdEQ5ErOgQ83YCl
h+5RjIrgxwKUs6Qn9UVj6JC9w0hcuD8UIfgoQYo8dgQhpLe6smRPrNyQDUWVfTJ4sqp8A4OWRluj
F2rkiOOckZysZ/cEFy+5jyFgkYBZxsNtIzKd89itMlqp5z4UDgICd4N2UITb2RwV5L7t0DewWKVy
nu0qm4YjDsfxiBg+Ogl1IL60Ujv1djhm8/ucTiEkyYqO8w74KRHfiloAgVCtyHqG7J4Db87G5hDx
0s72GkNLJ7USiYDmQpEvuqzhvdVpSitt5VlfszyUIL1kjh1AxjQsVGJWXa5sAPqUhLjBRlNcmMtj
CYyNQbcNwgTWsZXLSP7nGP8JBwgUzjwl4zcyO6n0DJKl7kdzaeRN0MrkwwUtIVRhtA9HHrhZaJhu
pqT0tawAcSUzRBcEWG/cgvOWOBLhoiUFO3JaTQ3fFnXOsYepo3whBUjZPOZY5RZ1OfIdISrGN3VR
lZF+moL5JCqsdbopNpPpBUR0jGjcG4gZRgVv1VaD3nzVyyJ/yHRCyo6E/CykScQkdoh1Hj0ty4Co
u9dVlOZNrorXBJDSgybQS4k2Xaf8CHQ2Qn2nauBAYmApEYB0Xhz2LM3G1SRJzGQnEbY57QIymewy
MMRjUwGXditRKC/DWSUag5igTtzIczOG214arKcaAyLaibiF6j/rWFuSuplOLM0iLDsQhsEFCea5
mwMWJHw7k1tuF2AAl9NYzhpzTTJkYHL3RN3IlUiobpqSquAS62bmAK66OvBrFZa4bUQ0QL2wNbP+
GPDNvWuNMX6jo6mCN0wC4xaWfDLARkgy1Wbqnr9QE6Kpz0fohPYwgEKxJW1UXhgK5egFqfkEB/Ei
iUu6sValhPSx8ga9JVcu6U7yhd721qWQdN1NRXLJhb7UpAlEkjHv4Tqrd/JMwhjlgDTdNEVjhfY0
EO3kAGnHbAKoaH6m+DNXkkUqJ24gjqRii1L8w3cy4ZKlVmmvwzmTv+HuSlm0ljlV3bTXjQuyLArH
UvuRAXcERLyqrY+k1YWXXmbMKS4EVaCGrMGASLxD8cLC5PDleIQpTSYb+c1JM3ZeJAsoXRgUyb4x
WVl9o7fkirhaB1PphucjqoDlh0HplDyHMKNDwfw2IlTJ9hW0neyQqepAekTczwm4o6gRrpMMqJDb
RlmS7lJNVE84NkoJW0bda44g0T6zZVQHzUnr66DmdZenuVdrmaW4dY95ZSMLc29uDLmIq/1kJil1
gpiQXUDagZZsrKFRUUDh9bAtoZ/us0ZIbstYJuy6YbawgmcEVbONsGjuxVKhA6zCFCfJU0pzUA+d
FabepCWwQvrBSh+RR6ky0USl+KDlRninQV2U97IxRftyMiSM62mVQ+uwZspsbpWrxkgpsZQA1rEl
wZjem0M/ngpaZuTGYDvPCMFT+hWog0LFHiYj671Wbw1yAtTaQkkTL9O2SE0jdxVr4r6eNcE4EpMl
5Z6RYTg5ZqVimTZ1VU/5EglW6Ixja91IQDJMv5yH4H0YutDwlykLM6fJNHy5cq+hbCYKIvrApBPw
2ShWTlh+xAstkJf14Ggb3Gg05TfenhNWD0GbHAXROFyVUaNPUuVXlRRFwY540eabWFnFJWrtNPBy
cayx+Q0E2RhyvpbVFRlfDuxJ3YOkxGCd2UB7VNWeSCWtEuf82Cy9EHqLGEjkKXZkVxp6SYaFOlIU
2OKsyQuB6rPR+g2p5aQOIlDTeMJ6khXUNJR6lwySpPeqoCBTgY6cTn5jn8HgVcdoeUA9X19oaNmV
bbTMQoUppU3z63SM0sozwSYObigNgJYDqc5zG2WDOm81Zebn/2+4NCCVelQ+pUZxZVMk1k7YDeCx
mb608hfdzt+M/WhvQBdcPQbIXc7trCn0xnmQge6ks1ahS+7e+4iIhXKOEFCZUsB1MDWaz6P42jZ9
s49EWD8ZDM3vuj5F/7zDQ/KziGcTkzBKt3XQ9VOHZ0bxVRAIi86IfJNNJaTtdyMtAicuVKBhX+yp
f7ejNlfMLagETvxsaKQpAdW1gpmvCpk851JIEb0k9UchyBqA/lz+Yg//GzkbeM5VK4aAijb2eetU
qZE1VBinHFVnZCx2Q0FurbDgwzIzEIREkN3pUJ2w5uf1fUpi6GU9W6rXazL7OIGFxh7pRfdOJkzT
hjBX5tx/viK/a7rA2lhbuyhUACF8vvroNWGp4QcHq8unnIYog5E4wfxeBlO4As0oElVfzl/cgb8O
L3lVY6fW4JowobLOunpGyNuRJ4qjKmV/ECZpNDGmJQDfS2vxW8hiILAIqHPqckq/6L/9emxu/lW0
akCjtBhlfD5jObSC1Cw4drMk874klm6LGbL91srErplKcDXlNApaQfjHpgsNcz+SD6ZlDLiZEX4+
8BQLlgJOCNOFMPZ7tj/5XhGD2ltogEZ2MWdPDMaTL670+v197iGhg0WUw5gWlaq05tf//HQJ5Dpm
cM0EG7o/mUfFulFYqINKLY6O/EX2RQ/1N3c8CwvQGEbTiCbouJwdUIz7qa6QSLZCWfpll2ReSLig
s0xUm7zTANXBUFN5U5pqOpKrY9VscZB4RjeWWBf+gmJ3L2F4FWw1tiJnlFWq4j/f9L+5KLwGWQHR
ojABONf6Ae81K8KPwWcNlW6PmIt9BDZRovhiLb3/+Vjrt3r2BXCTrTc6yhcUw2uT7+fljVJTaIGn
OFWuDQerxAi6TVTB0j0lgpvgdJYaPhIiI4QbJWIqbI9toQlf9Op/I1TnG6FRD1YWKT7em8+fArmd
poervEQO5i7fl/JCqlRD/s9tLjXjDTBC6Rkk95IBhBoEchQVYs5QXsTmuyCIVvnFF/CbnisQWBRQ
sGQANyC6/Px5YsUU4GVhYhgSxKU19hcU6xQY1ZKa13lU0uDOo2oTlmTUJjXp3Vmv1H4NxG5L7PXw
baAX6PVVG7h//rZ+vTPWz8X4CU0UHpdzwXUjT5Yyw8dDe4NfdFqQN5C6gjsqNIVtttRfSRB/XYyQ
ujJzwEOC7JXB6ufr0AmDWHMjMjeHXfk4M6qy4w44HtXDuiUIAaKEZM8hu9FMefziW1h/+edbkzNk
IWLCwpLI0O3zwfUeeW8VzEhex5m0s7oaSWHNjC/uvd9cUu48DAnYZFRs/2enyM4qWQC7CDRXFhV0
pCJeNTI5QW2xtDsTIvtXnpxfZxa8URiGARJAucxL9/NppbQpBEHjldbXTXhJCLDpYrSHAtqNX9F2
fnMog3kbns/V1SYqZ0v6kMuN1KncxlHWLy5U/sSbUM7YSx18GTP+60LCEbhZqG+ZT3Nin08rNHCf
DeAgnGmK8oPeF9VjpOZZxVyxME/REBI4GggjDjJLELfjIn/IAwHD6Cxhd3Z0kHujLPdouaHF9cLi
0bEJfJ0cMPwZqTHuM6SwX7wMfnt5ZMVABLxiJM7xuoM1IQcNeZroXSXfmR4NB4kQCj8Wl2X35wf3
1xWFwTTfNZQlWtfwU86/ChxzRHgVEaWSIOaXTZ+2ptuV9fROFgVxrqY+ZN8KHSXSPpnUkImSHEfD
Sw1+r/Oapalzh4jdCAAR4wv5uoqs0Pqi8viB1vn0wCGZMFmE15kOOsVz16HSiS1hcQuB2owG58cQ
gqPkjHg5LBRBMY3xUBjmbKNLEE433SRb8z1iohbVcGoE7mRopAkgiGiQerDE+3VVk7ZgVDWdajLg
0ZMzBRIuwqyTG39I6260azWIZVvGo1TZEzkG4x6IQnPq8xhqZZeFk9eGYjTthJ4UdHcSMM5ftEwp
5C/W1TNOFPZB2nyrngY79Vp4n681QZCzXSXV0Gko6zajUAsEMotm+kzvQSlBZJIr69E/JIo7ndWs
8nmn0vtCITifcPlM85HUV2Gwy1E3btveSJTnjIHDrRIn85thJDQPE6ABpaMT9JnaVF/9c5KXMi2G
QYXHmRCc1DJZjKPbP994vyyinBguWotnkn+YaHx+LOuQ3EzqTeDHIhs9q9EMB6bA+IUu8teyCv0A
+yNlhe5TRepntzdXyoylAJ5E0gcE9ea9NW3aYm4jN8vVZhMvprDczw1R6pBoi3zbmEnbO3FfgTat
mG7SoyPeAbJ7hzebTge5qoNJcMwXqqZfrwY+OLSyzCxlEN3nwp2xtCj7kCVhSapEpj3EfOdFrHv/
9JrzoLMMmli81ifp7MVFT0RLeFhpIkVGSE8c8YBDXgspx38+zi9LLrp9YEJgytFvrBuWz9+twJ/L
ba7HzlhVxI/EOpgTOiXenHdFuUnCST8M67TIaSe13TdanGr+nz/BL/UBn4DriUkbIZT4i8BnXGMr
64VPoMql4LeqWNoGtrNjZ0zhQAuP1HhVkKyNzKDw6s+H/uW9zaEJj4LDxxRkncd/PvmJsXsvEq1H
ukS9OCNmlBMzxuCGRUcityzNnT8f7ze3zroLNVZbFdCDc4R5wFNeAMdJnK5KxR0JX+8zrvsvvlHj
16OsNm52Qqtdc63IP59VwE64y2aCVWI91x5T2tSpH1kq3fyGqiEixzcNUwaUIMcRj/bF4C24SWdo
KPZIbwkxBmTry5IkpjdBlbLOVmcmxUavlv12KIrsUTH06TUQop51oGzpr7fyuNygZZMvMsPoDF8e
Y6NfgwmU1h74pM9TJVmC16fpoLoLz5QOakgYAxxQbU63TTPK/rIkcJtYXcSRzPuJ6LqN0QMG381M
qYctRho99PNxUixvjY7N7RHFMNxEAYGA26l5t3g0nqHtkmkequRmRhOp7LypHuUAp7ULvFa+Zk8y
lncl7Z8Z1nu6oDifhq72kGBPbFNaSDp2URGyYzPXbp8WpFmSG4UVxNokikrwYZAA5U2XLhYVxaIQ
OwfSuXMHUgINF+qzfh0iulLsfMqCuwRY/Utb6RXSATEZ228VA+idZlQd+eVRtDR/LRn/i0H5D8mi
p/Nv5sQvGJRruCjNJwjK+t//BUHRgJasuQFwAHmFUT7xN39BUDTxX1QTiLrYorE74b/4NwSFRAd6
gGhDkHhrFj00fuhvCIqs/kv90cnDso/Zg5Xrn6Bnzx5VQg7AU1g/cAMoYPgknx9VQ82FUaoCUoab
ihRxI0/2sShf/3Qxrv4qvn5moPxyEJymgG0JcUPFhpX37CA9wknBpCRyx0zQ9lojadsVg/VFdXq2
lrLH5dfzYuRirmv5Oc8lIX+tpDdA3DZDxQPT8btIY3gQD0LmI6D+yhtw9t7663B4ZyE1mKsvnW/o
555Dq8bIIrq5cTVEPPTvlojI4Fo+LuYsMb3TRifB9LPX0t5kbKQUmz9f07OX1t+HR9RMqQcm53wl
J1IRHrkiNqBahuwY6kOxMY0q92SQrq7CoBSBnTrDrG2/IkecbTh+HBlG+wrvWUVk59r7YZbSIM84
slUrBq4dopmGSlxTxrvwi4rs10MB9+AYVOo09LiJPl/jOAyIM2/N3oW8xiBKDEF7WIS4Q3+f3T9f
T7aT/LKfNg6c16p5R2nPy4sq4LwQycsCYHlsFi5NeKarddnn+1g2EMRJkV54QlA0z6YYji3KA4Xq
azbHnsyJPn/OGBJvBmLW4GNliXaqGdU8UOlEpduAYvgwM9IzpqIwnqY6LV21mkTivk0nwUmKyl4R
E7vijcKWpWrbp3nJwkd1CIZnQYriu0A3FKKXmXtKDP+7TnTlrFUDpw0iWfMilUmpb4ZIb3JAO8fI
1OLA0cHBH/MxYDys9rXa2FIiLA/oAqW3YGl6ws+tOGv5U8Q4CC9k62MqY0twMMMx7UKkQmx0VOjB
wUhI9qgGyzxZuJRfgr6xHrpWDj4MgmIzp8+q4n1kACnt1kh0ye06eGEx/W0sO1KxSu775R5EmHk3
a7N6D4ZFwZEX6BMBugb9MTuUVOFbYkrzmzwPUuzm2phI25JM24uYCPkZ1IZB/PfcRVmB9logf1jD
G6XxSzTer8rUsVtb2hYIQacbzMF1xORsR8T4pTWWHpKRHokAC0ddOKBwyBuX1+v8VqFr+S6STHAa
0qTuN2JTR08MGeM7kexwAwOtpt8tHXZot0+MjLwR5uT8cks8jYlQX8jJvHgd+SBMoWOrcJYlii4b
Ip33eSWrRNMJtLZJSDWntaukDeQW6GSK2ILSjf5A+EbmzKWkLc7QMI7UlDUgPdMvsJozjc6txHq3
8qy9RlATVxskJwk5zFlTn4SIBCk7zBasvVGFHjXoKz3BWNkFljcSgrKyIwkSqqpU1e28nrQDaYNN
4EvzQLzIXFTTpdwORusNkpp7YhwSCBjpaumGQY3yBfhMuu3GaXnHg18M9kQfu3V6KZsRRIz69IGV
rXzIxmR+afNmeBTEZs3zKBDs2CzNbe2gldefTK2WZ3toSoIcsfTJj0aVZI5SSVnuxyVJekPVEKER
xcNrb3bKTSNWeOzxpH7Ql0vccJRa1a2jQryWe6ktvhiG/eBqfn7SaZSxbtOUwxnyC5gIeDLzKRJZ
3ZmiG4ElujlzM1r3RbiSNicv6VJUCFyOXsfVfVvVb6RHwCZyautCs45TfommhvbtyQzuutnLZMGf
2r+b/P9bTP2HRbPwv66lNvFr85Kd1VPrj/yN8tf+tXKLaOUy6IMdx5b9P+spgb/CMsN8DZQ+w8Af
O7m/Uf4KBRX1F2GyJs3PNdXq3wXV+lfcm+A/UI3Q+mO78g9Y/nQ/P5c7QJoUChDuKgPkNO+u8+lM
sBAoqlXlh0QS7G7ZVXf5jfS0wlM7h/Ue+Yj3nu7zPcv9Udr2tV1uxk26NQ7WYf6uHYf3blddtRfF
XbYTLrP35F1yMTDfYRM13sYHUFj1S+uJTrGbndqztrJT7cKt6lmHZTe8R+jyyNd0wn3m1tf1Xn+J
rtSPeFuetKP8YkVun22lwZYfmrvu2O7Z7nrWZedmfuHS1dulD3TljqMXXCc7xS9vZAcqxdXs1des
LOA2zbvci7fA7Cy/uCyvx/uRMT1rzvVyNDfTsX/odvWNcKm8yXvViXwabEd9k15ofr0J3G6beuLe
8CNH/0iuyj2f8kI5GNvgIb8RLNt6Mz8gS4emGw0O8iGkt5ldI0drXXNf72lrMdFtLi1f24r34XRZ
7yvr6rU/xXsWsn14EV3Ne+tyfuASHjmHD9kr/GCHpnmvO6KnHYpLwzbsys9ugzt5V274gE7r3IGG
8HKvOop75UgqlyP60YV5F+wLP/XIUHUJeNqM34vAb3ovetK25V7yLR9AxbY/BdcgLGzhEDwb23Sj
3vLam64jkLnQWH2UUjBJO7ZsbiqSJ7ftoxMikfA1kw4KQLaDtusd3Sn86UAdVU1H4jrpj37rbufC
Vcjihm/0tBzzbXxdHeoNMCekrlvN1Z2E80LPy2VJdtHO8PNtuQkP8r64a5+Fi/xkXnGER8tftT9e
tCPD3eSyp5t4o7vGDXzX1k7eQ8sRHtPDcIkn/mM+NUhWHq0bdEqPyqG7bS5N3ZaiDZgAVURn5CDE
ELbiBWhgT3SrTe9Ifv9i7ud9VzikTnv5QboUbrk/2aNGxSXEDMOX7PLEz7uxA7zU1w8ZEhCffMB4
k7mkhtqoXK4HCPQgim3lgosGJ093p23U243oSneYkUExw3QVY6c6Dv5I3Ludv2ru5NYbym2ct6er
3LFVp7xJ/MXOfGObvfvdXYhu8kEuGOucRpPL9Fx6+KnQzTm903qyJziDwaeon/PTcij87hJFOK/y
lF/xnnAbIb/aTahapUtgJXZaHIHlh9QyvqQ/9QaJtt0H9A90wh9ZcNByW9ecSdlOyqmzr95a32B8
4BXb2lUhD7ud6Cj3w/V8q92jQwLRDXGWP9NSO0MOkjntW+9GNnomD5LJtim9hfxd2dG5FbNjXhNV
QycDU5Nmt4M9WvtMtLt5K77RDnNibl3RCzaUePNLvV8eC4Sr5Bt5zPacJNkHb+VdfzWlVHMr6NWZ
9vWu8FLjJdvHl9pdDUVF387GbXBhsCx1PuK1o7rpfEX8rt3Xnsy+8LK/rVwmO5Lit5fDidc6SNeT
9qD6khM7mYuzBqlV4ZeSX6AyT+igqIhwVVfAZ5BQSkU7xEpjxwmf9OVOrQx32Ch3zZ4n2NbvRdJw
yJlGVz+4Rsc4DoqtYScn5O3vJmlv3uS3rSPv69inhW5kp+wlvhV2+saSfeLC6s30IbizI9beY1k6
lo0CNr0WPJ7pXURWb+t1ygvXV3xqG1dWH3XXCpz8e9U8Ct6qp9tUM9PgxF62qu7J5knJvOKVEW6s
bw0GBjH52ocpt9tvk0Nh5o03tWOiMXL1iODQrbVQQtncEB2Xb0Co+TjnmpOWz1Fqgw9MRzcL3oI4
8xVfue2XbR6hpLS7YY+y7YFEIembejDkU3Ff57v8sX+kUrbRjptbpoQIJMeNeGrA8j0b+sbAO/GQ
olnXH7rUt8RHlJLlFsU2nD4x9trMFQsXnbXlasum1J10N1svXOv5VkGkvR1vx1vjgXvKAUY8XXQ3
It4AbP9AcffddereGjuk2z0yejjW/jy+R+YxtK6BEY+P7aN4LWr24Iuy1ws+/pBNLzhbpXeLe+HK
vGm375ZL1lUuusQ9VSdBfTFOIoKa/qm+7NPSbn3Sx05SeFP4yiWikIny/dno72HisJcyNjJiXOKe
Hfi+zrwpShvm7y52M6dz45vRmz09mB3jxM6EG/mO3/NEq/2ayT6TCp+HQ3KFaN8wqj7J1kl/pTVn
x27CJifjBcyyYaPKL/RHQpZtZVPrAMVrj4wdtKwmXHk6dr2DsBhUtIB61s6/WYRR0bvLT/GTWDxJ
FPbPUrjD8teHx/aDfrBdV29ac29daumh3+fWURU3bu31Ng9V7yKRux88b3zLW09PALY6iQ0uUH0M
l/fhtPYzaQW6TIQjrzoNpsPa7nDbTwbrKpq48Lr3iQm0SVhkUB2LV7ywClt/a017MYsHNVbJE8sf
BTR9p6J309sAGXpF6KoH4oO8hH2/G93KqV/NG/PCwD/rdifE+YA/5Vf+rzsRl3wMLrHKuPXraGs7
DsWXWjm6lx1NKt+Glb7a6bxc1Odo179WREwe+lflatyqB021R/YFKHGvyqNZu/XTqF1JW93tXdnn
XEdHkRCUbviXSLXFbYPZKOJGK/0i2nKvVoiEoSSNW830DEhr8IfifUCqebnttMdRdsL3fodce1oc
Q/CKfB/Ibgp+09jsoz03GXfzcFLJSARut43dF3MbTbZExJrpj/o+6K7Ecp+NSFfddxF6hPpX2+Uf
VeX/jfDZzfdyBSS35wm163He/jOi9n9G9uxaCf/X1bj/0pTf/8+uzV6K9/bnDuf6Y39X5Pq/GEUB
Tlu7ULKloBD/d0Vu/AsOjY6BhL9FDPhTh1OX/6VYCKZW4RTGViryfxfkusRfqUABaPqs8A3GzP+k
IP/cqCNwbVUGKVCZzHW8R2fwcxMpKYsIvlehOrERt9c40KWd2oR3gdnF3jDQhrSauPXKblKeMZsM
hwVzDe/OvtvHSVr4SHdcs9KjW3M2kU5KLR4sozuKQpdeT9JXA6GzvcOPD0vsN7xiPjYjIa7yz11F
vIVz3XaW4hj90t9IRTxf6AGT9Z++w980ZNc90k+9rr+uCVefwROWX5RB6zX7STA1rg7DUigUZwqk
9iEosrXNUzbmHdJNfbRLtUIdmFg7WQauao80kW6iocknXnSJtOti9Pwe6q8cv6NiblHSw2qPsnWP
Y/XkzWrx0ls2Ue7f0ynpLnAgdBdJbZD8PqtpZMuEYV5HugzpvsQ2VZkw3LFTC8pCWmWukYkgB+9q
PpJPqWBsI5xAZlHqkqsJetNbifmwc+S6Gp6tNMd08edrc2YdXq8N/2PbtvrJ6ZGek1eIrl1ULa8Z
x1CQTxCqH4O2oOZtQB9uo1EEwAmAXiEvcVR2NFBykSUzGm/gzZu1w/OQ7kgFuOgEuaDs15n6EASJ
W0zQtJwoJqX+4gOftTN+fGCeH9JamWFq6yD185epQ2VVGkgRNJPy9g03aeY3ktR7BCi2F0qBkTlQ
58rTJjN7zDRjdiRrlLyxlKiV4kqsDmUzz++yODTkNBKSemgb4TIJxstFbwQKEd2I7zpsAWD2xcpE
5WGC8ClY1ZsverA/BAr/vzHz15moAKyITGIoyu35+UzAM7Zmy5OBgCEUbrsiyHZiqclvHaKThixi
LdrjPg3uYy3UOvajNBD1BeSKkfQhlz6sDTgpijg/iLXSPQR5xdumD1Jatl3QRjdD1U7X09D3bFoX
uvQTIRUkHRgWGvRRmZLnQI0wwlRhb/LmEWqvtZZC9bjHo3eOBXY4GVQQFCQ6mA4+hDlz22mqrpex
67xAqPqadxYWJnc0ojujGANsb4jzBz3Kb7rYqF56kY+daEsiu4tV9dsCVRqFZW4K3yK5b7azZLbv
bVaBzJ4y0nr7Mqc/OCy6dVI0Q7gaLaO6LPOZysXqpPj6z3f+uoSfrQq0SCz0pPyzrg3rqvHTqiDU
edMETEqcGtvwd20o6EokOp6HzAwAQobMcb1RBg4gFDpXSAot3+h79SbB5oXDg2ISD4lDKiubOiMx
VI9+jHRXo5piY2Uq9WXI+6N1dKWjgWuO7M6suUJxVy9BE3nMoeZTT8pUFRXNCKyFmA5bxNzkTC1F
4ygNxzloSZ3WCHnhhwSEGvUcZV4Upby+CqF/wEq/dGSQlqYNLzo6gQPGxxTqaXLb0Tky7SmYCR0R
k4AyZwgx1U7hDKkP2ud8NKgupWqVapnBDDM/UkRPEVuQXIAhD0KYtyejL6HuyZlcXSwEBLsdIcf7
chwnHiREHzg7oUweI3xMq9cqVq7YXl0KrUneaF/00bZOaWgC3bSxV/liNYd+UQXGo86uofWBpEe3
dIwbMjRifHQyLjmQ9S1+Lcl80OtsOpITnt3IiwXC8Iuv/jffPOBTOmcA2MxfUvoyeUlR2HcyHX3u
LRyU4jEl0OCipuO9WcaVm6gR8VsuX5Kczrtl63KrodJCsw3ohnnn2eqVE6Qc4IaWnVau2KYTxMw8
QDEOjSYfWnPIdmrX1xt66DQPRnpUllC5ckwvRbBqul4Vt8oIleELjc2PwefZUoR/AdGmZKzpDeci
G2lSS9bLNSgGRi5jFmPYJBVvIWb87JKScfGVStHZ1CIUw/eb8uSH2T0g+s4poxYstDKIm74JFNdo
Q3MbdxFldqVQh2PU3o1ixq4yK5Q3aqfaqVvtKxbgDxLk+QmsKmQ0yQTeKD9KgJ8e5rlX8yaNLIZG
gpoc9SKZCcCFS1lsg1S6zRZFoqcgmrG/kOi0FbNcwLqcNpcpkddRngTyOgFSSnsoYnjbkEGD0NYa
sbxo1DW9m3ADklb0SjryuKeF3dSAJQiIjtinBVPsFsR075REDaCnZ9MFAiVuKTpRKquIXTahdBB0
WAu2MFrmAeGXmjgUG7Hfmgl8+ZQlRFXa+UnuzOg2I8D7KY+lNTlAjgaM9Pqi3Kgp+d5Go027bJn1
o9jF97Wedy/GnFmuBB7cDZKU1WuYkTp88bycScV+vKkM7n1dhmKyFlJn+tdk6WRpJk7GMdp4uQu0
JdhGjZp4hB7IDuwUfGgFZ9fBSzzoxCn9P/bOozluLO3Sf2Vi9qiAN1sk0tBTzExJ1AYhFkV4XHj3
678HVPU0E2QzQz27iVl0R7SqWkgAF9e87znPWfftYKwpX9sXPb/SlSUbtG/WVNemZP5zSPmPdO5X
cPTi3Vv4IBDgobOeBQanE3kddKOGNRDdY5cl38pSs68IMMOeoFOkiU0TzKOjbWVTKOs2NNELluVj
2SX9pWP38Vad4A6mdNmZw4h4K2msbZu2K6/Anrt5HcQbBZwB1ESQFIkeUgatibgrwlhCmucaj0kn
4tsmgyeVWS0qOXSIf/z4wd2yRKHXmsloxuuW6M3glqLIt7Oy5waVRL0PGJKXcqu3K1lgx1UqC9IQ
9v1rBWkqS4hH0xGdbLQ2zY47gJlLcrP5jCWqP/fZKe/W0BnES34gcwbeDOiEp4++sDM/l81MWSm5
Ht/rFuImacTFr1jdBRli6S6qcsdt7O+mzMql6JewGJ0zgrbTtjmDkyOYDNgLAR+UHfjAp78hiuJm
KHX0ekXR/21EurnrnE7ZZGpwToqofXC7iFNeCdZobV+bMW+3DAP9YgnbpzInzqf3XWY5X7kxdvDI
Rbdq60s/oslkdmxyg6aGmtc/hKUFXxHMBEgXBhV5lmFIV6qmR41rOanylCDycqYmiGDL653pTmD8
yZBKp20sNBragtyoeJuFTX2jElDnVkSkF8BcnQLRlKh+knLapEBxo/LSChzM0roWn4kkMD54wNhu
8Bfhq5q/We30AXPYpMGcl3BB2IV4OQgPtINmft2H9nRsR50GuxjLh3FQtYspDuLGrXv9TnQ63s+i
7REzSn24r2PLIOUn62IABnJY/O1XzriPpupKbitxyFBU4y0vOmHA9LWrn6U+2V9Zwo0NnAlBfglB
xMg8KA+bAcm36xJLspunpb4a9HRagYms9kMnmp99JUnPIF2jx0CY9ve0T+wrMhWsp77RFeq1hZnc
BMS3567S9PK1RRRR6dZhcqFMTVrSRk7Jrijtg0niw/diUPJ07YgjR7xO2RZhTStFie+0TAbsE9Zq
9Hs0/1HJ5f/NYHNlXjb+c+3l9lf/v1Y/01/Pgo7929rL6//vn4gtS/2LViMNR2s+xtMQ/VfthWbm
XwCt5zRL4qR/dzz/aYZKik3mOZ4KRLuKNjtw0FL9Iy+TVPWvWd1DlDITGPET8Gr/oPpy+qVwhIYd
IuvsrSnzIMlaOrOEbRFxGRT+Q1Y89bFnEmUlzrTz5w3ivxe7fy7Bfc7hzwqi1lkX9nYtqFrUCfrg
P2iRvI6L740TAVL4qQSHpjvn5FxM778vhscCJipCPo6oi+ndjxz2K+RoPfSjG67GWwftZrm1FRc+
Uqbv8i1toTfv/INazUe3B8AMMyVHe4029entyXHDoUTo0kP7In6Io74PA/fsReZntHyGDsYhdN4y
u5alnQcuCq7M3EB4HNtuZ5GVOVdkDJpqzMN/fD+A1hHpvarX2UOd3g/oBi0A4u4/NOCPJf1YpN9N
2HYcDF0zUs5c7LSc9vq62KQhvqSWgy9z6Xu2qkEUomyifWh3a7O6A4x/ZiuyHOBzLjJrAIhnm7Y/
RrPT2+mbJMyHcAz2hS9f2+otUbLoRvr15w/ttF6HBH9xlcUhSS9VuxuDKdiThgqJ0tS++XfmBjEO
28wzN7R8ZPOlUIWi3ObLhcu9uCGlDlrfdsA61UVXrZKE/E41OXON16fydry9XmQ+V81kbBJ0FhvU
ode0PC4yzrvPduKNNDyLTZVfDE/iQn0KaQjDOxlc9dvc3wppem4+f5zL4f56eRxMVKVRX+E+OH1p
aqHleaOKcN+lx1Ev92EvdkJJ/u7L4syLU+bh/O5O31xqMWEQNoqArS/DvdO51CKsB3mT3ZUb9Xq4
yc6cWT98c28utXhzddUZVhZxKcXsLirOPEGjnvmelpMRDw5HNypevIwqn9Tivclmq7ROWnE35OkC
j7vC4bzGJrJqFGUX5ufmvvcf1/x+YDwz0YLCXYbZ1bWhFaOmBvshpGOKAwOpO7SQzwfDRxfhuzVm
xDddjNeD9Jv1ow0niuQVc4QIE9r6u8mIjxExFZ9f5f3LsebllsI+jEd8afNG+s1VYjuXVSVUw33Z
GPFBV8JkFQKVPQdf+PAyuoz1gKdFAWMxBvBwVVphU0iyYYuNU2lz8BDnqkUfPTEHHyBbCzIN6NKc
3kvtpHHXmQGzak/XNb0N0+ieyMntHz8x1M0I4LU5lgd51ulVMiw5ODX6aE88HZHNFIWJ+DvzVl49
0Kefp3VykcWtNCXGCw690d67uTtoO1V3nW/dnebpKJCeHu6n1ejJnvCKS/2qGlyxV69G98t/cZ/s
tIALU3hj73V6nwlpnmEo1dGemnfgNom4DfJz3N8PhsXM4f0/11h8t2GdRo4vl7wxPSWbGWJOf0aq
fe4K2uldjDR7GpLGo33f2NU6pA3eVFXs/TePChkfHntcztZidPd1J3o7a6N9nlS7GANcmO/+766w
WGgb0lIz2gJcgQmuxggc5mce1OsW8d2Qw5/wr5tYnM4tq3VighaifbVRt8PG3E5e5CJDs73olw9p
5yE63v9tbXvvFuz3Uy+7/oO90v8oWm3eUDDu57oVPGM8fstQCrTqXVPJU7Rvk/YimBJcsef4Ax+O
iH9f4nVlfDPjBRjZpDAiI9q5s+0II6W0+fxdqe93RdwEmBG0/DLT92uR7s0V9LKAeNRrfLxPqddu
qUFt6q24SW6MW/9grf9+vNxZHu8RLupNslF3YlNtw/XoPn/+Oz680Tc/YzEqKZbWQZQo0d4293k7
b2ONM+P+te37bsy8ucRiWKaKMpEgaUX7ceVv/cvxF87i0lxNjRusrZXpjl6+TtfFNkUPghCH9sdd
sInPTJYf3ify1tkjOe/cFvc5NbEUDb0R7QOz3PYtDDVJLf1fnz/M+S95d6eWhYOP3iuFlPlHvHmn
TdFSswayv4/Era/FOM2vxlYjAT04s5X58G7eXGhe5N5cSMlnK17HI6WbudIgsWVnL/HhAJ0BHLrO
f/DoLybFIcyps7My7m+esst0o1wp3wIMFzsLfd600lDgkACzstftVYDaqXVb90u/o8d5tfsv1hg2
9DbdBPw0mHZOb5aYa/YEUxbvdUFLOM5uB1CGn7+4RVFsnlLwJCsARHioiBdeH8abB2qKNppiK6n3
Qd5Zvwho7fZKPDQVNGSt7rEj9cNjVxrTSzH0KS4Xo/lZJ1p6hLwZ35jaoD5E4OkvK21EvlmNEkxQ
EXf+3/YArm9lTyIDrxs3JT3CWH7B1T/+3ZnZDOgr0vCmlw0fWOGkaGR+EkPqExHaUfMGKagf0lIV
yC1TKf9iQuehcOjzv40KHMqqzgaqXUlaIH0q5VEfVg5IQKK0IyW/9StwgC4Jn/rDVGbhDR4z/MnT
YA/aemgMtG12WqF6VPsOR2hU4Tv1UDgg88VHAIWo0f0JNLChiO+jLYNtRkljIdHMJIgc9lDbL5+/
hHf1Cczr1PyZFm1qBoB3Fp/PaJlR6Xe9c2hBIDteYxKxd1M7PuTnOm27QzsmIyX9sKbNObWcXQF4
1LZOj69K2pU/+u3Xz3/RuxPDXIGmlYyh6lUMv5g0slyHYgtUY68a/u1YPAjdeJlU5it9z+r0p6sa
sZEcTyChUHpHjrSYJqcoSsJ+CGQuJrsWDS6pOjM9vUbenMxP9Bz4jhjpnBVmHsHplyQXuhqAto0O
2IIZMWOTFo8mSpBnMfpYZWw9lx8krYKiYAxapbgmiovLKg5j8kOS4L51SjZ5apOolZtLY1od26Cr
cUoPuvXVB4laurQVxLNvq9k9PLLipWlN+Zn8tvYHCd49Ale/0yIU5gP5Ollrz6FJE5wScs6M5MEE
vV0ih9OU0a2VIbgimij7YifOcLRBPocrKy6pmRshcMrZ0aZSP0+K/AZKOEXzNFMSYztEHMzdli3j
ORDP6/Hw9OFRiySQZUZzvNYYTx8efqs6bMouOgBhG29ku0AhqIBCboM50zfq0+aHadXSJXl98qrx
A+0hyIO/8cb369AxxfbzoblAhTBjMTU7+lzMQzSjyMuEXasQJESWIjlAlsVZCKrOG3zfnuM9CgRh
Cpp6i44tEVravioKoMmg1I7IB0q0I3pbr+vS7m4rwx8u/RoUA6Qvae8UQbhx7CSnMNijrPbTjdSP
4gaWf7uRh1LZpHjhLpkjhVf37XQDDchBy6mjlI8b7dys/K7+wFEdM/6s6+DUybH99JH3jRxUaEXk
g2Ol87REX+ylg0IKYV0o6hW8D/0xK7rpQlMQ++Aya/QvvTbGMKDkJgfrqqkHQoiqn605jfdTkodf
WemUQ00zO3PHQDFHrGx9cd9kGev0yCZF67AMCuUwxn35BV4DO0sra1F/y5USzdgeH96dE9i/wLgN
38OqrlCJ53n0qxNY3Vf4Jlt5FYLLSu8kRDclXGlpSF2+geBX4Qvnm5TEzn1Ytyio5bhTcS5kVvId
Ek/59zhIfo+Mo5C/ltRU9z2E1hs1QaXidiZsDkAiFuEPnw+k90UeZl0Ui2ykqUNrDO/Th9xBnCmG
IXYOiTk2mxoD5bokSkNDn+5IN21l6XfslKSrLIynm3rG9xd15nz7/Fe829AQYQwlCa4DBTyUYIvJ
T6IDRre6Sw56GgcXLFeGZ6hRcGYnsdBrzB8NkgKVDQ11Qv57eQaTA/KQjCjLD75fYODoW/OatILO
KwJ5l3DTEPjX2RiYW1+NMDxNzXDX0xNdRfXoR26IWrjmu9v88b3DKsEShniMAvZr9NCbvYdogtDI
tD4/QPiyN1UjjPU0kWfw+VXe7+fomqAIZPaitMJSsziqZwkocVMpxCHNqvoqNGX/1ibQYmfPh3ac
BCShl9m1EiB9wurOCiuhHckCg2xafUjWALuRjmto7IeUIIfel7OdIkuaN2XJg12rSJr7gXAj0zd2
bY1eupO64qoxSkwHcVKvJhria3YaEeZf7Rw5cR6jJ3PzfG+s0jD76BoxVZyOYTjNRmnVpTj0ZRB4
tWlJK1AoFJgT4xyy6lSRyxDiUjw8SnqMInoaC/VpM7V6p5eTONhmE185fmyurUImeDPWKGqnmE2y
Lk0OjuI7tLDH6uLz1/juQ5kvT4oq2gjCIGmqnN6paabCH82mOLAxxXRgDv6tHEbtmbbUQkH0+y5p
b8y7kZkKuMTvoT2U6wJE9aGYyLbom9CJcBiBCUlKpBFqRow1WWvyQ5D5Jqu6clMB+1jhy5V2apqO
l1k7gvofEuUyBVPlTklkvYC3jImIRNWAk5fieDonH2JKVzdDkQ/e589pfuOLEQErZkahwadBOL0Y
EShGcimPuvLgDFBCFaPSXQoJJPfUxr4pMFSpUnPmob070XOY5zT/+7KwcxevBlJqyFo9lYdEIm9D
hca0s5tJQxuI4wBMPuEcRcRxNzkbV/vRzYLHBQGAbZQy3GKf2qhOpwblVJEoksG29xtCeOppStd6
lRcY+PR2L2xkfZ8/4g+GIs+Woh/NN+52uXDIM4q9VrTqENeiIUID774+47s/v8r7T5vjNMdPFPga
O9elohkGrN4UDK5DMMQk1wzhU9PMO/8+OYd2fP8UycXiHaKz5/tCyHv6abVBDewzNLRDQNwFB6kY
kVNVT9tRykyk0ZbqGZJ2NhR5HhWnA3XmYFAtIM1U4aC9GKhqYLey2QvpEEeDgNVkXNQdVjsH853Z
9JcNCjMlbA+VWm4a3y5BsRsPjY9qhIiDM/ut9y+U0zVFcfV1HOuaevoAZjFKpCH4OoQNjS0ltl6G
qBVnPsx5LC7ud+ZVgbSE/kL9ffGUU03OiIqKg2MFp2ptqqJ1hRpEnibsbN3F/rnMrvf7dvY3r5IA
djcYMl5DlN4sr/ao2xLSZetQR+YPUWrbwMfXA08WRtXeIAWkpuqU9/if8gTTs6GiwS3PfCrvb5pY
Sj5QRPk4QiCPnD5ZylIcM+GEHLQc3kqujtPlyPaEroAYkQZZ8plV4sOjNB6U+ZSHCEJdlruynOWL
1dI+hJE8QmGaVPUxR0uBjGmOEiAcM3/Qx8lp3VQbQDlIqujDDW4//blh3f/jciqrMvggvO9AdQ0Y
Xqf3jwhn6CxYMwdzjgWWA0laTanycmammMfn6dCimT2LGlECk5r2TjVayYQikyV+jPyiG7F6ZYwr
O252RTUpE9LrrrmQR3Rr20ZHhb1KSgsDZVbngl5qFGMnzOzuSS4cpJEgpobAs2G/p9i+VHpdHFfv
5FQYG07IyfcpsyyCrNqCGneoGIGEUtu37zmQ5d+KcNbm0RupHI/4UVAN5EHfxxxE7tQpxx0MYKzl
0CtF3YWK5QShVOJLXzk2q+SHRLXzCHMXxv6A3BpLo2EWmSclpfSgV5N6BICdUWNycnJV69DP+WV+
0QZeLscIses40kgqSRzc5GoZDyu+QcnE9SEeUrmUnz9/5B+MM8gzKJpVBNXw2Y1FPyDUOpPcn6Y4
Bo7RwreRi5UzaeBDUGprKz0mitvwU4EUPybxZOw2QVwkx9KHfPL5L5m/oNN3D8UIVdDcp0TAuNS0
irLIrEIp4qNspcHVaAaFi4qj2n5+lQ8OS1yGMwq0KQh06nJfJBu1rFREpBz7wIp3ZSTbV4GFJNZS
4oQqoZ/sfBtDVtRK4YNCUDUIG/0cU/b9ZGKz2FDCRpqk8CsWk4nwUxOOpRkdZadybmhmD5AMKvk2
E85BG4eqOrMCf3A9auYOKigWKs5o8wr2ZgItVFtNxDRExyxRJNyqQbeb1Hklgja6MYLwXDfuvcCC
dViGIMZGl24wR6PTC3Ksl4Y64l0OImt2Y40tv631YG0gZ8QKSkTCOOHsMhxhYuZ0IGT5tuZJfqe6
ui3C1WBF+b4fmvoiDAD4xxwazvTB3m/15l/IPM5JinPb8pHkuhW2VMPio63wCowKDPnI5VH0DvoO
wB2+mK4tjzn81jMv44NxTpfVQenEYRnl3Pyy3rwMuTRKQtDs+EiZKtz1bDI3VBPPNfw/WDQhIJIq
aM8OB2qgi6IA3KFB72wTMQEZGFtTbpQNXdJxA6go3gZtpG2KztLgApvV9Wi0yaURxJaXh7Lm9Sg3
vM8/u/mFLz5u6sKINyj/o7lZentKZSgrKc+TI1GTd0Myvpi2OJh+8Ohb8W0tuqfPL/d+y8k+EBky
jGBK2u+a9zaFEAvfQHLsJ6O4gttkPEj29J2ypXLmxt4fJpE/cnTFe4p8jcX69G0SUWNkGcriozER
ERXIzb3TW+lt3BO2USl1v1Z8rb/IGgXCkH2WkvrBfXJioBZgO7hFbHMxluzWFlFCp/NoTRbwp4qy
XyGb5drKjHPaQ1g1797hnHZOGR2pCr38pawfK6GIJ8evjgWfaLGTu0jziAYj0IiMFRgmupQUQM61
/sdkjJq89SXKkICoY/EzF2ncXll+mkIziToVHfJUkKmJ58bYK3YZ3I+KNAVrwsDUjUboHq2KqK8O
vSqJdSe3obaW9Dy9NSPehKdWpvxT6Xr9JU6pVXRKUemXZtCGP4fEb6A/yBZnWotwTTwmVkvQyNCx
I/CCyo4eHdGO7dbq0f71nIqfbLXVaYa0kX4/oJ1+yoOEJKmRD3SdmVpVrZrUIi6syJ1+3miMD37I
v+d2HPEfnDzWDinHjNZ1Ur88AloeIWUYmhfOOrZLmYTHBlCxNNVgmmeptGYUjbnq+hTCsTDKG8to
DXsTxnWIq71Vfe3GLPH+uQYliB3uNF1257YClSsqeBfY3dTLgOrmQZSkqHEATsjhGlrZctlcdN8n
paXnNBlJum5FK0/o58jVJGZF8CcykpneLeRZWiATkCZvE6XoixVa7hDrwghIzZ2aMWSDKXpr60g0
m2aANtRl8nmnuypIpMfSbnDR57oCWiu0Ss1xaTSNtteLWKW7Ymil4dFvw23EjlGXPUpQydrM/eLb
ZBAEuB47Dpirgfdm3ktQZoER1LFKUKgjE2tpO0WSezWIbt9LQjMdXL+r8m/M1I3wWnVILdcm86dZ
C2pRttv05XhFyq7zFFHEffI7PbshbzGU+YsqYeLmCojekfts0qGoqH7ktboRXUROKyEzzfToyBqh
Zm6X2oLzmtVptw6bS0LNUsHZlIGRP6ZTG28aQYVaHgaACnyGl0ElRYfJUZpVYESDp066AVUi9Mkw
UPvhlo9PLu7MOgGECkxaz2GLWUkFL7mKHhxaentVDmOE+5hHL8Mpz26QOo0/4wlo2kqd8GPuYqOd
8PVKlhbjFRkh6ZPW+Ms2MjyzAzX1Q+X4hHrJ5F9+afjwHtvEtx6L1i7vJXyhv1qMdNeVTkSjGwa6
uBrkkpR5yayDp7Kpg2+0LCVMdUUu35P7qsDIqKOj3uvJVklLkXoVwaJ8BLqdfbWE3l6V5hhu7bIA
jaOr2AyoTcgRQLK6GL8K6HhAbEQymcCYdIINAjU3L0dnpI8zsK/5FtdF+SASVf5R1hUenXGKqoey
qqzarWo26e7kd8aN00QVHjAbb2Khm1IOB01fV2OTHEdV724LJQKMIuVBU9xFCumzMzWXhJ/B7KMf
OfFod8GUB0+QqEE3WZKppZdpEs0v2rnrctv8js18qtjySATXWtI0/KCLypl9sgeyC82AFPIqTU2H
Uha+Hc+XEtwfwSDG59J2mitCFNWdXfc8hrEMMWUmgdd3s6usl83nsLLzHNloq32TtakHO+Iz8gKK
bsZ6kDry/EQgtK8R/6z2HFk49ipKzfYwDWzzD0k/wauoG2d6HpREuWttJ30OVEdILnF6xd4JUusg
+/X0ZBmDTpdNBZbS5F26HQMrIHtFyynRlsX00hmmW2fSbYd53pGzcZfofv2MMcP09Cyh84ca4Fug
J2a5YmATNqg1tnYjBZxs0I/75WWW6I3M8S6qaPLBRRTuEHQafnd7lF/UrvTv2a31+8CXxq+ZUoK8
ytmtY6PzTbaT1OcoI4Xl+Cu2nRmvWLa6zyNn1i+EOkhQjzWVV0aOn+4S/EHWBvuXmKDSibHHHBep
gcs8GX/J7SS6lvtYKFj5zNwmK6jRv4Fu9cc/rvk5hMGxiFJ2e3UkLBbwuJGUMhnLo2/W2WVQk9ci
bDv1eHU+PE3J8dqe8MQ2wCzz+SbltRpzuinCGkmvnJoG5wCSY04vXQ2mlpCx1x4TDtcxMTmquiOe
NFgnczyqJwvLJvPPx9mLV5wcVbeAfNivpDnWM8Wdc1f7cnIDzkBN3d6g1CQn1vSTta6+GK3a6jZ5
rwS6S221Ets0M5o7h2na8nggLbKCvoqOadDkJCmr7D9rQpZxLvlOGm5DezBh73R1mqzUgSoyDnYF
MoyZwvD5/Cm810Dy1ClPcyJC0MsBdHFW0PUkVp1WqY4q3nq3jUfzC8agn0SSV+AOS3ktKkEQZ5lH
21jrG/zI2bDqMytdsx/hOzAh4whf9a/92u9uzHRMd/x56dJpDkmY9IcdNQWxLVDPb7s2Vtc9RqaL
UeqGB1DVRE5SZD6zKXy/LZsLNlBEeL8W/uJFhyFmqRtGB0RPN83ZhSOBs1E4E4kyUF2fP755f7kY
Q28u9W6n66hCRrhpVcexDYO1FvWGR1j3n2XEz80ER6NRTb+Coh89hcUud5D1cMxlIz+CGfjZd06L
lx7ahEYIy8sf3w8qIawMNPpQKy/7QAXa+DaITHGsGhBoAzVe10j0cxFWHzw1trHzqYgdLYXfRdEj
8mO7NLugOIYD61yT+mygiOT4w3cDe5FmHTgDlDCAZl59sm9OeiMJxrSpu/JrwnKxEq0OR65BefH5
E1uYgWd0JAdJHhlVM9pKNA9Op5FJNEYzqn73Vbg/PJxzLinAK4Aq7ku4zldnVRTLwb283OLZmWYR
+YPJ5YDIueqK/RocOGnNhM614vWl7P5jwfuPhuJl+WK+IlV91BJAEpisF31PdgMIavSg/2oW0CI1
tudkjj+lSftLqsWZuutyZCyvpZ4+TD920lrVpe5rl13rxt9RfPj8bb1KoN5+sMsLzKesN4NCVXpK
ieRwfb0C/OrixfXadeddPOkr0HOusnoIV1vmN3BWJD17snvGpbGsC3CEg23CWZHJVsactBQp4QcR
JsH0wzEpcyzafiJGan0jQUurIlHrSyUp0JUVedzI64R80wJF2WgB1RnkVF9zcDDuUrme8vXnz2XB
vcFkwe9ifmFDTLcSJ+/iKCtXUehLohyPfhYN31ulad3E4DxrAR2+gCLtkzKq+Q+WiDRaOU5z0czJ
L4FU93dwhc1N61TVXVl2X6D3pteQ0Rv4unLgRXqSPHz+Wxdj5PWnavprmwmiO/qb01c4cchka2cO
R2eygAiNJbISIoq9z6+yGPV8ykjmZ3iV4mD5w+57epVa7zQp61rrOLLh/hJlkrxKCgJfEmpvO9/s
i9/zyP83uv5vkonePPp38Qn74meUvzW4vv77vw2u+l+z1A4+iE1TAgXTG9wvLlacsKhRwAXpRHbN
lfV/HK669hcqVDZ0c291LjDyj/6VnwCTTKbgCDYAtyNKVfNP/K2L2YQPxqIXZTD9Ub3H+b/02k8h
p+88rtF6hFENhg6geb+leKG2q0axwadWjW/pFw5ooe+RBGUMUFaVsSdXAvVvIzQKFMAFHn1qKrLv
r9RUyZMNUpb2Rx5bmb/Sct+/kLqeDMtZg7SlUJgWXtkPEgwmY2KAupnqS2tDr8xs++Yt3P+eE9/m
NiwEctTnZ+0mEw8TAgFj6MhOvwADNoTsm82zGnflTZI2OcEobcqv7+3auREDBn/ilS3t0icb+SeV
jTT0LIvi/lq2bZ+2vZM3Con0Jp0UM9eIKYnjPcz5ZvQySTH2zhweTcralN7KvpHHqwlFYuXJcq/c
RINtrciZzxERjVqceEWet8VqrGB6kgtePXCwKs714xfNmNc7ZqDhb5u7EyQ7LE4EqSSs1BDpc6P5
hr7ThKAfZIlaNsAayWaODscuu01Cn/kmhWsUbQ2RyfEKYlaxbkotHM7MystUgrmPjkSFUxluu7mH
v5iVM12PgFmPGIN6NogXoi2kfRxz6KMsoZCiPWjmeOzKToHkyDYqWvdUg/xrx0F1uzLapm7dnmjy
2FUCw3nJQ3p56ziTzVuUjZAa2yLJXgBrwfo3ijK7abu8TPdybw/3AYmxgONtvXhUi9o4GK0dKu5I
kgycpPlPpc4osFXInWSRbNuxiScjPEk3tS8xREQDOpdMY7zRRg2hzDWKLAu9MVPqAm5CDc/Zn0By
bjMxkL5WdvkIigBwXMhfORdvM9npm+9OLvjLUinR2pWa6Vqwo6BY7nDkKhs7ghvFwctv/bWwxwAU
c+KLYa3F1FBg1maOfpEDqIjcVlKT6zEtlGPtgEZZGcLi00ziyoIMkjk3qVyYCk1lJXXWWpPJqHcp
RbAK83Qld1Taujzzbb0m0f57G8IKS99+zr+cFajAWl6LvW+2Ib3dVkH4KsZNuwwxcCD1086CrAV2
pchwBQUJMC2nHyE0WJ00tN5gdhNRGMnoV+uGCAHYEUPGn6i+4VRrPc2Cek3oHPYrQGkWUGSiygpP
yFZWeE7GGnZmFaZnd9rEmbcJM3lAZ2xyQkUWuNhLFaNcR0navbQoFTqIrHpXrGpem+wNRHPDIgeF
E7rmSFqCAt7v2o+g09q9qv/irJ3SfMiJRtmaVcY7ETYR99+IYJzmPKecsULRE/Vtp2ntz5ajHlTo
UjET4HAjgFujsKph1RHAYW6UaFKrfSH5QAf1VBP3khUo2pajBbDXdtCNGpC1nzLrTiXvVjVLdIr5
lJnZykkly1jHZtZ5UTZxpIqUghqeGlIhClWJxr9cxlXnhjJeBsBPfksygV9Ix9Acy3wVZIzBbWMb
+YuW16HWuKYal7eREpWP9PxM5arhILr1w2oAfNbPHEDwJFCfOz8uaDvjmWjXJE6oELGFBGCXv+Ta
rwId7nrejw+9XDD8taEYH9EXsJsa6q6V9nzRItnERudQ5xv6nhCChPCKSDELUjLSqN+GOdJdGIUV
z7GSkO16NVCY4Qf/7/l7KAigP4R0/6QvTjkU7abyDSjbcijkhzgrFeOmi4Js3GhN3ScQ6BxU63yz
5WPDMaGFLVLnOCwIlXjGFuFb+zDPkQOjzS+mHWocELhxP/SPRh6l6SYkEidYFcDupvtWo9izsUsp
YcIqFaweU6RwoNAbJbw0cKXhgskt6zaQtVJ7sCbU4nCcIu4CJm7xKNoydC6S3lfZZtoGoTABeepF
M9G70DsytzaUPSsdblo3lLdNqIEW8PtaHz07cMpsrRmdXF6kpjkzreRsurTUMiIuS07t7zRIqdF2
HUnKnma04TcMzZxLwVkn+hqCcV5fSEFNAmgX51n52EdZ/CKKkOqbIEZdeRZGNdxbTTjFq7YT0hC5
aq7/VKhempeUXZhM/brJ7FWD42hc13VLiETFNxWugRwG4bEwkv6JkkqrIueRG76kdJIxByZ+AT3b
91v1bqqw/F7+npn1SNQQ8qox57svI6nKWrfkxni6EAP9KzGUTCCl3ttAnxxnuM+p5SheafWdtE/1
htXElqjjer/3KSIjMGZDqZs1XKmG4X5Q5WTUwbLNn2LTVF1EhHTc8VcURl4PPwYxL5GhNE5x7IoQ
VXOwajQRZs86tp6pJ163HQhUkxIagfCFjdBxvg6hIPzFi8yBC0/OUDzaddKod2mSdf7m93Cd6LQY
HEBarpu9Tvy/B13Vh5mzsYtO7jyVA1B+HSa9xtdhpgl169r+aelBZ3h6JJUM+i4wvquVLcyLXIcv
5wajpa0KI66/8EywUEThqD9KjZ9cGyCD7kyll0o3jUP9aZB64rBzXzzHSSrvoFnEVyGSp3VXq0D7
a8GnTORK6sEz7HZBlr8E7VB5bF6IiDOlLLm1UtWKV3pCFOYmFtXcrvIbjcKAbPTrPPblb0MH9txI
E3UdE5H+OBS2dYuIKT86nZ3My0EgfvRguq7SMeLANUrEla4wa4Loy/3Mq4ib/Cr7hXNREuF5Y7Tj
SHcsKOJ7KnRFuxph6O2CWaRH5dIKj+lg7O1wwJAiwogQel3umuaLrfZtSzWyRwVQocYgS8KoAYQC
K4wUkP/IulWROsiBEXPTzPof5s5kOW4kS9evcq33SMM8mN3uBYCYGCRFUpRIcQOjJAqOeXK4A3j6
+0VWdVuKmZXq2t1NpmmgAgHA3c/5zz9EOUGnK3zktLeC9QG7JUOkBPd4d77VdNdW2PMMHGN+nBdc
7aZs8q7WYCmTcAxnDlMJNgaKWzysvagW7mG4fiDJZrjOdVftmKOvbMfyUxXI8na11x9k1o1PoUUR
tmN4ZZRIA7zWOKmmy54WPB3nbcxPcpiZn6+6TlU4z1+WSNdxoYrsVEW6Svp6BnmseHUVFMgJZ8Wy
vdpcFnShhNSxcfFN7fqod3BFDVm5paVQm2wVKQ6mV4sfhJc1H9mx4Qv1BKu3cdlTC0CDBczvg0Z8
0NEQYYs5DCNEDlj97Bf+NiTw/wCyy6EprzfSx0USIlj4FiKVp1UIit4gPktlrx0Rf0cL07iXuRk7
IoaMYPhaFIaPqz8JXx8HPfgHYnoGJhFgUFUarFKGSQTkvOty37/d6ro6EWIYEhPkzIQ+VUHSwvS4
st1wOMKl3l7USg2dz/bc7AfR+06cm2X3laOxHJlayuJYdhC8mg4/13wTFvEVYevaVwXlC3kKTYl+
Q808MQZflfpudIv75gv1IzO38QbhTp5KmiR8NKLsSwgA/mKEy0UGN/VfZatRJpUrtFa6G7D0PFBW
WvBe8FFVFJzLsi+js1mr4YG0sozQqBDvwDHS/Ru2X9MPAlaHO3Z4+Crw471b6Cvym2XJ4OMs1JyO
2oIn1WVbcI3B89YzQLLJGSJb67631+AV99ThvjT84oFSttlNRb49VeA/Z1wFLXabPrsJ62r7NtFn
kA+fU81Ok7z3MA5J+lVGGCSuXdr4fa6+yKzAL7kPonG6bWyxPZK+ij61r8JLOUZ8njpWmFlEXzq6
UQY98P+xxqho52KrGHFqQaqy3ogu879U1cZitzcVxZvjtZrROhOCJMrn+kcotevGpe6nz+Rmcvaz
HYQ1ebPbxnmSkbYkCkn0gQCZSGzpchhjRhk5cUuDFex1US7LntOgeqp8qfw9TBp1xrRW4S5vRvVh
klMokiFQHrS4oZPm/dqF01HKxntryry7QlNPBhWElsVPasvHd01YgUVYjb0WzQ5IF589uldLhp+Y
6a/YAbczLVBcE6G5xnnphc/2wEUnC3laHoFei+8eM9vN69SYlJh2FEFVigzwcs5YbR+lXdYab3aA
YeFeh3mRpXm9RirxUBen2PbJvV6yfIN/pyA+jgC6RWwZAX4q5nwxXx6maL7uPeSnaZWN05xOg+1j
0BQUUD46FTGgCzk3p7jxrdp66QrXepmdYF0Q461m0qyu2x+8glKIM8BUJkRWNYjduKl+vvOplPAR
zBgLsv5XW17lHrHAPAnpVNcEdU3Pxer29/RKobpyCyTF+N2DjsZGXVDUrmPff8cq2KsPTJMi+1Ah
HOswyHc4PmrcuY5OqZv8UCqmfq6Igp6Q3dClq9Eece6TY1K1uigkrHuM3UgHLSKl7jwdEFhQCYsg
FqeKzk1PttnOpsCb0rnV5nG99B1sJoV/XrPeM5MCI+6jk+Xlgz0vnKtujw6T4ujWb0qLUc1kD8EV
8WNLFgc+iaZx1KOC5ZUsiF8xsqU866pzzs2EZu9gztlMZEE+Ve4ZuwTef8MMiQWJDCZa2IZGw5eg
z7MwZqo43FacobTPS3fvZmjlU3M2IxE7vUkHtigS3Bj1UorB5XRXJwmZBHIMg/kgnJko1jfKgNeR
qfPHutw4lrdprG5Ga/bfciuY9qsh0MR7VFu7pfSN26pu+pcIa2K6I1Hz89kwI9mN3F4j0JWK5rVa
Lyr9CZt+O862wmdEP0GbOrZtBwWCmTJGwV6D3n7fmNswHMgAtJ0Y3NW4Jj2XzINtZoZ9ReMDk6R3
5uJzpEi/S/KoDZ91MwJ5ei7NrBZF+HlwTAEjhPE+1ZEfEXeghHNl92EIzbMJWL6j33KZwunsz2Ff
ttcRRnwqXh3kxUlA+ty1D9Vl3OXm7H5ysAf54uIJeKhkVL7ANaeYt+pu+W5La7gP4c6ufGORuaeZ
CfwJnHnSJ7M2iaz25tl8yaac4D/9exMgamuxr9eq+lzmDnakY7QN217BCwyPMtS9wwvkCrJyskxj
kG1lPxzsWM5mYS4nzv/wBDlaXkdwf8tkMOq5TxvhbE46R4ZJzkQ0kwm52c72JKxx+zxbWNLuLH/e
PgYK5gGKzsY5115VfLedDDvDYVnCO4AlpPht7VqJedksPGt0mAe7ajqOdj5+pPxWuMwa8FBWXRz7
7NIQig58gxtf3TAV7E6TMMZdHwTiJHrx3fMhJOF0QXjM4uAYWoc5nf9oYpLgScM/iiKr9uhRxb1b
eOXb6Dbuj1l5xkMTFeNLtIjoY75m2CxwvqZ2YDRG4rWQk2JzbIM7n+X7loHGCWzDTedZznkLB4uY
PidtEbQOh2Fcgy/WSKJx6k+wk0gGJHdEWz6/7sJh/aBsqI+26OQ+rIIWA5q6AwhZLp7CTuuoo7Ld
9mqVxYIBcanjlZ4yvKQcJxlzxz72zeXOpPI4lNH4VARB/skybP9sjy6bBVKX49YsR6q39YNrDPaz
B+NogxukxdnqJqQ1FCfjwV/t9s6GlT3GvO1VfljcZT4taz3txWqpTwsBAQfsNKPPg0kuWOOpD5O0
ZxFnkxNdb3XwvVsgWcVVJkyWKPTqc9gW5VGqjTWS5TOR01Fhh1cFoOGJ0+dN6Dz/7hskK0P4cXYh
m2qbQrjwr80yGJ0UhU7RJXgl4WAsayke2CXrm4YI+53ui4gtAtaNy1kftTkpAVG012vpPxNjmcN0
zcvU6S1KW4g9CBLxDxhKNd41xLbvhKPVjd7qN0/yU2qVxmmErHJ2S8yfVObD1pob3DQtA8JP2Tu7
AlncB6ZS/kaF143evhwb5R1E1cpb/BSmeyDa6gB12rgajTyvd+jtqSznQAQxXQjROaMc+pxk6c3Z
10ZDfZ1NtYBp05VXpszUvT21r1veL1eUF6SkrTBC6xmfgBDI74PdTDXDMKGwGgzHgrOZg/5Jl8t6
EB6G6LFlS4nnQVTovVMXvEu8n6esHwsiqVodfWW+3j20kyl5+E6m4n4kquFs6RonOV0MZrSTALw/
yJekcbGoatgnI2IacGCvDhqb5q+BdusPU9/385Xne+puCgwWkbA3tntjK8fv5iLwwTYruVHMSudp
lPSE7jhb7aEKArK6qxYcsKTqYPUC1BlxY9Cg8Bpv1OSjm5uxRijzEb6TcaIYRxEvMHRgzJh3mhPR
9HbMpYW7m5AO7ofM/uIOg3Vuyw7bxdaSe2/Qpb9fDOPFXEwShRS+eFZZLmdmWvlpof+IKwlGS43C
2TqWJE2FlZWdMJCnN7DgYBxHRLWfFgkHI2Ff8GDNwb+JF/jjT33Y4ustl2gBjooqoNFuePHy1q/p
zqfucV2yx5HQ1A/14uM9jN8qCyeo3Ll8HFvVYAYdzbD2Zr/Ud4WrjOzD6hH8o0YVfW7NetwxYmZq
MOXVtl9yTXQn5cCaDtD0HqgHt72lHQSjARq8r5XXIsau8hHEbFDfFhwIx3R2NuIejPqgmto9UHlC
uwojjbuwwtJuapRxywE4fJ0to7oTHraxY6bwBfM3bd/YtP7dAZfi7KTrWp86mqT7Rql9ENThlgYw
ZL5uhexXYO4qOlmiIVQ0XGNrzMTRchs2CtiMx6ADQ9EU6zNhS3P4NmoTa33EkaGXymCdqQF8Y5SH
xfS3e+DX+Xnw1vXYzfYk79axWvedkC8cx81HpDXLLqya+q5ZSSDi2x5mY2ahhz4zZ1f72rvaSrkR
+xdACdsNzWK8bKM3PIckjfSl3ew6Bj+EsgXFc5FjyYAXFTKKjXilZTLhoFZTfyRMFrwwMD52mbvE
JVDZeqRmjlZgDINqmz4ZRFn7zbWat+pEO9kenDHzXwy8yNMqd8RNyVOCm+iXOG1kaonF5rUnsB6Z
6sleT7PAtxObX74DOd8sBefBgkJ6BeiHsxTH1B5nXvcmc+V63RUMWnf2Roh0HE1OQMoauD8lgDcX
t+YYWV+ymcpOT92Y7WZE9eeoUwvYXE+WlnCo4er1h9Usej/YdfHZrsnnygwolzLyyqslEuNNlW/+
rR3UnzaD6r9V7fegC81Hb5pYQRPc2g81HFt8WqbP0m1FcW2Erfw8uZ5B8lIov+Bhh4Tbc6rOviup
I5aX1gtzQNgA3Xcqs7mcU/ohH7hLF7m1kXTn8h2B+trhrtgawFRMCLQgjm2YHqEHUwE6I+0LSXog
QZlbmOT6OZiXx4OTU6VGskOhU9SG+Wkd3JkhgehJUBTKPRutyV+gsffvVlc3j5y4o9r72MyruNNd
TjZYnQMPKJqRJoWgPKCkll0m0k5QVMUirHSxg46+9NdUJhHhYnJkm8GHg6aLZxoCPommUv8Y8v5L
KsVfIeb4c+Oh6DK5Zgjw80ht6NxMowR6g421XuFlZnrHdXNxA1w7UsrcjgAMAP1xvQ0qo3/++3ne
z1T5C1rvQ/13/EsW+8UQ+N0sKfTVNFjd9hp2U3tTRM58yFe4mBuga1pYw0zucj0/GFnlNkk5G+b+
7z/+zyOPi6KXK4BcxMGFAOjn7y4CTxjQ2oB8TUuIXWO2AQBiVBTrt6yBdfjYI5/B+gGraqB6wzS/
lmXpTvuRPIxxp8mSLhNq/qFEDVYs1SmbcVA5z12e2QdP2I0BU2IalrsOo3rSK9fSMX7BVXznfsAt
pO5Afsc4Gto/2pp3Aw8D+T9gNsGktpVV/kGMAhwcXYVN7okCndvJyrJqSqWKmY5oQ4YxeW1dRjXG
oj/DzW2awzYai0qt36c2eOP79d0v7vPP9IjfLzJE3wJnDKYE8vMLgegPoyXHYbMNMtw+/H4s1SFz
DL87Nyrnuji476XQxVtUSWY1ZbVxk3+fIkUdyoKdPeS2v0NbWgD3BKNYgQ8RVvxiEfxO0Pjj8Iu0
D5KKLpws5OX46Vy+wR+uEGBb9NkAq17OdaQe/rHoJnsqCY7rwahu2TcukSgFeH0adOPqn/JlYkwc
tWLBC2RYpUV3vFSUDzV8fbTai8Obkg2LtZ4xQXX0ZWIq/fDm7+/t74rsn6/8wvQiceB3yhP+BT9f
eU96Tx0JomJst+btdaq1Dl/qnDQqfP5Z2K/Q7q061YZwMVW37dzClZ4A79t8xefx7OF+T5pv3WfM
sWxBNCQjsAkmsze5G45Ugk2zvEyDQAKEl2h4ZZ892Ixkjo5QkUHBysrdD9TNS9o0tBrU0kN4MMKu
6fgHG+MHHVP5gLYErLUYmJkkyxYar73Qob7Xk/BR85PXBe9Y9r9y4n7HJPUQ7rt4HYTkDsCKQEL6
boFvDCaagKEOoSFiEbdGEdLazLLYsqSgZup2rde5zs0EJyLfjUVhr6St+TnSJxNB79mlafsA+j8V
h6iF25G0luf2RzbRqjyb/hq6+8Y3PQMbApdo0qFCRBWHTc6P2gtCHCqklqFxGo5zGb72flMhGuiC
8hmA31wf//5N+HkzhfgBpZBtxL28DDDi3htBCW2thJkhB2hC3V4q6DyBFlCfGrPpr/xiBA8wO8xx
pCtRXRhR888Qt3+LLvS/iCL8l9b5lw/69v9XFiEMhz88hD/xhG5e57GQr+/d8C8/9M8oQvc3TBTg
kUNlZmvBdQzej36b5H/+h2EFvzG/5tiDJRN4vKG8nP9kC9nBb47lQj7H9hqvYUTk/8MWstzfeNT8
NvNtFj7/+3fYQu82ZhoI/PFQqnnwKDHWeC99tX1JzTYXL0WoaWADwLZ5WcxfkF5/poeygVw+hHMK
mT4WPUjmf96h3KYJcnPJX3RYiWN7QbGnwjCQQmn/F9v4X36dCNITnhIohsN3tNCcg6GO1uiLtdZV
H1uanVyuSJ3SPzzkv6Ah/flj7Iu5AxUDLHWe3LuPmbWnoFZ5z9ocLBL1zGZ+RNFgur+4bz8v6Mt9
42M43iMXvSZ+YO+qIxt1IJRq5xnM39oNAVT4CJHLPg/xEmT2igOA07k3gR7CKwcqyS++5Lu68PdP
9+B3X+xweEfMd2d2xVs4j6757BC9lDo00XTW5ooRsWdkMXmvdtqvPmMxoxh+kWbyV9/b4ziGY8ey
Yc38/L50aIXt0dqeBzuX6IUbV2eJ9qfN29OaGeZROkyDUlxyAlTCni0DuDaASL94l/781mKsx7Fq
QZ8mH8B5dxX+WvT11tvPaPndnT/kj0NvsKNezFj+/m368wddIlIcyCwX8bfjvnvM2gAwpl96Rro3
7LPZG3aqWsmWX/L89PefBEWOW/eHYoF6mz2I34bsG/gwDt8VC61vGLy04nZbHTKwV7cQgN3ZwmIJ
u775WIwau4xRVJGbMEXNroIoRzFp+k2IXeNKyFVc+gq9ziS1IEOuy8qvWXDxcpxBrF4bLcs2zi05
thDnhjZLfeRMyDWdQW2xWjcUevaI82dimHntn1FwoFMMMxWRl7ORoIMD1WR9Q1frLrtSbYKJQVY6
duxYVY53IsN0UPnBCYwDWLIznTPH2m5Cb5uvmUaty77xKvLD9DD3ryHULPdmMqKsvQ8jQzw5PkOu
BGcMsztyNgLYuZAHIjKyHfWhH/x52LsjNLN48yPqQIPS4qOvWpQlto1bza5f0d0kjd6qiBz0pvtO
nVt6u9osa3XKXHt8XJVmxkGJywgQ+oARHPsin0591gus+Ch5l2QYvd6Pva0rjnmeuwHAd4b5tfKw
eH4MzGpzzlvrY8XZVIV6EczYv48mPW2cjYVdmQhHAz97tUYclr7O2HI9bADD8lbNfjYnC6iSLxIL
txdu7MEEdRmuBgmfwwTHIjTSTHH0cIz7bvYnHwJetrQESsZZMA5bdZfhjDfqMmmMuo7QVTqZpKbd
rX0/qj4GrWkn49Zg6DCOX/q+K0rnHp0j+VJHU3vN9FDipscYo0YhlfkfdRfBLT1EI3Az8MVcyeKM
A0Y1mHvLxSNvI8beE70X0nETHoTZYLMGmwwfG2pXMJvE2MzMMvc5U7MqTyBnQhZIDavqasdNfRta
1lOmFMM/ot2D+YJmDl3uZifV03NCZMJMRD7WC4yt5UKsGX9sozOjXKWOGiKmP3Lss2vl5O283mFL
V/qQqZ2e7v/gl6vHbMZrTPqoT5MYS9R/XsZsjB5+6B347w4fVcRNkffDKRoo+ykqiVG8FZFZmWcF
aGseJqcYf2C0CJrgOWN4E0Fe7U+d1YRPDihsTyHm129ljVMODrTj7N5O6yUdcoTNFXywc2V8kCHe
JwdUwIb4TNivPSTWxbb/ANGs2e6yzoPi1pRe/mHpc8Bua2jLL0sny+CgRjP0YLy4m8XNQIPaPQnb
6ueD2EiPugYcEv6x0BFEMtQHVPplm1vl2WrF8OyjyyRkaZvaYmdtvmVAHI5amyzvJei/5jAlJLRi
Z9nSBQE8f9VdUMKS953P+bPOwLX3MmozA5q6VM6jBdMt+1DI2ar3EGdN77lcK895XPHKFd8jwv6I
EqdBIgmtBpFhLurNjd09oQWOsKwDMjMicK3BJ308k2Ukb1Qkm9pJlCk1Mz0UpKr8VKEgreekGEWg
H3HFbL0q7rp8gxoGQcy7NqZ841mifaWIL8Fowr5ugTmNmQA2rep7Jm4wwKzCZNdRnj0AJxrKNXdF
OdHm4O1iX+u630TSW2N9b/mCce1YljJeAFoxtq17hL+ul2FDVnqF9WMeuKH7qShFCP9BudAA+sDH
vd+yfEa/Wombhp1lSiBzVsWhL0jmiItmaaqDjZjmPnfq5fO0DEyEF3jVeQxZOzO5ReAVhJsVEGla
CGaPWR54nzpjG9rUzRs3Z2axjXqvSr8gGdTI0H/asGdaZpKjuMnBUr9Mq3YMtvlyubNczLESxhxV
gYI1I123aHNGzmHrNR+047K1W2vhfW61nb+Ech57xFdG9sW0y+7bzDiTygeldxwIu3wTjFetREzF
9OIDltz0A3yi1JL4zEIslCaRqma4ful4fGM6eCWzZeFMBmi01UUvHgzhChvesT1va86UJm/19DTR
In5Z0Tl/FbbuNedHO3yVDWy2xGe4feqXtisOwrf1bbtYW3OqDNec9yGaaYVLyFZ89VBf36thrZlD
zc4rVscQCVS4MoFUkgQCq6qnF7FY7qfZNPQ3dqiyBJYvohCGoraKhPEPgTM91hmMdMxtZsIgsNHK
l3CLNz4G9sEA7Qs6w6h5A+uohaErZ/NhY1AGGEnuQBH3/nCZetOsVwzbMsvY86VJrm02gA9s0i1s
nfuAhGdWYrOx/GZ7dVPcBAYyp/NK35rbpM8bBel6t+LI8GMuKnk9QcT/WPMEdOpzsOJ5BeRT37B0
slusGeAr4PCTbUkbbUTCOsZA3hsQEKJtBuGAzV0ZLt+ctg+qxFVLUcBHrfJvaxm0NvNSBlNxsBrs
hbbvyjIZV6+7racsgOmw6f7rCEhg4JSkeC5yXJtXP4QQm3Y+ZcbeWVtmK0zx22m3mXnVw+XpdXbg
b491IsJJVTvSsmc4c57yk6aY2hIcIaueWTKtddCYATM6yiamFWMtoU4Fdu89OFOxbP/AAf+txvVf
dqV/bEr/60P/1n6U49ubvHnt/+9PDet//fzL6R+/zt+6S9f40y92rSzkej+/jevD2zTX8r/jzC5/
83/7h//n7fd/5XHt3/7zP751c8sNfnjLi+4n3cqlp/zXeW77oiWH+PsfhS6XH/hH6+pYv3nU3yQu
gaAQBHIxxfxH52qbv1Gco0OiMsYQErjhfxrXwPwNZzIY5C7G6/z0BXH9p8zFi4hxQxES+cx4A8sF
Yvvv7/3Plotb9i9R6/e6CBPTaQA7KnOo3hGl7KWJ+ANgN7uVFkJioFu2gfeZTWtQiT+5E3HWGuoL
8qtx+7SuBWcCSxbOd1dYCv7/ZnZPub54nv/hzv1FT/hXFwQQe6H5c6scKJg/X5DOUTKjPDZSa1BG
TRIIlJ88d9DXuMWgX1d7XojrhuQaJhnjuy5G4dg9ZWZWvTamtH8F6//V9UCABx+mLuE/79Vz/bSs
OvRWIzUNT37FIiNf0kJpD+IrdIhyP9fD9hJgBDXEJngsLCNjse6bwfVZqZ1d/nvdLDZeiJwYNKGc
uvRVtLY/3x8Tsx/8sycvFW1jMUrsNs4W29fOFuPPoCzCh5cFvVLF/kT5TBIsjha5PPz9Y/q5Abpc
hWsGyKKQ1JjUyu8RAjkTOxy5cELglDEoWiGruonLFNuGBuTbN0JRLyaG102Mk+tG/Qo6+NNjwaHP
RcZziaugvwX5+fk2aEbuHQPhbedNQ37DtNmIkgEy6sgAGoYfZ4tbYqO64F+yKxBYdpQkW3bGiQMi
cTRI71cJWn91RVg0hxdBLRgVTeHPV+QteZDpaDF3WlT2c2V2I55XeNIQFN2YTpvmwzp8XXoBy23A
zHiktK7rm8mKpglEfh5/ZQ7650eE5dxFPEdogIUJwDvgYRrtyYG360DxVsOTi9nAlBCvE8JdC1Y7
irXU+Uff8ESxR5EQVMe/f0NAzH/GdwKTfCcAWzY+EDZelveo2DaiD5dTH6ZjaxCuXdDYIHzxTKJI
ZxNa3T17QG6lOnTy+8VkPNysC2VwYejeTjDxKL46OMzQkbAkCOPuFSSaoak8C+ib2gjhPPB5g2GP
9TGbulDu1EwS7lWOMihP/Flan8NpzbO0hHlfHDT8SI73OjAUVRRx06mrbZtWVPmhm5BJBeYc9bCO
09yPrPKEv1WIkzssQpnC2bk0s4XfE2dtBLp+8htYYWmJz5mR6KCT6gYTaB+fpXDwLkESbs2JrjfT
hW5e9v1RV7pWMem3cKz9SDP9zJll2GlTzMFHyyrZzsS41vR4G7amceusjnWhhdYFhY+E4xp62fcS
b5r7LXBlnjg18YSxeZGNPcELCmiviXj+YdZzhiPJVKDL6PKQS6c7kvm+Uvl6x3Ci+zgvDm1Y55vz
5fIZ0adNp7IlgUuCSVuxRt0aFxsykEMzl43Yz9KWTGFqnGESAP+lirVXj8Sd5xoh8DYzwztGrLDX
xZhVdBiwlIASxBtZoYBWc3XOVnfq4Mz53ZSiPWHyBOQQ3i2DTSaBMJzV3tvkqTfxNCt7TgVK9SmB
V6ryRGdRhXp7s9xHmN9Fka6OkEu6wDHB4o4/tVJysOdhl492cZe1WPkkAzKEN+LuoODqDfrM6Pix
4S/Nt22x3StnkEH53TTGqzbzC+OOngpIAiEHb0MwwBu33H4ZAI3qtjghAIjsBO+8ZbzbhLCwy8s2
8tNdvAbaeC1tgeNKR7AIQwtcjQ0XUQLEVKlhNvTWep0X27eNf/wLVnXjsMNAiTIvswq4i8hdEswo
HzJ7cZbY9/N8ShZ7sSFDuma9l61/O4cTbkxG+WWzJxgIAcyQWEXUgvM4++YDyWIDSE9HqO8r3Fp2
HIjprBIzf6v8tU3HnNhUhNrLhyWUK5NywoGZqVlAHnHuONCGy9yuYr+LKtigzRFpyUa4yfTYR9qn
96oDsuBdHL4QIzza1TJ1TTwMw7JHBkPhT0rGXsvFcU5i7VQbg9xHRxgMl/OndA7B1nPmuBhPfnCD
qr/KZW3chGUQAn6K5mB46lON6COewro/IZOVPP5IWWHi2G1+qy2JrENXD5E7WU+QkDfvyjPcpTqQ
UdxqyP+w3wL4qnRTjKRqEYP9JvVsfs4tcbMiTntlg23u9WBMr2YRQA1C7NI8TLrst7SuIW+oxXXW
g5fTjJjSeO5rcz06CA4PK9DUlTEKangmWliWphKeZxNcaiHTw4weNlTNvtAW2y7zL+lai1XyL9Xd
ZV+fGIL3jQS/gShxCob1OYuk0e0rGxjmiMnRDZ3Blw7EaDfYGkfS5cILbI6DvUIT0rD13emYif6s
iExV0Jiy2cSRRuijq+phPGWTbXC2LNOdnYnwzLC8whDZM1fsKFQQS9PWKfqlxripQlzt2dbK4lMP
O4hbDdqx24yh+dhVC1K3gUMSFzWkYY26JRnUtHZ+Nd27VTAdkYNk150bqBdcSp1XeLL+JzU3y6ke
/LtoRvZcB7h9ofqS9rXZoCzI3ceqwlRgnZr1aaiB2vLLXgEV9ZVD8SBKdjzTgw6hzWKfZ6JMc5AT
j0y2BEIb/V9wS9j8t8iwD/BD+2cmq9ttRLaR3pmj6/J1XTNWyyflAHL2SxaiHjan+Q4CVsgrGuYH
I+rTYhXQ07ziSvdZdlwzK7zCEjSedBHgtbae8JtKhDaRFhWeU+5WJCj29dRhSPTUwMa9iwDNmK7T
M9rnLWzW+t5U3VOXdWCYfT1ujwRQBLeLbttvjjZe22zJcUZgM/CwWitusIbW83dwO6s9U7pE4jYw
SQR4rh1HB2lud5x/oeorK4WSaDz0TMTrxMDF298XYsL53/EXG2vYFc3fYTL96o37PMNSn8ktqVS1
3A6WstV+JJg2SDvDUk9RQDLBAW1zCE2PHn+3KSvYtwzQOfyU+MRZJs4KUBoGT2FMTmz5Wh4ckely
71WgJWnpok91pDCPAtTGuYEX1fxostlv0tJ0dGr0vhwSl1yQV7PV5Y7vrMN9XuSoK5uw3/fGIjNM
AlEhpL1fhA9DqNoH7MAXB44BVOk0EERWrNDjf/hz0LIdb2L9ZMhZ1bx8SocH3IGjOwET1ofo2Asr
boBKby3ojIRpIWVAhVNv+1HBVIzd1erzK1Wa26kPt/l53iwk0sg/pYCvpMtzMWdEDucTJV4yh4gm
ky2fprMDCzh/XUBERCw9oR9G0KAthfYa3sywIk8dQTpVOmGWhhZNGrY8atNWA+qAbqgSY0LzRnHf
DJzONBp9d0sYT/a8ZeCJyTKo/MLtc6Ip9SSTemRCmCoy08dvb71opLrBHb+Xo4uQtBrnpw4KMYLR
yrkfXULmxVZs4OjWMJ6lxWxmYFHU1oFDsEBPU6UZ07fYqf0NREUWxpLWWdWYF9qUNu6ww1unvTuZ
Zn7oDU2A3OiXb2Vpb8kkKGfwTYsqaKtbu0evwBGoj5v2we2wnorcZt/UvkelDDZjQ7/GkuHE5r3y
5qNowsS+O411c5cHl0PZt+1DpLYg2lt9Wx17S8jrGgmzlSDG7lWA26zqF3Q2Rr8XweV8MrBbTlVZ
GPAfS/+28/pre3ipZ7s9YM3YfJJtY5/R4+6QbmGTWBgovn11vrCDptAYEwODtlblr9GM4yWKW/yp
rL3t+0fH6j7UkFp39f9j7sya61Sybf2HDhVAAgmvsFr1kiWreSFsyaZLekiaX3+/tevGudvL+1hR
9+k8VpSrWKLJnDnnGN+Y9NU4uycmQbGb1/XBW1OU+qk2j42axSbBIfVQrInYdD49wTX/hrZb0wOn
vaIu+cDsG1vk5rNHSgBB5pSg5RENcmLhvipMZgq9mdL+z6Wia1bkLDxGu0owtvkYkFwTTn5aZMl1
pqa6fkiRiE13kCDL4CNwK4x129hK5+CnRcFm3iplmfrZQrqKhUitcbub06l1Bfo2PMq7rvcmAJPM
OLqtWHzDDvshMU3cPxz12hczoaQ5lZWpQNlOz2qcbyr0stMeVS6zJychIeYH/smaQDUGIsNDt0w5
oholESpNQ295Yc1PitDSGPdeNn8T+RAzLXLTrxa0uWezNjFOE+x1lS2yZoimnFtqcetL1dTVHt/W
h9A8BtgbKwdz290Ga0eL3SFtzSKKdAtPge3MLLGwAXEh98hJsi+G2wWXHNpvzda40phNb2E2cprH
16+3hRohM/pqfrI5VG+a3vc3+MfEsQ6Uty3HtHszG3uKOqdDnzrKawcd71Gp9D62lX0UBaFXBhQj
qjGm4Lhx6sNagabF25BmUaeYkG+0o4v9MuKxIWiiPYqh86+cQkELx8C6i1PX3eohuzaTOrivPH+4
dakiqJRK9QLPsr1lZhpsQKCZr4qxfHG6CpnjzURAh1+qzdzU3QW+ZzwOcqnv3LREz2r3FvldlTg0
RZLtyfM2Xmsb7d+AjWPFrYPR1JomzjruNKMWlMl7QNFwiMsmfQ7M5XKmmx8FAc7SpakQmfVjrKMW
ahBw83Ji1eInWG38kTCdivgX+0wPW5khk4poHE08chymrp0rn6mhiXUiX8bQkt16XHG/dl1wa8TE
WTXm+Mics9zVUynuoProw1xbLnVE+tIX9pGurPkscvakxZPJYVaL8a6zCfaHleYfpVN+c1q/ulRq
MDZIohZgoDKG8tmoh6zPntlwEDYpL4IiCTY+1w9Na+2TNEds6tUfCSrFbQ1HegsovXqvOUdG8+K1
dy4GlvtlXauN744XJSyBXWIAtcg82dwK5GXHuXbjl7LJHvOTD68q++vMGhxuTu8+cBStef7wuBEu
kAvvjNOCrM8ZrpeinS7qkwRXLpN5ncJ0C4MpuKrNqbwuGCDiJgSSWllXknlKSGErbueJMLN6rO19
l3UvaG5DmhzZWxpwGJ1mr712cnN6T9t52TXoEq+d2q13qmibSCLpNydjPSgrf/cqNWxkm+yUVgpL
SYF3ttx4k/cihpzRT0NfORm6i9hab624U19SRnoHr070To3+peyh6OOq8L4kfvc890kX5WV9s84M
Q+USL0fMheoIvnfYKM/YFjA2D8lqY3Kfh/QnaIzXAWBlhOfKOZjpgoHDglzZW9raDvmgtqIw2mg9
MW8D+7I98UWZxFqX2Me25Wp89HW2HAvfvdAOHZZ6LavditD9cJqIhI1ck2NhdXcDHttdUow67EVL
BGYyNlvpFcaeUGwKD3VZu+P8EFjjskONuJfuY+YWV32TvVlGP+yJlTI3aV1eNt2YXTF3t3YFvUuO
3Xbh37nMOL96lLIbXYjXXPs7avM7rMFlNAXvTlHvbG1s44H33KMjIDYF1rkdTUZ/Ty/qjq0W3eZs
auo/vsFO+a9Mjs2d0zTqm4pNVsYuMb6mDW2rwi/GvSfabYw0ecVesFlJ1wt2Q8fgk6lqR9tGlHvm
mkzdk17sZFvGPxdmJQclsEssaXdEwt9cOl0/7ETWBpd+tt7TrqmOrEjhYA3QFccsuUN+w8STOTUc
4KOrggglCf99Vri4LNU1JtXbdZxvZTLctxzvQ/J2u4u5xLuZFbjNxNIyyE9X42i35kMfzOu9V69v
APC/TrE8JLJ6XFJ965l8GnEFcrSzhoPo2oDPb/VvEfzTPrN+2gTAFQ3kAmM4MqON7Gkd9zN+Ymvu
j5T9V/aJlmviecdYbkW9bi8Kb3Yjx7XvVfe1S9TNMB9IoXta6vk6bZH0Djmo2R9iMb5Bt+BU1lP9
GtctJ4WuKW+ZkB8ZvYapUW4l7Fm3pSKvlQnjWm/rKdvHlZlR7Q8fa+q/loUZmb7PIY8jqMZnz3Tf
IG9NN3R4WH+MhxZcoB0GctXJTYJRiHHoqkV8i/HFNR5pbxRV1BhCVeRc+HgXrBxiTZiNhZ/v8Ni5
y1Xjo9M89k6Kr4oGajYfuDFDs0+MeChoedAErXZxnOeKSWpXBh4yFlYqtPzl2EMn6WEhJggSlia4
bh3C9q4b9C58HHUzBXZoy3Vx/HBxSEp8cTHaN8+yber4Npmazn5BOiLLJ4Y7MepWwy1Gzn+TjSV4
tOdhOFixV94kRC4krCBFCqCtpN/Hv5R21VDmJ0b2g2yPYzDI8c1JWntjtP1Xxx0/eAswRzBgXqcn
nUHMjgWMAcDO4tscGNwD7JDlkbaJRXXngYudvXz+1izyAlQTHtSxGcM81uMWxCkuQZ8OQkzmW+j0
uYl6BcF9VJbd/eAt3m6JbcZcQ3yC/aCGaVVw7Yh0up31ah+K2VO3DU1R0vqMrZma1TdlJRWaVVwc
eLiwutCyYuiaGE+O4TtvtnypcxN7Sjpfusv8LOjuYHtIPYAorURWkg1vHq7XvBkZCXNKerOa/qLr
A7FDH3/vVJ77hFkhiOA1HDVNQENWhyFzkB0V+bdm6uWmhPKwW0waOkFh3cEsatUmH5qfoLKvJ4q3
Byg/uEoHp7cfOy84jkz/dkxJ3WjxixwV8toeaikG+lEZ420i1XJnTC4SVUwYHJzikPkjh0kPB2Rr
kDBl++Crw3yoySYbJOFfo3EBbYF6Knk3eMls4XCoZaaerRDbo7iDbQ6WNA5bYwwuc89/McfiSKJA
t4md6ZBbFos6MpoQpjDajDUvLjOPTaUU1V3vNs2R/0PmM/li9yG4qMvBAC7lWCylNtHaXoW8ZjbK
52TEgCaWrA+zgpbmqIydroa7xlDxjaOBOBRNGUFGOaxOEtwlqBy25JapKmQAaeKUpnMVcIyjXWi0
x8Q7KSF0Ee9SfCYRhq7shfAtWBv+8Oh0A+EsQN6PKyzta7xPBw6jJ2U4vVWIcN2GLoy8k1NCi6xD
7BKpIOiQxqXGt9S3sW4Lg6HK0ugwZ2veKqclgK3IXWtf9LQ644BImKBwl7Bdsudcg/7RlQuAd5Wj
2NqD/VYDEqE/wHm2XfrjKt0HJXJwUMIF21Da8lEAc4Csb3DIxinzpJDAHPi0WJNX/WCkmtUv8zIs
Pj776OBvoOizyatxuWykbW8CBJmRpWAjFGk9XdcAEXauuxLbnb5ifPGv5niqD7Qk+8jhXIBLWfe3
xIwWF16u630PGyGE+z+Hnbu2N6jD232RKOzJ8AbQYSrHjVDzzU9YT78MmKFpmnlOhx1bfct6+34I
ul3J8G7Tk5KgI6oa/4BbcTzYs/PmciicTEE9hObzEmlS/twPA6dFnd3EVTNdGLlBexLtO6LP4sow
S+OViAXSrU3rVcn0ViRiq6vxNqVhBsrKnfZ4YS4ZzHZhBgp939glmVG2uGlKgxCyUxyn5VRLCCxC
b5e8Tjfsy1UYL0a8wYH6KqeSgmJcqKgCwElAZxCKwU4v6e5lq0yi3ONLz3WcHNygv1nN6keLFX4n
2WlpxbdNKHg7sqL87pNYdYwz1h8Oy1ee4zr8J95Q5VslFIm6wCEUl9HSeN/cBQ/+7MpLMGo3S01O
TaCbrY30JA+LQECjY+h1tRbdbmVMQQMxwVFU4U9du512JsjP2BI3qubQSUTUc0tu0dQFXwUiXAqH
Ls7A5nOswNqY7Nt0BItuS7mvcrDLZQoKO9DPy8wA1UcUFaKxucMSltFDXFRycAzRRyrmWITojRBx
03sHntaDQ4jVd7ND/TbCHd14tq+33RJ4aORqjPV4pbej2e7WuMj3Tt+lB4+W53U5rsG299iUl5NG
sCmdvar0kZASSZK9Qkg4LelBT0OwjZvpybHb19SXjzZCfkYcKWfxfL0HBLXVTiX2fLD0jXtr2pve
BM3ck4dToOZLUxj53VDXw6aZ1L4d17e6PgWFNsUHidwhGV4LnmML1gCoomsHIhxN7Dreuk26p9tl
3rQyMMOZPsOm82r5YnVIOhhYSw5I0sIcCoKub+TeW43ga6BMwgPWARJc5Zh3RRVfcuq/nY3VAplx
Uj9os9sFfsLNU8FFahmveWKp7VSOdCLi+OtY9pMIu9hMnmrt3vY0fwh0haplCUImfMyEF206U+K6
SdLtIIqoHdqbaV9olmYXRuCWbGceQ9wJjrhiuB9KYqmcQP/otIQzl8PmG0XAit9QH+WVah/zahwo
JuyfRYubEEfvEkoHTn4nNGVSZV6SXfCEX/yCTNC7MY6vmnoSDDp844Zx/Y82cbrLxpFPkEmOyO/g
qFuI6JrheCLCfOnV8FNY+OUTz9h1iN82feMy8SIxkGIhI7mtmFd8jSfv/ZoAJmIiHcauO4PxW9Jr
1HH9bvbj8mLyTgZHoKg3U3xK/4LlM6f9dsC+3YCpy+CithSXzHYsRkawzYHxrPO+QfkIaovpIQrX
MZIDd2ESI29PO/QLDh/NYibyJuGtFU9GMog7ymDnqzNC7p+nIr+gRp42gqrmssuNrj3pooOtq+35
niFMi/+jYyHgX1OCpFeFybKAq0895RkmdZVQwPqslI0/PcA8gEiI1T1c60Vv5sHqtpxb7GGLdT84
0My5QGdZ7NYZeorggW49YRZ7zOsntf56miT4uCihkGxRIW372QTDjKt4MxhdvrMV1VLQmcWlGgd5
dDkKXKFTws9+MmHmtTpYDv2ynIzyWFrJD92Rb5wYmip5VlScdlJ9+L4vL+XSP/k1kymLgpeADDih
8iRjMHsacpZR3xR0ezdUZLS4lKlu+WySB5GLnTZMeVi45MVkFHuz6JM7z6k1M2Zy+lBE+5HUSFQ3
ZCpfW7XZXsw0O6nF3PtxHWGSGM591ZiUMhSeEYXCxVBCihnyb4O13FpyZrZAWNfsdlTwetrNOvtg
QukixEovHXOhfzaRQBN2TBD2rgje5WCTPTWqnZmw90oCoiM7D1YEuSCEZUfKC9iOiVegYsZR9Gv3
TSVuvNfCu0Znfp14tXfggFM/la07RyxU78o29HYF9hRN2VRcL0H14Mds6dWk7itso5dZmq27dDbs
YweMg0CHZEP3/UVXXb7hOLUc66po72khdzd1sPQ0fQAuKwPxhsPc75qFjG/HyNLNmDuM/TiOh2Nh
WHD/kZFKbx5vfE5JNzJPDpJffYTl5x0bh7oQ5+PP2G5kBEYzDgvIDlTbGs87iirc+llLX8VNN4I+
x3vOOD3dJPmS7so1PtTaLG5rp4SloUT/aI9UbClKSyoTEU2a5Dz87Hq3DkwTQYoRqedA5TfQrUfx
yOo2ulOzYeEnja8ImivDkeuxYxUKkXiCuF5lta/cVBwyTexLWPXCuurz0tr6CaIwvdLG2Umv7Jkb
Y6TadNopGGfFU1ZvAk8NqDt7d/pR19MJW2Zn8xVOS0QbyIPHLwhaRgrI2OoCou3HyroozcUxtj3m
k7s195JqV+K4l2Fv1vrLQLLJl1znjaJuPPUg3c4rM2648h7zOOX0lYuxJ31YcfCOLCepqpu4JN+S
EyXTrdNuXr+sbZe9owZM3zTLOECNke0xStBRKnqauR9HTBuppzSOdc60pvhK2T6/TCQZtduSdshT
B9YBsmZaZtP1oCvO09Idpb9hQNGpDw7u9XRb0M39aFfMipTxbZXCJ5LKvOyJeWKOi9wxQWKey+kW
tUAQhIs9BV9mt6TVJJClHM35hGpqKzeg49VnGbN79EevaKGJWVsMl17Ogt7vsoyZ0SKRmTJ+EBjU
r/Pq8a3ULvrZS0XrKqVR16T11sZ1dquFnN+CsptRIM9Vg5O0hasbZTbdDKLm6YJfEn5QvArKyvpQ
tq3/vVJeWSHGSurnUWskleAn0o+mGM33pNYWlPqBHEw+Ei8PItiy3UW3dBz0l379cBhN8b4UZfuj
sjJxz2hLvRmGTTZhipGQ5sspbPUounVcaD22UFKo95r3BGunCZKOyKetm2FNDJH7FzUwkOIk0jJr
+IgmK/tPbZDXdeG1g0Z+jiT9YHJAcHrrpnHLL369OPsileVxTvrT0toUw10Ab3nagFhR3ywb6QPD
8lEwvusKF1VnotJ4u1b9MF8qOsjIXb1lfclSZI5wL3vDP6YM2mSo2XOepnQKmOjGs1PvRpgB3FMi
YqcIg5A+sQbHhAeNff2L2zoDWmZYGhbWDL8dj0GlaIutGJFwV6LdwKxpTD7cMLlw0KcjMW8H2nku
UyrUD1iTZ/vJFBifIyl18mPqT/VZ1VWQpVreZntjcyKYd2iSizhSPcmm5I69oSHw802cggWE/VQi
Okjyqf+eEOe1ErdaMm2wwFtezRNGrVDxyJA4Ywp+qMd0anYLTDEgB8wLaSjPc5s/DI7IwCibXnej
g9Xxj2C2ig8Qh4RKzyOQzo1RCtCkokwXtU3TwnvA0Y3k1FRTf+MvbmdE2WTlr8XU6edUMrU2tSuo
fxPYY4yS4NTT+7CYJbHvJLB2oZ1c9AY9vK0pUjQAzAtYkVeZpiqaOjf42rSt9YoaOVFhkNU0P1da
2D8J0BaYkL1pfXUF6kM+/1Lcl75g2eEfy6jt3Zx0LpsIupARuks5FXgNhL6BuEzqGHBbIfnY2fO8
nhAhCgoLzFTeiEdr7vSlhL+ArXZyRb910rbuNp5sPc7fiZQwbeYia8KRUehyndvlgCLJypA+uH3H
nIMT0w2uHfj3eRn4C9r4OjC2eVX7H9YgWsaRyUg8dzPkHcvlRGwL00Uj65GqpD0qomIxcU6MdFIa
2uHMv7Ogr9k9XOs73tUJRmQtILu0iBz1HtThSHBZMqUgJeOBOrgyemTQlln3ZeTHvO8k+ozTe+YD
qNw2JDy5m3UuLdKy7ZWBr4HUvsVUhghvE/Tg6XhVq7hlxm7hB1GKZllYTHkQsPJW9iNNE4jOOSTi
WwhxrOn4XCvGP9IyZnzW2maEORctbeK2dz4qThEXeQ8zFUpG5uIZCIQXDY2yLgpOV5AWgEaRV+4B
dWFDUfDMZKVmqD5mW7wFerHsMAW1siLrlguzSEvar1kXg3MD1VGte0c244ODe+h738r5uaVlgWch
88sV1C3Oh0gSwLEwAVTjuF2tWnyrC7MHKIN7YeuZNQOddWgMl1WoKPHZJIoOaeG4Hl4GrAmvaUJJ
tgMZZPIVdAH/G39kopgSZfzS0RlB7sJp3NvmqeVlIadzZ4wY40JxgkS9sOeOrOQIfFpowkbc5W9F
yZwWrbfNs0f/wbsoWKxv037xeIyWj3Wpz1DqY2viCh5+hMjvGzqZdaate4MwmfICV7ivdkY61Pk2
ABqhQ6x7nnVcW7pyoQTLFmxpgJkj71LQgdNBupZGrp1iclJ+TByxlkVQb2Q5lm9WGyQeBWZriDCF
MtjxKyyu5+pBnVLR4BWFTCdpRyieer9piHoaw1gFxXd/9GPGsKALcYaIBbgY8wj3AiK/S4KVTQRW
FAyu6A78dQvInAaT1qEwvOQ+t7x4pWJP2uqHHuqeE3tu0QjM20qJ8L/o7C9ND6x3C+Qk/urAqEx2
g3RmgKk0RrDBx6Z+nR1Mczt9EsJxuyzxjmOMv1Biq+KJo/encaZ70XxGqjgZ8/6fcQ9JIimtJysk
akXbdu3zRBeolUtcM5neLvjS0RkYYMjR0jkeVaiAAhTQoiA7DRobj1h2pzOGCZKLkzas1T8LJE/K
6rOfwq9ggAF8GJSDf6bPxGInFYPebhsjXcALBwJOhXHZMgQzYbWj+yOZGVKl2w0ukom6YGezE/F/
Bc7/kWj/j3L8X4T7/6O8/xcN//8O0X6AIvZ/Fu3vcR+8//i7Zv/07/+t2beDf9EksoCB2LbJZPCE
sfi3Zt8K/iUkbHSTlweZL3Ev/63Zd6x/IeNHjRzYAugP79p/a/YF9nXTIkoUh6pv8xL+R2bzv9LL
/vbmnETG/snILHFNc0l59uaUk19W5QIuwa7y6n4ahb4KcKMeDPLEAA11440DC/q+SYSxHyCRH9gK
i0++pNM1zn/DCZdChAH7inOeHD9jGhJl1ybRMjrWoV7NFsSYQauCOccnDuozGfFffy4nY2Y41NYS
/fuvwuq5NHrg3gFOK9nIzWC3csK92tOC/9vzv/v3j/97KoZztjjYoFXIiAAjwMPCki7OLlScCkTf
5G+q59hFhlHPB2wGbbZX9JZuQHPmnGliMoZDItPQgSBZ9gygd+Py7rpLfo3awsVHVrXLRnhdQ3Ig
HtjHYrFm6zDRibaidhrQ6Sc1agnEN7qnhSd1Qf1kUOGE2MmwDrWF17zOGeqKupFYB0H0UcgkiFM/
EE9JGhNTQvM9h0+G/UdmJP0tjLBOB2cYcFbiNZddhWERBBWW84hyRdI5N9fGuQC306efuOt/ezoB
xn0MJJI4lsB0zrkps7DJ+MKHHKXJ/O61c7KLUUt/kiltnb9ufId8jfgM8Buwgbtnj6Ztx8mGfZtE
kv4XgC9ngn86O6eK2IesLbqtZbjI/n2Dlm6QWNYtH0mCjbG0cSaDQSrZGaLBbyymE7xMn7w6J2/5
378G27awRIAL8bHkmGAqfn1F8bUNoF/4eSvFPyoWD49xY5gQ7drO3KYqNx7//K7+ZfM4uyIrlIXP
Ha4AibhnboO5nN1M0EoP7VpnT1bJKJND6Foeklq17+gQsVxIm2j7kEnd+k6jb863+FGCvZVnro4s
a9GvlVqwotM0gv6li1OEnuocBCW5apZv+N3slKZ+QRlr9j12TrNpWv8/v3MOR1BTCsE+6JwHTSBK
yxliVbw+Zvm0YlDbZ4iGNuPgXDd28PHnu/b7W2ThFEE4wDIM4/o8PdDIOpJK8cGGgOxj6Gyrsy+5
B7eVEYtPgFKnIKLzVwJ+hoN3S7Co2C67wd+NVeCjqJZGGA8VWab1lvlO4m1xQDI1ISp+ObQ+XvMQ
CTvVM0bE5MeKTupuThbSceD/IMIxVUJXf/aMHCIr5zUiTmZ5R/s+dSO3aPHzm4Mu3A3mCJFuzGBh
DF8xUqBDkhogx2jHEHeWgRVGddc5oRZzqrYaz4NBIntvLmjpNPzxOqnsO2wCcQCy1Pbup3Vxv88I
SuvQAa14UVf0/Djw9yxXA/qCPEqy1LzpeUmYH6RtOn1iLvqnl5uvHfuXcNCOscX8eu8KP2jt1aP6
dcBqY9a2G6Bbvj3TIfNn7T4Ret29JCU4tHDtByJVtNWkCKplcNsFS/5Bx9WtmO+L7nsH/eqlLyvv
zmsZrUqPJiBq3YmumGIA8jHDNso5p/vFtz+/a2coLKZ97CcnYx1OIE9I6Zzt0lTgBSEmit0Ejm65
c5dKXwoDClwS9BklXkpEDaYZfz+47bDpHWuGBA8OrfNOJzBdnYR7ifYucPCNT8Jr6L8abD6bEhJZ
+slXeL6In//Ws/WL2t9yvNPymhcofq08VhF5Afn2k1tyvsFyTyiDvL84KKeInLPn2ncLSR6qAZhM
D+J76wm6g2mz3DhuykCGjgZjQxZqNkJFP8QQwJ83tumOd3/+HWfOKH4FP8PHW4nlkdfrPNoLg7mX
xFAOIqtBH0H61fRQGsL/bjSNdyULfLoNs04oVb7XfXLp3zcKyj8Udexj8uTeO7vRkgAMY3SoZcje
G3dpn7dXLiwEVM0Vwkqzgm3557/1ny4Iy8pn2SP0itC0Xz8lOiTAHcw+gUMCo4TutncYvBYN19zD
QB1k+cnG9PubBPiBbdBH8MLddc/8pANvTQoWHe+OavWmsXRFa9//bL/9x6u4Ljwf7xRdeV4Bqxld
AF0rdo0ucLBVIB3AvyA/sbD941UALXnCPZ0bz+vBya+kvwT8LUHQLmDri3aDHb/b/PkJ/dNVpE20
IB8EtBX/bKMoY1Zo7UARJ2h+ZVCxMhwdgA3/f1zFd1mWPMt1rPM75ialY/oTqxFNF4xo7iDUYRqQ
4/35Mr9/WsSJ8lTw7cK/8P4Knvubndi0ZyLHSh4MfrdpV+MB2DX8032BEv7I57R8DRDJRBZ99k/+
QM5Q5xuuwKF7CuCkFPPMcydzM0+i7WLWMOKbxNYc1vpxQDmzU/gEMVJBf63BGEcrc4zd6Lz3Knik
EoqjOGbA8Oe7cFrafy3OAFNLvMKns6Nvn+9f7mz32Un9dbrZzbekrSXYd4B3gbPMn6SO2r9fy7FY
S9goXYce0/lL6mVJN5sOoMQ6W4EOazKqwyoftYw4PjhOBDl1krtsMs0Ltyvwwfgqj69Khgjo+5Ix
/Zqj0bGOfXayC80OJp+QCtw1doivC7UZKSdrBE9BTLuMTh/aL40oAFR7EcPaH5Giwgs29UDrBFr5
3vE1Grb/9HY6lGu2i+WYPQMo2dka1gE5RF2G0ElTUiNeY2LHFOKwCjwqf77U78slRQNVGw4CU2JF
PVsuOSko1AoYHo2yMX9M9TJc4fguOHUGP+u2+sxG/fvDAzXqADXk3MBWdO4ZDtyyJLieyxGk5oMS
hcIRDshoQ6MHk/jJbbROP/7X15I/SgJcA1FH9uO5lb3UMoajCvVM2R19OFNWFwMNyou1UURYrRUx
HUrIr6Xy7YexD7qjKQpzU1hucfzzXf59lQCubUuH/E4hsPmfPVCh/Uw7aGYRFizNs51M/T4DulSH
bdcKcsJEvKLxB9prZaX7SWH++y0/Lee2J1nSOa/+Vbf/bYUi+coqkYOAAib9KyKjyQGj15HrY8yf
3fDzlf30PYLMDMCIeJzRzvfCMS7TojfyMSrz8d2qHGMTSzv5pFg+/3sc/hYHRhYHKE6ebPG/fhyY
8xsIv4gNcrkWN8nKKBnlBk4L4dafXOqvw9jfXyCeloWr2+YFovcEOeLXa+UF8pGyNpuoWUudoj8N
4v0SI54DSjaTn+YJgESH1Zzd9UhwKN3nUSCY2cx6tkiIykHZR6psib1BvgD/vwFCc9UOjLUxtcxa
3mNtdccNs14YL0NlZM8aCgxY4Y7siruMGAW1zz3beP7z6/j7c+LPAhrn8O2brvztz3KcJkHl3mDy
KocDrHmiazRxSX++yj/dPZq94DxMWoin1eXXu7ektG8QyyEkqnT7OqsUlD4dJyPfBWZivzZE2reh
Gejxy0D0Bqu4NlgJeBrWCxM0/B/aATA1BRkFghvnWyzZgLK7dvbhPKQnAzGZCkzeaBjMt2tsQhTw
a3uAOzcLfLmB6szP4Ia/tSJ5I1yXwzs6VLCczvkhJ5iyYW3zvCPKIX+0GF5/6xmKUc4yO3J6h413
du2HuSmzxzjV7ZWHvuYTzOHvT4/vjO+L6wtOWn+ten/7oMdSSa1iwZg21mqXxRi6QT0kn2wM/3AV
isBTRQNNQcJs+fXhJRqL1VSTt2W1qQgbhguoQ7S5/fM78tsSTSMVWIJNLSgo0kA9/3qZYtUU7Ewx
MYP30zOYoQBAkVSHrI39R6i4xQasA0moQRak3+OScz8cMwlYHo3PZ+RG61R5/vq5nzZBNgt5IuFS
z/z6Y1KrDNa8QpwjMNDFIWiCEFM+NeTyyafxD68R6xebkkspf+Jknh2LGK3rMjGUjmSAR+Rqddy1
DNEP0lZEzwhVaUo1OvFOoifdNjZ5CxtvJGTnzhwT+/HPz+C3J32innJ64c0O2Cac03//t/fJFF3Z
5FlPWATJYFcem/6GTq3e/fkqv/U4OFUINge0cbS0aeSd3VyCnAIYYih9/AL/cENY8I6GSvfhQjMj
kysNrokLktHapV0YN7V33RIHCiuPrFzkXtZs7HDYJZtituo9smHpR2tsrJeENKUXSsl+38+++8Xx
lmkLAs3b/Pnnn97DX16N068H2epStdD7PKfdZ7XdQ9AjJ9VlkEejOjXhHNaM8t3+sw7h768hbTSa
qxwqqF1M4qp/fSBzn8bxgtUBX0qM+T+GGks+az8hzPGSbPzZS7efgaG7sFszM7MvmYVYNM6o8vxo
FmYGaNt3BBu+MX5STPzDu4LiFkss2wev73nWr50zlibEFIIC1K3LuZzm6zjvPinxOTec323IQ+zx
ngdGxWT5Odvjx3K0hiQp0RrYec+IJyY1MawCwBi7WU1utuV04d+TKE7wn8OW8poPFcquopDGa5kt
5tOAf+0ZT0T+pSyWbjsjcXnCg7uqTWk6GYaPhtgP+q6+tRXdYl3bCiYuIoOAwTgYBOORTG4juat7
qOjhVMLgJH9U5D7BrrN7bfPg3orMMn6W2J/aSNvuqLaBj+B2wBGEs6Gp5LG3huCd8tpvwhKFjtim
PioV5u61QMQckDFMVhZFa+gFZf6d04CPGQ6nKuorMGwhFnfjR2a30xcCQpx46+CGtUPMszU68Gwe
XqZgSvBnyLR6a91+gq2GPXkKSbBg6Gx7ndQ7CzHJO4JjrHgLVqpxk9Nl9HaVu5iMCbCcOpuh9gE3
9245TFezNlV2BAPgvmEYx7Dtemn11WG8AV0y8Ux9EWD2aBnLnr7MpSWFAZXxPJJssQqdHPMWQ0I4
66ILotKmm7CJaUo/9VW1GPuMiMSHUdTdUzwmJyMRIzysMyk5rUjWx+KmQGT2VbDJNBtNluqPxp6G
Nx/v3hX6LzJDE5Pc7o1XrtW7OXvV1i6XcjkS+pQlbAc14/4ux08eiIq5dlvXxo92MPCHdlm1fkXr
r+DB6gQtZe+i7dsUqJ5ifKsK8uugAY+ErTPJ77W7YsUEtYKpe0S/4iPr0LSPx/FbJcyFO5v3AhzN
0Klvpct4nSjZdb1GVtave004zg3tpurllB/25iF+4ctdOvzxzchYb+fQpKMb4BkkZOL/d1K+2v/D
2Zk0x8lkUfQXEcE8bAuoQVJplmV5Q1iWzTwmJMOv74NXn0oKVbijO3pjtykgyeG9e8+dOT9OSz2a
nCtrL93V2K1gvky6jZXdi9DOz0NZXntlK1zkYAabDPBOQ3c9DEY5B0VOPIivzFFWBZbTT6BK3bYF
BEM0ExVze/G0UK9bhLK14UH3KMXg/K4XIlEJ6dDHknJtjp0mAqZFwJVJgf4GPeeqma9Q2OylW9k2
cn1Aj9jWOvJpZzoIIOszdANinGEEIChebX2LSeK9zi1fl5PXrc+wWnDva5gcM0tdnI06o3INzEqI
S6X2zHZLwKwzbacy6h9hNUh6O2WWfK+7pnf8cVnkD1Q2nevbztTC5bGd6DhGnK+uoiVLnqTeJ923
QaozOWZGA6gBdg5JbQCTYoK0MDEMYeGsQWMV2Vu2n+QaJRE52V53ST28eUpT2kw+fAmDD3TRmzs8
Hxzx2crNvyeJcjlvhE7SBG6Ox7ysOuErDbt1fk5ZvfSIDQlmmBxxFZOAt6Z7E/ikpZbzUsTJ8J0Y
XDg361ZNpduR9XzlmCDJzAZN8DioM0aSfLahvjRklF7JsfGSXZGvuSBpZk4DSiUTeXkvVOIBtGmY
XtBQIlpxGjnfppOpkgSHWsO8QMOoqxe440aU/MiUDm6hy2pXTy4ORgga1f2q964PI9QKnBSslsal
VwHRgCbiSvbjnQkQvBW9t+vx0BKoNhUNnBZ7AoCXtAbcAFoN9XHGV4uNC23VzFl9KAk/Jfx3hyUH
+gaiwXHGHD4nbxNQgTis3EhsFdwsF3blKVe6QVWR5N+oeeV45HBV6re3RSzJzKQrxG4aeIv+K07I
Z/eNRlFcYG+ytphH19k2q4jeiZH8+u0ksSTEsTbN9ESJH94OLs6Ng5r0bPh7V5bNXlXL9KnvdTMJ
rKqkDeRERm74zOfIxrEqwDshi3Oh+1ymsDNn8MZ6YPZ5BcfZw5LBKtAiiSdKXLylHFRqOM6j0W1E
affqfmpztQ1bwk7XSO/5N7m0RF84fW98J/soaX10lqwko0i9zBeT7pVhDmUGA023yKAs5xpNIZle
AwarlJblQPTkcluB1nwdCKkaryyP1W/fw3ohOLQf6QOlHqdP5HnZgM9hUOsgV6XbbxIS1//gfB0f
Jl3hLKrHVuyhMqSLpc1LECv4gLOhfVjUzNomrXaEj25t5gi9YAefqi1VvtM0JGCePoDzWlrKrorp
KmURgRx87itEKiSaDhX28Filzu3UV4+uZMzQw9ws1U3aNi+FmR84ZIZjnv9WU1wDqnmwJNAXGtK1
ZePoUmltekWAMSkoGcskneNXnrydk9gPWVs+C1Z5sxGXsxZlD3WWXo+zvLTs4jVzcDd09XHRyEp/
zHE+uMYvjdMdcsCDyb8gZkBufRKmpQGUcHK2DgfmIDU7jadqIwczOBAmJKBNm7iKjB8AiJMNadcE
uEfqzaAURHXCuBruo8oBAMXWb9rTkLik3MrfNcjgUC0cZ4VQoYFEzhSoRGiitX4cZIkHgA9jKOtj
RF6z5WCuxcJzh/Xh0CscWuFvPYBvfWbj8SgUlEwuWTU/VATJWACcXT0vP+zEClvhEa1iXfL+7w29
fLKUem+lSNTyXr93G7RnNtaL/MmNj4YF+3bgXIgKN40vGWV92IyYbOILh6NSVHqQsOP+CVjM0Ux0
woqncdkZS3IQE9GBcTo+lAI6qlS0DfaaQ6caT5HIfmow19tet4JCNjtovduIJhRq+ArOrPEd68Gt
llCpS2jhQMt4wLMeeLDR/cYlBixTAofbXAk3+q6vkwcDQmxCYnegSJIskQ+G5GnG/Ixbu7S+S218
xg+8hlfGSvYLH/6biOg+TaQ46dl0FWd56I0kTHvlTVRM2CEV7YChyfiB+xVgMtAnA5j0hZZAF4zm
yxEoCXSuYNTVt5oBFELNeUuNHyN9/NGab8bYei74njaDnQaLre5jKPn3o+a6uOLZ08V86+CW3PrN
1PI9NrVrp4p3VttaiCsRZjd996Ir6FnrNL8t0m5fW4wKLC8rGvSVD/+mdufiUAOrCQcCD9l1TPdD
B+YiMvpf+QAODsBLlvcbrezYMU1O58u6Oo59o16RI+1sWZjdZ8JyHfOgjtbRwIyIX3uvRpOxd5vu
KofHUzruVWuZNVlekJ4LA58UaUcs2GxDaozbEduZXSLytyrLSTcuu9/IfB9HV3tx8J76QvyUeJCb
DTAhRz2MMaps2iGmGvlVXUdXeWlN34hcVn7o6EjeSr2IZ5/AL7gCKnuQeFMKouU2KJ29O89tsFOR
44YJeGafBb5azO39RI6QdxB9ote+qs6z4ydCx2FtdzXuf0Ap5L7ner98z5ZSi/w5mdMqAEQHoLFL
JFmNbmtr4dxS/8KFwdoi9LgGxMYmXkM6PDmKb2Q4EH0MEyrsl9ikrdEoWoC4Pr2JPCs1V1t2CujI
BknKa7BZpy38NDdWluF5UFVwRBty6xczdEtJpC2Sm5jAyXp1EuOINggu0o0WOREp7UDIOIOHK+qd
y7f1nIYObT7+gd4dgK6a1V2rJ9O9aY8y2+akuHV4PrMOsb2Zk7ahK02NB6Fz3TcM48mP3pRAZ1YM
4Z0j+byCtshdYC2IVpjAeoV0pMaY3Y2kgHTRV2QfM36WqiAoI8sHH6tYl21SB5AJG+UcXoFAe8zB
p2uJA51YXu7drCZkDx26ryoe2OQcXTtOh9U9PLS2RCY0Dlbqa+bERoSouO5XI8yJv1K6iOKttipx
fdsYtzsWlGnTzDXSTEc22rxFe8/OFP+99meOTKPkOXXSggpRSBPJj+cMgTEaVsZCMrLNHfW8JIaY
6pi8bJ0F6Ripq8Y9cZ5qfd0yxea+yi7NCelexZde1hFAaMDxAnSgDNafrGpRbNftED+bkurJxnKK
5BWeu9aEdt5335Rek1c1AZOryXyY6VJGQ8ttL6SCbgS5W0cHPTW7rQwX2yaPHcDrdRYvtT9aYwxm
CnQFg8drxO1Cr7OFlaotT0WGeCqgghF9c1pRveKZ0nXABJX2E+wc6ntsQc2NSRkdagqZJodSIjYO
NOoM+MXatf+XVETvQUQZZXwBocybA3eIvYEh2qJeUD1DhbHiYAqhwpR3Ppiy9D4ftfJSaYv6GWSg
vKbqwM3PSs9Tpl2prCXhEQyfqFW0766urIK6hQ6WVVcOO4080n8wfeueD0SFtd1dLTFg6NzSpfWn
1vi6o4ZTWSnT7/FUkdurZKkjfbe0V2K3bgyvqhnXt2qXGXzapDFvbD0rv43w/nD2FWsTGEUOmnA8
ujVdlJhY6MxDzrNZZiSZcPqa8YD/qlj3SGp5mfZ2qvrGYNrYzrIoRQIuBi8Yo5n2bmoP2U1kA7Ld
LNlsG3tr6eR1Z5QuSKmuGl85aWAbco2l77eNzOujBlCrxb6hJK+wJwzyBQww5GrrgidvIRcPflPW
LrsIAZTQ4Wn3t1pUEEBLmI/YyEHRf9Z2VB+RRAya70nFIQWTrfcvha3zXaqVC2cDp9TcHR7yrODE
5FKIhMXSEDgJ7JInOnIY2/ZwoAnANVUQkEpddz15OlITYbNIy9rHDVLHW7qdXRM4gER+UXtRe1zd
hvdgx2N1yz8rXwqt5mSfI1p6QLiecO7mRAnRXbT9H+IXovu2zsRLj4g+BimYAVXJqCFwDGrMBBA/
51F5zMY+2XddlRTbGH9iE3a1yZ7WBjvK9sVLqYDMM9g6gIgmBgd4aPgGXNwez1qcFM+Rh1R2YzoT
fzY3eUffyy5vCB3BedObBVtKpSGXYlNROXA2Tbl0kEv7crxKOyXJQznT+IXNytkdU8jE9yLZCBzc
mGMNh4kGSye9fPVtdABQBtJSu+caZ19PiZPQMt+2h+RiyaPK9CdlhCSAvp6fEyvTRASpXtq70rEu
M1FSTiGXIUHIVSmXKudUGj2WeyzUIcUjAEznVzrJCmI9bXnyUir2jkJVwFMXA2TBTctM2iAu1//+
7by7r8aKQ4BbYVgJ8cwM39jTKiLUzIh9VrxY0LW9xEpu57mKH2PVFk+1aBKWsLgczZDSBWOizXqW
bm+i/IE7dnb6bWLb2MZHbSJGNirAe9nl1GDsh7UjNrVlJdrOIpL0QiMCw8P/4Wgj9n7o9cG4ePFt
AjlLYB+dIRBIGFn4rKTFaUR4NfaoxVT6S9QRBuSJkuNI0CTSOarkOsehprXOS1vZpDUiH1V/QsRZ
9O2KpngZ7G75TfxO8xrFkQnuAR/KsQduildkjKM72ISevivmrn9Q2EtgexApQyzq7AYQiOnE7Y5j
9FrwMtTst0a2AIMhadM5GAXFqA0RHMNrwcSFfqxgVQwwYnhpIOIBk4rVD2AWC9mp/iiWQYQuAelz
aA9lQz1XITeExavK7igImOpF72E2CHoHp+WudfIlgGcR3/QaxbHQxVq4YMKShhLCr8d3BvNmHIJ6
iONbqwOLdLQFJU/wBalBysK8DDr+pgV8TNJpxfeyH6w3TWWRYX0a9DVTuOGco9A1mHS4gztzsesf
WQ7oM3QmCSahIAVjP5Rz/oumgH00pry/xufBmMrZFZPGXHTjT3fM26OMPapNper+VQ2YSrn/5zKz
h6ZDQxdKeZU2z/vSL9zAHqcSR0ecL5wckTdumrF/MXOrONOS1j6250CaI+BVdQ+lPu2IkyKryYQM
39hjC+FNpOhmzqA9NmQkwxLIFWASic6hmKFPqcsXVa6+OZGg3EG4jjJuDAoU2HTieJqBNzTus61l
8JmdCAIUJRiHQ7Kr1uRyN0SzcM7KTA6NYL6SX04KHZMWdIUjuXZNYR+MCaXQxppbrJ5JAWPKTGGT
HfM04uDCHtBk0502HeCvqIeE4XiZ6gRD3ihEj7RTf0x6pzUJvxqdB23AVuzTHsbZTZCErl4SR7BO
WAazxabXVTaN8OLib8Pg6X+WMeKIBbfomRyZlVI8ZOKPqBbxWnKRYU9XZiKtKkcT75ddaf9G9a9l
yELcCd8+k6L3LLu+pquu95YDFaa2iGWuhqilcjqmL1CT2xdWw/42Z7WCDmCZxXMy9GzTIXFAmfHY
AurbGr9sf7UYM9s8PSZYBaIK5SWwRVbv+dB7i+9dmiNjILLdydjrMAXvR84bClLvZMDFuMj+IBrX
ezOdrr6PZ1qoYaNVywsdUhVxRY9vcKvOIztk3RHtavZfQZsRs8tmdqmJbmbk+8+qZo5POh57hdJg
RhWqlbbWglUg0WYz0qiCZjMRpYzFXBS8Diyk1ybg6Ah30YLfEqVRkflySKqHnP0R+0A2rVfcXfYn
bST7QrjMMMvEYKZ/8qIcHuYpn48EDCSPWWwskIpGN75MZSE2OdnuXC0yOYH3XgvzZQDY+KoJZ/HT
3pKPX393J4m+jk4zHLeKxRTG90Bv40QHU+MadLPVT7rCXS1yTyDkushHopBy2oI5Ije0weefgUSs
LQM+QM2i07spWgXREO5chbm6ke21vlDV2nSIy2/02bUfpciAYNtRuQwb6oTxt0UCFDmjvzI/di4R
QtEzsnUTKwfpxO/nDdx1acrDB+5OFiOrqjvy9Hsn7x5MWg8vzijkTedO4r4B0nfNQXF6aibbGHdd
gxF5oyNawXpOiAokR1cd9wKbfrMD1qD+IYKtO4IBL+xtXhDIsiWJt/wRdXLk8F3o6bzxFMvKfVvP
o+9mlsqVdMwGfTN0lLz8NNH6Z8oJcYqPcYYMEYtpOsKbAQCfAj+k4TnK4iUTtDQOOG6n0o+qVr6W
jbH8glUGK0bjE6IBIT34RDEVbFYJdnJfD4BP+nt09dfMEhrRODxOJl7OFpWizX3pp3VtgSjhG7Hl
ghNA6dp/jfxYBxu6RwJPSNRTcWif9NZLrR01xg02/4la75agpCicMnf4YzXElB3g51G5X3fw3naZ
Z2ZLl4LfEJpwVC8b7NHpmZv/4DZZfxB37aJQQlvAG34/fHTFSDrq8o3fZXFznNHfsWkX5nM10TbQ
YVpfNpln3OCpdRlhehUqRQnYYaKoSynjojU9eMdCUJczo+jMj/v4Ztbfxs/CdkOk5WkvkJgmtyqp
XfhEZZMQUHXJ1qqj+8rNpvDrMaCtX8n7Ji+iQvqNqHlRx6Cafv8YEL9leheBxvCmsQdrKDrnj1eb
HDLLGsa/IevAWs/idWaTZMZwAmqYxy+EdKugguj2b6TTq1ciNuZwmPLqwu1VmhMZFWLCMaKnMz93
XaBPfy6uuzUfG7cQPqH3P3dCe0RCs6x9xUzKfZoBOMfwDd+mE/phSJNuy2qaBhl7wwubHx9y7hsu
UjV69ghzCHJOmvf0E2KqUIZ6BKunG+D9zIT2tovEZtLaM9PUh7YuwwxfAKpVFWWjeao7ApikEcKB
jatZatDJaRz7sVfzZnWbpCI1Pfc+T/V/DGtz/b7ITeGATR3//QMaVIUanDbVvm1F8jpjRw191WzB
I1ndAf2dtYXfpN6PDrA6Ktx1YDiy2zF1lv+ogl9/CCpkFNloPSyUsu9/iKrN5eTQYvItbeh/K5jM
ca+N1RbXNznLU2WfEa6tb/5kZKATR+5HjZa7/7tc/EfSMUWQ57uZooc3dNWNbYrqO7h352o0yZ/+
ehR+dilU1nygpoOH3HTe35qrJJQDCQTx1Zg0RtClau/nRGCQA5J63vbri32UH1CFsniQJJTYzJ0n
zxHCI95tpih8brghMXCbQVIyIXx9lU9uiblQo1fBw+Pe1sX2P09PadKUkl3S+JqzWIE+Tcp1StQG
O9/B/vb1pT5+EbAHqfsgKsEti3fm/aVqyxubwl1Kn+i9ZQ9npDlQISkPrUFTnqS2f5X7Qihj9aEY
g+IHg+Hp9bKojpqBygdEr9najQOELFphXah6pXuTLtjqzszeH+coTOdo8NfzDPKZU7G/7DVoC4J1
tcC4wNlXjx4yoqOOTqc5QAxzyslD3D/MmrvQL6jy4oxg5ZMHjBTEQ/BCP1NDaPb+ATeA/kwOBSU5
cZV1bYyAKiq9hSpmqPQQDHa6X7/QD6p8njD7LwdvHwuJjkz1/QXHuFZhJTKpaYFyv+yt78W23EX7
5U9xMUJYLs883082rlyPe8NT6FqoOU8+iTqr5KAPVeMHPw73v+8Ph90m9PfjJrgbN2c+9b+nz/fT
yrtrnRqT55gjGTE6jX+5fdxyod1u9+fh8u7MZT5+5O+vcrIVp8tUqp3kKpN4ngCAUy8789D+LuQf
bwRXO4Iu1Nin2+V6VGPBYaXx21A8TVetP9/KvXVZbCcfPYQvgmmHXOJApxq8y62y9V6+HiUfZ5hV
P2owHkkTUzFIvR8kVBZIEVKbFJRFifgjku7B09Nm2/WL+89Pk0tBzCFgDuOQYZ+MjyYaDLawfYpL
RI+fBasky5/3r7p+pmWVRQ6oAyHqaz7Z+xvS25Im49ylHJ/S4rGNK+t+NjMacnlyTlb8UTu5ml10
F3kmuB7EuOv4+c/0vNgjmhmrTVd0+gAcGgdMJ6nGt2goAEoYavyjKAGxZRgfthlhkEOQ6o19/PdX
CI/e0VGprWbH01/RKMyyvEjqxRok+nkYD2ZWffOgVp5ZzD9+D6zlGNlw8eJ8YVF6f79Yo7IaNA0u
ZSUdD8hxCQKZFuPcxLVOTO+/CVtjTIIbwIqKMvzkMihVQPQ4Ivc5usuBQKPYLDdLswZ1GJNehvoA
z6vu81hDwVmqL2mjug8l/P6HKXaXZzDM3lsExQ9bdrEKKyy6Qj3wk9HbxnXb92d+7yefEIVCzgN4
43E3nj4VkdH8QUdDGEBBngHoMnXjJf18aLN2ODNdfPZkaFlgoeQMgq3h5FUPKqihmc4IvWZZXkV2
5dwlhhQhJ/HsqdMNwOGQwMSZAfbJa9dQX3NOxCuzGljev3ZtMb0MxVbm17g6CIt2mqABanpmcH32
NemYG/BUMEewkJzcXAqqa6QVl4NJMjOdE2kO+yo224xyRUkQBJvzJtHDCJov/ql6QZXsZoW89JpZ
FWce9CfvVDc8LI46Xxaw5pNbVtJckIGD+pmtYxa4OjpTRJfzztW7JPj68/3k6erYcXijTMH852S0
t5MOgyyF2wUaVJCLpOshkZLnMhI/WWh4havLQkcswlx/sr+LPVki7kTVVc5tFwj4VT9JvaLNVSIt
OlCOT8N+KZpwQkbpV23aBRKjEJYMkJW0CZ3LzBXTsUeu7jdIqQAMi1i9wiiPRrIj/4lA5P6CQn0D
arhug1LSLvn6QX3yTjhdsnhQM2STcWpwNNCXThpBSb4uHHKWOvSF6KAu6ez9uygeDbpO9YrDIUcl
PrT3Ix7XrrSo5TKxwyNssIQjw8Kw3NwoHBXvMmnGB31Juru8W+wDEn56ikB2r7++X/2TkYES3rFJ
zUAM72gnH0RjT+hrXGrLU58TuD2jpj1awPsoVEWiCRQ3+UMclYEKLVd3ij6md0xE5tvkTvmqMdH4
n9YLSI/DDVwX5qFbsINqCE3aXSQNlnsUIETFKA5t5Kwo0lCqq5qvbLNv0wwu+uvb+WTu+usvwG2L
Dwdix/tn2lcIpwwgir7SGekTPQ33Aeo5oi6OhzQwc+XRogN7ZtP9yZjBEqviKyRIkP+ejPoCipnr
jqzQlSkRaQxadiWGFtmcm6hnLqX/9a+drFuk7lK7IoqBDvlpMY02c56USaZAXUNNs7E0MIybJKFW
LbMCcRmBZnTPBaZE8Aplnj+mOZxoNTbauyoRHmIA6MPk3lx1Q5XyoaYlzOVKW7LHhURO8qH6Ag2n
t7SdDA3h6O0OJ7BmksFWG9ZFDCrmp07q7M/GXoxXWNJaGcKO1q8l4naFboBl4z6O6C7i/hLgQQdY
tbS09DH+2aZLlWIcd20CWgxdue0TbQQ4PHjFNRZX+7tCvMxlnTeE8OBvmq7zdqFqKN1Wu0YZHveB
KXUFDGPfNr8He6jhapd6jap6dkSHmFcBsQucz34cekt7lvHUfDcot7arVbaZ7xVAvNFWZ94fAqds
lYt+bGg/MpNlF55H5Bo8DKu8L9TYNjeY+I0IvQ6wxA1lE8W6qXOwIqE6Ls7v1FaLbt/Gc3tMOD7D
6BNLQxLY7Ao+IXccPQAAKj91PWO6VHQNxdmWUYl8zysRR/n4+VHn2V5Foc/SQdjhAyvnCDKIk964
sWWBfp8JzNt4YpyvB3vOjW1PfNtLCQp5xOsVZ9/I1IzngKZz99OuS9gZHetaFkIdI9zQJqaR11gB
PoYTY3VXSKJcJSiWjmAHIh76xh+UXk+3SmHSqWBEAecTZiMn353IKN0tXYx0EBX7UgcalpkLzunR
HDSNK5+gsCCnUiiStME4Zc2hsCKnvConWV9EJX3fTU4R5o2ez7JAe1TTIsh7OznKIbXrEPH+cCxa
b9Z3oGJXkdukIntGdOr+Tuic8T65tSsHmHETmsXgMT6nXJBhJqREFjmRjgRbWqmRKpgNcQWzmoNv
hK6aX3T6TCyvhXUusIYGMDBqcbLDXAUYJYjMYYJeKMc0SKklIg6o2FNvkipFJKtPKDIREbgUPEfL
i2/UfjYQVJqRQW9w7GbENDoukLBW7eIXYBVqCS0RNcpmGddHXdua7HdKGvdlqOX61GwXPI9tODSi
bfeACKHamhSNM8LkvHbZlvZowqmsamnvF/oKtN+E1hiM9gSNFoOPLJU5qY3LRSowZVs1n390nRbJ
C0tv+sFXcqJuQ0jcWk8Rn2wZLOjaBDOyrUyahl3hkSWQxPmym8k3tfcSSUZz7Q6o3Hc0v+38qIvZ
eUJ+7Oi4DFOnIhZOot+N+WLnMOvc8SF26tjcszCB7ku7dLyqEc0/S9aonwn1/I4cohjWiVbiDSdG
c2y0UIntwbghzQ2sVjrp8Z5knfgt7dXqcazzlRctNKu+MonKXDWBA2MlA16rhq40B1TaXRS9mvPc
fxNOrrsoUkbnd8uejHaNFDl8TcSnV6OW1uqLdCnXb2jPQvyfCQWEBa9GCHZkdmuhn3lS2MffJyWM
9xJeLThXqOaAl91iQUdh9dpFNpRw3nPVjt9mLPVPyB7qb1+vR5/URxyq6/h3UTypIJBO9nhIl6ji
ibHwpewy9R7/Utn4YtC0GgmLFUHOJivudqRB/qIkhn2hSOzNO4/jRUh+DKNliJf0zJr/d01/v4ZQ
sMHuCFuOejpFv/erZJ24QzdBtEKiIcynmV4Iyg1LtS4BwMPMFqVp/hqHojEQmUDTwoalMb70dEQb
MqhG+dNK1Pm7aZNw689zUv38+qF9siXBKk+bnoY9B8HTcoVl9olVEnvu411wfQDK+nWpqPnb11f5
uGpjzFtfjsGKDe/vZOOTzjHKvomrKPAf9fYqBlLVZtuvL/LR8Mli/d+rnD5q2qZjqnGVcvN6vzm8
+OHd3ZlLnLuRk+1H1zhDF6+XYFXdFMFvNHHhb1C7m4d8mwY4pM7ssf6y/06Gz7t7Wjdh/6lI2G4M
zqDnghCmwiUgGsIvjsYB/ExAYPy2PXrX2k65z/fTPtnCotp6OyLTQrLgtlaIbWlTHee9G3aBemZg
fxw4ACRMijMrOJGv7mT3p/VGTymeXU2DdzF0WskkbHjnTIGfPG9ETJjeGKIeFZmTV5oJpIMJNCUf
2Uh3sHpL3ZKqVN6Kpq6Dr9/tWkc6edK6hhSRMzXlLMim7590boEg10DhICeukVvFBF75jbTr1zFa
7ItSTlhsAEyIx1bp4nFvZbFy5mV/Iptx6LJ7Jj1NFdXIqV2WBvvsaBLVvJZbWXWFhAXppRCrS6ya
EUIjkE0t5Nlu5HQbUnf6N4v03iKsIPf2fp8Z8ic2ve5WSrG0G7U2CA7vGtEhj0m0ZdkVem6UOJAt
3GkOQUotQb9JfrDdyG03SdNiGmmHthFnnuwHfBcNFbpULpZTCsmcfE5KeNVCXIYqJlyneY6nNSdA
7lhFQr5BUB9v2Uo3kS9L3Rs4k8/NL7DkTQplsDEflGQihi8XBjElo+cqB0vLh/sEFn5FuA9sQOIQ
c8cMvx4Kn1QuINtRQaXQTsfa9U7mK0qL7TB59DKKtdWq997y4Brl4LdOlT+AlZ6RzKraryVfSC+k
jrCdc6mX5+az9RM6GZEcWOni6Bx3oEKeDP6hgcITQ5GhfjJ6yiUOtiwLarJKkbKz9/Jzr5h/TH2d
25u0WaYxLOum/SmWKn898zzWlfP0l6AZs0xOXjTzTwmJsoDql2cYrAHowuZs+nqjR5N9GevmdJEZ
jXPQ3FYN8yqdSS5MpicGBN4bLVdunCqKghHaQEijat5zesq3HilsO8Qw5rGnqXdmtK1T8OlvZbml
5rROGpQb+fP/zJgqTLCZujS/lRiL7dAS0jZ0irFFxEIKxNyJMw9nHQsn16NBTvtJYxWlXX5yPTlg
aCyjqfBtyj6Ef8tm3/bztD/zCj4ZDBx4XZfqKRTED2fRpY1L8sHSwk/TgoJONAnENVpsEarUEtpD
FBefA3Ghdo9TrFAJO4L/nfYv8aLaZ6b+j0/YXfVAVPQ0msDaqbpvcYpppgGYIVHwhu+pVrsh2Tnz
N2uxjAtEmOnTmXtfH+H7R8ypl/b2XyUCGoqTqRnPRG10FfVjR3rK70KAc2Cq1u7ajPN0mxTm0bKN
FvW/KYM+s7JD5DoE4RQ4PzcklpS3i1bMe2BHlFGWyDlTTf0EPwBJiUP+2jOgF3nap/aGCuUamXF+
1bki2nLaXu0iuaL+ydxxIW2n8+xfttFU+kYi8riFdW/9sfOyw1JmD4gSHaM2jyiqxg4dogGuZEGo
ysxfr+4vOiPtz7jo4jtzmZ3XbrTVKRxwG/8f3Q9k1sxbvFZqLMzT77+cOes8PV4DB0ReIz81okSR
x7mOJ7IOmdz/pLMi7sUwxt86arUI3DtFP3pzR2zb1y/8k/cNxQmLLJt4evGnpU2hqyKbZh1sxORZ
+x4/FTar3rykNXFOAvTJ2uTSuqLEg9BgXXP19zdNfN+MuQRIoyCEZatObn9RLXbxYDl5+qBBmRk2
7BbiHasBAVCuJm4Kw4ovhWY3BNt08oCioCLnoPc2edrWB4U4zb3GwSs/Uy39OAe7KxsB2iprAhPc
yYarT1Cb9kAw/dkY1RdjIg5VjdX+ss4AazlCSbDNyubggZY5Rwz+5INnT8T2xzV02CKny+GgRiSX
GHWJxaWTMxN5kvbbHJEQMWZu7ZBi52HMirKlR0vptN6rzOT45KlSkPmNUJpUDqUSV4pwhyRAsgAo
tZAzOlo77kiX/XrwfJyPYUJy5jJokrEzPZ2PHSHJomGS9I3cLa4oYJCXpXXz//E2qHoy/VmWtmqO
3g8b4gYoipHw4BMNJB/ITMBYS5ftbWLDctuLduIgHIl+U7GrPAPp+QTiwapGRxTWCSxvFp/317bR
shekqOR+RND13gIGdClg4vo9Fqs/CJAyoBR1NG3xGs83BBREgAQio33CnWDv0lJEd22+sCn8+rl/
9rMs+OVs7wgNQeNy8iXFutfRuSR9kDJJZgYlzp4H4o1xexEGiNRPz17NzsLPU+rMw2S6PA65mk+h
VbrOIWrLBqddLP5d9o52ga+GBgnLBx/Q+4elTCiw8gQLzkIYzENJ7SWkQmiRwEwP8usn8Mm0xVkI
uuWqd/S0v1PNf3Ye9kzyHV4QQVsN0EQHliHQ0zQ/1qN9rnXylzX6fkkEluL+LSj87fSfPOwkIiq3
TUjSm5rCnG9wAJYh8Td6dki0uLnG6j1AwUwaPFlK3dPO6ewIdyiZrs951lGbqcsleWzRHGublMCn
W8OtY5TyDn8YmI4iMfZlS3vhONn8vMAxoIbCNsfCclOqzrUre8Pe9nSdfqB6054hV4jnAu/lN03R
fuleo37DTaf+6GxxQeez2C6yzQkk82QKpqRaVH/pW5N1pS/aeFdnjlC3Udobd8ITqoUyX0UW3reM
fwqoJKEFmUYAFBFhigfMtpF0LCWZu3IzNV70WxvxPu7ywps0Is2o723WVquxqavSgwCiAuymeF/l
BH4Uek+hF5XctzTqdMLCnXh6jSJE1RtNH2cyWFK5PGMaqH8UiCBn/t+pwlLc2/R+MRZOfwqd6WRn
IveZMY3axaMR2/a5w+g6fZy8XjSdOrEItGjRVpwsxVjZcV6Z1EF5nNGBGpYZmJ03bpvc0vewSWLc
ipM4M6d9IsLx0BbRTgT6aapQwN5/K/k4DYvo2El5M0Y5CyX/lYUFnngy1aYkOznEnOPRxE+hyP1I
K4ug4WLYFUap33Uqib7o/81DjP2Kk5zaelcV1bozm89Pqnx/RfQONGuH1IhTgqVhRaUyUEH3HXz2
/+PsvHrc1tI1/VcO9j37MIfB6b4gJZVUOTvcELarzJzDIvnr52HtnpkSJUjjbmADbZTLi+RKX3jD
2pKdZEUZMl4rtg9Xza71L0NlKzcZXCrydQN/HkLA67Q3B7zTfZh9pze9dng54kShYx6BbhpIiuVU
JaWQsZWBxhFqqKB70BBqGEpsvfdOlBCUqko32jV26Ro2kJl4Hm2MFNe2kiuBZ3fJ4Ljo/gx4SRlZ
ZKIoGqGG4pRF/BxGPpowHd4JhLaQAm80pUc7xS9rSVopBrIZ8JpJPOlpasJY6ZhvOls4+JbpwTQd
I8+OHO0tmgTMzSlJ4rt6NP1fTZt33SZwzPEOwZjqMo/CUCeb06T3tgWKfSZ2OLKQqcoBdCRjQf9r
2XiFkRIg4VLh0TtJ3aoqtPaNIiwGpVmALxQdNVpXYXwmBDg4iC2KwOBMCOuYEhLo/XXsYyMXV0iL
eHUqZTvfiptLiHeEL6V1LlQ9jB8ZgPbg3JMkBeTYX4ylVfRROFw8O0cjau0PUvVGp0J5jvww/i7p
HQGkEaAHj1ibeEqEhMkEtVbjJlQn5a1Wld9mjTFgNmrTs1FZ43toNu0DLYHpy+mFeliJprxLXERV
Y47uQS3uPylRf2s1ZVV6GsZ01sUUtJXA0gKjjY2u4PJ8o8TIqK2cyakwucojdfR8dRD0MgnbqPMh
5jh5BTX90e2wDC3usr7UzuVSB+vFIr0jv5WVGVjGPbr/kDlrkNnTYDFjqPVjoD71ezQyCFZYSvtf
LGNCjNcazPFXUMbxaz/JaBjBzSbEQVjI1r0AszuEMa0Ua8lCEVmwk/sSdLTokEzcoURJ6O7MSZmO
5+QdIHYUiAjRLMgjegn3C+WYpF+hb2TjZKyntI1svN/qC0crJv3MMj0sWFsUHIHoMfVMBxCZ/ZfV
rTa3RDLAuu8zfdfHCu0WrdI3dmj1VFlSewWZpV93CqpeYUf7wIEcu67xXfiPngQIGBt0rqEvoZ4t
96eW5tw3YZd9s+mAuqrRXISqdBlEgXKh9sMG+M4Oh3WxqqaMZhqewKfX58fBvXfnzV+DqBY/HnDE
tN33v4bPcVU01vwMaiNuRQCQElFk1fxmBjq+sk2Q4RiOIZUbWDJ9pgDpFyEreKSAb7ifgSSrJsyn
nch9a9sEoXzj6HQfcYANr2thdJsIOzfEcobhIq007E58Cnr00WTI+Um6Ngu93gDqCdZZVUOVb9pq
Y+eoHBRyi1Z5YatXdl23r6df+vCk4kWp9cIlmBFnH5fdp5Axxta4bRxswiT8xZ5Re+3XbdFZm3SU
q8c/H4r0loWmaihZGfPO+zQUCjVJ3UYQLzpd0GZOzWFTttyYEBGL7emhtPnQ259Kci9qLnPlkjf7
uDM/jdVa0hhUwOWwZpiQrK3ECHHLzy9wgh5XCmq2q6JwsAdNkVFye0o5K2jZA/Y8bEyhzEJg0jC6
slXJ0FVl87tcphjdFynEcFFUX1QNxmZkM502vnT3WZhJd9S8lfuABpyXxlG51as+2AxJ1tGl7XJ5
p5ljtctxErmuxqI8hxQ5KM5ZqjJfb3PgBBZ8mZsrI6qbVAgzL7FG810O8zRfoaok3Sc+yJEN4Mte
ukiHpoNHTOks2pIbo/0p0pIuGNkExF+CgEr3SPuU7dB2QegquWGUq0Ho8rZUbMiilcCI1S0AJb6q
ban9Oj1nhwcvl5iiUMCc9x95/v7y0BxS/HD6YOViYq90/nBXdpbYOZOagEF1qI1M0blz5/igiBbA
FQYZtYwOMOFAqA5vJfC2or0nhctXjR90qxZc4o8Ju+1nvbXLM7DlwwiS2bL0uVNMpAsfepE7RQXq
htTPcmAQSbHF/EDZljXxPMxa4h8/0QsMA6GquoOEzuA4C9UIOUS3olNqOKixdK7SP0fzi+3C0cfN
zCKi+rbMUTUdiUmBUaBnRIxV0eLH0BFNodMzfOy92f4m/TSTth3V8f0pxtUiSehjAUMfa/salfrg
ZVSr1IM5Fe6gzRsrP8n02wLxsftRB5OJ0spwbdb4miPHNH47/ThHjj6eg6YetEg6fEuxfXwwhUDs
LPOUqIu/mXGG/nVg+t/lwCFGOT3WYUNnhqF+GmwRpY2Q7VlmbNDA8Yd1GJmX8HA2FFQFQiZNTpU4
+sYMI39ko7GQpRdnxp+X1GKGibt4AA14uYNPyv6n19IE9CnyLF41xtlTbFQEIOi0eHXPDVNOsfgy
0uq8w8WlW0foVW2ECp81lDL1uRHGeCbKOrLeOK2At5O0zCtuUUCS8FNXci3MvUQB14JNp7HF1e7s
ejs2w/BdHYJOkkq0APZf2tKnUA17B+gDmSPGQXbzqI5q/TUUYCDdPkesIi5Yr+siy/IL+JN4VGs2
jzUIGUv7RktSfkHnikhyOYgpzmZptT49M0c+xcdtCOJ/bq4skQlhx8GUW0xMYFCta9EtvTKTytid
HuXIl6CUjSIzCuMq/2dxuEIGGi09wpJntFFJmvoIi7k0BvVtcvWdHurYCxFPkvjosyb/Mh21C4du
q8NZggeBc6WjMBcgBZNPT6eHOZL3zOhzOuU6CpBcUfNzfLrijSAqc0dHqWfAI+QJVeEsRu0qtk1K
NcSGYyiMeJsNzdhvwgKjZy/qQwHqr6uGFwLiJl+jidWFa6krq8idAnv0XQdd8gQklQ4qKwxLKren
H/rYtwHtB9gH1LF2wGrFkAJhthbGVoEh9tpudOcK6ZlzlltHJpsSKHVh6APQw5ZQ8yIsVLuNKHTG
SpAj8iY3a03SM/RsrUk5s5MP6dUzS0SlFsLuoBS87D3VBoo+IQ10oDuCTGFOZ7Jaye/yDKXStFAQ
/5u0aWXnhXWjahgrJkUu4S+uO3e0FKVVJ/dExrXTPgxAv86E9MeeDv4hxzsCAhoV0cVNq5SgFmCy
5ch9Ylbs0nyT39UpMH8Sxiv2zejLlrmL0Ty4LWNNL9ZtmvePLeJ9uWeyWhpPy+SscW1rIELSVJab
W1eycg54cWRd2Cqh4WzkgZvAMvMogojKIcAJjxpGvetUeLuTdu6SP6yP02HCx8fmPESBG8uq/R2j
F5BW86GrvVyuEfnvB7Rvy6lbqRgFAqWNopWFVtdtXDThbYEcLoLSzhR+Qw33y6RI2groU3kuJDgS
qOM0qcIin9cOiff+M6GEWgNn1RFGKizxUOotHHssp3+j2TxtdDF2WxAxaynO3ltS7bU+OOWFUKg1
n96YH1jx/fuRrpZOZGJR0+ZhFlcF2p95hURt5Zl2qVNplowLLaLDi85QvjYrJblukdf/qZep7PZ2
HL5itjyChBdvia0+qAIVHmjasz8l/oBFa6rbsO371UDGtm71QcWBNDl3mhwGrzSk0b6Bxgu0TTcW
ixtNW8coc6ZSkkDDtk1h3yCc6lyl2oArEhy8CykV9pnmz+FSBQrC7vj4UJSbFoGEEMGsdNzhcI9Q
Pc1ZQ78FjqS7p+fjsBKMMS+8YS4RWAoq0fn+umiDqLeTvgFJ4Dvpz7LV1McCoNdXuxT6LTqOiGSg
7Ob8MM0Q6ViKLqri5QaCVqjM+OmrGbbhzwY5gNsKuSgAu82AJCLmSNaX0w96UHwFUwTXknAWRSqe
dzEHRdo1UiuXoM6trN3UvuRfS2GmvYi80b4DWj/ntnPk2sOkw0BfA3MsOtQfOg+frr0KvEUVGwyo
94CsuVBwEUxE2SJ42AUNKCpTzX6WejzeK1IwfBmRtAMz3JlKukbRUVtTvNaMbUHEE69r7rjL2o+T
9zTxcV2HHkWP4/QHOryM5nsOSBl5qUxEsIj5Uzh1YFeo3iuSLAh4g/A2aKlvdLZxrpx1bChs6ijy
wnoCeLM4S3qDOB6UKmcJMkVrhBEdt7Tj3h1RrD3zVke2HkcopCFaoEyDOe+ST7MQ4isYSDKNCqtA
8BOwemH/nDQ1uJQceUTbF21rsN9aLf+xlouF3wz1Xn0OrkwG3x8Yia4UAUMZTQelrtZB0zurXM8T
19HRqD89c4doQMbSGWgOfFE/MBdBo53HIHr0eSw/yW2vBIL9ntcYO89Op23rJoNG5oyO9eRsBss3
xNriEJq2ZWoilS9JCFu6RJ2YzZqVI6FYSwfNMzM7DDxU7mp1F+BoiIB20FVrJ1ArfyU5wv9emohi
uz1QegcDBHKFM7nYkbmjP0zTHNwxnOElbaisHFATmV96yWCErxhLdlcaV8O1gQfhI2gSeZVNcfxw
+mMeOTYxCQKlSsxKQ21pLmEH1PRQGELdoSr8dUkd0tViIZ+LxjSmf3GNzYoLM1QOohmGJPvLY1A6
kTSKA788GlUoC6P5YA4TdH24KZMb0ZndIZZpUJPWObcLuK8gaxARKQmg4IVI9m5wpuYssOdwZ2JI
SAdcmVevdrBdJCwuRkwEak8NbZmyxjSkQAR8pUDsIlbgZ4YCXH+Is6uMc4VmbTqlqyYU6qo0RbfT
twI3b1LreyhnyV3kNx0ykF16phR6eJTrANvoTtGewKFu2Xy0U53WVSnDLcJV4buZhtAjkFRZjSYi
sm6bmuHF6TVxJCBjdXG7UfcC+mNZi7uUMxcrIgnv0qyotDUKRCYi4+Ao5MHUv+cTTUU4xrW9VmK9
ujTSQWzqBsPFftCCR/Cs5hVt6LNYt/mU3F9C8LjYH9RnTDpYy12fSbmCjLCKrhdKVCXUSNv6lZRh
/M1nn787IhvTjUMW5a+TEq7Jui+67olCVVZs2roQD35SoSWUoT75Rapb7Q2QdqOv7GZSZG+YgAwr
NBx+nfmSh2EkTTYORIJoyizM4/66FxWQPLmWJWTueixE+ialszQaw06lQbnWtVGHsBgOG6U2xW3l
WK2x6uVSe0PY2NycfpbDtW5oJogPSs8g8Shm7j9KibAugTaSkk1Q/rAkR7lyOu2XGKr2TBnx8Ehh
IBCm3KnAxgCw7g8khVaUsboYqBY+HuBJTFeVPsXp1zk2ypyY6OCu6KEuuehKmrRjEjFKPJgcHgUC
zkEYOWfO5MOPxtHIkoNROJ/IS1al2heIb5icBFFYoMgI7nCDnmVw2ajG25++D0UDk4YVn2buRCy+
WkVyPEvI4wOb5PkV1UFq+KI5K8905IWIRGjHEyAQotvzZ/0UILR4eGlK5cO0FYlzE5WDeA8oP6/q
BhkawdL8EqRt7MK2xZq4Q0suVbp+hYYqgXVe0+ZEE/EqDSL03ZPOOnOzHz4c2YJC4Er2QDq49ALj
lFZ8P02hlerVm5+kKtpojfYY20n7/fTXPtJhnOsdXLQ09gx26GJjamg2coIkLJ8IvKBST0rixora
XALxjNciBn0gE5CaHqBSdeWbYfPcNXXwStiq/rHYBHoKMzHLBjQ8g+YWcxLn1AgEjSFuO4AOujwN
O1MNknMp7WEvhjIRbztXWw1ITYtXDqRu5AzEcyxX6+TF4ep3I5t+DALK4FV0OaYMgfR90vbdm0YG
uUL9pv95+rsfzjDlfJIn/gffHO27/eUHQRlWI1ckrAYz2oQjuSAVjA6t/ercVz1yi83qPNgRE3Fj
JrvkrWDYx5mbtalnhwW2PgYms9TTorRVrvA5yZHcDQ3jd1pMVuRStdJvxpFwwPMxq+pcHRda9ADl
nu7H1NixdeZgOfZ0OJMS6CGwR26/5PhPqUD9TEszkFc2GpI9Em0Xaqsmzy0s+2fE2evLWO7lyIM0
DZgyjYIL1LYf7dyGKDKSPmDAMuEwenp+5u+/f8lSA2RTqDNiG0mgxfxgIJGGUptkXjN0KTA2PduZ
iGr/6VU0gw6hvVBtJGMEWrW/CpQhbmUy1NyjDSX9LNOouKJ1PtHeN+QzlbaDF2IoGqG2DGmI8ZaL
ANlSvczBFHmOwMeQRDO4IEf/49oyir6IfCEuCcQT9ZBFeJv7ErKaAkl2eAjlFjATCty1ba1OT878
WfYmh5I7FSnqUuxg8KSLDRyl1jQgUVx4qZ0PL1USaS8aSrKvltbIO9DOphuYcr0dEFlH9G4q/nzW
qA3PNpjsYZmH2J+1yO+dIjfJrECozBVVJ78o7Q6jlwKF4tNvepAKMV/2DCGeW//zFt4fClAZMX+D
FImqFuh3ZW6uKlhNXYaGgzz6WfO/I4uEJiOowg+0GnJK+8M1SMw4ZU9mnEEWhyni5CsTE9pdZQqb
XudkrtQk7i+Q3NM8zcZyB44beZIN/kGhDexyeUZrVLf7x9OfQfmILxZTzpPRRwA1QDtqeU3ZgtvH
rjAdoVSALYXo0HD25KqWwcLkqnA8IxmwqBgyLbjjAbDMG0GY/0hrKnMYs2r6WxQATLwIjUD8mFpt
vKKX3V1UCKioHsJBKtD9LOfuC0pjRG+ARvwEYMiZWm6JNAOOHCjdIxgMs4XAUsnGk2m2ne7CfQA2
RlUWe69QGevn0EeO2dMDoSPp3AqEk61ajNklkWiPbjwnsQcZnEKkHEj4QrcCX5p13upJtAr51reN
5Pgx8iN9c9WhZ4XCfh7a71k49luzHFIJN6V4QmsfbCtk7d6sb+le2bHbIDUvgJt2WugBKZB+xFYk
rpwQuB88/EhjoQYBDt6dsKTvhdnmXwLLV3Hgq8evndVob0FcSN9LOTJyuOtGWLidmlgOF0In3eLY
KyG2oIsSAWpCpeq6n5WIVmXfIkwMTAuF50Se0FkCdBNLu0kOo4tBRyHpIgvMcMJHpURszy5KtAbw
qpNXUqM63zPsDHhBuGpfS0x4dVfuZNyypBES2V0b6pxWCrLbQAOzAd+lLh1Nc90ZFWZWaTyhPYrG
JtM0UPaLN7Siy299VmQqmurNhIxaGw/PoIdVfWUNcv1S5yLLV53T4ocCAri23AI8fLWCO0TDw1BG
xKUax0IPRYxl9zphpviM2DqNqbis2nyTskoCYInlUKwdHBuLy6lEWwo90TxDj7rjhsMCgdL+qkct
tndZZaaxwtuUhh42RdhoDXmJ8B9ZtDqszJktt0qsKX2Lp2Zgd1MHVd1gwDpHU8C+uIFjYGMElqt7
7Zxskt026Ak3KTknYJ4HUbxR7eyGJ0fuqtcEkTAQhuCxWCFko9e0B2TFa5UGZHdEJBUCzdL6+xxf
YmDf2YBIAoLogQWuMMQ2Bjc8NCzYT6Eb+MJ6QVQkLjwtdOzbcqr7a42vqXidhZAo9iG6GNYTFEu8
eatJAGdPZw8EFqI1I/8Sez0iZDy4XVNxFp8+Cg6PKG5MYiZO/xlJswze/GmI6zihvOoEyPLLcstd
42AqcXqUw/L2TNgCbcHeQT6SRGT/JFRLy4rUYvZsERHytkOYPCEX0XoQT6sN7RnjluKA86AMGhrR
uQHzRZXaEB3i0ri3lDR+GboK2yPKcs6zljomzexanHnIw2sQ2gLhK5mSY1DlVPefUaeVOnUpCYlS
QU3yolmd2AG/eV1FkU5jxBhfwA8hE2NBisoowO9Of6TDqQCJRyoPpQO2JnWZ/fHBcE2AKnTEieXS
vivydHhqGtk585aHASL8WpsLlyxlFhA9mPE6UjM5jDNPEuk6FtPG1x3soOVnIzA2Vm68AqO6ju0J
mStMakddWG4VyHd11p8p3h3E7Ah24VIM64yWLUn94nZU1NJuhQpty9dG/6eDy8UqL6bmqjL9cf2n
nxY5PApyNppX3P/Oorsi9EqkhOKz1W1pXZRa6v8uG+uc1+3hBEJFIcskDYEOC/JgfwJ1ZzSsBkcX
PEHbZCP0QH+OoiY4UwY58tkIB6mB0JEC8LfEAaBaj7dRSaWq9vsE85F62uDYNsv2W2eS2SPvw1al
jwxYEp3ZpRBkrQFjsLAk9wybUCWJrHHjl0CST8/NIUqKGaFjDXBljpWoDO5/ts5owiaOcLB3UF3B
/imnhOVNcjLZ687P/dItKnY/SjSod7tSPIovlWaKwhsMEc/20lW367Qu7c9slCNvT65CqxYRWMpb
H5n+p4pGE1apjjA+oip1bq5hYdrrREHp6PTbHxmFqqNNK9kmKgWzs//yiVo1mGxSKbZSBWs4pxO3
cpoqZ77xkTVDv50yPOUzEqQl2tjoErMXsTLrsPnZhYibckOVGcJabZ3L9A4rIDMTnzIv/YYZaraE
ZpZ+UXBtVmQTVi/fh/i/vMaTM750kRFuVbwH7rtOSR4CP4hQN1fNL3qfGM9VT7Z8+tN+ICj3g1ye
RONQBQnhQGxdHOhhiYqxH4GYMVENiy5Hf5K/hknX/gSqGIFMgxnfuKISuX2F3pf2qogqDi97MxpT
L7Nb/cmnP/OiJAVGfnkCZyBVi243ttYQrlNES3/B2AZCqlLkvUqdsWw20yTkt6QVg4a0TUAVPy6z
7Lfti1pdFUERYq6sT+bL6fc8nFzE0sCiEMijc82Zvr+E2tgcSgU4kIemb7wiy9BRH4zVr7Ao7TND
HeZPc5FXp4MJVQX05AI1YFBChuGDAvSoaZF6WcvqZLtlXOi3tka7bEtBogQLLozqnNz8kZHn8jzE
FqqGtIEXI5t1NaLLgkXQgJP0ax5jWYKPfLPRrEr7robJsNH9Knk9/WXnG3d/AbH/oW4wj9S3D2B7
uJg0rCB0Ye2pASfqC8P4gm6XcdP40cT9mZyjHH9Ul/dGnCk0HDZMI/0RZ9nSTUgt5FSHPpEkSvWU
2RNmxwqUTm1TBXan7cZAC2rc1jTpMVQd2IF2UqZPlpN3GIu1aXgfCZ+koigltLtSZO2erRZhdagU
auUNNYK6OzpN1a+iyevHkCOV5p8RRt/wXXJQPsVL5L6B5IydZE7jClMrqXO1TorTdRkUSXI9+Ikp
udg6VvCiurKGbWVLmbIydRAzK7Id/bdkjU2+jfF1xgS7apDSrWpECqMpGb/WUm2FM/zS77ZDwN3o
5pxW5xhiBxuCjiDbnbYjEBsyjPnnn07u2sBcFBtCHMamprmmVtZBT8AIWYeZsDq9Qg6aR5QsPgIK
qD7svmVvNYBfZctR31HTttKbRIUnN0tx1RiQBu3WAngIZcJSb/0iQffv9NgHVwdjzx4abHsqpvy3
/5qQvCRQIxMiKTRLLsEdVB6/oP0dlf73r+F/Be/F/d+Lr/nX//DnX0WJrHMQtos//usm+oW7Z/G7
/Z/51/7vX9v/pX/dle/5U1u/v7c3P8rl39z7Rf79f4+/+tH+2PsDuXnUjg/dez0+vjdd2n4MwpPO
f/P/94f/9f7xrzyP5fs//8JtIm/nfy2Iivyvf/9o9/bPv+ZO339//uf//bPbHxm/tg7Gsl3+9fcf
TfvPvzTzH8hVE73ONDQoF3P1RLzPP1H1f9BNRTpmxgdyYMzySTlZd8gvKf8wCTFRE6ByOFPC+KWm
6OYfqco/HOpRc52eM04hNP/r/zzW3vz8v/n6r7zL7osob5t//nWwJPk3uONJ6sDWURNf1LhsaQSE
qOPFI+i523jPZkV6WWKxBkPP1dNmU0XPnz7Mv5/g84gHC3EekYauwqg0zczF2VxmIbJ+k0UebNlA
C4qLjD7Q6SEOpfE/xsAvArYHhe1lnGSqE5QpegteuYp3rPlUXZm//ctoG7l3g/vOm6JY8at2Lwkj
/94Bexvg8+sdwbJzKIP/5+KxKZgtm61jqpRpnfuI2dS/QuQofA3UUXlVmqUbgOjUMd/GLDcbf595
54PGygzNYxGBnUXClhR9f4NHXTeGicy4eautEr+4kGrlFtI4PmhrQwuwGSof1NS4sM0zgf/hZYvM
GN1PGodzI2H5sVubHv04qolX6FiFDghkuZpVrtO+fy40DZlDhZvn9MserFpMQACEU1piUwH3Wayh
qDdwbaVE5jXl+BNXqf7SinGxxBHtvpetFwwnnMcmi8+doUeGJQM1qDyDRKdxuRgW+ldlFREOlYhh
x4orFPVnAtMfVmmyEwmSNs4lCbD06/TLHmwYe8b6zTYrtIC55BcTC8teqpIxiPHE1htCRaVNv4wp
PoRnkovD+GW+GAh8CV6QAdMWR4EZpGbdVHnsQa8EHKPQY07oPeVXYjxnw3Bw54K9Jvclw6Anxpm4
eCUz6PFfqSh151bLXX87qBw205/eeB+DzCB7UMPzMbC/IcoJLJiC3gsommgT4TjpNQIC3+nJOfom
QLxplaNcDhJsf5BsyOK66zXMAMLC30ioKILfKX9o8dng4dhIqLRxk9BCogSyGCmIHcR6O2Tv01D2
OLe9Fi0PNt+ZFzpcbRBPKPMbBEWzegoXz+dwyCqg6arw271ADZ8to36qECk//c0Oqc7MDGhi9u5s
O0AJbX8MSShdKQ/MDKRAdNJ8Tb1P/arY9nXxNMnZCvUiZAPGueevSU6yrcGdeWreyY/oVCoq+txQ
9gd/LM482JFPjBo+C2aG7wLMXOzvTFK0oAlsOgBGBFIWjgsqTjph65n3n5f3XtxOkskFzr0LrwXe
0WIcELFK22Dai9yv+Fk7FuzdNn5Gh8NYyYkhrVW5eHeswvxmZLTH6RsjG69WXXMZGXJyXQVVtNXj
wdhVOtLF1L5/t51WuyKltzhRxX87/bjzbCyfFozGbOZDeZvtuj9bphXoKZElX2V8Sge8QG9TT30Y
tZfTwxwpNdJ5AXkBQGmuVS37X/SwegfQZOIZvXnZlb3YCMxFbu3CjyW0uxrEq+uGPMgdob2brjbU
244Yel1LQXAx0oww13JanTkUD498Yra5DkI0Bqp7eeRnZaPKY4e2WSGhB1GPwf3g9D+SdtsZOxyS
pW1eKefUY44sQ0pccz9eJvg7aEzT3Mw57oH7VLq1LgQa5mGUX/pF+8ddaTY58SdMGLKfgxNliEqa
QdAJ8P3IqT60mS822Gr7j6cndnmiAHDmjuaInDNxIPmL9RMrkqp0GeunHAPpjuaNTx8MjMvpUZa3
13KU+Sk+pXGoo/taloe8TFGpq1ALLA9QhXml9lqFl3LdnVkYy0lajjf//NN4aGpFQd/zVkZ9oytX
U/WqnPtwR4egZgv1hWgfFtf+EGYhd3XrMISTXpv55GZ25BZnZZE+iiGf9zdvQv15xgVS9jpEdiL6
2SWgf9h3tGevGw0VqtQvh2+9FeJML9fNj4bOwiZCs3TIyPgVDsep6KZzWPjlOfPxHJRNqGRQPzl4
3SHFA6FB3ACf0PCizw0c4X0quaFsrFsVdgvyF2fWzAFd4O8hNYJ0G5oNEhv7X9g2BEjhvMdsxOqG
C73M/IesG9BjNbUUkE4fP/nQ/1dj4uurSutXJtoc0NbD+wSssCfHt1NebTXrQVHM6rmt/DNiOkcW
AMwAgEMcr7hiLEsTxqSTG2H07um+aH4hYphsCmfGCfuoe565lM6NNe+vT+u5sjUsjGNO3xH3hlHW
3swR3HpUnHml5dX38cU/vdLii8tmJkK84BJPgMZEaLq8xFnME6Z+NzrR44gMGSzP7gfAuHR1+oA4
cgzBfZgzZ2I1YvfFyFOUtIak1SxzkzIV2NzkqoYJeG5JzXf33m7i9pod4EiG5tdc9uW4g2XoOSph
TRYObpRl25G0zzUK2TMwFMdm9aUQwdbx80v4lRepc87D8CABJXSndj9b6VDOsuje7c9kIGX1MNl6
7Q1B8Ga1+m2qpU94q0VU4sI7pW6f5U5dNfSPsTzdnf7IB6toMfb880+rqC16R06avvZqQL09VgIw
iQdUwk6PctAEWr7iYrEqJTITgjKCh3TF2kLcz5KiHy0lFtdUy0szC9ZJjyEUqhSaJem0f/NwpTT9
xenHmFfM3lTPLzszIWmMQilYJhiJNfs5NEx1m8T3VdhfRpK0lpT4iY7h2i9gRv75ePM5MLMBceJY
SudiSo3yy2DU8JJnSot1MQxAhFhTprHBb+LMaEc/Mi1k3g6dnxk/vj+XqIv2TRMwl5Vwtnh7gHvq
Hxonusz16gExopvSrEtXmazrMvJVtxzt2Uz83Bm9DMDmqQakCeYMXh1thEWsTB9RdKKlWjmFud49
t43KGTVJjXUnJZVev+YaOl5Pqa4V1WZI+9J4PP3RlysaRgYUQr46o9OiWpYa2rAftULwFfLsThqv
nEaH+2qc+dbL4GUehCkF9MiJMZc09j91D3OWlGNOcqJdBhjJkFEL1FxriL3Tb3NsIEBVgPfAOBNk
Ls6GMoWkq85XiI4fRyD5FzFeU7dJl1ePkR+fOQyODAYGHyQx1BaSxmVAH+OMroIqZbBe3lAD8yxt
0wBgzzTtzPc7iGFm3gw74oO5O1fxFx9QRgYxoDhWe/1X5w5nG7N+8bN1GXao4F6lQ7SxjZ0Joeb0
1zy4UiiSIPHJZUKpjw23iGzzBlRe25KXJJO4ZgdiPGSG30+PceSQwTqY2jCiv6yN5for4igrVBBU
CHyl3wy6H0EZ3tut82jKxVc0/v+TV/o0nLq/EkUSalMYxPVsOQgjPKkuh757Ov1Ky3Ux15Y+v9Li
sw22DrJJmVgXVme4pqhXIrfWaFwhdIf71p8NxsoAy8EyJJCm5rxchHDnAzpUlBlS5KdWYVPJXwYs
ufBYS4uVX4CXOz3eck3M48EjpxGImtNcpt//gKEG0DEd2cpOAoDMnuTG7XRl/Z8MMmvgky7P7rr7
gxhyZuElNzPiYdO4bZUYKy0E73B6lOU88Sq0UAkkyETNOS7fH6Vjjhqh8elyGzG5x1y86eFjfY5Y
duC9/vcwDjgULjY6EYuYQTb9LCljZNZUGpcA2F6bCOyo1RIVppdaHN8TMm40OS2wYJkBnfY2ic1r
1epAU9svas5nlhqs2p3CubfAw53+CDTFl5V1eoNc74jusXCp6C8f0DdwfkuBAru1WcHSakZ1tlRS
pPp3N5lj6iqphJ9Ugw+GvwbgWDwVlLUMtzU7A4ze5JfoRKZNDI3DtuMSTyu/C7+EgW2kt1Gs5NZl
OUJmK9x2NKYndbKGWzSPpK+0Ja0rbZKn5HuDcme4Mlu9uBMFBREMBfwCqx8cBxge3eZtAnzw3rbG
rHzP7Ui98+V+plcoIGcJSbrpWgzOoxXHaMFbkvWCw3b2IFSkXq4j5Nzsrdn3oCbDLLVCOvJN8VDL
hQZtqjF915z64VUWak++M9kIU8pZthsw51nLleqjO66GXwOMCW/UQrFuY8soXSlpEflKUCowmknf
NehoCrfsFWUESDEF1WoozNBra11O1mMKNvZiVClzwdtFzu/CzzWqPLWT/EgTu96gNKBe5tDJxLo3
ZPixfhP2X+XSUVu38XHnRgIKbVwbrORl30bafdKCSFXb8EoYvn+JPEG/SRO9oYZWm1+ArU40xUcF
N0Ul1x8cYMurMZ6ezKRobyvaaDsECJvZCcreNF248as493cK6FQEFwsU0EQetlup8AvxszFSoBRt
V4hN3+FNlWmRdVf3rXrf+knZrTMjY00zpStllKbuKfBz9cVAG1ZQ745KYzUAv8l2vZ1PV0pSym5S
qRkfLkNnTuoiFwPfwQVYjy9SNl4KPW4RjsFty5ari6xMrK9mkTa/a7nV1mNf3+ARqXpWOa1Ceazu
M9DRLksTi7B0+G0DGXWLMIFhhQKa5CNkdQHc+lKVBcZdqW6+laBRY8/MA1r7UworVphra7LQclWh
nd5WCEPfK5YkPzBf7d0QRbJyg3/XT0OeJsRlci1woyDlO+u5WbgJ6brm5L+1fhhJle37Yi5aF1Lr
BTFCaeCzVJAnsv4laaaflhaZ3+JUy6+VRpRrP58fMErKXV/Aq4sKpFk8M5B2IJl/lxo61V4iwsol
VgJqANYVrLSUJi/xEMCILYud3Usj7SD90Q/fHbSbchDfo/R1MIq7sWCOudkULFq050mrC09MY3lp
lVmPbIMkbTNrFJf1nE1Ik29flfxVA/N09S5ysL6cimL0pi4s1vkgK5tY6e/Aa6leg8D0VmTUJ1NB
yFEhISQ/p1rVNy7bLvDAE1NT77HQ04boe96QGTUGGoeDX/3S5DpeV7A2bv43dV/WFDuOrftX+g+4
w/PwciOuLA/pHIGEBF4cwAbLkzzJ46+/X1K7T0GyG6LPfTknoqKqa+iUZUtLS2t9A7AsS4R7Wb4v
sMN+QfJXXlzNZHoUt48QJVqj6q8Aai544tzDkIaMcbkvxHJbGvd17I29Mt5WWB78SrUZsNL22HOf
F/BUYx1kh7AxYZEywoISZn9Ko9708pu+qAWV7Z6aEP6zC/awqOoT9NdwSUZGRSypA+xDzcUxRyFx
3WVdcdvFekqVJgPSrUbXMRKIbc0AW4Veanyo3KgvXSqZftp0zqpMEBU8KGMSOVcgm6l74PbBz20s
ziDrV2tI111hRJwlPqDf3iI6bKBc95gNtoE3wJ4sIUAODS6A2aVrw5csGYqamsAeEWUWBL6JrQfZ
9BJlMqiCLuMS6IyFut15fHFWrAShQHYejV7156ygAhlGsaT+AMT2kPWnycqpnKUYLqOFUohfPVTO
QWCQQ3gIeHDV88ypD+s+zLSJwK8NWnMj6YaY4iSAoWc1inCoTe3UjMpEOe/uEceoY8LiI5LnJEIl
rUUJa3kzbeHqaV2TurDuRD0Nu8xEWEhgJE3g7QiTPBBalGdFhqfhYKp7Cesi0lt92QKVbzZ+miGz
QD6BqsyQ9N1LlzUvcEe8WgAADO3MTEoiILW5P4vEeIOUKa1ncvtGS/ClO0Nne+irSxVc5JbF79u4
uZ5yseB7azCKrGZVPqgKXNB0yLo+L4sVr4Y5/mV3SgaAymDeyTwpwkVjWx0SjXB8uOOGfp9VkAe2
sxkuA/bB1PjkWZ0WJvPSHIx8aK4bydJg7TYhvHJpBIesmRqsp6R3lJXRwEkxaudJvyodNDmUKW7B
cXcancwWzoeliE+CV6oLSWjgiUrejFMUo2oSOEMSQMZ3JjEki9/0su5lL5vTmR254PNBg2Z9IEml
tEnMAj42S1daa5ihMonO9gKdK1i6bQGairDlko1tVxJtWwAFwEgULJvIKGyYXyvKS9dPJxkqQHWE
bqUOS48xfnGsGS648SQvwWIYByhr12cVy5yOUAZKtWoOcGemEtQgUYygdj5HuIbBw7H2zn57alrq
7jAzF0aIU5haqiyI08YGWhi9Xblg5sqnrAAVI5IL3urXXaJpr63SIEeux97DBdmTW3OryWyL+msA
U1pvsUYX5jJxs0uHHTikYV8DAwb6XLUqAEjtXIDQEhW+gs01zJz6qGDQWiWyBiqDMtrZvZ2wuYg6
Bv9ZOJnA8I6BnEDa2YFhTjNgixqgs7Sr1lhlidbeOTCViCBRq5Fe5sCI2ZwXznpKDHhbovxJsJgh
CSo6OSccNAxyhvlDKmwJ2ZgsR3voK0wQfI7bpT3LXpctRnM72+RQuLCWENqSkPgdlZcEqm8vEMsY
wG5Q6ntEqic00mq0KARw387kzFeJKo0haBDNrpCguw1hSnlKYdQ7azto5ZYVzHemuUWIyceCtnOu
kikDBYbMSgwF70mqtpM1y7QytOxWykHNJ+WQTWHh9JZboUqZk0k22jRUG6vv3DZxkh0E9+3Hpq3H
AL4nkE+RE2NKKAi8I4ChEAzv6ZA6DRROjeoEKSk3yyCrZ9UmrG4kayRQ6d0IFR5ZdXMDokn1mFqG
CAp9afzahLgC3t44egK6i7vSLOcD41YJ8X/npGWi2daWFE68GhmdYAkYWHWuQi1kTvbKVFWpayFS
S5qUEQWY3YWo1VL7Mi9vOyNDK7U56+jOjZNtRQnKRJYkyX2ighDkxamNGFo2YS04y4hqLA/wnNzx
CWzT0Ey0kNm1K2lgFAIdNFQHMdpiE+dT9gJJbE5ljhwc9ejpKtbjwBqqtWKI5rpiSUrhRdrBClPP
w7JnbMPtcSUYxHbRx0i8ZSkf2qyHHHDRMq/Jr8rYPvKad3sntk4lzEPhQ6D5iwGhEzJNBtA06HxI
ej6U97CBhHYeLFDzoMb54CKmxbsu161QX4a9U7IbOzcgsjD3yA+hFy2TmpvltaYgx4Udaz2SCjmw
BOtY/TprVEjQmpIc6XPVrm2VdffFPF0nhXKlxdNJmrVgtAqRhAWEteNCeIbGceeqeWI+5dAhG7y4
1TRoIMpKdtBSHDYihvOzPhxSUXVnEXUphveMzdvnkfHmJGK7va6R+O6bjuOO0y31sV/qNTT7y5ZW
Y32dps5AVSECLRcWlHjr/G1hctDH7XQPifSzY0eKThAA53fMyCYUi9Qnq09fy3KZNkydktpzUiOO
Wqvfppk6BsqESVRcRREmT+80kKdom8P9YpwkqD5B6Zb0Y7FOjMrYJ0WmBoaRg3oMZLMLmfpdIssb
0aqesyg42HDvvGkWeN1l6TTlRKotmlXpkwkovjnU1ltrmahEijrZl70dmWnu1bbpo7rhmgDKwNdU
CsBlsjxoPFebUdF4OMCOwzdt1oXwU+E4h+2WOpIFxjM0pjUq1aD7m9AEZOZhBh9+AAh+axXwL1vm
vMmIMZUicHIUSMYaQkOuClzJsNaMoWJnCGtgTqYK+QDxNmUVukny3EKjoZrkMsg1Aba7hUvJSw86
HhmNUXX1ho2PbYxMyEiTZ1OdBtLH0OqrWHftONUj6AbMG+RkKUHyAqkIMWQW2ADw6Wshy7JtaiRZ
TIhp77Q8obYBwpqfOeZETGj5wVEqh2yinKMZQRw4w3i1YvqNjla2niKeWlBEA/J2ifmbqjFp1cI/
wxuyBuBYK7GY8DINUbV0WlS9m7Ty1LyUgTcRsFdIu2c+464u4vSUO/FAshEZ1ZyCy0JyBvvHou31
ULWSnKJLirtelU93XHdyolfSDurhb5Xat1cZyImFr41OsYdJj66GAmEU5s39iDxUgbs3kHRjUyUU
G4c/LaPjNBGuzXGyHha15puJq/MCB/tG42WYG6lzDSEb4L9wx0wm2iv2AIu0WJR56Iw9ZKKByOZA
B4NENoltXgoLrfZ4cgR16hzPNitObl63KA1rPtq58BRPZ9lZYdvPbD3B4Kk8gB/F4cDMeDeGKKTa
BmkzIVEG0pQH0qI2n9IWlRooiI54gExyOoLmcEJqYUPTS3CnPBOWtfikwrg9DWSdwa8dcuVgi2g9
7H1BMGoBzc9zjvTIkIvbuRssyIVN83yL5mGuBQ10FF8TNR8EHXSr3oDfzQ4WqIc3jpn0D71qxNxL
lplNmxq82Aj/pSI9jomdlEHGWvuOlcsA+9iqmLTnNK2dA64dFaIyVBe1PRISa7xjvco9kCAclcSp
NNt3g5TweM/qAUT8pJ6sdJP1gJ3vKm2WDYrwBP6bDCV4HEliA3UX6Fa34/UIztRK4g18qvT2FQTQ
yWUGgKOkLnHRIgDWtFpU5rxxThUf+n6NXhfUHqVac4I8N5wgRT4mwmlJBUWFkBPg25Pcw+Edm1iN
zm7WxbgFwOdpVLI1fBYEjXmjdkSRALsliGz5y9gm7W2qjGxTt+BOJGj7Igz2kDgyKogB3qaDZoxD
UMdHyblJ0zaCUzYu4hmiyuLWJtDm9ujj4KsHCDGeebj6a5o0N23ma3GEWo66wdU8iXCaDjTRcYuV
A0W+MnJci6dEhi0HrI6tMmQLNQxQ5cFYK6ROoTGDdYpp9DLt1NTewNzDBtlQKN4A8zgOtm23K9J4
raWGV8vzWmtPuvU4L467tErqg5VW7ZK01YqrFjSVOARlbjxjyrHudjDxra5qblBrOWDA6n5UldqH
4NxjniHdTxYFV63tEp9am0qok+vTeu4g3AfnCpR4s7Y5s0qfUfCQ3HGAqyuK2nwDI4YNa6AyKHCr
M0GskPCWzFH0RIFEkytNYoTlmRwM0yK/dmhJ9iQ1YK/nooDZHgvcBYwcG29Gt3to1+ACadfg/Td3
oworqjUqgu3G6ivolpIavw5l7Qz3bUnokCQT0Hl0K97RpISrpKrsILOXcIRz05H8Oh6Z4hdyHu9T
05zPbF9GcWOHPjeSPSY9qzC6Njlc60yxuDKCLF96kvHanXMISSkKlPi4ieheQA5sSF15RHaINwSZ
CoXUwD+sDGdpCi9tzVJCzz6Fh1CepA3KlCa7muVSk3y9rZjYloYUMVV9dJZ5erGSIqeVKsGWMRkh
Y+xiQeJyY3HziecSii68QlGmRbOPb+w8Fa0vTQXzVOw5OjgQAKjkYu52Sd7EKOhoMdCETMYDI3Er
vL6x9CNcJdc5pOFtYvH6YcrlldXGI1I4vYf5Z5Vgxe+kWZlJ08PaCQjW2hst/bXTtQDl3JOAwKsc
lqVgFkpWzKQWsBA7hUOHn+Ns9nLskyNy0uQaflG+UZh64sUsNlaqghIUqETa3gZLtvULaCDaRGug
JX7U4ZtAUPpq3BQGPCPtrM6TE3GcTF6bz70ixxswhi1UQFLD1c4sY3WBlpROyg7xjvsM/qDSqjek
LaxhFb9ibTRWw25o53PlzYl6qa53vax7vJIVOvd2l1NDLEOd0F4yFKhKVlC86LFwjHyDQvAiqEgk
LKmFG9u6aWHxgLThSYmhdePOyLQji5cq6gk54LwoJkySy4Zi2g88R1S00wX3MKt6KwpWZDA+WeQb
J0bT2VXAOU+JXEgnSAOxzSRZMt9DlnpGliemeNXbTavGpFVBDCZW3PZLNECGEMzqEiXROAbDBdkC
wyorkoXmAxJcP0f1ArZaEN0/stwZVwsz2aliGqx/O6ZWEtg04LdDn1vNx/0cQ7UkWNTZmiOlTo5I
n2bJc6RxEUSfJv0NpvXl6HVQ7YQ1lprRHgXTlcNV8RLr5njscOj/KuQ2hxEBzKWI4UAmRtJnhSLq
iT3UqPmKy7XYZZIA3R9PuYkbyUafUMmSMIbvinDjXMBTGLwzVVuhJ6J4MxR1DdvPOgs6rT7K1nVp
XNfCYjHcy8fFwUlHqh7qduJhTOETwV8kfYJ3M0rKFqI7kXuwzW2YdsULfgJwkFyS+mAxY4BlWF2j
JGDAn+iA7Em/RTn8oMHcNszR3lvPcmfspxJXIgV2bhSn55hFCXzWj9mANYWKhFJ1bikPto6bWZkZ
HqTIUIAPp0KuR8wf3KalkZ7GEdg/SdbjAkYU02gUOcHen8Pva/x/aHS84zFB6D5b6FoXnW6Q2BbG
KrRTOtHSFIUvqMC7pnOMp+vvBzo3fz4iBrDCAXG0obajQnYILY/PHRUVMmeOPqDzhYYCxFkyULdK
JTvlzDzhujpS9LgF4I9wOPh+3D80pdCRAg0FDSlZg6rJ53EZeCYwJEVTaighni+3Sb4r4bPxA/bl
slV5nh3UekBIsywDf7p4jYkACZ8VeI1MN12oUrhJqTb+Ytk+L81hJQboXn4/rz98OHSyAUlFd9QC
yvACHMBE2TU99jRuh0oZ1hwFtWGu+aoFQMfVADH6YaGc+2qfvx+I2sCCWugkAr5sXMxQgfRKpda4
a9hdFjhwmCtse5e1kIPp53CchT+z9lnkxf1/Ok2oVAEvfGY6oGV+SchNsUOb3IKUcVmXAb4u1DWY
a3TmdSzsHzqLX98ohtKNs8eICZmuS4DABJ1ndTjfI0oUbeC6JwNqorRIgn9YK193AhAVAIViMYKK
iq/3eUVyFKPBrgcQQYNCL5ooVPRn1dbFG1sIOUCvF+fXD4vlC8AY6h9wu3mH60DXB13az2Pao6m1
EHlvQaGA++A8KYFgEJ1BgoJGlnzbKflDV3VhgqojnG18LcedWhPXWYZOw/cf9MvsdSiBAWYO7LsK
RPXlW4YsTDfn56a+kWK22lU1yi4K+URrkUQVIf+JL/Nl3Z7HA2Ecol24KSEGfJ65gSq0DKk51PS8
4iDWkIShAPqdRPD9tL4EAAxzbn2foe2QlbcutiM3kd6bONVdFKvgdW00MAOL5+vakI44KOB4pw70
/29E9fPEYFJkw3isbl2z+NUWIBRAtk/WUCKUhJ/BIuX70S6hdUAOghwJNAEIXjC+QET9PBxQSg0M
8wBhqas+Usx4p3UlrZFB4vJSJeCrO35SQwMGIunvI//mNR7+ijEXRMqLv/0/x6rEH5dUyU8Uy+C1
OvMRu8v/6H8in9IAtN1G1RYeGjpeKcAtHz7Gmb/5iWC5q9q3qsj/seqKJ/7rE9PyTz/0F/USkRpc
SRMyHrqOMwKaaP+iXr7/G2g1gH6JYxFERPyb39RLuOudCZb4uJAAOetXnz06fnMvJdX5pwLhICBy
ERtBvbb/E+7l51gLBAxs/s7Y3jO+29DBhfq8mgo7sfURNrGnPkKluiDd/fJDlL1YsF+HuACKCEUT
rbJgCGrfJk/DfbEfcN0lIwWc/MPn+L1AP/IeP+Pkvox0KUlfWFaVOzZGqrw2PBQ/JDB/ngjOBHxG
UAi+sCoT3vMclRl2Gt0WQNbdcop9+Yimi//9NN6pZ38f8b/n8WGgcyr1AcEKmQBgNNSJnbgOBSYP
tXTLbxXiPDN/NRAtMiIR1ev40FNcaFczhQSYN+NCS20/X5m08kvHR33z+6e6cOr4+lQXGJkCjW1z
Qc0LFYIQqmh56IMh5PW+8EbaPk13w+OkE/MnIZALaM7XYc8r+MPLYG2s6o2FYeUInqDHabVsoLos
nbrbYa1EMP07dIObGYRHkXX8b0wZeLezdA1IguYXklgjZSbwDuykvPABxrGkeqzc/sFmRD+iIKfv
cx9GrQaKHM/fj/z5FPtr0h8HvtiWjtqqrYzL+umMLU6Q/ZDl7uUnD74LdO3XUS52ZqfhHqTjTycT
LVH0Ex5kNEHRRkDTrEVJlvQMruwuQKDfT+7CxvFf4wKOedbGODfJP3/SIQXBjysOO+mwquRQnU3Q
sPVG20FnGsBRoo+ajKqseQWjcpjZTytNBoKhbE2xthSpcPvUakgy9K0rA1+wLRR954g8p/lk3WRS
+yhx+y4v7cwr4xIQDmUKuCq9VTNwRVYFmIYySKk/aYDX8O60zEvnKQuqBd/PUjnv0stdfIa+/2uW
2udZcoWhUyur7KQG0l4cku10nbrKDgDNu/kZGm+k+kFn6SK5/PpeL+IGh9/0MKgLO2k3uu0qFZGI
7kEjndh7ibn2PcDR38/x3SrquzlexIR4LtqhRaXo1HjlUxNC08l2e2/yi43swptHRufgAOAZLT0A
F2ZXK2iXeI7tDnkIpMaI/koI/sGqC4sAf5/vJaqu4x8C13mvfHlG2HCYSJ0AoXv/Th8CyGIPwBoJ
PGO7WdbOrqTZD/DYC23Kv947xJBwJpyp77J+sZ5nAXF4vU3TU0lm1wzagWzz6+q6/SVqgjzXlbyX
EQiLW/thWSPX3gvctInkpY9iPfdbYfvmaj6oNzLCOSqQp4TGHjrgcUKsleQrN9OhCWWol7yChfUw
EuNXq9Nc8a5k2hz6X/kBDT4yrmcCIQ/oBx6eRvITZFs7f8fLd/hxhhdruWCNIgNywU4G6T22Gijf
A7Dlw1QFHCUqe+O1jBpfhK7nSgemyV/cmKi09PVnSB+67FEmKHy5zQ3zeuLQn+RTLrQWvn6Ai4V/
FtrhuhKz0xxkmzmSmdvd5WEfDKGoqJUTWwRTpETyhkXawdnUP91t3j3gvns/F/uAD7D4HmKsgJzU
Gz1iDwVdQphLr8dD7h6tMKPT2sZ959RGuBi450XRRI0rom7L/HY9XfHnw9PLdIWSsg8zPPceHgJU
ewAMxKGg8GTb6qRed+sRbeTtuO5/2MbvQoFfHh+3QOShIL9+uQsyNU+lSWXpCaVRitIFGmyB82L4
CuV+5lseYjIwSDeofO7TX8IVtwl9+z6S/DF2oaAP/TI8AzzjLt6gyhJ0lMwsPaV36p36Kl3rv1Cj
FxEvvXyh6LsDx4pC9g+jfmZK/V44H0a9SC6WLsnRSy/TU+bXeyOUyKHbiIBF4/qnLXRBD/g61PnI
/xCG2tqqnVjCUPmOo6+2RUSI/XSFjtoOgfMnGrn6p9Pn4/u8yCAazalyq+LpSQ/iaKI5jXexK+i0
gUusK+2mZ8mbH+RVR5E+knHV3eTUounph/f7+dL/ddIXGQawwMVilZg0NmUwBnW4BMUz27NnZ5dE
hqd59XbIsLzjnYzYGXw/+oU9zu/RQZw5i4KcK48XUQvNAyhAx3gHvbfQgmb7gqbrgjIqualbv40P
De1pTOpIXUPXVdCtjV7QD0vMenca+rK5wKwBdRukKZRAPn/4uXeSc8soPd2vntGJIfc32+c7P901
hFOsuM4d1hV5Xm2fLbLuCLITWrqeSrwoqAkjh5Xulu5edWW3jEpybwaPAHP6ZXBEDGH+tZe74YZR
PyfQhqarg6djfgN5vkv8m5Ls4xVOYddfu9xtKbrOZJtgiI48Xm0tf10Fj1c52QMFRQziW8SgeiCT
q4kWm8nf7geKboEbU7cgbjDTw6t/eLh+8ea9DZSOt/gp2e5BKSSqW5E1mKnRfqt7j0fmauQtx0y3
d4+0Icc7yOuTl5bO7n67EH1VkrAix4JgfKL4Grn345Xkle8vQPFNl1H8KpDSCJOv+0cI1JIrIGnI
zW4mv7aPC6ZA1xL1rvekJZvCxWOvqH8V3QEXSbaYzy80ef3b8Ffi23i4wq1JeNu7sfvrPvbuHuMV
IMjuwcDxVbg3aA65lbvHuzyvjmn9jO8BjS9SYs6VK5GVQa62N3Sg25Ugx2Aij3PwuHZ/TVTDP3qc
MCnZXRA1cZY7ePIu2D/ipoacy3H90g0WzDDfCnJt4qvOBxO/Uro6xb7z8fuCeDqBTdP5f7x4hucF
NnGnSHPdGy/amSQPVgd/Ig/hLR5Vc4PBXXXkkBId63Zz2t2sC3dHDpsFy3kTRo4ruQ31ok3kXW9s
Ejn0viHrsCc3rbcyvA0GcZFpETfG8np7smnnIiNFP5sED8AMYcUdEk9ENkF43/Zkx4kXGsglKnyK
3t3dqCT0GPm1+AZeqBa9MBqMvhRpEVH9J7K7nWl+TMgjc8vAxIvzrvGXmkTJ+dtl5A5S0hQC2C7D
P9y8Wq4X1UG89iLFPT/Za+X6wLPGdHDN/W6DgfCcbu1u9yn13jwaBa/nRMfb/dr2btR7DrlFQJPJ
ePC4F7wubhY23raPrmZ3O9DBH6jiCxrmJNyCZOqq0R1294xltd0fB+oD6uC19PZuuzfIfWhhRwzU
DuTACwW1yN12fYUnzykyMg81YTKTde/t73JKKvqmkZv7X1jJ521kkbeSeuHtnesdIiChyS54wOsr
ydtdeD8SvN2ZZrunDYjkZPeQuA+zP3mRJ65mapPFGzwpqCjwA2uYKuK94FMAz0ASP8TLriNoMVP8
6vn3wDShBkUbi3i33i2eTnhR7N5c3T+PZD3RDi/EIth5fkfa1fFOxhczAxuv8ApwxlsoQYb1ro24
G3Xh91H2QgHwd5T9EN8uKq6qBG1KvUF8sxBe7qX1/UKftwBN4i32LjbsirlbaE7i1Vfu8zEQXrl6
QdmgWZ1ssjnnroPX+Jp789/LCsGDwkVaVc56WJ8Db53FiiFJbYrKAV/JXpK6cVCv0A8ubjJfoAA1
7s3Qhnqzp7kAff0Q+N/J3F/i/ofhL05ghznM1Hl3zgnVq8dqN60sxMEg9bRdHJp70wfvfN/88DXO
P3o5KKhzaAtpUP+CpNrnOctnWJWtjempa9PaY0Z8cFTA2CSgVznUNQmHZLmbTK31U5XvfJZ+GRgF
S/gswq4VbaLPA5elXYEwhIFHb1nJb/ab/jDeq/e4kdRb6yAdbfd92f1H1ej/26MZ+lSkT/wfpG9f
n/p/VG//uBFPAijj9OV/QwVaOeuK/3tJv8NT+/TyWvyuOHcfS87v/8/fJWZF/efZCeNM+Teh53yW
cf5L3Q/qzv+Eogbq2hb6Luil4av9LjEr1j9BM4OdK1YoLF1A1P+vCrNinDUBZTRPYD+EPhzMbv8D
db+LfQBhFchLQ2Do0sdJAmqlyuOhi4w222VwUlHjMsqFvIM8LV0mazVo0n1u8d1k9JAB0BhxIK+f
akmoxGZPRq1+4RNQdbX2wx55b5H8vVb/fqKLO8ZkCLUaIfYZZbUcQdEsoayqITrjlHxts97vq9Ym
cVt6kjaLjW1kNmn0DrZ7S/8L+rR3jS0g/KQvkTIoT7oFqLoiwdvE6lTDhdNX6Su8OFqOsPxCzJB7
XrIcSr7ZNRCP1bWiQ+Y0LuWo6NMHXVuiZamOS5nt8OR3qEElRAU6LuRFl4RlKxneAvydlzV4wF5f
Xg07XiVlRbMlOchVdWRycWzKfmeVQFAxoOeBHc3usfNTt5EUANzkO6WfzIAX8s1sgBZcnbnBvTD3
C6wRPizKw19v7mPd/f1T/umFXty7FQHQuGggfedkaHoNDYo/CuYM/FHqOSOgUg48iQtG+1QhaVxv
5jp7qLi1qpIcCQeA62D3BxUwr1B7qUI4Rby2Z2zp8NhbcEuVpoMAdBkchgKpHMwbVmNS51SoECCD
ENngtTOcy8dl6GmugyywNCBCgkR2tACEJ4M1XDXNT8Zc6udKyN9r5xz/PlzfzEkAOis5A0SZxwOw
P+uWZ1dmq23xkkMxcJgO68CVIuJap1jD+p2t8QGG7pk3LIkgQKSHo5n5aZ3cZGMRQGb+pbdFDG6I
ijpPUtyjqz8Ay6zxKwaFpz6Bu+L3X+niOvT3o1+E5hzg5jmT5AZGskk4L2NQGlEqq9SxJwrlA8BN
42tQHMEVZsRyiofBlO9MeNICxQ4C4khr4EjdAvxYojRNQUcsWuB/lY2jdS4kwq6BGrn5/lEv3Bf+
ftSLXILxmgERCIRX3/euknIKihl0NGI6D71JxZS8tAaWj12B1ZbdLC1K/zFL5BBQJ7et6k2JrQJd
lZ9Ot3/30S+ubiaIdYphwIDK1nrSw4vF6LGzfvKauCi//NdsLyUIOXPMLJHbFrj/etMUzaYT80ga
Ewg1Y1Add7AAxWFn+EOrKwEUVsGNYWkMdFV5k4BtRqDwt48Tse6BuSMAFwbwbcmAH0sf5CK/UdQu
rDLr9ftvc84g/rDXL70CrDxvJ7h6tNHEC6onr07ZgqPJCcg9EE7/yeHpotn29zu5SGDgRtalZdo3
kVKNKxUcTrOBd86cBINqE11BOa8F2k8HdN34SXdA/VwN+nvMiypQzJOOTwVvItj93OizvQYecYC6
CUM/dDTf8pTHoO9M0m2e9G46Z2F2VjtRpYXCPxMYwVRk0Bw1BCkS+T5rABPu2uHZqUbEMhuIJxiz
le73X+FCKv7vZ704w0xjluA2YdeRGIeH+uwhq6bomzR6vxAbNEqSNkVgJs6tqnY+M5bJtfXy1KrA
FYKqB+8hFODhC35f9hIFqWAnlBEm8jEddfBZmbkep/SlSdVr8CAXgpxDprUieV35kxHuv4tG74Wr
D4F0sbtmZLrWREvaZcCFctpxSIFr5lFe1JMxCtqofVDquTskqBlAr6gHWA/wz33tdNu5SAEeNq+k
qSOL2l9DD3xddtYLAm0Yl2DsaEkj/xA4tXNs/9OSv4j5IACDWR2DXZB1ku5KvWpvFlGPIO6C6eaM
iwlJZmQobOpnMoyQ3UwU1P3NWt4DdmqSsrDRuT071+UJHOtLtQaVTTDC41LzRN7hLq7Gt9KY3Wmx
cjtX2qOj9Chi5EUAd6snuVMYMpFUc9NJrqhizWu7tECRNfSjBoDg9wvqogD794K6OB2gQS/sSldQ
BIOorMnTtWnGUWk6r4OhhBXvd3l7j8+1hoQ7MM1iLXMTZF4u/ZBDvAtO/uklX4R8bou2V7Eyo7wC
ortYACQeSiQ9ptKxQ42UwtEha6vwUgEIc3zONf2lluC6lPZwmAdivA2gUkRke05oMRvYtv0vSMSB
sGUoPRFdlsA8SunBrmzB1GFTA7DMIq7qOtch6O5aJahxdbsui2GtS6Cd65wBmcBsA22qxvF5r27g
aJ8HjgT6Vaw+LbjvIjWD91RT5jESQGRTsrzcLnax0jrwc3EoFSBDytdVq4KRz9pHI8400uAqZswM
Zmmgugxc3OaFdWJa/jAgiEPlutqUYLrVDCLJo9n6DdMfvv/A78ruf3rBF4eYJYP3Yg5qH8lgH8Lz
tjl2g96ATKDXpNdkMC6YKnyt1dAv7IUG6jhXPRNBkeIkzn0bqQjUpfQnh6FHmtZ6CSxuwrxYiKgd
AaFvJyTC3z/ru2vAH571vdHzITgMlUiaQeuHKNbZrh221rDTan7QtWINz1EUvvr/x96ZbMmJdFv6
XWpOLloDpg7uHn2nCHUTlloweqM1ePr6UOZ/r8KljCjdUdVaNc2UhAOGNefs/W28n7Nvx9q39h37
gsDKagysUxSyYejT8ghJAaPU+p2E8ttCf1jT8to3Avwxm08Yi6FGaE62aO+7Z93qYH1MudcEWy90
lkLEnRr3RfMxCcKzCisCevDuoRD+ZeNMRzFRwktgWdj3pQA4tZCgflVNX7XtH1Bgk4xb7l9+Dv/2
zk5hTAnOA5lBfLrwjNA9DqMsHzHN+/FgdfLcCjowEIEM8APozZkWRIxMItXW8Dha3vpJGl0KnXWl
7lrV5b43lR87Kqj2lj0h8HMz96xf9Praj91mit+9tJMlm76NZaZpNVzkVeFRCw6X9FyKfLlO6ixh
rxxg6VNz3GwfoImfKXIbGBJp2FwRwJU+9DXO+V1GqMMdiYLjm7kKDEwrbncdTrWNv7chgm81jYhv
Nt+L/pX9jPiX2f3HHvSnsUbeQSMND0JE75lDvLqgLoqhEGdFL63DFLbr3snaYd+RAh8vLimwU1UH
WOiIRQCJe5Wv8sFXyW2L7Naz2ixqPfbMbZlnez0KTNbkcOC7cMPIqfJhX5Z+eQDSYO5sO6cu6uOa
U4Wvo96SH2gR3A1NlUZ2artntVEUZ46tiIc3JoyDGf9DWVRSpLnQ5R2GCnd0/uAlbPq2XSOsbGqI
RX82LeWHoNsiNaxj65bVNV/RuUrSm8Co93nir8S7jlm7Tx2zBujg9ufQ3Aq+o21Xb9b62E/i3VAM
bKr9JsV0xGuyy3Le+3PgHF4Z2v82Wk42MJYqxMjhtb1IDOIC25bDBNHgCP7nKtHRNBRplKYAYf1m
/KZd/FDDZr8kOQVLaT1iYnF6bw8a/J3VexfF6txjdbsCGIV0RTkI/u3pysXovtS431/+yf92KjlV
EGCIrWEPt+VFUQTvsmn4OGjegWfOKW4ebHaheGfbOIbt7FaXPX7qpmOmFOhPV1QgO2XLu76yPi25
fPgf/qKTnYnDlJthPaSSoSx5ay25yfQz2cObBDdrZoj5LToaFdvt4u0z4ttimdfzWamMi85tMv/I
BAMhZ6VmdJ0mqzx2GExf+a7+re5zqu5Buu0PPXzpCyg7Mx+8Cund9unRKYW3ZxOlzwv8RL4hboeU
Y/MaDiATsUXs/cqaIjAx7m02NubBmEf6DpbZbICH4ZUV5t/OFz/atD999dZay6AdrQmCYHFur9Zx
xkhqGsG1HzTngk89GGlweAGmiOz+f/i2Tlbgivg6yy4BuiQSvXeRHE0ibHZSBpdZEsSJax77MIyV
56NgIjQ0T576PjnaclFUUFIRr856F2TDa3Kh57Xi/9rxnZK7eOnerCxLX/jT9OTkJUaJYVo2M+5d
kmtOdT11FK+ov1WGf1kzSzhZ88bl1B/l7krTdjDy/WKlXxpcZdCB8k8iMF5BtP44BfxmLaH0+KzM
wrg0W2JPx4sRp9NWw0k/JuyZv1u4cC+6CWm8nSqwOWxGpZwuC6phZd9/NL3mqpNUAyaE52dTgNeY
igGYyGCY74dUyNixygdvckitzD/4OMpijFn7Wg23L7/jf1uxzZNFMCEAk8pfgCRbTdCVQiBXkDz0
YOCK7KoPVjHgtmWBgG5y4brDJ5/5GdNsguN0zIAtGNe9TBs2OLiM05XxzkOwo0zJb2nNrvblX3ki
mPnvV39y0hWE4WXG7I0XtoWYIjTza0vpIpJm/dVRI6enhvRcDr67blVXgdtcWQ3LHY0DfhkQnR0z
7CMWuA+jSt75HZuzccYdb/8j4v+j4v7/gdT8X1N+/i/Umm9OpH8v9O/7AS3Gp58L/Ntf+Lu+jxic
lALY0GRsOcDwtpn2n/Qe6y+fIj3yddMEqYmI/b/q+174l0CzikUIjpLN32H9/UdB7vl/bamhm3sI
Cmdg0iT6k/r+VuT970/Vx9EBmX+7vkdqB+DLk9kNy709dEDkYsIR7Et/7d+3qeiPhrV6VwOsoAtp
UV/HqxEeA6v0jw5lW8aUXyr0DatPW7NJxosaht7TT4/w7u+f8HNZehvMJz8MlB8BzijzqFScysF9
mP2UWl1kcrpVl/Ww1c/sfuaHFl0SQdQrX/msfn0S0PJR5G+9FnASp5A+15yZgzRBP36bjJHZBR0I
L2N4+/JtPZ+2/c07h5IEPQltHRsDHy/250r0qgibkQE27ZWspKNOVofCk5KwlQ3HfsrZOL5LSshS
ZN+Nb16+9IlieLu2sFG4eFtKwnanJ5u3JIAl1vg63TurKD7SjwDcwy49JErYqY/VIOYDNU0gKeDO
ht0KMYBKjiluSr9nuXfq4JVD7Yko/e8fRFuLLIuA5hdxIc8fht+6aQj5IYkTjecaT5l/prB1DnQP
avbK4Zo95Hq+lWrsL9sFKWC2WNmZEJP5jgMVY88K742xgmy4GfJfTdnY3sXPQ3B7XrS+iEXiI4HR
evKuAoyHa0oSE67/MDgMBf0QM3dRyzcj2YNLYSGBNkC5CNlACLDYb4edl8GWEs1l21PZffn9nX4R
/BwcipvbhfBFGL8nT0usApBGD+yG1hbfIAy8cd92WbD3W9N4n3nh8spyeCKC/vF+EGAx/2A1tYHj
ngwY21dlLlnF9jZWRqBQkxOvo4SqQXKq+abrljnK8O9GxK3M3xXvYZfl/XCzcJjaN5iFL4wkM57M
Wb/WDdnW45M3w1AmcsL2mBkwjD0fOLrvgbSUQu4TkJv33ZDofWfiDXPTRJ/VEuqT31XhK8//dIKA
14dvy6Yvb/P9MGE+v6g9ts4YJjLfN36SHgMHHPjqlc0rD/03V3G3eQ9fNTRTbLDPr1ILowtlkRR7
XfQ8UEHeZlSOTvXw8mD65QnS5ycEFjOfT7gv5r6Ty0imiQK+VFwAIL3mIOSe1yIpxx2BpfS1RimO
uVGJu5ev+gOW++zFcVnWO24NI7FD4Nfzyw5uHXrKlEREVquRnBmZZ3zHMZPVh2ZR2aGaAVCS9ll6
ZjwbAMcAOYJBj7p1hrgbBEbXxAZr47Szwm54Uxgqy46NM/tRsDQ5kBjPntn+0JEB+VLjM/DdVeO/
9AC14Tq8zUmlvVccaEBwDJuiQi1Jf5WujgVsa/TYObeVmVxnQdLo48iccOzN3G5ueIyet5umTMNh
c9qDMmBxUTuzmxxAWD9WO5FZw9us1eLGNKq5pnRoNxeME+Qb2g+BymI+cuA8ywJQmE1645s+kKW5
CyyV2nE9j+10XtqTqO/1VKdnLVjO4OhYMNBgQ0/lx8EDvbEPnaV8q0ObxIMAKz0yqTyzZJyA76wi
x5j9z5ABui42KjOn2KHOe2Srb2aZqLelm/v0uXFsxC+/09+NJOYkh8gNdivMUM9fKVxa4qBhDMe+
XRlxI8vkiChB7IWCEOWs5XSTlWCZXr7o9oH/Mo5sV9gukmNB1tLzi84JpDcnBX9aOZ3Yr3YV7lXd
trFt0I54+VK/uT/2BDjfsb0izzitNPWojNk6EeKBkEBeWktnHpKMmJjWad0LxvlyEAJby59fFDEI
6GQmfEGS+PP7A2g7JXqlpGk1IVijRd8mmU/nDjJLbPrsT8TQmX/+TAVB4mwE2QmSi30yqTYuwKh0
cblRAugPBDCKqJVBfXBU6p+9fHu/LGUkNtsOWxCS4pA5/eiP/XSOZ/c2TsDgNp7NRkeBqHqGOoD4
pXz2bkrdvSZzOylnsJLhAbMIhWIdJyUacv3J88RK3IxF5seVGOaDkfTL17HQ+rPMVvk4FpX93g2o
Tx3NBrdjXHVqfTATX7dH4rQcP1rboDmKuZiamO/LvFMpNcMYfdhy3tdGMLzySf1mdAfMjaQE4nth
Ad7WiJ8eD5Ex7WwMDYpLVYdX4yirSLWJGYm21/+DS7EfDcDCEjuM7uz5pSZwk6GqUz+2sqrezYEh
z3PDoCbNrPzKS//NhxTgH+eL9X2IC+7JUWPJAB3mP0iLq5dcjWtCE5A9a7sLemr68wCbFvf09MpV
f/MskUO5xL2D5iAC5+RZNmEodWasfjz6Rb0vMldGnQ2Fd0y1ffzTUc0JwsHZvXkOgcaf6OUzvfoQ
fiYRYyp349xNhr1ax+7o5qUZU0Mor1++3vbTn0+CEOnRZwFaIFYCLsfzd5fQgKpCQQ+sEco79Aay
p5AV9pUR8uu3uiXsCcAR2+wuTqUDSlLCDd3eoya6IFK25Hh0qmy8QcIIcrRQwSvX45/89b6YGQDu
b+8L8efJmCwLkK+lXZvxICbD2UCBKClqy50wxg46RIbcOFkS90vWXvSaPHvwg4NYd0lvLRg9gzZ/
8OkBdXvAoCa6cCHwxcspr+PFcBKSg0hTj5qeHDZUT4NzFq7D+sjWXUGyWtryi0zgsGbSmb/3wC5v
03Eo7YOCZTXvSOeZx0Mzs7bu+sBL071fKHmj16r7qHMMZrHhu2TptqQG7GqvLz+oXBO15JopBZrc
7MZvGbTNbgfgqJTI5Oz5Mwn2dhaFSeMTQLrm6pJDmvnF7VoN3U5YIDjHUT2Rq1B8L7IeJ4itQ8lm
ZIVyE3QDtk+pjLqKCuVXGR+T5QI1NHXz2WtASV6EfultDzFZ7jxD+nXkirJMDn0hF/B4VdbduEan
y11ubLqtoVgpbRmDhBw/Fg0xMTrV3+xB+Zz3U1F9Eu2gMAQC/XnkxDC9K4sFCGIBdDW9GktHo51f
Fv0ZJJhAgNFShto0MSjGprkeqL+DtjoMq8NhTjd2VR4KGM90CLJlLY5S+x5bJ+3QyORHMSHprqy+
rEtvPEDzy/O4UQk/ZPYKHuHYLcI9JGXKf2FL6H2pwC5+F/Y0c1+FTMdDJ+f0oVyAV0Q2BNPbThjt
W7ZuyD6MBJbZjjxrukJ9pWxMXZWBjG8uYJXuZGODk0pdiwSifO0H5HGDduodjGLTvypXnYznowiG
p7KpwNBno8Bh7Kilvhjs2kEYsQZwCx0oeEelxXxpWmWNLcFysyVqw7Dnscoe3hSF/eSSN6itiN3n
3OyWFXbebkk33Cvvlj/otxbh73nijDcwfgeU5ISaP+ZmbbQxEs0guJ6Dqjk3vDr7ajd2WBzzxknO
12EWy77IVX0unbpWGIHN9H4Sq/3IhcySFIKueTvren1gXIN0TSABflNNF47HotH8WrtikduhXFS3
opMwyl6evLbJ8GTyoq5jooSlhBBAMXg+eUk6/CUKWDtW5LMdFcD3mCXYvh6FMe/ZdtDqhGQd+8nc
UZ9wz1+++olgYtsQOBYpLzQ3bXAAbFyfX762UcPZBKMAOoT8iHF6VXFX2mscLBZMpcFrD6NLy7yn
ERS3fRfehm7j39q8cJic43yFsOa1uIxflyo+Z7qI2y6FndgPn+JPy/5gVMFMur2IVcDpwnWt4s5A
xrBTWVi+1s34zdrBtmu7+RDYkn+6xQiLxhldn6DniabTJezEldhnNRzsqdNvFqH7T5nn1/GUTy5+
cmnsOYAANSdCis85ySJ/XJioArc+vPxifh0WLkyNH8dfUDtkPj5/L7IUM8zw2o/BzQxX5jiH886h
8n1ogpbpsag5hsnEihBKISkZpvmVYflrkQzDGWODnRen8C13/fkPWFEXSy+bcfwAZLtpJVM/BcH2
vB4HKj1omw+rwypDVod/5xMKfF6uI2K+hCCvj/Q6q/cvPw+iBLngsw+F0jFpGljPHItq8OlJ3eq0
NpyJ/G2FVvYCWdvqHYDkIK5TTtKCN9SLtI+wesebFBFoEdktAwm4uelcpIzmr9NC9TQKieg814Vl
MrrLDczkrCBF9qpjpxklXtG15xyemfXqMNEXaRuEY9xZZPdGbep4b4vRNM9sUUC4rWmShPD9rO4M
1VHaIg5uyFYZc4sFNbGZLqN58cS7zEvBMNL1tvrYK2wn4bMa5Q10uQzDjm2haK6CwuyR+BjiS7P0
SFoyqx/0eZWVrQD/0xFF4CrH3vVGC3W/def03OI9vHdaB/wZfK6mR/SBTI8/DJf9i0obF9b7MprB
BRDmkhVOGoHV68jXVtm4B9I17FvPafsnAed/OFiro25HZmAnSgb0DAc3X8w1llp0jz38xGZPy7Mi
liHYBIODZ15XTSfqu4nZZQArDSsJsLBZvqX/4qAlg/pzHHRN6Str+76OIey5SFrkoNII3msFI3FU
w51uBu9r3gS1cWSFLKtv1YSs71GuTFxPYPU8+0wtDSEX6dLl5t6pW3+8YAnvz1d4Lze008V0pfw8
dKPCSVaijkvduOf5PKjuuGRDIQ++N3XWvV0E48HYFHvx2AUm6eoUn2Xkja1qsX/32a2cVIiiYcjn
RzPVHhqJjNYDbzMVCh5jZwz8/NaiHW0mpn3oHLP/kiXJfM+SnX7xGUSEeRbS+8z2V2y0/hpVY+Ma
7XuoXSyZdWb2HzhZjpSx8i4B4NlIlZwHyywBePbzRNUOLRaa6kHmJHYg1tvPKhse+15si4BeyiN6
fMIY5rryH4nt89u470p9aCUoiqjxnXHcmX2CFmKg7WYe1pphupN90Tq7zJ38W+D+gR0VXl4tu45+
5LyDmti/Zf/Qk9CRh2S/NJ2sFmrylEMPXSmrpwGlV7VP5tljo2dM7bd5CZvsrHXbcY6q2rLRkoqi
RLI+dmV3VGXmISrpQImaMg3sq7DeruMvRn9WaxeA5eS4RHfIZcHGlAzwEoZ1RvvOINTtlQY+/5Qh
fE8PdESMz2LOiQGBLNz7cbf2XnHWuAUZOZ6ez4wqBH8uk1CbsW+Vzvu1XsSHcRhBVQ5jgnjFLmgr
xEtPCMhu2FJWtvOroaJlIdSFIVXrj7NBSTF26Ne/X43VVgh6GGk78AjNUXV62+OkwXujMTSsnL4I
AbWHruIu2t58wtiT9pFkUF3o1c2/eX5v3Ke9SRu6LeX02RJZB47ML80PhQqNx0lLACXsL437anBm
h8B2NNBDpZIhnsVUfijyQLxHMz0+ejgQvs+TmK67tM1tWhHtoneV269Pdtimn8vBh7s+muNYRXkB
7Jf03AwNPt/ZWO2Xem5KyOAW7E9qcYpIp8CDGhwIrZsoSRbf282+LrHp0nLaE0oDd8ROSgtZ6lha
tyXbaxBnUjXVseYA8HGqsoIY4EKRwzDNLZ8FISz2uWGoqd6PhELQk0LK9aXXJN/uZxRI+tIvfXc6
rJwx7xKt5ve6qgW5ZGRpPAF39S56pSwntssJSoQiyuga4D4SQ6vwYWyokrTmuJ17eNNWUfnqoq8X
xztjYQGQPjezXZ+npTbleTv6ykBdX8mbqu4UVKOBs2DkBCXczk7AF49rAGNoJZvmrZUhRAee7MI/
te2p/+oYBvNZkObGLSTsAqyHqscpGniwY6S6PKcfBYD27TwYIShYvsruGK6UOiNpu9lbM7GdkiWl
q8Oo0e1ybKTZKGRIBY0s+GZFceu7Qw3TCHjqclzDMP3uLIiHzuZmNN7xpjtFh4D0Cx7BzIbbS0sx
QWq1ZLGbAit8P3Ja2LUqzYt9HuQUCcoqF9k+LEbxNCX1FgIEW/irtNZNDWX4xbvBTNW9Mmk5gAyt
6yu1yNWJ2mRFYAocGqnv4LqZjE13MLr9DDhg2nVBoz+j/msmguO8+n1ikUbUZUYynWVNzSo6TE5R
x7zM8Uq7qqHl5HtUbclWWvx9Qsdh9jtHgqjY9mljM1rvq25ou7OsdgTKFLtC5ZgnckaAXOKpIv+Y
NsLftcI/6rf/azP9Gd3tluyuN0P37dtw/an9fwDx5lPReKHtPmSyaU/67vyNv/vuLuQ2QkfpbmyN
hm0L9Z++u4PhjnhAEG0UM7Debd2j//jq3L8CIG+IJExa9uyw2Tb/03d3/tosdVR22DRTP2SP+Cd9
9x9wup+3dY5LWxEO6I/G/1ZaPine5GxPzEFoTMKF1fgXU9V5d3brKTIMmdDoPedDOu4C0lzElg1B
KrAfT8VqfOi7rsMmnKOue6+yzgVbDSWeCoI/jXZ3yUkt/wB+f8ouMu0w3okEkCI2yy4o9lYGivt8
UHkpL7qxYUBmVW65x5zAng++1yZ3ZKZsZr+isNrY8BY1IdS3Klg4dfGRnBrLj/oCMe8xL631jVS2
WmLZoS+IaMi2UASCFo5wqWd57yhnuEvSMiO7WLBywR3t0ibiH0E+tXIcL+KcT+XSDgdmxXyheLZZ
MLrtMOi11lMv87k9V2CEl125hKXi9us0PedcgONhcrs0PejKTIsLx1SheVu7C5NU5eHsOxSIVxFz
p3bQR8JnlsL9RD1hsnezdpzwNm8oQRAhFphSEPmilrndiRwBGWXIoev3rVjNrI1r38/yvdd0rWAt
pwIFfkPnaO/GZSzS9Y2fN2n/OBUmul0yxrysDz7bJrkW42WtDSbT+8nvszKJ1GRkeXgzziY7ngfb
IK1VRVWfNSM5eJMm4o5axOhWlJ2RONkFABluimCloq+RR0+TI+cw6kcY4Duz7kL/UNAWG/ckkmIg
rIRy2suW/c1wKcey+GgZqslJ3/IzFdzNS2bB+dHZwjaJTInpTVryvezpB+FX8LRt1Q+NUk5x7fQU
HI5+Oc0zsKe8M2IWrZXpVI32QDkiTAShOCtle0dS36fGQEFCQI2eWyJvZhXKs8WzR0rio+5j+ojh
Cpadylvc5Zwt9m7KzuIgltRlVKUT5xN7yczmumEvKPZsVOrHsOZcsdMUS+/SLVAwthzGHBtM3417
AyHCcUjX4C7re23F/QwhlXDBdLriDeW3EtlbexbizLN2hSP1e9/PWZJ2TTBv41YkkzwIdPT6fOqb
BM2lwPBIvRBPy37Op8U+YjL1Up6MxM+qS0ju8ezR5ftoY5Qs4kASL79DTD6qyxCpar5bgIcKjKRJ
2nb3tCT9h9BqZ3mmJ/DV6NwS9hy7qTM76wmpHZEhYHpm78A+v2xhcBvNyGpObsB5EpYTzde8X738
2lsISWEvLAF7E12UNnVKITDL7X0+uEH2nkQaf7hdSjGwNc6H0v04rKnZyp1XYpk/yIH0ExkNumiS
21VPs3Pt8fHTh1NVmoDdH7zmC2ds3EUIUcWdyWYGnXNGf3EkNy2LbFF1N1ah1I2hLJYua7KCe7Wq
sTwrdTvBJWt64zILfTLV5sYxOAEWY+tGSksScukrm/d4QkprbxrZ4rHLKDTMdLMgVZuYh+DNGCze
GRlMHbY8S84rAY5edp9qpzhy1UrvenD9RMG52VTvXFUhCBGjO2UHsxrluc86DK6qIPQpzmfW3CO1
5PYzG7MlZFu8iQ1WM8TIahDVcRGMlpMCq0yne7Ek/kOGoEGgDefD302YVMiQbYrJ26W+R2RcRYBE
tfObIH0im2z51NOfKPZBVaXrbpa9pQ/KTfgWukKW38jS2Fx0KOg/69VS9LSBAH8UgwHIXlkJMC00
GTqaHau4SBIzwNuL49jZTQvUIrI6tYJr0meBvW9CthK7sphmgpdEZl4gO2kZOKZTfQeEW152BF0+
TXWpsnNzRWfRkNCi5jfC2+YRxJXTN4HsyLuQDgziXZon7aPMFvemtagt7tHLCIfTMimesbby5Ubo
gMXAHk1SroJA9MExY6LrKYeK7n7tKrh7KFbhCnZO1xN97ITZelUw591hYygQkaKM9n9kEdaxW4bW
B4zEmnnCHZf7zmtT6ERLmrjEFbb2GNySTMQpc0fVOVU7qh2ct1bRhwPa4NDUHj7WwuEVdFUv2r1Z
Vi4rXSDm8F2bp/iykoHJa+fbhqZONwRZs8uXLtVTRKw4WUZu1mXEARpC3Ms8lANGJ1EW8OhMbw22
2FTzXcfma7gQSLhxJNqDHURziBsrCuGOfbXNDoG952d9fdGWGhutSX2ujUlQIyTCHTDVkjHgWF/r
3ly7o02FlNgX3Q5jt5WZE9w3uuxEVBnUcttirRVi+GCUCNUK55qQm6wg66B1G3AhlM4wExHyMT7N
oTu+SVbPx85SluqOT4B7Jbd92TLdjOm8kgm3TRu2eUe+YjHtUp1RMrH6amRPbKfheCnGtSAtyJPK
K75zYPGDc8YG1r/K8hxgZsSZbz9y6QqPg3mGsN7yRfnWL/qFCsyYjenjpsBob0w5uOpzjtiBp2s3
DVb1IiGKzd0Pa1cEaCMC1cgYHlRuHtpsSG16K62uoj5vDfJOcqZpgN8W3ohyhvy/M9ukG/ZkaHCm
IWBwuSt4eFgvmi2Xy0gGCwnfFGbFvjCK8hN/bnnrT2RSY3XG+GKXenmczcm/mfsyMHfhrBTlhJkq
fb3VXC6QgyBqXbs5/G6gP8DsRAL5TWjO8k1IgMydHSYtuIw0XN+Rp+t+5KdOH4BLrteySNns+51s
sQFl3aMztfSPUkcX46FyWR4xhCIt2YYYzY/alhO/OmsokehAcnTNQgLsdz1aLbYy5LpzAA2pQu1K
Xbkku1aaWIUeY1WE5y09Y0UdyNcTU3EQUpHWA1QEKhq3gkIJT+6DwYmeRO5R5VcOQUUN6VVe85ZA
uO5mShOb6OeVbhZA2f7rjOjpoSiSyo0p4lkYQYM8UZQkFXs/8H7JsaS0OkRTPdfHtZpn/xzpHXSG
cm4tDn/aq+qD6ZQNoUMSaRYhOh3Zc3P7dVgz+Gwi0917dmgIl+swc74wwWqWYtfLih0y42HBppd0
t5nf1nSr1knpiHFCs8iCjNZGjKb5bKgTetWIeIqrxWltNpxBa34RKivooMi5Q2ro4cXbBZQisKEr
UT+uZkoBWldp7u/yKmDPU+MZIh9QdOhQwyygrJF1k/hgWkVPg8RpRH2V8YGSxBd2OZO9MRL8WA0g
GvYrCaF1TOEe8JxvKYP34vbTh9F28/e5Yyn+2SpbmPQQQBaRyQamR78zVgTvGVY6RKO/Gl+7MZAm
oUAVZ1HP5YPZdXKhVFHVPU5QQYTV03Z96Fo6yWjiEdE64H1Elj74uzaBZcaKoUaId6mRhcxxjsKL
mc66OhAhJG514mR2TC5i2YLVLB3iPZvKuMYR2VlHg92gPIpwZW/euq4gIicbTYL7SNCIm74K9k3Z
JcGhqoz5YU5crBn4Jh3TYMZ2eWK7wV45mteomb413JL5Ztb9GLel0vVbnKIrxY/EdWV4nKqccwTC
l9V8sGzT8h+73g1lLJqiv6KiOxnUa4f23hisEKCWP3fvQlXWpXOUFKD6w7LSNqx30m/wYe3E3Ep9
rWa7pRQ81wkbwKXgk4eYNcqtYs0B+b5bQ+xkHZYx7HajfkjElhXSOK2ldxQrLHNnso20YoMkLYeZ
3XS7hOm/Yreg3GorFPbheEindnkb0D5tLwnewWZbZYQA7miE09bPYYJ8ap1g3XqHwXKLjnr6bOsZ
KU1BwGIet1UH0eHHufP/n8D/F6qQl47g592n+mfZ+48//vf5W3BgdmwT3wQSTQRMW+bE37p31/0L
lQSik/8I4unx/HP+dsK/fDIq4GfQ+d/+Oqfif87ftvcXSQ8Icl2XTdcPHf0f6N5PtChb3MemrbJs
m7gW1OsnEoN6zf2FADp7X7FzTS4mErsu2QFZyZkOJif86JGa6J/ZNR+Q8fdgodCSfmvu/u7c/Cxs
P+ny/bi0C90J3ixZAIghnzeYarVKWbgJB7BR5rFR5yx1LorVcSPdvnKt09tEO+ZaVDgsT4QoeE8l
qxOHKQ8uwBJnczUf+t75yiSsD2uZineWGtqbLM3nq59GwG/u77fXRFyO6Z+cIEQ3z+/PM9BVNSRg
x4G74BRztPpGrEv6juAs46ZQ7YPoAveVa27/5k89MqQmqMe3TBVqNlRWTp3H3oiYk8lriWnZslwl
Q+7cFotjU0CGDfGGT755pYH6uytuKl2k4S5tuR9Oop96tfPSrx0huUuMG6u45LCeXwp/tQ90kua3
ptGPf6Yt2u4wdNEUuWAoHWwhJ6OmL/M+4JAB79NJL7OpiIIpw2QtUnnumGhj//gdEqqy2VZQO/9g
SD0ToHV92Eup7YWgSRpXjV5uIXdfS7ATBK95Z6SfvXn5gift6B+3xxil4EZDmps8acejGEkD6tAU
k2zx1E95eOHBEnjlGf7uIkg56XkHFuW/U68LBwhKgn1HnyexMMj3c0NJZG2C4BVxwa9fgM+Y8JGI
I8+ilHhyM6poFQcua4nTuVuHo6DwJG8d0dgp0eahH+7bvMnKyzXvK+3FLz/I02szrdJj9GmtbTEq
/g/m90/j0q5ykq6zbo2naYH+nrbDk5VNSFZ7i9aPrCFX1Vtb9OWrnj7Z7arkWTA34xXg9Z02zQti
ATMcozRO4WPELn3yLsoCikWHP7wQMxlzNxoJfK9bDtbzyWUwBMF8vkcr9ke+a5bV9/gz1Z9p8JFc
Mhap8RJFIxwPgfHzq/iBMeMIzEitD6yFiMWwD2IvzRDEvnw3v7wsiztBb7sFmaAgP1X5Tkq0ad4k
5EiOoviKfNHem55V3ZqiooLIShLlQUp6/ctXPXHPovin3OyBj2MdDUCen/qAghHNVJ8XVGvtYwuf
iFqA3+sjspSz3vDO5jzcJ+14NDlCvnzlX+7X3Vxt+G9xtontG3n+XCkP9IbB4TNWvpNezQWVGUqI
dA2DenL3qbuVCofFGl5xHZyuuJjsbIs2AJEsIYLa0yAIvw4n8jItMyY5eRF7t3PWhFpbsnCEob5u
yD/TZaIAZf+CjhqfjsnXf7oaoRCYTZVwLk6h68elaJr/zd6ZNdepbFv6v9Q7JyDpHwtYLGmpsSzJ
ku0XQu6ApEuapPv191v71KmytX2t2Pe5Is7TcWxjWJA5c84xvnGRhZV841P4211x9sDAYQVUQxYX
evUw/dnim2bal/jNHFw5nl1/N0xjPRRrub+x2f3uUmf6PgsLhPy/4IU/65ENbOe01YogsTn+Hphy
o/LziwUNHr1GZGx/fkv+tpicD1WEvyH/pEbDkPfrW8KorplKhjHJSM/wcpiCDC/aOrzh5vndPRGi
xzN06fhj8/r1KqqUdD72MwAwU/7XFirfV0eOLSdGYbyFx/n9tWyS5ly0z/Zrufu0oiQnb5O2lpnV
h34ZyxvXE+Vpn9ftjXf9tw9PsO47lEHU0a9uK/erXXo7D0/kkhBWkjtjGN7jP10gzz8R39PZtMcG
F4hfH54YXcKX4WwlDYntj3Or5IkDfPvGT/S6xvJfXeXVvXiN3Y8w0biKJ4yrXPKwNpss2L3I7aQy
ivrDn1+816JA+98X9Flnz2eMf8/sfto8B8PJZpYuNBe4BD4oJcsHJEb21Vkqm9Lc4vTPp58GNLPO
3lDIhbPGEifwUcvKTc18rt4gs/5txTw/grMnw2F78Klwf33QRaV8MOy8Of44N6lhWcN101l+Oi40
YQZTf8O1Kp7+/BjOm/XPxfRfT8ElSIDDFuLM1+Y6zXCqQ/PkJ4Ss2JG5uPsxrI3mWPvaeMptkIGZ
Xm6men3LFfLbz4RAK+pyH4sd2Vi/VJ2EBW2+wQAvscEIXViq3g+lnve4LhHd/vkeX8kM//1L/3Sp
85//9EsH7V4zeOAedbGQeV9Y9+JMCCyYPEaW3VwEtCsf+tIQaUfa/Rs/6m+/URyc2Bcdz8Rb+evF
u3C018XgRx3kUh7B1tnHbURi8+db/P3T/L9XeW2g7vPNA0IE22+35/XK0bAF2zBQsasYGf/5Ur+9
ofOSzYoQMkB/dUP1vhg9RRM/nAjnI1PT7jMAmLfOCL99L7HAsqWG1DCvzwiGLnOGPDy21fXaU2jv
TM2zJX9emdu/dJbbnjjKu8egd8Qbj/L3V0b8dZbnnt+aX3+wImjNhUEfLO6lIn65AGBz4ZkllmXd
Fae1d4bE88o9XQbSyf/5o6XapT7kk8D2+2oz3EtTGYsxc2mkiw8EpXSnUqz5Gyvf796Vn6/yapk5
zxtNsnd9cBCWTDOjY5hnkQRdrqF+Aw7yu3fl50u92jqmJmz8oODLa/15vJS9xIow6f8Td/jfNll+
t3X4NB9oQhAQGHjnP//p+/Zbc+yU4IY2HFQJDqs5xudkJZY/ozLcA3Sjf/6dfvsEf7rgq2rMtAfT
nZiKJz3uiq+tK2omKHX5NC7a/h98bXSuApoAHseGv0CYP91bH+TkgdMYT+ZhsL/6w7xdDkwc3tji
f3dDNFJ8GnHs8o5//vOfrzI6RZ+7fNOVwxCTk252JVTYpB2/3uGfPzukOrCuOZMLPJa/XmoozLxQ
pIolfRswS8ZT/83XbnOhs2J6o5L93duH1w2/KrEiHOxevReYYHeMwezwExbI2FS9OpyTxd94GX5/
FaYrJhKis4nz1xsKmOTYYsiDxMsUOTx2ADy5W/Tlnx/bW1d5tSpt1cgRxuAXQrnJKp/PhFLZXfM/
ukqAd5IDN6fh1+9BhkZmnVn7un4naWFbBVJFWb7xCvzuXiDfn9NfOWZyHv71iQEJ3mEUcS8ckqFt
irxhbbffasyc/62vKpuz+VxQpHEtgkN/vQqkb60l07AEKxHY1WEFsn3INndIXQzF4Rvf6d+vxldB
0c8r8FfD4tW7hjK60kxREQMoFxTesol5P1ooUoxLs3PH9o2S5u+P0IX4znGJD5b05dcHGkuUwWaa
TJYQOlkppRQOqRy5wZ9fut/c1NkESDlq8QjZiV89wkALIjbhT3dTX28RtjDmVwi7EMP0QYUG+8+X
+/tNITm2zzGnIaI763Wffm5Q/4eVsPCVmyjmm3ZzgMMB2Xzjt3rFVKKacPFwn9vxQgSkyf7FtPxp
uVPgP8BWBG6yz1uFJ6/tvd4/THoFQr4AD3d6nHWOXT07G1kVR3O2l3MYuhjgOIuMswRnAf7knn63
KDGr1EGfhlZlhlGHFVGConSYCKeolxe4l3RBxVHrAIXzn5/X338e0pLOZpGASAGqlVflQj7IqpuA
oSS+5pvlcu6cx9p2eiITq7a7//PVXu+yAZ7QM/WQkCaUkcx6fn0Z+MWA5LsuOC6XthWyB6MCLlV0
dZLz34VJF6wI/v98zdd3yDUx5RB3a1tnOebr5pUeCSaoWydMwpFp4pVabFCBU2AbMkEDgGXwz5d7
/QLiGj87sW0Pqy3n6dcnXRf3cB9W/Gb5UOB92k3P+TR4s3hjlf37k4SAQ7nCy3dO9X2NmjGCdkCT
iKkVjRt55l6t/O9bw+uRu5n67FYa0PM/vTHCI87/Y4+nJxG++pBpAi+0iUXGh7wMF2ps5SWy8+CN
x8fn8/oIy3GOv96xyEs/M6ZeO8zHYcEiPxXdYRF1W73Upmf0F35A8XJfYhZaUpjPa8ZkP9MfC1kv
Cdyh6l09NIyKZ3sFUlfsSKz9LQRbnCMVeehllb3sTMCxchtnlqPrdB/3Kr8Kc+uxxQJ0AX4gAziO
a/KcOxdmt1ZDZY4PeLmj0K39aKLz8lTs/XRQ5S4fgMyM92Q34wBGeTbkV9LclbrCZzokK7VVcbHp
lRldZVnbbesPbhNNXtk8uhPMADsrnUuzZvk7lL50n+c8HIhE6LdbQ/TflTBKLO56N/GeFNa3RvYk
DVmj/GxtIVij0a/vFsNiWzW6oXi0Mfun+GaINjtr4IYgU4njbl+qtYWgq51teljDukMYhK0Lkq5s
rQwXs+GvUbcgXEy2PMjVMa8WLz+gFUPgoPbZNaIaEDLtOme/8JAnXfW4DRukCz7iJsMBVupO+20z
dvLgu0SzGvOI22EbetOOOP1sN4geu3RznOpsEc4INbYdGCMHB30OFqsMtnfe2CQ7VK35yc/m9Uk6
dEQqATeocrHZLEoyujeKwv7uiFmAijQM/E2FLpcI9n+XzLmYLmRBvfs0kf6e4zR3z08Kya9/W8hl
KWJ3MfYmRotXBGnmNQQJB2Xh+s+2XS9u1IU9foXO8T8uxeK2UWegW0hUYHUvtWx7fryxzX/Uk9Ve
IfvL9aOBI2w6K1KCoGPI1TFdBFwdjB7xE4VWy/dm9wvrDv4HRi57EN47f0PrcuKvxZYz4mmmYbB6
QqWMrpiM4b6qrZve1oRbEK2qLhA/O8OhrydVRLD5Niy1meVd5WYjZwj5xaze9Sw67tFv3NL8Nuum
VGkb9v5zhWHqNIhpLw86yJtnscp7/FZdsnV6/Cg24Te4khZfo6iSyj7k0+5g6Z278OtuTdXdpuBg
zrourFhYeXWzGCJbI18OTuyYxJu8H0bTQ1ZrImyG4D7CgO7bMs9x/y1Nt8YTPiXS6KW3uHiiJXiB
bk5L30Id1lfQdS4dtRdN2pZhfZujGDchQq3jEi/9qG6nkYvFi9eVSGA7KDeJRHRXxR377nYjVVlB
M+o4xtBrWfOsWj/YerX4juDIjlCmUCTGTdNvxf1sDVqmQiyAK/1QooTyXOSPAcJtNwAckjv13L0L
0Yg3t/k0GqWOeRxiirHjIHpB3qMQviFZdCLdDuNTvwQgyf0RCdLn1gRkeuHnKBpTghwM49QF0/jO
AHJgJBbr0kiUcb6ZBdNO1WRQFkvGJei59zkJOySikeFPmGO1yLYs9YNR+gcvyDcjAf6AabWseuyQ
ZYBnDnP6htPLbGWXttD/74KZLykt1nq/Q6IWtEnmzS0jpnXjqAVuxfvWZMNox4bvhUXSsoxZaVMg
6I2DfsnmSOVbSe4V7liVBCZ59IdirPYnIzdcMOB2uNkHv5RoxZd6xeGn0Poi327Vi1OZ2B/XbCkT
bfbGlnTW6BDySgjXdWHtpZ0Ey1Jd6mr01isVbuHHfGD3S4ZR7CDrNokdDNcAGiLZyiVM/CHbvywS
e0Ks2mD+NO+i8o+OtJivGN2Yv3hjsThJ0+Umk9YCiUPUy1Ly77Wqc3C10ZvY5pfFODDdJ9Z5s531
uLg+gcdmiT8Y+9rZ/jDsZj8h0uu3q23aZ9IQcwZUUejb1XxQ5mhDqsntRqyHdgpWCalilf6lv1iL
d8PeTo+Wd6CxThIJWXBhufNYJ+FkwCPWob8uieOs4rnIEbAfJ3Tj+2H1MqSMeztvP0wkEsXlHKhq
BeqUe9chms8uml1lioMdrNad6NVGNjQ+PbCwU+H/0FYV3lI12c5FUWr3k+dNu3myp2Fn1LXKUF44
aoRBrzswtlEnHes7ovF5PziNqz4Jn9oz1uGGkDRrIfCkq29Nz5B2A4xG5V6pi4ld432lSsHe0O06
hI9V22QLZ36Iy6nPguuMkc03o+pQlzbWsjiR7KfRjvI+K9XR6jbCX2rte195v6YchXZvWsRoo4eO
FO7mId7RGzhRNzm1PBbzYL8vOihaadFDlkJ3263fOsJJ8Kd420hCUO0PU+pA35dkvqzguFQDIjVi
NhQSsYjIkCGjIylFR16EzzZ/I6TxNavxGfirPR2KYTQ+mYNjf17qkgbw3DT2RxR46FZLPAnowhkr
X4wuZqsI5un5ZWoWssBNJcJry5U52aBqyL7jnllBJrhL5yOidcB89F4xjSkODU/gkyj1OyiWHlyw
zqCNQdNu7A7O5tRk7dGUDeK2QIaO02CrPkzlDrZlaOyqYkNeep26zrJ+2TPW6VtPFPoDxttSp2FV
LJ8df6+uIbyYInJKxfsxtXnz3YCgscYwv4vwfectu4yD8hxTYG0jwmXdTEsX2+NanFnwBVvbbPT8
gGETLtg358onXnDLmhn/LxyH49btZZdqHrYbq2rjFmFuKJSKa23u0cBM+6sLVNK+6v3OJ4y6bZUT
gaLZw1NhEl4QV0sdoM/3DWKm6tXQyLArltgYrl+Bo8jPbZkI3Ei3xZxVIqpoLoRUD2UecpAgseVi
2CA7d0NHmgNMs0F/FBmL/OWsKkviN11c8ZLpTVqH3RFjddu1O2N6gP6F2g5lCwAkKfCe9O/33t0r
fbDHrpBffIGP99u0koxC59HHwHJ0cIXu44eV8824f87GWTBMRYniyPb9uCD+zdIZXyc0/4zULZSg
g2GB1PQqUbtD5PDgOn0w1d57JoB9w+NzR0M+l9/KmrTkjyRMCUx8K0hRC0KcmLHQZCuOi9UfujZV
jbdtad2WQ5a4JH3oqMybSb3LRC1PNv8MxLRVj/I0G536Oyv1hK+hH5SOVVHsLh4/GlDRHPadQDm6
FN+JscgIJBVr/2A2CJhSx93dY8uMoU4LRpslvl3+HyShvrhpGOiwnWLedolDYTOIW0UJdDM4QoYp
mVnDJ0A4WD+DQhlHpKfzcjQQanZJMFCOIrd0q+CQNevyvsYu4l2hfTQ+zkhBx9TJfTJ46r3dMbw0
1WCFaS/ddWCSlE8PHah78sGXRm6I2SF0pci98xO2Squ91J1a9w/DMBdjwm6hgue6MwZ4eZ1fvswI
AGG4VBP73h7Oe5hWuhnseNH0ReNl34KHtZ6AkPAESbFB+lllKXJ2TeSlyAId2WVryUMg5vA+77f+
VmDnca+M0pivkMp4xKNpWXzaKtv+JHEUFY8SP1p/hFoh3xXryII1wCk6AaRcNJJW4FoHI6wlxSIN
mk9+vQo8bXQq8nSwLJh9kz6TK5CXBnftNtY/sNpuPoasUZMEhqedohkyj0jwSK33NYrnLyyI4hHf
9zbFrsgwwO22RLGM1MJj1Lp7S9zi+P5xllY4x6YS+hvW7w57eRHQ2MzUpi427G7ZAfFb/SPs2PEJ
GRtQQQ8g++9WpwJo63YWOfHCQ/68KI+ivYeK833FvgQ5v+iHa3PetzbWhmBP7qZ65PSWWQSDtgUF
4TzavkprNoTUqOgUJbYlzyya0FYO4Cssd9FYVvPHbnefQXWr2KzzF3ex4SThJTMjx5vGMHE2/WPq
VRUtkFdObVbP7yx/Ld8Ngf6mJvTBtJnkzQragepmHDD3sO90413Bp/6oCCD6kZVnE1jh6TYJfN2n
HoyhgeUosFqwdft43Oj8p4xTjFRWGBepAPbmi67n/lkazsPKEajAh0ddFLm6DHzU55Z9nOcevw/r
AWSQsg+iwhPbucPlmQmVOKeYGZejVcjsvsHWBxBd9tZ1kBmXuwyKZNlW69EBcHC9Q7rAK70FN0Hh
96nYwvApZPR4FZqdFY9+u8IGMxfjUZWt8Ykko/ZhAWqelmJwHgexzO9nTF+EAYbl57Zo6P+4u7GQ
WCM5t55/toGImmA/FVT2xzKDyMSy5T/nwbg8NKG7xxAy5lvHbRBp9wPllIFl2nObx31tLyytGlQq
034t8MDHy8CXDRNq2+PZ7HALKdzZBDs4z+BPygura+THnQ3kYACnjZ2lhxucrcGNZ9Ak4d0UhFgY
GbfVVdvD6LMdFr12TstWTpcFvWsI5yaU5/rKb8kp8cmnQJgKfTdzOnbCc8icdyaCLvgH0SyIZ5PD
9YXfrdWx61bxaXc8j95fLZ/a9sy+93LTf7cX+5wOa3C1bln7AVtOy7+9KpNq84arzAlPBnOYH9s8
9pfLXH4MsU3cIl9vYuWAAoG3suC8c43nguyB621w28fAdab7zZg2L52drOasughC4+ptOpi8ivY+
26ld+Z9mDpoRCPpLBkzd86Bp6O51Kw/ijHHf5n684vhZbgxczfBT2Uu/SHGFl3Ex4u5wmiG42MF1
JmCYyktUet5VPTb7D6Cj9kUFbQY0lCiTkAP0vmDzIjzxvg6r7ELkk3GFq6y8KBWNiKgwShlba34H
42O8c4ALPJalN0Jg0tVNAczlko7EerH5irVs3r5rNBop+48VudLTH+lENQelEc5nwVh9zfCZnjoG
jte12720lF6cKWysEpgDknHeyqulgU1uQHN+ROsrTq2Bf7XP6DVEm+fxjAMQaI7q51QSAFfHmWPU
duTSb0olx/lo5JO5RH/1fg+H8ApchiUghLVDtO8tL3BbLeJQeEDtFE3Uk0ms1kl51mmul+zSwStw
pSv3ycls424PzjJ+KC5XrlngCHb2tXv2CuXf+p64Z8HwvzfSYW/wcvvOr7IfkzM+a+7hhYNHN8QN
MN3PwBkKlP+B9A7waccHsRNNU+/lcGGbRDe2+mxuYFGNtj6TNFI9+w4hBlWXMy2fyrkso3Xn7Lvq
rNzIGuMMwr5kW8Raw2OBKibyLuMtb7KPlr1VBccnOmTxpkcihoSYvDDCE7Zf1Kpnyy6xvVCgl8M6
HAdznNeY8k3fF3iywQMF1v2cE+Jz4J/vDpjJ6CckOtPYvZy+NoyICn68XxeXojWALXXlYSMiVhPX
6kflNt0eGbknviDDJpTJCccsrUBMkZ6jPXkLcpqUMBpDNV68PiespOfXkrFiiQB4UPcTSeSLCr5a
LLEVn57nHrdQi/oIWALvCO4iyq1srEwWEN1CZimdlmbsUtDnKUIgIsDHFF3tylhMJ3UaMM8pWa/Y
B5t6kCoula0twj4C/Em7y8OLDEL02ImLOcgx1xWwMD1V+3eQ1Mgw6ncDuEYV2NsnQ2LrjWELZyKq
jdx+7ozc6rD3WV7J8U9MeIlNd7kB7eNvsbSa8NvQGeMXb5qmu3puljHKDCfPk5lV+2trlEFF1Kjd
2Ok0hD0vJgK7PA6kL8ZD6XXOh1YZLG0IKcsKanAwsDFRWqobTQNli6tpqVQ6cyIKQQbWvTzI0Rsf
2rkrPex1nFYwOVUTrwITu5dabNJhBjn4djQt05ohmp1cWmFLW9GBsvLAfT9tTnYzjbB3ca1gigKq
I5fbENO6wZqea1pNXq8++NNGx7jdx+zZcTEMwpTfyjxxKMV+aCx5sGuaWb1gP+1xgePAQdy9ZMK/
gUDHCYcglgAoV5d1SIidio1GtBslpaby18mW9f0nNQfcQ7PRLw1nekY4RiuensgVIRBBJ5otFqtS
PXbUKrjBPxrc7/0cDmkjs8qjr0MuInwATuGJ75SGedkTd7ojNRiWVK6QAONtmKRMLT2zRJYtWv4E
mcfqH8M28IaTqAc8zZ05Ghdb5n6yXUJ0Dm59hnYsNGAnRMj1dubODPN+QbU9kaTEuv3kQa76nkt2
nnjz+vY+KMuxuBYUdTLhDGsJuj118E0xlJwPuY+RPt7zIrvvsjnwY0MI7PIdgk+yfkvwRzGokfxD
DRZEXvICSk59QQ4sBI1Xp4j5mhosmXl1ZqpNzsDXKTabaLQsnG/2buA8Fs4jrSOFJRSWImS9lT0j
UEE8KjPg8Ehun3jsAkPnP6Ssqumg60aMlxbttpt2y5V+MPfOUUdY8PJ8GOmRwB5ah4eR4iRbIGi1
3dwkYErZQEx7dmFp7gC84rUNyyC2s8W4YjDUfZOMbpbY3zdMndYgIWBuCENu+6qVL9YayhY2TbG9
E3Dgg0h7pi7AfAH3O2SOO93qwm/LpLABjZAK11iPs/Zz/zjpbXYSxHxgIcFq+bQA86w429I5kZ36
1uKHB8K3qAl3f+aA0VGTWp0PE7Of6v3Qj21/I5H0ABYqyJPaKd+gwh8Ce8l+kNnL4WcPGyj4WaNg
zOSN0vW5la23D8FUG/WhZa2jU+v5FeccZtZ3na5NCuO+XvHChmLpE0gXznIIvaXObvrN9a2IhqiL
0CbzwvHYqmpEsY5+XqDJUuOie0qAHRzbJnXY3fkT62jkzNh98aA2lboDzT9YN+bWEtMVzhPcTvA5
2qQrblfYxVFccxJdep5TZucNWLQ5bBVyCiqF543G4JzoheowdTv0Z0BBcQqZT6vEK0ty6Moo4Crc
fLmeaGHO0904kiZ3YMkX84M7guYfgIbZBr9k05TSg42TDf2jrF2n4c0xluV9tgFj/DF0ZmOc8JaO
6hSAQ/RTFpZ+eIDdIdCkKVmEX7rCVgAmWwwtEI+s0jHco8tMqL0kF9CENoVtTrURX17Z35Z0+zqC
YRQcnS42G+ZHGDgBVnVmPO2d2qy4sV3vxzQ66xcvm5inhDQ53C0J6SmYQ6qxH1c2vWpXFE80u8wz
t7wxduydUOE8YCAcBg265PVojd6HcK3s9d0+Gn54DyeP5o9V4pfNLnDubzljYfAM+pJKivQfZ5Fk
RtE6J5AMHtloNFFvyYBiG8evW90aG3XUcLA5IBjEl9bWeN0JukVxbvQGZ0h3mfHd7uG2ehR6LYOm
iL71uOJgbF3ZH1XR+dvB9AfDP0EHN4AS2FhQszChBsybp6bHaHv0e8gMoI3Yy7mKKAujinDxGOsH
NMey6Ml3aKbGiAdgX8txzNwuvCP/bduusi4s8yuPUz6AIz07VWIzJCiZ7c+DxCFKz6a6MGrgP/cM
pjKRum3lzrc1bCFm8KHuVXCqMrS0OzytNmjfKfjO/UtrMed62Gqzb1z2u9VQ6vjXnO//exP/F3qX
/x4O9L9/5MVLW47TrwZF/pt/2xN9SD9MP7E32RzEBHrp/9gTPfNffGtuiKgeGYBnnwmQ/7EnBv86
j2f/im9BLMBo+j/mxPBfOBqRZAXI8d2//ugfmBMx45+nr/9PqYLcj3QGZviwORHD4OZ5JcjTKgcg
YhjZwWoXeW3YwfftLHo29+XaAWAR1y5LN2/sKevm/GTMxafKwZofzC7t1k0crGGAq+KttBnHjLxj
A+8rtI1cgzPrMtPB5g7P5U67RMcdxvnMZ1umfKnvKumO84EAU2Ia+Ft64VcDHcaqE1/dEeXoNxcg
ytW+6tF4VqHociANU/Nxnvz5hh3ji68t/b5m4TUjKxzrFltyszQx68oh11542XthMoMlrhLTyIP3
BdAeauJuNVt1Q5hbCBR86fCJ11OwgLMGrrZflE5Dr1zVTFaUPqnAnSMAgJxBCriWbo8HfzLKO38H
iEesIosUa2FjcOtGbxPSpj9vA3RZ3TgCce9aktg9N9ej25ZgcXKUiLAT6VuLwTt6LZACy2qZp9hX
VqHlsa7MfkzBRAMeDc1Md7FBod8cZtaGp3EfI3CHyTiy3locHnG5Mx2LTOBC11S7UwxJjmiShsqz
h3D2rpmCIDIb64c2mIQ1tATyvrllrxxBjTbLds4l9IenYXBYPCd5Q+fQ0BBuvMq6zIKK6zKQKt4J
TqLn2Nmi+T6yubtxj+dsScmJDlnwiwkREL3uWXO0dZ+MYYCCtOSMTWPOUHu8yixuGaoFaadhAT8B
6CwedGhPV0OxPPUlZKYzb6VJLWXKVJvnAx2P7c6U6lL3e4L/+o5o4YkYuV4kNVpuxBFeas3jS9Wh
A3Kt0Ty6O45spDvEWENIPM7hQsx2TV9UBK71rvW1dg+VAKQdKV6Z+bRMbnHH6LqgMqjsZblURb19
8EcET8lWqlt6/xfYOk/46Pci9fPcYda31zTUUDHUHGN0CzGmlHYkZbDcZFmNc6SaiCbFuwLroaHR
elKEZYDvtcErpC6giiFxpR2AgDFwnte44SG1M7P04CHEYvTL42jkl3pdss+hYHhRFueMugFlTbK7
64HPWsYrKzrNTbcZAOYtJqMQ/WhlO9BJPdMaY9Hovq3KK9MRNXjE8Nl5x9Ao0tkZxqFI7N5znUwq
MNPWIfcY0sDncm5+tHZ5VFYHh3W63neZNFX4xWO3hSDg0xkYwmvfKrMnZymyaNNSpabKFyZALRUW
31GpSoauXTYdu3k1mu+Cjynlnd7Wk66kWuN9r07QY9oUom5LPOC+obBYtb7ZV2KX6GEYWXXqYDzc
4dM5wwDlDGTVli1yfJLuYEvlRHOtWBhPhjCb+3bw/Yd8Nq8Zh1O8ZsrYTnqYr7J8kVedzYQ56np0
C5xFvWaNSm927fQ8rI+30e7rdO+68RiUE7O90jcLkoARar4wopycI3kvYxPvI3aEgwPG4qSFrt6b
mjD0aBwHdZNDVIcRS713J3QP1EqtqjBoaLnWlzln/p36CGRROzAXcWOPkZSTO0HK1Dj/sUscYdaw
gXdozvnPgALeG1teUJoa9GmRVHysSSfOjnNZzBGQC6s9pyZyaAyYXB8MqCv32Tq/UAuFpx5HWDLW
FnENFSBezr72Y1UXy8lHT3E0R2EfSTkfEmkFixF3Pd2VA9T+4XKvu9C86EP12dmN8RRuPVlsakMy
4Ff5tETOyhyO7rHLEWbAYZz2bh2y9E3DiqiggJGjBiOul+VlqpVgpjTlKQ+W16ysD103A4GhGTNf
GWrQA91hC743ApFhBxll0V/SfnMrfUd9lCjBrXig6q50MSRLTuPF64JHOxgx3qzuI1MaGtX5mDcQ
69fhQ+6IdzXosciYgwtP9jRtizU4Eu39kfV1OI2lP1+H7oLuYCbkNt/UDandLtB6DgGBC6bTXAFp
M0MhTLPp5UTv0INSOroimTxXXxMyN1wZxvLODemAR4GsyQPaHIZGcYM3ybsAA+u9r4xGneyxbCkO
ZfFh17hLIvz9n+ywf6/Pg4q2QP/SDOoDb3kQzbP/HpEjjQzLee8N1kaUadHfZKH7XW7VN+Ej/Yl9
wwwSWWTmbU03g2ZB3q4sFHRu4MlzoHDRO5DYKgPnni0qOJVtjacjd+BgmKp5bBtBG80hudk2zB5g
eLjxGkPQiPZs8ItIarG/kBSQzFMD2sPSiat2ZhMDCXd0IMbT0pF1IMp+g/MmmIJXsHIVmu8+pj0C
cJ48SC+pUc4emlAOjKMWamb7xlzVPYQd6MbL6LSssCUZ2c99C8GVJNlGgLXxQkZt7RGUdBj34hyO
DpOAo3Jp6c+7NbePUxkYlyUw+3d7LzojloattwgOPPDgUof1HntD+5ihMuCHLDhDRGELnuU9uYFr
JHGOwlPO+1GeCraxl40WF7OYyS4Iwyj97UFIYgVpQHlkRwuhv84+H27q9KHbxoGHjmeHwXKyW689
bK6k0pgtYLPTVNJlcdlY6KkA5BvrmIg983otc3mwl+J6DXwmlm4BD4ppdYtZ3R+nT5XvooNBfGcF
6RhmzZ23oYg8ZLVZ30wVgTBXJoRoqGOAeMNezJ/8vBoETF5xaw2VvCOg+Sh1C66wbr+20kzKeaYL
mRUVQceCFNLHvazMNeKYc+1lHfAsQBZ2dQBdvEMlkfmxkr48idEOkXetqxsj6fHYHes2BbnE+RZA
7nVf2PdlJhiG8ZoU/SEfm/COHryRp2VGuRoxLa+/5Kh7zlN3C2kgPYRhAsM7Em8QkEXaJQDJuI9K
OEOFIcWy1XFaPUYGEzFFEIngS+SPOV2p7zX93kya9BCFTd8fOQ+VFcCqcRJ00DfVPTnKV3ks17Eb
0rAJ/BdRLuaN0iuDJoeiNLv9L/bOpDdyJNvS/6X3fOBkNHLrdKcPcsk1TxsiFJI4z6Rx+PXvY+Zr
oFJdXYnsdS8KCVREiHInaXbt3nO+E6NDbWHopckA9rf3JkRuGj2oEfiSc0hhxi8bfUi0MZha2t97
ZWvjd2rIMmMB1Z6TonLhS3v5QevQyDgUKBO5EyXN/E5UzkWZvLSulW3jKY2Qz1fuCdhUHySVemnj
uA1qA8nczGIaD77hNSFn2ZKJBk/aNptwNefohXhRnJS5CVCsF3C2IdliAAANBB/6LbCPc1mZc1BX
IrwKC1MFWuhq6G1cooH2C0MfHLxxoUOSQXzjx3SUaRIgLco3TbssR8etktOYxqbmE5Jw6AdzDAR0
xo0BHC5PbBpsmWXeJHorr8NZjY2/zBEII62szRudrfSDTgdH3iXvrvUCYZID7SeVdXoXT4XoeBHm
6ATu4kpkaxBZyDl/sAr7Gh5wvPcG7aGdYE1vlUy6U6JV0y5N2yczwnlPFRv/XuL5AHMPcvPUdc9y
LKGJqdS1PlAsjQeyJIxvbmx9iHJ6FN4IwVnvJrrCZUIkxliFL30tJ/hc0FCaxtAVeqUuOUVqdMcn
Vm7CctGrmifU8wwnmbk9rT3snBZk3TnYIaPxQzHaerLCvHhnZq98p7L6fahyAW+rtrSjV1n5L1JN
Mr/XZxBOZmfUv5dqnQTbhvgWFlXMDuXDKdMG5ip0FNCuLJOY8/NgSVbKlFH8svXGNH9lul98omZU
80ktqZ3vSVRbvKOr1drOCDXw5TXpXYRakgL1aDgLAPtZFvw91yyG0h8RZML9yycnunbNRYjrWNhD
tKuyMrEObRqVO7W2itGeN3Z5A3sU6zi8QWSGMfbuTTi6XY+dD8Hqg5OSdH8riU39wmUoDEpv9Bx0
kHOzQTbp9ea8xxdY+7QlPWYZbM++Fo5IL9zJ+UhVoW5z2ifowzDIT+Mu4hUjDTMi8mR5oFMp6vc2
l5TX9IqOLATMfzZeUw+/lrI3jAMuuTk7d0hFEJikmq8PENxRrGbNXY6T4zOTsQmzqvGoQmf6ho+9
LRLqykGKelc3OfvuPM3XBeOG7pFtpAAgpkdtuNOq/IHbKqtTVioTjVSxkNRFOzqZMVG0ffdJkgca
z5GgFW+s99KKiyda3t0rnj4GTxqowxdh0rI+pW3OMJphbnupJSOkkJHxR0Gqj0Q20dtvys5LREGj
ipCQFk3ZB7BSAcy17W1bSV5ifOi/EtB+BM/U8m5aGgNgG/ODXRexomwVmG5vYzGU7DapCE3KTk9T
YlfkKWDAGqiwFujsXfHG0Ln1e30kt36dOawCriyNDtUSoikzlx4NfTOmcGFLemP0osbMDoBtGs47
cuCGsXoOxWur1739HBKXqDaYIrpsRwMX1jwWFHFXZBVbG7KiZDgncZT5jiLSGqRZsr6oRVF8t6Fw
8qDyUgPmbdm2fmertUqKskOpVHkTkt38Mc3SbYDYJvoLASk5xywVkw2m21l1m3m4y/dJGpYUcRYa
Q4MmcxCmooIlykHNO6Z9arDvd7Wjv3peHhNNbtTadZ5EzkFVKrxp9RXMJwEuP5VRPKPEi3p1l4dG
/9HC5fLrxQq/6QSrAAMk0QxerJc8LRPFLEpX65LrI6ndk9FUQHkNieDVQTd3o0+o++7FyHw+gpFr
oSYSutqGld67uz6hYX+N0C1pKEklNWQTd9W0CQeXw5GljNkGhxcCuxdhb4fB0MzDC+OM9h462gC+
c4G0ainWgFcAmnp4Qus0dpT1LnO42OywuabCvJbaYt/bmToBF0ZIVlPUbJxmMm+VV6uId4Dh3z4W
FAWQEvNsuqbViURrsXpCu7oyeUlB9BcnTyVaduxg5lDzkla0zUDkEyvpeZyBxnayCloo0FGgy7RJ
/ODmM3CgqSFW9WLZCcy5BjXieNSULqcDjZO6v0a94lToi1EEbjUvNdsTepn0d1S2YxVksR4GlLns
ZB29+TfPDoHo9YOGoieFGZrytFKp56l2N8d5xyblag4b4XzvtJytBmxbhNOD8IDlbt+YMnWONGK6
2xaa/cbVyorZnFO+kp4QnalA3COiWOuhNaz4PY8mm5oBkDzkdxMMYm6FxAKrWKETBvmrEt8FqbbN
zMI8qxpsm1MU1c4xy+6ke/NySWzuA7qmmz7Wxy2BRdxyloMtcJg5vpFWavcH09CM+SGvc/s7tqYU
k32j8uLgpVp2iJJGxvSplDI4cpVeuy0ZcJa3Lpo8L/PzyhFQUXo5ld4HffYCxi91fvauxqI+tw3v
3UUyEywOY6J5HtjjcjjYoctACCMHTayHtK4eALK+pJ741IZQfxlzyTtpNI9TxQRH19pbnODnVs/v
Rj06gIHhg4fpfBko9x5qKm3Uv+I6rIsD6nGiFcLouQcxl5bi1Kjig5r1l5Y2d7T271vT+CqM9GwO
uvSztNiRPPbLRCWwJX/nGIXLvZciqO27/FeDv4l4R/GiWbyNSlS3AOrvXKN4E639kOjaZYTxeK6Y
39BRsyhm4upSTN2Fxs3V6PGQkV74C3bZG3whHfVNIoKirjuCSgzGwIX43aCR+8yRQLLQeWRQtNGv
CUxjVWZnzavp0Hi0UXKJ4XPAbtB7yBYs3VwfGPiPGSdq+KPwrJH6H4o6edRJSqQNQ9HJ0/41Wjwl
hjKB7FbPbceBCLA1KgSkup0ekpRKukd71GqOOQc9xQOHnrVCuv/E9GVpGBTNA7+CdFo7esoIZsG/
0J7Zn2/CGS6nZ61k1GW6iMY7xItzT0/nukKaNpbOzk1pe+SCdcvgSCFQyiPOPMBh6o64p61taKaB
1KcrrStvLEr4MFv1vcTLEdXl+E4en0dHK64BWegUBtVFVzllidO/MaRagqxF50nOm3ckFozfZKov
1Fudr9ESiEU57oqBwFO975+YC922hlddagA3FQcpnfUJXaE3NU9NL74JLbbOLGzuaVRrFsc4Nlda
1iw3hjPdUGoRnSLlwW3hUgugkszQv6KSAIMkXH5ZjvFmOBmU0Tw7VomWnLsqulVTtR8n80YxPLq3
iE/i9IEwqtYH71TyNB+7SisP9irXcmoaVHJgHsGxp74yuyY5knfz6sVawJT4qWH3RybgnGKqVT9E
1uQbjdxPeX6DGnE6gqC+x7hIiCYJI+vkNjnDfuysnbXe85Aj6lKoj3DqibtA/LGZE77NKl/qbZEi
Y4Dq2h+lXcISSx+WIqeLBMnx4mGc++hs9+hE4fNgLe9JNZwKy5F7K5tR97HtWZV1D2MbYGcNYlyl
yb5A1wM2UhxSOFFI1+2OKDth+ejDBp4ztaByN+sDWTH7hCk7ErORx4nV28/NonvgMvXOXXg91vP0
QbbGL8aRaywIuWtZXZO9gtD54HRGS6vZvC7NEeUwDbXNUGePrVPcizR8G5Bgbj12cKoN+gJ6+JXT
hck8/RoW5bINk6Tne03YhgbvrkOAf6piu6QayWOCYjhHk2kjZ0BksSVesRpMAQ2QSx+771bYXEE0
eK8kAVcggFY5Kb3u3ItG7DjWG+Oz1o+S5caVeGsIWDpHTta/e4DhdsA9j01un/R+VcnNiDIvRSRH
jpHYMMJd0tixduiGKBcH2vz0SUvw/OVvqzSb/LP1MGIsceadkxrAf1chYWzq2LxrY9d6dJZ0ORNP
bPptrb94nLJ2MaIdf0grrFmzlhJR0s3jYczz7mWCH7xBQS/xIrQyQIwx35NovZyYyiFyWyYtMMjh
2qhKDz+AjtDU71IKybLz45Tkj41CL5uGRhG09oTeo4iv5GpOiMrGCCQy0E1f03tLk1OVVY9usdwB
jXiMKPM3zdDIK9UW8yGdhwP824tpm3uquWskDK2v81ptY0aVG+EhKnPSeA12lI8IWBtwvjGhRYlp
XDUUKQe3qHc0JK94cR2klLyz1tK8tPqSHrMuKQ4FPHpOLinAtVoWO7L6DlbRX0uL5kSRJZch1Z/m
xjnoHenENt2zqyyuISIuVAHRAKu85+yE9MQ+A5cXmzmejqU3HEc5nTo43A+oC+YzuV5Gu1Kyj5HD
ATIkjwUFUUnHcElvyMDAN1WA78/HfteaKjsnqndQuOW/bRc9cogbeiPd/mkxxviRSZC+jRF4BqPb
noDht/so7h5bWZR+3JqnlgZnDa6bNnlRvpgJxrJpqD4iLfrAJLgdQw70hZh6Zsbjd8ZLUiGvMjYa
wXgBkUDrjd1lnCYt2hucSPmpmal4lTBuBmhj2w1gYgQ2evuZjtq7nJH8gL0VrCPHxM4/OeCwwWv6
3myKA7Dv18kFFW3MT1HRcICOhifHrp23aImsgGePX97totJH/nKNLfZjcUfxuRJr4km+h0n5MvCF
uobB79w08P1X61LmHNEfX2M5/zJ1hTKswRC3HROLvDtzGqIj8zDI1gP2HZ2euR0kTVYFzTQnW1GV
VbRluBaeBpapZyw4r2kv+h2+omcZpm+cTr6tZbhkQLiCxuxvqAtnwhwEDR1AEBjfMcvGNGz4mQ+u
AzBYhdy6tl1+YUIhQiZt5G0jswDG/bWy3J5ugmGbONhcGM6hbk0Ip90e31HVRBR9ZCSQKznIbmu3
HG+TiUwAn4xxiL1FLy+ovbibLqcFsyOgCsOMu5t6bU8DRu6i2KtecQQ41x53+VPoYffL0MSrvnQj
5qdWzi5vNUaQCwYL/FHsXyFU80L3bqi4ME8tKgyJLrDbCc3IH9aqMAvb54nUnrsY2VA1R+NJRQhA
IG7I5QmS2ZziSRoNEuIiDTeGP+UwJdj4Vh+X+tPURdD5avGyq6pP79XSTGI3/OED4yQ1xveFZorc
Fz3TGsDHLjEmRfmN3mO+1ocx/TKdNTalH41kehJZrnRWBFke3MbqTlm7jNgujHES2TWfTsaXuLET
ccpp0AYFrS3yULLe2tM0m3kKSf6po0T4YeK+z0VxndkTndaVAlXnGDBrc8ZupjP8F1VglpkbjAle
JNyYmOA0V1wX5BT9TnjWbg3IxK5Fe6c1ZxV4Y0inuWdbwxZU9gj/jEj7ZLm5KRdrl8tebDs3wp4X
N9NWVcg/whBR2ozcdJeq3vwUpNxveXXs7YQ09LXhZMMUaLwgicShV0WY0/BG72vylai/ecL6OjCB
KqxmvlZotJe+Y0dftBTxb2OYDodNUObUFBbRKWmYS9jxGDCoBsoOixUvt6njG8mWYKArGgW1rcLX
esmyj1QrbSJ3lUC+usoid4OT+64d/mlW/v8ihv9lWPil/+8yhqtfyy9CfX+oGP74R3/qGFz5X2yS
DgblVbQg4cL8bx2D7SBWgA4jGXWYwJlW5MH/6BiE+C/CLXX+EWHoAoQbv8P/KBls1A/wclxpWy6P
sosu4h8oGX54v43VML8Cm8CHeBYosfXP/4WqUMZ2MfS9WoIK+7yzAQeQfRm1IP6itjXzqheFuLGT
EdXuv3xJt38KJf4DY/nP666/PJS6lcT6A72RIO4Kx1BfmLpil9RrugetvdQHc8ydv4F5/XDu/3Ep
BOPwylZqhP6T0FYscboQIDkHqh4lK8nw7PWMXpAoKuIDtL/B+/0gUf15NWxP3somtbjsX79QMnY8
PSVSLdCkcgMi4+j/6jmJsaQnBvVIcA9nZ2ReTvXwn7/Rf/Mx6VbR3dA5hHiYkv964WQ0rIoqjzvp
StppnaN/M8nF1pUuxq7Lu+rwz6+H2sxkiGC5pvmTM9LmnG3DDCU3WaAMjKNUg3HDwFIxrXMJAreL
HOf/f77mD9YDXy7sYejj0P/4dv8PCE3n9A7aAWgwKuvTfeqU6/nUcPf/7CqrfGjFTsI1MXg37B/S
HmCak2O3klmBm3NwrYELNIwX/xkmg0dElyYfCDSH4+ggaP56v1aFXVk6I57VEJ4fgvGJbgcHG5pU
9qL/Db3iB5Pjj4ut6WgGF0LF+vOp7GOjtkInmgI9rAkviKenCPYWYavm2z/+7iTUfxNaFIxj1/jx
FNYIEMpEFlMARvmS1YLgzRgvxf/DRWyxrluCl8z+wVDhiSY3mhjaILTs35ZNpGNEatHfLBv/7isD
0cm3xaoIDfrHRcivz53I5ZMYaJz39bIAw/Cqc063P/jPH+evUjKeM15Y7hDAKwdAH0viX58EbFKj
q4k8v9J35Ub/m1fmxw+HcLXuLLqAysLe4/0kwGAGWOi4FFkQywXDMLi6sL23nNTo76oi75LD1JuE
g5UL3WhO+5Wqnyv0ydP9f/6MP/aZ9deAJAGohf/xRv0kbmtah82V1LCgp5W/vLpVuJ59E7OrfOov
hlyyjC1a9nXs/LNH/48rs+yb0DLJzkHQ+tdvF0q5lbfLkAcUifkeW74I5tSd/ZaH6/Gff8gVtiMk
uncTDM5fL7WmYVmlp3M2iDX5pEVd+xuQ9XBUob3sSVQd7rPG/Ttc37/7ZtdX2mEdRgr5k4sUpuTZ
SdUyn0gQjewG2fcvysvIw3b6CThKZA5keKrK+vqHH5b1l3h4qWMmJaNd/FglQ1OnJ4mKIog8rKnA
MpsjneDyrcvHZj92Q3WLh9d++c8X/bEBQDg26GbCtTKABsHZX//8X8oVewTpXHp0HJqZxLMRCSKa
Qw6G6m/emh8v/5/XocqCFsubT6n11+vEhPeS5qMVgT5E4bXIlH1bm1LcxdFc/c3b//P+rRhzgXcE
pJTUeULXff1fP1KcO1MW4eRhgt2/J38DCQTN9nMFIMnCZGWhzcYow8AG/tcLkCJvJIho7b3qYbHg
yFtKhJnkwG5hqJMOBGe8XhOtCq/ZyopsQ4K18BRtWGDpNOBgd2g4dxoloWUL7QnVU+Jhpoy8V7sX
Ngj7mFkm0aoS5k0jPdluC3BjLDVVI99I+x5OecZB00dVN30xtemM7WCp5LkuUTb4tVYWh3QsGRp2
WWudhqXtxHVuLpp7F5lFg+swsdw9AeTjC2YJOtJJbcb3ZeY5rxkK3Ldwmu0bgzP+b4kx4VNXenmX
aylICaQl8i3JRNQzILUY5eLUw33eLjUQj7iLFtuvG34TpjBDd0B6mDrbENUc+eTScB54icOboYMa
sU0t+np7oDreQQ5pWfvdTH8DFUNSHawoTWiwGn3CEd9AcnZw4HnQb8k8+ZirbjB3dEgnZ7Um8fVz
RpjsQ8kLamLR1+YPK57N1zi3mDDM6FZhMtCVWgVwZgMOQxrzjhmf6H1kIlWNTDjCVkGzsHyNSBsn
AFtjBNJIp0ZoQmzxVYTcFvl/KpYQOSZGPqhvWDGwX3fQiiKNEMNDJho8NdQ5FdKmUTJFznJe18Ql
9tijwbVssA0hEBKZk06HkD/QN6TBefuc1hoUMUq7oyQ6yYSl2Wv0qUAXfYaFoKebLEhFrLm1+qOW
1fk1g9zQus3aaLyd8xKNATafqj+TOFTi1UPxT94zswP63+QAfi64xTpgCmX+Ns2m9W4SPogXLXYR
KEc8g1AhVRl3ftRrbb1twgghX0j3m5M//op14ISIg3hjS1UBWAnrXhHhlQS0ustvT6UkjuXhOrqk
C9u/oY2qzKOsojq9bVNGDw1JeRj210mcb4qpwP3JOrSvjCTF/1mxhx3ojxHkDJiLkT5JFfyGkzW2
uxV6PW/wYYRyX1i4wo7R0Ggba83tQqLgEI3aVo2m44YSJroEwqd+W1pIs3tsZhSVE/35qxpkhUQ0
M2SGXw6DfsevwwwEWyOBxGE4WBq924ZYPwk+HFZVU6P/icaagKZJOuOFyL+sJBrSmt+9yIQsYUZy
6nZ2SAPjnIVIvPYaplqx0ya6d4jQ6UkRQwdfI0rR5ARWHvXhUcY59j8Tvk50pxFAa+Nwss0T38Sc
7jKq1CtEhR5Z3UQpN75Lh+/JQJQX+xrpe+UpNGYeuWWARecvVdprO2lhvMCxFst5HzbJAlJqXHJa
FoPX0pLou8aLVogU+KMIqGEBsUpGCgFhHdUk0/XRB0yDUSA9xJ8TJEwNTEK4EZPtC3pp5aNnVwOk
1TpjYG3T8NK3dIWBsWFpx1wUE4v1OpazXHxhxcML8dGteBpFLZ+TJNLppjDD+NS81UG42HpvHzvM
3NAF3InMOLBm3WlqpBB+2lXOG9CGkIkgSmRwVIzBQCzYOd5HrRs/k1CUQEGgyDOySjIHuxrSec2X
GLqXjYR8PIKhWpYXZBvauWwQXuygTsburvZwbW8o+pGUjIgXe790mnzfzrOGWU9Vs9jwQ+0owDc0
fI/ohQ2MRkl2E5qiqAPR5ctX3ZT8NdscxHNtFMbgu9UKF6k7S+u3UvbxL+XF1T1SpIh/nIdeu8mr
LDGvMqesQHEVkhDf0nbakaZ9NU17TE1KMPxElrGbsoQJTbms0WSOEZIKuiA+K04d3kFGr5OB9oTT
dP5HIzunneyUx37841Hriiao7KWvjlE2KHNrpqFtYr5Gnr5FHR+S8c6I49axu/y3yqb4GvEbf63R
U9LNmiXLyTPXbHALZMmLrwE0nTxHQvDkJ3RHvZ3GLBkvAq0DteNexPz/c5nEPh5T9CH5ODgJ+hw0
YRuDfcA5GLAC8eFS//JsRJ72qBs8WNivB+PBgSDxjg39rZCa8VBHnTo5Pe4AMBU830QYadtEeOW1
pvrko7CtT84II2roUL8UI4ELJcL8PWIxFCwVlcXOiZp7C719va1yPcYRStbe2x/NFb/MQ7xtksMs
32jWedeoafUKq8LUXOVzouo9CLNhQdemTqGVGmdG0y4LQrUbhPer1MxLJwpvhzrls9QYzLhVFW24
1Z9i6JaH0cy+CaYIECcerMR9yJFcB9msv5LKuY317LUvVsKReS8QZvvYJ+jUuilGfbk0wAzEk+3m
2WYx54k1rUH42IJ1yiztUCW8UjO7my+FVm7asT/ZvY6UBKYUsPrKxxzcnlsl22cLps7WzopbIaeI
6W+CqbtrCRRVNJVnUTGhkrgOtQhJQjpzf4YyCrR6mY8Yrmj7kltwHud66XZdzIJHjmVbtltd8K6X
btV8WY1RfzpEbaKqc9vqsdVVcyLUyt10Bac6fzXz7CHFadtReOJ3t1TmwmfnGds0UWM+LOSC3tuF
Rf0KAukxMdoQ9xpSZUy3ZrUf1KjvDa9ML3YTLc92Z7yDEpBnC83DZeLNQXq5GMlrhKpfbozSzS+N
G2Iv8dqxSPyx7+3PBtHFtEGfFeqPCLZjO+ULcbwnBsu/QmEd4dreO0O/bDLF6If5yiaOzQekoARX
dpN5j60SOXlCCsrRUZa8l8lofQ8K8V5kRVjpupiyI4GuMbEblRnjDp9BT2Ls2lZvP0JK2NTvzC6c
fTeb9N5fVKvj2bdK3CX8Bw5aOJrvVmfpqJI1+teOZxaHRtJABlXY3SJiNdcmNinDzmJ9pKG2jM99
MY/WLgGqE+0w2+QY3vVm/lrMbjrN0/JVCTnsqlHrr0NO/jTHi5W3qCefeTKLr07hOW6qjIJiiKvn
CbD13eTSBllfER63VHfWgQQOehSclvlW62o4ovHXv6HJvU9ead2Rnlg+zP18oCzKd2hUtG8tK4Yz
CiOMzJnxGrtNi59bV3419Cej0RnJZmOE6TWMlvZmzEqg5h6Uublr7pp+TECvDTYSw8gjVsByvxnY
M1OF67QJJyKdEVUsu06m3bYetIVo8dGcHzPPrskrtKKdZVvjPsHq5esAAL9SW7i3br1oKNcaEE0j
4d1OMh48fbm4GpAaLPiGPDVklrvbKHScry6eiYrQEAEgCtDy4dcY5rnyrbZCWmhj0yKeqg9mR3m7
cQQVkZgYM0IhWe0TVEZjke/msBUJapIlO+oUcTF4vak+hfCaD5VRk4k8EOSjBpxd2RBCQqg73fyw
7dDxvXh6RqqVPUD2IwE4Ail3anRwZOi1oh3GmvINR67x2JPYdXYRVJKoOzm3qK2tx1KGyb2emqpj
h3DBWSS9Qe4ZVe0lWRi4QifjoSrcMTvb7GVoHFdzWGfG+9ayx62zYHibZoslRfS8cmCpxAFbyxVq
0mLnKjWjxPPiYFpyxpF511GnACn0OonPti3xwwwoQ6Efdd1lNW34osB4AM8bHl1YOORfMzXCiTDk
4hZSmUIxjUMFwVTCnDJEUbIP0ce9JeSLEXeq5hr1IRt5sCxmdKGLu3iMBecCTlmqWkHo7syqQW13
GrlLAUauWPMp/mreoxlnsKIpu2lJ36RAXsyYCZijhctOFoz4SHiNzLtUUIgfUGOL34VRqeSK8bFr
HS2HbfQ6RHuLZEo1ajxbhYs6IWWqS6VilNaOtm/TMcL8A6uQsdUlsDMfkQmU+8KloOXcFUdILe1k
GX3XgCoaLMgI+HmFMGdyx5emivkMQ+qk/WVg1admLZxSP45eM2D56zIeBbeNH52+qYa7Rrfri9tp
X3Wti+08NwYoME9n5Cq0AGZHwbQ/QktDbfPVVN5Q7PFWy/uIam5XJZ1+wZXzNliGvW2n7JJoQ+M7
SWywOVOO+TJyW+mTKM8hsyWkGD7rmA7bNGVDxrpLoYWU2JveIJDZ/ZaBXbmfRvJdJjbZFXiA1EiR
Wks6LefWMiEMSJXrQuvQ6IixCx7L2LgmQPKFkbh9iklUb0or3TkUPacc2sm11JvorACFPDiASso9
7qrBL1ArHSJ4tDSXW8h+iVMT0Y7torut87k+J4Od7Xh5zNsWEo2zgy/T2EELGZ+yx+HP7c65YcpW
bzXRHpRGSQecC+oWet/olpNUvYkqZqK0ZZqDNnFbSG7J00taaC9t3VV7C3jp78Yo5meioWNOIyan
IqExNC6Ker6yWJ8kPBW3DvgGnpkx6M3WigzwSyWTjSpAeFfYmxH7KxjBnKxFMsJEeaQkRKjTNsAF
KlFFe8QU5zZ1f5tL5B1707u2y7kwQfqsbriSgK+DTLSXcq77p8TQ1A36Tv02Lrpy1yEk2OQLzvSp
KS5oe4pL2wAa5Ml6psPWsmau/FFZy/isRs85wQbfu3BI7pmKHCVSv8SfK9Qh2FxH/UjC3+wnZfUW
R+O6b+rT3shdi9mFYSx3UCY4t5vWol+lketxzB4c32ZRBONVmC8UD8ljnw9YSFqHLjqGuD6qd2mL
CWPvdVOE3sRBWMiLHd3kMEx5Yqno39kZYy7ag+VkLaWSKigwpKpxPkYXPK6QdlqneR3rRoeQMvXl
E7oJna/V7E1/KHv0HqGtzp3rhL7uyUI6u5pJ9hmB0LAjRVp7Mkp0QuBXQuLkoSRi0Rr0V7Ce4QOq
yBbsaq5+zZ3xRGfJDqIsRH8XAjwTllBbxMXgXUbqyMCVOSoR4qMRR6F2LSs5NVggXfYfp9Aftb4Z
v1aazgGew0snBuxqrhZqKbM0xUaaSaxTJTXHV+21LOwWGefddVtM9YTku80/Y1GHAf3f8i2Srf3S
R56VbC3gmrsGJdGHBA61K1uHMMvN0uuIE+tWzCT76g13GInBJbRYk7duUn0BZ02QK0fatSM1tzg5
KtLumnw9MyhzmN9cYRZU4RQRKKW9UO3ppxH/XIyzeMLgD76P3aJ914nN2KbFnH+he8uugWTOz6NQ
+oNlIPcaaBRhYxA9SAXAtXm0dc1K7XX4O+gE09K9tHOKNLLuraswtoYwAPWHTVmW4Do3gwuJo04X
bVuXyElJx47hHmp8HSaurB45nsbc3COomLvvF4nuXqVWb04BIEDLhByvcBfPg9M/D25EqY9szzl1
nXRe7DiTEKqGxlGs2O4Aq23QUUqLaCrLrVpkcy0nzHMBDwjobC9HpmA6ma5tarMvM7+thuTXYFFR
AvRpq9twdh0Qs7mJCEhVBtjGAr+P2o7Gov9OULSj61ntqhtjpH2yyZOheEw9HWI2ZmBzQMGLg3jr
jLMW7Vg9ImMnG7e7H6c0b7HM9sh9ZK2g7ZFeYnxrrg6/bOl65LOik40Dyi2MkdJmOeC7clIpxC/K
AfgjjV3taSVkNVtB6uioIGT9HTIfHrehKvLaj+gzgQxy3XM6zxx/oe+xqkPSVbdEAWXGNuSxv9WU
l07IugaUmWMDzsinlpswkk/R1B5KJs/QYmTJadBMOZzEobIfkXpyRJnCZrH8VqWse7M9LK80alS/
RQrTn3PueAlqT0wqkFmMNbBVIrqQUjUv+2rCvcJJZoqp3FsPNFeKRZmRx1AatJUkCeEk4YaDb3cz
jwmvlsWqYs8RytViMMjTS2m/UD0aKHvHovXoP8nhLmKr0mjATBzwbJZa0FpSIkqds1xqV9gMJKju
tket3MZV+4jiDkyiM60oOglE60OhG0I9bSccPGj5KTrZFmxV2MVOfUF9y6ZZAQYOj+QiAA0h68rr
t5lw7ZgSSxXviYXenh4afhTA0oP4tupIvDaejf2pq5Fp74xcQM50YG0KSFswwm2vrY2NjaH3IhcJ
zzQzhuiDn+h8V7FJqRmqLnoTsHW+ga0uDlbKcgosDa8JSlfPniFYZajv8IwgskGnBpd8TkwyWoCn
0quNdJpufhdmXhJ4g7Re5ySLIA87mi4OcITwECXgBNItmRz0GzId6ZzoG6Nfm190NcKakJQdHS11
iUicdX3N9aYC15ymkT3TVh19alFM7hYNnLXif7WGo1qHuexYDoTh0OnL7bs4c/6bvfPokR1Jr+h/
0Z4NmggaQNIifVZmlq9XZkPUK0PvGSSDv16H3TNSd480o4G2AnrxGs9UGpLxmXvPTRyMN24+ryJM
GHuJky5dz1ODztmqcDLc4mWAewnYQOfbtK/YRQVNwp3ACM41kRq6+s1Dm/3Eew4e4ClmlFi2E7nr
KQlaoItYxx1KIK05OL06EycUatl0zLNevJigegIAWr79bkK8MTYo1wcfHLlpPFiT78MrM4IIYCA4
oP4GaRLUIECBw0OHOaPcdCy/ow9tU7dch65tjpcGnMqwAseoIsxfM+guWH+tyzh+CuTZV6nlrFMz
DhhBEgJMmlJm4czax7hoLkoW5rUUcSqOc90btfimTDU6H3ozHAlMoiHs4uY2AvmWJ6egs3rsRERd
BWO1NYcOdzIqd/aH/SHBMO26kMYg8+K/qWQO/WggTF6vx6yKq1uf03hc2czbaafrjJ7dNktmKznb
HHerAyDkR1/5yD1Kh+J+U5pOPWOXXawwokJL+Ww6ZduvKosGHRJQM3hrFUx5uGFX2Fn4WduiRpxm
+sMmy6D99gNP67Xd9CC+VjBeEu+qG+h/13xe0TIDn700PBUZ9es2RII1vQx1Y81Hu898VG4lvSbe
RY/RtG3gEiRnaIYcTAhA3ULZFIO7j53RqZ57AUmbQQq9Ndd/WtrHGG5V/NrKMZ5PbNwVkZG1VVfv
HCTKOdlZVX0OVtSkjFUSGjU94rMjFBEyx84BmQNXqqas3Wdu55fbpCVm9ZnhQRteZ8ovqHYrMOPb
0jEbYyNpfIzVlLHAZ04wRM0XNEK4sl7rl3JbTwX41DTv2KBmBIJRYEkgzxg/jDG+cstUPafgFrjU
BeZx6if85hvDAAhyMrSenauhgPgIomdptyBDQuBY+Ri9e4ZXUjw6ss6XDzufvvpBmve1gNOxGhKt
jHOYh9MzhM9enMZBmck+tHB7nEXK5IanWuxdGdKZvC1eXI9sL/hk7i205eiegW/C8xizooHJq17M
XxKuRMA1pcYS0WOFyH6w0Mq8IM8zo7OQg1C3UCKMbO96oQE20IDXBrDU1e8OQKdkxaVkuszMkAZs
RZR63+moLEbNDDcCopV9zgtEsoMrNgPXiQn5IGy8uwbkFQjvLqPGHi2XNbjZp+gxwSH4xpZBdlKu
8zCaikPdl6LfhVNRl0jWm+mbujsRHDIhwvFknJzpLSkjWBcRZptpg6CjrHBmThiq4fHTzwN78pz8
04YzrKl0tBNsGWIaHU/YeNB481mBrVmc40vC9EBxY+lZ00mMuM1iB4H3F8IiQjaMyukeAuhgYkXO
jfUwYy8DcltVxsMcaavaV/gIwK3IyOv2oBk9CCfe1AN+qsyIXDUJ3f3ojn22CUvSNE6dNc9iRZai
c1uIWjzkrvCytWUW6jOIUC+dZlZmC8erMW5rZxg5gIvCfRB0w+8wqPCv6XhGUWuWODVkFtXGfUg8
wL1RZhZ/re+C4FU7Tjjdlqx/HnRgNy6AGLeZT4HAwHxAft6os4I4le3y3qyCPfHACoqeJrQw3WKf
8uVNkyX5wxR5g7XrHG321JVt/CNYZkJ00z3e9jRUnwzJaMHnNp79/YRnz9uFFjSI6zBeSKMDV9qw
lvkMNyUuZynWGDVz4Fhhe00hhrK0WBwA+wYObrZPTO2OZ9wuHPGIhORr4iRAtth6qQa/akP76dPL
ck+Sj/dB7aJORcXpio42j/SV37bxsAPBEcOPCTiag9KkgAR0x3gcBnrFcUB5ugVGmD3hwk/i/WTP
QHgLZeLKnso4Z5xjMXzOELV91tHU6XWE4SxB/m7JpNqQ4G2UJ56pmQ2KMmcdAqus6bnRLWcn8cN9
m3geYCb2gcy5LOfSAT9jQrnrWPrCjdRpnu8kONt67Vo4KoDsmXExHGqg6hIBbeTN8gzXnKo/7Qdv
usmMRYuNnjUF75IkTfVQKgtYGAkDPYsPHToAX4COzwALyuilgKGVscxkO41h3rOGU1UW9NkeIwiB
BR7tL325QoWfdDJ9C6aZ2K+2KYO3olAULyaw9njbtyxKqM9ip8i56cJkvI4sFxgId0NsngDIMGST
Yna/5GxCrib0ygZRaLaqv2SEQ3m4ARxASWbsFVe9Zlm6cdBo/xTFnJ7Y4GUsz7rMPME9xYisx6l5
Nd3Ko4MeGFxTF47xk2Vyc14HMQvrTcZxsucrYW0TctFCJmF06OGg66Ag9bnLDj+spAbjOwfGVhWF
F51b3gjltSM6PKF6aBumMnEdXyGcdor9XGGyxBxruf1+GqLYXjFYZuw/mjUtdMeZOK6UUUVv9kjq
Mj5ZrIlrxj0MUthtwsUhRWR+wk7WmFdBKvzxSoR0oEcE3ZSHUdXX7TaSsOS3HW4YeA8svlF7psxH
ocMy7ptMD/ij2RWkuca9WbNzwh1IxEqZmBhFxvILLgoyxhgd50ydFKcD0up6Cjl60+owyogSua31
dA5poClRtOIbG4gSqQ4YlwWzVBz53q5iadtxpzZU4GEpdLbN8yAw1jzkzJewCcGtyqyco6uCHfdP
HUQTtrdAVky0un4pwBjDFFtcL651STgc6x3S1ZlilLP33nZHTPHFSOm2MYiUdPcEM8aY5fGwl5z+
tTNCLoVJvjKHtLFeO0q3x1ZxHDlmaAQHd5Z+RvhBnJPRN8yy2vRpVvT3LRUOC7OwML5m7ZbigHJf
HvOysX9QlGQSVnssC1J+ZPgkYBVkGz7rpSOdMx4OGh4gcAcnFHrrZ7YGvDfBn9rkyWQVR8b0EN1X
vgW26JBxvT17rN3h7XVMkbaoOeBh9oTBABDNrTh7SGAVsdt38ToB+SZopd3Noyvz97GHFXgHDyw5
k3QU1rjv8UOuZwchDZQcO5lOTJDkG3Zrq9/0mdOEx6YmO2XbjGYw7GxRSfdBpm1wo2yJoSm3RXfv
Z3hzmOYAj2EOVhNDwKKxhhnfuONjZpl63MdmL+UVqcx+eDCQBQYH1Yy8RMobHa+oniBNA8539NGz
Zkw+OPRSXnREK3+NlxS2KdklBmUevol0nYQKL48yJouZq5YkIcxR6Z1xprXe3lNh17zVTWbahM+U
jCQw2DLReUEL0L1N8eCpBf/Epj6FhNlsZxxGlwxV/keE2+ERfpI75SQm2IY4S5d7dmt1nnet82iu
VoGrK0a6lNKoZGRYqH0yMAo8VhktvtooyQho68Curzj+MLE0PqRfFqU5HoBpgiJDmZZW75EhkNmW
SH2Ctc5r4GQDJ2kDhdVgLj6DAJNXYFKF+RZacWedwVXC92JkFzreWtS6gQIx20yJzyiLp4mtJM7y
H15cUImsgjGa+nyV+kMn1iOIHrEiUbAYT9DHYQUPU16oHYkhTXesp8oerqaMPm/rqTkeDy5n2oBl
JhP2Vyh5UG5GuA71Sg65lR6BEY3mGnhe+oFFic1o3UZgEdivt/CvKNY+Mznm7QbDEo1I3rTSu1Nz
MssHYEQYNjTYmXi1MD2+BrQRDvsIGrGrbPlpfWs4n2w4GcK0YzM2B+QpCvbA1LRq7VKiu+tEwsqD
4Gyr+9Eepld2f3G+9YVDSkc3DARDwVQT36SMGMY1t1T+1AGJfMIRPr55fSJve5ovytpB1T9RMQF7
HB2vJetIyuJucKgHNq5oSAOU3lxjy6iZT6zCkN3ZChfZ9O22aRjt+Y494m4jaY9bbJmFd4FCDP0y
rPKQM6q3xBtlGAOHSrJ2PTPrpHBCZ9MAtKZBerG1wS+JuVg0160PA0gnCZRXWGCNMtdZDlIHItmQ
u2ftGSlsN+Rg7QVdZNzS1TotsZ18SozqpmSwdyihIWM3hSK0yW+yudkh5EsVCFsp8m3N2P+lgbfV
bTqrYLfnj+iQ1q5hO6Qm1B6PYR1zRhzMKCL7iRaMgy7BrRKckWu71ibKytw6UDSHL0waOqqCDDLQ
1kVJ+OnKwmBhSj4UvXEbmlsnK7pk56Lneu8Kq9G3sdYUzoZRmsTEhKNs9AEGlz2T21VB38XKRjlh
uC2pXakeCugwNhAs1vTeaJ/mHMI5uqO6OkXM2IuNKQZxH4ByCtaFCMoT334aYN2NOLezcOw/cSWX
7bqyqGlXU1MCd8qTAGe3x7gaoHPCfHCdDFThwJsafO48uen//Jnv6UR2D3VvaSchGnzF3z6Cv0/l
3ijZZuI1VfWN25tYjD2Ehz7/fJYTQpyOOLLEmDXAjFufhX5g+s15BFIBgdTP4w9snfDKZqmyZ6+D
drFqyXro2VKz1lynbWpfIqJ4PiI+tKcl65QsEpERYyGQyezwfTKpw+TEV9ZJra/juAzsG7S3DKJ5
WckeyAUWHyQBXbKypeHeTgMV4KYsq/GNxAVtr30qp/u+xlKNIRn+OJN1xyY7nH1rvnJoeG7xdbnX
PcvLH1zGCGLGFG4jyDPcX6uG3SxZCESAPJZiBOKKVKAPeLT3Iy22W5W3YFAmJle5v5Q0MBbxbLrm
8BLS/QPICVBHLAvT7iYeVD8hDMu4wOw+b3aJK/SHKW15R/iT8woHjX1NSgBdugoYst5kAOzENorK
d0aa3jEb1aSfh9iX76Mroi+PISixEgQbnUNlKnNT57l9b05eHt+UdWMwO1TcXJuUiduHIYrM2bT4
hGk5o4J4nUJXxm0bOL0FOAwZ1IGIQffbLwBZrQ2n6HA42jXqp3moKMO0nVzcKWFS3/FoCGggDWsx
DqqseXM7p2WaHqZlwVo00+BQqo7VeZGFwAWsptdsj2eDQAX8YxzjUcdrXIUyDIol8821ybZgI7sh
0cqACpYRb7aBGwKRiixlefEzKUykKR7lHXJiiowWYPK3zS2MZZ1msdsgj1lsYa4D6autbJfvGEMr
ATKRYJ4EptsE4tQTnF0XjLYucmIJBGI7CdZ26tlnDH7BuNNBbN+SB2R+E3ZKmB40/5RvCszRRQox
8ySYp/lbFln2ZKBeHlYpY/1PjjOFnMLAu7DqxTjO217OUDeROabto8JpgNizk5Hz2RJA1ZznZQT9
nWAnTz4av0mybVHEWbvuBVkU67wIkp/sR8kzVKOqpmMVUQFD8xlQXcUBMJtlRgPgD38geGkjJugH
+kDyZCs3pjrAGTnvQZZE9gfygkGRouzq+Zl/EXNwaU60OSG+ThYDBViA9TyW6HLgURUIVlS/pODN
5MYaObl6BVCfTosD74Nh4CBrvzoWgTcx+offxMpKRrQaMN2A+NlrpM2I0zoRptHWaGNuCAZ8LOBY
28C0kibDe3QKoftcu2EhX3GVNP7ZKHN2sWaTUUlOqDBWtt2SKlJYusiOdoR+8dFnj3gBA9pWG/hd
ebzOIVQTn9XkPhXU0Nq7PooCAoMcD01CxqSnuhYgevpNKBOnp3CfGXqkIMWMlW+XSLHsAUjLM/bg
EPHTqJlP14x8maSFq5yMovCtgUg0H4YgMtsfg1lX9g0FDv4rwi6t4iOdhayuCiAC7cXIpzFOLjpP
GCCSzVBNdUhjVvnzRkZDxH4zA2G4BcQl/HPRVNB4EOhV5RlcbM8kRXa6CvE0Gn11sVSPXJBKycdE
U7smwK4x8M3IXznUfQoJLMQzzkhIzDz2duzpUrEeevJPJEUEDBREFmiwuo9YQB68qp0ZlveqIzFp
XEXtVH5QigztrsXK/tpMZCPsVD2zR4BQOD8WA1KRTc8Kiom9MUGrnMsov7X4TrztiFinOAVGnICd
rEgl4kPFxX6nq7EdX5LEMtWF/M5KHdD55WCuxjlEYYri17T3OjPlSxpFzjfhoNRVjUOqC9Gndr4s
JeGZI/JADmmsTI5DAGghLPX7mjsxBUeX+CNcTnK8zyZn9jNXLw7vkCXLV+4WSXiyun5Ak6m7EgJt
Tr93JOquRQdB+ojPHYWkZp2OgmQQLWgy34sp8sVmdjDFkBTKAQSgdTZZ+kNc5PhIBi2ja+Fgfqap
DftnhGwt2tQ0Yx0Oci+JDoAhfKayBt8uR0daqJ8SMhXspQIIPlqK2C2XOUc5XJVsvf1ojaPN6w6z
XRM/vyK2q/TuUKUUTCVm4XyEjH3TrZkKYTLeKfmAmWREyTaMyw71qwl3G+koU3G4E6mJxmsnvMF7
iRMHiUJaIAbYNVk7CebQbj1cAdIs9c6NEJjveiYlxVVksRc5hIK3s6mLLOesN7J03FiT7gLmcypN
slVEVmO3DaQ2oIr3GAVOyAlrTrq5lxX+O10iELJ/hahE7RjsiQsanVdyXilgaH90e7B1AVcAUTYx
rrFuvJrNSTJHJDVJf4aNy9OGpoCB56qI6dNvlNm7zjpnNmQi9ML/fBG2NPM1X7WZniZ77AWSRjBV
V+g7/PGBuyGzHk17WhaUudGa1BqzcRfade2eLSM0xc3Qzg3+U8DCwRHKurJWLge6ETNmwgElT2g2
Bu6buCyc8iV0oZ6dyF5umN80RD3f1URfJjRyDiOgyq6N4rnrZsb06N6jDv4NW8LbjDC87kdbIQw9
B3aqMS0G4FlzdhIi8T9hmrEjWqUx83CLcqxgSm2PgrCMaCzLJe2tstSzihzPLrF9CANdDjLofmZ+
GtXta1/5Q1ZQuRS+s8YNS9LraqbGkWeDV168GHYf9/mGJ1LYbWw7rNUj178JwSg086AfQDqQDXYt
cC3k+wGHdUxGrdL4qSXTR5I+E6Ntj2lWF9GVzj3UHLquW0YU7PH9zyoBAfjsWTmR7hifDUJ0+paI
tnUTZrF1M4+WGlGIwCR5rXogfpfaTHzSwObEa+ZFJo46nhI2YgecZ2Cm9KmK3CjLTqLC3G/fDEE+
zMD4hBGCQALql+1rURj5NUO2tjqzspTJs+shozklVdzpm7EjJx2LflAFy8lnn4uZ7CXAGl1wTNzS
aVbEm4J/gziVOuvEr0FH5CGLw4QiDiVIi1gRNwNqQXAmsfgguhbd4JDRGAP4dIdToAQ9cD/wGydl
0l8Z3oHKMAIMZEukASHEyTgixDMcKVbrhwDQp9sfU2wNsjywB7GL9h00VcUdmeWoFvXJry0sAbMc
WnU3mKYizRT1KS74HwOjFocNUQGyWH8QTkzzt+PR5pr9lZiGuMFxTzazu50MxNvRxiHBVOS7gSgC
C9lDort8OxQaBOeqJgmAKjZuJHqADnd9w9PTZh/IYRy1roEKNy50t6mmOWYPGfdDFCTb0XQ69z4M
wxi8KitO3+mOCMTkdJs7tslRMfDaggfHTSAqtuxVgGN7TcRYFAL6Qrro/H1fOemPJlOsgRMzMu9G
Zy6+E9wwaiXTUX5xrA3QvlkSPntzCWkakS5ATeTEj6nyg/1kWnN7KGwje7PaRj6Xhgxe4q6MB4ww
RUekbBsHHNdDL6d8i4PIwr2SVLAy4EwMv7lK/9+H/y82BrP/2Ya/+sJ4qQrCA0pqDH38/Ldf/8Jv
Fnx89niUXRTIfmC6Ngao8avr+RO/UOJaLlo+jPZM8Ren/18N+NYvVGsuhkmyCFlYeNgG/2rADxbb
PkYmGkIwkEB5/w8GfBORkItDK5Bg1V0ekn9ytJmCcNAG3jIlkDa3IZFQRcXzNBencCCy1SaN73ef
y3/jvF8+t98lF3i//UTXwkcNXQC+wJ9+YgJ9YoSIjBqwsZ+Elb2TWEODlj52oXqwA3Xn1wjpwtF5
DlAqmk57nyb1T100JJAaLBGU/GKTSZYqYYFN91I57NC7gTBz0fnXf/+18vX86cXi8cZMjBHblfRD
zp/tqzzoQ9cEYrLCQYRJusihALtNdh0nRAKi6bfKnct2GxBNzzxXZPMd3ot9G7fjPp3nJ806jAIY
Ze1ACPxaDEygnSmAO2zb3TWmlFeZlPUqdRBJMy1z3nz2ea1wNo7LWBBXj301k3KfsBBtMri3I1VJ
23vOdlDR8FSWxMBKryClOUwOtolQdBtG+ue0YGUG4VGBzTAbmQnx5CuNtU1DGXXGdG+3tVgrONH7
OaAvbu0pOo81/nlTwZxsveqtmH2Feii3gC7FVg5er/M3sUwtFMsDJNgwcncBteQOMptzULNPTz+T
HJQrcxsY/bVnuUSwFw0PoTLVzhdowuyrqwRxAZTCFMXQv6Riy7Kw8XwveWD3xQQUoFDcC8R6vvcy
i/pBdi20Emgw3ZRnV+hLcd0rII2cjvOZgQ3gyjH8YU0RDIcJwHAz8QGZAdBJ4dvGnkUA4PsK7Wo0
GFfB0DxF1FT3M3rFbTEPJfLtwbiQemv/DATjUmJ39nx/waFhF3wToaTAUVDKS1KIYxGnn0gIi9s8
CJMzbCVlbUqWQHu6Tupt2s19iredASRI4r4x5VEGaPCYVYTi5FMaoCGe4wd2U/aWWqNds8jY9qmB
ttiG1tcPPlQ6UzwlWbGHMB4cg9l+h2xYsDq1ZriymAZnqKGoapxbSd7ddtk+bMoOO0wSt9W1NBh6
DVnVbCEUzvxK9ps4V/Ul12xkSz/8TkFufkaTfO80ECCitwqG3vjU6IyK6m4OC8RekTWhS+EKhSdU
bRqPkNbIwjnQkvYDkMD7KL05ebd948eIvvkGonp2nmOLZW9tkKVhRe/eXOUvSHrNh0yjN4xND00h
iUTo151IXFAoLGHeyDE43mJSUQlPvULzcE14Rv2G/IuKwwJ+XsLA3nSFlx2NpC5ZqliQy0jLXbe1
exOjOQFB7i17ZVkci7bEyUkreB0uIwvqBvnTI7gIe44m70RNLUGO8S2aEYaDElZuWgTBgWdf9NSY
030FrIsbNMp3Lbr+vAoP8EEINsaNhNKn7zZhW7PDjOJDi4Jxu0Ss3+fCzq5ZX8q9XYrq2jCD+VXb
3viq5lDc5Rpu89jGID/1EId7O6npQmC8lZ06te4iB5N6RA+lEQaEsb+EZFAZKWzk2GjUz3ySNy4i
83Wdt1uzR9Ua2vqSjN6T0M6ncDpxDsrR23eVr7BUAGRa2Wnf3yGncFAn1Dun9cUegQm1IXoBhroW
WXhdIojZZAj5iYeLnrQVWMrC7kehe6h5MdlgUVIzopF1Asp2DIF8l1CD7aK+Jh5OQMFzn1PHTp/A
Knd3HWKOa6j00YVHULKuho76PEJQ0lnSvil7THotmvVbfPfQkYwy3Sdcq3d1U9dnolPzWxvn7xrX
7qKGl3prJ4Ce6eWsNVX4O76Cbg9QpP8OY+C9ifaiGylYe4OHV2vksFCN6hjqEu09e7j7XpvWPu6k
OBWL6Aw09w1bhUfDFs+TNH/ITBXuegzr6AKRNz5komWPY6eDdY//ZKLJs62j9DFZYPPEJjyV3gkc
SHioSapnQsb6CZ1zXcDbH9LIOhIEx5U4qOSEty3UG89q84Pj1dzXXTEIKurGObA71fsmNSwSScMs
YVKqm/qmbiSWJZLy8GWhCHv1+tZKdnm42PSaOFYZNKfefKx0NfHJtuU35rDiMPe2szWt0EvPXmTt
ey/c+KijPoHm2SxG/OokEGEfpgDPE7n3ofcTv2+Fdi5hFhLQ+qOwtpItiP32KpItFk+WxYytIkaB
TlrfhWBfb0Se60M0CQPjnWOyhFb2x8yqfdpKX4WPnacsoISEh20qXY/XYTPFV+T1lndRqqwtl/UR
EmGaYR9CLWTKFgqNWc0bEGv2LnJxxW4L6WGlDGZjixk8uK3QwSyfWH6l6J/LOpD0siwNURz6u4F5
xSWrA1LkKjHcMucagx3NMAB6oXYmZhhUaemI5otlLpYhAinqlY1J8KzC+Hs0uuAHgnc8epzx70gI
qpOtBPPlxpjVyY7jrL6ulVvvUcEXOM/xPm/AU6IsxyP409BwE0M2iIdJDA92U4ZALz2Fv5lkgHrR
+dSB+mI1Rq81LWxbb0QckrNI8sA7p07W36KkC3Z0Ks9ELWWrya1qzWlQxQcgEMSW5XChy8lPL+Rc
ECpboveyE1IkSdwIzLuKxnSbkadJAoWPacmpm+U7NKZXRPQsVBZhfx5A3m9uFv/7dTaO/ZFotbPP
CXShMqClmSTGrHzgkFTEEsJhzseH2sOyafQJnlgfgtd1GGT3fSGmNTdEeDb6wHl2qDvWCDbKG+k3
4qCVPBR4EtCjMxhDEmGY8aEaPf+MDRYhB6bzb+WhBSb7qjoB8W4PlqjbQ2Wn30mHwSSRbnVqrDz4
kXRcpDyyCcKJN53STXtFZtAw3Sdmmy+pB/RtviP8g+7B7K1DBxtLTmAsnhiy42b2YRfRGM3KduGk
tqhX44oocfA/t1rCnkZED3u0N6NLG1s1AhmbsBV3ANtPYjmp74pTrUZ4E5uuvB5b2WxyZdQvM2NS
QIlVdejEGJ7iKWzP0TAt/g0YfV3tNygdhvjUDhNhr02gpp2Pchh4qlH/FDkjsxEl3ZfBsBXvDSzu
rV1U42WMtLuHxN/eC3e860fiUcoyekDaUB4H8nbW+H3tfcDMG5Ax8h85SnMDTrk/+Dx+tirq4SGk
Fek4luHc+KPvrv3eEWdoXt1VGeh+jxbyNgmtYE0+1RrpRfYlRRPupJGZBwabDG6dZKeUQSBdTxpM
2WpuQAv0rXJGVJNDUx5ApVrX1pQ/Z4NMzlhh72eSeh7HQmJlSvKSJCz7k61PddUJ5KmycH7Uw9Df
RUg28pgfW8FpbCO2kjNu6nAYM1S1LHZpiO88YxDoJQZ1p9gWcbAxNLrmJE1/DIrDs3Oiiqdj05wI
Bsd5N4KZxnD+FTpdfelYxy4O6eDZ78OQSoEZ6hyN/rRh9ObexnY53o6OZnQxEBO/mV2A45gGFWNE
IjZPEuY2sbzpi9cuWzGoXhuHtQB+jry9xiJOQWjkKc9uBO9W8YgjulvbVmmyf2M35yh5ZTNIeshq
99LkSISk3W57z8jPjqNf0i5mK+EG+TG11LCr0CSuA+IPMHU/8KQjdsZLkNd5nGRDnH7XrSKDwGcL
rdx3ViqPuqrvZnqxS575H7XrvOvRjR+rgKQmK7IvmV881hTZV0USv+Ri6oF2I3VN2J9szJFdUcAm
wUNPXv8cO5iZCFXHI/5WyKRWzWoyl+qAuRSws9bExgDUWKMYrG/mYn5gt+XvsEnBce5AQpiRxecl
bvkm2ezr9lLnZn1f23a81gUnqFCox0UVfoJixGLRTaiGKTc1Qbj4eeNuKxH1rRsOsFXa6xxfaGhA
+evqR/Jo43OGRmzP6neHZAqNZTMcza4rLrnMi2OE4Q+ffgPVA8Msxahv35oJTrtUxNjQGSAtdP0D
diqSZmuiyHJ2NtgI6k8Hm+gKnADkfmQLPU7t1SQDgJEuclIkfNdWIMYVWi9nC7DjzavhJkxtMt2I
gmCBMe93UerPJ+zpiG0Jw47POpebciRBwulayaZ8QdV61h0G9Q3wS7HxBKKNunWK2zgBWGL1GFTT
NO+vWLkpHzR9jki3M0xWwfM5myb/M+irZ4J8fprNPG6chgZn5Xh4xEbbHH5G2VL7ek7+YIOiBPbr
21yoE66tsm59ddSqEuuqZEVLeCrizB7Z7KqUkWI3ExzI9Tjosq6clWeqkm1ciltH1rSYc9h/s22X
WysAvr5KKjdZM2zmTGROtmk787XpvlFxTMeB9X0OxHV6HcchuJliO/gwsnnesBFic0WFtAq6nIA+
C2QX0X7FPpHiviMJB5mIc9dmwc+yNR/yPiZ/pOJuWPyWK6zzD0mcQm6XjvUylW6yb2jJp8J9wr5Z
rUaZvBV5o6/N5UlHgG++Ilp82sMoU+zryEFaCyxNGtlSVp0DRIK+Zg6cYqDZIDr7xJBePGTRElNQ
SnMvouwm5+bbcLLg9WxlttglQhLSeGWNCq54Ta+u/pGTkkXiQXVDs27ft960H928nFfFpO9l5RU7
n0yr18rO6JJJBd4rRrN7s9cYFdKl1Zxw0/QBBpV2pl/i9Q07c1w+Jp8bdpn1buykR8WY8wa2bZRe
sRIodlxAWzdOsz1D1lvfnM4jo+ddRx++9sL7QGfZhTUhR1ZAhpdru0+Vlx9E1C/Bze58TmY619kM
oI/wXJwHQzw4VWz8oOZW54H147Eoi/DDQyKzdn0YN2itNjM5uM9tpq6IZJxIsYg1To3K2VT054uW
twajkcJ9EaiVn7rF5R8ymL7MC6S1H6xu57UVrAd62S80U0StsIHetWzofqMb/VNDwseq4L9/Xf7O
B4VPCy6h/5Uj+V//d0k+sFRU3/3f/VP7r+r6vfjq/vyH/vAvd//+629HX9XmvX//w/9sfx3Y3amv
Vt9/dSr/7VX85U/+b3/zL2O/R11//du/fFSqZIp//xUlVfn7ieCvRK7/eYZ4ef98j967j/f2b/7S
b3NEaf4iPHR3HkM0JoP0bH+dJArnFwtBISJ6C2MW00FmjH+ZJBqW9Qt/VnAXBbi1Xcqn/xwlGrb8
xTUZPOKoYOUDB8r5Z2aJf6RjYez2EH8uLwGeqM1gcmFT/g4lRcSU8i3qao69fBGAknvDFV1u/v5Q
7o/AKjhyFnVzgIwYxhlD0D/j6nxGotbUYVoZZHOKzeZpUMOzIm6xCnIUI6zO/gEp8c9vix/FjDZg
CGiDtQSR9ce3tQCaWcBPzbqHR3kT6zrcBx6W0b//tv7mp8Az83hPoMz4drHJ//GnEJyDIZEzeI3z
s9toNK97jFLin8KD8uGBew1o3STsVk+a1p/AYmRnIPVoIahnBREei+K7LzjLRXJO/O5xStMPNeXt
P3hrywf0G4J1mYMvP3SZonLleiwcBQC+P741TQxKPy4llnAb4NjK7XdQvIytNGx9RvZW/4Mr5I/0
tOXnOU7AYJmFi43NabkZfn8delrjfnUXMbrjvXhIM9Dc6QqkVdb/g5/0t18a9EcpHRB00JlN7z/Y
O7PmSJG0S/+XuacMnP1iLgYiQhHa11RKN5iUqWJfHXDg189Ddn/9pSI1qcm6G7MxqzartqpKAnB8
ed9znnN0Z8ROcMrBpgvQIoE/gRsiFM1Q/IOrALgTpsXWBoTG0XdFFzBzUm8gYaxN2hxcSRtpDMZW
Tp9c6JdPS5i24BvWHV6WLY5Hemb5IyGw7KWKguPXoHKWr7HmYBal5q7RavG37PvyE5rmB29rpQD7
VNh1JiPz6G3pLutdTSpq2Aur2iKNnXadZWm7qqUW9WffGCo5PjDOoXD86Mccj37dt51BtSZ2NRVn
Jyh0gKAoDm2/v8rRcGfwMUMx1ul0eDrVzaMvuW2Jw/LFghPTbfJ9HpPyK4rz8rGMDOOTqemDS1l8
0K4Fxhjg74pp/nmk4zmommltluNkPENvbvO+fCDDjagPJIwWn7yqjy4nHOTJa/40MMuj4d5KZXkt
pgsoX44tKd4DWw1osxZnYzHinxysAi3B75/m+mf+NHnwNGFTMzAMmK6oRKz1N/20qJiVk0mPonzo
EsByaPBD5vRo//jGkLEx6Dk7m7b/yyujbN1KG75ASB1DHmKdej87hWybRKAnJmV2n3xoH93UOjE5
LnOUztL8/qYsb53uSw05DipgVNOUl9kIav/grrz1ItA5UdzbRzzQCjvv3BgeGcR5jTSw0opN3a1M
ehRNWM1yY/vHr4oVjKHI+6KleHxXHJMofjsM/LWVEDJpYrEwyBL+06vwithe8Ne6D/COnh0hRuj2
ZicPW8rUAPlkR01bfobFPJqVGHaMNbYagOIMdM/u0VU43kuSxWdY9R3mGcHfbjGucBLATPbJDX10
KcqeApyoj3lEP74U5hZ3UW4RQppxsPJbE1ZcXwW+mLOX3z+7jy7Fk1sp8BCS9eMPeMBgWjQL0TLA
mO+bIZrOxlQgJpjV8MdjwXShE9KDE/S+jeNdWgSyIR2Q1rEyxkiJR2fQQsRr7j+4IWZ1m/XDNtfb
ev8hJWbtKoKxyI/PNHmBHHYxLsUAmfFSr/zmEyTzr18tO9x1mWehtyw+rPcXU1nVQo7Jy1AvKA7z
dY0Xeh17nwCDP7gKZCvH9NGpoA7Qj75a6i6KeCqSV2H7dNtMLk8W3cPd7wfChxcx6WeDhzLhph6t
UeloEFuM2TrUhqrYwv2wrqg3qovfX+WD4eY5P13l6O2IhkxKdC4l1hqV7L2mAM3YtwP+HuXe/eml
LLYPAiEFnV39Fya3rbRpbkczD23F0ou2yc5xIdvZY0Ho7Cdv6NfbQpnBBAc11+G4ZR69IT/PcyRo
eh56dmad5a5bnfcEYb9wirA+mRt+fU/IPte1ie49mxb96AmqSGg0grhUzby6paMC3FEY8pOr/Lqu
r2Bs5m1T2JzhzKPRUGUuCNUK420CT268EENN7kuce/3Z6MVmA1FRK7xPRuCv1+T44XBWtNn4cXY8
4pvjliiFqgEqNYZpBlGudwh7bQxtEn+hZVJS/P0AOeIQM92Z9joTkdAFK4yTyNEFa94OeKCWoMnB
j2Tomo0PjchviDzp/dn7oinHx+DNfEgY+tjLeTtnjf4kZCO/9oY3OmGUDSRbNZWIZOD4yUB9FMU+
4Kd8Kk56hL/2iUFr9gwRavz8+1//65DDFfVDC7SOBEM/+vFdJuPYQOkSqgUPOBSkUTaryTN61bAH
2Z+Mh4+u5nC6Ntz1VMMjez/Rya5opq5hn6cyt593ZW6Lh86izht23spa/f29fTASIHUQAYIKydPZ
zb6/GpJxmGQl659FbFUwQQPJthXMlZjzm02iGumPn83k6x/5flMJsoyL2UwWpCC45vtL6rGzJBpc
3BCq2C4dnLd50aGRIORPCb4KLEvd/fk98vW6awoI2zHqLO92sYNugVFoWQ4x62t4RRA3TSm9hTSi
3gxU+vdX++D98TCpEcFG911mw/dXM4vRdMErAy3mlIIEpacij1QyP2TArD8hfH90rXU5JEqCOgmn
+/fX8hq7U7MqqtD25LQl7Fg7K0eqoEUpl+3vb+uDt+aSVMPTQ6zGZv1o3q3Q6jteJKtwwf8LESh3
H4QndcCrnoFmmsS/Yp7jT9awX0cnyTSuQ8mED3D99t7fX41VihY4MmrlSHkhiZ6i66GMg58C2fYN
y9r96U16kAfYtK9HYss7nhc18tzbxGOLNqhJnXgjXaxgSLsBxpDSTzMA39eaaO3N76/661v0GCiC
aBPb4W+OdW7Smq3aJRk57IAjnyxQfMI2b8uwgED3yeD0eGDvvz3mL7AXFlscQW7L0QM1Mx/PAlIK
CvtwbNZmfnndgl+jEwS24ksBdPcul+2ysnpgjn8y2fw6hig0MF51bnatDx1NNkXKbgg6DFX4rusv
6qK0Q/IOE9TL4B4uNYxH9ytU6rM9/i/rOL1c3YE0Bj2HI6Z3NH/nYzvPVZ2x2vmlf5i8uDhHO+Z9
8mg/ugpzqEXWBPJi93haW0aYuXqbcj4vsdjSBehCP/aGT0boL2OFkhcfwvoEfZuMlaNH2BPrMBo2
e0cy1ZLtuiELjLnndQHW/ieXoprCWZGsB3G8EBVQ/foSMwg3pJy9cHpMyToufD3TppPffwEfPDs2
WCjYmMuYXo5lqaWR0qUTUwkbB1NJqTPboPta8UL/4DqC8hDDn2rX8TZECTmQeQj7qiK1OcbglxTP
jqcN8ydf9C8DfX1LlE7Y+DArs8t6P2+thiMMcnYZ+i3qs0ACPgLRB40vxIWvHSYEJuj0wUD+k/tj
3nPsVbXsOEeTdG5m+IRAOoad7bcI+7TsBdgvXfF/8Bjpmq+HPgsK1jpIfyoLEfSUdS7Qr5ADyGBT
4E3HOtQoh30yLH5U695NVzxHk2AMlyvRJvnlflxoSsPC+yKZMvZmmnrxPfGsNQq+4lDr5r5JKd5U
CnAR4Sonrl+JTz6Cj0bmT7/APZo7/GJCeOUYHAjJ9h5x3jrVI2Ix+/bPn+jPlzmalx2ZYl/i44I6
O00Xpe894KgaPylJfXwv6/Th0tRk9//+tYlxJDQ4Wvdac5x3O6x4TaiVmq9/8to+Gv0UHxyLvR11
yuNFpurSMR9aMIN2BlQQvxA6P0sApF45smRjum10biTVZ4eMD2/PoOmwZh4Jas3vbw+pVO3rNZe1
lrQa8Hply2MRD+bN71/VRzOwSZozRxraKr9kCjnjrFGxZH8X6TY61Xq26Df3lFkshZL8jxcVPmaD
D3mtnXOwNt/fk0gHa1Q296Q1hGEsdYIr00wxbP3xF8112ERyiDepnx+natlmA8sGNW+ITgi6hRwt
oAgINz7Zz/367Di5Y6zQf8Te0Gt7fztuPVmNwLrHSAAvki3Y2sfEBZgHA++TO1oH8/upgy2VYPTR
O6SKaB09uWKeRs3hKBkmqox2hOO1Jw3ur6vEMep9XpXyk/qUsf72dxcEjOdbDkFTHG4o8R3NvZnd
2ABGBhI+UP1kV1jX7fql4GTccbbyu/4G6qr+WLloc7d54xbiiwtjxT2wZ9Cauz8co66ns0+nlUmp
hDbI0XPuKpElgBSnMHdbbZe6enmiU8y4SUzEML+/FMPk6MY9PjdrtcS4NuuqdbxpjtoKzWyUumFR
Vxoz5VzB+bxyZ8uSXyvUDlmxyT3VDoBx0PLgzubkuyxXqPq8/sRi6chAMRjxfZuTNfGSzbKrNilK
PhkA7rcvC05atzY9RfsUkv2EEaVRxrSdOxCTFskQzhlEYr/Gi20CTxUdiIMHjfXpR3ckhXYWjAvb
PXMrsM9CxQYcI0xwQRCweTUoRAZ1mdaU+24jf7JAuUOOiqIvJQ7EvSwTa0JAn+Vp9Gr5BfjdLauU
h5BVX9zUS1YyuJllQWq4jfmKTpwUArLX2WTczEmuuWA8Yyi1MjC8rqQC56NQLc/qHIM3FgLDwbmm
8GibFzLFKAw12pHJsG3NmagLdJ9RXGx9bAgTpkDbho8UeuRZZt8nm5S2U5eMwijMKnOevqGeKVMq
fEmr8NECb00N7CZqIhIYInj2aE5mYrVYmFG43LpjjXujI83bvq4H5bu7dnZwz/W8YBH2c+2jn2ms
WefWrcpMNqoG3XRiAcH1L/OlQA+o5Dg151Hetvgal67QiDwrhcS41HfjPfgn096AY9QB+ifgc7Vp
Waq3FkvqW1YPmjg3BwWNNnJA0p8ywRX6Baq1rDuIrlLDIY7rCJiuwtX4FeOEYePeURigXbwv3y02
VXg7lji39CBrrSqGjz3FaUzWSZWkj5pF2n2Aigwr9mhZ3fytmk26+ejwUUY+87XlK1bSrqK7KIJx
cWpAAnB3MheTeConEn/WFKLOeZm6RC/QnGPPh0ow96LF/1tJD8t60k36ijxH8mRBtnKuqly0q6+l
1eH7q8r/uyPS962rC3gRuuuU8d4cdBS1fgshe6tyN7J2KAa1KzSorB2NhOh7b4ImNOABWFCliCK2
u7c2jfQn00ykSwwMv41gjqZnIWjTqt11eaXOYdWVeUA5T18eO21se1D76bDCKxT8P6Nk8xIYXZ5+
FZ1Y9XMShkwg7WhoNwNFRkKek7iOt4VV6YztBXY0SRmT+c2AX40cGrU4+d20xzCF+FPmMQ7r7Er2
mfFNF8ATN/UISvJEwTu896PK6w62Pii5TchVxH8CE8lCkU6I/QZMcGvvKkDFbzF85WzjxcIdMUGx
jwhAEU5qFymimdysNK2LmHjrKpwXxyECnDHrBVWsIaHt8tq4bxRxe5vagjh36jY2Z64OQXl+6gE/
m3cWgULfVM0xBS0wTJywwuT67C6ZDdWczfAQdrGG1NvMHXZBFIDbO1nVEHJd9G0gE1UyJdRelx5B
PPhsN79satK3d+RmAGwqSi+Bfarh9rhIGhj+YRz1iIKzFqY3+a6Zeb/k2pI8kmdV8TJAcJIOlVZ0
1jM4Qg9M/MkjIWTRLXO3yLeVdJwM/EZTMd14rb7sFXPm351u9U82iSrTGUWD7Ink9bQ8m3U15EAr
W2fasAePNExjefmmi8h4SDCdOQEdrF6h90R2eEIRHVetmqLaeR7JHNBvQBsZ8hEemH6rd1p/ZSwG
xSOl+dZyxjxUXUE/G4oD8AAfflvU5SQngYi9QxILsa8uNQIy5sivD6tGvD3xs0Gk54Sn6U9aotvx
SQNYUDtBExS/mcpABj540ldANlp72PRV1qBQZcfo7QzCqLLzuFK+cWop3X50El065EJZAiYRB3aP
/X6itXzsk5eeYvn2zgwktct5swYNbqRdg9hAnmfWYGwTNYZ+NCeOClQtoVlGWmJs8hY3SKDni+Vt
CaJQw2tEO7+9kGXtEu+NlcLcMpe4KogQFk6h1LLlpgB5qSDFS/0ZzDuARsROuXGGMcVBjQ/6D6Yn
NgQZ+gNS1JDALsCkzCVQm0pPNohT52hZGUsakSchIOUy/lrAFXhtxlY8OkXtRTvL0EpkEGZhMDek
rAHddhpQhFOPMeP2NtIKWd4Xudn5j3HepPGJi0GFubvmKAJexhS3plh0CwdNZGVnJHDhHOdUVHah
rqso27it3SWQccj72FQdiOGrmJSA4tEhoEKc5H7hLfhYEIw9JOQ9RYFqGlbJPMGTtsGc7HoMxKzr
yQfpVBL0Y0ZkWDczyp9IKEkcrAjjcGoBE1IHa+HlbXE463KLICePAt+v53xPJsNS/w1v2yCAZhjL
F5W4LhhTx+u+TbkykD6NSAm2qVbnRtAsMDI22Pgd+wvTRmF2wYA60r9htpJyX5dmPJ02fKO44uc+
A2YxTD2gfREXXfQoWqdN7zRv0A0Gu+fMm1SfvO5k7fOPtzl+iOSubCLivTDzNQzp0husNWQElP29
py+Iv/FZQidm+s7SGv+CUvmpBARc7OPY8pHULR6M8CDlPNNh8YYTSxRJv5Q+hILFNMbn3qer/2L3
sYxvkXbCLDEnIgdAIEaJfdmWsfeGkntksUdVap+myDbSoMrgvB5mZ9TAY8BUtk4ip89zFAOOxxMO
q3pK2y/sjFqGMQT80QVtUhjWvUWck3EF7czVH50hl/EdqWzucDKPrSquiNJujR3txWQ8yWLwVKFn
DsWjcnDq3M6jWWkbbj9rX+m29nHo5xh6DnYqWv2gax5cLOK5oF8as2ue2hKb/teGWCiAj0aGax4r
83KW6Yvy9pWbUTyfCEpqwwz4contsdDHfTePwtwYHmiuK1AaiimogdlihLgY+DCDBOm0Bugz19SJ
kbSxwqjEFc6JtFHujnNlYVwAkCUjcAJlCsRwJGdmhwwFekQZL2K6xkebiy+jY2qXkORqF1Gu7fTf
GowA6hK0YU21xcUbI+8SgX4kKCWetV2vuY1x7VYwkZEYW/6L1us61L1Irfhdp/FFASdYG2wcRD0V
UVDJNRGXeeTMxHP1KvH0lyaG5/y1rWPAJjB95ocfm+k/Euf+3ylvr5q36q7v3t76i5fm/wH5LQD5
n84VqxD437LdVT/8P//HbV2+VOnLz9rbH//Fv7S3wv/LFdSbQISsVU9jNeT/28Wv/yVoAzsQT1B9
0VCnKPBv7a3l8Y84PLu+gaoOhS6H0f9y8Zt/UZujF0kd3KFSgTjnh/wZ4fH1v450aJYRR//3/38X
Z/+jbv3fRz+XA7NDd4kyH6VFkN/HlYei8DC0JLoIcVGmzZNgIu2noK6XlQaqoUmLrtbDWnlTLmRe
TIEriNAbNtpk6sxAlWY5l52N1P6VChCYrsiB4wlhDZUAvjFds7a1J4l+m8AykYtUxMaK8DcT4xzW
66Lt+6ycyJYa4i5O7nPWCu2iLgcLehWe+bo+t3OLhCSiuQ0sRw320WCsa6JyWr6KO29Q7lmONuva
HFK5HOCfWY91By5+A/HajndzrMorlz2Htxlid0KQ3iLoL1/tfjGGCk1OpaLziHq30jeJaUz6g07q
cnTZeuB92IPQ3N6ZsT+Tq2jPyBt5UAZBB3pSPVlQzpydKMZx2lco0Pygz/wi2s5OT6TpMpigqiH3
dwuIAjzxhA5USI88zdPiXemoWNvFsQsmqpJSxRdF7/sXJSvuXZOnwEdJPWV7XKiaJC5mXMgirZc+
9/3S38J3Ltb0AmCroUZw827u4CttS0XjbsehMk02ZuEZcwClCZ9pQJ92LCD61Oprk4FBCqjBuOm2
iDuOWVjpTYldc7DeWJ3mLzmWYrIT8f90eO64bOzcFBNEmMUp3RUh4KypRKkRf69KzjwnJLfclnCX
QcPSqHyBrc4xAUoaoUyedY4lf3mcPT3ASRy6Nuv2qSA6saMhnvRnCG9ac6OJrniA6TkemsYrLqaW
GIswQtN6alT98Bqb4MT9dMJ2XpoFfL4KQ0WLh4H6QJ5xVIfJNOHqYfe9MYzBPtOzKXsuZMeocbMp
moDMLQ23w+r6NyQOoQf6ihIMRKeRpAUHapAbkxS4u3KsE33b+bgbbIxAGfxzs+LZME7RB00jZ9Il
0cEisHP0MZahUtgNKG8L1pVcpSHr57xd8BaLgP0vdAJiTft9Zw/gpQsBknfqa40cB8g+j93QoTKW
Hr8+iEVTYocn1WxlZLGjmFynugQQuf5UglmWnZeM3X3Vpul3T6Qk6lIqHx9BnSXtpm/M+X6QDgS/
BJ+rEai27fH5pL1dBhDC4+9YeJOHDmJhshHRRFxZNCVDtiGYqvm7lXHhbYjEy24qDfYgvEBJAk5l
Z+42m6zIDTzpYOeJ5rF4UuNIl93PwFkG1GOMs7LH0LYebdLvUY2d+LxPcqrZPpC7G4P9ywNyCqsL
RyeLTpI0Y/NPTqsJb5RzfEBoDgGdutZmV0WhOfia6Nf8XSZaTKQNqAfwEYULk6FxR3VON9q8TyHV
3naDO/SB5UpxyCufegyIffkI7s/oz912mPdjjQSYXMPIB75AFYsTaZtNG70cyBC02hyerVWixvc0
uD2cavIcL/CsCHgT7VoucQdNfm+Upt5qs1uKA8ExfnxtNy0H1QV2cLT1e+awV3OWUoaldKOn2m0W
ntEI9JdpTusMwPdl/o2ihoUimYOyQ5QWuer9NJZuKETFTjgb667ctqORPxiONkebvhzKx8k3x5Wn
SMoVOXHVNfAvA8ed3cbxFkmCWUOOTqIq1IxWe4aMYJF/iXfh3iVRIiGVy9OLnRaJ5G/hTlW7zcum
/uqgoZenvTfSd2vNKTons3Xydo0NQD8E/0cYo5wj3dv1Tp5QtoIm4lGpUbwjx5mo5QvNJ90MhLXc
2RysL9dv1d8l9ij2a8ygFcTGlF1TGjBnppYiuokKje28ZVbtddu38VcHz30SrprMeM9FqeyBq4ii
g0xMNKU2L6zfjKY/k+Ak8CptsKIWL6WuMOl1illt0/IJE3mdeFmxc5XCsOjoxNYQItbKG2cxMvAV
nBPJjE9sTK24r6w1VajQThurRkbKZ7x8c6PYe6jF0L8tpbdcFK6gByTJCniW2eq7N2qnjgi5Mvjt
jtJIye7KOL+TvgHQpBNW020W34AQAH54vuMoa2cnCsfs6n90SfjMdMhzgNBG7PrCr6JyZwJyzDZ5
4ldfeGsjGF8qQ989IK4T73QZ4xCQCqkfLr/yoSZk5mwlpEr8ZYCR2bN5WXLSwHi/jZfKgx5RmivX
IWPHOytX1BuHMsstHBbVETGE3C+YuzF+LPQhpoDZKRLnynJMOL/Xa2zKVC9XFlUpHThjDFO4MtTy
HeCjOoWGoXHaJeRoCiHRUVaZl7K/0TQHLisrqvu1rSbziUIE2TF278uZJGSPiCpv8S2IP3Ch6J/h
NxcyZbi6Y+PuSY/8EVxlQzzVBeyxXaKRJh0qX7NSSHqm/oJWEq2WpOJBcEtVOteEHbPEYO205Pkc
F5AATGjr11rOzwk7+pXDpo6F/EJGh7jBNexRHZ57ZCqzmRoPLEx1fmrjEGZV68Zlm8Ll07Y+57oG
U6cciAJnvW1AyNN93iAvAEqHthZejDeS29g4lnZJj53wDVUS7heS0qfgM5QOdYMY0mKQtGyKMCOD
hgxs0r++8WdExVZHLPBEYEJ63ZAmYm4L1Qi+r2QxTsspB1LhNQnQhciz0zt/AfrAkJcdmc9sEbqN
WCoKjxElTEqePjzgBFScHwyGnr8u9pRdtuRGU/itCdBifeAtrkbm/sYAHjKflrnBQYkUFaDNk9PS
n/JmcoDciAyqwMsoKKPMi/KvBkEWgKYNuz0vhpnlK3KBtoZlrzFhzwjbH216lZwIU2k+1LlvLCcg
nxY7qHqYBys+qCsCwpMSa0uDSs2A0rlSmCdwNoLBmqtlX1eNi5qWjwbsSaLse4eASkLcE55/OGWJ
f52RAzJu2Tym1vkEFRY4BL0+MCSd5gETd9gAB9EyildI6ligfTC0LzKP42fqNUZ7mtuuBNZSFj01
TE9qt4VRd/mGqoaDq7af02FnQOH0AtGOw02SaF18Suq75h5Ka3DG827x1k9pJuiwYTHIzg2q/BMS
mdHW8WSuCkk5j8atmmfz1vHN/Fm5JcUWUcvsxB4AS+6gV6+5zk3NaC2nrCKmYLDNtNyhD5h0gEFA
4S9ZSJP2rC3hmu4a6dnJE2oEzekCgrkcygJDQaZPIHtIVmd8pUP1ZRxBd24xBus6h1SnFMsXnbq5
9jrp/ZJfQOds2/tJj9h69oyt6vs05g5pB7RZzaehLnvx9NP55d+nhJ9PBe+7kZwJ0K+vzx6VgWUY
qInft7qiTGhOk5G5XPKPLywqsIR7ueW331/lqOv04zIetrhVFMKMDOTs/WVIHakku71801jTXLFx
KKY7w4U2h1Fcz4hsNERz7jR1loU0KvwrvVPtJnLT7v7/n1z/hZLj2Ph/to3+r+Wte31Js5d3XlP+
k/+YRj1sSJyeELZwgBH/Obha1l94NWzUUHR1V9E0Hf//Orgaf6FCoxuLc4QzKmfb/xxcTe8vDsGY
ZdzVvGL63h/h546GKP3rVQSMYcpjlhVopN6PHXbiCR1INuxQo9K9hrHtiQJs+QnH7Yck6afT8XoZ
y+W3ooTxBNTio05s5RN2t7j2ChCt3MNMFtWWyjhZFuwZH2fT+q6EavZjJ1hA4N5eEynZ7Am9yl9I
begvHFb5jOJx6uxHO3eDBV8+XP2o/aSB+14a564/E10qvwOFmCn4dt8/jRQpihQ5gDD8vJIYLlAK
Qbn48dnQT29kg0QXKUFZm9727E9aqD+sb0dPCIchrxwzgGXjpXh/aQqBBC2QEbJdkry4VYXsH/tS
6aCuBxIzBrqIS91H8Cug2ReJ3j/WWSIfgabJi9LpgJKN8+GnUfz57PXjYdA9Z6jxo/BmHTezE6Rn
lOkM2qxisEHf6CQ0ueVn09cHI5AAdgQB6/hbx/z7G28lZUpL9tiHkxKQa6/gaNiq+yMNz7/eLO1p
NER8U5x6+Tx/lisRqVi1eOemLRA4eC1Jo6F9iV5//8Tei15+XAQZv47JmyG01p3eXyRqc+X5eTpv
kRWbF/ik5808VvWtkA7sU/AQYeET3vD7i67P593AYQbxsJxjx8I/zlHw/UWFKUnlHCOxJarnucnr
9HrxRAJAtiIyqK6iwJ3BIcgSG8HqJf3y+6v/8vbWqzOD4LRcUY3H7sAFFvEkW19snbG4tlndrp1o
HG5/fxHT/OXDRBOIfR6RhIv/G+3I+5uMG0PxNcps29agNJSdqIvMQeRM6Z2QR0jD2RPVFgB1ouou
OrIwThZRWswxC/mDg3zzxdQ/E0oD4Yw8+GoKrNFUz/FA4ngR2WSo5AoElpdmO5yOI3gT7siNqDux
RZo51RtLG7OpGuC1tWCLAwg/8sQrpd0HaTam29F2yJ7NBZBkgDj68DB0nMO63hRnsrOLm8kEV5YR
V/hETsJyApnfDSPI+X+7raXd00+ddyPtn83Ma2Y/yKS8RTc1nq5+zouCwlRosp0CMwJB0myLNwg6
zdtgZxdmMRFYkHnmDAs3gnxkG9FlSZsoD8wpc8+ImPZPzZZ6Ot0Wc/m+WLAq2Fs2pwmc7QfJ90/q
O40qcl5jUmUxzpJr4TWN8TQ4GUkoffU4QkgLa8Jf+Hcmi0AejkJh4vRDMLgxcCdyXZegiUW0i6Gz
b8jd6Hc+0MNHGDs0YmD9bQi+ty7BvuMVLOS4vMQG20Sro2ZHPcoykeUSXb7tCAe4JYx6/CopvW2L
Ft0kUQaYUqAf7z0HDnVZF3lAHHd7EDIz9y4NxQO+R5Cfta21pyavkKjx6SuJq+PWMTvrxG6mmFAz
KqGs0sah02rnkGW05+hfjIfBWsNo+KG3NESfE17ONZwHeFemv6kdrb/O1ipVrHpnSzjduK9Jct4I
mGfRGN0Rg3gbD2whWl3f5Z1LWXQghzuV1flgGy/WyEkWrZ0eOFFj7enME5YS58N5P3F4S+x23OI9
2PdzPp1mJGRASyShmsLM3nTQALDB33ZNFJTVQLy0CTBUpY/AA4hq0Tnisr8vDUpNln1NPsotZJFl
u8APPFA39K+dzisPtWaJQ1UXZ6SyXBpEuW0pn497pNLPXrYH7vetN4tzqQ1fSNxCXTn3p7Dbv9qN
OR4IZARz5tikyAL024gYQ6SCtBeuFfCUcI2xgMBP6HXazct2nPAeGKIN7KUJ6n4ia9wSd/Sz/L3W
ZTrQHD/e5BZnIIfIAuBBN95so5uoLMnJ3rzSveyS7HqxoeddbjMaNEGTk5lNeTGTlxZ1TOQB/oGo
R3MzVGK5BRJIDGc7Rtd0qF/p+MkT1OpYp5Jk3FY5vcLFAjc2aF1BOjwplGU5X4zNTJmBDOvQbuS4
l7V5NrdqT8HqSep6vffS6ms1UpuswT9mS3VDIob34Nf1eI06xX8ah3Y5ZHpx1UJXvK5ASGInaauN
Abd9K7rxuw20ejZdfrbdXHMyOwH0/D3ClBtIKOWbJGoksgGbXIwlpohindcgoc+inIfmG88jrC76
AvNLkVfzRqu814VYT0Ma4xiwW/E5kqVU6/tJQWGE97UdPcWnZVnlt9ieyWBxz+IWwn3u11+Nemke
tXT6rnlevK0JKt1QH9xbyl3g5WnftAQbLVmxCWExmTlfzWz6Ag7qZsioQuiiM7R6WnW7yZGv0Uyt
snSSE+Unz5qZXNV19+hRNyXwG5wTGep8oOskONsHYcc0RvMpOyHDoQha1z/JjcgJGhDeHE9uDIqB
RrvYO/TPFKNJUuBzKq4nvfZoZps280ETeonPBC7ha3b9qWqzVwQUp5Qs6UbGA7FL5fwythogeQs2
UMMrrpvhEZ9wF+Ryfhp895JzZrVtlZ9u9M6OtlTRrFd4/TQgwBIcUj15qGT2lUZe8clGjoX+eEGm
Asc+n80GO4AVBvN+rQJXppNz5jZweLVl3hWDaqqdIAmPj4J0mBWrNxVDoCV2117GA73FveoIzD74
ztil2yYv24XobwFJbur75Nar0oq0z85Z5rAo6xrq2ODTImA/vTOkXm0VgRn3A6qHv2MLUmNoaJqm
7yWkJz9s5TA/z8CSX2Hp6TEJYDN9AbuKKaxx6G4ufLJgX0zkCMMWYpSNTortd9oUAPEU+S9oTFyv
/NsttPxlsBpKBEvtwTYzsqWhJKWTicPy60ptN6ZT+crwE1cACrtrpCDNSr5KSGWeEy29RsVd03eP
ScUdIx11koFWrDxNJeJWKmVJIwEYTiRRkc+eX8bW5N3qTb9kJ54UY3OYAGe9JJpCtYEYe3lRQ0Gp
bHDtdLlJdDMatnrbNfqm9jhrbWg8tOTuugoJQ8y2jIJsSTr3jqi1+lsEPLTZ+SNWn43qKiY2K+rL
Kw8UNzLEurQfbIiY1M8JCr72rMhkdbFHycPUvAlRCljDc40iL9HaYgJ/2lAHoAaKFlhtWuqNDoVL
fbw1Hc76mxROYgt3DBQFEle/5EChJxEii7wrL1IAqKQpOR0BUr0wpx6MlKv8bWcqdIwlGc0US4id
rEgrzvLHydUEDrlh9PMN6SoeZTWR4dOJkN1lO2+oyvnMdye/3HV2H+1dMnyBueq5SykLV7sT5lnr
A9gdBiIznNbJvuvxLHwQZjFzFtG68XeoeWOyIfS2tQEUogLc2JqdvlmyYL4vx6LaiGYC8+MVBeJK
/OWWeyLaUp+2na7wFDVkeUFMywhj2vO/8XmYCco4S0koareDYO24dBatzM9du/OiKSitShqnhTdC
sgiJ8umiA2MD8NsoJ1LvtVikh2wU40La66gpgjbb6FEjRMEMowTL7jZ1UwusVmtRti4McwqHDIlz
iPXJMrd9OQ0PXaUzR9duNN0hsMkpdbE8QCHFqIw2i8Fw0wpEfkSixaVJ0nLS92Fj5zlpYtRyt023
iJinGKNlw+pBdMrcwvAP5tKLG4ZY3t05ddp/TQxDu3HQsH393+ydx47kSLamX2UwexaojGLrTncP
D5GRKlJtiKzMLGqjlvt5snmx+RjVczucwXYiC7jALAbozgKqu8qcpIlj//kF/8qgnUG95AdNq+p7
OabDd30sxVvmfVXuIXtgEYhZ8ZB7+Pd1j6NR4qqKuxpQutZWbskuZdpfg1IXDna3YK+7rrcJZ2En
jVS4NxNGCFlnNXcRIjU+V1L3P+pIsNspfttwVhphH+L1qtFEKZVOvI8CvIN3qZJTUUUdpgFH9nTb
8sggjj8Trg6HVKBxw68un7p7J+jj70pN/Lc3WDpnmqlBGmUh1conzcdMbY+txdBhLlHimp1nIWlb
Cuk3tyaypOTR1gj2GQJFpz1FrX0vE4ixHHAYGsOsa0Ks3xy3bnaKEfgPlauO4giznS5pGtTOt56G
B/Ndt+tyB6W+e8yDBGgeS8dEnOomg4tj+i255MRmu18m1Y7TO82a9PY2hvjGkT9ZNHHwu4vp+bYE
oVKpON+FWQ1Ps1uQddRIAwF97KXRHNkrxKdshG52JFanSE4jBDB2sRZwVG+sydrJerR/pthdkGFR
jeUdnCblTY/B0WdsHHTrFpdwom00Phg+uBgLp7eDGeOHNw0BfK0kGtiNRuZhfyO1yhUeqZ19cyhA
5B8HtEg1QHXivyvtho5vo3Y4fXeSNbOD6gNcP1Y0/zE4VKZpR9hd8ZNN1tR3RcE90mu0kuDz2o3M
D4aAY3uArlO/FdCDnDdwfNT2lAjLf9OJwXT2RppEQPd6rNIOlRSkNGAimRwKoI6ProjMj2mPWfGe
XDQnAg0e5nRITJYfrXKs/iR8MgJODCwgV3Vs4MjRKvnik2SW7vJOGI+0XfXKg0sY/GkxRc7QqLhN
lE5MF8yFXFPviBmn7yKx2qd13jUG3UW9qj7ZuW3TiRbmILFJiZLqrlR7Fe4qcss/ibBXMjqyijkr
jAg7dC0ZyJ2lDO57mU8YCRVWCawPgVS/7yGXvnNIdPpRmLDpu3EWk/mOpJ1uKuo5w0E7YU+FvLsf
pEAVUPFkX5UhnIihavBB9bQ6LZ7IhGvCQ6elCC9lz884j0WPPsGIW4G+vG78H3o5mL/wR6GZYRhK
97ZxcuWXS8YuAaO6cA1viAOkoxjnD3gqG+KbCpWdBAGjDT5nbP/YI6glZsxV5SgjRuv+lN9nWmV9
m9qgeN/2TVTR2coDLg4jDsA7cvEIKQjwbMcJe9Q4n2C2i93Ua5SS6eizj/VGPXUnAqySp5RbBMH2
0VAEZxu07JG8jPhdpYYlh4Ggv7eXUq2TfZG0WrjrIHDQe6SembAS7tLvBkF2R/JAYTfpAa6RCkqi
foelavjUwG6j1rISbNzZQ/C00RuDINuwVjoLE5jCwapgcvC2nwrwJFTy7nQox7D/qEcKUak5ZP73
PfsYE2u+3Li681GHevW+sVpj8GIny972jdtTdHC62vSnUU7T0eAe5UVRmv4Zdm6E03mmxvQS66r+
lNSW8wj53iSXfHaQpgMWduS4uH1I/i02eO/0KiE1ElNQQqcJE569mwP6+fydcISQqdcIyaA8f266
hsvNYDcc6wrGueRXdl1anqRbl+FHK0tNyv84/KpkGmk8Qax0d5ndpuKuV53yTQJ68Z48Mj0+kGEE
TSVnPyO8AEMm/5h1NsnUzZCS+RKQSfCB44KGfuIEtbFXbFAxQhN72EKK0tY7G0MujGj1Iv4+YIaU
7mRLY+ozN6WIjpADif6p9g1dwterg1tcr/2vnZ5j+m1wINGn4oAcD8CXzYeCDmm1b9u4sT478B2x
PE4mOfUHJ8bVtJ7UHkxisCtkiJrufxENHKc72CH9u7QViXOwqSJoJWVNk3t62XRMaSq5k9G5JdF2
eKl/Newuco+45o3uQ9HXtPUcBd0/3rhYaXDrtfWHmvxfQchgiH4BdiyddYO/cZoywJ6j1IfyQxUH
PheFqA9/IQDlIOwz6Fy7PIQQSJVSFe3eV6o2OLi1mf4KCSKbdnqCBT4GPSl51kHWFI9mk9TtLpFR
5XvXwadnd7cLgI16Hi8ifB9gmM2eDJf1PHr4wdbp/h/g5MuPSJfcDBpoRFAzfdD0SEcRNrrItPvY
RMypFQ3JEFnRlkS90fD0yFByzqXbDeeqUCA/C10SXmfnWW8ckohw3DjCVfn5N/9/DuH/RM0Eujpb
VPznhsyH7zJ4ySL89z/zd0fGJsAHLwGTnszfzD9Azb+phLbzx4zczr5xIN/8lf/lXx0ZQ/vDRH83
g7uo5wXdvH93ZLQ/VFy3uPUBLf+NlC+og9eohJqlX1wgWRrYiOKyri4w6t4PoNQ0kX/S9OFLF5Fv
0gVNeSKCVzslxMlizYz0WliRvCXQMtgV6iB3uST9lxS76sTTtIB4aXqfKgY3kTEuPSXL8Vg25Lco
y0l0N9XptnSK7HsV+N05UrgEamJqDgPdm10FSQmzfYwHJ9qwxq6pcWSOE/FEefuD+MjqOTv1TZq0
XAUSt/nOLjs+GCqyvXHwoyMRZABA1Jn9n2PfqLetjNW9mSjqrSznLIoW+KsHxrgtLHzJnbKojnxp
3ISdzMQNWYWk7lmwwXYzgfudm8DKGYjy/lTiCLPPcrZQI1Kb3dhPuSdb6ltf86tZz0+7XE7DOUJL
ses6YI/YbT7keKnvQr0cP0UEjO4gXY6/6FC1R7eyCVJ1JMknKnZfek3cJ/ll+sHNpdhbafGXMoMf
yGgQeEEs5fxpbQ3FanfqAO8dFFF70L0c6k4cfYTQ43CJQBO812xkJXoVEE0iwkNoyId+at05sVjL
btqgT2/g6A0zaTz4STpb9i3l2sXt3h9PVBLTg4CHwrWuomCO6v6YkLR7dJyuvh3d6EZa+hdqsvCg
1bgKC7MFi21UYCNQ5CMN+PxWTlZBxctxd2yHyTmBmH8MS67Pw5x2kify5JrVA1Y53V5AEt2n6NFv
0mC4z3jf0BQGexcE6scJiozVxz5NOuAUrRWk2DtUw0GRdtCwbYV6BUC1zPR3GcpvaDF9dd82Mnln
VY3YKzX2IC5u999qozH24DLGLbctoL4pN2+4+BefOrunOuuyzguD1r4rExTku9SADQLKTt4Athte
PETVp7at0XNPKIlMxcpu3ExPP/937ZPrdsn/D3oc00zGCpW9CH9eQVyNOYtQ//Ne+b//V/pd/vwf
53r+S/1y11z9F/2Li639AbDlaI4zexQJzET+7waquX9gYoWjIjd51Zl1vv+1gVrqH7SKCDlDzKVp
OF39u6Ut3D8cW9doAbKzov0Rv+WCvMDfVJWG1MzGVm28EF1MPy7Pa2gWpRZ10eTp+QCbuG37m7qx
bsu4omdsWsPxxftaaZOuDYc1DW/axjbulX1qA/TgCBd8FdwhPMDnYRNq0mZXqTjV1DC6NwDGRb/v
+fEwD8adDn0v/kmLUyKpcWckVBsDd4U/+l5rHsSYtm/VdKDdWOPFR2T92JyBdoMjNqjazfXn5Qh8
2W98Ht+lQQ3AiVkHbtOXrzfJ2kjjCFE9KywsOh8lCeyxSE/XR5mf4kXRNY8CZWBuiMOmt3CbXoxS
0fLTO42PWBCJF1OmH1vCZ2dMbPy9BurfQ2HaAnmfGUMr9XKoqqhpnxUkQyam09w0rjKBnJTQ8jC6
vNGiUNtjvSQODWRGz/D7fONJn/voy0fVWTRMe6xxmEWX45tOPpHY2k9eSdZrt4/p1b23+EkG8AWL
bReKrDqhcUFirJZF/JCZIQ0FvjH4gsTT6sNg9XCjk8RMnqY+D+N90HVqRJq2ErydUPz8jPzW/qEW
WbQ1F7W1z6RDzNPF/PbmhXvRVgfoCNusUpn8yAWx5oD0WbYNpXrsKFC7gCcGVXnwpa954RzRyVVO
gHO7kuaLkj6ybsjNczBsVnx/yyVwfm/L92pQrlPPYaJGRXX524h1b2Th+xN8PQi54MHFKWjrZt8R
uhnVNnzYCD5hVerDBotkZUfQDTQqsEmwluXlXA5MbC5num1Mnl/Y7dFuUHjRNB492Q0/1a7+8Jsr
Bc9mfPUwcoJOj7/3YqX45kTMWzqYXsmjHPNGi96hqKCZUxJGcn2oV0t/HgptixACh3moPJcPFjW0
xaGEml44huck7ZvHOmm6jed59fYYRMdHAMthamqsbC8HmWiVknbtmx7ND/Id6jp7cCGS7myA2P00
EVVx/aFWxzMpjuH+MOJy+SlaC3G5igUtF79/28u0fOhMP/TcBOKeI7X64/XxFoY2NhcIHnDm+mDQ
i1jIWXywjAA4E+ydpnbGHTItZLKH7Rl5wHaRRzP4a02kzl1rlc2HjAV1k8naOChCJhsb+foPYeLY
8LEs9r35c7+w8BFWj+TVUUwwSWW6gUlUPgQp2ZZ96nNX10iVV1qFtJY6xZRADOW5SnpykSAqbPwS
m4EuVqqlcRXj2IYbhrRLXbwRqyiKEGGA8JAHFDsrUv1TbjYHxySOxo2ochMSX7a23Vfbwzwoii0W
qMFX0Bfbw5y1PCZwTjwMO9CCOP4egAa1j4RMbyHlOhi9KU/EFPEbaKGqGVeihIb20QinGsExCeRd
X6J3so03RllWd64VGKSqiGZjwqy8HZdcAhy4oGIhYVucT/C4pUWTV/Vo27y3rHR6R8xP9j4trK85
SCEoa+qEG2O+KjJg9JicjM8vR+ckvpwaphUF4Pwa7TTcHe66eo6y5+LpwU72PxJY/yNXmCiuQ48y
MDd9W14fifPwXLfn52ZXW9IFLZ3oFHBaXq5a2zdNUeofCWZFdWx36plgbaQB0NfgcinaIXIS1/P1
PPOa2MxPo8qVy8JP4CCGWj+2RWYhWuIkT7iLHPA2bHZu0Wfe9UW9+r7wW4YKJWZQYbFpjURKRSSB
q15szP20XqneQNfTPVr3hQcn61wGDiqX9Bf1XHJ3fexXZ/D8smZGKAcOZcxy9dTF2OpNaTE/+io5
YCiK2kB28UGR4/frI60smYuRFgcbLZhI62tmRdPU7ZvEJ5KOorO6Re0UIF8JCJrizP04QCDZeL9r
a4BTDiYivs8s18UOUWJLBGmgVT14AgDpeKN64WA7h0DTEJ9BSLn1dbQt1x937aO+HHTxuG5vuQ0i
I6K/HCM7aSZ6DOnLH8ju31oFEgsnGUuP6Fv7ju7179YQfFRiLVTuV1htgjNcLsC2tes48Vn0eWEY
WG2W1T1WShK1ltkdpRqJfzCJhMmOSNmC0fHyLBhrMplKlK2eSZ8c4bSfnPzE+tOmZt24v6wcOzza
fD3UcDAUADqXj6YoQAEV578ns6zxIgT65PJ1JXcXMzu549TuSzrnp4GesDcoQCmx29oHqYb6xjt+
pkYuzh0Xv2WYk/gXoZtcvGQQwiyXoa7ik1ATH98VsE8i26E/kqQHwF3nUWk7kHuEtIdJwkZyx1Ji
P1CHj0aSq/iGNMNtzoF2vj7xlmTgGWOE963NqmKqLG0ZaxLCxomQeQAAiqDehaF+rpzinT5O5GD7
tAKjMevPeohzeG7Uj45BQNhYlRUqHbZBqRn9b9dI/B5bwGHXqKjhnV9+MkL7qszKASQDnU5xa8fR
0Z+AhyzaaCjEMC+5/gLWlvvL8RbHT8xaLsuamNOoKsloSHF6pQNmeoVVRDcxxkjvqmlsNox015Y7
+z+eryoWoa8u1laLDZkNT93LYnpkpdk5NxakMSI5851Q0+ggRZ/u2orUbK1skq165HUdionVHAmA
IkgVVIaX79gB0m1ThxUYkFl+hkRf3GuqYh3NHrMhxU8RqqRo/uR8MQwgttw2iJHe8H+bYAW5vVcY
iLKw+LDOVm0We9Jb4o39cO0XOtSr2GbOAMCSHU8giVVjScLC1RLxq3NTdZ/C/9rTyuxRTzvWxqxb
CltYBigSZoc9VgAdmCW52PGrRlekYNqlFV4LvVru3QjT8CGc1V+pFkD+y3KEStpDZeZHm3Sejc1q
nmiXOwS/YK4WxOwW+gqGoKltEUzK7TUdiFnvc7JC+0hL316f7q9nHqO4RCYZJkI5ULXLTw/DohCm
z3O2nAVvncKy965BDnGYms3ZT0b8LyDH3xQC2ePgOBtb/+vPOo/OJYCKD5/7pfFq28UZTkm2Brcm
dClnhQ5DxgmeUlrXHnStraCt14t7lrpglCdAd2DJLya6m8HCyapaR+qOwr8sQ1Tgk0TcRhw6l6B2
Osuhlht7/dqHBI6cbxkzSucuXrEBOwFdKYOq0uwfAio5aLRkHl3/kK9LMZaupnKbZJlwm1yUgYDl
UJxlq3sud4eDJnL7MJZje46x29moiNaHsiH8Y4uhYfJ7OWeMuI98veSBwiIePS0rutMwqY3X5r+P
cLIMgW5RxcDf0bkNXA5VY38Qmikx1506Tcc+TejD+wGUzwZUbER/+w9eIgbKWH3rxAQsBSGT5U9N
J6TulXEd72vSom90N4aClfDH9aFWahFcoefPxb3fNtjZLh9Nn8qkgjuje4NskyMEpe4QOgplpoaU
cuwzmAj4dr9NJA4TEKK7nVWMuOOFiroVWvWclLLcauY7MPcHEhnY9y5/ClQdmO/UYJ4Gh/VtORn3
mRh+YIg4R9nGtse5FX1xqBq8An4/3s9Epda92npDt+lGvrZEbVRhsIrZFl6V27liGR3ohOYh4YXz
Ll2oSc0ujdWHOLOTmyz1m429/hmNWz4+3fVnZJkj7Nlf5QUYUWOyMCGJ5RaTjVmHc6uhvB9Eh3NQ
nqAJTgbbfus26vtx8rvjQLHD2WOkuBmUxRfIaKiK9V9xW3MSDESnYvdDrsceelJmHv0mrI3bohjc
veIjjOcm2Bzc58CLwW36fW9rQ7ubsgFw0PcL6KgDIhZ91yj4obNBFfYntRn0aV+GOBX6SjnYcGxR
vxN2XvdvBzeqbt2UwFvgTaP9UNrU6Dsu6/abgF3fPCJCCXFngEIO90S3vosUaQZyYUPrvF7kkEw0
W0pxDG0dhQM6qdbZiTHAKUHYmOG5fpr8pXV5CyQGP+hUmpH72YSb03i2tMYvmZ5BEIfUXx0L0eY6
5iiN/jnThZUe3V5ULah1AdMkUuLmWw/P6QOMO+3Ylzr/WK0hzCikXXzFOEB739A6VHf95CPUMyf1
IBGyy31jGQ101CCsfwZipt6NnCXSy9QRK06MJOvPjo17HVFNdfe0sULn02AxL8Bn6MUDjs/6rcVp
Ydtl3k3RpHl0GuBojkFx8B1ejd1DOjTgGJIcX+Mm0U+s1cy5gxwvjwrN7292nW9FX60c1POC4KZA
4wXsaHF1ieverXwKDy+UbunVHJi7Lgun2yKS45ygLfEMjLFVCPvIK0TcbGxXa3s+/TaHQhy4Ev/m
yy1CoqSJSt/VPB86CTBGPaEvi6TnlJyc19/72g7g6kDKRDvNfy6OFwdNihb5FD7tGEVnQx38A6ue
Pnwr34lE6biIR+FGsfUaXoDqRAwOGDObMivj8vEiS0skwK/mCVIkDkquYHOj42CWG2ZF5jHeeHTY
1JNVOlu+/Wsl0Dy9qMBUzlJrcQyUodGaooh1Ly50d58j3sIHSJNeG+ZQAQO5de6sfkhaTUCdz5rg
eZ692OzgesVmr/B2DR9Nm5G14hgJGR41O9c3PuSzcHSxgLhoc72F74KD//O582Isw1f1XshI9whA
GR6Kpjw3Kon0RhW5XlaG0Ny14piO8uzisvswFqp7X+nOk+ogkawFrmdgA847K+jNXUiZuAsxWtlP
ojga0xDfkKrsn9Q0t7zOiJ5UPzBuVBFqTzr2l3cRnoJHOIP6TqpOf/JzHEbq1KXJVoO0KuPYn6M4
xFhAn6o70TvTHsNWCPaGthWZsBQgz1cJaDtzdC+lEmbF8xd58RaSKFOLINS5UdeGcp+5YwvLJZnA
4K3yPMRD5blT3RwLQ+G88A1x7PD0OcZxQsh8XUK9gbx5grWBD0/VyTtIje0B+ZF1vL7sVibGxc9c
rPCuk3oyDSwBHKsTD0JH/Q4UM2eoYCvMZWXOM5RFJ553AhtqMQf9FGZkUYAx9MzTWyedPlaQRz41
dJ2pgTiLN1b36njEC9GcJ00CktPlF1CRCvrqfMnBf9R5hy9Nc1P7rjhWKAdP0wR7+B+8SmhZAjUp
TC53cXAogXTcxlI0r6604CEeU4zu6cgcunr8F93uP7q/rWyW4CIsMhfggENqsX1MHBl2W9bgorFZ
YSxufSlT+K1GW2qeYyXYB9O133id+nzWLNf1DA9xXyTFhfvp5fvM9KYpC81XvWQi6G9fdwMGngUl
FttWr2lfEm6Q5h7zWxr0Ct5wGA6hHN1B63fhbOMgPe6CyCpC/FJM9c00IDLAXa/+GpI09K6YQpQC
hBT2f5ZKbT8NRWT+bI2xsn7/SIOsMU8KXA7oxMyv9sW6FLFUasfk1amSi5+Bh+XOgOF0aOgI/YMJ
wQ2bmG3QBPI4FxNClKXv6F0DpNoy4TEhrk+hbPMv00Q1dH3urW433JdsDLNMoLOllz56Etm2RadS
IyS2Z2D4eadmoX5TBO59TdDPY4Oz8r6AOnx0x0BD8INWywTWvX32PA4sY9xLnZuxgiTu2E+iOfl6
656u/8y1eQu8Ys5MEkCnV61WAqN0ajjVQ0CUe2NSkbZJEAH5pKhBSTrq77vY3vjgK9gmN8hZhEUV
NRtjLOZtj73vYHe15kkjgdIwtLLFxdoa4JinsZXvCiNOnoQT4HtkZkPw1MXO8AnbX/9DX6boreMs
VR7VTiu2kolWNihIn7M7gACGYa4vpqJDlYwfHvifglLMjsZvddGa+8FRo6NbC/33Xz5kRzJ8cASZ
+TyL/ZClrvmYGfMeatU8YNKGtV+AQg8rY+ttkmDSr0sWwvUvvnK+kGiLypevDRqy7ODj3dOVxA9w
hyyjAPw6r/cTxNZz05rlxlCvuSGIuUwwkLlsd+mjLD801rB6gyrKMyrL/plpbfRhMidxV2PxfXIz
YbxLMM3ehUlWPTkYFX8opoJeUlNQ1882zkWDTl9EFgUZsSgbK3TtYzvU0jPlZsZrFm9/GvCYjHOg
LiUrtVOhxtjzDCddccLbNGBrvP7a15BMmoIE5dD1gJ+35KS5WYUF6QiEMtQ+yWnshLukmMpTpJIE
XEXQdXWZw/0xm0+V4p/02ux+HwCDp8M5T5glbjTm4oERJGeBSQPBC+b5HM3el1GP99z1B125IBFu
r7PrCSJ76edfriHkwB0iGnTcIrW0d/mojx52uSi7umY4QvmSXqJ21VmaUXBucSre2OLXhse7hbsD
qAXH4mJ4+kQhPii14U0d+Bv+DRPRB8TPx36WHBG34Dlqd/Y+TsuPmIkpb68//NqMB7mgQ0n3maLD
mlffi8MsTFFaRi2YXIT/9y4tU+uuVTvXGx0tOzadg60i+DzA4+AcnHRIjwA75Mz5FMhxjxMVcoLE
MyLx3in6YuPVrOz1FEK6AzeU6DA+zeVvi1x4O3lg6N5oFzBvJ117W3F8ndENMRdJLNyNE9kS19/I
2qBzhUIPf/bZXYKUQ6vDhLJCJt14aKsqeWO0ciKLxIgQoU72HYYD1wdcO10wAKZHPFeZAJaLGRCb
bkgoBSO6veFC3JPxUcezDyCrKu9DOzTm5mILfSDMTtOIPSbyyuFj4lbfUzfud4rAn/D6T1rZaZAL
4ODEf2jfLDHhNJNWm5eF7hlwmj8ottWelK54wlvcOumzzPj6cCs7PEW9O7cPYYXRe7z8zknAtd1I
peFFmsBJoRBgVWjh95bbOhtfd3VXg67L5ZIoXgsg9HIswXpLAzc1PJrHaFEFR3IXkp7SD1oMMoHQ
M+9rsY+JGQDWm5pzEVpyYyNfm2Js4Y6DuRRdu+WpTSR03cctv2Eq+vLYTGLCszixd6qWeXWoYMk/
uV+vv+LVISErofWAxcxZevnYsRblw2AObHJT2LzBADLl0K7glSCXQ3kuRsTcvVtvzKPV3YWdZeaJ
akRiLn0F8sqMKgTATKTE8M9lmhSHZGitO/Re08nBAXOXdLlzII4rRRLexM5xgkeHWSyumtYoXUL7
TOvQG1hJKTYf6PpLWZvmHPRsfBz60BAXL6VJ8ccnKsfwzFFLDijaf2DQG3goS5U7hPXuxkJfm+aA
9jamQyD3r7AiUfTkZuOA6E1m9XPydZhadTp6jW3IjQdb+9rgfXA5bYo0+p+XXzsghx7tIZEoJRLG
e9tMExChyT415pAh9xfqXWDgSnL9ba4NClPH5GVCtiT69HLQGCZwFJiNibuH7A/jgJ9RUyVHF3gH
skL+ESLQx+sjrr1QKGbk0YIHALbOv+jF2TWgko5lFdNjD0gC7hG17dsa06OkjqaNLWqpqJvBGE4h
mCYatlU6VI/LsSIDUwgNlyZPJKrxzQq66Eao7l0bI5t3i5YNBKDzEFL5nyo7RUsO1HQv5ageHdE2
TCc8n+CdF2e8MqqDJMAEbi1I1og/7vW3slZQULNBdEdIQKLcYlbHmFEnSd0YHkJdm0Zz8F22WnUb
Vsj4/S5JblE3dnjehtoBCpq+MfoKIAokCRnHZpc1yTK7fE8yN2VLMI9JzTZ2x7RBcNvWavd+aOvi
BLdRfcAs96OFwud8/bHXJgNWbAZTEDHJqzML29E2En7KwCGefRUm03f2gPsCtXnzT4ZyTI4QcBPY
QIu5YOZGEPolMx0bs2rvqF2GvZ0+og/LtnpMusn7WkAmKGMA/2gsQmN4VZ85KaKCgT5KbuAqpBVt
CweclGRX0f4MHVk+DKEb36rS/m4gW6VSwOBHTO5wSpGIZzUWIzkxKDjQBl7jGOkRP+WdhkB/h8Gz
Omv1+7uAbfkU4DSDfhVbbUUpzcP1b7O2NRAyN/cf2JQ48S4nxYjf+oRphDl3sodjWGUwVaVZ3pY2
PbE2qGEoDNVWruLaUQ8fFJYsMXozX3jR+TCUsSX2qufVody+S9i5dhliLgTTeeRVDU53Rmp+ajMr
OOV5k97N6QIbq2FlUrI5CUpXaKF43RmXDx6CjfuJzUwpFCRhGlThx8Kxv+KIEN1ff8XrT4tdL+Xa
fJl41fHGh26Ifd30tICAIBR7E6214S+ytpyjleTNyW6Hdq9mI5dbS1H2A/DjxrpY6wfPt2cAU4vl
j+L58nHzbHbNIbnGc6t+vClRpKOebIQnfQNnBnI8j8SEmocenOmcGsTYFVgf4u6t43KcEUi58Urm
vWaxdvg5Fhd5QmLm0vLy56A47FrVZ9oh4UjOtYaHte3n2JOIHmsLo3P2oV1GRxLclPu8oXua4UcC
xc/1b7MoMDZ+zkq1waVd5UDmDCE0e17pL04rN7THoQp4OVrhy5tJY4Oaxlx5gLitYBWSZhvjrc09
eB0zcj0jle7i6UtsPKoOKriX0nfdObpClHtIWndfGcnGUCub1LM+bgbncV1Y9hhln450qZnm8RxK
pBIactDr/h+AoRejLI6WOrBHInMr06tUn71KhOzwoisQqyqbM3lemMupA+rxrAlkOS21XLbj27XT
U6thLdV8twBb9pBokl0N/fxcdwnbpKbJsxoY8uQQZLhz8Vn6FLUQGuuGcAmnJY50YzqvoOczSIG6
jObY/FEvJ1A4VHU5zCcchCgLfi1kudAouJvrVXnUraz6EfmjuWvwS3jo8yI/h1UdnuK+0Te287WZ
PBO3kZ9AOQQhuvwhsdG3oUImqkdMB4g7VtleZfjTASwwOisGtdjGk69+DUyiZ/kJ6OtSFlUYwhfl
gIinUN/ivEhQnBy+BUovTu0YO1zWJvlQZL57irvJOhI7ppz7KsSiYqiTT3Ma2AbtcvUFWPwgQAJA
k2WJJUaEZVXOUg7jooeFUcYP3N3TnSVji0M0ERs3h9XxUN5A+qFbg2b/8oUXUS7SKa9ZXxN+R65v
TSes0kqvxNb+KEI8PTbm2sqBPX9ckD+IPSpPuhgwbkTalES0cB1TsZTBF6cupmSv5PnXQpIh0oTd
Fm/x2fN7ueZ0agROr5nQ/YyTvNggbXMKekWrIPABuR5UpD6QYfBoDFNR7bhTlZ7rRpBNkgafy5HK
NW0zbS9bAgYnktcfRFMUZynL7N4x0Rk6qTkek5LcsB7+A0YCurzpQ6IQ9aA39qOZ5qdSZOGegAOH
iAK7fExRLB7DiDDuSNhbYNbadgyWSU8XNJMSdbEdK2OXF3XeGR7ZPMFtRvq3hyaWpJqo3Kp8Vmpw
E3wePfXc3wPAufx6BAfKmLBvw8NJISJmYHA9PCatUwlm5BVpA2ichOO5aqfGu75S1yYqZT/iUrR2
FFSLkREjuU5lhiasULs+tUVevw0s8mFbMv+4CKnqP1iIxEFy+aMhNBNBL5806SzsV8yShVgTYKtH
Az52WInuROFrOwzXrJvrz7f2Zl+ONz//iylqFOokQrjKiIraAXfayjhUSngPS6A512afvGlnW7xc
G6sNN/J5hS/XxgyP8V+cXV8tSHwb6POodIYh9yZ/OUI6t/FI8exMY/9Ehy55yJi4+6i0g2MfY7t5
/bmXBpHz9RcCDzu+cCkm4NdcPjhOoBjgcUkhvhNvWVx7I8yLXfM2T93hHEpseppab24ykoOOvdno
NyXyiO/RCB+GhJR7tw00sHtCHPq+St90USI3vszqL5x1s1zLwPFfmZHHGq635ggXcTL1+Mbq5E+D
0K8D4rT6VM7s8sJ2sMAd4wyyzKAfsXwi/yJP1ftat0g4HO34oS8LA8tfq8YX1NY+bLzDtfMbCynw
Pu4i0HkX57dWK6VmM6onSyWSuwF/4UOe6T+jyRiPdL6TG7uekr/SILGOhgKyS5GdPqp+WG2c32tb
EWR9l2bvHB20JBZnoajGwIVeMwy1+eSDSCAVARjcITN4uv7Qa/P25VCLm59IGq0ZBKoyk2DGXQNd
ap8piXl2Jj+4tVrLOrWd+XVqMCOORkDQjXm7NOF+nrdMBigOYBFzN+ty3kZdDH0rzGGMEJLr9QRd
H1pMp73KFPm5DfXofeDo9b1eTJKKKh5PgSrDc+Fw1g3SF++5OP3EqPKDy831FhIZZnjaYH+h2IVr
KxXxhq7O+J28PPjuseXvMYaudzqJZPdhO2lfVZlqB03WKZUxga1CJPlpmGPGcICT96QBYDRa186x
lJlxT0iaeitavTy2KdkoxAf2G4XUc2Gy3EYcgGek+zM1ekkw4V2YUmshcXEuzkEpSHjRx9keOXSo
ExzTuO+K1r7Vs7F8oJYqyB8r+rspaqx9ZJjTY27HGEDbMKyM0ra9tminT2Vv6Y9BW8iTYcWSZR6P
v6bEIpAAE+6NQmht5oKCzK770MjFnI34cv8F9uo1PXM0r/H56WMWVidQ/uREF6PaOFrWSiCOTgvl
M/Qr9r/LoQQJ7yTA0hgbsyQ5ahAdIDa02ZuiIF/HhgLgjahwH64vl9XnY4fA7Z8HhOB9OSjmAxlq
Ahovwk7bo9GJ7FPf298x9tM38IK1keANzN/UnHuPc8n94iTTMptLlMJIFd6OZ7iNtxA09beJbWzV
BKsj0bWmuQmZj/EuR0JOUaK+ZWPum7Q465nMD1On+Qfd7pWN+b16CLgz3R9KJAD4kmAEElPjLaA/
tzmcM4YAxAOhCCH7bbZVzIsTQMSvCEMhTOjosGnCf4dzkvvkZ3Teis6RD3IQPQ5FxIqVsj///tdF
JDC73cDb5C5z+SamEuASCjVTCitsBL8lmWY1FVoUOlupICuzl1qTri5KC0G7azGRslGA9/o0Xqo6
aM6kdwUn/J+qPSxCBN8JLdxR2WyurXxpkmGgTQj2JlCXBeDmmnXgSPJoPYtMiUMRmCn8ICJ9zNTd
ArnXcFGsT+gZgolizbOkv9a4mszR2YbXuZU8jRZ0+ghW9UENVetBiQyyqRGhHxWFWOw4lOUudGaD
BCdMPPQM/4e981hu5FzT9K109D5r0pvFbNIh4QiAntxkkKxieu/z6udBSTqnVEdHai06omdiIkpR
LJEgEmn+/zPv97zdRriSDSFbI2SHTeISVGj+Ciz5ALNWvK3kVEZSqlTfarmnTpOH5YZOVbRJuvr1
z2+KP9JdoZ2A+UF3jo/0c4VXquXkF1kHE01VkDDPgWtyFx3AqEa7MawJ3gcshI0uT/0mWyBvzWJ2
ABhkOMvEdJ04pT2GdZNyVBgt89DetR5Etb+qvlx3yp+2DjJBCvt0dlDj/MzwoZKGsWOoosld0HWq
xtwCrxXDv78s/e5dfgqwzTFJJxGrcGaCYmEXx3nqqBTIgiwGqvrnJ/4PQhNuHvrcV4YGw4s/5yoT
1b6eijVKC41RcLC9m64ZauRvhuUluhxeiLnTW6tU6i3jGMXf38qYUaLdjbCUfetncYs4LNzcC/iF
uW0TPm6Sgv/vP4Sp7TZ//kH/4LG8KomvFiS0H1Gs/H7ZkXoF6cpVNxRXUXVXKca0aYeYPoKiTL+c
078Fcfy/zuL5mqX+e9rYfZV9y9+GHzFjNLR/c8oSeG6/8OCaCs18S9bo0fzGFeNb8hfaHXBnTGqi
ZP5cmF/JjIL5hXVegStGQx50ImLff6AZBXhkNO+oE6PAoGDM9fobaMbvUw//fG5JhZgOJvKFT0N0
R7T/UwR83SAWMHvinSxdlOZURm7op+VlkfeVvJ8i5iRu6+iwlIqNYW6h39QFBDB/3eFq3D4Brl7j
A3YsQ7mp6t01MwKAHn1WLhow7b71p8oF0TumZ2O+iToHKlKkniiqzNK+18/jQF1sg5BmVg6Npdqy
usWzE3dCB4oMhrhp+BC3LyJuhLXTbBh9QXB0j/+c2zeJI6U7rTwnyasgvejlaRaP1hp0VGnkUwkc
SQT2bOpHKXtkn7Er8NWLGizRIY/uGDTBrt1uTl2zo6P7F+vGT12OX88oUwlcctRJSA1//zxNIqam
ZlyId+DLn4FYJwAVVGOvrMYrcSHgF8pTjeBPT8Lca0dDAZGYTkP9V4fx+wX5ehiMF19NqIDssDD/
HAuXwEZqhXDnLovlR2mQzFuN+usegxAtSZ8ns6JsrT6AuRcc2bzGybXsaEq+3FWpgNhMevjhqTj/
ckf9aBz4+9IIh8PoHbcXYm3zejw/Dz5XQOSiRTGnu1YG/z3UQHa7VX3ulWXDcPqOLp2wvYp/vO9v
+7dWnP83reepsP9wBf7Fev5Y5V+r8e3Hden7K37BHSriFwkHIKz4iLCug9q/rUqy/kXH5wuLD3bx
63LFm/xm4Gd+ufbskJgSJzPt8IOBn6p9uYKHyByRQaCK41t/Y01CNHHdXP+5KlF2uIY6bEcIsVAt
/wu7g8avOiSxmkAgbA+CCd/MUzssdtIM9r89jVIDtLmOzgIFY1tMDZg5MFwdY9L7UwYDAyugRBc7
H/6/WUFCiik56ah6n/qosjx+4Vel1Qa7h5Huix30csuIsDfvZu1RlCBMV229Z/4+fE7RlWwWK0xv
17FUmU5Uj5ouWJs8i7qd2IHFbgvhE6LffJT05U7v6q80WUfFT8SZ2n/JMOZkS90wSnbYNKu6ixPc
7mJVHh7WqohuVC3sXCNSJvGsJRBNr+3ZJMMyOMQp1mwmof+oRrxd7ofeYppqIrgOEihPHGFe3I+V
9BpXlglnm/Z/ZceUrgvqxrDafGm0xEAaKnwhSoJ5R440QtpkRZXf6hXOQXLz2C+FwKMvL+EttVji
tnHWmIij2q3aZTInWzxUYM7qKQu7Bp/6lHb9g4zq/wkxO1atOvx7e7IkvskYI1NOJYMYUgdRZFAQ
u5cZ3l7TiPnPoiV2W4mjN6DVPuXjVSRozKHuZdkcnrq4qN/NrEUvrxYyDrK6GvSaEJ6iUonHXRtZ
8OFx25UDyvCF4GGaO9+jcNAu4LP73O41TfrA/z1FFMbFsVWh6XZhD0G9bDP45Rgd4c4MNXN40woj
P8SdoO3oPmOtoFFjt7Gww4bNrMcPSl+0QYfKspO2LV+zUAOaGGUSuIzW0Nn/BG0/9pm2h/wnnPqs
xuOGRGPcG1Ohta6hUC+7HjyVK6ePunawuyVrvFaW9dvFOhNgRYtdlwhos15LX2U6cNBhsWjpMvmY
jfOiAYVrkkOXAsidxzZz0owyz7LC+dcEjHpV7JDtyIxwjUSbactirtlNl8E071hRIe3iSjBgvdYV
w36uzKdIh3SeL9GA/xGGvFo5+cKEH65GnzRqFuC5iwJbHhUdtRt3qumZWYAL3auppU3465T4x7d6
6qvLEjtmJ0+4b+gXUseLPiMe4/ZCDC9Du82M1GNuR8JouBxtQVxDVyvXl2hGoJ1U3A3xSnJSkz+4
gEh8NPpYtNMM8cdwLVwmVpgFrmkQYt9xmPpwZ2WXKS+17RI2hY3b7cAUDbZpZdj3OxwEIk9XBmHX
U0yzk8y60+Kl3bDz4LBBeQxE+dwHOFE9Sv3oUHBmsFmojTtFR+SgCCIWBREvBICWWU6UYSARdRI2
KIa4bRXzKA36Lu3VgxHFTxqbth92stNWcFsIRmh5PhRcpfsmsbDfSfrbXDA/USKr+2nCVXtR04+r
L7UCW8oRpT62u255qi3llOUsLXKafTPV6mXJk8pGRcu3iznx2D+dvIneGYiNCapk0W6YLN9jIz1v
i0H/hjkxSlQuSGdCF4ohd57auVa3GmYpSTEuHKIkfmMDbxgln/TPRhteC0u+mSdpfYwiVbfFWavu
WnTbI+Rj3OZTgqiO5+9TC0sMwgodRHQxjLMcFJFYTa6epaUzQWjxaUwVdMmSm3Xl2Sc400L8HtJZ
jWFHj/nDstYwr2UkXJptjll/guiClUd2yKsxPOjLFDKVXWgekdhmVgq4/gM23aOwXoRVMPEtib4N
U13t8libAkFK9E0u6oJoL7JeM19kLDdSkk9vSighDa2aIK/z2JGN2vQGGQumYzKtCm1InoBHrdbx
R0yFPLvrjWRubKGcc4WVSIl8Bv0bCpOq5Mlall64c+TaXrFIVsXF3Fbc7d6MSvBSdB2WeyD4zV2f
t/VjLeDL7CQxa6+Pz71lekWd9kgm8oa7yiTYnI1cEr2pZd5iWvPcrnlY/AoJ3TZXIWj364x+NV7k
zqnySqvgkOtvESIxf60p8kM90gLjKo0ITZTrq1GFJWtYIcdep0kDSBqYTjakymIjjnXrwcwh+cwY
rB8zQ76pG6s+CIz6O3GfrbfRKKiHwVIYIBdZ9Wp4A4cqYxYxaikdOpUqKLdJzCS5PSNgwDd6NJJX
fVmNUzMPli9qRXaMtCx0DDyRBp7LY5e1z9OyZdaAZVBvA0UqvbjSk2Ot6+dqaHD9EPnZEFrcPhPk
/GRO+G8Ibdi2jlLNGWY+a4j0TC1coOIyxnup3vtluiI4rZ226YWnMoxI58WuOueRdLXiWsLz2rHA
JUrpIZKmxoHZhaJXh6QhG2fS7FSMc+61KpKpoW78bBRcZZxcMc/Z/wTB1TQ58pYYrdMCcOIAWCT1
GWCTiRY61MJSv4P8E92G9HZoF90lc/SemHjFJSMM8c6w2g2wPQN+t4Z8r11SK/cQIp0thVtviesb
sIZnUqp6h0is3w6zoN4xg/HZZdLnKEnVoRbGimWAOrCBrgsLpxvDnONNU2V6oHHn3WL2RhlRE9a7
EsSCvc59fIjKUqDmJ8uBpafFwVAq8VzqRboztXnY5jknXsZu7JSWRX2Glcyxd4X0LpkNuoISioRY
VawbqXpMDOveKpfqRZaaONA7lftxkJnEAbWlVjUbGnV4XJVUjUciDoMhw/BymOvm0gxtdJevafQI
CuETPXLmyNPUO3M1hTdJnTV+jEmF3RTDRMNGv2U24forhzigD5ts9L5AXqZoxVZONTyq4jR1a3yG
dtiIiSCouu5YavFBKSbkVWK9OEocvzW41Nwbs9Zdsmyq97qEPfwil+tWrAmfSimdjoo2FJ5ZNf2u
pWMYcJVCB0SBtNisWOYhVOv66h6wY547PTAtJLCr6dZWz4pxWy1r/tFNsmpX2SLaoURPtDIe06j0
c3zJdiOmUjxqVnk2xhA/3d6ovD4ujYdpsqZTSZh8ivPyQTLhRKAkdGN17eBX6eqtsISJJ0ZjFVSi
Ve1b1pU73Ann/VqnHYYiEVgT2Ww0YL2rkbw0ikqPtufx0PB2TOq9YIXlXd8LgqctmVY6BU3sfS1h
beAijp72PEl57ep6lb9lODFBq2ytt7W9uiFOYnI05dWctgiKRk/ANfZtGpXMtNOlY+3vIu1Wn1ee
vn6uHotCU8/LQOdXj7VuR532YekFLVDY3/fUoxu7nWPxYjXS0kOojQk4lzh6YYRn/BwVnbZYuohu
0cIstGtLyG7WoWgCyPrTZy2V4+0olcYeH5NkEwrW4sV8+ytmMs0OblL8uUb6t7QYQgepyBC0aCr9
aKEJJkaTftsrWu8ZLP0OY06Ms2M9iXteo4QRznWCHCzqOBBf9GjhWh4GwdVzzbhP8+sFJ3GObFGB
5rqoJbzbzrL8smOWyeu1tmFBFdJ0G2rmvCfXVnZGF9/MydAGqhHrnKfxukD1KCHHTLlZgQ1/ZHqt
cURVcV/2a/fJQ1L2gP7F2Kd3njIFgeRnp7fz01wxdNWyl/cai3OVK/pj34ztnvuvPk9m/w7YM9rO
0RweUgrPjoC3Enr7CgZLpg0PNVZDPvibFwOtM708XByuNtxRbD5EbOaVKm6pHe00HRWiidHbJpYR
SDMi4JZrdiiuXcBoEbt71NR3TV85ehUf2fDIRmT1YlBzqMP8MBrjJcoKe9K+zgBeTb3Ev0i/mkx8
rIxkbuayO5emOASNsb5VpnCT5EAD41Lu/DoVgAESaDqTSMzTyJInqB1Bt2xgGtOjgmw3cb0m27Ib
j22q1BvTwM/GZDNx9KH8CuT4mVhkGyZC9UA6AvwiE4xHoef5w3kRn8VF3gkLQIp8WqVTOEahNw9Y
1iGDTJ9Ag4U2Fo+dv6ylFSQINOHmxYndK/O7YgiprU1liYSHpKPTcg5llT5mS2idRWI2jYXHSwa9
31B4c5R58hpRW3yRoKMUMyTPRpztsi78lNJ618SRtQ1JLhxhUYq7eG3wiZgkKN9W1LpFNuY7fHgy
xl9Cylz1FPlZmgisa5ibrd8ZX3IYMus6IfiXhJ0wc5crWYjzOwSwQ1SBEWUeYsQAuX2XYvR3UsoI
aKZ0XquVmNCuU3ZoBmV08EvL7RnDIww9F1N3ln56EyUJOLogKCcW5Keyb9o7wPQMU/YyAdeS5TuD
qta6VrPLD7Gvo8pyR8LmQ805t1urL3ZRlGATjDtia8znoTOtoJrUewTpEve1FTCejnZ8cBCKbouw
id2wTWcaCdYjGi4WckE/SBg/k5mNOggfTngbRYNXa7FCqDx3THILLKMVoi8thmtVW+W70Oi4aRlC
4hpzaR7gRocn01xeTGjqgcgibYS4eSGOYecX4hjYf9sFCe4aPlkUGpBZqTbYGjDHq4AIFKTVb1Wx
CWZSAbeVrTbALflBVcBqFo0wBRjv+aYVxw84euavVoSjfS/hYUmbiXcax32ZLQj9dWL4MI2vjuXh
LVv9iMlIc5AmfnFXMysoh4EVcUngEtmjIXgYH3NJywetQWvRR9gztk0TVAYRmzgNRNmWP+n8nCwV
GNVmCyPfymOeAnbs0ynbRs007OEwT2SiGgZvmczeSKBhtImTSd1uNpjjy4zYM9a09KN4Jfq28vsy
EjxBZGQvLMKgHTtsRhh8cruy7D0pqnfJlHauMJm5Cx0pc5tFzuliDfEG5c1qzyoHz8q/hTLjKDhd
IwPSNRt2vhasZdfYcwpdWZbKM/AIuA7rYARx0VfBknYhoba+bhlBuhRrzYNpEDGvXheVyzadM1r8
adJfkUtf51g5FxNeNH2DUB+kzCgRMoqgU5oiDhgueW5rSXCUQnlt+IhuLmW6O7FIHDLzxkg+JlJZ
KhZ0UhdZ2lqpSJE4ZCuunzOdjpVevGZpXQWrXAU4wFPkgViKwd/Xqi9eMRcbeQmJslwMD1nV4MAT
5jfxHEjRxJXXn5TZfFdrhQkxyQR101sW6h2K11NrxizDqUYC3gJmqHkYJyUZHVlQEq9gmG9XsZpt
sEhT7KFsn0WjqF1hHJE50Bx2xUGLSIeZ/q6UVduBD9Xd0qgWrHclmFELaarVTHd6Hteegm1QBHJT
H7rZzqLhTmwtxZbMAe5lM71rU3rURvOyxs3iZt99QqdY9oT0qhaWvFXXvAzVcWBIfR/oaaQ6mb5Q
QSJik81YCuIKh0resmdoSB+fI10/VFbriC2m9SqDGpP83a6xvpoJmni6plyocIT0mBbdPu8fTQvP
0HGE9CVTyGKpW1sUONUe43gdJJiVumID4n+pCsFu5KLaSwUiQQFVL+ZCLYlKLZA3L4qgXUYDbF41
76SmMb0lzVoAt815jLtTUU+nKB/I+tg2GeajMFBM0MiMaZeETeTSYv9eu9szpsWtP+heErHuQtC+
TxT5GFPAgcZKI0oYJ8FeoQ5CqZNMLxbXJGhIvt12mZdbmvQn+NmlvVhBTM37vZZxZZCbpTwOFH8C
QUg/GTPqnbQR012zZrR5NboMlcCnqUmw8Jq1PssMpzctLz/GeCK3SDlXONoJO0kQ9V1BHZ0qi/Ah
ifiwMnS8YnYWjzb81txOKrnYIOmTnURbsbbQpc5LlY6QP+nnU7iKFoO73A5kGdmRuP2agip3vOcF
Azsfp8z+aKyrQPEjGj1IbJyLOcUYSpLvjTo8TjkbdqV9hE230VLhtiAFD5o+udWmjuKjmN+2ca/s
5XzZLkV0MTHPsqWi2C1960da9Cjr4lexAFok5ZXitnCKnXwc8Qeu2xJPPfweQ9RJmy5aXKBnesKY
RYygadbx9V714tyYy3tu1t9QSZVO2OuiA7u3RDaBC6YksYde9XOy4pbzelMV8yGSjAAH512jTm9m
wRaAAnHcLBHeqvGMe9aIu8bVNr30i5JVQCbbtS2kUIoklBtVFs5dbL5CZrx2JdLInSfwGfXZVNEJ
pJrVOxiLUFgals+xUUonwkbSzorpbcnDvW7M8hUCpdimFdIzba7AiTlcN0W1QCxBXBGAvbb8YYze
cmadpniO6Tk1u7ZVNqCyMmdUR/l2DtEhMgRXYmscXbokYzs0hZfRzF+BeZ8pQDNiYOQJVmaDX0gC
s/BRb8tx4UCjuwj9+Ei1ATFXXbf2XOI5qeoRD6se0uBaFrafNQs32VKeQEIybPS0VNVny7wYiT8a
8TAuzliCJk4kG/lZtnTBVyR4enh/jTbGrC7V4MEWl46GW1L4ehdZPmsDmQPJZNxCwBHavZj0xyFP
E1vKmm+z3D9GOCLOqfyGWAn9GRx8bIPAxmuJEbQUWVxFoEzO7gwBLi9WZ1zMU57Mr4pmvQ8LaeY8
GLeZZS7OaNQGN+hau1MEKFnAAdXGRy1zwmYZ4bv0/gK7jhaehqpEmCFStbdmhzgqFhtM2xVu7zzt
73IqKI5VgoFaFh3j8D4dqWU2A41BCsChkkpOGyIMhuD9IEzia6ameADNiXKfK/UjyZjl1oMOWCdL
b5pKuKtW9bXvyw+jnN1IsuDVKXT5pCUZWX0h69aG3NqjYnxlPGqyTazKbClO/XYqTvrS53TocAKg
NJ04iVReBF5I+RYQH9rHTcjdjLkqpVAdM8SRt4OmDU9jwprUE5dF8pQ2w2atykRHWYWIO95EDy+E
3DeN8FUNK8YsE62Ac0zx0VBKPlaVdg7+0PDH5P4pk1W2doV8m5RHrptPVZhU1roqpGqGfRjeJ6Ud
iUIwUDIlS2S5Q0SjRtACVzpm+MVZih+nYe906QKFcQHkN9XCJ2K8rdBQbaxntgnpHM7ZtjWGN0Yv
J0delcfEkCtHVeLTgoAEoXIwzP0+73jkVqlBOdJPjVOxsZ+yqgoDdHD8PxzwcP/kGTaKePFjESWP
RWXK0UCPOBoTOI4xZ7fUIuyBGdNWrbcpiKXHeGgZsavfSZonECGHcR43sdWeGQl+mLNF3Y8jAsyk
CnczETOuAouUfEg1Xpja+DxEXC7kwrL1ZBbDK14m+mPRt5VrGKuxk0T2mEoNt32DURDgpdKBNp5t
MnG5WmKritsZZSCZ62bu9UcGr977XnrM0i4OaCS5nC0zWAUqhdU3k8CpjnMaGVAr5HZ57dtOx0tc
fiZDLOhYyJorNKtpU7zK3D5ivJN7H1aAsuv0+qNmy3Ox/5t3TBgkmwwsz1ZtJuw/oYIFujSdJgp4
bylQGBde8GUZBArx+b05KRfYdM+olk27zoTKk8WejkRNqVTT1q+x2DfHcBS4DsOrWUFVMdHb2CLO
744Rh5kXJ1rMBVx0f15NRhsEtd1TR9/PubVH4HsoVVNyEmN9qVYBT+cKClNlsAcWRgHKqxCab8Y6
YSmI/YHf6toJ4Vhqd2F2mYeeJowq2dIQ3VeheoYbf8YK+ExIN3uYaKAKndagLLRTT1Rkl1rS2J1Y
q2wy+oKkuy8Ck1ACbWSXYHyCDEubpMs4MIFdGLGtTHHqDrjAamHScXNZMCdrrODR6+NbroMhEM3O
uo0pQ+AAMVWnSmzoeSLX+P8d4v8EAUxqifzg36tXMDv5Wv3H//qP+7fsWxcnxe/6xf94/S89Y+bd
8LRj6I1uEOMj3yWvv3iMfv8OFnjXeS/ASN/FSr95jBpfrkA3xgIouNL+uiqwu2ro4//9nwrfurZ4
r8xIGWqRqP+tpjGN6R9bxoAyAJjCFoDHR31HNH/SayEJxsZcy6tLVHymLCrsWm1Gb9UwwHCXXtWC
3Y1rqtpUONiPy/CvMCU/g1r+5QiQ+vyomSVgxb695QgazCHzdbY71DSVSVvtuGxpLAI1vSRU5vQe
/KzESODX/647+Z76VVV8f0Y+qnppkyjuvzfs//mvfyua+B9oEIlM+c9u8mNVvn1Uv1dC8IJfnXO/
sAAy/opiUUelzczDb1IIA0tdwEKgcbF4vAoeeJJ+k0IoV1NdRqiY15CvCCIu9a93tcq3mHHldr6O
FDB5JP2du/qXSdIflBBoKng2mKuBGAxvCOny728qI6Z0FY4LRqXyhcZF5A77i+YuzurHTuqOwZHQ
dhCJD+5MR9xNHgzjTbIxTuvirwQZ02LvHyNsaovK2Sib3hthSjzPrb1jlK1wU396XgKa4V6/m6JA
03dX+rZpdzePndfZRVAEhnelrhww44Bj5xV6IBeP4hLQ36x7m6SOiNwujqN2Wyf2yIHhOO6PiGi9
2Q8nO3rV3MG5DBzFBdNrz3LzTbzVvXiTuJld7eOLMjn6chj2SWwP9uNgxwfxRr7kW5GPQ+XCl3f1
AazQpna1l73g5vwSwRWf1KDd5Z78jm2HNwSPDNzeKTYiNd6BkolxgpejHEKfzD6BnHM7vsjHwRns
S+gwaH/SAVHbj7vL46NlH/fXfyxOe8i3nfeqOuj37fbQHigq7zL4FPYeO1372b+/j+z32a0PoH+8
4haXdTt7ZMzWNkqHVtFe3NAX4XIkq0PNYXiM/ZIKGL/bsF8T+55zZafb3oVxbc+u8QEJ0dYddvz3
9kVxs9verezygC3tzWKlTvIgyeVtQtVlk/a9jdku4hM2zEvzsW7EbR30QENIpOxKgbFra7zuoF2S
c+TUmy4YbOnUrzR6Oy8uPPlEE3LodvzBW34yzu3z6ueu6SYHmGV+/Dh7i625+mu+a0pbqckV3evK
Sbn+3Lh5jsoOyKaTXep3daKDaA/f6hOjOuo3zW8uwwaMrNt/kEYA3NyXCZdN0bavODlrgiPhgsO1
Jhpfv41HzRayjWKn3QbJzVNJMjza4oPCp+HEHUcnlL32lbJ57mbxdmZWdntm3ualZYjscyADHGxd
tVM/8vq9uFVc5dC+LK8TDVhaWegUSCWbIFZTewRnEbnStMHNzDh0ojeOT6DAtPzGuqS24FKufqqP
8UE+KnftYdoMD7pxFt6t9wrDK9FMnJEpNkfhC3GX3cSucKr4dyocp8kTnTajo2qLms9AkmhCc7db
4ACzrdeb6WDg9eCumoNzqkotmo6ddFS67aDbiW4PnyU5KSbE1KQ0v74f3mJq2Yer6yBHv52WHQCP
Kg4UN9zF53SbHlApDZ/hhV/pvq+crfP5sOP4G0e8wwubJaBi0JDm8jPZUn2P8kKhh9k43af+qh+L
fbyhum36OS1PT9llPqBgmwpgQsPpo+PVpittXGqQscMEROVHF2obPZ4Ak4v+cn7mrms0O3mSzhmC
zhdXIEa8Ez9S3+5tGLCbIVCPo+KMLvVz7YMPZtmlH/uDf14CXMOQVuxFrotsq6RfbnSjnMIHwc/c
6xMsKg/LE3r7TrS7d46LLA1+6LPGumE44zMt7nO0n7/qptd8E96HDH9QhzpKp/jNHGibMnpqSJeW
e4oPUrAcS191/MVbvJE2wXZ1T7Wv7d8Fm35jbCf79Gt2o++gROtviKzs7FtYckrEyTFf8nfKXG0g
v5yjo/WmJE5LfH+Wb5VzYj0o6XaUX9Zl2zsIZI/yi3moAWNFlT0N9oe4ldajefJWx9iYz6EtHIsD
ehO7fpfPW+V2A6nsJv5Ubszz6NCJvlN2N80WcZpPG02Mbo1sS99cfQSxq23amxp0ZJC5LMve21sc
pK1jbUX7Lg6q8w6mtvPk1ehWbxbX0y6IAz5opbtgcr/KB76yMbp6Lt9eFBZzukzUw/zeG9zJj99o
GtnkLLbkzN7s5YHmrN50uJF9ybkh8XvsYlc9rTs+gk05tNhWh8HFq/BUbUV+BB2tXdujo6NTsy1+
BvUbKMAbbTe5HBB/ng5oV+yc6YTGtpStWjrZUX/Jtmq46z81zebL/PPF2Hw/ipv+kXIFZchNbeeP
hjewLo42opTu0Bwmnw79aJOCjZ+pvOvcEj1Za0PR9pmgG/ir94otXx4s6rQsM2xV/U7QbGqAhYsS
TGLk3x9cXkO3YpNrvpC7q+nM3J7iUf2IiAprzVe86KxtXoSjxGfALxHRTmTHG+5K19hIXuW+KW8P
qZ3u7pzgU9iWgyvv9b3pP9yUK0UTZoVs7U1zSKfZN42jdAPwYTnT+XIHn7F7V9lc/+s94WKAaH5l
j+XwjQ2ljei+fMsKp7M23YGDMp9pyd1MB9Qrur1Odny0mtcldISvFJmM3tUjO1FPoXexXPqjQCc3
S3Iao0Ct2ee0l5xDFmpbIVkz/VoIlDGwXKnHo77a6davLjd/K1P6L0SOm2/VzVvxrfs5vPwfGDhe
SSR/khx9K4u3NvsxcLy+4NdsSPtCSoOEAIU1M02AdX6LG80vAG4Y0GOsCqte6yqG/S1u1AziRgxI
mEG7ilr56x9xo6biJY49AckVcSX0jr8VNzI68EMyhOaciVYL8ASwNTIs42c0ZlVmwpwm6+RMVauw
KVqJG/Z14y1JUwU/nJM/EHZf5ez/DFC/vxWDSUzzG3QjrzzO3weoGY7Dq0qbw5EVvCN4O/AIS5cd
ICKXh1iM2BPbIn9I69bc1MkYb//87ZU/+KhkpYxL4DSDOPnnQZlhipewiFY6UyqlvrMkx6Ynz2Zi
+qkyMtglqKme2ko0DcclldpvkaQ3BkXsSLozlNH4iFIjPANRbqGU5AsmOGmmYZVN4dJo/DATCsmX
17QoNwAGp88G0+XULfW4iZ3G5LTCrmKeIR0rmae3bcrPOaxWzFpkRMnU/HvpLuqtInJatQnfkbKN
T+OoyQ9iJ5RHa1yE3kPiEf+F2F76aWrsl6tiIP8nK75eFf161n6Y38TzIGz1BbuOKbFEImtSi7eS
qfXEXmqtoAuV6uqTmMvSW96h6XZRgifwiasaJaC+Ks3XtZhkGK7Yw/gCtutgZJKo/uikmfovE8rs
1uht6S3lUaSlm7wYlA+J8pi0QTvW34foMmPwJ3n+rg0xg4zCaLZzQOG1ep4H3P2cRA+XW40qGIGP
Gc8EG7qQot0y2/4jHZb5vsvQNnkCn2K6kZYhvhnnrmFLUOtYO8XhkGa+SP2q24oNjXQ+0Ay6rLBQ
5LqzLvetl00MUNktvInWjYsEhxsrK/s3MRcJ26jlStW2G3CAO64ILAS8JBTz/1B3ZruVImm0fpV+
AVoEQwCXB/bgec60XTfIOZgZgnl4+vOR1Udtb7u9VZdHJZWqSqoENkEM/7/Wt/4KRe1m9HjjUQHr
a+g8J82Ek1mEXuIgvei7e2lbUXRjlulEO7l24xenwWNzAirPRv3nTCT9yAYNF6rPcqm3WbfCrVRr
t92GxpVVB3GT6Ci87cS1/JUezWq2DFaPvrX0gHPPw6TXmw5dgHmByMlzoEuHnPxoiOecBwgP3gKu
K0E9cCboN5abN84JhTXP+MkDS/t8DsHSB5xOo+Q2C11nvERc56E1TFwFJjkdRL7LGRUFmoTSyE9D
00Q0B/qvNWDUA9u/BpawcDij7tnR1B8hkRJX2FwbslyqjYnWwUMX2rJi2SEN6h/9YsXJzupMJwp4
SVT7UhQA9WYZPSvGTeqZawZx4bLUZmmjtlafo0LOKOfvEF7qw+brGeGzCQn6uCswS1JaOkwPb1Ok
VINOAHJUOd5exnB4WokxiHLsgMaNpBIMxlq1G/SUrU3eh69fX/895OTPp4dFG0v46q6A57l6b998
ep3QoiR38yFQCMy2lKmtc6PtkzPDKgSNQi894ok8oKj+fUGqETjeVwqHe0iRk3UsUPRZfTBSIfU7
i/pSM5XNedJU7ktfT83JmiS76ewJhG09EDcMx+JHNWboxKdZrAXuMN8ttmaew5WIHP/r3+PAELXe
3x9jN45fkJNUAw9KGDTNlOhqOrCFNpc3lTfDZTJTOG866ho/mhIRpNEUn5RD4VCYngwRmJ217Og+
d3urifQjK9Z7Z9R6P6zXgBnh0PzJp2R9fvuCiGcoqQOhq20LC/nAkI4gYZAdFcfs5uubfr804mNZ
8WCW50DCsg8mYaEye4SRTsu0GocbzKok4zCdsV0rrNb5rU0VwpopBbHk603c0M6ZE5ZrS8ZgMUU/
koKXNfP4VNNYFrteNutpVkNEXWhtWGAKLez2yD1/HLyAnanhUkMluZONyPvfhkKYjQZyveVhUT+E
WbX7cAoLANdlfJ8smrU/MjgOnT46FVtyn6gAU+rimzkommoOPY1IM2gMw6L7XockHuK9kGMfuBGI
IlmPZbwvRI73BNECuIPGlP5IM3739Y28HxTsXdi9UKzD1UTKofyznXs7KGLif4QSJF1Zrjbe5iSU
+PqQzQ9fX+UPUOS/Q+Lvy1BBhwoK2/kjdQ/y0+pYiDmOV5N3h2Ykp3VbF/Iu6fP5Z2+pcNe1zfKt
UPlwEUalASp27bn57GLgTCxE2BX71cW7rbvJOIKXeD9zrjcH05ytI2VGSp7YF9+/fOWmRmuF3Bx9
UXDMtqttp5w06jIbvkUQ67auRcMsrLP4XJ+H9v7r3+azq5NU5eKIxeNNwfX91ZPGaCOrJ+rbWTpB
hSdHm1BliYZzM44QI0wIQLPBIOhcKFp+DS2rI17799/r389vUGJl6DNx24cxjeA+YjZ5jIGhTMsl
6KBEofxK6+mmUpLWfJonJ8bcDtuvH/xgglyvS2ADOb2eDcIOfNLBimHWlTQa+PiBlZpVAnZX17/l
Uc3WaDCj7JK9mrPV2kpcY4JKbYhk8TjBIEuyfLOS39QOSEk8bb6+q/czwZ+bcli9WEgJS1s96O9f
x1qKNnMT49iCsN93aDef9vrUf7dyazkf4sZ9/Pp666z7/stgIrBBB/zZx0MdeX89c1qMBfRPH4jS
xB6laWigBOVXrXG7+wI60xYmMTaXyjsWyvvx0397ZfswMxvWcpm7GRrIOmWrGGFu2YbOdJRSuM72
hw/IMYlJjlw22gcHP+gIjyS362YIcoUMMsqT8NKEtRnUvSgfekQU+7anztUKZ2cVrebHiRN987qI
ugWq1rO2qLCmNVb5Yg+2e+TbY3fy8e4EkUtMAPg/cZUfjMEed0A7e5LKoRpvotp0bxMNXSQxZzne
sZ4fBj8IMpelw4rZX61qfC8rNkiS9kAzpiyQJIudrynoDe1zaLcUIlfdqLmEsgYp3MmfhVF1WI5i
S6tAcqerkD4T8ROCdA+PXsv2WYUq3zPwlxsr8h5TsmMuHJYMohux2SDK0xOHZRT2ICiqvH+1Yy9+
srQJl2HZxcmy1W3VRmCN9abclZOaf2qAmONtN7rG6djba/Zp0Q3TJszQdjSltJnS3Fk906TXrzUl
iKUuYjngISu5+Hk2uPi4LE8MzkbvwuTa0EY04K0SxqleKa89Zc+sSGuGE4qqJFP2/Vh5I3HiY50K
vyFrGcXgPA+aD4d2KNm4F2azLxPRtWfzPHW7IqmotbN9dl9dXCuz706y/i4FSg98HHBx8KRmePps
pL+/jTB2aLvYBYEAKteSszJt2U1HZHpu8qHvHibbrJ5yOum/3cisl2CyC0Txdtukv2PBEeB0NWa7
+OjmgYZHM40/4PEklNfYET3oVlRMO7l4OQ6f3BzxEehhhmvKNUINHriYr8s+F797d5p+uCKOrzgc
D+aDF8vkMXGcmSNA0lqXvSZoezSVgVw7SapqZDNqmAWbv95LgPiDSwqMSe8g6jsVPCgFeyL3RwWW
EHeRrN2rXJnJU5FLb94YYuaFdnqcKQxQfVNvJiP29ot0UEhVCvjJJMp5CUIAQ6dlkzsLXp0eB9bI
Oe4XKpDlu4VXUfeH0Q5Pp7oVVP/HuRNBplb1f21rRKEbeZt+d6u5f0mRi1qBmer6s8G+9BfHiLne
9KJYXmXmRE9xFndr4MskptM5B9bjx1ppPjRaVj9XkMNuK9qIt1o+omTXZzM9KwgIVH5W8psHhjd6
E7WDZbrqBnidgabM2TnluZyfwrVzz/cK0lHRZ1gmMDFXIhOj546yA4F2szWUHQ3nkTVwPNRk6xr7
Fq1MhPJnTPFq1jBdN2mh4msMqhl6ZvzEnD6zaTpNwXTZPhBek2fpCcs5MyXBeJtkwEQWlGFtoasL
Y86mQlb1iyyyjmq/Q25sQFkA7+SkKh2Mg5rQJuVT/OJWJrGB9rTACJqTzB22hd5Xyo8GalH8nH2T
bbM26t0ztD9gfuos006H2Yi1IItzNEodi/2PULNokjtLLRUGp1xNV/1sR2IPfJLdVw+jjJKMQjQI
zksAbBwWkwM8mjY20ntLtUXrs/1WepB10mo3fajPJQQeBoufQcgxd7mBKhaHX2U8cWrHZusSJHKV
8flNKCc7WZwYciBguulSSQbrgukag63LmO6LLvKdKPOuKl6Uu+EwrVMD5wtXvMaku8DJgbggkni3
ILtZOLCbIjKeosTNEkRHHpa0xU7l97HNDbojXU+9KC/D9MnCrDL7jub22mkGr/svVXVaiM+9wsEg
O3WrDXVbBT1wfrnXEs3jxc9hed4sEZ08ajDOXSWbJA80t+R7yjvTe0bA7L6icw6fCiy3lHBzemUO
Gya+PdNrH2ZCkrjvRbkkeE+aZ1PDRqe5ax10jcKO2HN1GGFX8aFt3hC3shQ71kK7OwHLYFx2kYXV
Ui78NFtb5Qj01QAXO1GDdefZ+WRvnMYluLWaSD73jawf79XMGkNdX7Tz1ppTxEqGYTcMkGUoLhJy
XNRucLtY+Ty3fm7q9XIzTEl+rxM4i0E6N8McUAYW/Q3Oyag68dIO7XmvG+a0de210t0RjxC0kxRX
qkrNaUcpKDoRyzryyzaNfsEljvJgyib9DPt8RjBo3gjrUsDWyn18ER5SPCRVGqBHyW6rzZHyRpjg
brXRKH/ri5k+8idYr+j4+nGTTnX57BbN6CHsyBKYXGGyNt3NRMXoPy3U4bFEimpiEk38MW+SO4H/
bDmHgwWsCNZLee0aqguDqjapFyIHlwhN6/l7Wk5ICznbT49Djpv6bG4ZLCdW288ZiLwG64jbcfrf
tGrO85NJLJKijIXhzhfjuLwyfYorL8Uai0LZHSO/H1Zs35KaXeP3Spen/Tg57KqaOqwwUlf50u/G
tsoUetFIZcZ1P1r9eAEAtr3J47CVm0VUckBLmCNixtKKZFOVqvirXBZcLj6Jl1gzmirzmBFEY9Hd
raPCvBR16aETS6vU3kSJhTHCNBbU/HOM/QrBmgrDXaX3QxdYSsTMGyJuz/hyJBxaTw63WWX3O5El
8nttzNrdUgnSdZYcN6oxtSyHsRHrFFrNvidtaMm2+VhpF2MfquTECnGeBW1zl4TSLP16iIpgqdvL
wivb30Weq0dRjzfNgIySjc2ZIhowOXJu/sOuf7+7A79KsASBmZBOOKW+377mFZ9nQlxCYBuZyNmP
VArv1NwQIGSj/fmZ2GkvMV2ny3VqoHL1J2fdHbBz7zsqf11dB6NkxvSz3nK5fSfu/2pUTkuwq0lM
2QAWB+BKahyqXso1eX9ku//JIWTlTXHrlHp1hFoHB/F6EqrIJzkFXq23PmrpdK/mwvM2PdWbX7pT
31sJWdyE5WbNKZUl/aeyrQmp/kTJeNBL81gyNafPD3tSShFE7wDoJFCTY9L737SLOS+UWUaCises
fIb1Jg8oNplskiuJMcKV1GA9UDIKiL2WfIeOHSWBIlcZbfqYpN8L3QSIPbpiuPXKSl/8EX6nWL9m
uQotKcFet/gTf9sG2ueNl0Ps9b3YRUUdpsYwr9ed2fhqWvxr7CRsyzAe6W4a2O9SPn6V/6gbLxRn
mNTqEf2/g0ZX56X5g9C0zh+GObwHQj1U9GHm6CFkzL+0ejjhjo9685V6rf5M9IWV+JlX4w3JyrCs
ILZZGLpicF9xYIV4NfxwZNidLKMjknMZFfIb4uw+DuLQbJ5jekn3psgKOyiA6jZUqZNyn7uRwU6v
65x6i8e30M7NKrWWjR2hbIctiOsjn+bsNWlTvMMKFHIGqYNS+gZEVJEj/tQlNlrWJ3dolpcBYTFu
66opEMe0nq5tysgulV+M2pAFbl6miPLnBNYCuyCY42VRWMjnK5xxUV8/9h6BtZsearYZ4EUY9KBs
vRxEe485LSQvfqsZ9iDwELbZq2THZp3k/WDtOraPzEeLCSXB5NoKD1KmwiBHtH3t4ahVPgWi/IJ1
zG2DWleYFqYshrDCgVZdslO1BbIGrIf+6AFKOVLZ/HhmkqTYAHMnEFUHSb5WNN5UeklrcHu9DYdg
IsBoJ2bsQmFqsiCU9jpnNvLI9T6eIKlKWKwYtBUhhvxp+ry5XsFex8bFxNxslPa512nJY4XCFvpo
xcT/9XH8YzXGpqXGNahbGs6Hom1faV6Sw7FdvWr5lidFZpIioemUo51T3UbX0uUk9aapfiXLzth9
ffmPPy2p6fRVV4K+R834oBSFnSbXQ8qcQRN789USh2qvzTBLZN/rOymT9EhN+GPpB3E1QFWSgUxT
oNt7/yoVuumRXKiO4kodPbl4wwJIuNPOZdfyzWvSke1hmN9+/ZBinVPfLxore1hSDUSeagN0e39V
OkTNkA6yRQ+QKDhqk/aYkoZ0NpMx5k8Nx5SRNHWMV31IA3VFwms4Q2NPHeOHf/L4SMBXLSO9Ko8p
9/2NaGXiUo+IuRHoX9TFO7n1gJmcDBZ5QU4Me0SfM/3068c3PxljDGfjT4UJBO9hpyazBid3yqEN
zLwdfpWMBisQQ8OaMyaq7Had1mVpoNHHCPelxMHth148v8SdERJ6yJawJCLPwMc0dUu0q4Wd2EGY
9/2lZ5QyhxDScEqxRnfsdhmGxGfdbNknGyp/WGaVYbZOraBfsnmbVZ556dnglDZl53QIGslvkIHd
DkhTTHwbyp8LKweDbSDpdellT0Fbz6HcRLQTW5A5VUtvTsfQhC1/CrdV54TH4rE/roYwscAV05J0
dT7Jg7ZF3mlOIYACBEVRGK+6iMmrMdvUOvblf1KIc6jAOki8CQCnGHowFrhylyowUEknkPSzu+Vc
IaTY9lV1G1ocMwO29auNtBmPPePHz35N6CIeCEKDK6VzsAlZIhiKckLsL41Y7D0b73ZkEeGh8B6d
aak3Htn1fHI9onYM4hDYYayBFu+fleBWnENN0QX48ZYrVvQ6oR8Pkqrj44c7SIPmPyqa/5ms/vE1
0hVEWi8RqfN342DRcPqK/646OvOShKO4I6QLR5YJgeHrr+vjx0UthzAAk/XfAUF5cB3IX20LwqwL
nLlNbvjm010Pf5epvNGe+oKyh83G/JRi5bA1Cy29+fryn6xVtkUxl6I2+zDOiQe/LFz6RR+QZQxT
5+763vRuRK9ASOp69fT1pT55ifAFASazTZOopQ9mURwiUc4MzZM6y3wf9xi3/CqC4eF6nIHsOGu/
//MLYjVYXx6tqz8Wi7frPl+irpHv0gVuZqc7l27JCc7I4qF2UDLXckyPXM9YV5/364REagSklS7v
2ko8+CSrcpat1BkzTcEhK4DObuIWh4KzqUnz3ItWeMs+G/v5QUlba/0cmuZ3LUtnlM0OttcAllOs
dl4u+6uYKq+2cTAVEw8BVuYuhQOC4VeBEyDwwFM61r5WHGtyfDIcif1g6DNTkJJ+OOyLPm7FbFJo
iigLnzX9lF0XRUJdoLbR5Dk2oSfTqJlbmLrmaW5MyzEu58cljkltJWKSTASVVV8H7JvNU0R9rS/x
0gdOG8ZB4xbmfsIh9tqFEHnMLkK+q6PR+HqkfPKxM5MCeYWKSIfzcM5WnjP3GKah5xgMyoV21pkZ
p8uRvt1nV0GCReeWb31tMBw8WoXMyMi5isTVdUtCqgJd7ajzr5/l0N/C+UsSaQjbGeAS07Rx8Enz
XTkUWfBwU874i/oyHrO2pjLOseM0UV0d4OF1bigKU0XvyNZIk9i4GsqCmB1dwjqKhjVY8MhNffJp
uIL7+hN9hN3JeP/sAzCcGosukK0IYKBrlerEndPqeyfU3HO8HuXWVSGeeJUm6TODAFW60ffHjv/r
ZQ6+UKJG6eGxNiOyOSTzlyDU42QoOKr2tQV1ix7rtzYrjPt6jvAGVA6WKJoA4H8Cnajd324zePNN
nsTiJ/toA+FcBjdo+/WP88mQR+pAQ5u2ImkBh3EO7dC6hWO2CEO08KW0oplobKyK+jAREJlwShxR
Qhz5JT7uHlYFyoolhnZMVfVg4+7CwsunKAYoUi7paRRG+UZYGZE701IHDovBdkkH/SKGPvDzHz8t
yQ+sqybbeO7gYMGLJibl1PMIi8SJe4NvhpYOgR4+jKHoZLab7gfH1Orl64saH39j1IcEy2A+Wxe6
w2+vSgr8xS2SGyBNDRAZuze6KzY2CaRwFlgsvFnXL0Fce7RxQjaH/TbV20Vc1EbZPeIoTTkzKysu
g1mPjQbmjuVaqLr6fMLdXI4p9U2FiHxo5ts+c63fcWczf5kipEoT2dOKpbfQr4PLwsYfj4mBbSJq
58tiCdsjC+3HNR3ZA6s68Qkm3/phPUbLAQFUcH4CrR/Qq1tZvmVn1ZKHkFSnX/+uHy715+iJgpHg
LrSwh3FYWZgWaVy5S1AY3cNSa9M+bEabLMjY/qcDlmWc2tLaz6aZAqT7/QSSuMVciJG6FyX+ZDMK
+D8ldZ+ANCW1mVoRAkJX7Z1plO3u62f8KAZhsLpi1YiRh4z3bJ3X3yxJ1ApIrgsj7EIy1+9Lgewd
GnRx0bgS+glY7pscZJ2vkdi3obNiXrVAXm9FXOPA6SLnNEvr9qqt1unj6zv7sKBI7oxiOt/wKkmW
BwuK7hVw+1qxBOkkw8vYJZLbjjLzCOKe1IfDWZMtPkLpVakM0Fw/DH61s94o6sqYgMuhBNwlwtPi
oHNUbmwdmrZPnZNXT3ArV62WPTWoFMt0pIFqVhHsGMp/uPBpXlIVjCnT+E0XN395U+b+qNJqEtu4
HEv30uDkXm7HTNfvya4drgu37eqdnegpUdCkZC2b0EirkBKiblWBAG8an1pjbaC2r6KuIVmczhCC
zAUY0YQhv9mJoXcvvbTGQrI4lL2BjQMlAUG2ohnaseF0mi0thUOgxM+tEIhBjaJB42Q5RY8zoacg
uRlj5TxUcR7r503cI9iP6owC/dj07cA5V9fb0xEcjgSIkqfzKdC1kB4ecz3un9Hs8XjRLHXuCndu
ws0SMSBezXq0v3n1NPyy3WopIfsUKfxax1SoD5tmZgVKJoV/Zg7poDUolXELDkP3I8xD4y9aS63n
D1pUrBzQiUI96MP6pis6rLK8KDIuHEeLfpNDNK+V6DqhgyBr62dSWwZeua7unzM84q+0oY3zZTLQ
kGpNprytrLwStt2cl5d0hAC3L2lWFr5EkYWux4y6ezqBdswe1KO8Ycx5E3MfKWAIXc7QO/Wy5Xjk
JJKN60TaO1cHX3Jf2lGj71WFHHljDx3i1rErl++lKvVvbhvXz7R4CYNcGAsuqEK6gz7SU/AhfTuq
68iaxp+uUU76tvRWq/8SJoZPbGbxTetrCDxx1rlaEMvMrP2MI13h87HoIcq4ERfIiOw3PsFEn2X7
nrSmEx1VUnNC8cDNiRVUAjtOqkP1cLTJQ+lQx6gUyOcACIigxXi1EtgCQdiUHLRZj2vNnxA5ADDT
Bfaj0s5iH2xMdYlSr/B8yeYGu36RjVEQF+XaPigq0sLrTqloi6ptnBEP9eRAh3GpAxkLI8fcx/k4
/VB0f82L2Ai9nd4Dgtz2WDnTi0qT0EHTxGqeGia5m0rGIEDyuO4vUSGVj2lcGw89Lftq2+ZT2G96
bS0aj0bj3XmgSR9Sb/JkMFKO/aHTXvzRLsNoUJL25BPhQa7051osqOlRnCLiScbZ82tIiDbW0Amj
wNSG2qaBLw3NM9WMb6ZNC7ZplvonB4D+tMhMswB/MQ/AAOLe+0lxFfNWO9SQQ6HHIAewLX6Yoe3Q
jjej48KlpDvMK561Kg9KKosI1V000iuGmmIMcBPvl13J+glrNgejLjYt5C2GUOcwD73fYGoipgJI
A3zPrcSYVvVu3ftDQpzAnjKwgjCKTKrcdK496Ls2QsJ9nrP5vGL7H3bwFyrUepSJo2Oh6R+n47X5
YaBalWtoj3ew8U66rMiTkbqvFdUD5GgLJ4WmlmPL0YetG2UXvCkelReUnwjR3i9HXYi2ii4mTeN+
pI3aMFz+ygWYiDjU3DPGUgsuyh3OlaXmfR5X9TMCBMZMlbtBrq9KscVYKW2oaAw0OXs6y88KzNK3
itdw1G3/8Udh3TTwa3suHaIPh/CWuhtp9bQSuthyAKgZ8DpL6dK7SGm7ndMITME0yWm6Y94J72ra
zadlnSW3Yxll/fkqhgKa2ovmkY4IxtKvV9BP9i8ccnXAB+ANCHVaf+s3Sztb0LzEKQJnpUjNHx2t
enyzZfsMFPjIDvTPruvd0YPXxn4XMbPLCZAm5PtLoaqoci1sxyCm/buBRjiQQ5y56W+qIvK6nzyi
M/rZDWgcRZdxMlXnAx3fI4fDjyu5Q/mMysS6kyE+7mCI2qoyWTNpf1Kb1Pbw1gzfradn0J7W1UAH
8cjJ5tPL0QmhLyEYsYfPPA1UIV2HWugA4fcq0ovix0Sy1ykOBTxPXhIe+zY+HDP5kem7SNqLEn//
oRoyGXLk0hP1KzmNLva7UD0Q8EsnKpTRhhm+Owm90DkZw8W9a+lMbRW6+2MljM+emhMuuyVjTWc8
rNJXbjSPy7RarcJmeDabxXmx0/Q3WnD7yVhC8fhPxzDPzK6Meo1FrIO9/iZvxrArYLpnbAQDuk3t
aV46GqI6AADOHN8fudInTyaEwepOTKvpGIdhJaE3azEof85ujZsAYULLMvl9Y8nncfSc/tyJh/aZ
skMe7a3Upkgr9SS5WMKQlZ0P27pTcdQ/wiY07jstQiSEC2Xp94OtxDepiRDwYWJfYYkKb3Ua74Vf
61Oeb+tsBBynLUr/sZTEIAUS3SHw8a77RlBZ/BLqRoRii1Py+TiU3uVC6F+8M6zBRl/VpcWNGwKR
9eXUls7GaCFaj9ImsS3NzQiFdpOWL7MjYuiCmql+2C3bW9quI3Di2UIw00GnVXixCx2Ioa7F9t4x
o+GV0jPYBqNdQJZ0o9dElwOCnvp2KGKUAfOSJtXONdHgBDUmw2NFg89eBeNLcqg1eBmHhxI6D520
TfBPSGCfi0IaF1PB0wHhQ5mF4KM8MlN+cj2mDOqaHPPoQf1pEr0dZaaXLEiV2L94osOeZoUaOi1H
gVNjYttMsaUfmzE/Ts5Yg2gqAu6gueiups63AxsvF1BRviSUuMtyBUUfYZIyqyuEM+1L1cXZLq5a
sSHIft5REWtQHiNAdzL5pDzQF8jY3C3JoSac+SL9p+mrFLMI8F1hJGuEuvshSrcmHK+0OBPVYkoe
zZj2f9oNDgUsCZ3z6+/uQ/GCa7k6nzaqD7qs3sHS0fXFGBPIzrU8AGxJXdcXRHbq5yhPa/61ivch
musjc7fx2RvnnG3S8mOb4RySevoqjRPN5gmH2MMmVc9ShjBaZWztlGUMmKhb4jt3zpgbjzGY9NfJ
CxVUww5x5CZOkmG+4ItklQNaKk14tEX2U7mhmdMHTOtHFFvdvU0Fbgma1qqnHQHs7jV/puUAPCQ5
dbCJkdmvQZ2vyIVpEfba0LlHygof9TTr9sQgvs1hb2jyKt8PsoEPdwqp74Fd7pvvpAeAtQfOSXqf
KL1tRBYfHj1TC6IBIVucm0gGMq2zsNvI9qKpodx+/a4/7pfW+3Eh1nDi1vVDW1ojFHGGeoRoq1RZ
wiaW9oxP5yg6cqrHqHxQCuUkb1hsfWj64IE+7OE1eFI91Y5joEdzctILcke2M+LZ29kpR+HLEk0n
za80flmo/3QbwZJaIzEvopd0Qsrg56EZnyaE3yq48rK409laOGe1xe6bI3kr6qB35umWutH0mOSa
3gRLMk5wlttYS9BfxWD0QnqM51mULVaglbL6xblX/M6MyeEoTlLMHbbe9MKZvfgmy5EX+1LrWiLI
dR3ddjqG9aNYFDKuzEHWBu+jlq9kQOTLbo7riE/DSO1jfcE/5fN3+zhEfnQiWd1pZIGyMt8PmKhz
3DRMlB2gcBbVRmp4ZbUlNEfEMcuAENERj5TmjDtXA4S5mZDDFmdhGcnXNDeim2ywyug2XLLW2oU0
2foLCITFSznjkIZj6FCm8Lj7fuu0tVfdO05aO1tW1KT524/4jzAB/5MeRZv0v4yp/9+iAF0Wkv+N
C9g1v8uf8b/uV7rZ76b810v561//B0Nx87NLfv7rgn9t36IE1j/sPwgq59+cCi0cibRWqKyuNKm/
wWqm928JT42Jko+GiqvJR/3/IgKF+DcFZ2wk/H9sub21cPkfBpVmef+GS0A7wmMCYjP1D8K43i8R
VCcRNa6NDdulL29+CFJNid3uKrTH+A7i9iEznQywkJAvg06Ue24imFu6TD+yRPzpEvz3W+CqZBty
nKACyeVZK9Yl5M2mAOcJuTcWGKQ86zd1fyXsi9z50XgXS3pnEUszNLetcVcDSSwq/CYeTYb0oS6R
KMI1Hp970NKVo58WzY8GUj5qPD8bTozwNHdI04mHU9nfgnomeigNRitCVXZheA81cOESEA8eWN/L
CDFlpz2TbDjEuBT0epuqPVUU6pNHz7LrOvvV4x6cvM0GBxiV8DRw7t3L5Kr2e9hSy0bbUSy6hiZ9
m39vcIQGhu8d2QEcu/LBDmCcFg09IlcOUVb5sPKvw+YpEsAny+S1n+BXtq9vPoqbv5/qbRDgQdH3
47s96NNUtpyKwuSSCtzWrt7uug0FNj/f2fvwpDrFjrw7crz4MIbfj6ZDA/K8qgj1dTSxrGzz6yWw
duOR8++nl2DLxsrKbmplGb4bsKIfFtEZWgrQ9+ficj6xMVFBTyV5I33++gdcISEfR8ubax2Mltxu
nHpIuVZ0RQiC+uXu62/NyXRe7cen8ir6HZ0Z10hKrfPyNt6DJjYfJmLYHr++iwPt2p/X6OmUm9m8
0/SEM/L+ia287Zs0zbOgRektNu53oq8Wxx/mrZIQFv0EI8gxadL7nePHax6MVuRPqCAMDEStmcF5
6vdrSAcO8qoAwnW0Hvbxahx8/9TcOCesUcDvn7B1Na3QyNwJnEqz4DHn023kueEum2PI75VpnvSI
9XfloorLdctDedB2X+a66ckhNetzVbT9NY4741rDFvJ7zqT1z0Yd0yMCGzbvTJbsG2iTvb9DwTGG
+Q+JkmXHYKsQj208ih/Y+GfMLiH07TBq7CNTxvuNJPsS2pywPtFLArFxTHHws+iCmAJhFDLoYxtE
oBvREAGZdvL1+FpngTdTIv5PnomCOqe+dWV0Dz6onHJsmrjtjMp7BjVnVBKdfCpL+6HRdXXNgdE5
J41m1v2skXCb9UWGd1/fwuEQX9kpOlt4Kj78E1/2wUzV1caIXdwTJwZhItvUmozzdhiqbW8seeCO
idghoc3OUbAAVogMh0E4pXdtl4bXX9/Jwexi6/jCKfBxjFh7ZUAF3r/npfK6MuKosutMCUs3Werz
VNX1qdW4v83EGU+62E2PrMEHBxiEA4g8GDGrDBCuDlCi9xetEIx3WolsqJun4l4VCG+T3su+wQbO
TmLcnZR543kBRM1mGyPobJKxbrbNHLjLoGhRiqy8+vp3OKh1rvdEA5ohyKGKQvgfWOfbfcGAG64a
64Vav3DsICnm7Dx0ANDVlPh3euj+ysb8zKsS+ngRubqdV8vbI7dwMPsiQmU2WJNOMcqjiDkUfdtL
WJNQxLFSpp5AoD+WQodTPuhYI0gFuCtlaow7l3LWvGdnpz+FYIFeHL2o5M4rx4XJcQIFdOSu1hHw
5nPhroDsMkjoAq9/ycPZOBpbjGPGsCPbHnO4SoS6t6kR7U2VWXeO3YFm061BiY0ZzdNPaXWTxk5p
TOC/TXZ0UbarYWs0HODTTr0s3xLDxEZ05C4PZtR1dUQxD+/B4kWuoIX3QwocR+eMTilP+PTDiylv
CnKsspBmViQDbZjFLjPJ0nBpxft2SiJwPY/0n9zOC5LZQFMSWm6wdPZNTBDZfoq6/sjh9cOgX+8Q
yTuNEPbOBkqW93dIGmbrEGUvT0oCdHLfKtG9irpd8E8pON5iGs8qEZrEyzYDr7cptmnkigA6P1kW
zjzuvv7FDl/rejuMegqjFLvRZx98g6rGwaEiXZ6kloO+SuvbHd0GLKIl7sN/fCnKvZT3UFyg7Tg8
tuud3Se4Hp0Tb4l+683SbUazcbYFxAb/6ysdCMlchoGgKEKBgOaIg+L8cNlq63qqiRg8mRuiMr0k
3XeFiDeY5MjyzEvrAbVn/dKbZBTKjkQRqEG4TWt0wCPuDlJ+6+rIV32gsPz7liiPUK6gbICg7GCG
HU0mMTLIwv/L3Zksx61kW/ZXyt4c19A3g5ogEC0Z7CWSmsBINYCjdTSO7utr4WblK5GSiXZzVm96
U8kIIAD34+fsvTZCzp6Am8KybwPlHPWkgLFp5fWenhX5KGlPvpjWmp+MGfzjmC39bhpFGclYUxcd
03qCHjA2blsm0Sc0AOW+r7PsrmEX3hpo1Y5/vpO/Ph7wEhj9cMbjuMTw7u3TWrBr+WYniO8bvAVf
JeK2STX6ocAK+8Hj8X4zXH80n4cDOgwLIMOetSz46UhGwm/g0kQnPkra6sFvsyTbpV4gD3mJ8j5U
kAq+OH7ZfceVZO3MzICjRTBotWuJrPqou/a+Bv7727B4WqzEdBBZ995+m9GZ+O8DkU29apt7ognz
W3tyuluZEukaFbFNPItwZihQvTNo3ypeLRHS6LW3i69r3a5fsv5T7UjHPw6j1jX7rEknuUmtIsh3
Qz9Yl2pos5fSyZz64JWOLvdla3Dya2W2/NNdbb218KJ9A2UlJ/r3p12iBrEsgiTg4Uu9XalmbxOP
cX/IFO0apyzISpGk63Ye4W19S74ptYba/+NHiXM25jncdpjl378Abpd5i9/xAgSA+/D2Fss+Hgr3
ojRza/Pnj1pf75/3Ki53DaWHSrcutPgl3/52mT64sH107ZCSN4Q5dkgjOgyk5syTH0023bi8I+Sz
r4Fn/vmT1+Xyl0+GZ8IHY3C0/37Gf3qGC78aiShqCPjU2xaAmiyjWpbmBjEry3xO6JVWVvq2RFZx
XUtwwn/++N+8rmv5hoYWsRkIjncPrcDPmfskax4lqRqXMckqNxUPX6iRuv7Blb6vGNd7/PNHvVvP
pj4tdT9PkiPvrH9o9NSB3uIWpLNYdTQQ8h0Bnsg/WCN+e33Wil5jeo5T7V3NXloD+4fKE6JfQAL0
nfbo8e5fEbkiP/ik316ejxSZQnAlZq5F2k8/5JCaZu/XBpfHaSRyyCin402Y4jLEJ6uM7XtHXz6A
A/1au7D26Sugh7w6ZBLvfrzcnn36wlxcaspxz719sEoyINvRt3d4dpsPfsBfSl2YaUzzeRMRkPO+
mO9+wcWXbp5mIjmOY3cSnfmZLE/1ovTc3E4WsjDEouKBmO5qNzu13Al2sH98k4FVgIFaIZLoK/6u
lX66ydNSZAFre3K0Ur86amv6KTCD6ar11jJSyDjSp6X8qAJ7Oz5Yd2JeDhT6a42PpMF9VyNmmV8Y
BpFKRz+R08RlKiRzi+ZAylF1PP3wsXbdTSz9wREyiXEq5oA4SSOrkud6Sj9qAljrk/R2yaDvigKS
ml9nzXgv5GC5nkjcDIJDgygzGu2uPKQtpSgE0G4D2oBeRNU6kVlozjEgf+eE/RQgE9bWfezp8M2H
Ir6FebLqVAzy7GSnTgQKzoikGB0yx+q2pJC7FyLO5E2B7vfoYXlm2j5PUcEJ7NjPSXljTLF17mer
OMEXMLbZODQnhDbFhqhD74Oi4td3i6URsdF6vEIk9X5wNdqibhf8igcsxlFrkotKZqnzVDVXYjA/
WBF/81lr4UKBy5kAhfq7rWDKaq8t2yo5CuGl50YFTwyk9AuD7MYwwKfXLUW6/fMi/JsXCzs5I2wA
kThM2XTfrh2iMHEL9kFyTLL4mzSs5OD2Ke5W1qzrRV+FlV7MoCkghsaHaXkZ13P8wS3+dS3hK7AJ
cGgzmPK+L4BrgXlxMbXkmPsYDFGdvCA5TCJSuAnwG/E8/vmSf12XLfYcGljA1bjq9y9yVSFukOSN
H32mQSdDE80ZeeZwWRBH9kGn4tcddh0YrCQB6mg8Gevb/dOaMfezmscUZv/ku6ekRjmaeaUX2XZX
7DvuJrV8HN+vtoyogcjywXHpN0Xq2pli1UKPz/ltzQX5+eMxZ1jasGiCHbb2QS8J/9jgzNji72w3
PO/LoZtL7bUbCmPr1/FyXdXao0AJ+c+s4esqhpqB5Zuz2+qjfu/Y8jKNoU7uiyNGiTYySm15hnpq
nYdSCiK6Jtl/cOm//sbrBzLCx4OCMv89u47U1rEDiySOhgB5oAV2dwFX+KkZpXv4p0+TbTioj7C8
sx+yWL+9x2RIK61quLQRkeW2MBvzgBQJgeWi9x/0N3/zrvJZPLY4CNFXsUa8/aygtUZmv0V2ZO47
nIbYeSj0tePWyRV6Ny2hTPXymEmdaAVpks1RQND9Dy6XchFNDIUG09m3X4GodAVFV2YkHRM4j9g6
JqxtQvk9eN0HL887M8m/nhqKU5okrMCreODtZ7HQEJA+1dlRQ2xOrJhHxlbvxpGftpwLuiq+UnIg
Ey2dKxRAer4xED8d0r4fgOPDPOt1FROSIcSrroBY9HntHWb8IhEFbrwFBS2PtRZ7Ibmj/r5HAL/X
4mo6x4vmb2K6sC/O0N9iSmg//fke/v53ZKllWrn2qd4PCxI4b52Cy3Nk+JmFyidQ3CeiE2Vplewz
r71o0o70mqlXEQS0cjsJ0sb//B3+XlTf7uRMFVEmsCr4oKPeq346bVSGD63qOEF53k70uCMeGcsP
kRR8dhw3u9aa2Wloz9X2AZRHf4nuzX8yjGHm7NfWe682IGmPayYuzLOwc12iaxLHOfgaGWuanUgk
QxNYNoPDJzG/6jYeVpCVBr8l9OX4YvHXMWRV+85d9A8owL/upFwdJApcJLQBf6mIm3VdSUnYPI6G
ne16RCbbpZnTrVYkFtK0uCH4oJpf/nxPf7foYHtaSaY4K5l8vX1ebSPTBoeGybFxlRNibKvp/Y5W
FLRO/cFr+OuWadOJx0eJ/5VC4T0qQSSdMrK+5QnSaiMUsZ5cKMz3O9Oapn2ekRT350tbV5Z3T4vJ
3swjCw+BF//dKhfUrc3MhScWw4IbWTZ+9xR64wcP5fpC//IpqB5Zu5n7s8a8vYHaghNcSzDKxaM7
HOiTYH8RSHm7gkN4Tx7elWaOdcTbE39QZ//2+tYEq5VUzXx/vd8/bdR9kg1EnvrZsQNicjYMrf4M
u7C9+fNd/N2vxlyKcv5vh9X7BtWcqJSOh0aQzRSQq5Ho8XnFIR40T8tv3Ri+5H/yeUgGOLXQU3lP
UkUfDaNLcT8HkW0dv6t3pgvijiGZjU70o3Hk7349qg2Gn9RWTMLeLddYFKwkIL776HUGUTujIhMS
ANthypGeGfPZbUjQ0ZJ6+x9cJBMx3nK0GRxJ3/50AUOgNgYxc0ylme6zjJyCxIDSmcSzdvaE7nzQ
HP3tjwikZP040CjvR3F9U9lBOaT50VklUcy+qkv8QxKkDv3NoYYG/+fr+00NidyY9hDjdN6K95uF
VRW1L0AGHml+apvRUBkJ7dSPPViFo4ZJaxsA76fxGpDgiWz2g6LjN4sahTm6ciYULt24d79qFlcu
+QMu0TxcWxgrZ7qasvbLxAzw8OcL/f0n8eigvtSpzq23P2TKFDvIm7Q4GkMWbxOB5q8Fjhdis84/
eN1/twNjAbZtinLOPczQ3n7WnA2T0dGMPqZ6n77m1tIc57nxds2SNUfhKnmkqPHPY72Q7ODY3ZMz
dB8evdYPeb/crVxlqkfas/bfX/KnRUcS41HFxpwddc2JN7rbzXsK9hj+RECenTcY2wLGyYFnP9lk
VVpvEhcpoAGJ8hCU2rD/8+1H6/vL98Gwy4x3lTnTsHrf07E1gOBms2gHkTWGEfZeWv8oe9u49oiA
IGbNjmf70DNB+1a06P/2oKnGywmX3XPXy4mOs2vcu9XUnvupJfYA4bb5mGnecHLGwfo825gOydvo
i5vFn3DLYRPEg2cOyXD08+ehr+5Ms1XXSsLR3DH1LL/HohonSJ+T8zwlVuezjGQRJ0jSiuVyZyqj
uKr6otvGFBV3pW3LGw2eAPjbseznMHf0uQgbeyLpu4lpH4UiGY0cBm/VR9DvkDnZaeJPEaCFjsY8
M1uYj13R7VXWSCofJy9RoWYdmZWO0xdfiXT1P4NpYMctJzW+wkUqzr5epI+2trjpRpYpk2h3tOJQ
KY8xfQqTnkyqqgEehuL0PDVmn0UW2RxPZsdq2LbJ5O6ZQPLd5gmmOHrvlEA+Pw5eGpKjP5d0eojb
cEoItaLrtfuerw1yN09KI4J+bjyXepXcq6kWPrHRQFmR8vfiXqMHpu2ZwMGpWhTpXIWROZcjweUr
By7xNM+BZV4ZTw3UoAmKN4PYK7ru42uj+8U21yEHhnSMMyNKMs86rPfbuy4n0WExxVsA8kpz8DAq
arCNmGyv25I0Pj/6+ZC/eqk59FuXnebZrj1MOPCT5mfk7K53YgpuF5EahHcllzl9cXJB56pFzHnU
2hZaYUaa8hWMUryXQTlii2wbtK/7yqn9r4JEdX6+okbso7kqPgeT297H+cjApUUCQciihuMkFKry
2Oq0bDYiTQTLfWkL5qgqrn1ArL03LDj7hupTacmp3lvIRw92Wtd3Y5u7xyV1aDVlrn4GBSbvPJ9a
l2WvYQrhDcNwK4kxyZBSB6BpgUcaD3rManJoC5VdLnqr37j86HZIngdZwq6m5VM4u6OekvajJ7hU
G2vexOWsiJrr3HM9u9PXqsF+tultCJzY85u+iWpTL+DfOaX+LV1iGKr2sug+LfpEPpnwRl/hIONl
lXAICbtqdflswbf9HmAaubecRb0s+houHHew9ex+lnyTZMyusz6ZnU03O86r04+tvoknKHEbE23P
yGOYIgOcnPZeNRzVQz9GkbiplOO+dF06Y7VgCXrJs3zMthommScz97I9qUolSZO+wKEA7pW/U2QF
3jeEQvZRH2vjtS4gEO+DLk9vmTglZLHltZ1tcg42UYBZ5bOAwXiqmhl7WCEMRdxXUpFaJ0y7+hKg
eh9Cv4a1CJZvTsTWMgvrlLJ91EgqmhnBe5NbztZmV37y5jIl/C+QvEm2YG61UXraJjtVqXneFqlQ
VjjOCwB3kbnFTWlV3Q1EYpyw1uRhXEKu8bXupvJRI5DjWNYBuc96ir6TfNyhOwbjZH1e8mr4NtIK
RtMlkiHZGCKPIYXlBvGIS6xpiMvSQj23ox7kGwsJyBfg3lUbmiNh1Myr9fjrmKn+8zjD7YPKpeNf
J2HbjGE3KriLKcJTm4ayPTfHQGX9565Ky6tibPDp+E1LWCmWZOcuA8qKj0cG62m3aqeb1B7lg4BX
zg+qeHR3qi3N72m7ON/0mMNPuMhkvmmzFuywNmSAm7t2cHjUhRQ3LODJsFkca0EFv8zJy0jfDZB0
LgZmIyCUL4csn16HuEpfvdkY1zgIhCdEZOvBEFn5EtzN3RgQLl4zVbrgdEQ2vfImHCwj+S/h6Ha6
seXNm1J+AZVvmOAXtyWO4K+OzC76RTzqi2OrncyR9nCgUYl9zCGW6ZHUxgYmar6MUYzibQyLYSIx
nGehTm9kahPAbjREmtfIwpNTp6UEFDHF0m7VYrnZVmRLe9cJld4F/hC8kp9RPiRld1k6wSNHxywD
osdms+lZ3JHFVuoSh8gCroUH+FmqgRxX1qzgSS8SbeGAa8LCK6syXrY+fn2xVfBvH1aH03NuNOln
/nzrhXSm+J1gqcWnJRmw3gqNlyWks1P/IJsdM73Ra+WnEm3kJ9UVDYyiAdpoaMyTJsHaaVUSxhBD
2IQ6hzA+a7GcO39W9b6YpHlZNMDiNmrSyDmtVK+1W381RkFahhUZJmleQF2u+iALg9VDj4Unp1VT
yR7+EfXVUnaYnacmhajJ0A+KaR6MhEDr/hQce5IVnomf7/ZjMg4+tnRZGuTea+MFD7PFRN+S3hBV
apQycut+IvTKqvurXvGKhzPugueyabprSYGoSEELJhxhKZ3njanlgGdGmSAINZvBeMLi5Z99uQT1
v86R/0hz//+bmt74czT5uW7rr+9jmzkq/Eszrxl/MTZAfYU10QVZyND636J5luK/1prOg+nGAR4d
IQekf8eRO38xerbX4hOPM62o/9bMm/pfHu4Jmhh4ruhCMW/7B6p5FPJvSksHFQ09PFRZnCDAe9AG
fltv+0sAl59lpVWUShcI1czyStoQuXiXFNK9RFQZIt2kL20Z9ROVsRPKyQ06zQwXP3MKsS8ETBd9
o6yE1fyG5lgr48scyV4TbPTWUk1o62X7o5zmhT1XVYnfP2SjpQVpiB2Xt47pqDnBeWbZ95Qduk0X
NI+JmdfIW1hayAxpAYiJKafarjV9AnRulkOi/AebU6tNDmfAaYGcOnsy+2GnFqdQ922aqeKGk71y
nhgcguqQ9WTVN/SeWa9pTOnBiyiDMjshSvVmqOdqgiZZTgxLcQHlxQ5kjq6fEhOjVghmAmX9NNvt
jzjVunavcIC1SNfaQN4FEPX7a+mWxbPW1Jp39Eazaw96idguqjgkvGTlqIhGG2E6hqVbwcH3qG8R
jy1xm/PfW4DuvdZ0hCBUzc7XipmoZOVXw45kHb++9oaaGV1OK8TbBfaca4e+La3iFqR4BR5taJQb
pW3vyL1wGufQIbfBAGCjD0DirNwhzItcS6PJd/Knzs/nsxUbOtznvp1+SPob6qtNkVtdyXjSjQtD
dMmD1lluvcl9K/4Kh7nL9tYk5PhJOroIYtIQMsITt0L3F/FS6qllM89uC/97I+c0ewpwObfXnkyC
7kIf+EtbUMhBTVYdKshTOTf27TAW0t/ZxO29lmZZEqRTxVRuGZ2EO61mOdzaxmCboVaA0dyKpfLy
jUxS6szWcdOJ8GCjBVVm+c4XpxLVPWsnHcR2SoaHnlct35XZ4HNKaBPvxjPjCdiEzUFuO/s5tRf/
E3VcUtfmj8H0Idbl+jDcC2JtBOpwEJ8EAOjtdeuNTNCp94IGf1OnlgAyGIE/zvjqMraAX5aDiQvT
pqkr8jJgwxi6KIJTT9O4DXNdmN226zBkneFtsBssOq80JwrNgNshqiC/yhTxWzuy7uZPUunyTHRG
TByDA+kV6oUvkmuvE2YSgUQUMLala3wpfLgf4aIbyw99kL611zub10ZvNMs9F7Qq7Gju9eKulKPh
M5bXHIcQWpPfW0/sOeF0KNqdKAQAdIF19Y6gPPIohlgLyH0V4CF2iCMX0hRciDL4h3Mg93owEZDs
dH3b7muHemlTORB29/jKcbQFnjVXBBtI41lQ85JyWNQBvkbUk4117FoaBZwO84Gf0MQxTQaCUnQS
9HHQ2pCyNA1CfqCGUU3tpLCl2mX81NhmWu5xSue3acqhKfKXCadCw52hElIuJ8DUc8GcljHStrAo
C+2yQAxKNgmO/haGifCyTTBjHYMKI5S3mSZJjkNTe8YDS29yb1fUQWHsq5Ykzjge7Ye8qPVxL7Dl
FFdC05krJ3FOXOMyxsoEkQAHZpexOaawSDiObOopm3nlyAPyo2UqjRfu9TjeTLVr32Z9r4NZHU1N
uw+agcTbeNK2qqr8FwNhoITdU9out71sSFn07ZzzGpUA4EvQWNZuqBDPhqOqBL5aaeRLH44daXkH
wAhDR85ZTzyiSVwdUZmSICaTyBjflF/Msq4uUMXZ1g36DxqLHbxnJ7Qn2A5hM2niZWkd57YcPFZ1
c3KVt68XCSDVzpLmh9fZ5oFUKVs+lmokGpxcDUYwokF4fmkVmc1gIEnnbK+UGTzNkDge7KTjbmWj
JqdLpNDLQl7KsEYFZLqW7dZ6CF9yAix3I4YsoQgPaFulVyPSa/OcFZo3k30tXfOzkp734ttdrrDG
ogTeWdwaSNUTRdK9g/mHE4WGrOAwugQzHGlqTMPOSRytvqrgMt3nnkW5Rtqny+TJ7nVk4Gg6XweO
JKtPagS0CZY2t671Mh2Nra7Jro4INipJlZ49zWSJAgwS6USpzJuW8Azre+XXHD/J2ikCEM/pNAdy
Io0goL/A8SNv5hvQvCpDBldSyJIttFAf85YuszeZoSniWplhm+LbPfmFl6QXdr4I4M1L7vbepZOV
WvvqJ8DnrE0Qt23B0lAAq4XOVibyGxr7hGe368Ty1c1r/VPntyADSUyhDQf/XitjlpfBMxvvuk0U
LaB6LKAYennTA8fM7IFs7rnqEkpyFnfCX7NS3RDK5JGFgG6D1Ey7HRQuMnwScRVRpWTA5E0rN+9K
10eTKDka5dtpmgzaDdrkLFdZlxIpY2fCmMPZs1UCs4O9bQOt2ry18cOPU5iXVpMgSdUWY+8YqYln
Cge0c0naUqr2S5L4+VNeDwtnOMSZiDU2RVAjqA9TuvCd3ARZmfbfRaLN9UWXMyLztnUs6YrsYkfz
+xfCjip4CglvGBHpg7D9KuwawHKfsyKbLDOiesekDYndyuWRSFBLL7Yynsd42gZ9n5LBPsVevHXS
tBwuSLDofE4n8+jubZP8VeqatNVteNL0kqatzY7XxaAsYt/eWgzu4i4kZYaTbEQ4qSL4m477xCl4
UpUx7GdTmzgX5KrQlyOPbsLaZM4BqpGitDT3S9M7cwdeSpfqeqzakdApSxNx+yhNSzqXPV1882yq
VnMvUi3r8xuf6WgVwe330Hm7cICHG+lW2vzQcMQbnnsggn8DrBoYttRIszjOZtJ4bG6CaeCdE3uu
7ACXGvWXpmQ8dFF0o1YB26dT+BwHTt1s4TV4DwYiKyJmXW+J8DtXr9JTTHk3SzNlw5fR6Yj9qXAs
zxeBxCB0Ik3Hyh/mtE2Hl3zoy1eONbQ/i3ogEJChZZcfYz0bBdAq1x5v8lIOzmag4HUPuaqr9GJO
APifIPaM1cHLq6V/KvWOK7V1kbSPU5k5922pqmd3zXb55OKDhpbkw1bfy0UnTCPJnRkOx0SWAEsK
GPbIHICSHWFMCe2hKNil78agdkqY+iWtqoNvo5oNB+RNfCliiO5SnUX/XzOPf3TA+Z9pKuakEDDt
+Kl1Hb30L//re0WizbwGqf/v/3oQDKi0y+9d//1nB/F//z//byK56f0F7JksaJ8JNw8U3e5/2YgR
LP6FHoW5+xosDkGcY8+/bcT+XxYPoIflnMYLoi+fc9S/bcTBXzb/dh2F0CQHlcGk6R+ciby/TSj/
r/1P6b8OdPiLUJs4nWFXeXsmsk1blYMl5QV0OVqnla3oUNM//0GcCfmKVVt3EeezasZsNwe7OWn1
iPaA3GVSsc1Jt4PiSkcz9uz2uNRt+kifx0LOoDpk+USSPE1jnH4b7b57CNBT/xi0ObeBQKXZ1pBV
gVkyLeiF9jTNbvqsjU/CHZsm1FuzPcKoW84VOXgpKdJdelNDkz7Yled+dbO4vFIalQod9xzkpUeF
oFqq/BRGoG23t45VTBt9El8ZPhK9ROS19lAFVv3ijHwLGBpAJkYIfvWmsWiQc9ErdmIe4rjdlrO1
XNOjc78JhGI4L/guXezhimmxXPsUc4Wke6svtzMZWRRbg7itvUZ7aLpJPw5BkfNXfWXZ2ziB0rfm
UNURXebl7PVefbl4HnWd3g7pN10ZXFw91FxI7SRPFgrTSHdrsoVyje4i56RmCen2ntnROg2gXD7v
yErZMKbGyllxHr1bcNtdJl1fPvSlKZ+FU8fPxmSsg38iq6bN4i6Vc2PGcjn79hifgswwNwtQUzJv
nUptkyShwcVOtUWKAdeOs+MpE6psw6GqoC6YNd3QzowfaLOUWFB0oeMSScD/GeyogA2a/M4ZxtyC
qDjYn2OYODdjbnLmWDgRy9Czp+5RlhxeEAV5hw5g6E06Dd2DYcTa40CgHcy+LjjmA9nMMRavI7DL
+OR1JMng8nuQvbt8cdzR/ibmzDFJN7O668l1dghLgmcaZQwDR1Sms7LHa6/yyaxT6M1A25U3tl6n
3zgEOkdDH81npBr5zTSp+JnBsKVCMkvMTeIVXcRgbL5IYsUubgw7Ct70ahKZf16qgXj0pNefGiQ+
nwRJLzf6QIO39fkndm7nn0nlRT8T69rW98a129v223o0tK2WomOvUJ3tMZ61xyZbhs0Msm9LX274
NFXVtciwqM4DyR2CA/tLOrC9E/gEl5iDJMK4jveBTSWtKfH1fmPEpXx2ib4I9UKbz8x+k5uSvLgv
y9rzHls2CRP6IAIMSpl+afMzjYr8bJF9dQs1Lj7NomaksvRib6dBwmQcY0aDTuQiET0SmLLzz0WQ
Eo2YVVRVBX9vwBt278aomTF7gfBVXnuTmo62LQXbUAWqMMAttBFLwEEbtO8PaM7TldvP6TnG2PMt
dsW8d/NpDa/K9IPIRX4uZvqr4WzZn4tZUNMvGir4sUD/sIGPNqzn+FbRbtXb+kDM7HSFuw/3YDxM
6Qaiuh2aXkJRRDSId5OMUyYjwQ/xLWhMHmFT8ujUiRlVE7xHx63JEC2Z+y+9vo1HBkHtGqVTHYfk
TiTpNmPoVnoxDYxuk9GfTtKoL8p9MFUhE4NokPzZ0KsufPebZ1znyd5Je6p7dYB8GebiIlteNCds
jNCiummyu8za1+VDl5VhHX9yoFdZZhjnl013qGhSZoug+iVX+aZqX6rpU2MRlFEezfo6m17nghp2
BNF9MUhC0QMDM+DtYF4E4qrPiR7ZljIs5GWVia2vTS+Tu2uTfA6DFspicugFQ8ud1u8wWRK4pIar
WtakeW5FvIGKeMzLXVpElXnhed1dQslzMNShr++sEd/0uMmD46xoXt3kFU0vLxLlLg6++uYhY3FW
hR+mxHbI+Ci4skSFtfESkzfX0kxKA2/Xmhd++hi3r1bxxbAAA0srlMMxMehaxEUSuqR4xLmik6S+
TVn30MdWyPa3K4cJtItzGhrrIi/cF5fwSTO/E86PaarpVyvSJgUpQnd+fmI6pr60qJ6Orq31Zmjn
phb146gfpJ/2j5YbA6ucm03hDJEMrBNi40u45wKfcrupbGKOrFx7SPUhHCjH8DfKqMGcVeV2FJCq
DJeWbnf7YAln2zXurWM22sbou6/4L8N5sa8WRotj358h+H0uTcJUkek9Bc5wqYol6tjyzIwZgS/s
s0duYuhadEVwbP5YxvFJr8yvVtpHuYMX1X+mx1JvNOtBWjMzFv9zI150/nXXnFlBNoNrN7S21fVM
+e1W5/UueiNtc8C3zcigdGwumiVFAd4BSoMM2xMHaVTDKS+uQbRuSsIW/bg8QLTeNBVjY401mF0r
Hb0w0I5GxcN2KJrvstX2Q/UaW2o3gSNNNOck0Wz5wQIQzWBHPznGkYcEaFs+lFfCeJWk7BV9/DXW
8kuylAR+oG+pQ5+pcLfL+Io3HKbb2TOrA+5k4l+W6sK2X5lPbl3nbhZ7xJQb6T8Tg7k3xmmjcG0i
USUPMmZWf+ksY3UCls2VeeZMA6kUDm8RU0BEXgfPX6MJ4DNT0NrNVROUty3289ifr/ra2oH/OWdL
8Gq6Fem9TKQFSKJZO4yocDYZGKZtUnn3BdhvP37NypOqbvI6Eh2Mb//V8h50vEel3PvWZT3uhuxr
28pLUV4P1kOVnf10W1ZPZXfW42RLHiYQ1OS6USc/vuQpPCCBKV8z0W5af+/LfV/9SD0jhAUbtePJ
be8URAYVQGbJjlADSCnzvzm9s6sYEHrJ0SATzXnCXTs6Rw7hVDrlhRfTn7vsNSAn1s7woi7Z1mYL
TYnjcq1/CTJ9fi7d+FpZRIZUlxLUadFvneVRMOKrox4eU8qYjVRWfwvlOTKmZO8lDCin60Rns1pZ
q+Q4MtNl/I7YY/quxT9UfVziH03/6Mqjqb826kI1D8L+PHbRsBygnW9oTpEVjBUsqvuHSn+yPs3G
Te4TcNgdLf6YKh58AN3lSe8OjMMzeVHqoD4fen38ksNI5mezjzabm9vvx+V7kF9odlTW0dJtC+c7
vcBWVSGly8HM7jhiYnGwNgiYTa25zJgzug1lWvps5g66Ki0s+d4Z5LCI3c0259DR1WbtXELWMINn
azxwmKbYPLrdVT+dBpaqxdwNy8lNO0jPF7UTb3tzDGVxVZfnhSW39S919WNUYDMgznT7sj61A4Ok
g1EccPxQziTRmuo1tuQt+LQuioM/lREZt4fS8/aadpW3AVNdxYj0pLvf06mK9MbbQ30I67ljW3tw
2ps88Td+Q9YMNbVtrajd6iof+23RXoLMinpmnfR7i1COjCofFmCIutwaRXq7+D8G5nee2gp1KNGG
0GTBqoAMGhnmDl1i2ux4zCqGaF1+XVCPjQv+6LF61Jv7oFRhT0TpQFmYJpvaEVEwbLVKbSQ3ZuYJ
zZdoUteEO4axduvmZEveBrRuO7Ejzi60xx+FpFF5MBc3LJKD7p7N9KXJviw548eP4r+JOHwzq/n7
XMIZLEA17+M58tfj0c9aSHopMrGMuriYas7WYdaOZDIzJSroRDQ8W4IAlhUV3FfXrT2vWRKePnzh
7BtsHH1yL92KkmXAOHsg0Hh4kvie997cqycnE7Q9tX5gkwJml7OWyBH9AV0I856/nDAtRnt97RZG
fd0rDtN91dmndNTHyFLcf6Kb5z0ZYfymoPIuZN7OEXOtL0Sit7V5kkRO0rCmWFvxH8Rc9YF75Rnl
N9FN94TdshazZM9VE6UZg9Rta3WfAKVE9f9h78x63EbSNf1f5p4FBncCBwMckdSaSqVyd94QTjvN
LbivwV8/j6qrp08VztJ9OcBcdANVZTltiYr4vnd1SXQc3aY5JmK5q1LcScmE/ZTBhGDmaW+Cdvng
2lrb7qQBerkOO+iVZNoY4zrfpw1YNjCM6zPD3L7lZ60cz04dOepD6S9G8xPT6LIR3nkoHxNVnkAX
IHwNPskCnM1uRhq3aLTku5M+SzwiU3ORhIMbXRKZ1cSJtwP8DMah2yi/yg8+d4jjxyng7Qvajo07
JGs0KI7E6zr0P9fs3rS0B2V9B9868FW7wgZP+HgwraXqTczzti+L3e1hGidnNxXVvtF5kNrhtHru
k+hNdC3mZkq5AfPnui1oGo4/wMZP5vIo2l/O+kphaejWL7G3xWZIPCk38n9Y6B/+tgT/KRXpL1I0
0iRIrNCBtG5BmDo6+T8/g6sObtTZ7XTK3fnNn1Y9oGr3ruvGD+bN9VyIot2t1UI9FTkgzE6uFTJr
6Nuksf6wcf5LWMszg2Nd/tvtNf/Ia/u3P/3TPwfH7L7qG4jR//W3+tPv3P/v3/9z8lXfsI8//QM3
LDjIdfzq1ONXP8rh7wjE7Vf+s//xDzTlWTWgKT/qsRpuvxt6ieo/4ilQuP91utu/y8/vVfb9L7/+
b8iLARl90//ysVkmSudbMeMfyIv/G6YVJOS4cjhiCHj8v8iLZfyGtZMn5eYr+TMXfYt9Q6iJJxzk
he6ufy3B7XZ6/QN1wbH/e5y3hboR78MtO/jPT1Y7ttkNQyQTMU+nKxnpkiWDIyWqGR3/pzRXaPa/
/jic7Lc0O1LEeSsgxf7y4+ySSjpFTMPQ1db76g+YUdyWPFECo+qzp1njsJ0h3boNSMj82ZskCHHI
G9O9ypVj7stKwo7BFeWXJVYJ3ZNYR/zQH5v8Ch3niDAdnAwll8ns0ltDWcOoN/NhGnVKBjLfLgQM
m+69FzH+M+LgY3thCDDIpUliUXOnGXn5Ch3GhiO63LwWgL8P/lxO/Fla2nUTCC6i1gdpTaEG9P7e
xQ0uXAbtigHSKz3aB/J53ZDV2GB66KobJVxQoOCbGiEdSrnpa49DjaYfIX25WaqSBdK2NU0PVm0w
y5AIWM2lPKyZ7pNO1m/9Epenem7yR+bGLt/npkLtgqCs4R6dWwRiOoyttsEk2D7AARlE/g9KTF85
lASRACzZH0nt25eU0jVzq0iefvd68JjN1EnD2fjSmMlXWav2VSfCJNtrPbUPqHUSdSVTtWKsUAZF
xV6jtd/AOeK3zF8kndY27Aozn97Pm0RHURWY+jx/gCT3rE6p8N4MNS0mvCs4dVmqbN7WlhqYzdq+
T4Ie9Q/dqIkvrjOtEubeGuyesvBVjFd0Co62aWeK1gM6ej0N8a016bsZ5mwMqrnzTjy1pL5CzfjP
3MV0hdfAOusmgctDYKO5zkcKHm7QNWVY37US4UQgqb1OIoeArm5bsZ89qHmYPrnP2eNHfx3YJbNx
oSjX6kG3kdYbL2g4upV5ZPG2U8umsxuSWelBPc/qZWhmAtbsyiKlGfvqdJniVK6UEJQdooO0tll3
WEhRAIllZw5W95U1eg0HYAxzWBg8Mndel6KPN2h0+ZkQ2XYjopT+XCF+yKgMp+8gUs3U63uhd32U
CjmN79ZsFw7cRgqPY3I4GhE53PMHFP2C/GxxzH7TcfLTpNa6iIqtUaEPppfRLw+l6i3JyioVbfNT
KX4VhqMomR6MytzkVWa82nFWvkChON/yts7JtqbwzYVzi3MWRk9xFS5CNjXIv2qfkDd67JUJgqnt
yE8oIqOwyO29qfYfDLM3sDXNvlUEbVuAGjS20RHLhkqP12ciNTc2V1eDTHfoUfKhtaNsbSzTTZtW
jNWZN7t3qA8aLXKytCeMFBzbZJVRTRrMOrZuekHhsQ5DrTfol6vYWSO4ruLsIvY1N2tZdMcMeqUE
rMhWoB1zYuUSsRgdhmK/VlHnZsP3hqmPEmg9qd2IiHz5MathqJlkmrgLY4zHSWStifk1m3Y5nPNG
uf0WvV1f71YoDfvoa2vyTJUGM7IBUVxRHYOIT6YUsQfjRMU0xuy+IOtvmTy0etCSyNegPFmhHOl8
rI7WDUigO+OCHli9ulmvPzcU6D4mPtWEKHnk9GD7ZLlg2MIUB3ZrQuv/flf9S1f6P3df/7+mIrul
8v3XtzZbIBKrP1/bt1f8cW97vzmEB2OO5u62MXlh9fjbvW0Yv2HLwMHMIyesmwP1H/e29RvGMOzj
N8QXmdlNXfYHYWKJ3wx6SngVJxvXH52bf59W/hgBGXSYoZhz/pOREGXUX65SC9UXawl/xt8Tla2/
3NzWnMUU3E80GiRJDjxQGBw4NvoPr6v1HZcqSKfqby0161gbAjESnuYArBmtfKb3+ZvjteRXTY1d
3HdWhmhXwapXYbaWAqAOH/y7sAgMC2yYl5vqczL6wONfo9RabKMOBmPp/EOD9eFxNWnFCv0ssYYQ
OyxnU8oFcB2R62us0YaDfrOrgfUqQyZcFH4ifrJZ3iRa9vKapyq+G+KVHzsly43baNihDq4tXWwL
8Zchbht9kSBW40pLtx2L5FSWTNv2BV/EJbWHWxbyhvKFs2and0W+oJZntZ6KbTyNgd1qEVH9UWyU
Udos+5gkKaMXe35dhuXcnCK52PqhJXeGPifbHB4WHDmftvHaQWXCj6RoJjy604GXORYA1x0yYprv
7eDexxqopZefmtZ/0YvlqgiCICOWIjvBK0d33mhJQ5IDAa2LBwsEMd3XoLv8X9QmbtdtUg9FzsZU
vIQKdnRudNT77NbmOy2lW1WVh8HzG7HVWmptPPxjSKE32k0rDRj9pVAnB2IpXzMSl4jDumZO/Zm0
OqLbZg6SWVaHBt2QI8tDI+aNVzxbBORlowUEW6bXftW3g5SYt6arVWSUh6KycV5zAK5a+5Z45pZS
sSMVPqE0gWYH56zFt9IrfBQE6W00c07ePTjxrY3gauMl+lPqPmbQE5NBu0lGwmhFBUI2NsRVpHno
jTdJc+GHTjVua4RnDvRAZjdHnTghzCnGqcb/UyrrwYr9iIEs8Kwsqrn0GVK4np1HR5cndxZBngEq
uP7IO0dKXamVQQtVhRLizuyPPcdlk1N+l7/qUm4FJbZL6fK3Nl6wDJx6gtRJBTYfB+2DUsxz3RTp
rmh/dN58wSQIpMOIyaeWuf1Dn3QRE9NjvlS/Rosw8aV/RasNANbL0CNF0NVkJKzmUjUJam+U3LBs
S+4c6B9yI3RQB7ncZwbdbYb36A3kM44w8vFjPGtB0VfJHXPAgz/pxUs6dwjYb3dzLPcOicR2uYqN
C+Ri6NrRibP2W9eeRx2NPyOhzYDW0eJKcLHmYpeJx0tZp8EiFX331rNEBRnqXn5Jsun33VZp8A2V
0intvknF0FhbUTmvCfkSKN8lNfFZdrLbOEAyiYOoS1mS0QU40j3YabUX2URVWhMKj2lVz7z7mUyb
KcnORSz2eiOPqTeguxqcB7dZDt1AP5JOu6IT68OGyxqZXB/4c3Efq/RgYPGENPsF/B56JRgnT4ih
ldgjqiGQ3b0B7Xoh7d5/MFfqCvvxbiqPi4BkZH0JJ/pFCocs2cRrrplChj3G863WR99rFGgwMn85
DGA5AK9B6OwgVegr+MtEK74pHadnNwLiWEqGmFqQsCAgGlVMZCXvqCQGooEv6SgLK5pdlZjoyedQ
+tZl7gwyWgzWaj4k2W1EBow19oypbls85cJ5Kgeev9h4sRH9xEWHSI+/upccQVzw7iLi19qSq19k
J7OrHgg1vFfLejbrFKhvwarjh1VLQ5TjH1Ia1XsLgAvCJy0cJOvmdC4TDoYR+CuVv5ZGhhq8ouMN
ezFwtK9jIMqrjZQN/wfDjlWn70piPIjVxejbI7H6tODFGMb0k6fADm9KeYsGToh1nejZfQdpmwWq
vRWmqLCSelQwL21MHAnYTezPtfMkJxV/JdKNN47TnXVp8JxnR1cTZ120RzS5dBYUX5iGmrfG7OCk
4mRr9H3o9+YdyBmbwRKWWXoobTtorfVJT4ZzSr42NRQLPQ0LkOlRTTWPU9UG1mhvpeUEi+quuoS7
8OqtrWz8IMu07FkFL32vA0d5ETXFb+wpW7+sofbS+c4dnYOpQw+na8+ojihO8Hfrgd1izT0O7nit
rfbudhwtccpA1RqHxQJ29gOir7yN6f5c+jbUq4yKvgcgvGmr1gowlckaprmB89RW7dcSg18tR2t1
96OXgwpj3pvq7jDafOzmco/HaTsZZXHbUz8MRtx8Tekso20b20yQWOMc1etj1rwjt1t+uOmyt+on
r7O3FBSd4kI/t1giQtp7oF58USrv6C6/W+hxdhVBNrcce9QgTn4Q13H9c1ic4T2dh+bN6Nyx2tMz
mMDFzKZ/RUE4Y1+sKUCgS1J0Pzvf7AiM8uUbo7NsNvFk2w/LRLoEU7LnftRp2b91CBg/FYXS5aZR
ncrCCoLyzjZzEtgY6Pk2YlexLzEdNzRv0lrxwyxnxe2WGv6LwhIsaHtyWYhimfaffYKLESYAYVaU
x52BKLlN/GwraXqYEG/4M/zFAOe4LHrx1Vvu3AdGs3R3/WzFegA6AFo86YozRTZ8r+9qaZVfhNnM
P1yz09N77NCO9lGrNjUCvwJTbXUCGKPC1Zpxl3qWbLduB4Wzd9tEWKy0xWCF/C/uTkuvzPcBoji7
zUUI0drYpnICGx9riFNUSwiZXtZ3shzZNwq9cvpDTd2IdxZVaSPJXQtxlSMcEMxi1teB4WiehU62
R5aHkBfux9SSRBBP72UOS+wAkCo4YmEsB/xP9yvWWycsO12zoiXJ0zjU8JJyBgxz70NwTsrZDF1h
M3557u0rzlY0BjjhdGpw4KK0KB8XVT7ziaGawB0G4YDQrz4WPeqHjenH0sOwhC4sWETpOtEkRD3f
z0uaTjxbCNuCATV2v3OnnnTiBsGa815keDwhFzxv3djc21PUT4mVQKaKoX4o0NDjnO8pyjw3C+3G
gRpw+mFt6av3lk5Ftp+s7aewczWL2zdBQ4GkhRqXaM0QL4aqYmLc9Dr1tVs5ajrbso9xOwCmstc9
vsUboeKPRPCL+mY66so1pzQRzf+8nVd//UVmglNeZk9fkz0fPriCa3rWfFhhSsdgGU3tiNfWHi+N
P5ovce1oSPmbjsjJpiEkbO/A197a/2LlRIkFXnR1PI1AtSHObvrrKnbbXdsjrfgmy1vfYpzZqdh4
Cqd3qHn2qDZuHVcIhea1OcZCU/rWjinqHLzO1zZVW6sqcigTBSdeVf5mKcWKuHKldHt7Nbo3n83u
Lm7nad0YvhyPZSIxmTJ35miSEt7lrZp6REnrMgDtNzePYMy8zhGCo3UBPytb+6ChhZSBVqAdxOFw
k0AOWmF9EKpJ81OeTLpEMqU6P5R0c7FmTg7qKvD5zawVzt3c25Ju9ziNSStlhUdBLsaiCNdpsZZN
YhAmuTFHDYbIzpqUC5xhl3+DYQTCenGHZWt6M8HWc9pBtlmrOdWb3sfhp0Z3Qv3boHJgrsjdIaC8
pHARaeQCJZKlGGwm1no/5NHBkuWgZ0fRWbduFyVyrX+WfTt9juaCbKEdRwdDYh/bdxkw31dPZFPF
q3lagqyayCqk9zDsBZQJ2HkkSkoKQz1PkSbbJp9SKmW5HyUeIWTHTEdrMs9vllUm3sYYlnAVfV6H
fT4bn9TU6UgK4jmbw2YW2XEqkv4kJya9yKniSkLDlVm2w1ikXZVRrtl2Surkm+2+JjwhVG+iKRiy
cbLvCVwfr8XUmaSrJBgtN9hR/B9W7GYYbdZBXZTShhJD9Gy85hzJMXp8lztZk2MSb3iDnSe3scwf
OMlqZAOzDUda6XPzw6u8vovIa6nNXRnbstjMemwyhAhPP6TtQhZxuZTDu9K1Bmk78lqMw4NwgPE9
85cdz+ZPy03cIdTaxfwwQDXyCKeth6tROZOFlCGdOfXI6yhDSZTjrwRkA1FvMxmQPrZdMKSvtbNs
MFq6jAZ2iyd5JUnose6tRWx8GmZ+LH0FyOLOIx/f0DoT/pJa50NC/cdFpPtsRwh0sjTwRA2yJ+Uj
HRdtGXTyRvfUgDOQxu4a8zS5N4kRXtgC71w50/jVVwt6824V1nFCtAB0WtXEQ7deMW9V42I6dfBU
YGI36/aaxtBriETy9KN1Ov+noDWH70LuNvHGVh7kaZ7AJqOYIU9+S17G8ihRGF7ZmsfvaJORBzZ8
kWGDsFfBgHNmgxKlcX2oZdeBkcZYHyCvjQ5Zn0cJMozapJBPgPCQJavXeFkFgT9QMlBVl4YejzHo
HRTJgSw7nOu+b2d/RFL9fzTnf8F0/DdoTrB+/Uj/DObcXvCH/NX7zftbXwCwze/AzN/BHGH8RlgZ
sIyjWy6WGQex7R/yV/vG3Ngo810iYf9AgP4O5ni/2TbfKZescjAdiyjwv4A3/x2YY7h/yZ8iUdyE
5EMBa5sgTbekpj8TIyopPI0gHjiKrvae6iq/9ExoEJvmS15pPVnnLAMqh4DuMDgE3eh+b6lf3Giq
e+sqvcWZZRIMqfl52HmfulVcM4oQk6UMisbq7yY8f0Ct1nmt7eqeeLyTC9uP4QJvkKaqnd0jueCK
tlDgbpJ+Ocmu3zcp9PbqR7mdS6yz5y6pz1rF9pTSPGyXH06p/yBcGeS+o4DKP7u9edQb95HAg+1o
Ral8Tf2vejlN/uuw6ns7PibzEdHYnfBeivZWWK4rAilkoFdqE6udD4fSmvYPv/ksFtRHyZk4N7RQ
YkXjVz4M/hLqN2EdNEzWvgKSHlSxRN6IZyU59YxHLv6BfH1a5dmAQYJ2mTe29iMv9BeUp4fZX+9B
UnD6lnvNf57BmpEjX/LuG6rUoJEw96oFOCZ1ID1SG3LG2tw52c51Pq00VONrgiyHt3FGJ+tn58W8
N4Zjq6MY9iqOKvtLS7TnoaW1WmlxKLT+uUu+E+vGrIea8AmhLyhGvhe0AyiBKtCJH1hRMEQYodfp
rELNfsUrhuzGss813j+Mmz/ybtmVE20K02KHamG70edLyhkDUrCfsuyz6LZL8R0Iw8T5RioBMEpF
tYdh7IAwrqoSe38CK9cu1pA3AELlcDAsPb8m/NgUCwzF7eb00HEPkYE92ipo5gc5HG/dk9XE6gNx
hhDUTw+kd9xNBYLdQksCO+4eE5mxWj0QNhSlrhlyIj4kzvTUYQTHeq12vXkT8HF085CW35aa3A3X
Udek9k4mkwmV3d6m8tatPqx+sOj0+836Y488mguleDcXhbWCpDBrFb+E/mWJgRbNejorQJ2bBmCS
Qe9yaUxsm444EMSCuhDJMokM3BjGS09JKHHE+BBQNOPsVOvhFg5gD9Ups8ismPr64iAVdcZfubvc
99RE3bJavaHexSNKr+Jbia9+Yv/vvfKU4TCyqhPgQ9fO+GKHcLS/q1G+dIm/Jyt0IxlqbX166PMG
Msq767F7k5gUOX0WVOnPVKxbS8i3wRifyHE5GKQuTKtHyEJ3T1doZGX2tSfSWjTyIC3UYuZ8VrX+
A+j/W6oEz8G7jwwXJVcMiOSX3cGqX4e6O01VWNcVaZr5zV57moyFtRiTb6lbD1zpe6+ISZorf6UJ
bpmWJSewZiF4vsdwNez7cZ2G767R/fC7GhDn9mlQWoMLc5MxzS2axXSWtkdP5d9SLX7zPb4exO3+
6n39Sxg62B4xApFEJeTHWZSuORopGY3ok/KkfPDXNNIX77owRW5Le20wYenVFsndk5sn36Bj1zBp
C/eiKdSp2uod0hoEWyVKhcrTEuSA8rK4OOLF1CHxAsFYOBV0uSdLgyL0bysonW2/F8VDMWf7NmZZ
bs2nbPghYiJ3hnIFacRT2aSfwmvvcRyTOwEinI6AJIV06yDTNM6f2FovkiynR87PORSuuhMV3+ku
9SCLapZY1zgZ0m2f6lS7y6C3Dxzn1q5VL2NVoGA3pgfA3PdYlGT61hauOJSDmM4ia+jJ65Age3rc
P6n0ZkRWxpW0RqSPDjHGch7JA27Wfdy5ZVQLzUHyzXfSHckVmYvsozD6U+35EfHGF2+q4XmLOw8i
9Zk0lLdOqociz5GF2PeiojHeOo0kxoXNlH0NqfaIhdLaZL7z1cUG7VNFjppf5ekeg6YVzdJD52aV
oDL28jCNtvbNHHz62Cl7LwJlE8vQk5EPTZy3W6d1Qhf2emNp8V08r9191rbLBkM4tgtL3rmYTkmo
V7PHKVoN90NrZecMrxxhCmPkZaYDKqJNRDxi7dMb8wWbMtmcse4cKPBwnrTOHkO3Iw/D1vRzjMnx
fSATElPskr12cK2gP2lz5cEg6n5IsjsX09gpoRgjTHqr3juSxbvymjaSCZse1aVr2CqH4KyFFGbK
5s9u55Nn1fGhaXztRqBp+jU5z37YOm0NIsdRPGZ68ZR4cRt1N3tqkjb1gapHYs3qn82QPAmNVb5F
3qSMxx4B+11sDUlodEiWOo6qBxhFvi6T71T3nWnhpUwhmFPNH4AWLSUOigZfWjV9ChFso7rH5ryG
8zq1FyT2Y6ScZ81emsOSuxyMCg/JkvwybxdeYnxYla6HqWeE/kyxY9EMy056IW9ysymtNgauIBJt
cCsrcsYVlEwV34Yl1bdpjhQW0/+bTORG6Yhrl2Y8YL18ygpVnS03L34QJahtyBXJj3FB6kddkk7R
5ksTKnCnjdX6Hu+MFDsMtM6W951BwDE+y5w8DisRPLBOK7da3T/YljZFNhINBNoaKtCmHLasqfxu
5ohilmvsUlXGd1PIZWc3QEh9mu7pX32eTeMCzYaYsbbbu1FnNHBfDQpiMS4qM+jyBWamVp8GXh9O
hyU7efaM8KH31B4w2NpjXsGJ0p7VstORT2brr2TIBNEhpPpIp3tbq+rn5CTXwm51eN6SI8CQZ6Hy
FzPrD32izmkprqvmbk2z2tN28mx0SDEsrpJ4/bG4xUdN1WemNTvs9mGWyR0c4A675iZbtrF1tyxO
iEaQKckmjt3e+QUa1ZuJWMxhXYKq9+kRq3AGtjyCDHvcUO25toujv5SXxIffmC9tb++rSkMt3+xi
zPvaBO0VM6X1logITko3lmjuee8ZHZ40K/ePDbXb3+q4n07rhMMTiJfnH125uEgNhKgvgcDIFNX7
oCg7H4EJmWUHdDnerkiMhe6NCZVnWmsmQhKryqKhXfUyXGdfQnr36DrNfrL3ietWgZbVWQ4VKPxj
25juidHY+Sw0RkYMfZTGdw75XphTdnWzpldHuFyJqVHLLXoILYSd03f4av2tUQItTNNgRygERNCv
XEiV366nKbW0R5H6uJzn1d6PaSHupq7OPxSFVo913QMZwrVbmC3WGBf5TPyecIir9XTSC4KqXaaL
bbjFoW1sfZ/LpX3rLOz8FlqSYqNP2c3xUt3EfY16zlclzp1vj0c0QvYv+mXqoB7m4errGrasistU
ksJ9T346cH9SM8iUra7d45EttiREZM86SBQoMzvqlOruldpPN8ynxD5I4Tb7xW/bqNYQKrMi3vDg
1AydGW3JLOby2BHdUQQu0Vdbzg+a4szG3C/SSY6TnxGF1i/WVgy6/SakQYjSRPsNvUP5AxUrxCLA
bN78QimsT06x8Yszjf7B0qqVDxUELuli5hNVzTACvUZzMm3ha+6bb2Zexu+l2cujaSLFBZ1dmRER
NHxf8Unh7xLJ7XDqx93sluN5qbT8vfOld1iETdqAMdPshs2rmX6usrH2y0TtnZYO+KEGnQPR1KDC
Ruts1N4jOqudvdSs3rREdY63bYnaGGGx2mSqAJOWcsc7qW3MRDvHVX1PHMWrVbC0q/neWGo0I+m0
LCcG9j5sp2qFzdHwoRTxh2nNWykcfWMW1R0wxZ2Purwg6/6gj/WzN5cvJj28OQkcjYUgxqqfuVeP
ZOVFejVRi9uR0mwn+TdtFJQNa2K7UCYetXq9RnPePxgoBkCcKPWz7YxGXB1hTB6fpVGfG5ES4f+d
Z7Cmd3RuInzir1S6bZoyvvStZjD56QDDdZoesSH6m8KYSuC4HJg0sd7WWcfrPhm8+W4XFIb3SVob
BDHk2sZRWXbMldU8G0ZLlfWyWs+rzCCuHaLHnZl9D+DM2Na56MIm715WufqPRQF/WiWrFwzSOZau
H46oVbZxLOtL24F84RjGfpHAp+tkJEbgfsfEtbZGQziV+CBDLDAboL2p28V6FXCjRC7WIz+1Ajro
oyYh4hjzgJMzUPpGsxm1ZbdAPXjC/kV2etT6hNBq3rHI01Dv8nMr3hrRtj99Mf0cewqrPUbtMJV6
t5UZj76wdW3mW3YjqRzeAJaBuTjp6zjRVlyD2bm0uY7Mo9wbWnmqhuRIEM99otGJUOnjQ0N+wCYj
OWknfXMg/y/dNVpHdosVg985KUwDIdwRyqaSjaVzqy23hXsuJrvYrUaS7W3ymt70jiOChGaIL1H0
ztYqdfteDpUTlQRPXVIzmyIhZEbAReKd+tHgSyEQDmzB8fJtrUtrTy9YetSoonpZNM2PKIxKH6Qh
c/hB030z5YjNjAaZHc5syheXdfHfbtKCB2dyppfcUfLJtUdjrxOnTShZPGSBBzz5ZoC3n9Opzc+y
0vynSmopnLZEw9YTRcpeM7dYB7PybYaPeU5kVX5fXDl8Tswbx2EdNYT+qei3YyuGF39yiY4sqvyo
pZ78cJJiQXFfTNPOqroJh4Jf+vf+DGc02Eb8VFDY9CjGjItpolwXSBol2PNoKhOFkpXSdYCehfoo
oyUtnDiG/ZgX8KtG5eIjaI2tVxXLfWE3+mkVGbuYy4PqENb5FONdCqlD084Vuk8qd932HpIE76Tl
NBz9JIWRmjCsREJyCaynFQ8tKgW7q96GgntT2MRCTNC2T0Bl6fvio5gIzVT1b6NvD8bWWhfjFQgB
zjnJrcgrizrSCL9dB2L+F3JVICyHznhchIZfv2LIDQ24H96aiYva61HfeVn6SsaGFbVo2B98yCWI
/skXmz6xCiwI9TryaLlpvFvtFltjbIjtOrqsiHBL6lT4N/+pX5BmsExoUFD4VW1v0sJR3aU8tYgl
D2LJAyBB6FTRh8UCLGENzjM5FA/cu/0GnUoXxPYtnN16IieDPaaIqalioxELygZGznRjVqv4Ca3m
kLAQh2A/WTAtefmlxmy4nwjBJ2Bpiio29Wi0xc2W4kUEyL7XsSF3hpvCK1pRbnKGu0V2hZD24XNn
xrDiW1UvNju68d6VxFAB6fJd15Nnz6JWWLdjeM2qo3PYRdJB3ON0kjPrZfprBS25cWRoa9/GNCad
T0azJcaN0aMf7Yz16OH1x8RoHpcK3Xw2r7xOzne1IbcTaXagxRnQchmyld72yCulCOhR13naOzGq
XjVdnfUlR9apJLADiBKBLSEe7Gc9w5i6mnUN47YedLfe2x0ALeEpkJ6DaM5G8zUYlxXB02wv6O7y
ki0bRFwUjk2kiI7pbQbScNHUOB61qOhJt6bR0qDiZAMUS/JF4N02L92vZsnkS1Vq536Zu8htka7i
Cbb2gtj0jTLYr4q8ubBZoaEpfmqmB+E2xlqEDXpbJMt3x8CmuzLMF8MK/9/8VHhs9eY91lZ1o77D
/KbhojAW7qa9LWkEKHEgFPbOWXX++AL3kaNprwMdWH3Zspj6WOS7dTzphSO2eIF3fez4UeclsBlF
OYVFCVRo3+KDyHq0PBJktkmef4M8uiRF80NL/TnMRu5QJBEkcGmxF5ZVbe24hbxNJ6si6upy3KYE
vjJINCYt2jiPWr5CQWnU/TVZSemHGuNogRsW/XNRL/RVeUyZRf3aAfT7jfcdCfsUDFWFwU4vzlOx
90f3iXC+BVvlehYkOqUlDEjun5NYNwOkvsW+zdsEhVWP18dswF189RlL/W70Y+eeM3vGOdefSLKE
2O5qn5ALhGbgvRgtEVEACEUOVvLvJKbzEDpt/bbWyy8xY3Bbb4soWso8SjzjHtr36Cc+8p38u8wy
/c5KnLux1yoQNCEuY+X452U2l0vRd+5urpuQKtNT3cTRiISIW8n+pTtof6Xrnx2eAyKZn/yuqV/N
eXUjC99xMGuIfOmomckwyzsUZI2HFGWxKQJo8yd0fRMC3fn/UHcmy40ja5Z+lWu1bmRjBnzRGxKc
SZEUJWrYwCSFBMc8j0/fH7LyVmV21e3uu2izrk1aZChCQZEA3P0/53wHG3zdPFTxtLHD4Apfhdu8
0+8jZ+9VOYkHQ4f/ssjSSWU0U1MmZBIR7mKuluA5zg0woggtB1v32cDTqlJP+dr1uUorOVw0ZMun
lDlj6BrKOkgniq0TCXcIlW2tY7PaRBk+Jvb17lWR8VfZBxd9Mve8kjtr4kmpUfgd90MkGQOukV5l
yFgdGIFwN2sWoPVQkwv60EABXUqfHlw6agMMZuFG90k62tA+VqPpHgQ7oDIbxncWK429frjqGAkd
W1of2FdQjoubt7p0oVac2RqckG8P9nxfdL1peG4fXWOBbaP2g2+NNNyqs+HyWKG+sLXAvQ0JUmIb
51fmaDwkq6FdE9zOSY3Bd5JJ3iazfu6u63giEGXBehkTEZxzRQ+3tYYBIcTvhAUmA5NgQr1knpkQ
351xEnejjTf96DaeThbqwsKzyUqKj7TJtc6NhXqT8Qx2SCJodnpDCeN5ZfwiMP37qsQn4o+EZ4Ue
LxO2NtgnymfLGeItYjN+rWatmhwqIt1r2vJu2AR5mEUHg2qcZbsL/Nxz9Gsnk1WiftCzq95w4cwH
HvJ8WoV7mJOYeRv1Md5gKuueMp86TDjS7TnKDGWl5fGu8if1ZMl2hPnpvrVuyUYxrO4lczEG7Tx4
oWL1C6MnFJ2IYlnQB8FPOhTHSB1iT/h8sdVlfJBUeWXqudMtYAwK9qcKrLLrdCt8XExMyxWQCHMV
S26IyDYEW94RZrnKdLYtd7Hwd6qmnKCeLjrkisIdsAU+swnWl12lb8tKiVbQpFe4Y/YT89cX1bXr
k6wl9KyUFt+6bPE31d2m4pkbRxpuFRM/o87p30i3FUHkocCxV7+CX8KNX+bWIcMyhnW7NbdAcCUT
BLZdeVPXJ5ZLa+F2I+tgVPxIisGGPC5XoauS5i+maG3rbc3JT5I/VmO0Cd9y1DXOqC89cA5xmYHY
CYxd3Mav1UgRVdfa1T6O+x0gvWIbqakDfGHq4kWKPwvVYlr0ba19u2pCyFRvj2REsEym3CUGnqwu
JCirAeLtdIP3svoUmk/+TfEHH09JD56aizwk+zz0UbVOXQInRqUH+1Srv9rEqZ8in2BnZnnYMvYt
o2SalZR118Jgoo2TgFzUskhmjaqhUKb1Z+laHzE2VQL2ZIkLt3/iMri0qR16hRF8s/vRj6i6e6O3
rcNgKYcAchXwOkbBYpyRQrREseUAIJfEKpVqOFxapd8FhZEtdQLTyzw1TlhqL5waznYQvCjtyAjC
TDfWFESbMtLxOGBaQuqFTZXKIyn1vZlSk6LopN9dtra43TjaDpHBo8papVAicbCIhRGdZLt3UohF
T1l8aorqzLHVc3VnTQ+vzdoPtcHBppBR9Z6RnlmgjwOk4jTMDHHtFtWJ3shzZ2o4kplvSoIINGUC
l7DE2aCVBdTcMKxF8q2gJ6dc+LmaK1j203iZh/UWM9llaKKb1aTBzmr7s1aV+6rPSc3q40MbIxyV
6syX4EkfhtamDBuYmfyBs9MG/QLsWApLGO9MQso+cd7VSv1hq711FDdDK2rXyuhCq4uOHKvOhCB+
ZSaZa7c2ifDmKf7PwOrPGDgP1ciJrnCmlyawCL9AVUizB1roryIglE9DKfCLvWKMW4LpkTeJemMP
Yt+LWni8/eFSgywAs+vaueq5YM3r1WdSImzv5BJW5iaNYXxaSbBKq/rGx0rZDYqS37FJqn1xGWe9
EZ6B180e2bSKz2Y+HQiYeA6fZhAwIMsmVg0Hyo4uA9xRnIJ1VWcgnOS7AMCww7JJlJrJJ+weN7jY
85BeU14wCtgrdcTFnkeT5xrc/G2UT+cQtxLmx9z34taho7JxXgXtvnnHzzIA581aVKlgU05wBeSg
bIAYvxl8y5ZrujdITjftrzm46ZSqh7MusR+ESNeBLdfC0U+ljy8aO3nCqbHAFJpob4muDcvU/uyl
/x6wtuGhxrOzoozpaaxOAMBO5tDuUYWX9MTOvbrnMPQP2MpKluIoYgsYLlMVtHPF7O1m59z4Zq67
nizLWfjHbku65iaQd2dAj3Uj8Qy73Qi0JyPvI9LSVgD0nAFWfuCwvDczN+ao5sMSbznfjaZF8per
OOL8wcTarD0dlyAYFWUX5EqwLTX3W2Q8GjXkW7z2lMFiu2bh7sZ+EZXV0o6BF+v4xztQSctsPgQV
wNR2ZRp5omvPcYjdAv6MYB+Y1Jx9lGvcVntqgq5VJJmvm2epJPG+miGRcGAWpiAUr7tyL0ylXw9u
8BIX8jxW1HPgxPWKZHBWjPNw6zJYWkZ10vH+DIeUmeJzlJc/AJ16kHacO6OJf0Dpxc3hCeiFecPQ
K0vMjWKYxUHR6buFlA+/7jHVdXJfaXrtSNpdgTajpAmFn6kI2UzpQjniVVqncXOeSOnLEbtmOG2a
8avxy7MK9iKnETntllTnco6r0IQT6Pi1vjHH7NGtCmxBeGbiX3Uj12zrt40b82Th0QVxhHB7223I
bYKCxAYZEHM3KW6PCCZp1YJEmtdbx0jrlk5+aHBJSfPJjuuzweM8kCU+cMUbmpld1xMvnBTzTcBc
X7V1DO++jfU7nQXB0rADzjJ97/vOcmr56VShr0P7SZKcwPNtJiNIvvgB6+w6qHZR5yXDEXLrxgy+
BMfwFj9myW5AIefPEruwkh+9mFdbQhGxWAF/erVn61bzJc21ahSvSVR9UA5zUfvZYWB4QSeXk2Qi
FKerqjkmsb5Uw49MJsuC42bEY7hs1pFdr5qIpY6hTGK/pfQQL2QXEiUXZBexBVt8+g7+s9IK/Sdc
NC06PpO82NScpd0m6m5yOWov/MJWHyMwjbcqqMtLljIgLKay29WVIjaEbCAv0aXwqQrf3GQtV7QC
LwkDRA1NEq0+j0F7m2TP2ce7h9j1zdlNwI86yvFUFG29942s3zSdVazyNDPv5Nw4vA01j/pIZ74o
KqhdgyzOZpRpeLm4g61ibBjkJsEPRlSYijGP6Ah+00urNd3IflUSlo/c4nEAxArbPzongQYtHSIN
95rpjvvBAU4T6fUlZjvwNLCpXwZZ4hlajbBnvZbC3zppfosq5dkhfIvkn7z5YwEsWUUFS3iI5np7
rYnRsljdUc5ziCUmxQt9hj2MY0IWKkscrxAguJz3IAVKD2Dslx7ZF8S7u96ZO13KH8KCHDEKbPBV
wpiQk3xrPzauuxfQhzfFYJ2Fw2wXC9kZTAmTJiGCVYESVvivPOVJx+QtM2LDSzm/wLBkau1jai1V
7pZebgtUDVPPybgYzXUknYlYml5ADWwnYTwEiXkuLedd0S3YPso+MpojFvtNZPWwQbCm8lHSrhLE
0SXJbYd9YXAbVDC8RkPMMQd1WU2s4Ka0tkWirJmX9gthyhvOtQvwY89VmFLnhgGOEP0Rz3OjxSfg
qCpTwvbTin8qrVWW+B+5ojSIKTYjXyMesFO3zg9AQpwlPUsbZQPYGArPFfxiHNicJtSLSEU+mEZ7
xReLCDP5G2OI31sRR0CYi+/Wl5+GmrO9tsN9NejZxsiUrR9Y8GJxcmeKtjFMHMdTsBc2MpBv5Sjb
wSHyxZ2N4YOhQceJqvAyqJSJyvHBVF0yHGSRwzTFS85yCpuTu6+a7fHzM1lLPRu3ut+P4yKrmZDk
JT9o7MevVJFsXNntNXOYBUYo0Znw8NUmm8LiyOI372ORniMfRE/typsqbYVIJiR7UiitMS0x8r9n
5rgzm/bcZNE6YFbhy+JHNxUAArp4CnNMFHXJsNdZVao+u3DLDUZEY+uM2bjGBW+spoicszRNluvE
fBjYKTapcenSemdHKYGhOvjQZEp0BJO21o4mY0btJ9JGscwiF0wrLBMwdcDYtLMvhgewyWel9z27
bl51pT5nXbVWnPHREZ+ihaKsPiAfFkuniVeWbcAhJn2W9Nay4ewTq92WFodvC3kUf2FJxQ2l4gFp
ELYa2ilBsDbpznFTfRcxXCPR+ji2N9fZjaG+dbP0CjFIhxHTNPbsB7ACZDOrWnJInWM28S4Qw4H6
kxiKEdHaAT7bHJ49AI5LVqXmnyPAAuh+TK2mKUdW4mTLRJnNrdrUw7ooHSoNBfykmJO7SORSjQD3
AXP7pUzpERvIzWrDFRRXcihtZ1ALFF6bmqIB+lvWcmBu3rGmLbWgeU2KcZ845q+gava20B6R2jwH
Uhwzjj3H1ZFQGTon58tFblfUJXWpszHK0XOyfDMW1oaKAhdtqNK8qGn1TUZalpRKV3DJoUiyDcPs
mUOVctVf5oySMY3nskg/fQdmh+i+26T8pSj+hlrJuZ2W5Vtvq6/Gja7EEJlFtdWja7Hb7uwdDHO8
VsFRRDWyVII9O0Lh+1GBn6xM57uO3edqiB9qjdROr6X6Q5WUx6ZpzrKHdZFWcLQ64iUCOGHQTvkh
l4wg8wGwXxElr2xyd2pZfSStfO1r39hwcjwMvXYfu/KHBgri6AzwGH8rTyq3tsYAajON35NVt4s4
5ykZ6O6yde0PxsfQD0ITro0sL6zFe90dLy69e2wwNrNLw0m0NSJ/75mpHPkR44kwsbOxRv0YZemZ
kZ2zlDGUPNEXRyXFwiRjiHFSG39C4sc88Anx9dhtE8D2MqkLCL/BsarhnGVMzBa13oxIGyFRmpYJ
Xj4qO7fs1IWNU4ZLediTtyYIYTK5xaCirQtbnKlSUI9+LOWS9yh9ru1kmevK59Q0OKPkU6s4G+Jb
fMcukisjduUhlCNvX4FKFuhGzvWoHQC6UuNTBsQ6KwBEPvcqy4OygXLN2Rtr8NLXwx8rErfRbBlO
RzpzO+h0Qffe2PRymsesQIIZK95oisk9p6veqWE5mpwT5LoAtLAwCywatnUH+uAhmlpMOepuReEf
nJtMfihV9GwNpjxkg9AJyCfWp6GoP0SXeKYC+Z7rstKieNMpqgpH/OKDHsyq1GdT6285DkgLJTVq
rKXCvYCrCEpT9zoJbBN9wibK0NMj/T4YG8IdoP4LH9dBEXjSkJQuUWJ6BebvAlsynAB3kUDHGeW5
rU8C/GJzh2pueo1t7yIdLM5Ubcuye3STpNipBbeWpflPVmNjlmgxxYwatkYBcMsYgPyU9oM66NRW
NeptKmDiQKbQhu6hCZ2nUuctNPS1M/PXmYgt+tRWNo3CLicw3vz8ShWUh2A3rRWDGEzZomel8rFk
Ns1IjiyYuGo4G5tgeCHK9Q6hwNg0fXSrlfirw3noO98G2wYc7PveIszGfl9vNhAai3g3WgAkQlTY
ODnNt0WUr4mtL4PoudXbtWgfQ+YB/Qoo3UhKNVQROaBLTkxE4MmtZyo3z/hQ32dWq+7dPj5KB2uY
q66epVhqZ2tW3NOMkfO1lLZ8CkvpP5LUqbgYaHPVIUF8zwTibUpU4zt2kphGoo5GAXyQP3TKs8Lo
zVqLWYnSPpQPYWr1o6dbmon0OjYvMU6tB7y06SZz1RGHQRsdMNW7u3EqjbUrs/o4sgU6zuGNT3p6
CNoqnFsNn2Sahqa5Tn21omrStRY9GulrT2GEL/C2WNEHNVLmSicxhdbSIPQoQNvwBRbHTk7VKYlk
/OAYqbrT6o46It5GFUZ2vjKU7O4UMVQ2XW+NvZa4AYJm/KsKqiXP3JUMlDXGdeBW9EZk2plE1svo
dpjZ7Hsd4jHVQnooOERdHAooPCXj+WYgtj+VkU1/j2DwaXzkbCyWRegAu1bhEcSXcoaQtf5WYQCx
ZY6kbFCY0xUJO2Mbds2lDJ1HjGzhY28XHmwY/FN6Nuwr7NLekABRc5L2Ibe1Vxjph1z/iloVrCQn
EJQZArp9gz4fxZuYcMmARuWr4aurnnpa0Lv+qNnB2kFzCWyQuN0WkXxRsrFztG+lR1uUyjZqFW80
yncj+pxI/EThnft2yTxYYB6a3pWwG9fkxPmfWsExUmOpccfpw3D8AzR5Rnp2bpOn7At2i86ejpAV
k5KHICp2lo6IC9B6Zr6/VIJsIqcXulNYjaaoXpnQ1zTy7HqlXHKXEwMPPj30TH2Xp+mlBCiydsN2
ZSSq/xrjc1wbORtrsjFDn1DaMeUvMtsQPTrk4XiF4c4XooyeZMWtdyN9Z6h6ROGq7pa04ugD2aau
RWQeHUbDTp+igLbC6q1KnY/GZwSsV/EnYFYK84pEro1JsPMvZEwoVgVcNSsBONniIsYVCkXIE467
InHPrqUK53QDiyuFSM4iSfplZclTEE9rOhtfpqYizoxNN7M29IFhWI7EL6HzkGTAorw52qAtR2kF
p8guGc5TNqPk/aZLxk2s2ISRAYqTbBw6dloErLNpAPAo/F8SeEfbYHlVRHcqW3l0QMPXKlYdk02S
aY2QOIfkg0WXm6fHD5cPr9mUr/IMt6vLoo5YTjRF5MWiK9mapdqXA8mwgCDCsO/UO5wAWv7Hwjy6
IKZzTYoK8L1Kn56fJBGPkt5dhUYhH/DWLXg6C7QIh9lom68CETyNDb2pFJI63ymJLk9l4uYFWrHH
AHCqQvWOxk2Xk5n0mK+tdFzFSU2eJUWo/efJGf/VmBgkoxzHoHHoH4MxzjX4pe5vNxxqefOR/e2/
//svd3Xykf36C+jq79/vj6SFaf+GbKPhzXBMcwaK/1vSgq+QgrHAjwHPYLf4J2yG8RulvBxyNE2z
HF23+Ut/T1oYvzkcKgR9TTbIC4vC138maeH+FaXmCMOihoPvR46Q5Ib6O6Hq6+MxpEftf/yL9t8Q
y5I8yMLpGcMTqTydWVZ2ZQ/8RZdJ6kWWcdBcnmnCOOix76zqJP8mu3fz3fzeGtZJSxVcC7V+7JRT
OMlH5v3roClgKKKlJ+E9zifu12JATPCjLZ0RlLTnrVjWebBrxXhjNHYVfXYvXXvnlOM7ss4hc/2n
MYzAGNhQmcRESaEgMC7y/JsIGoeJCAuq1YgnI9JuqYJiYSvbLsDYmZc8pwmPonK657Yxjmw0drDk
nnKHva4rzj4p9czFGd0mxJSVbTWkzGqiT8g+2ZJiptmk5zOzjPPvSufZV7T2TJUyAfBmHDutkFtG
9fV93yXNssvH9zwL+TtD/KYYJA2qCHZtMIafgTbcTIc/XIG9WFq1AXyjgy9q5HeXeQnf1z2b/C5k
BqidevOo1CwNuFX61LnXQEGB95YmnGrEM9Pfgh0qwRvyhOjN/gZzi0cVAp4Y/R8arx8TjXeFSb5P
gIr3duhGKD86DlA3V9cUP/Oaq4YWorhmv9dQDYuScdWdBjwyMbNhLO/83RQEoUOS3OHbgm1NXKQf
q+G3XdN5kHmXrvxwYJgV0X+TuuV3lMyCpVLio5GAmx2TOOgQ6BKvEZ/EVJf3KJheaDtdEb4D2qge
kgh7IMT0R6VXv6ASYYmib4fzB7GarK4w3NhPqmgfFOvJ7MfvunAvYRC+ZVqMMbLOvtnD4ih115Gw
eC666feU4qun8pmcLewiFoMIP0pSMJirI7GlFueFUeRxjIZ3qw0ueeg8JI4yP2CVn1bWmySfboFp
sR8cOXgktRKurFFs8Q4yNCjxtVr4Ftiwsr9UtlqnvnRJeY81a2c5+T1Rm6s/tScaPx41KpiXfZ7e
/Wm8kV6lK1KZbmEC+oS5BU2sJIdpH5mLoqBg2rLrPOTD187FUEKlB6BH/h1pHoU+u7bYQSFPVN94
sfcCfjNq9LUTPgx4c+kYcuvzybdl9d258TZ2NfI/6YnzNB+BT7LA7NCOaLtxan+luPM+tmo2HeFd
u9SOkoD8sm39sxEJ+DYhxr+o2fDy2MqMP7pWbzpd2XICBzqgL8M6evML9b1vCxoE9WPbJ1cqCJNl
3ycsXK14KnuTdJL2xWK9K5r095fWW+5Tpio/sTT3DriMQuHNMXvtiPj4OarWk2Zoh7FL2ZX05j5R
cUIYxWMdDze1VLbU0WxHl6tCMSVW8eJR1Yf3vAewminnviRQpeuHaJzeo9zeUb7xTgns91Doh96i
6/RPD/n/hCmk/afPRsuiVVtnhaAK+l/+gjqlBCy0gn6YntEdVM8vi9cI3tfSBd2cFsEXtR/HyMHv
7WfHoKlfI8wmeW+v/w+vYi62/hOS8PcnNGFvS1hAL8Elzq/yT09o3CvULlSVyqtA/DJmwC6b6m3Z
YarRk6NIGJwW6XuqBYeCRsm8Mq7Y+34g1a3++dX9/46L9Q//1P+HIMt52f3HS/8CTkH2K/zzAj//
hX9d2w31NxfyJC3hKgsouwjoVn8gscTcuOjawqHM0LEtmw/t7yUi0LL4Pb6s6brqqBTH/NvirpiU
iEC+BKurkppRMWj/M6s7O7y/XDsWsDZemGbqLv9FldN4gX++dqKqpUHMKO4ju5BrXSIiCwUFVgnV
PayQrRwTALo2a0M/jwb7N0z8ad4sDdzwLcNE27p1xm0wxgUWXmxpCf7AEFozMNqeGb6rPDbTrRiH
tVql+zw9lI1/ZEqH22gItBcj2Bv6o6Z8JI291RuayyubnFjbKfdc+0WkH6PjodS3mQNUq/5UyupA
ViPeZRXSFpZJKHGR2qyrGCFca1aOS+TfxnBpu98+ptls5je1bLApAcojDzaCQoBzlqHO2CgxotYt
0TGqvoBS2NHD4NJDBGHEwIRa2MFNsmYGXb/nPtqbLicdBUBxx9Bfi0kVpU3jlfOWXNUmGDkR9izI
QX5VbhFRN5XOZLFONtJSDyW9pn733jHh8YKewLkiFE/awS8IjF7WRKfePOUqdRPVzsDpUgUowJAu
GaMa2O07Xn/driKJIZgaOdmDvabKSyrKug9dr61JY+njqm9+lJwRf8rCZRBGQP+onl3xS5IjIm7C
2QIHNIL+Q6PhmK5xOuCCa5aEDU+xZT9Pg21vDY22ugEED8F13hU8/JY5217ktwRZaeKpZaRAX6AT
3fHWrssQyTSLtu7oIs6NBfKx7pQnNSRiE0bBXkmPoCRBn73aaHpYl5S3Cdg6oVTFOXHU2XUUj6yw
VM90IP3Tb6dsk6hhe7ANsyZnl2PhtO6t1i18PIgCrI+0KMyzMMEFlsrSQsAq8O8aOhFgQX0lrRcb
4TKv+4cUMvHv3vz9aE0X0QCiDF18LlrIm78j8DSr9pg2SOBTNpIYJ6MzGaz1a7Nn2qAN5PLKQ44p
Loja79JPuKLzaj/YGBGpxDO4SEtZ/Wgc2cj3bUwmrSQg11oJ4aswNcb31gAPYoIH5LsnO4n2fcyE
C1+Q49NfjiipbBSnXaakiZaQoTcQS5YK7qcmw+TQErjpSdorMzu8ny34s3HE66mRn2KmGqlNk+iI
TzoFbzJulIJeQDM8+060cuIOv5t2hfy4VN2bGfZs7HpmwBAtlJoOGWOGRnGyt7a0bzG6VfYhk0o0
zEQJ11n9VedPoCOlevclvsNZIPGTFd2n4qIJmjcsbc6/kjcclUPhYiRDvMza9wHeiJ1dWwv6PB0b
GkYAQArFma5NsEly3A5q/wgpdKNN+dkstKWFR8YwiRxDMfdxsjz2+Qvogb2GDBsllmfKDjheWq/V
4SGCW+2q7cLiVqo5HTj9jwItX33VZyW18Mtrn8bMaSSxkbantv2YDbvGeozrQJLZoBO6aa8a43hV
xZTe7Ac2yG2J47kGaxSR2oQnaUcs1EO6Zc7LCPCsdwFHBn+JmX1ZzubNMf5sHLbxvd3Rec64KqSw
QnK7wy0ziorllpFJ/GZL/Qe/3zIBlN92T4MfvvqQQIB1ZlxVnxkNEQ48u8Kg0Q/61zh8NtSeUyhK
txl3Gvn5ZSlxEejPad9QSeJwwodxWvbLYfr2lR+azxddQvTaegTBu2miK2ELHhEPHRybw2Ror1aY
cGlny04LPrWRJHECoty2cq90ZuNhzHSPbB3Ng2R8KXCm32iUe9fsL9Vc8MrlkjbkRBWZUf0qI9hn
5joZ+w6LiTqsJcQnMDaLdqCDgFFLGV+biYTrh1DgoZAJVGW2zjWVbG4vVgFz8LLMfV48p16yZhjg
oT38ONW0p/TmOLGfw1HcIIeY7tU0iqeaOTf9MW+F6WwY/W1jemMI12X2LgEjDmkkENPR1SpY3SaD
Dgsfd2NNIL/KMPmsLXlBOIXxJMqLk4p3ZjbwTporaA78Y7b6VrPWVPju36ueZJYCqekYxPWq7AJG
yjlNJ6ZecjaU5zS1rjpTz4zD9cgPFh6qCOSjn47vIlKXaqntaFI89ZPtFVip1kUTdg95XqCXYUrZ
x0yDSzprtiXe7lUeAk+cgvqxTCWjJUhvi0Z1cJD0qiE4GHfWkbHN8GJXYT1D9qpnI9PofWeRRfur
v7te6C+aWsccRWns6uzaXFq5jqMuGzMsf7B0LDhhQYZx3E/MFfQVf1P38zFWaGsz77Zm6X6lBZs/
CoEDaiwg5kcws2b3fLtPyD08+xamTbeaEF5x+2HhooclbBou+M59kfiaQtnjSBHhvQYzZWks/sLp
r1YiuCPlCafzs08VhbDUIFrkgcMBQ7sLhNe+Msl92sEmrqYL6e1+l0BGjFTzBYemD7yAQuX10ByC
oPiBdkbEJVezT60snH1Q+wQTXbvlaOcLuuS5sCbUJxUNw5Xasw4dIe7aw2hK0mM4vMg5AEH6Chta
TvkJyO1A/RkteyecYqc1bog9hg/YIXZeEt2jgzpeGpbSwPNNwnUgW68p5Yua9a+5pb+glq6CmJ6U
POt2Mi0vZNvnyOYLXbsbWVXSs6F5erqmuusgK7d5cAZTRcVKu6npJmR5WRSQltChZteySQ42DZH2
IjyXIYyVGVxAnL09NIPt/qSuqA6YHelry5vsXhBFWI8jrp6SwcAKUR4rkEjEyLrahAYWKWTea6MY
hQd62TwnDg246ziUNEOo2OGeMnB2K9ovg3fbLCVRhQyz/5Ku+5GjrG3R6cOugTgpRYMFqsaO6Xjv
YeKYjSaFfsl8kw0R/LZT1sfOpjJH8+pWMYpsMcj2jgPFlDu7MYurbxnYDmqDsfoCM2+4jWt6Q+M+
28RTGWNaSAIn4RHqoowyB2Fi4yu5AIFXsKMksU24Ai8P8dyS+4iIhOIcuKvrcyxc580cySWLOm3Q
xDTS96VTW++ZKnPHS+hz/hTCrYhZK+1rzsWw6tqGZIwsfS1Yt6JAA6xYX/du1yRHSOcOe8W4AYDR
0qXSBeM6RvshbwaOyaVlbJMChTo0RhBcdbrsl41G2Fdp5tS7+VWJp9jpDxbbizv59XHXmD2tWrGG
7UTaxtEgoXJTajm8mbz6B1uyIPWRb3gigmnp1rV9zafRPYl6yK+8lLmLaXh0Er/zKJDkKRVV93jU
xC4iPoihsiXjwguYvsAdUVyucUYGXeSJ1PUvLMZYbKVRe5SI+uwH1UNcGMpDq+XZZxaq2V06eX60
+sbm1ov0RTu6/HsZ2FMvr4uWdAyiphnJ59oJ+2NY4MTDzEFEbBUrYC0jAwKtYc01KFlWeYoVP2MQ
fxk1hGvhBzhWbHAWUbUisaa9O8WU7wNSl6sqs8YnMkP5R6oL6x6ajBfyPO4Bv7JTZhRUez7cyLUO
8PXZyYRcK31OAY/tU3VUgtfi42JvBcQAs2EcXKm6g6Xitv7JrOizyY0uejQT+yvEvlNlzUvf4UV3
r1NZv1HOUuZTv4KJGp/Qv3Y9lgK2cJqz9a1+5we+xCUq6Brsu6fQxT5UVjieeXzJozmYTxC1ezwL
JajWngMQtUXEqHzEvzD8LnsODVRmzwFK56iXA00hUF/mDQl7Qwy2vLmFVtXHkDgxGcQv+KFkKSP7
VWude9Sp1rIamnUXWReQ3/UeYfgYxVStsfcfk/DRj+rmAn0rJbgcZvThKDEcsunFUvSXzBrY2lI+
e2hkSYkjxpqgE4+oZEseg1gKoCxCmb3alvpCWPPSGHW9b2o6pCVzsEDL9I0o6+exM9/y+dyic0gJ
nHiv6cgQ4YghikDhqbMHjiECFDdmoWHwpMOFYou9WzvJjYcpm+IKFkeOOI+TCspkpej3IByqU4oF
f9c0RJAvjmBANnHdfkeWBFwlfX9XKfhfek1xTxAds3BN/1EJTV0nKFr5ol9z09enOGnbhzgMSTF3
KW7utMxj7oxUeOFQZl5QOS2VRSgR5IuDlOcps7ElSUptlTbhxDkKW8pxnBqMDrlaV7+6fiA0meAL
81Kub6+vcvlZNyXvtiH3xajU9bHpaDSZMMEBsO+rLaFIf6bsqlZ4sOthYU5byyimV4XG2lXJMNQe
te9IJcnelo6HV6FZFJr9xqF4BlsOH0GOSRMkv9j9v5qm/FdTVDTHtP+3Fa1/6CmHNvuoZVihp/z9
l+Hf/qOg8se3+3c5Bf+GK6gD+Z0zRS3qv45cII//ZsCyMnSU2nkWw6zjj5GLaf7G7IwQBYQE9T/I
KbZlaMgzxqyECF3/ZwYu4ND/MnBxKC6BoUNBCdoN1WWa+r+0tgJdtnUFeMYzUsdj3CgmOWAbZr8V
feYNc1QOAhInfll8NlEj1nHm5F4bm/b/pO48mitHriz8VxSzHnRkJpAwi5nFs/S2DMkNgixWwXuP
Xz8fqlsa8rFERilCCylkQq0u4QFIpLn3nO+c26osHxM6flAH8pm5L9UXaNzndW7kFdaa0T63LFZ0
u5q/WOaotnUCM7qjH39kwBvc4LmY9uRLREeziepLw3BhChmKMyq2LDJoz3H9FtYmaKzrqZnt3SAT
uso5JlQIAijV+X/LepBImV2Gm4IkN/zrFILBJSS7mY0h3xpb4KSnAGqUCQYZwqw5N5N01UKalh4o
jAlAohfkD8ht0SDDe7lwE10fO27KacW8Rkx2hqD6GVLgU+TU5mr5C54vvlhhhVSiyXZuMd83Kb0e
IgJuOy89MwS9BJNwRpT7s1j1RvEQAuylhwS6aNYkag6eY2xni3BWpyQy1HeTH8r1kYqPpE22xnwU
6eQpnJaWU1jcBk5/PpYN+8SorTgcetjJ6qJZ43N5ciwQdoiKIRrS7gBsK1CllzI9jqD0XmIrYnPX
stCf+rrF0jxRABNWcZWbGL4DhR4mGR3KZ8gmV7XlyzOMOJghqmk/2eNVWT0IgF0rEJYPkLpKKuIu
8r+Bp7D8pQK1yjDVt/kUnPpzi8ch52/WGprgULGHMHvjG07iYuNK0a9zCSl4SoZNnQHgw06fsme2
P3V59GzYghDNGu3LyB7GSafxpCFklHc/Co3NSi6G0bHdoovAjeJTJBgjUZ9D0b5WXlDf0cO3uXUw
unUS//At4ySZlt/YpQ+el4QbSPUwewQWt5n3EcVht0vzpnwoacocFbKg/MZB9czMs+JocLV1MS1D
ZzQRDnnaoIfXd2ej33VnDt5Eqvxzzi6rcTJ1A5ClfJJSVNfR3N2Vg96rqHNxbZhoO6Mn5mT2TmNx
S7lyvCCL56Hx61vfwpNjxvltw6+Nq+YuF9mVbNpgsbCEO0TTrLcqe3KQnUxxV2wsTH+byFoQkWYz
nuQYyndWTkCGFwYZAY3GSViXt97EUMDsReRonjyrgqaFI68169xeZ0WywwWztNNAbjZTEl3AyWQV
Uzpd21lCTYve5VnsO91IwChqt3hKr1Stj9oR6LgZ5Lf1xHc2eeEPPcnrPnUhhXcpwy7Kf+gShDaO
qxQvDWgp1OA5mWgWEvel0UqBBCtaNpzHUYgTHX29EeQF8k4e7Vg6aMVJhDOPPE75G9+YgjN71uxO
fE3uTTCfI3+m4KR5nyJyaPE5SEMiq5VnmHrHy0g1+X5uFkI12mmqEEu2IQ0ooJDmQupw9Vrg7tpo
cyF+ufG8m+eJjX9Y3bUjE0I3QRot4TrtqyIIn9sCBDJkMdLVox/E1mOtRgconY5TTYRhpq/0FW7B
J1MJ89jOM4sOHCVCL+ABdC7BvyrgigSBWhthzF94kvaWjAnkRsI6KpaGTE8jmqIhGZuiCZ/7aDjH
ofTDHdMeAzvdRWXBbwAGhKSDQyr22TBbDxzR9h20l2MH3RIquPqOmMSnWolHV/TozMwq2ufEbJ9U
fpfsJB83EFCgVQnGlbW7JOq6umemzXvF4d81qIyzGeGcVZ10gi1jYublJYX6mQRCv7rrCjyLrlvm
Zyj56yeQl92qh01IybijLMy40W1Ixh3UiAX+BlqinhUE23o6EqBY6ahO0ZHhskG1osjba6s7/3dt
Q/6TmjpSvcvGPEHEcf44fX+VaPbzz/y5yzAcNBuuVh5tP9NBa7HwKf/cZhh0dtBrgDOTrmkumEyk
I3/tMxz5B6wV/qC3tISW1s4/OjsOrSLl2Kbt/G5CmfN6i0GjhhQWe1GG0FuSwhQHXcnICljAaDBv
MuLDbZQUU4DrRVq7xnaSozD1wWUFfVT029qou4sK0F0EV4QdM/m6cZCSCxBF6C5900EsUWmc9vSF
MyQFVgh5l01U9LXXJD9TKSJKibNd5OzC1gceNMaCMseImzXAzhF0HJugdqy6goFLScW8skWExZwQ
XKqfEseUuaQjdRxFWYCkzT7GKvPHeF5CU4Qfd7etnjatMzG1QQoXnwdLB9m+j5CEDuzPF7SFMe0a
jEssFaB78N7XeCxwZMbf1DAfu9puMiImxuCkpNoP0sguuy/QlrAHhFTA9w3BnTuNPCfdj6F167gO
stF4DrpPgZ3VmOB8lmM8PON6tIuMDCNDPqpaepyFOrxmU9Wox7GM24fc7cujYmDJwvWYHf27vsH/
tKOA/W5z9bj+/kY99Y/mqqH/8DyL/iW0cm3byKH4pP/6BqX4w+Y7coU0bUpwpsef+jukllOAq7RJ
qod0+KML8/Yv6RT8WpROfM+26f7+d4gE60VbXlu2Y9OrpbnKoMGAv/yEl61ViYOvaaa6XFdK3dv4
G3ZeWSiM25mx1/nfQ6n+acDRT7HB/8sA/rwev1y7pCDSUj6UAUAImkdku2Dw8wQID0j4bCnyEZzr
qXzX2n1LAYcurmPqmhW8SO9qd2J5aq3iuGzy6aQdxpsRKMdJlHYS9SgkvTht4Nf+HMz/9IfyfA+f
C/MSr0yTxiS1Xp7bC7mC5xXznC8eDrb4D1UxhCehics6mqrq5P0rvX0DDroIyh+8aGZqdXAliZlc
zE1Zo/MPqz2WZXuvYtfZ9izJD84IVvD9670Oa1zeAJ185n7Oig5QC+vgjZNaE2VENdRrldB0m+LZ
ws2QR1Tckum8GxDmR6bhbt6/6C9u0saJpS0mfFurRaj48nGmcQqIiV7aOqdyR7BxRvmpAUpfd1N1
ZBbGj/cvx3n38PUxtkwuxCzJdkocKAZamghmGpHQZs05oPYmSvrPoWRXgwk8R+PCNI7Eq5PGremU
0qMoX9u3iKX0syOK1MOeXMYQg6dawvsvQ0270SCNkqZZNI8bP7bsT6nszW/hkIuHKtK4y0s1u7dx
Vsjq6P2b+dWzY4AsKaMcu5FTvH529ZLWrGEAoogT7hlV8mSfgZE+ywKwSHmnPgpHfjv0XRSUuAsZ
IH8JO16+Kx0XWDxDlIQa9yDKYt+BaxuLbV0hvHv/1pbX8Ho2QNqh2Qig2eRfi/Lk5aU8kJFuQ0V1
PSDyXlEXoVHvBvkHV5FLueLVZZhiwdaaxEx4P2Wiry+jtWso+CElzSpv3MYlwg8Z++7T2IPyTQBZ
wQWmkZGHet7qtGj3XVlAHFIAat6/3zff3hL9SiIsH5/lkvS2DNsXs0rg2DVJURm1hx66i9szQMs8
16fpWJebJhpNDlae/LNE90+nsuWDPrh7ZSpKOvzDoax9ACFHld2TW80JLk9NiFV8/Ssfsh1xp6Dt
G1Lc9r0g5SiNMMm+f7u/evBKKyZRjbTWFT9luy/uV04ZzauI+w2RvyNCoTcbx6GiwUJBtDYCuaZx
qC5iu1anXV+MGzd2ELT7avxg/vnVg2eMCWZyUyEgOihoSdhNbVJwXk2yiJD7qDjLOHyuwqYJ13Rs
jZNZuPUH3+3b504erg1/nrmdNulPVdOLm7dxsJhAwwJoMmm5p9BSrWm4aljpAfE+DvUat0CmEPZB
/sEb/8Vz1+T+spprBhzlu4PptiUSiY6ejU/RXsQbyOlP206G+FkDnBqkzmymBGt3ayQhGoKafI6O
aIgOEMn+/RHwZi6hOKIQjsPbkIsW/OCHjAiukFfg0xi8OljV+TAu6qSG3q6bfbCuvZlLuBRpyxRV
EZRzqFhex4vHnQ5Vr1o0resEneNRRerEVpti2r5/Q2+vwijic7IkZg2e8MENTTIMrW5EnlIJUVPb
yaKb0YCi/P5V3j42mxmLuQpBO1vDw11ZC0obtmCDxZnwi0WZnOxDC3WO6HP1wQ29/TJYUzSlXmfR
17GhfP3Y/Ljqw87kUkYdim47lJaxayMXcmKMjsSbCaNc465N/jyw/8akxIKGGtTivMpc6B7seiIQ
QXS6+2LdOEaym7RhnuK7z896OUxQ1hWuQOirK7v9aDb0vDergcOyJtjsUmVk862Wk+mLgTKDNjWr
FLB8YziABIIYZ69bqe4K2ABF40Q20b7oBIS2phvRIpipedfbhXdaVAEATmFlZnxhYfFClTxjEl5Z
bl4i2TZwjQMGtUEzOTabDoo+03czqyADdBZJeOQshTCQMqzKhItYzb4EWQMLJ4jNbT3J/AvfXztQ
CnLDkXAr103X6Lr1eZ5Q2906eQvryqyDa+zmvUO10Y5yenyAIMEKSPqF7lTEN2M3l5dl04vHCqU1
uxKgIcZq8uoIFzoGJ6SOmjFktvk0bxVFb4TvGBnd1Wi11RcPLUq9JXYAwI0son5XsZ4QqFCDEEKR
41f6yOpK4xsaev2FHTvnYrZSFZ7lGSpC1wD2Bz3jwJIQ1jXRTtDO+yEQRw37DJJ+xiy9L4q2BPUR
iQoKXO1+tmoPKUIWQm4bTHNEs+j4hHjRw6ObDi5DfBvMSt1b2WCkV5UCxgkGuxmpKBcJ3cEhHxvy
oH1M2dBromVOt2v6mT3GE2SKUksS2apYVltZhhXC/XIIz53cUZ/rDE4LXqkelG7hpajudG4m03aa
Bk7jU6rdc0PFI5zdPgmdVZEGOC66vsS7STE+qtEukJJG79/pPg+q5HAQjki9cVhF1n0zoFCExyIm
BOpN2evt1OCdzQQt5nUUFA3Hl9GLt2FP3tSOoCfcFBHK9YXRUZUXJYFAPAlF4tOamXygJZoD0dw1
Jl1gQLgN9kXUBySlU67Q4QYPJOZibCP5F3KO+oB1NI5hC5CSBVliKAggty2Rf/XKcqbe7tXGPQA4
MhkY4IOLhLGbh7XnJOZZm3UdXj0Rj1/rcoDCB6W+QiI4ieGeVCtGUe3F46NTaqcEU9FWV6FuqFcA
5CxdGD3uHISYPar5YgqFB/8Ht6C7IckMmWlnQ3MKobQArQsjSORdG4THoiBk7KrUFYFSFinjVwqW
W7RN+jb2Vr4f0ifpQqqi0ZAmP/q5BCZoyj79mtp6uMKajVhgJIDapUCdBBcqzcl+nBjRww7eWpZR
6ahS0s+U+VkMbOK3k6tKxDImVI+goUOeIV7qd1CYB6B1LfzrIe9z4MUuNaKuzGnwkzjIkA3qrmlW
k6Y94fSdhLdmh7W9mXkzt3IoyIYTLrTnrQv5oaJBbWDvadxqPO6CuSLAbRp1vkDbYP+RBifIYHLZ
cLVtqefNPA3yx5SEkVjXNEnabdulk7eZnbkuYLuQZrFGV2+chq0r8w3heUG2GXMB/S8LIw2Pqc/5
1pHWWGd4ygGw9F1OS9qwSODCz5tiLu0CfPkbvOsCn6Y2hmCbGynwuaYtp6cYlo25qo0qumoNF9Uf
LkHEfVGTkaZmu4UNr6FHKhMnaZ0TIK6GrZNWlYWltPKeO9gPHKHCyPiUE4x3nQ0cIPY98mRCvcvs
qBTCv1m+amtvT3llY2zp+3vDKr2vzcyntJJBVKDTRLNBV6jM0OFMZeZ999wW3n/dieEU9RYGXJpm
CkAZUjrG3qAoHTRBUNxGbQeaNOoKFM/mpJqzJF0qckYnUns12bV93eQDc4I95oRvU3orPhN4jFYv
FkI/a1piD9BkobEMfaPbY7oxBL0EAjFza/acFSjtEe4YQ025sfOIrlfQ5iAJhz7OEUG7pKLhJRkF
Eqym8i8TK0IZA4rJQ0LqhALHul4maRkO8T50fBNgdRqYX9VQu5+wOoh2AQ10D97sVOmx2Q5VspWD
Yd1NYaFQ0SaZrvFBSXQU6L+q83YikAADUpN8hxbuATyPy4ewn4pvNmwaGhsNlBnmfWeAE0X35XTs
B2M6pS4QXgq3wpENrwuCEBOzfp41Bv01BHz10CV1iGGr8crLuK1MCvx5MOVr6BriXNLKoKvIIT7Z
9TZ6r7UzWaP7g9c55DdDm2i58XH6ESifLe0MWlfqOfZJfVvVjBu6NZnzuSGU42EOHTFvKFCOCbG2
AybzghoYCbEoNBAdZvFwxwkQFWblzPoSdiCR8nkJVufI70H64VifiIjhrzaCBRYUQYn4IyNgxdff
cOvG6dYHxQosr7J9KJmlgrs6uCPn8wyzDja6rKiR7MQGzPVRAGKo8L/RuarG2V5BFgFCFJYG/i8/
nml/2UMjthTJIgRiDmymVe/MuJuaKjcMOEZFcllB/p02VR2l9AUJuPg8UX1p1rBxwc0DlU6/snQh
urMHDQmIQghUttKfn8hAaohRSe3pNutExdPICPeEMtCXAdkLBempsGAsvOZtClhkzGwkHT0oC8TN
bWbDpcyd6JgcUQy/TpY4TxSFE5OVYEDmhoqHyV2GNbRC3q06K1D91usmXW6Bykj9pbIqlPhR6kAA
jUKfHE7PmPgog76FadoU851pzyXfk5VCULAmx/yR9QhK1ypER0wVZWZq7Yw0vxdIBeJ1khbuN+kF
ePPnwSkfetlVhA4Ek3VjzdzCCk0ghAe6tKAi/R7nMGLf77aRmxtHsI2i+dX7P4LeLfDA86iSnQ0n
6KrmPE3ryjRLvUFB7Z9Fbmc+m/PQblOsyQ8ZXKxLZOCwcefErK/SxFDnRjHGkKqt9N6xjfHKjZAK
w6f3l175KNqt1+fJLgPUA1XGBAfmBMVxVKBC85wiHtaViU4Jy5vRfS/KaL7XmNo+GYU1nOIciFAU
q6YOtzman/uhmbBlIFGmHehjTD23zNxqjuJZD18HNNn0Rx1TnBejo6a1jN0O8105P44wWuRxWM3J
J7/IFfOqYrlZDyKdyFFM2+qs0k58Z2mfmoVXEZiiKiQL4GATREFBz+l/1QURH5ZAmnRSl8SurAtU
kWD2lr9nzdI7/fC7LGNrJE207HFf0RppabDczsWE6K/KpvkryR8GMYm45i5iAvpsIKAj59WOIYSn
vx29+ma0BiJzer9wPlVDiStPjYgzoWSHmuSrRgaNt8NAT+YilTH/sVNm/UyvPPkErkOU0Pc6IPMi
LprPWbiUd/ym1ncMWudTWA7lCetc4OBtcUZjI0c3yzdsCvGW41mzAT6mRYSAY3BJQxZA8cKdTw6T
v8W/Fmh63WkUnojULY6rRiAPMWIDapBKlbozJocF0c6M0lxXCP4IiipVeKZCYdYrRyeKhq0sCYgR
deRt6dTET5U7NgRF1ZPJTsrWpDVHWRWdWpMgXQBwnncjusr2jqxGocNWQje36PUyjtdeOHyWswZ+
I/opXgGwy+4n9Lk3nHu85zITE433dpo3PQnsSDVEtIgeID7SeDeEf++nPSGNLARptTJTQwVHEWbi
a7JoRARZMiPCi3xe8xLZvSXRhvixQHNBCvzG7YPhc5QvGa1jOLFba+MOIgDqNVb8QnvGFQh4Nmp2
pfJjcPxMSaZhJM9WItj2ze1ElhgcfHRrUvUn5KjSoXU6LJkrdgQ0aiGeEb/cZwPhOYlpuaRZe+V8
FRMXn7I7cMpn+Fss14Vc/MZ+RPAHJK1eHrsBVh1Iic1+TFy1hRJPNkYvJ/sI/RCOJxv/1NU4gRCh
hdyQEFeMDRRwoZrp0rAH5HOToixzbWHmwEw6hwMugH6W360uprsSGrUDdVbZsAqDitr5mPnkA0TW
kNCKHgAJHaHqHLfkgETj1k5TGg5OV3X3de2QPCN6wTP1mUy/w/B3aMF3kgzoOMEC4RKFYwCVk5G9
I4QjdBbVOp0KAsCnet0qtE7wcPzisWcz5CMSTDggeyYzM94oOdTrlDjJc0QciblzyLtgHrAjvaod
MWKfkQCRKDYvhTiyZcW1FfmTRsZTFeYaHSltjHRqJ2szVFV77kC97NaBV7OM/mzem6z37M35u1d+
TVQOdTSz/44ExcSUnWmZszPOeIVjDctmRDaYbsLa9DFt9I5Ed2T346eYcPYzty5IloO7nxwnspyS
VQ914bjKewacTw7ITdePwwlHa/m1R8vCOYFPE3VJW40PvlIZ6CVXVDvk04SrIwNRu0ZXbc0xjqV6
WxrWeO1DbPVXrZ04nybbNnoY+q4sKHl1s7/FgsA5SGfMOWs849QmRdyPN7AamdnmyJJXQTHr761s
2eJXfkg+opllP0iIaL4lYeBiuGnm8l7ncbdEMpP3uec223oNP63MrrsmM++6eoqQTVuhZaxcT7ZL
CKMHKyYUDV9OAJMP2BdrbrhB+ySqjd+U81cQCtZ4qmos4DtkKuaFTHMEMeT3MhNju66O5nriTDcy
7G00T47lE1yFLJr1Lct2g1tDhvbGOR5XBiHnX+Dve0tcspCXaY3XheoX2KsUoRZxXqLRJzT9bLjb
cY+pZ0ZwfOY1QSE3YWEP7CoRtLM3QTT9KQFKhzwOicq3KpWQzOO8PWvLYuhxv9c2zgNwAvcDWVvX
A97a77ELEmk1GdpPSAJMyEsfsl4VOAXG7nwOljll8GNoi+yTPBCBCWHaeFRKd68qp7n3nDxtjoDs
RccIdsdncnnNae9ONZCbZklU3sylpLCA7Td4sjpT8MKKPF/b7I5MTDvuAhZI5ZBsUf3zQPGew1CP
KxGvraQlCZ7fFJg7VkRPbCgfGvEO9zVWToQu+OC1lTwiyhsIRzS67Cw1Ap42udbRhbJ660dcT9b3
JlL1qRs5AGrYvHGaG/GLfFGzoz+rPGC+sElZ9zEUkLo5sVnwMIQ1aUOmEFD1ul34d3ZsWz+QIRbz
xmyWrMWZlgqiFg6+xh74CrwzV0llbfqmFidUK7S7qgtAUatOZmwjiV6bjotqTCyOkrbQKKirclzo
wnG6Z5VN0007JCTuhfBjCG5wagM7X9Ryh0EID1lEPSdnYsWjme1c+a1VYVxtdBEMF4mZzA9j27Zn
DSJodHCZ8UCKLdVAayRpYR0SPWueIA4w2SGwirZQVsu6Irelm7AWpFP5iACdICXmgkmty7YI0nVX
EpB8YWF9u80JcAZS7Q5gJOkICKLmXVIBYd1wfC6QRt+kDXSLNRmADjy1WoLxagfrruGDHo+ztrK+
T0Q/3FRQt8hOwEwGaKwJ7JKBKLFvFRq2xipAPV2sUgo1pwkTMn85KdzPptCZt4/gjBQbs+iYXkK+
iAT2OxdbDxaJ4seD2btnXp4s4QV9GB6btbLJEUdjyfY078wnZ0EQrtCC4vhzqAf3KCfr+KRBT1oy
E5OftUIWR/Zi5Y8CDlvrSW/nDBThVk0MLqBLMWuC07ax2tSZqC5oh4UGDb5sgvXczs0X32nqyyoy
KVcL+Lc+NSE7t4g+o2YDOlbVz9HEphMcgrZjVOeiu87mwMB0EyTJHT2gxWI6tJ55XPNhs94USlAQ
6cqkOgnjhm3lyqo5a650I3XFTjFDCs7/6raXQ1zop0jSuFmV7WSwMOZd/BXbYk5u62zVzsbOfGII
gmAC71EXRpHscZ/MP+ijueA4Q06gfOLZE8vdeNbIzMZ1S5ESdZYYNMjfKvY1qn1f44DTdr6x2iKD
WVlL6LQRMfVXVQ1QhUKFwmNBXSU+5XAxQQ7qOFwCorXs+QwA72AS/059AUFt2bRrr/R+UhjIWUlu
R+4t3w0dgVKyd0h3bk2bg5LpdtY6MPtw2NqT6p9Yi7sWp5YKz8cE1uZxVsROfhwXqWY35NgFOaTB
MihjOw0u0yIe7/4bmrcUeWvwcqkrXpV9Nd8MbtBe/Dc2xWm2s4HGb5orctJZwI/qlHrJ7v0K/Zuy
uUP52DRppgOkUspeKvgvisg25gx/HpZIayhTFA66/MwwzI7MIie5qDLDv8V22XzQ4njb1+Gq5N1r
QV/bRjN1UDUnXT1ogi6q1mkPQHuF8DJGCwh9tbaqeCuM1D+WqorQREJ5jfJR7cwUk0hQaOt3OxT8
EpqYgs6WRfdgUcq/vH9Duw3hJproz5HwjKjqJCVrk9AlPeaX7z/qNy2X5VLwXTxJ3Z7Oy0HLRXW1
bdRYL+nlm+4pWeZ4/MOuPP4XruIhhkEvRlvnkCCEM7ORlcOuH273vE3bwrjNi6T+QOzx9l7YlML+
o+XB22Naev3YLPT0TFvsdzoC13e56SuUMLQh1G+/HrphyxMzcTEsGsDX1wHr7JtD2Bbrkb/pCLtK
fVIEZLBm7RR9cKlffAlsX0xNkxOrKbf2+lITtFokoksnW4DWnBHZrw1AYafSyaizzi0hp07tfNBZ
ftNbpYdjUrKWtJXpwlkH92eSBFpKFgNq3hzoup7N+hBX9r7W+RPmumnT0HQFMOekH7TLfvUJ8lDR
0JiKtR/lwuvbFYa/lBjjZQej8HYHKVw5SqSlPpWlMM+MUVEus+NyVZc1jjDaNBAeZxfjkRGUHzwF
+avHAMFY8gVqxwXJ/vrHaHyHBeeNak0WSYmZHCuW6qmvQXv53vVDf5YZZkMcIwyAGSrrcU/405Fn
ke+YhMthro/KXW44PzxQ2fgsSsgOtg/UoTDzjwAwb0a+y5e1fFc4V+jBL5K6lxMGkADhu21XrB01
jp9SrojZCWzOb37FXAWSE18X8lVBc/H1VbQ/NqVdZkTrZco9zwvnbgRRcP0vXMSRy10g3VI/pa0v
5n7ixqhtdCmHGTOxjgZZpdiGC/ejkbaMpNe6De4F9RLEb4S46FZe30tnjnWf5T5JoU5nXZjkie16
Jpczu6zKbWYGODejNNzjtQ6vO0HI1Nxg1ODwT/xMGMf5UaZVdOo2o/G50L37+P5D+AldOfx5uB3U
T5eSUM7BC1X9GBFRFBfw40lOioLqviurG3sA5Gt67MTSZioIyOioiDiD0527rpVvEc4PF3YwAaq1
iHZQMh6+vv+7lsu+/VkIL9BLIfsRB2qX2oNDTdm9WOMmJxWiiChwARrAb2AnJ3PVf18y9nYwqp/f
v+4v3pa1DIlFtUnJ0z2YFziMIL+WDIrEZuvZ+y57R38JixHZR+oAudzDwT1yrUX8qYVl0UZ7PTIo
9PbGXEU0W5OMDish95ssnZAVp7SS2ykR6z6IvIuiyZ0L7c0ZpJbZ+GADpH7xQWODRNyxiAmX3dDr
H4HTm512S4egt9RCoUgUgeFTtiKYtuaEO8XHeLa8E8o742OCneYO+G8AIS0MLlB0A6FWRniZuE2+
7RPHv8rqlL6Tyir7Fp8TR4eyNuRmEj5st9ZyvhIl7+1k7cPltSvybN9/e78YNRoZrEYkL9CPHL69
DEHU4BOawdsLxnsdRO4N2Nhsq8k1uZkd3/gqabicA87UH3zmy7s6eJfakcuOAF2kBpr0+jGGlmhL
QXVlnUmrexpcInUFetgbNDzipsL79sH38YvXZqPIQlMCqYNF7GBWyenBKhGqbJ2iK7xB4tZdTjkk
lvef5y++BofniRtRu2hlDicH5B1RLD1as/hqqluRmxX29iC6dJNSfrA9lMtW8+AJsqgshkmEhOir
Dwbi2GqLaabO1nUrw7U0IZF75dSdyh4PeNhCe2gHIanwkw9YRQqL7JB9kZF/xlbFP1V99dtP2JHM
O+wOfu68fporXywPJR7gBJ9wBlBBxnv4iDMNzyz44Pt7O24Q7KDgZRPJXIBW6PW48VQwpSbf0TpI
x+hrXnOe62tvOMpR714UOVWU332jXE+jr0KJih5dHcyrFsEwSL24nqWwSZNZ1+woy/u7sGjEbw8e
LuV46MP5D4bqwa1F1EfTagSA6HRdfawXcdKcuCMJdbCz3r+rt18D18Akg58MhSRKuYOnCOgIzgkj
Brd1sdOZbe3DnkjE96/yy3fl2ayUCoUVfdDXVyFKViQYGdmQ0m3kNekaOmhEctto0auzk/6DXdDb
r2+5q/+/3sFa5IyViNx6YVrW3Xxb2W6/QmQeEzSQfaTg/dWlTBY8VlsTd7J9MJ3UXuMPhuTWmK/d
FVERkFBgZZ0aXWB9cEL71aVY7TTnTs+hUrs85RffVaCGcpQ93a24bK3jviUC2RwziW+xNTbvvzD5
9o0hjedY4cKttTnmLoeeF9fKdE4bmWhPTKpKPlV2gUjWit2r0lYmgcFFba87qE2fEzXT827qabfs
+a9syB7rWJcVRCkce5sW3TmNkrasNpgs5Aef5NvBu/xIBpVEz+YBwn/9I0XL5rHsmGRJEC9hN/n+
wo/3du8/i7ePHYwfRggFqgQt66HikQo+uu0eQopClLEP/QwsUGXPGyvR1QeXWp7q65kcE4xi08s6
vJxbDwZTEXV2iishpVk758mG/orzZVxStyfZjvlKpI4krM6dfn8rCxuTOpfS/Cdyy4PrRi7usgak
POtG6sTEbwcNxX7ZHvXSP+XBF0Dp4oa0ymG+UL3Vn06JU+xLmxxcytiC2lSRF89p6FEy+92Hj/7Z
tvl1FCYoNR/8ssBrx1K0qA9q5Xa35PcW552gfAB56iOV/NstkMepjLGE9J+H7xxsRMY5WhKJEghb
Tt2j2DOzXdU21yy49YVSCQkl9LJJcxfWR1/b23EMbgC7AUwmKjzUlF6P47ikZ1OVCJWLymo+u4M5
kdg12/UHs/ByA69HFzs7UzKF4IdU8tCDUmryetxkRAJPwfVkHqFPmR11T1RneJfRr9FT7AfwTwZ1
2pWX0jB//2X+4j6pybBfJj95ATgs//uLSSVpZumpjJIdm2lv6xVdTMDmGNy+f5W336vHVpKEg+Uk
4v50jr28CpNkjUKhjSl8m/1NS9wyvojsTqesNe9f6Vf342FKkfh5WKXtg0lyqgIjGowe8Qc5Xju/
zPonR3jlp/evIn91QwuRAvU+tR7lHAyPmdCjTqYdIcoYQfHBt/RPktYdN87kx5uIqO6t3aQTGQAt
rad06rajPXxrdePuS/ROOxrmCAljUlskLpN/YVAxrJZjGARVTg+v3ynSFp9dV0M7NwqbywYNFQF8
9DVmKErocgVWS2X7+c6JiegRlf3B1PXmFfBYGDTMytideBEH8wOTI1gYTTxUHPfJ59DwknOQydkH
N/n2rM/Wmv0RpYjFxsGG8/VdJsaQNizIxBoha5hQZZNPHQ8+oj2yGOBc1CI59mIX1YxErwYocH60
JOjBBGne1oi6FhNv6nwOacJsfo6OhbAbfC+u/vx+m59s+G9FOdVRELYH//V//6mlm/+Tf/yh//1P
M53ik3vxoWwe28e/fc/bqJ0uHrPv//Nf54/pc9R/b14yfX/+kT+93475xzIJMNHgH2BnthgY/7Sd
OuqPZbjgYmAbReNi2bL93fn9B8wX3OD8G6YAqlv8IRrQbfg//2UIgP0CDDBOxcX7wOHO+x3GzOvV
hhmQoi1X+ekCXYwhy0f/Yi4k6meKAMSJTdTfePZNARF/LVDqrmSaoi6s6+hUemcvHtBfQ+VveZfB
QM9buP+vPxauScdGKpd1lGHMDR58q0SQhRDyA7GBTZNsZEoc1kQczfb9qzi/vAzCfAydNmfAn+fV
F7cmmQiX+rTYaNdeUT3cmv5RU69GIiGJEorui+Rrkh6VFnK8k2reLq5SnGnk5glyT46rz4ZcE41t
pxelsfFJbmrXyJ/4J8JdRMa5Ws+Q1Ud4u5uBKldBi5Z/bjNUDmfyYnRIqdwO/SmZRH29suXKxOGE
u/wxeTYfvYLY3rVhbIXaNPMOifj0bfpWDZyQNzGx8mFPoNcmmk8d7ywPbilZ01Xf/h97Z7IcOZZd
218p0xwp9I2ZRnB4TzrpESSDwQmMZATRAxd98/VaYIaU6c549Mo3liQrqayUvI7uNufsvbZOwgyN
/G6TTJ5/YWr58B7wTCAKyBwpORnRSzt9D3rcjbLS8R6UpA0TizaBlXWI1Iu7L4mRxqA8AwCJk3n8
/CH97hlxFqHny+Cmrp0Nm+bCGIuAYSH1wX2eWgUSZS0u2P3etxR/bTn+fONY6LkwDfsrtcHTq+tq
dRxK3Ufwam0BK0Pm0vN1CJXTYXHoXnUgNWqMveI5yx/q9KAYN1kBwDAmw2avwCVizYPCs1VAxy3s
4bZyvoH4W5Dbbak7xdpH1U3UIRCZ/O3Qfx+1ezODCdR9D9rDkLx0+YXv57eXQ2UdYpXFUsNXdHo5
YFitIbNi2QvshWLeFATCwx9ZhcFVP8rIHih+0lk3YC6gfPKGgpCC/jamEWPxJsvgTjBW3mTyKiz3
6fRsRG9SuO1KkCnWgHjg3gyuSLhdin5LfjeoSys+ODqgFgP9ARvP5GiSEujAvGkvnCxPzx1/Pia2
FvMJgJdQOV/Eg3ryhz7hTENGJEDnEnDVwP4CbF7s+m3H14LU/fMX8KyP9OeYDgVcVC20kClcnd5L
zZiyMFfR/ge6eu1Ez7iV/UNo6FeIXzMXS5m/iJJ2gzNFQ7ehhWt7sv5cO0+Wzr/Ph/NLfvZ20iox
TeyZJlv+84mq0HxhVbk5eK2V64tJvdJqlOZD/trjElh/fr2/GwuvLwhbyhIUkc4uV4ckjfGaCcRG
8Ya7B7OEZa1sHwao6OVu9flo8187vzIgaSYLlQIW47yCNAIvnsBtkixGekoRQxIsYii5mYqmYET9
nFgWev6a0An7wif/m4mF9ZODN2sxi6xxtq4Nw0ArdHYfDHGYk3PSxDg/cYV8fn2/GYWFnW71XGlU
MHmevjw67R5qtsiWKG/S/szLAN2wNl54P876DO/vKAcVmjwIDqgxvK90f1vJkkgrcq2ln+h04H9G
+OiEMS61VnGYZdCJk5GbSwnZfAPmTqnpL0zSv1kbDCx6dL6oIbNdmf/zvw0/OX3a6GY3eVE28aiw
tMEe8zAADOBKx3EXgJLlDb4w6m8mA8qcFK3tObsAb+TpqE5KPDBk3MlDKoftEuPFosapRViyiW4d
Bj8hgp8/zd+OyKxqIWanZ3VehEyUEr/dICYvLpAz6krPJB4i3YKNARBXwiAzxU5w4eH+5oOkYoQG
geKdw3/PP+pvN1f4WUHE2DB6mXJjzJG8gTlSQnaKt9HWLryuvx1Lh1jCd8/HeF65w40QSknCWP6M
uhtnfe0wi+DiiTxGSbnwCf5uNEaiIsYel9nm7LDiUy4JyP0ZiZe/70aVUICpiKhedeDUyOn7/Nn9
7kvkHrLTM/kfJtLT26jJwaCOFoIDNQKHr85cTwP51YU35OMlzRZqRBbM1zOaQTsdBQcZLkqHUej8
6SAKnroueQHWRTFeu2Ta/zB3UuCfGZI6ChJTZ3U6HYs6pi/4KmUI2NF9VcX+um1nI1ciP+AfRTXa
JV6t9KabGt2FJ3ceVTO/Iqg68OSir5gn7rNvLxxH0Wo9YcR4LV+nKr+v4zlXVkewWxc9dYYSB5uK
H7DPVqEehitSrBZYraILL+yHL5Lf4cjUfuEWUEL58MIOgUkcc0XI6NT8UPk6lkLWUXQSmIgTgzhd
dNmfv0e/vXS2o2wE5h4WQprT2x6X9pQNXSt7WjKnDZDG2pcO6Px8DuA1rkP02KoaEDFRUg9tHf0t
75xlUyIpvvBD5oFO1k6WFe48hz8HkRnwlNMfIktAuyyLpMEomYjMJUKEPFlpJ8el9FDaxs0YDCmu
N81eOXJ6Nwy9tIRLsjOIVJX0Lryw5/ywBnDepCWrwm2YayznChc5HtsIIw36WAePyxyHy2S8KHOU
hD007lENd5kI3z6/BzNk9eweUIfEe8+j14lMOhf5qIE5gMmxqdiAImqzN/yeaC0fC/GTT4YUYIPM
jJWfk2y2rM2VMz1k5kFPDnINFfOhbbeq9BQ6h4gccl24x+jG2KX9JugdD5eABbkPEJ/xE10xybW6
DcPvKyr0UVkKUiyDh3j83oXg1o9wj4f6Urf0ffo7fb5sdOd9Hx0v9s7G2Ys2SSZBqYI7GlcbXd5J
HD4t48do32Z9sKrq72VuLTrzxh/vinTv2xxa7+xkD4YzCznBGIeqf1CwhwflUW8xVDWPZrturEdb
bHJOtcUaH8borKCWIeWcxbsezSESuYW0CBCb3wb9smq2Rb0yetw821S7itRj3h6l4IeaXnfqXhPP
RX6t96vvQ7LR5KVleq151BQPxZD2OHxP1VXbfOvCr2l6UJuN0ZI/jWLcLV6M8HGIHnEXm9JbEH6d
9C29Gj1aOJh8yYMlwu3LqCzINZVpk8oEixq3BG2qJCKU94Wzmc3r+V3/GscLqA6EgkZEAtCziz31
fnZcyrfhdGA3noZcBzi3pSM8y1lxyiZeUARHOI91vsrzwFX6e8v/WpK2bV1Z3Zrdi2Sjo78qQPWX
1t6es0I23fe6pFLpJuTPkXNJX/BVuTL8BQ15WV0RIESeujDcTNrFziEeX03lNvSTVdRsp+4lC1+G
fDlaeCOv5WmjVyvUdoCiAduYWES0Z9m8LrcU7cnAtrqlT7h5s1EMTJrbgbzPS1qlj/Ml79QsTaWy
JM+l7dM5w2ZxynISY/EtaLarKPGeHWG8DKTsWxenECeZ1i8sib/7RFHAsPmloqNTMD8dMgESVlWz
9VLl/1hkXae7NlbFS7Phe1Ho/HNhY0Y7X2ZhUs7pSyWkg3Ikpd7ru5sUK5u9MNUjBVc8ptNrDWle
fhLV3djilPuh4Uogv62rN/YM7pQxBHsKEU+o6gQYAa+1l5LYNAT0OeteWaN5Xii1Z9qPcauu8nbZ
dY/hUaMl/EXaZ7UrfBdC/JEziw4hn13gvrkKdtY1rr7QXIX75roxPKI6yGOdygVYzevqUH5VLZcu
vTkChIet6BZHKgqFsyiVdXDo0ivRbjJt5WTulmCBHDb7a9fc2dHX3NHc8W1aBfIyLz219XAG8tEL
DvEj7cyeHpRsfBPTa1NsDH9fk/RE4sp4iOqtVK+c4LGqDiLcqMrS0byh+0pBwLZc0reaYd1ifeuv
NaKBELPl2ExWur2r6+/GYpzjB78V6X2mD67OV9YpT3amYwTudw0ee8hFrik96/ZGFzcaSeMNYvWq
vO0I6gJsrx2T8cfnc/+HrRZHRnhhlDiYIuf/ffpeNUWTWjjbed7m7MWIulejwnouGfp+8kff++ej
gSOCDgQNnCPH2YZHxVDQ1cREejlS+liniNeXKhmIta94OVlKn4/28UBHxZdSFDlq0D9lZIqnF1cl
taRpwUjGPSbrxQjM1Qs0qyJmIrnGxYMFA3fHysaN7NfKV6fSjQvLz3z3zr4mdslsZREfcX/fqyJ/
O3XEFhFIbcL1DpPDcp5GsZerhDh+fp2/eYb0MJFnyhbFakzWp5cJQKLT9DrgbGMZq3RCfdx24MeR
qwSuZRPu8vlwH/co81iUcRDmo8Q5b1DFZeGQ5UV/pyrMchNLO0emwMU5xEU95vk5KnnLDsWFPer5
RdLtgSE2N2Wox0NxPZ9zMZGXxkAIp5b33zGCVQvZvlanl7KOLjVoz48EDMUwKjtiZMb0as/eUqx5
eWD2BQVnNF3XrHyYVDTXLJ17LaTE7e+6qPIsLRpXn9/Y82VlrtfbM6CWDiNbv3M1ryJNGtk7fu1p
Sl6zz289paHsAKK2owDRH/LO7i48yw+fCG1oC7MB5xB2wBzKzz4RLZSBHXQWJW8g1rtWgireRXiQ
x8XYguGeaHclsapyKCq3gzwp//DVZXgUHbBCZY2NJ0ew01cXigDG88QpPCfF+RxjDm0LdjQVgG63
IR3v8xv88R0CPamxflJGYpt7vm6rOJfCVIpJYS+CdinrMwiJPNxYxsXZN5AFPh/uw/PkD/KN/Nmp
pJd0dnECuufE9pJob3uo8NFjVbZoynul1IQLMsHfkqy4ZE94r9f8fcqxUclRV1GxdlAuQ2R5dkeN
WlKK1s+8wr6dImJbHDJYcMDeW6V20+JhlAX7uH6mk61sWOhCbOXsin/TSbdT/5SQGyBtwsqdZCgb
97EiSFhaRSQjGeKqLa75V7hLy965LyPeyqp1+f91xG2r3PM3SJniDxgSS3C9SpP5H5UAJyiID4v7
z2/uh2fJdYKzQoEMOZZj5Nl12l2hG6Od5N4oIMr3lURgtd4uxEAKgGHig/98uA9zAoWVWSpDbwPA
LQL109uKnI1AgDCLPJZpb2xJPQmh3EiZQAacpm+ThgSbbPlbYBy3/x8jIxVhLwbikxrW6cgTzmyl
AabvjTEIlAHAk9UbUBi6UFoTrLFySK+05aU6ORcG/niHuWSqdJSxWbJRCp0O3KpRUmvYamkdyutR
DlqK2RZHoLFxEMFfqvF+6BAwjc33FcEKBREKoWdfC3CeVACnGUiWqeke1V5VYaoH/bk1enNE3T2s
clAWB7pXgWemNbEKwaUq4Xu9+vTroQxMk5ISML+FDsnpNWvCMgCTkLijkXAwS79kCQDFvdKxR1RB
3OvRUu7vs42sBHedREuTtme01cmlztMtL/xUtCtfTvaNtByT56y4knAbGwFBGcBm+EBykhDShd2s
ZPPWKbcctzkdZsmqVbDuFqXXxCu/fKYjotYuHxP/ykeowI2rKDuIYDulEK/wDnfsVFNA3Qx25c8c
m4Yd4j9u2vBIjPnpM4/QOaTAf3o3upgU+czHa1rkh4h8c9c2smY/xTGcG5yTQA+gCij6UnOKfSeN
IJXoll348M53G/N5hz0UnX2sdzNV8fQ3yIQ1NuXEBh0IloRZXl4O8PtF92ANVoDHfVxiQl19/sl9
fPNZhA1sZO/NWubR0zFTOy3jpipbD+Y50bfI8yeC28DTUazQ5X+6SiBpYSQaDzLbjg+aXHqzZdFU
6CrZbZiAKFobFeZMMtGAQY3gKNrJuHB9H+4p2wuOkgbfGRxanvHp9dlRaDVWDZkp1qtgU4/+NQGa
K+IQaJ+P6XPQaI0bj8S7fH5bP8yh78POmprZsESp8XTYvglVv9c5/QPnArkRjcYqhIVyDXpMceXJ
oIPP8kKgArSveqgubCDPVD2YpObheaOZWlB7oLU+HV6SVHUiQwcelexna5RxhhfTq2Y+207wGTzY
wj+zKbd3LGoYBiajC0FDEuoBasEnYQfb++f34+NjYH7loc87H/RU5/3lif5IJzl96XVSua8MYiiS
YRH1LKgkCKOgIIC1jy+cSD682pg9qLrOisBZnX3uLu18LO96h6SCk1OzS6WXFIafjW350I/l3T+9
vnfIOns83jKFEKfTGx4VRUeIQFV4Ep/NupQ5zgO+2cmOtIxJFMkDx9mxgucX3u75z57M4Shq0ekx
Wag4Pqjrnw6LJ9sxofjkzNhdiRK8XtKul9epTyRzqsiPMAMuwVg/Ll5IDznSUsM359bFOfw2f/e0
h0kB1afTXIrIhDtTqHdNgKLbXCUqoTHTfpcgGgQ2p5ar3CaCslOSC2v2x08Ma+Ss8mBHjZ77fMuJ
nV4zYWZlkJJUF6sI04gDTkUHl+iXPYghXqgBd/xgTMfPH/bHF+t05LO7HvdTazX2PLLlWYNN9qMT
OQuzhiWOJeXzsS5d5fxb/nasFhSwLGarzKtL6Wm0OZWErYaMikzZ5jCRTanG5Qo6e3hh3HkLcvpm
cY3MmnyYNKZQjJ2Om0W5gQI9pIoQ4JxuRyJAYykPLqx4v7uT7EDYDdmI2XBnn44SgFYCq6DmnpGB
uIlkE+co4MKKEGPbIEj883v5m1fX0VEp8OJquE8QJZ8OF481nrkizcmuTF8jM3krJCCeSMGvexaG
AhQSqJNDmFrWltZFsKGXsv38J7ybac7uKz/BQAaPGs9AGXX6E4KKbkcFZdAruicAJuy1ciuk70ci
ky8IIJSrLtoXqDLdRleeySCVXJ9KYhoSfJxAD76qOIMtUk0tlkrW/ZzYga3scOZwSyCG6jC/cM8+
TtzcMkudO9hzZMz5LrHVjFhTUNXhO5VuRFculEAXKxPONHy7FWfq3jWi6pf289/Wr1Awo1VFoYeH
hTbRPNuP25Kf0cSOE68xQdUWIn6S4EuTxvENuOc/SzBgsZwH05BSYhTQ2ICd7cYLsp+arg4Jrooq
stAd8JF9ouB5Feuavs/nL8CHNx61rTITD0jcQGl1rlRE9kCmWkjBdAiqF7j7+UbYzrrN4Jgo5SXe
/+8GsxCssOHS5srg2ZX5dRs2UmqHnm+UG4y1a8PXyQ0bwcEMkfn2+ZV9WIu4MosqJLstltsPBu1R
GtDEKJSmS4qPqKLNzC0J585BkyiZ1W0z4ssvTFJnmSPzozsdUzv9mqSMYm8XcW6zfegxnZmsCwE5
DFKM/NjWypIzFm2wUlklijksoCZuglB1dgn7U5j53yYSSzxzkPS95cPxJMHiAhTiw9fD76PZyIly
VtGjcj/9fcPY+kx/euQ5wpa8NtXSG7V5IZV8bRbtSApKeGun/SXgxW9GZXKhJMKwTP3nrosswnVS
WwndLYNGRWSMN5bjUmUStdB2hXB+QoK99CTmNe+veQ1DAkk3JFjOyuT5tT6XZsgpHGmnJOXahzq1
UtN9A5tgU8adteQzvydSV9mM0hh7raP8qJP2cdSnfRiOaFb7SWzVMHyuATlemG5PV88/fxVYDnYH
lBR4wc/mkbbQq96XwpjKiXmtOdmhKYn9bgFzbwVkSkf7HkbBVWSO+oUHf7YDZ2QMZtRP2Jxo7NE+
VPvCPNBbqtV8DVGziQcT/ucwbnDupauxqNS1jJyyNpAikhcdLccBWv+4z4ptblTVU9BPD59/nGfF
z/ffA5eRrDo+GERXxtlKO8RSb8mkuJGnZ5ieBmtUtwnns6olEdfLHn/QGqDHIz17+OwJNbDPxz+d
HH4Nz8EWIwWuBvlcehX5ABTB6sVeBwTNG8fhThpqVMjybUnsnVt3sJM/H/H0I/ifETl+YWLX4VOc
fXpiaM2RsmeMJByMlSCu8iaCxFfYmWeEo7YpO2ur+dYv0/f/uRb+Q5k1zv/57tfAv/HBtXCIXp+r
56B9PrEtzP/Mr8g6W/1jjrilyjK/ABzIeAV/xWXZ1h+z8ZiNEYs9hzaNh/XLuKAYf8DxpwmMe5CZ
jOPO/xoXCNmadyQ0LTD3KaTtGv/EtnA6gRn8F80z3K5oIqH4QH86naqtlA2Qnpb1qsonjlKlYXy1
9KlZaX6eXFC+nH4M70PRcNE5tpGTxxx8NisVJszbOHKqVW8BOM2aI/n1MJbUO73y940lbf72HG7/
nIT/Lgb+OBy3nJYS8yAqPRhTp1eWACEY+8ggrL7V7nR0H5pCDm6kxKx4Y3o9xeklB/vHe8mIPOFZ
EcxO5/xYSkXTqMaWEUMdiXg/qyG6cukDpr/wkZ9tp+dbycZ0PnqzxyGE7VzobIiiinPghasy8OuN
ViXJMlIaEgOpII67As/SHmZzc2eAskTAAch77L/yl546XTxmo7nOC5OUAat3SAQ0qxtZ98XSVDnI
GmXyxWizcv/5wzibiOfXDDnhuwGed4w7dDYRx8zQ+FOCdBVLzbVZlFdjVt9agTNegcp1u1DuvI5c
JaDWBFRNfd0vL/yA003hrx+A95SPDQINO53T12EANa4WqZ2sYqWKQZsORbIvdF9dOUPjRZZEF98J
tg5WebuVFlNmXam+sxsC41kG114Eg7Ro5OlVLYC9fv7T5kv/aw/x/suYp7EBYjfHyHleq4vsMCaP
C9imryZGu5x8zNkwrY1627S5vDALMUHHEWRA9qrR614mdO1CUYE+4NmPYCKagQH8GgqjfDRntyee
rGJOMo1WWd8Gb5RzjKdpHCHrUb6TMZBOKdDHakpu8yjNvoPLvcM7jHuGwzF6ELXvKF5P3Df2B1/4
x8RONiYZVYSjrzSru2v9FqQKEBeyWluDfWFxV0zFdjSC5HHwV2qn2Xd67YfSkr4sJfghU7t+TSfP
IrpvjCNB5C0axSu1KKlGs52XX0zRWN0X2N/Ki52n8QFCxOy2GiXne8Xu4xsxgPU3wr7kl3EqenGo
pwrDAZtdpMHDWA63JJ1QhBWOT5QlcPt1B3JjZHySdhVC1fZGluUH+qRQGWFCdD+jSYNB3putXy6s
ukqea6nxH8j7HmHU6Ym2LIdhWudNOpIfXkprwnyL4VvdwrRDaSmP5s4wOxDEepxsLbPixG8Jk2AG
8sIgxkjiZ8Zgd5qRUnTPCUu5CksFzUwiN2+4buLSTRTbP6R1U3wbg7oCFM/RBz3eWBpAdonEJDh7
6op12hbplVZZzVuo9uMGIrbzLXd8qLnU5rLH3DL9A/TQ/hqGM7kiSqpuU3z9RHkKvfMIXSbYugHa
mCwqzB67EP8iEaV6MaKH8xUwslHXSa6RtcawSJ3Sh1tvOj3CctSe67rn8LK0gzk/BjvZlQNlJnWR
TNUvIgqlm6A1xLgNRS7GJSRnHqZNloq+rAaT8AfwS2Gz4l4SlJzpbBZ3WSlXW+IzBBdp2EmHdq5H
JLotK0NJtoLlxKN4S7JB8R6HauB570oBgbMGJWTfqESqBht1VGWc7Vqi7afWLIhVr0ylgsLe3OuB
gf3HBwn7rIIcBKAdc9zfwQcl66MDKB1cT3UgxZ4cxzp81CQ++okuHGpDmXQXFPaQuFUJLRwKq6It
W0BG0Ysx2U0EUjc1p1VmCbVY+ZVlHAdp9ENI0hCjijpK3yoL6qvd+LRq65JCUOJbxMTLSX5dGnZz
zY2L36quE0vaoLf+SClAS4N7lDfXSZhZPyYn/yo4mtxbeZbsJdx/m0iDdO3LFQrFzK70G1+QK5On
+ehGE8bhvtPIkG998zg6XbhVAKkSxoESHwyptpmEjDMt1eN9aKEhTFvdWNsaLi8CouZYHKIIwskp
7usyKJ79OP8mDUGwUOknbFJhRots9C2v7awXObCDlTpEw1ws8ReTUtgUtxrpGPjAu0hm7gV074h7
PerHoht2tiasfa+XykYKsUmlUVXBywQjXBjkOhQaSAwp0JaSCtpHaa8UtRC7zHFWQZwN21iulOUU
NtNmUuyvkjVrBCG9up2UrYo8lW7kgmaHoQThcqhJX+pbK9s2hS2u4czkK60nuNNVnfZRNTtMc6V6
q/aEliuyulWiIPUMXzLuJFkR23hyov0QJy8l8vVrGEDT2xAr0X3GvPlYWRkUXgJGvK7Jj0FIUodG
ygM9xsohziGyUYpxT/B3NNVOI4tq3cdtta6DTuLD1fnEcvpARwSAJOcJSt8R+QBkLaCrWJmAhlSI
dl6Neg0PmhnaEdbCjF2b2hReJZQvfUSGj2vbvXOnWjjQiLHY4dtuQnqTZAtPclYdCE4KvwDYWliY
NvVE1dkaFfmegBULryqM/29loiQHAoCTfWRm3ZKSR7nrwqb1ighGttQXHB7G/kr0Aa3aIo0OeRYd
+0gZ5jo4O8il0Mles2vRo8wb2zeicrTd0ET1WlbhszfodL+1leb4rhpM8dokzMmrghT8LnBow2ms
FSHKP2JdwLlWq/JGSSoBy7WQJcLLw/atCbjXwL9Iu3CnEfSf1bOtcCEERItCfyCINVgixZiu9MF0
jnnmjDvFbEog73q8s2JLewiZLNZkrKhrqRLqFRgO/KVl/pqgMrvpFTtbFwSlHvR6+uJIQbCxpdat
2jkeXNUGSNCTo0dXZc5OJbA0/SmbxPiYEj61S/PBeTGrZnhKUxspLRnqGbr6ggSiJs9YPCPWFVuk
4xo3rXFbFuwK4zhq7ooxmVbk+fU3dgr1uLQ0CGhlqSwh+47bPnSMRaTKxZwyUXSbgAyyVTPU1EHj
CbKzFn4n5URbJ3U7Oa5ejfWBJVl/HSIcmUZSlVdyluILi1R0h4PP3w/DaR1F6LZ1rcRSOe26YnpO
aIu7uR+TL88lFCQWvtRMT0s4Xl8cgE9rOdVutVZFKxxi7mxJfglKlcxmUdRbKrtLBcXU7RSaNyLs
v+b1oO5Lob4Gml15nTrhfsxpxsmQNVeBAlFHIumq7ITlGnGaLDKpfBnTvrqp/MHZ+nLqTU630yPr
NVJGf50nLWzdiHU7pe2z4HY+ZWMY3k6EtaBuaaSfqhV/CXLDDZypWQibbHehsLZJfR39NEuhbJsq
CrFahs6xrVKEmQAy2kXaOjY65UYHBA9QFN0ME1WqY8pEpA830lFeRrVsn0M1rNPFaNTDYUqEA3WI
dx0PQUWkjeSYh4mvi1aPyiezGdo4vY8kjN+eY3d3ok9QBdi1dteldlsubKe99RuzFcsw0aHKFaZz
Q9l/zpkK06+kQ3RPZFlFN7lSJe2iK4oo2k+koeFHDZ3vUzKh1ldI1JDdBqjHA19CtE1DrarcVMrL
n4kxc8qd0GgeJ5L9jgr143UkfCIBiixnUhRtgg6B1xcKY9SRZekqEwo0bxzskr1EpLGni4QM6FkN
bUvxOKEmc7BuALQOmIF6YxCTcSvByJXdPKuKB59AEhlp2aBCkh8cRIljGUV3RRRPyNBruM8LAJbx
g5aRI0LeUVW/1W07EHckDQWug8SOUEgYtbhL0QAs47BKn4oybz1jSpmFhKRcZVqpYz2YCn2XaIHl
74osHuo1QeEGDMYo/mHSzg+WgRNq25oovKusCu2NCPTmizNmxDJGrM/fYuaABfEJ+dehLZYa8ty9
CHUdR7nc5ExZxFaMyaCvs8zv9+DO+00vAnFN71h/gS3KDtM16tx5GkVvv6VZOax5y6djbwX+Jg+0
WPFEXWprFZA+6bxSoaw6vxsdEkhm3ji49shYtOlEnNaYjLcxjozuS+TYY+i1kZyxBJqGF1iNxp+t
424xtJYjFqaDCmdil0MvSmWSKZo4uUosOx7WssiHR6XPnGu5bI3Q8fymkdFnxOGsptbyMLtPrXR4
JbCp+ylae/yqJF3teE0qqq2tlI7hGUMAZkmtZPklqgfmcLZJxdcyyNPwtqvmyaAAPjnHTPmswmPh
8Cz9sfhSwjQK1mNZSBQWB4CJZUaiSKz2+VIlDu6R1pbzWPO3wyX1C5KCmrQ7KpwRdlERNl/yaJLW
6Zg2V1Zf1t9qG3Y9G+oJobksd8ODGGn4sakiqNGVgmlACSU7RbHFHxro7Dsn+HOZP3TmQxoZbMSq
ybimZSuni6iJzaXt1OQ/8GjjVTbGin/oinD053yXSvxkhq+aiUBoJbPXmiDP5E4mRCh9aAwp3o5d
yI7AGRwJQ9BgNA9JnAW3mWVnID9hUn0p1YroOn2Mm01fat0ik4ucG1ERuxcgXJ3ixgfbH6nhulMl
1sBKRASUpI6xD/Kaq+QoXn6dlL7+HjdNNnhKH1lvqpP0m2RsN6U8cgoZ5PqecKTWtZx4+tYQYrtR
+zRrF2baTGvVzkOvC5xia/a1vxTDoG5CCYA/m4fwOkFOwprgWMTrVeXKL/xp4fhW+UP1s6YlmSTI
+WRa+Y7Uqvb4foz9RyXAuyLjf/5r/mf+4pT818m/+/fYJuufxUwFqc//1MlfBpvy69fNZbmTf7N8
B4sc25/V+OVnTVrA3wt4/+5/+AtPcjcK8CSvRUtUJH+N6Lb8pNhHA43a0/+7RHhTN1XR/YvTetWK
f/3nv5ZNUREK869tnT7nP37zp/6sHELU/oPuFcpynaLZbGD7n8IhFbQ/3jUeNFRRskH3/N+6oW78
wREe2STbQiiV79XGX8ATXf9jroXRE6PGMPNS/hHuxHzHof5VtuDPzCbRuRBFeXJuSJ1VdMSYEUog
peY9J7Ef+SzdMuWKNLo4TK6LyVGXqhm/hWXu49qxDpOSTSs/zK4atuNU4brrlnyfH2z6qR9Ek4Mp
slGPva+Wx7pOy0M2wke0hqr54sdqvtbBvt/IcWbcpLz8GGCzq5oUS5cZrvYmEiKY/p1xTxTLaypr
R0vEoZfl5WNGRvpKtcjftOTgx8iGHuiSb5M1Kb5mwEnq2P5O7PlRCJ3PzKzFkrDEbJFZk81Mox3h
fr9wnH4ieWNwRxabhdzbd1UB/l9RqBkZZFu5fjrJc4BYSl5a/OQk04NaBvdqmD0VgTNwyre3aiY9
h4q11dv0raVQgSKZNW3imCRp1VZDHuZqav2NvX/oquznH7MyIS/BvqtHfSMkGBGyyuBEVR18HYFN
a0lLjaO6i51yH7ZIJSVM555fYvEklostI/F6a7npxKoN+XWxQpVtGOQHP+Bnppl/B5nOdBUpotbA
odsr8/QNdjsoGUd+4LAw4vKvawBTSrO0Av6l1+MfllSXbipz3TKJhTc+ixhwtd72oJTf1tMA76WR
U1fOivBHAP6KqTBvNxhC/KceWtljEFvhipZIe5t28xpDMA/7L8kTCnrIgvQ8z2kFeO8q0HdOM3Hw
L3G7cZIXS8VkHxxHjG9NsngxjUJ5RAtD1gcuLUD6qViVE5JSU45+SKl+dCxpp/RctBWijJGK8C2X
wrdIC94i0WOx1fIrYvJsLxHcosBibxJVCHnINJI2EW2ZJa8Jkh7gOtgcxRcLEZNbC8XYjFOluW1F
lGc06URJDFw+30JIYkR33aTR6IZ5rnvFrEwK1PGhs0N93RW0Hjul41gLzXhn58gX8jrSvqWg10lB
5AWjkLue5P7Bl9KR1bALPcqFx1r32dX6hrYOZPMg1Z1xiIRevubs9lxhV8QkCf0YtrlYypZyJBH8
Rx8PD3HJ707IfL8W7LPus5a1tWl4i4KWzCdtyu9Ms8N2nErRhlJU7IqouM0r3EdROZDmS3DbXB2p
PUcH95gH/p1fxi/SJL7mLU+/iLkHiagxYc33PBd15zKBHSUlJ73HbmI3LsN9n4hbue+uOzO9UqIZ
ITYRNenHfElWYRnEWvOy1w1vpzEYa10t0OkXvLqGwvsoEeh55WT21sllXu4ivy01KyKC1zyoPE23
GsUjaPrUlTpzcLXCIIergMvL4xuI0Svr6SGwRnI3ZfXBb3hPxj5vUXPbFHubHCwLwScRyRNrEeW8
dnoMuaZO+CIiu76r5cRaAv/w7wRHLS8uM82l47ZMpWoZ6Vx7JbfXARW6SfB7rdG5q1VxSyXD9iiB
H0oOBK7cM3o4S1TqHkOjEkAkstSmo6YRv0mivSYLDh+ICsqoHNRuEcu+5Dbs/dEhlj4HHOa/4r/Z
O5PtOpFtXb/LaV9yQBBU3cUqVMuyZFt2h2FbNlVQBUUAT38+5Nx7W8o89s3eHeOeTjYy7WQRQMSc
86969G6yVsFhSXM/1kiZdypZ31sEjWAulRClykPCPjprY8fhGXdk8MbAIdRsKv/SC3lnWx4m1KHf
3NZU4DGeKxhO5B57bujimmTZ/W7LjqYF44k0euvk06kk4g6rGLR2Dv+dDkmdr0NYwzRj8wg6/Uh7
8mhVJFYGI1v+AgK+pw68D3Tb7dxZ9m9JxfHiyvOPnj0LDNMqop6C9X1JPiKO2eFDMnEK2PwYOND6
ccw4KdrkMwnH3yvP6HMI4lRc7TQcnv/ftStIjFm982kMHpKSIlqP+Esh8vpCeKaNlL7q9yCs086o
rj1mBoHiYCils+V9khffRU9wFpwh5yJCttc5+E2alE+WKCzmBpm6QnV+1VX8fY69m6hH2pck82HV
HEuhLD7VUj/qsRIXQ5g5O9ta37c9A6+WyhJ3+nCJXTN2+OT5PuhWHVlw0woQBdLwilVfR2PJu2YT
Y2YmwVhwCm/c1r2bDN+dnbb3KE0/dVbxruiSkb2Ad6HsmMkFI49WJp27cwxbkbeWEgNR/8bZ5jlq
rYd7l679IAZCGcWzAxbHwTz2j6oz5YVxiiemK+6uGwcRw/5cYgM/7AKPg/wsFXI+4BPgEOMnGAEb
l4nvKu+MWyK6VFZ0jqLokE5olEzf8mwTH+20DX1GtayxxfvSD9n3darRJDdvZq/8NPOz4iXlDxde
/oV0vD5OBXmj3fLeGnxqcPTThZiCs3wLXoU5Askp1Y/VqnALK1iJIbS+RSn/mvzE8zpSn3gPHuuZ
lxo+/0NURV9hNDyBlM4HWL7s3jmVOHlyydtkronJXN6nqiWIET51S1rmtVvDbibYlUPZt75x0iBz
ajBoIjT42G3Zb6qqPjlWcgFHArAuS5+sdFv6xmcHaolkySF17szcP84Gmmee8hsdlnlakugc+ex7
4uiSixKVCt4fVXFH/ipHqZNe+nZmPZhlKQ9aan6CVz6pOf2+wL8ehvSpHNllNtHgGXnKzdlCzmvs
Zvy6ENwjNjmBeLUM55O0aYc7LyCxtOPBcmBlvC0b/NMYFskqvkcMxYk45tk5hjMQ9zl+4Zh/mVzr
ooITDnRjPYweW/nIoGO3etuC+GzOY8G777R5iY8aunfDblAvYbizfd3tzMZIb7PN1nlISTOkJUSO
THLncq0nR753MlYjHdh0PaK2MKlsmHe7nAJQrt60TBb2tu3EhJhMu6iIauIZ5/dljrDeK7l+Wwu2
ozJ5wCb+bsi9fhetuj1A1M/jldHXiWjA9iYdAD40o6ZbFdXzxbZTxmM/v8/rMPmsJ5+bUf3jVt/1
OQmueWnqU7E6BAFTW8VhTVHTCrYckXdEZOGTvm969tnEhgVjUQgehFJXfeV8ZvYGRXwidhWr3iN1
82kwgzgQFPyENIbXj+2qLNn9bStA7M/8Gp+EGr0woOm13QTukeZPHDIZ9SfLZYcsJv4hMIDircVV
opDs3dakpxvTtaTdevadXQRHN2Wikwd8NcPGIMaaOR5N+2Yy/L7FJn4l8xsGnPnEYdCzR+YZy227
+Rddse0QWhxRLTO7Ifh0QWrCdpY6Pl5GQXbPNHk8LpoXtZQzGMx2vvhu+tS0Jfwa1GDTVmITfOxf
Dy5OCWxZ5T6rI8Iu58rssyR8CDOXctonJXVenfNUk0bpTaf1S6JBBQp3sb6kNoeZxON211t86CqR
8/nzZpjLLDykibioMu/7UE/mUDRyiSl63k9tQtM8i/4UJS5wNRF++8hT2A0MvMFCOgs9MufbtrGk
huffzSlh9EvwsPbUyzMx8rsOitc+FzMCO81JVBQzy4ib84UNSHX65+3s/12v+j/+qf8Hm1VIwL9q
Ve+bCl+2F1yW57/xoyP1nD/wVAMh/rN/3PrOH1QWaf8B7AR8jZYI5tEzfPwvJovDf6Ib3VTo0DAQ
3P6byWI5f2ykACwWHGxwsfTEmudfffqfBI8fzqj/MU79mfDxiruNqBa40IYMgXiYjtR/BWH7Dba1
iG+hNWSL/pIbt98VI5PZ38D1L5FyuDzbZTY/USzmImiGry5DG9YnyYqBga+K/soK+/Rcm8HZT5zl
hyxYgvufnsDf8Fh+kGP/02lv7jSbARusf4HcFFoly/4zGT4ph9UkYDcQS5vCHgj2XLZey64r0oGz
arEGLASZAqbs3lVbkNLdt1l3kfvQOxnzD1GzFSeVP9xpWVfhhXRmokekJGI9PJVhBmuCTqcuVx1P
g5VYU5znhcGKIQ+jdMhpLTMX/HTGnrgmrDtV2mCb1FrjpE8DhBqCNsl1lc7Etj/itEPl5uWBuSQp
fTFfHaedpoRscjcyAxMzJhRInmx3nsReRc0SrMSCEmbjftR1RQQj1EFSwoN4tm0L4yCvJ9eQrg97
A+3EIsrDKjqba5VSqWYlgWOP3mKG9X3QOUpjl9w7rn3GuJ8/F+uht9OTLTufPNlhWgNcIurSbYDC
J1MvDK45X+cQs1KK3RRziiYo55Uje1YePhiGNFm14ra5t7Xr1+zzswoM+3te0bGAGeYRTiCWdHFV
lJkeqc/KTgDNyZBO4S7UuY2Zz4gCiMRIbjzZVXmjq0uCbbcQddX552kRlfmhaMFI2z2HtpN+6lO7
6s89RsOC2kdXAgMztGoPTjXU4twq/BzPlXkVer90LuVo7Tkmiuuu2phUTt/OzP7IF0SA4zMbb9IC
33Gf84sYFne2nN3M4Ekf26SNsq+mRJv3rW6o4nJ49qsDylTUbnU5dK5j7VGrRyBdRIBP4ZcS7nN5
bBmIZ0f8txcAk7JuOmPRazRzdJVLA4akgzJJyASdp+othBCrufCD2tLlrrKntnZ2XdpZsBPmehzv
21Tj6qJIqeneLsXCBUtLlfaNMrZxLxsH7CGGHWth8KJKcop360r89aECTkHJvTBQBrmpPJugi7yP
Ev/SH9LOv4Xq045gTFXdNpdW0UR0ibnnDcM5ebW2pt5VVSMPsxn9VpPknE8Yp6tCtBlhxZ0KmmOq
5379iOeCQDqlSznab6uSoNB40KEsr7uKx/bGbToR3SBqIFTewoe9urdyNx9vIOS6Dpy23gdjY1xr
nVv43p0tvs1IyYc5kDlDmR7qSeYplnEGfthNPoVVfj3BVfBZ9MVrz7s5qNLuekqlISpSaTvqdByY
3FanMAR0hEAHYnlR+MO63Cwr5+5uhE7i7E0/TmML6ruuGThahx7IOeWaDuiMMYuvP0Zd35u7dLIT
5YKz6Xq6J5RXUnXYVtfAgMhGVX6iS0UIak1lGb4rUrxG2X1WJxmS/ejaXcsX7xeiHJHlyGoLq5xm
ryccqh9n2rB7WUng1fslosbA68dmIprE2ohUjXeJRU03Ag8Giw6/rEM3eCsCqgxK0dg20lruu2bG
ZWrKXdz5/Ua3vqGuCrDfIaXBBgVvIhQEB6j2BaKZoJigE5jMz3y4LK3BBKbZBFS3Xujkk8COT5f4
KVlVFDBZguI740Dktulx1V2iT7DkAvs2CgqruFitmrrJ7Ycw2esQ3P9sHlJcC3RhMdahVyaj0Wfj
cN5ZpdV5CILzgOI6DBKQKdz2L+vUbmhLJY9jF5CVk5C+KsUCvJasg5XF6wohV541bpFO0Y6ieSYr
fgXV0MXH1JoWHV0CGU2puovqEAr3dTpVcKJS2tog+51B28vjklOFBGwYeeScRNhDIp18ear4Ahdz
vNEzMgO8FJvUamwWANY1//Dr8+tvr4NCcONhYtD1mofJuU8OPObpROW2+CO0tJD3RaN/x4l8eSz/
eUiiqHKZbWM4Yb86JIOC0Isg4TJWByZ7vlY4RNndeU82zRWR2ZM4/vq2tv/fi0N587XcQq4YhEMt
f020TpognVdfsHyAodTq2HjTYjXNvg4QLqVVykhYLvbnkvDl38jHXvJMtycHsTVgF4Gpx6PzXz25
BsNQHxISMw4vAXczpToOXWMfbVub/a/v8u8uBQM5ECBhHNDildJEFhYjjYFLEWnmEPIMLdI4ZXbl
NEzSf32pvy7odjfC3RQcPgDG9lN+kvyNy6LI6FjJEDYrY17ykrijpPIeJaAtMeuao24psrPJVX9m
3/4JDr0oJf8NS/3/4bkPh/ynp/AX9vrDqMvqW533w+cXmNbzX/tR9Ps+JHW8ckIfrzAq+82X7EfR
74k/Nu8TqlNkPrgwRRC6/yz6JaR3ICakMdBJ4V5vv+JPGMr1/oAjbaMRxxMS1uk/Yq+//Oj5v29C
XEleKN89gq/XlfGUpG6tYLAdRKv7o5HYg2R4C8WLMd7JEKr7Gwr7y73sx/VoZrgzMpSA5Ld3+Kd3
FIAoqqPKCw9V2UkOlQF1eWjR8P6mx3hFl/7zQjQr2HswcoQa/OpCuGcCGYjwoEAkqrOiQy9+AgwJ
boY0D5zrorFo2X0I1M3OIaDRuVBlRKLwmifynwWl8VsQChKjw/Iy42apXwF9ErIMpsJ+csjstTzD
Tyd98IuwvqyWLaT+p9fvb5qdl5vA87VIHdmAy62VFK9j9mYdjN24MHwc59na4XFlvxmwhzgfpqj6
4Aw6u6yzNX9jian/+usrP3Pm/7Oh/7g0b+yzFQqiiNfnVGFnJZstHqRt4JgrFRBCOjiMefCJiiDd
THY970LHny/gdfS3Get8UgzJH/qZUmlvE550CRuqevebn7W1k3/5WUSUoPhw4Rw+K65+euWcti4m
C8nVwWsYbYcl8d+1u4TwqHEwiIiCj2d3jo4uLKI9sMJ8Gihj8JzsEBXD8vndm/mXLw77sdBGX0ij
H/EuvDoQ6spjXjjwgBro4XhIlJ1vtgHuGsWmMga7zw1g/PUa/OWr267Jt466kg+e6K6XH8NQoVgQ
q8U15264UoqgWJ8G8DdH3V9eva0GYq7NRAJ/GN7Bl1epoqYPLcwRD0HWavdmJMQhu2vtcqx3OrOq
r3Cny+h8QrjcnjVwL38nkWDs8epRs6lQu4Dn49/gBoQgv/wFhZXCL0H2fGxnG8XOrofwLWCRop2I
cbobP08Cc0ZaP+9TB9/unSxtR19FQCRg0FBDP9eLq76pNFFAvBmRb5j85uN6zNARwQ/K4RwTzoeX
HX0oHJ3bWvjqlpRpkx3SUi4PKq3s7t0SDv4dxHEZ7CqZiu8SDdlwa/UVlC/f1zJ9V2Cfw9wSZ3i7
O4Q1FKF3NsWrR+NPUt4KiZcAOQx+RFjug26Cdia1Qy54w+jmKm+DajhYYzlCGIDkle/E4A9vijLP
WeIllVT56PrjGkqPOTWiz0BFrKYLqjPUSb5/20nVvnebIL8KFmoE+DZ91UVfKgb3Q7qDkOPSNurW
Cuo3A4NNvW/s0sDJ6h3SMVpHIMhjDO3I72jI5XLPcNYb4Mf2qn8D4X79Xi0QtveWV2VfO7oFC7U3
U6BDH6rQYUifG8Jw3Yr4Er5K6cREC4hPRgZLD38yWz/lYuhhx6+jNR/ZSJL1qE07fCwx2R/YNaps
3HD44qNZrRmYWNo5nZUI3BS/3CkSYHXCCi/9vLdx26dghrHZsRnuqo5W6tLOXT1cijQCnAOnQQFU
rCLQMZLCXu77zO2qE67u0jprPWEdq0qMy/UQGHktqp4+uM1aRI7Ic70x1kkLkIQYfTNm91A5tP2Q
UM+6HUb/yZRlyfnS9LDOk8afvusmyuy3Pduif2FXXjMHJ92p7D0Nv3Y/CjeZGfGvvsneZJ7d2AdX
6cp72zsJYO6QIfD5Qq8JsSo2uqnvlzZPnE2j5ETXDbrqPDjxeIgyK3gzzIeR1ZtPqQdx7IT8pg/R
XTTsDYy8GenXl7iHu72zWwM2of6wuNJrDwgjNivxBi4xiGrCWzcgcMcArgiG/thgPtXtQOKSrwEU
/fKiVHOX7tfJyuClbomJMCojOKpzP6GJJpu85cbXJSr2JKAVxaHpW5jDK+qMYad7RY5eP7tVFBeO
BwShZZEDpo3yulqWxiD3lV6JuTB8RWJEIv+oqtAvTkk3h5AqYXKBVTTwZeI8mkuFCyCUl8aDnhXn
dTaes5Va3IuMcCBYOiWHvRuu6nPu9v5ywjBbF8d1Vsq+1U4GukHqtLjs/TXkC7WH5RsN90Lj4SJV
okRwxCOvqz9cLTATnMuhttYGK/kIX9/VBKs6sWH006fcrQUv+IRzHFa8qeljr5gTD1Z949enKTTl
R2a8pTpQBZF0HTGRLw6yan1YH7LtAZLSZrYPq2vs+dQMBABs+5i5MmUxJVCuXdyO7ArHiR22TrDW
IEYCD2MBoWP455m7L8ah9fFfrmGi1h1TQnwdiqmNh9GznINKWFmiyEpxCirVuLE/YVYG4m1KsBGP
qL+dyu3wcU3z/EaJsemgBuf4NKgsXKZ97q8JsMHSOU/AFeLc5BugUDDUumrWTH/KitJ1T2oNu/UE
qG59t5oprXa+XhZz0zHvGcA6dGpuMAbB1cgU7nSlkNfrRy8NOvts7RIsr/Mq9Xxyy4fUQ4awAHsX
MQ8NDoVAWHdf+6n1GUw/vM1rcm5ia3WmAFiyESPIX1QMGG7K/H3orF5/SGg62cgSaBz3Sk6FZjmS
RF0uiEto/fAkXq6CQmELFhnTPKzK096VWCE1As9ZU4IEwFGA1DkdN6hV26ojhFWeTYjR+ng14ZQ/
nyw/QIcRlS51T18r9QEil8BmdNETtLjUBBA1Xesb2/IWU5OkFga6mXCfopLyGLMS2++PTr4Z26a2
i9mv8zymIsqjPrANO8NlXrt1cqZhTFtnKxm77vmKUKK5aLNAezsMm9huoPRksjwZy8PYNM9rDaA9
CmQRpd/WEBhl42ZXbmsN31Lbqdu3qzuYILbSMrjTftSuu5ox03jl951/3YYIkCBxY5mGg1mW3kO5
H8Wp8jr8sSNRw73wWjjSSZ92jH1aL7zMk0iH13YuAzLFhd9pp92NkxpaPJ/XHF/vfJ42Mgs++dXQ
Aln20+J+rezVwstSwayFTprM2C+oBJiuCNvgjJEUqusl6mHdFz5h0bsyKaLzGnEPrpd1I64a6o2I
o6vBl75osh6zgqBt7csl6bz8A1iqbq467HPVTbOWWXlKVWTpvYnUtDHTmrSvxa3Ce4LY0pZ90j5a
uVOVZ3JwTRTtMz0U07qz3EyI/VBJzeyLRCDRsZqQsMK91w2j88hJMUx7CXbjX2I+3W7B6jap5Rca
HHp8BIxATiXLyR0gkc8CsKB0qnMyhXVxqEw3kLUV9EF96/ipWnYMQoF5ZdBtrt0a6WJ1MYMyj7dt
oYAPDK/tB91y7sWdcevqPA9ynLStuTD3Wq/p8g4ZVz1fT2WXWG9qkfdvgimFjWQ6x80hfVvetaUT
chEpFWAbdng1pveRZaXfq3GtuivManEeE3AGGe6RIV9clKOd9l8TYbrkAFMQarJu+3qO50jW5o3f
yf5NEqgq+ziSnv0hl5YqzghqRqiBrnH04gzgoNy7GZ/8hyYtPe8Tarw0P4ars1Ia5v7bATeoFdYF
ZnlHu3TgMkZlHd4yyQtF3K8wyOOhjZjyLd0giltHL+oRpgu+dp7Ts6ckyPLa2CNgGysbaiKxI1gM
IlCBdZghUSvqiHQL2uirzIvp3VxOtX/orSh8w5cvvgR2kV12q9VnsZr95Um003oXtQUMAytx9T0s
rGKlJ1y7myLxg/YS0GRW3+TUpG+x0FpTnKpU2l6ZMfcRFE0cSDuxZhayh4yabyyRh8P2SrGFMTW5
uYgwqkHf915mXxd+OC/xYMm+uXS00AMEuqGy9plQfrRXbplQUNhZdZfb06Yf9ArYLFPWv5+6JfEP
gwqRqgVuiYFVh2UQvMLQ1t25t3C2Q7IIyK0qqsgmLixnL4itTmcQM6Ikc3CBsttij9LLCiEpWBOQ
UcY2sxPBNEi84JNcnZWFtHFxYhIBNU1UHmKb0s3eqxJ6/R7hl3mwRlfPqGiy8jsmiA5e+UvVPJkp
XHEv96Mu9jjyUMIMmePzvaT8oNQu7Hd+HujPTbO4aEcH4TyuDcFIcZCt2RdatXa4TleqM6gOlQn0
XeQ1Q3ua6gQTCL+b/eED70MfPqH+8NqPtt2J8ZzaMXKWg4aeTaFazKko9lUvC+8c5n1kiLADiFzO
cuVlzWdKo+amLiK8dCrkfD1FunKj+ykr/ezSHcvQGWJvQf+8d6o6SU5rOCVM00clPBxUFXV2xBnJ
pPqbJ9pQHRnpEa1eDBgB7LxgLa+ycTKfrBXOxjE34/gOIxlT3USUq1+sXOgR9oyLBWy2zJW919ZS
Eg2QzO4emdAcxu4iVRh71K/NwWeEkR0CR4HfVcsw3hY2HlUIa6qRXdU3fscfrxABtZZERknblXyz
scZS+3LuIxTiBgMXu5ttJFheAO3OrhOAFK8sylMuq5Ltt6rcR5LOvWC/aul+SnVvfeSwkcOhnhNF
fk1GGxKXLbqaQBZTiuV7ZNDJ9TlUCAdjLLWr0pnTxJU1fimDCvRwDPylz/Z1g4UdbEZ3fgKzquw4
bYrCO0ahRbzDIBWiXgBgCdqwTDAkEsWpXNq94xwWEQ3pvrW74KvNe9LHVstXfkKG0rughmrmgErX
AKNpTrMnL2+iK5kEEboc7aEKJgZrpK5sc7EJ/vrgLsiRHZ0BpgAtmsAZPkR1m4d4hC6QQBM3J7vb
rXibGoMA+JCOjfNtaGrScZvaHpu4mYuoOBM4UC4b/2e1LwbLkh+Z9rnyDOAzvMmGLPjuiYI7cLp2
yeOiiJw3KHVtpLxlzvuxyta/GsMW/daapUV2vtTT8t2BKOnvejefuWzaRfnJlbP4METBbPbwUpBt
2d7Uq33ulH14VgRl5ZCr4o408IbEnWvEeCpA/RfOrH0pEUgeGht0D6d9t0RSLruWdmmAaBYTubSw
19ndsJtxMmXYnkOBZ18JAFZmrnsCt7fyo+gMAS45PbFNeGuZfWAKAinFmj36V9WkvEydzidJEmWf
fka3Q3s5rqIMTkM9Th9xa7HduDbT+qWeiynCNX/Lp1mWYgZ27cUKxRNkzT3BdGb45+p67M9ELTr1
BN0xrb/aKpzVue9p2zvLOplhtVzgrHCA1kYcSe3B9bpla/Kn2ONf+HuMBDF/fR6Y/O88+782A5//
WWkRL60e+58VFduf/zHHduUfXsj8MgJigITyk5zCFX/A5cBxDZBqM2jZDGj/nGMzrCa8KMKrhDks
tkZbbtK/5tj8/3y4GvwtUmnhtsh/wl15tlr+acwnqJThrDBUA0UHldtm6T9PlhkxTk6f5CibpnVT
82Ea6uzsomxQAYZqvNfeNMEx1M5V1Mrki8kQuQEwOfrLXPgUDIHuxVlQyRZD79l0HMzh8LkBb37s
kwB8uxtR+x8wvYXNFUx5hlGxKFf5j0AxODxYSUMJAJ+yiTEBonp5F7oNTGNr8l49Z4F+wc60s3rs
BAqo8nsQs0OP+jgtxo8/PeXfT42fL+vaNnDDZiFMF/rystHcejUqK+b+UMaMTPbcGsTF6nad1wvY
J9dGQ4/79TW3YdzLB8YI9KdrbnPbn+ayW0yU2w7bNe35nIhcb5cYeCBdJ35jnSdeTYCf747VlALv
DF7R13CfrSmUrbYQaDpcD81ZIyr6WdQv9K/1ZD0MSyQvq2wJll0D0Z9pGa3OjChGH+Y89S8hYXhn
tGoUEjC7mdK1GXbOBKCMJfbUwvlse9TWu9ldRyRiUHLetO7zrMiZGE38etWeP7PX6+b4mIO5zHEd
9EvbgPmndXPGWgqOVgzQ+p6Tfi6CPNnZmQn2wDzOfJBeBk0kqUeIvkHlaqbaEAweo7UN8hOwjmL4
MznXSVKv5qidEYMDWB/Tt0zS2+9KaAnmYAVW0u4xMGjwGFCtZXYMabhFsd0twvfyfCjb7VQbFcsR
ts2Mam5bJbOtV4QPmT4kLKKs6SsZIGxL22+rnG/r3ZULTCv1/BiMZboDzr+km/iS1KAdzG6FQC+r
5LelaHD7Xdk6mgvPDRuo//M4d/twRPLiYML3Xc602HHGRZxDZsA9d+sQud8pV1aox5UzIJmH2o2t
j0gk8wx3SmaMXZHiXPUZQ9gYlLuGU9XrWe0xcvc54KXbU9anK7k18NgynuviwtoohZMWEDLGC4YZ
86FwajFdmBqKguMjsTzUYPctQ8Zq/lB7AfGCpRDVQAzO+FbpcX1btNJ7yOhUl2t0TF3/xk4j4+yH
RFVvKzU059k8LdPRW3uzPqVbuvoBnYb1NVVyce7msgL69wy15CGc+uVtEzYrnub+AoMKdDJJT74q
ycXFfUKXhOjIKqDy5myPx1FvuTxpr85HDwkD9RrUXCotsR77fF7wI6mh7HqZb2jE+6mBjQ/qWMaM
E8yDwE7hQth5VZ34W7wgChbrGndDRTjzwpjl3vetlOzphEl3hvrc7NiJ3W8NhCFn3xWC1p0DevzM
tMS8b53GyHjMec4KRTRk1aKx893sUbXGFtPt/TxNnb6seGiYdVSVWg5J1prkVHY2FP5QU/I2jKYe
+217nhDbdLG/bdr+tn2b55283jb1phfs7+G21Sfbpt9v2z8Y1nD/f6qFUdIA7RgvAjARWkz/MKd2
DjwfZZAEpT3TF/m9jcEcVsHRQ15U6++MrZ+xiBfbH0gZnofPiSLgg+4rtMTIUJgsSPkRIriFMfYU
FkzZqnCI2ITyKzpiziQhvrfk/iURSqJV+1fS01GcpNPbZV3OOvU709ZX+Ikg4o+0UbDrzVeX4/QV
L+I/C5P3AXcsnm8+LJlpo0JhTUj0Y30UTJyNh8ayLdsCPm9w/1t6/deG+/6i9EKtq7EJ/rn42v7G
n1pW/w8gvICIJOytKAs2/98fJILwD7wRIZlTShH0AXmXkuFfzGH3D3szo4qEvWXmEtfz7+IL4jAs
5I2BQ8CkTSrqPyq+Xh3leODCS8Kjj6QaUlYBGV8eSU0JSuG2CgbvWJ/5Sb9edi6GVoW1/i7/5zV6
+uNKXIjVwJzzdezA4JgiTGq1V3VIVFrWbR4hIEAlLkEYWtG0/1M8fbugTxr89rUKtLqvCAt4k5tM
gmFkWZmfcPZgOFAM80Ikrsl3qs+12iEElNiFg828/+kF+Juq7O+WlWisLTsazTH188tlTYyD3N/P
97UNa5FOViIqhaCKCTQsOZzg/vnVNo6Ki3aI8v51WsycJUMt2waEL6zFBwzKsORNTdiGoGhjN/3G
MO01WLytKxsMtyZIG6duf3lv2JJkplFY7wRFdZKA07SvwaMsmdnADKvIByzcN6XgH7++y21b/Wnb
3V5VycMkTxWweKt3X153wquHqCq0Ob6TIphhSFUOflz47tdEK5R4FjO9f35FDPt4jTCHI6bjVZ0r
6rDXoa72qV0bwgGHUO4ha0+XXiuye4deeC9SM17/+qJQA1/fKIQenNFdcrLor2CGvbxRjrqGmZBA
HWIRsLcwicdIQQoMwkd2kicTiOQ6a6wkOgsSsJUjTkf+OVCxjcMqMqnYBH2nd53nE5FpCTSCtQPT
2WGU8A5r78EGF9HEUKHGZe6l6rEhKx7LirikQP1iNFmyeMII+QYuoZ5PyFac6p2kRGEgWJse3Src
TeSXYefVmz/GFBAZVC+30hTT22xoMAQLw6K+G3kjbOTCytsmAG17YYkmd/dlgZPaDoM4xj1Krt5y
mHWfiP1aBnjsWHmDCnrqnKa5DKl21uI462WojmLwvIzsrioqyf1slqKYTgteUdiUu/CrYzw8JmI3
RqYLO+LEqifg+PmxQFTqn3Inx9lxlb1/N0UtCJbUgIttRujFPjMrzj5dHXV7VakJOkAGsLSTbRGY
Uz5GE/JUDFy6XWh1ZXG0VLB+mhovz3CSYkvfmaJ1PxIFUTTHDP0y3HndIDfyfTYZLXm59gCZzjvT
OrI+RX2PgKu0oHAci1B17qEXk8fbbKfDjbfMQsaqD+W5TZDHt6yfhuUA36R4chtngRaYoKk8IBfy
L3wPYPEMgdEk3zOjxwce8nFZn1cR8ofdapl++Vg0+UKrs0ye8xgxLQXhHJo+qG68Mu2XnTaWszQH
7GTq7D2cjgZwnLMiQewwUFjdQXCyrculKxRed8jsiwo7+kmW3SNyPxMcQSyyDHGjoN/YARl0JRlu
8yC721JMpHxUssGGhOie3MPVLFzt2GlmCtWTxKo72i/2EJZvbS/P0QkgGJbXGcI7WNRwbxp8a7zS
CuSuw/cgvXKq1rMes4r1QH4/4zCEYyVQIvli4eJ4y0eR5mq5CgMt1BXmJL05gQFN3VMHZG7yOJuB
LrBV8QekhDwgnsuNI5M8/WozUXbu0Rwm7jFUeS6XXdshByadIJvNI0hEg54uYjqPs7aWyUc+MEYU
gCsC0kIwbOT+oQm+j0oKWtKhLKN4cVbD9xiFIyPXISgnooTM9FAFHe4rNuB9t3PzdJuY+nJ5zKbI
PCwzRCrMgvDfiYN2hdCeJ7V1n4bGPLZu3r0dJad07Kw95ZuOphbJpCqTa0a2/kc37RNiaR3qfkae
Swvtu5Dpbq4ieWO3/fPob4bfL8Ehh13lN352lYZIOCH+Lw6RTc76rnLV8tVyZudzBDb9kSR08xWK
P+zejt80HNDeqDdpDZNB92H0VC5J+9mIhJbcpkUajlgogeaqEa9HvJH8/2bvTHYrR85t/SoXdx4G
+2a6+1a9lFJOCCmzkn2QjGCwe/rz7fIBXFU2bJxzp3fiAlxZuaVNMhix/rW+JR7JZSfuiqi7+yPF
34W3I5EeCfqs7TjxYmInyxl2L7ndG8J7HWkLbDxl+ct1MhoWK9x4nxhqOCelviAB6Q3WXH/vctef
acLwk8CSxwHU84dtxoW/MQy9n/Pkpu2qo4g+25bkXDYxk1V6KfFtfSwxDLV1Z0oiprVfJNA6J6t9
a+GSzuug5x+rjBGz3Ix5W7+VaZMze7MrQXtN57TUoclARkz5F2AVwkvIuKOAJP0qAltaEDZ16GGZ
E7c5jbHsuTi2nb8IX6KYJl624DfJB/+9jUrbWsUcHYKNSkhGgD6Mw6c+Tye5zqIu4X73vPq7Hgod
bxmp5fXOKyjzYwiSiZ7A+5LXq1qDVDsnNBjV1yheEqoLREZYSNnpfE2YsGPXd8L0CeI6SlDNr3WM
GK9m93kU5OO2Vp6gBTlkrUlWJEOd+QFhUeVH1zatOk21cTiKe1M4nrymtoO9dkY8HBNPW0KDRRvD
fBQO6jOyb351eyIvL0oTo9kFQCBrlnfpDs917uFukl2gLP44vKNVPWp8Pl4xqpmBVgA0KcdbBFuj
IkaGwcDysvS3uIVw8pq2YZpeRMY060CS1FE7JvDCPfcFAVkSplOV/bQ9PaiL6qK5XoV55MEh7bqW
QyiMvu6hbPvWO7PmhjkPYkMy20lNXFNBJHT7I57b8iJY18Q2uZmaqPgTFtBTrBw1ZqGuWpZ3bSJi
Zn2apDPvEw8f5lNZJMa5H0I/1dvKoVH2SzEGoqxD5QSIGQPN4QX/fW6If49ul34RmxoQN/AI65Z0
yOyPxwEMZQMoUtO11+Zj/txE1uIebpnjcuUPzitYBg0PIMueRrCG5z5U+bhCNBE/NT7Ygx3RK7+a
7SYr9sWUeSGDnOD25Hm5rlaDgvuwdgI+asfEFu0njlJ1hkdQWzBbSP6s9FL6I0FYJr17IAqN2tgM
/38MEeDQ9ZSS5cXSIPztVPv9hx4r7y0no5uBk1PRDz3LhvUHEgkiLO/ybRlrMvpeaqf1IbWi3tuN
k0zegmrGJ8rwNIkMdpFkencDF5eAHYjy7BYmul3vcamODElbfT8v1XLi9Z+3eK+CBEJ+UCiawE2j
l+tYSNt+dqcsetPpxLkejwGMQZ2FkV6jg4Hy8CBjUDDm52PzTMyYEnYiinG4SXOGxiu4jmF9GkJv
qK+NtDWTs87v62+5SpfgncXblLyRObgTC08itR6nOPyZUkT73qFIffp9IO6YTUquZB/YdwTCqvek
K4P5QPqqbdYwURhMZ37QuLs+bUb0x2CCjLPAYFUbmYgczgIvpmXtij6rUW9svz14rPIVZpUyGQl0
z7evVUSElnXQOcjEGHC+e344X3NOYlzYgd3PyvUz8d1pA+eKB6vo2eFlFC33TdkQNU+C5SdoIH1p
AKQ6VzBy+bgmKBGKHebACQ5MnUbq2yhMLxCPGDR9TdEcy30ImbU6JB0XZ9+bBZKiwE3Sn3RUTuUJ
7YCFkw1Gl+yyctbpThCJyFfA0Dr/3JH0al5yP4vMhSDVkGHSm1hmVl6Q3NJqJoUvWmRsJaiXS3kw
+kZwLFpBGS2587rce/dYqwgHTn0Rr13GYBU7g1DSaqWrJGOnptMTqcnQXfdx1n6F9jJTzRc6MzvS
eL4u8xAppse8itjpYFLd2eAH4B/1Jcswc6sc1u1kCG5v2j4xwc8xyO2uwXfkISKBpE6TX4XbEOZ0
golnEkdiXnyrsZPfmtz5+qIfcR5Af624xd6owmi+ROzD0AZvQ1c8dtqmXJMdsT6Zrs3LCdJZmG+K
LHN+DROM0H60pw/dyfppyRj+jU95fasMcwRQB9qzKfftSd37O+id834Jo0AcwkJndzIvi+9B4Mpv
kHBuziDPNQG0vIG3dgRK+vs8THQcQEPMsDxZbns3kQv+FVB19BgLuy13MaaWj86ZC0iy5cgyFXgo
i5fFKeb7TKFDkqz3U8F0r0zJbbUTj7vGXspgFpfCNjdz2e8H/Ip4O0ERCURf7XwusA2/VUHkyLWY
w/xnRN2Ht7Uhx3INLX+8Zl2nsf2VXfRpsrh7jr0O8ZlLTzDVbooG80OyPOS1tGhX1ArzmNXcYKEI
zz1KpC2+stHvjsOtvWENiydw14KzPXyNuaw+jTbxgzc6vvCQGOcB0jTv8uzo6jLSWAE5o7Dl6gq4
IbmqXxeZI1FjpBDhNuB0gVwedDrFVeXUD4kFsnFVJNp9b2go/wZLWn7zqqS8Y0dmyx0b0fSaqEJ9
zKGJi53LIPeCPa56wSCBW8j2Rp94/6SgIzpt7ABFGkX6HUXZarex3VrfzeQN+coFq3POsQ9wcHKS
4JtdGP2IUry89Cmd2SvCANDx4nQaUGXN7MDeln62axVRyRV4dPelTeKsXLUe561zkU1eiJsiKaM1
g3wTY6BFE9wncp4fK2btzZpws7rUDum7tXEdRElJajkHYzG7L/1oOAbEbKjvLACRcofBkVMcE6T+
Qis23AOdFNP898nH/xcG/y+TqT+c7v8pY/Qq8/63n/+H2QiUifqP+uDv/+F/C4R/40QdEd2zb5oe
0hjn/b8LhCL6W4DKwkg0xB5PDukPMaPA+huSISkR1Lvf80TIJf89nvVi/tUtLADs/xZy/B/FjH6P
uf1DdrnllBzy5cw2HZeK95vc+Keh1VInjRcxRFjviuf62q7u1ofz43nzK94c/lMbwO2v+sdHoXNG
/Li/t5O7DDTRz/78UbVd9pbHS3ZV3Zzr1iGgv/MPX/+/0OX+5SeQXUIu8clN/bVBUOuyU0Bo0MDV
CiT+wUqL/8dP+It4Q4MeMVzCyMyTaLezDhiw/zefQJ70dkkYNP+1M8FeUh0UghOLCbHqe4euUP/h
E265tj9cCAJPyHpUPiLVklSj2OgvUlvKvqxzC7YmTLe86ZqZ1npedB19y1NP2GeOw63kN8Og75SR
vEovT4ihhdU14hDnIe4udnGeqCsI10T65+VdkSGqD90klb2n89aaLkSKiQ7ZVdk6639/jf8sNPPD
c+PYxGBpXIsoWfjrRLxj8tgFXcgyt9gXq/+JlZijjLW9za/+/SfdruU/7te/fxIuOt8F3MDD9tek
mkDRzawKroAzty/sHYvzEC6P4GeXvy+gwEH/Nd7jX3+QS/bO8x2iYX+5qZZKBtQzZs7KYxfADgLo
VvOWx+P7v/99/vmbQyj3Y0KoIZf9n54/oP0Nesp8M2IyUx2sZo1Y/zHJ4CDG8j981p/V3Nt3F9Lx
g4+A/4lZw/7yrEMA6lH/YVFx0DrKYtfRhDi1y9rRIPj/gz7+lxbI3z+MX4oQr+2G/PMGgvnj4L0M
pEbjYas01e66Ct4sF97wORYNHrfPcHhS6SmqUUHlfxCQmcj8ecX5/aN/n/zQSMYQw//r3Th6EMJb
8IK8p33zEtoD6RUsshWbJASieznGk4ucWYU/nUpUJ3oilycmMGyU9ATL3lNZ3hwYJOf3qH0Bfj58
4YxPmiTLyBAZ8d6Cyt8P+NXqNSXe7BA4x78yW+Zu8U3RvyRzbn8ki46/J8Qw2LlHdccuz+9QSOyg
MnRf3Pbp29xFnNt4aYtVsiCbeYHM0R+bSPKnCboNX1U7ymDH3HN8DdoIdrzizLCtfB090Zoz6qe0
Dz25TjuPCr7aSiz3nLaj9dWTRQBSxmwJ0STB1DsGYjlZbajBa1Af8OSa9DdeDekMKEWyo+GYx+gi
nfuWhCl1kc8jxDnnjAXPCU7xlHbP3UKS5oj1Re3mVuifwCP6B19mzbF2Mnmow7Taen1td2yg5qxh
ADM4aj+YwL263qgHqM1xa605QzYW++lGeNRO8g7cTY3dfhXUIucYJBactojk9XTfLp3etNCj6it4
0OGTc21zBufhbtjvWo+xq6MHWxGdahCFL9FyOzAPQe4BGTNFsXFJBd07cTPUO05ylnlOpwpUTMFe
GUtoqZvpqoVOx3Ma6EGkazvRE5MN3ZeUijiZ8elnC8N54xbN+NzKMM3Y+0VkUpb4VLDeHYgkcTyL
FGQ9T8fPMADBcdtpQvQmC1EFiZMyJwmBJ9rJRai4wziRmPQCB02OJy4mToIOOiLNtsPJNCmiiqVS
KtGRweXLyFOzRf0OKD5wWD4uJsa3h1ichf6FsEuF0TYQb62D83wVG6O3Q1AYzh2QwrKHkvPcutOk
endBEZCd6wHBXA1IGtzcoihXPUaXo9MmWfNk+tlqd/RAxOZc81Xex8hixzGJeXlIOY/zCxTFxd2P
/HX062XY/k2PfMjA9KX38mpr6FY4q14GZJlaCmB83XAvr3KniXYpFG+221U+7nRvhdWpGwdkFNBw
YwXjOydqeA+yXhc/Bout0DahMkBguY2r8TnA5fCpCR43Z3dKwiNMc1lupripgvVcx/5LUEqVX3r3
BpqP87n2N2hfxXckhKLtN56B0cKM1XH2Xjh307rHdAytw1ahOEpIMLRMNLb6JstYwUt09LhxE7ff
SW+OnzPsvjt/BiVLwsnpP53Kg0KDwfQg5lE9TES2PzLPa3859ugdCqt2dqgGWE6VMp9RZ41bP805
701TFQ0bm3Oz2uR5Z8ZVDmacgvRIvLLrd5yVHGsrXBWpyX42YPOekmTIsZ+PcvmmXJf5U9hWy2ec
FU6D6dei8nMc/JN2WiZvE6vuDtpt/x64WfQ540iSlO4Yl5xN3z8MBm+SL3xw/47qagBNyhafIak9
G+p7LrYmFdDYpJdg52mdKRVbBmcZDiEWuWFfAr27eAtRBMCpn7Wq5cWWxfKjyNGL9mNNomTLXrmb
116dWeN+Ek6RkYRM8tcZoQdUDgmmvV8nBEmwM9KyZMF0/EWdzg2DS27kaWAyH+ytuK38M7PwybnP
whwnj+2C/dmUPuj0C7WeTMw6kc7WGgxS3B1ErtCCg0ROsF28sbsqOtbMG/1A8Ow2nVV5Xb6BYw5G
Sea4WgxL9I5YIG0z+eRML/zcdHw40fhpFdPQfvTMt9am9lg6JHnCYNcPxSzQzELpwTpnH7ZSNZMv
2dnjnr55u9uHYdH8DBqPFEpYOIrWICXGtWEcSu4jzrEJW1o8ZRZMnZ0Vy/wVydh/lQbj01zI9hS3
dpZuGpOmG/C181vUQhi62Dq3rgLWlnmBq1ziVMoloVJRZHvDvPtrNDaObBOTiNoF5YLYYzVZ5L5W
0Q31PqXtuVKpCiHTepF97BJ7VIjy8xKTclvoEXiWqiiWU2XlEIzCfmHcGPaert97mry7nZc7Jn8M
IOhvLcK3J1PUjf29MpktN1Hud97DyP7xAvdqeExp5/YOdsc84uCMabZJBydlviODJ9kyMV0vQQsz
NrKTAZMi6iYvu26mn/OTTmNf3YWeYaxkKpDIu8IsdnrARDo7b33ZtO1eBeN0DtWQHkhBxumV7mgX
kHYyqOOMy+u5bhkp8uT0eXVOfePj17Ka+KFKRyfeTg4efzjJdZWuUbFmIJV9auq1SZTuNL47OizW
6RwwDdQVARQ4SQt1Rrf+hxWB+uSJVKzqDkMJke3Au0EdfGJT9Z0isL3PrdT/VqewtslZwWLeJcS2
D8to199SGlbfFxYASmU8sP5YruhhZbUdjl0VMPLwAp9BbulkNnBlZR56gIvhpW6zyWbWMqfU5+oJ
ImYzx+6T1y+Sb3Ya99TJZp9g0VD1kznJobBqi9NA4m4hIiXbxUT1jDodVPuwLmYU1YKSoFuCAc2P
9gxWsJBI5T5blnxaVUvoHpU12PaljIMRvc5uEvnkNV7YbkszWM+QFIXc65jrjmCs4vDOd+f0SXA+
kbuxXbzXBaGcZdrG5WENpjt0CSUk72WJQe+OABl1P1p2dx0hi+iSp+SKN41iYHVmaunbBN6KGvAw
Fq55tVhq5mVqRcEKjpxYJ7jeT4NVUgRBxcl6Kvuq/i4InvLcEQj1VrMGPrPFJQkQygYitXU7KPpf
QlBfU48Lxeap21oH6hBNeWGIVvjwX11Rbujgs0d2nmkMYUvE3aweMtsnRJokn9JhzlshLRVvcPVy
XmOqiqM7RnRFfVZTFEODwV5Dh1Qi02ORWPwVzPL99yW2SJ5Fad/sBw7xJWutKu0DWbncP6aLKeWJ
8Vqxibqxz7Zurcv0yU4WM2yY3ZSUsyy12tTU5+xiP1jYQbXzS6SlHp4tH8gqULxTlHbo2XpON2NK
marlZ3eZt5T7ZIyzXUqKd50QhtulPP30QBv62aplmg6T5bnbKvLVsmnSILqUdmXpX51gauEMutuM
Xe7vdSWE/D3e0hO11PXwOBCyK7fJ4JTxwfhhf5dBw/6ge6QtWUgokRHLQH0uzDcPZwY9nmsUkWne
jQEq5jvY2hu1q6lBjOtmti8k0xW73twbLtbcN84VcZeU2WTi6qvg5crGQNCBKMugLKA1jcEZPS54
KMCXPUxz2ESfYzmk6VtsSWpDNDEnXmlB+AG7nM5Ll5rCqhlHNhPC+iDcHkXgz2L9OLkOCnhd6+Ds
1HaE3hChgcbxWJMELCgA3ZF4c9fZnC03jCjbxV3TtJM8eYtIvmq6RtZ27UjxwTHKwHrP21k8kxiO
whWtKlQr8d3Pn32RlCTgQpl0X7Zq7HxnwlqYjUWbWP3s45Y+DH3HrMKoOGOvNdE93pCWohc3bwHI
uA2dP3qYCJM41PVQ78Y5oW6t+TTPIjkKzEz1KvISEV14YwwUIZGkZCrWdb+I2rCDlsTGKQc7zmV5
NsCg5AwMdyvjINMboPHiWM5duQubLD2Qx0nuJ1xRL63e9WzlNaIQ+u/AA2BNbo9x3e81/TllPC8r
9pG4bNwlTThulEv4ODoFEycoSdEd2rPEquz6d8ZiKtx4tflFHKp65ZGL9iFeobOOW2fHfFH8shHs
ucvJJB1HK07Gk59knXVeJjzLW9b/9EfgtWYPvrwVr4a2PNKsTZQ46wa7MMYJV1k7e8nnCVRB4Q9v
LcAOTmFxgZ1j6qut8jH7wxLQaqNwAVx05VjRlrIKaa8BVDn7RE3JcsyXheaFSmTwjm1dW/t6hNW8
HqthLI4iwNpzVADs5SWqmCetfG7a91yFsqI/Z2pH2s1pLbuUZqGWkyzyfGRZzI4cqpIK54hr5YT6
RqKpE2OzdbncIJlTZjmnFJACMWtNGxuW4WwXVOCoixRcQGO1gT60RZqNTxHaMrpY4BQPc1F1X12o
hysYIn+fhCUUDSpxIBh3ZdJcjMjHd2voGYKEEpygs5Em6Fk2034Kt8z2iu7SOMy6T33SFvVLLyNc
TD3XM9x2TFfeXQ7FJWDyeniahsp9FGALvkfatiZQk8FyTjOrPw9+5X1OtZMq5ke1Ja/LOEK9cHJo
OE9BYjkBr0mPFiUXyDfEvnQetx0m4Lsy7OVBI4SPt7MJKfkUssYqbwf1o5XEcoVQUh8RHMsvL/U6
8MTJpvdl3O6W2U7Kq99ly4dvsz/fEB6DoOmi4FO7potvRQ9HY41Poa7Wg8qY4nXDgj7f8/4h1Kqd
eCMCpaD3BR2vAB22F7cYcYQUMfv4XvvsGWLDmKsiSdjH8bDLy6Hf0XJZPbX2RIkb4bmtIUUABENa
0Z66wvR74af+Szu3Aw8XE1Jc3FX+2ChtvSkgo1+3dPU9uGuxJQyrLRrXmuTDIZOCNmd358jJ1V22
NHwstvuu3XrZOHyLgzb/VTUV3ntniqd97GXzXTDMnMv7m/OLZhY1b2SQ9/dz4zn70g9s/dowSDjh
Ksg3dA5iROeRw8EE7C9Y12PwI9COuJZDZwrc6pZ8ZEvafJiBeT1bL4av9aLZAMENxdYggabPK2ab
nDRbEThHeEz+PhgmfSnzsrpwRwN1vNmI+NG7R9dp7JfRq54TyTbBR90AyZxbMfdGBXdusrrlFwuN
fSrike7VJMjG48z+HY71IuU3TUVNtudv8+7KzKX9qSYajqWpcX/gdiy3o+qa47gALlnT6jCSRr1F
CxJ8kB9RV4tDA/ilWYlJm2ztasEro3KTZdqCBWlbNnZUGnSsB29CMIZ0OEm+B1nvNUdHCwIAwILk
iVhjtInx4cerIQ3KR0EX2wdohfopAC219rHjnyvsEpdRJQ03HbG+uyYK6gOp+/JJJX24tTraBWRY
Nfc9858DPm9mTOD/ppXmvHcrnArG74a4wKYPHR0cionrteEm8M0uy27lDq0l4r3LC+WGeOcHWOcU
1bxiyYj2i+2ITQCH5xcvFPbfzKLPlPcthzSbiqOaYnwmTez28BUGfapnb3ohnVs8ZnD78KH4wPK3
9Ou1uL98sWwGJPhnU43Bfhk0HpcpGGoas/K5PDROgmLRkOyA/K9pWzD2yOxW8OIJ5xuklv97KDd1
Vpm1pyyGviM8Eo7pFIRhLKns6VE4UcYxuVMXzww9/YJUUSXZnO/9kXUNYw/oeKYN/Ec6ruu3agba
uWcUWs4r26cA221nIo58EdE6DJzhIu2YQoehV/5vqS6bLW96+d34DK3zqHhKgOsO13ahwfe2eX6l
yix8hhtJvsy+eQh+LFHcUmIjvGEnoJFUD3wdPD5TS6B7ZU/NDeYR0R7QL7W4t0HrFuvxpg2yD5gi
CyNtE5JzLnprvsjU9j+bnDDESqGLbpTLwWKX50KRi1eVs7Wwbsab2O7CYp2Bydh12cDrqO+GH0MS
mG3sBQ+eXaTdWhOl5ScU43AxA49OKAAqDTxTD1r60W/BjDI1187IfN3JiBrJxLsVCYxPiGCcJaHC
yHPE04XlMtImwtJTcoSmT9pVG6LGwRaYSP6cxPg0lZuHDD5lku9aBldAknDYLFtqGY27isKso5Qw
t8OLP4SgcCKoXY8gRipv1TLNYvfLnbfiIDYNz8lCfv5NXMCLYDG2mKUedcOgbFcCwjX6YlVtvoXw
/7OfDS4qxXn8N4b7kFJEUttraY/Zzk/Uch5ViDeiByqZHUap9GcInXXP0N7bdAZ75GHubT4aaxJO
SWEN6hHqrX0/VVy4uLQMBhfA8FaNU2dFJCm5gxUcY8TsPPofLalpX2tz/dK05jOM1HBdImd+8oY4
vyyzt7DK2tAgTv4+eyy5/Q5z0oPfACO1mD0IEPMOOjMMTxZ1aKy2Tddc0eRntocNhybm+9nRjjjH
cn7qgjfOhuNpxIG7dcpxog2T5q+fLZtKCl7jiOrVlluDvgzLbCLUqc2S2F6PfFIObz374C/6FrkO
KuDouC17F0BuFjVgGHDPL/ZVRo2MD0oVhL6ydjLDim1nd80gihQ7tmyeS5Bxlq9xbWf2Bt9LdT9h
XaS/0BB9B8/XU/daxLgA71y3anbR0MPdaDRni5Vs/fHLMfiZ9mAuzdHJKh3voQL0n6WhDDZrh/JT
uF7UbsLRsU/JUkzWjsPDjAO3i+95LB8x7gVU+3k0wMIpS44xyGkC6WC9KHBgn0zXAfuha1v2DgXi
AJ43BYjld8Lv3lppHd9ipXXyTXHkideOicYJc2Kk3gJE2JBJUaHdJ8Ba4SYZCu8Y1Pz8O2sUNTTc
ImLb5A6Onjd5lox6BdIVYdAdA3XFHhb9RND8jUTcY0LQwF/pKXLuZ5LtNnFxCMdbahurZ7f3DChi
J//l0tfRsk9I2HhGoob3EzZtVWPEiOvLXGCa5lHIsKt2mmTnJg2a+ZNuEUL4HHumN9Lyt+R7VBZn
25UDkpKpbPfoLK1l9mYRZlhHo1Y1eKIAZ5PxDLwl6GZgkwqR3Zo57JrRZG+ByXmZKq36TZiny7DL
fAJjK2aByTVK47Bc6bwt9b6UlXsRee9QFFqnc3wg3rdMd4Ah4nmVKh/0lY7m/IeNOE6FiKjzS+HJ
zsf4mM7hwSU9LvaMvYPPcUmBMrXsnIJNDA153zZyKR9Tu4te2uDm4Tbc2RcTGn6OsE2t8givQAiq
uBFZKBPOKNN8wNglwg2aPVUPLOD1ikNqN37ic6TaqnO77nNAplt+9hy0qoeBfe8RYoAzHWToYH/V
reM82mkTlJuklPaLuO12D6nn2voQN26y7nspt54QNYWsgX42dumjm3eW/duSuxlGHXsSq9iXNRr8
5LZmbQVZcan43neTqwIUaNsC7WTyqzeAyKTHPVWPOnXMAYoXTpdIxct9n1j5A9s6HNMudVfr0J6w
7Wor5E/hqP8pZ2OptSj8EtBQjOFwpeiQpfiyqUfv7PoS1kigkzdJHHlTJ1JFlwhj4cxJGBX+yTg8
2GsITMNbvdDptkoBm7A1wKb3pjD2zNuyM1W2hQA2cgOl6KcrI9LiLVfIAazNt6qiqko2S+DpS9on
LMxhiW1KVhEToGb65MPKhAqlqHsWi1CvFQ5tJmu8sX7z6qJ4qOoi2kjWCjxEpNW29LrjZoFentXn
BrnwuYfbPa6rpnSdS+6b+FfVc3JdWYmxF5o4NBZu11rmfBeHKbTRbGmjAbtcXMG/L3VJnDTMjnR/
Y0yC4t3sMTF1H7U/+9fEiPZoxf34bLlWwduVvrVVgrW0FY+10FDj4p/As+bYVzb0swrlYGIDWq0D
2rawSeHR/U3bIxCUYSqAr0mqgd0zprrsW0GgkRYsA4KL+Qj3MzPl+BVV8H7IqpcEB3azcYMsoYsg
1S1XsVm2fT8ZDhptcYsp9wfdBOHVC/VszrNECLlYiRenGFznTp1avGDt0RRSMjLgUt95ON2HLWyG
YlnFSQnSmwSnSM+Ec5gQ1nLpoWckCHxccRzLTNPL6t6SsNBAZ3YYTcFVJPyQWYpAPzO1WmUwxQ8W
M8On7vbSTcFPtCtAUqVaRzzd3xn02TjRpaOIL8SLt82VDf2BN4rzQoBd4n+V7ARLdEe+Kk5vxDOG
tNwXYcV7QXYRx7MxV3Nxsu0hfLdLJz+LsYbxpOiFtFf+5HbOWmb2CY7fmG/qEZT8CqpR91Xancx3
inYTzFgtMws6H8aM6Fbr8rIlCd5sB5HQAsQ3Gj+2YCrOWVxM5aNkPMdvFgEsf7B7P3rMARHSSl3M
hI1rGYrXRbfWvYV9u1tZNbIRfTy1Re53IcG6OAGdLRB9p2vdLuE317pJ4SnNTc4Wwm5w4V5Kduyj
rF0MyEWept72vthx8g0RlG3VgVnXa0MHNfOcyu3Dlaa4hrbSOqJwrUjTwnnp2IpR4EDIu0FYXAyf
B+VvzeAIK3gHHmFeBRH0Pxjkg3hr4AkCDOGVCqyymr+4cPY1D3VRfi/5tVdOnTvimaFoxXCFLPyC
cBe6zyM1UjfRMdGbEp5CBcNOjcVt9jQc+zpOy8OStq3ap9pfXmiqGsjijdP02s8uZuQ5dS8zcvUj
U3RavwjZHigDrdUxBPxVHjIl3S978p1tie8Spk0yhxQI0FX2LMmm3JJmZbNsECbiZ0iaXn8lazpW
T31zAz7VUbVwNh4ie95hYQDHVilNz9eINc1iNxIGvwR+l+rYj23PsKZmfcRWWeljhgm4+YLLouZX
YjN29qSTuoTtF6cuvdQATugmhhf/CtoS/2ZC6+KrxsLLHhlqZbliui7ESubI5rtliEX22Cd9y+iL
SDTJibTGg7xkBy9riDd5GMzfsMZ6vyY9lc8kEdCVPNgGgmtHX/wKncMi5tHlk1ojx7TWpR9TO78r
fQEgMstm7nCwsHV49nllH4G32vmpYMrMmTTj26dG0yFPHUT9nV2OEMlcHQePucM6vB4JZj9Eaaif
XY793ioQQ5ufKMxuH+HuTeYyOo7cVWWTfgRshCBxTglaYwEWkwOOnj+7Emv02qQ6J3FCMToEIN7b
05lcXG7WtgdPbEMKP39w08pdjsSyuuZbtxTjXZUHoGEkdsRvkiQSGRtb9y+9H6iXOcAji523FYj9
eXOKlk5lVCcIzJTAbOAQkWfGKEJnp4OY1BrKSTn8PPKzC3vjeXbv/aDfV50H6asHO2Bj4ngdJXLd
nF0bn95Osk0tSIBqOAXIJhaXk8lBsILYNFO0HPhkfUC7RrSOd1URTk9F0TP5DC3lPBbSOD89izaP
TZa7w64kPOV85OwB0T5nfBErRo/hAbM9sppfmAszt/C7TSP0mSC1j6yurG5DcXcCgU+RlOcgmLs7
xyusR4JNw97Jgw5KUj57r4muWGEHw4IU9p3JDoYzMVPLWtsHx3gcsnIZ9912GVN4xQwnfvHKAhKw
tIoQCFXvn9ooda1glzw0E6mRFbcVfssA/Q9wviBuRp1J35qnzun+i7TzWpIa29b1Cx1FyJtbSenK
VwFFwY0CCpD3Xk+/P9WKvTtTmScV9FpN090Bi6Hp5xzjN/JTHbbhNky7AZymKL9JVSPd6YOkbUoU
5X5AymmRTAprLd2EJSVE+AjFdqzzkVmCzw0WL6LebZROiMwbSj/DVzJF2ZabswglZCya2wrW2L2h
Fcar2OoRZQa5fSj61tqHfky9M6EGzXtF8kngUxjDXt6j8P+LteRtYB9ZTwD0yVQlHh/k6wpKWpL4
iJZDNJsc4Kmesp18bUUu9yJTE4C2ZoJU9wI5/ePh4cdI9KaX3/gmGreuh4x5ueeSnsRO0EfiIem9
9FMk1f13JQvRlSMxirCD71uV8hSEXlHvgfBlN1Gj6vsBRmaLF+2QM6NFIYXyWFmUM6My+i3K3vRN
rjUqIyKVtmpPunL8Uk5iI96j4aXTF4h4eodegV+16a1Q+a2wDHcefjWVqzQRym6ZECcvvm+SdQDI
Ir305DC5SZF1Q6NY7rJtIFD2tNIGPT8/VMwvKWKb2kbvWqPc1BECBG6Xpq2bRliPHjzLF0CnY1ci
bLlRIEiTUCPco+g8JZ/HcBrsTkj7O5l7HcJLMbvcNudIuwXy10pIdKbZE56L2v3oIQhP5lUCzczQ
IoKjzwO39ZBCzh7Jc5r+924qZRZKpc3FLaoIGDN0/j38EiFzlTFrulcdidud5Y/1YHvAtIcD3B+V
rDNCoH9Y4nAkJ2Q6Xdg4lCugLmKuTkl3Sppuo4/Fjv0ifvIGIw5vYpgML1ixUpZnKG411NS+UG33
64dQRAaX/KHi76l/+p8LIWRd9W304Es6SWqAej6IEu7p0XZ2y0lsHvWsi4kOax0EQCp3mIQSB+Ih
qN6xVeoxdcub7rsGuxTNFqQQn+q8sQYMiKCWOiS+841JVSJ7aYn6oo5ZeuuxjT3whNEf22aonqVw
xJtcFjMqFl1aby1P4L1iInbhTG1hzXf6RN1Gea0am0DW0n1rsg8jzCWK0Kp8Er8lfxaaeJqKTjCH
TXfT6Hr72Jcd+MakrBR/W2kmCvEDmQXQ7Z4eo0mntvmTEqny/YAfr3ILti4fDooekuIyKzF/Epos
prjTsVSo9Ie8Ncrq0a9UjbUxu/xxv7mV0Fn+4VVx/6lqAFIi36X1d5XVTvWmSH3PQlmLC9YWyiKc
JKlIugOZa/lV5+b9VZDDkQy9plB2UEvpR4tFesLZkXj4WBZDvEG3t0NhcxjVmz4OK+trMojVXaZN
s0Idw6JsKxxvZm8pARqf0cJGRTMzfow6OmjLNUEyyS1ltU7N1NSzZ6oQwfgJJEFSvXHtqWqgZmWw
1yp0B2tRNIUdTIsueOIpb3Y7XJkVV6kTPXXEDqUju1JzM93MZVzNLpFcJEsPDOeFbSAGuSTmnB9j
ke6qqZG/GKjhUC3s8w09Ln4D2oetcgdta8BpK/G48HNy9zxiJ410BDXThG057SKP+lBNTdfKKdfA
URJ0UutcAGISfXdRKKt3schW4iAHXnzBOkd9VVFSd2NDDn6ZaFFX+0odCoxk29yMeC0i+jl/8RDc
jmY9fLXQEtS3iCBXqEIHVHztjsPQ/2qZlfnLH9FeO2R9ThoJdGKVbbjAD7GjFbl0P1oVVxvJ7Mc3
yP3Rz3DIlB8lAjICYLDM/B6AbGocpSxSHCp13/yFgKhlscVTfyGF2hulIwCnZusSKspEQZQ+Rs0I
b1sClwExzBiLCaVI03omhQkMRPbN8FOXVmLxEHti37MMI40Li9oX3WMKifEmkLrhXeRc/Y39U4Cb
Yiyz72AxNc/zyBzeZDjOn8ZSkBKq7GHo7efrmUG1kNTSlnw2zMRezqToDiwa4vxeakoiloZW8wZl
GgeBIYixv607z4AhV40jzkcUk90+leed2u/IHqSNb6FkriIa6sCF1+LNNHnkvmNfqF8VCBc/g4wL
voMQkcdhwtHa3IRek+sHaufDcxMLbb77f80wZW1WdWzhIZQRV+jU7o/Z1kpjB2SgX9C9N3eS3kZ3
OJf2PxAHxAhJEcVv1+G256heA2EQcB/42BhgiBfSXXkvdXXQjugi1i9jKN+nLFzLmA7Xo1wA2lKL
RBwGPxINKsgCy41cqCeMTUQ1HtkNUXgJ4dBZ+QO13EJ9uh7qAtbVgq9lAa/XNFE2Fw0Cn1UkdUpG
dwp4sWEhDQ33+XqIC31mGSJ6KIZCe9DROkXyakghD21MCKV4LozP2YSQzQrY+hwFbYoIqyjgyzQ4
FB+EiCOVrhhmY0e2WqUojbqqoNhhvBOByaJ8uAIPNs/w46aITj6nuYWeEJJgp41B6FuxYOyAJSk8
9MxIG4QiT4S9Pryn5k0IPel65y2sVWYwMl0my9gbm6DI9TOlvWKKK3C20EChI3YkD7GFzqpdaN1H
4b2P9izlXn0FfH0+YjPsGQybjIKbLi6x67JPUdMCG4ei74uct/sua7ZKu7nesg+4+CkU3xLJgOsM
F0YS1OROu3IwhBwgCXfowu2deqPvOndwMaezJTvc5A6XTNdyyDs6MLqdZjM4vSs5dLpNqsQRXMoP
G8PV3L80GqPD+Syk3iTQ3wYqaIsRRmS2DSudz5Ksx6F9bcwVUx4FutGCgkAAelaWMcxBxGex5ITE
J0ttIt1VbuZ2d27nyg7yy7R7sv9pNwxChwqpAz7G/U+rwVo6vus55FKdYmUFnfNHZrA9dB7EU/BE
1ZZaP1JfJJ6ZSpjGjAeMNyTfpeKJCLL+Ccn0B28vpLe63TICXwL706+1Tv/Q0TuZDIvw87o7WsGd
iK2xhxakjeSVB2Lh2TSc7PD9MXca2yejigP8wdsW+3egLHZmw2ka7T8Y7TnRCkFEmlkMp19iSmxU
EFIAsCNVvBiemrS7MVQ6TvZ165SS6HT510jDzn6EQ4v2EPK4mFx3P+T6tSafQkr6EEbGiqLM2TYD
OQUSD2cMFD4kNucT4qg7JPTW5cCayHkq2mOOiWArNphO6jicC9KTXEYuFaiH6wvyg1KxaDlrXpT0
WQ6Thb9YkHpiAdkNJGorEU6R5dei5xJZq/1zLeR3I4aiba8/UMcltY2whgvv62lAVr9W4rusnPa1
798X/vCy8lUXxoOvwmQG4slMcFmwTqp6pNgJ8cv2mp85EgEiV3ctUku7y+9NvXX8wZy1TL7gm/mI
fgOlJeUngisr3JeLA4LaFuZiHMuyuRgQQ6bI6w9ArcsUpK4muJaVIPXuuyTI9jGZO0Bj79dbfnYL
mOfAUcjFkpArHA3KjJAVE18jUYb5YU+Ntq36fR6sbPln94BFsMXYDxrWXBiZGnYHqIp7HvVvg1fo
9RadnSsEYWUZGv58ChJNi60VHO2I2o9i2OKo4WQ67ooYbDZPiOthzm4DBgxKAxIl+7eFQ9JiBfuG
0DRCo3g89synMRP/6KZGSi2tv0yTkb9eD3beJgvlJ5TfCKTq3KJOV2qRKqXQaIZnC6G4k7hj+0r3
yixeuaedzz/CoEuGXqCiQ/aa23y0IWBQInfNZHm2Ib020TYFYpEBLAHU3r5hC+Fcb9T51OP+iQAk
teqZqL88A3uhCxqrhGqOHAbCSmF7wEVsEw/pc2xN+M1PK/EujBh3KiRj2Xr453J14X5MhliCkK7m
P9EKe0iG5iUbExRN/dvrLTuLxI2KOUGjsMxCx2+xqIS5uJlFuoF2jPHM78z3fldRuI0U0w1wXLoe
bV41Jzsqh7yMNxb3Uii/MBtPR02shgpB0Pld3Dq1+knS/vTQhzKRorGxSbu32XL+esSz6ThHVA2m
CPpnqrZcYm2ZprEvEjFHRUALq02r/fbGNZ2+C1F4lUA0ng2+oTgu2kV2cpStTAebMDwMxTetQrE1
XjkCL4wUMUzGCslFrveLfZ/6Z2FirM1dXrgzyf2o1Y2RfB3b1+sdJp1dx7jlqlx6PtTxTF1bPLa6
Bns6KZF5ntSCdKeIQKVKoxwOyaBEt2Or/fEUBEJKnxRl0WX7eISlV1H028iopKzMzrN1h0eipJNi
x0mR5aDPu/TRKu/rMrEGQ9LsSFZ78CbANMxUVT4rapccyJmQv1LbbOVCyvo6n6aQ8mZiMoBr5umi
q0sAfp2CHq/tuu6t6967t/f823b+sd3a28PBtvnH/Xa75d/sg71r7MNuZ7/s+Ol//6fDqPhpv9g7
fvnAP1/4ffzezfzr/OTMPxz+584/OY7tOs/P7p4ft3tiufNP/O3wY/4t82+d/8P9dfv6/Hr767Zw
C/7r9pYfv27n/wvfebuyWs9nHCJ+cPA1LEJ55i+57GpLNpRKIaAVFBji6l0Wp60X33n65+tT7nyU
lVnjEtlHCIomaruno+yjiDtVDUBYFPvsruig12m3KXilAv8j68/1YJcaxSJVRV01VOIuxjZVuj6U
MCzD76d4gvt8gDIMbra/62Rhfz3U+TRS1FkaFektXYeHPrf7aPbGvoKLj59hxJfEbu691mXpkvNy
QPRvsuadovr1eOe7kILzpYbqAObCHFVz04/iBWiHFEoU4EndqdUt5rtookZTjgBO2m2uhzrfyAll
oaxvcSnXuJWdhgpr3Ve1OoZp15nIkJM/t8NuTN1h1PPApqCn36Dj1N2CLHk1AJasXJzmdX96juDa
bH4w/A1ZPZsxQzfGgHxag3eHRZURqmd5c72B53kGrtjHIRadWUhma0hVx+CFUrbPO2F0tTFvDxWg
SaccwS4oUvYrFrrS6bPkUWnF8m8vAfMXWAgkkO/gFrCUWk8TLMnUji+QKLNgLIDVmY40Sja+JUb5
90sdgqmm6CSNNJ5XiysiKPuRVDjXXWxQXEm4Ea37FG3brP4v48yHz9EUrYQOni/WJRwuAFfRgQcV
EtamUyYrp+WlGYJXhKZYvBjm3OFpoNJLYr+VQDKUufRcFv57ZAgrbbmw3CCrct5LPItRBF5sW30Q
gxNNeB5WgDntWsESRMbvKtDKldkuzb2/mO4nkRZzcYAWbmIUaNitCmstfJqYeMHvRsDXVkMVqyLP
1/7AGKnUhbXQF/YwQuORaJDc5V8WjYxaOOzA0nh4S59D/5HyuSruy/qpl3cixWk1vMu7G1zpCnie
1UtQ3QGWaa2tFttT/mNlSV7u8H++ZdENatSEXjhPHr5lzHfojebidw+JD0W7g8Sra7tw+JR4CAt2
gAw2erwdx5W7wYVpxdVIRxyQfR0fksXpIXW6kusV3VFUokTFpODAAoN0vaFzO5bDjTO9NIvjkHZZ
JjtaQNboCVADgT/2R86R1lK13xBPN6Ue/H2oWWIHeS9Sqrgmy4tl4velWsQKPh9G9bULx+ei1m7B
S77jW9iuxDofPq7ISPGQwNdI3S5rBQL+dSWSOMxiRdiVpfmuxDJMfevb3/YeYXgRyiJ5fAlY5mmT
xg6g3YjTiW003V0wpCA4QPTn44Zn+EqG6OMEPx2peWtBjEcE5mH8RznjaDuzVKEuiy4g4RL1hvlc
UDU7+LIi9F/xHywR3MKvq9pQXTK/qkozoCWbTpxWGJj2o0MWOzxAdNZfE4QNDIS6iv43VnvWdAd1
Bz6JQXE7dfNU47bfTBTktlSjkz+jBzXQ1adQe8UtqXwSq8S6YcoMDRfyvvtcBBU0sEHRM3J2RZbs
VCUaAHYFYfXFwDXucx020TeKgc0hyob2t2dEzQHODyZO10fifLFwcVcsUBWGAVVQXIyErFVdjdAc
6l35N0W9jfR/8efzcCUTxtBxD1ksxsKCZYqrF06dU/6zAd2AH+rr9SacL0UVHZ5/QsxNPBpgIRIQ
pAQIaouwq6hK24yzY7SYMq6tjktzSRbnzAnvVGV+lJ+G6jBOEQd8Zm3Nzu3v/8l9K49Am22k7Oxw
121Ri3BT53e/hQWobLxPcM93/S3amvZr4Yr2n1+m429Rsr5ZO+kuDCQ1CdJ8ynzMKUs17wkeRWTU
ucnKrUEToN2jrDX/QkefhJh//aijEfbue4iEJvxfIXHTePAdzDn6/YR8xAZh5+Hz9YH9KEwtli7J
I4lbLJPToEp2GjDPAG63ZoZOOKh8XSluihjHNTznBHRB4GHcgqv6jMjGixoNjhnATcqz2xxqvgHr
RZKj5+vfc/4G0ik4IiRgQNSyDG1xAbMQSE9CfG9sKVNfVNWHpVyhR1DvkQJ+w7By5alwfqx/1OwQ
KuPVxQV60d14qI5KGYJ5TMufONc6kfmrDGtndpqMDoa8chk7b9yczULen57mmPm4ax8NLm9LBTgg
djiCOe0VxXsGlmJLbXevcslUJu+vL84qqkyMLdU68nbmYtGKuLc1Um2Z5LTQRG4RHe63xoQkTfaX
gWSZyhgvPA40jL/UD1ewo3ZVbY6qAsgSpxO+q2UAE34jk5KUzM31yXFWifgIRH2dc4YnAXXW08nq
U1SdeXqxI1WaLemwDKC8Zaik+3eofgfCm+99qTPQNl9lY4fuzih/gkdp6ruV71huBMvvWEybJh4s
sfX4Dj3yEI5GnAfSSvqk9q5a3DObvOzOCJ1U2oD5ts3wzhJWTtzlvF1+wOJJXU8CM1fmA1QUP5ze
xJWIe1gGVYUsYrwBPrSpZG2l+5fTdxl0sVUgW95qEbUfpxmCTVTcVJymSbAVur0wrFxeLoYyZ71C
7khstIuBrj2rlUtLih3QP1gk7wp5g/ClK3eu5628cOc/6ngD/GgVh7L+cU9Cg+p0TpkxQk9+JcfY
6T6ikpV2X6dmxfvscghlXiEcbBxupyEiUe2QVZ1AsUBc/+Cd/0n8t5U5Od8iztvxT5DFLSOoArh2
+ohyfG2Ita16Yr0RFL99Szsr2ehmpO79eBI/ZUMSbZOi6O+4mhndZoD/fUC9VFvJWUoXF4n1zwct
riVlAJEpVEVaLbuG6FSBCtfJ1bxbA1pg8GyFhxKQU2u50ChCzamktQ+YA5z3iCFxXhsUlpYVWxkr
Tly6+QB0eJ1GclJho0AIE+8hgmL7YEMpsLAR7J2hfFe1lZPlLHHyn3n1T/TFeAijOmowmOG3iLug
eZgoBcnhT3N0+/6raIKa39bVSosvz7N/Qi56HIpV2SFBhYyx9z2JX8biPlX/XJ9mFxcmQoz/26eL
MyUvxQmeBCGm8LtYvZvhTWo+dtOuM0T7eqS1xsy/fnSoqCkwviSn/5RofMjb74IlblGEc69HubSR
Kug38A6DQMyD9jRKX+FgjJ8Wo4StdLVNpcdwfGthTrbaLYZn14NdatJxsEXnSYmmD51EsN7rN7r/
HKmjW3U/rweZz57lrD8Osug3j3nHWUwQ1MkcubtP9S2MfuhYaxP8YmtIsPL6R4CVwtJp15lN5qOi
wMZZaKSs3z9Ej+Gqa9KmKjHcDT4liuhKcEmnzGkrd1Qeg+FHtZbsvdjcf75CXmRgEU5H2KzgK7Lo
Lu1/DNqNgqrA2s3/UhTKdcDUwF7I4EBO22pZ7Jx6nCdQvh/U2EXHR8AaR3SuD92lHuVSw/1Q1ynS
WYse1XlC1xCsEpRWQY9b32oBLEH0eD3IxytlOUGoBgJWxNRmhrSctmXspUi05iiSKEROm5QzBA+5
0H3MMxreHlybxs6npNr4sdnem+ZUbESkSPL7QTdqHj1mYpa/Ee2SZLQIcx/vwykKoCr7ifxbrBP4
EJXnD/Im1zKx3ILTyFGpMNOmues6ZRB3CYJrnAeVipaaquDhvbKmLw0Wz7O5topLG++J0wYmmSwJ
bdgA7ZbQMvE2qWQj42O3f5sEm3d4k0zOLNoscb+a98qjHQoKATV+g44sK7/dIlP0Jym0NYvCeU84
Gy1S35YE4o8H+GLmeS3ey9ztuWrm9W3oBzbWLSvHxsX+Ar4yQ60MHt2L64neBS1iOWHiQA1GCXH4
XqFWoA9oTQzluDI2l5oDYB2lGfIhInXF0z4DjpyXKBHhUAWY3syfu2QFEHExwFz1UdGfJtmyaIxp
dZqQJDRGa3BKbQ9R8359/VwOQKIFtg57wbJEgFwS3hpqkDhkWX5ZiQjgP1gDxJxluuepBcpC5y/e
OqCbTrsJkwm0/yI4EAOGQBIKCTLviBQ1GlfRXlHJA8x6N3NDQaH/m9b9E3hu/dGc7gq/G6sEqTSj
zH5QdHFUX17JHV+absdtWyxPqU5gwOPMhfHCN02GJzBsBFPbjtrKaTvvlsuVgzqGZKiUJbjeL2YC
bj2GGU0wPCpD8gCQvw8VT6X+a9VFT0jP6pSQkjsx1tzrPXixeeSSqYaQUEB4+7QHU5y4G68j7Njp
gSMhLBtHBpINymsm/Loe6uJ5QRZeRnUWfezlBlQGKI2MNRudUFoPfSg7Uq+g4hpvroe51CKSu/8X
ZvHuS2rYLo3OPoctUmcrPWxXIwdS7T9GbbL/72ItjkA1VkxZ6IjVZd/M5DaL75Pioc3WHkvzrWA5
N9i3dXKyJvk2YxHGhweIxBZhcF/7jSGaU4oterIw6HWseYPqidy/m5MTqtZyJZeXNmc7tjO6jtjs
YgekHJ1mel7SwkJxdO/OQLVFf5i13PDrLfeahhrOZ6Nb6df5T102mPrGrLqkUghc1lIQ1kI+SWNW
zjq+aL5a2a9y2GEMs1P77fUhvLhBQoNgeycXBG70dAFgZBcYpTwzqxoFIxCp2nt+lPybfeooiHwa
JMJYhrlPkLCPX3tP/GxQhbvejotdxlkFDn2+Xy4pEJiiWNDVOElGof1d+uGhoFghqNbe7L+XVbfS
a/MiOhugo2iLBikiT6s+Z1dENaG3RwRrSHTZUFbMQPjqddaDpH293r6LD3QQb/hnz7AWCoanfQi9
DIkPzLMcgMTP/YSgXBF+geH8monQe7zE1TJYrxmKWJ7yplijK7eqi3T3xkDe4fq3XO7rfz5l7p2j
YwelljFJSo4dC0urUmBzeYCA22oNImgroS50tIE5B6lKTgaJn09D1cguwLll5gAQdosauQM30Pa6
gTeo+R3y9vWGrUVbDGuIQVYH1ZN1F3u2Pn0p/bcBvQUr5slk3ejZ/nq4C1u1weuBhs0a5yT1F40r
Km2CkcnxrRk7si2t8EtrXmB6rxxyF85WAFFIZ3MsqCRkF/cTdaiQS067xIm1t6z6rPd7TbhB11hK
AIFDoG6LlSzdpX6UyNDJnOiUucRFw0yUgzHIY9dMpifcxoNsuJU36Gtsuqb+yyw9dy/qpeQdAbji
i/tBBDiaiyKSf75YcKoiknU7cK9AWjRmjqS+7cXGk47e4/VBu3CME3AG1OKdJoJCPR20yUfyPYa6
6ESgCVrBtBsSyXj+/v0xfhxmiVWqarnQmjmMx7Moqu8xZ/XQ1EQw/npzLp1wYBEt8F4ioBAAw6ft
KS2tRe+/54Zc4MwFTRrxhiaTy1sUwhCHrMNnMxyx+i11tBKRrN0GkY4ssBpAoF/p2ktZOGrgFsgh
xpJFsZioArqsaQOOkyfqXWHWNoJyKFXOd3dbUbaCyIZGFtsqf1zvg4vT9SjsfEYezaGgTTD3C2Tu
74PwXOYsxEB/RVV7J1jTE1JvyEHm/2JJHrd00evw5SW4ooQMh++h+L2Xkd1Cb6y90UQHM0A7lFb6
dq2Ni61tqr0yzHUC5qOA5jb6E1+gidtyjhpe+l0KVra2MwLOx7o86tN5GR31qYaIP7YeSuIU8u+h
2Axwz9WDb90Z1sFQH63mS5tuSy1BdAKbgZUn8oXzCWgTgGYYJzMncnFUtn0z5X7ONGqw1hXqfWMo
286E3Ozbfb1S27ncUHIKIDPNuSK7GMnYR5IckzFkkHWcLTBDwEKvH8NNg8SB3Ureu+pHyGoHvXwD
YO6TgICA2xuw2hVgwhziQXq4PpsvtZ6aPOBUIAA8rRcblNWD4dAwS3RwVQQ+UtyqWFbWW1OId2CE
d9eDyfO8WdyEAK38X7RlRi+PFL8pEP91pOyxxXlAKKvSbptnNi9kelW3TyM3q/BFxFlNgiJnHPTw
cxHdsUmjGQHgJXqCL+hK0cqHXbjX8l1z9XEG70AEO51/AjhwUmr0wkA1Ki6LR46GlY6+dHyDOrTA
ckIEBMB6GsKKvQBj33m3inHVcUcUgSr0uvoDRKcSEZHBaj5d7+1LEWdIg0lCBvOeZY2kK6lTmBk8
pSmsokcUZ8iTiVN8X3YSzCIfJfe/jwdyH1gX+Q3eXvOmcrSIR4pR7YDirVNkYA4kX/g+O4aGkvwI
zXsl1sXN/7g758YfBZv18mSu1dypKe3nyMm1X/Rp00tUir8OkLRh5Qjfrrfv4iRhf2AisFZUazGC
mMj6cVQxgklvQZeq73pPW7kKXRoyUAS84wBcwS5a7EWSJ8UTarLoY8zymbfo6Ajyzuqfrzfk4ppn
jDQqohKcmEVDzFypytmKwin87ClWhJsyKD+NZrjx2/YhQMrjeriL/QZyTFfJSPNqXIQT8Z5B2IpF
r7RlfVvruXWnT+br9SDzH3K2sxwFWcyHIiIXECBE7WjagCgodklR7Jbyytl/edqZgMEp9hqQNRYD
lHCnzKJY54Wvps9VL+HBVBzCPthjr87KVvcIk9z22m8DYbrrDfz/hJ6hPCKTD2Hp0xmPAWQADd3i
/t8qmJV8kwRYC5W87QLPGdp0l2rf+3zY+dK/KG0Z5FFAyKK2BN1tEZi0CR7FpUCyrRZcrz1MnETB
75XWzQffcvyOg8yT6Hg9D1Mt9gFBOsGysBiLsDlGJlujqdFMSh92ExnSLLKeBwN/oCn89V9+wGKW
5tTdhARNEMcX8PPGcHf65qMkO+6a2t+01bMsfjaVPxQqr8e9tDiO272Ytwh7KmaqfMjA5VtB2Zn6
4F6PcOkupxhzho9cAGDuxQlf+ZKv1PXI8uszR8Eqp/uC1qcq7Ns4chJkya6Hmz94OZAkomBhGrNX
5jJHqk0eG1zAFoZhiGT1DvJPTh19z4Vwcz3QpZ47DjTfNY5mTF1omQ8cInEAgH5qp+yzkk0rbbm0
qVD95ADVuRdYy6dwqHqJYnbc1oLmzaTeUD5l/yaJcBxibuVRKzQRR47042rff+H0MsIMy1oNfTj8
CJ5Q/7neZxcH56hBi0luxZZYhh6DM8Y3MD8cwSjs3kQDeu1CtRZoMa0HIZIRBqfnIu9GMr90yX1V
v6AFer05l8aHMgI1MuCNJkSu084bosmccJZizSZmjibXt6Io972frZyXl2babNEKe1Tm7+Wj1wtE
bVINtgbkfCGje8g++5jZfLnemEs5uw9Gto6qnTxzxU5bIzbYR7UQbZywFb63WMPJqJpAMXZGqAb9
ENz19U+lN12saLYWum4+S8osEPVH8HvlUy7txiZUTwsgHvTIJXRCKfSe/HrKlj81SB+HHdo9A7Vf
NcdrKEeQwHLysLStAqPCaEJHSl/7gnn1LrYRCvISxw03STp90RkBBUApMkk04Hq4QVbX7vFvmmX+
WvWPkQgHFWS9nQEJ8Nvu4MmSg7zkyjcsh51HIRIluIWzb2pIuS0+wY8LXZBbUUDVKvTuotr4009g
BK539fyHHLeTzWW+omvzo2jWYVhMYWRWvNxH8dJWux9hLqKgbXAM5J+vR1ne+D6iMGKYDgHiJ+N9
OrXiAgOkIQROWNTSe1NkOw/jIPy2MTioOBWk2txdD3ipWQrZGai8XJVgeZwGnNps7AQJXxwj/5wV
2AKFhiPpqwWX5TYzq6kY6sybhS08gzhOwyTyUKW5kATO7Vtqx7ZvQ0Z9/+psnOeVJMHZ4iQS8BDm
osHFnEfAogcDSCwe0l2BI+8qF1rsbndXu4kNY/V6x330zOmEOA20OBB6BejnGGJNiRDzh0xOhVRO
5Ogbhf9SaOT8d8pft29v7r21uX/c2odhbvju6V2171S7dLVNsdE27/YTFiE2klL2193mk7N//vXr
do0WfmEETvplMQKYO8R+5dMvgtFF7FxZuMukAps/P34xtF5aKTCfzSuq/jIiXNC0ZtbC8hI89Dz8
Ij0PnSqSy42u4aoJgpyXSw8H4/pIfCQjTkaCWJR5iWbqbADL/TiITE3qail0Rn+L35wNeWGTTa9e
ghtj/NomA7LBd7gk3AZJh4Cxk6INOez0NNoWsXgQ2ofK+20YB61fOfU+vLzPPoztGfEJEaTFcjVP
1QgaUNVDZ8o4GSHARsC+raxGGxe1xvQ+HvNQd9BpRS46FPS22ee5rD0FiSxsxLBqvX0amn5wUzGy
I7lST3GR9pSfe3REO1BrY4GLkjAItybWv6ojxYgEO/hmwdcp01J5aw0KxFv0WKLWvd7nF4aX8imH
3/y0Z3QXd1XZC6yqb4Ah8/7VZicwgLXCWk7+bF8H3CGp0HUk2H64iy/2ppL8jqhkPSi6tqW2Idjs
misJzQvtoAlk/OeNHaTHYrdoJ79Vkop2TF73ip/LtkbhQkyMlV1p7o6TifCxKZkEosfO2deJJxiN
WbJXBKZnK94b4tabuIZR0g57hQWha4lk68EaDOJS62Yqu8krlEfw8opfDk3WRooB+rexXKm9mRqI
XKBfr8+Fs52FYTqOMt8Qjm7GI77gUxcRBdQKN4/AaTFkJR0NL2JlpV9sD+tIB9qBGsRy1uHJLI1m
QTXY0OODgEapik+K14QrZ+LyISbNDQI0LWJdCqV2+ZpQKtlTmwZ0kadWiEHjcAFN+QYTXdwy6Mii
bNy2/XO9E88P/vk0+WeGLHJyg6TJUo8aqRO1ww3qzFuxNG5MHFCHodnCRlqZkGc9OUO/YHYx8YFA
cEc7HTN8PDN8u4IQGkF7U5cink5jf1vIwgoS7EIcQDhQOi3NQJpxCWtTPa0upXlORGZsa5jctOJd
nLxd77uz8Zp1hI6CLCYg/kjjmMBHdQaACI7ko/lPhU3t4RDB7ky8P8FQfboe8uMpsVjRaE1y3+Sq
QbpsmYjuwqJHh3sImRrhM1WArYp30FCJ75LkPw/xfM6IX9GnR5ykdEM1Xrl9nE2X+XgVZdK30LPm
esjp+LX4LCbd7HrXi11pN73xbmWG9qNUWsmRUNpykzIbv1xv81k3fywLREjISDJllqC7xqu80TdY
Fhgyb8IOpO+hkJ6rnB0tfcK28Hq0C7sKwFiKlyBxyYosZYcST+4GQawip0AQ4A6K7uQWPbk7cerE
vRT6+v5fxEPThnmEjsTZYRNXUyfVOtK0VpDcyM03P5Tx3tyK6kpl+2xFsJ8walxU2FxQBZhH9mi3
DBNsJ/CPpl1j+cBEecehd+cL5ue/b86sV8PFXuYKtgRXcaOYAm51JI6i75L2q+u2uvKrCFZW3qVB
Ik9MpZ4lOGu8LxoTilLQhnLk+OKhmX5NeFX6w1PY/bremEt9psLc5WnP84u95DRMlDQcoJ4VOhGb
1k4ItRRbZjUMsQaP8pV33gfX6GRlM0AzjZeNEdbe2W0yQgEmN0JSbnLQi694e1qdnQWR9DyMIkLa
Izresi0KsvizznpjmyHk/CXB8of1ACLqqRqSInW6iUfcDjEtEWFnsfZ+1RhWfp4CP3k3jFrbY2SJ
1PjYmcY3NcrXskeX+oucgMgOIUposCzx+C03vl70QqeF3OAFGA5Y+d7yrL8/+AFL/BNmcT/LZC9G
NYQwSBJjuLj3G9HR4hirrNfr439pmiFFSlKbGghYhsWasdQST3SV+2WbGgjtZYOqfgWOXb7A11Te
Jz3gin094vn+DnJuVtOAKgbpltPldMpV+LHHYxbHToQhCbaJUoDv9UHMGNmtIeNF3ha2VW1WuTAX
ho64KjoAbHszo+M07lQGmQevMHbwanMUgLE5uXzfkDbX23dplqMpDPdgTt5I8FNP4+j1YGlplXFp
S3iMFPBFw2fL/KJiK47HHHmsJtyU3o3i77r8lYzaYH6qRCfofhRUnmdFeDhrjwgaXP8slaiLtQdR
Fq3T+dE4V7oXXxV3pRZifYI31w4jH1viDL8e4aw6w+XuJMT8CUf7L4VPNuWaEMU7Kmxq5kDX7G7G
t/7n8G1N+OXCKQ2RRGT+YHqD8eHiYmJN5VAmObFMNsYRy5H6sZFVTBfdek2R7dK84Zov0jySVCB/
Tpvlw8Hw8dLjIeMXe4yyXD/WDmb+t+yYufdmMcV57lCoWJ5ek6/WijkQxs8nR0dLSQNEZyor9JgL
/cYq56kEeo6TZbn4aitS2EaHyIEXj1+T2An3bJ0/h6xu8IMRs02PVshKwuLCHvMfaQiqrZTuPjaE
o3kheKZQUhBBmh78dlT2DmVkxKPTvdenK5fitVCLaWFOaGCUMeXwOH8tsMTCjQBmyVugrqymC3Pi
pEmL1RSKYqMp2Vx2h0bi1/XGaMJ9O6krS+pSGJDvpNzICHAZXezOYihWaoUrBT0HxkqqHjzMObOw
2l5fuRf2hv8h7bua7LaVbn8Rq5jDK9POk/MLS9JIjGDOv/4ujL/ycGPzbpR1fCQfu1SeZgONRqPD
WqoFX4wBMKBtQrFzC1f6ukiSjnKVJa+DXuM18XhdwIoedFbAxCvlaziG/vnCAsqgTCO96DDlEw1/
4pb4BYiKwWjACQBXjJtiGqKDBbEF8BUYDy9qDbqJ9RBZjaw4AjgFmFPivss/AWEGGqWJszkr0jCy
RF9H9MUHnKBzpQCVoemFgqZexdQPItJdpDdcvYN+AOk1eA3UK0sIabi2NJqSR1nxXFoVmGAXoB3u
4WzuRY3CD2ie3HBCtJXzA3ggCcld2j6MFo9zKZ0GGkNLQP1FLPQNfS8nBNUxUBba+cDZrFWFFqLo
pyxsIlZBCGXpEKXU1lMG6rTMLrUZE6P6VHMG1FfsG1pBJwU2gR1jtIr7IobSEAXS+505GbcYFuC8
qXgiGG0mzGmGZQARdTlaD3NYJ3j2h+HD9XO0vj3fijAHNZqAmj1bkGIOgj3DdatAvHhQBN5Vvmra
tOhkoeqEZibmygMZrTjnoEgA4bL6iDEpTGsG21mOvGpKT4qAcb3req29f6mX+z95BhNVTyZIXsMA
86dWCYafpo4Kp+hDww7l6j0ITD+Mw02ETtq/kKpLeF5hUAU0Lcq5BQ5ZqDVhXKE5rMj2wBEps98y
oNhBNkEUyelMjri1+Ai5tW951IYWFi8PudEIFeSFvexM4IAWwDIuqehfnR4H7ZYggamBUzfxrqt5
CfWK7MJSLmP+qgSGUjGCXAksn2AGVav7SXka1E0LbYGwVjQT+uNAzdjsdF40vGpJC52Zc6EHAoqX
BLJRJYPlgNpeHIW7KQtPkjaA4oZw4ptVr7KQx5wQdbTgrej4kSQfQ4nYVRP5Oli1ri/p6jlcSKH2
vNjJuUzCrqaWM1mWN2rtx9B0aNAJE2CZzu51WReoMDRnikZZDD5oCK8vKvxZm4V9oyLt1mpCCaAb
ME5Xxq+cllri4CnZFp2tgokbJI+KuBNB4Zz8CHTd6cO3vuD4n9XVNS2VgglhCJVtY+tlqTU6Ojsw
xs1vAnQERA2hnZkh525YXd+FHMZqFLNCXcKCyoIsucMsO0ILKs75I/6rQghMDykjZMIAdcr4gLBC
ZAoSadinMFm2UoAzm1gFx72tLRvNTQF5E7X0i4wmcnEjRkJRyO/AyGuG5VHLgmPX8vr/1lYN+UML
OWG0g6DZ79wqjbIXIsAtYWol0fMnXZyyHSbVu2MkW8qLRtJXjmHSkIN5UqJjHJNjMAXAbrMPIyAT
ID8co6sqE1K3b3dIVhX9OxoDg2nfYba/Mk7Z4DaBf13uRcUH5wHPMRp70Z4uiznixZDrfRei6QnW
cASNsLpJm0m0xUJr7sx2H2UvY1fUtsEDpmSXF9hzaN5E9grpA+TjLMZ9t6A6LsY2AwnLrINS3TFk
FxSgHp7s1/VjXSYrh1rTwrlMSY1e7JKUuBaaG6NI7SrfKODfE0ziDAUnN8suJhUGsCksJuZ5kbRg
hEXtXMsZ8mpO1zS9UylybANTeXwpcsyXi2r+iazqtCkwVPws1h2Pe2NtSWmaHyxJGELEKTxXFVXO
OMeZKBDUlrWdAB76TmsbZPW1HBWGeew44e3a0sJtgzcO5x2DZExcM2NyOVSBCO1UZAJD5ovV7FEJ
lsJT3HKO/MVlTxd2IYoNaeaCqBqKE6WjggTelrTemYroTcMYA8jIXtOu3mES69dUyrsJTKLXLWhV
OGY5sK04nihQMnrWVVtMFX0rYrQt2AEEDu2cXfhmkBANfGNmW1mnYbYteSwsay9WU8k5omw8xyrP
PFbyRgt7McQ6JyS561GqCTXpVihqJwXDNaiLEVBqvHrYmi3BjqAuvZ3Q4XNuS2ZSmeUAiF6nwy9d
dITgWYoxZBD+vL64q7ot5MjncgKtavpEgRwzGNxT7hZ56FjVnZD6pszxBKuigA9moAGMzukyKgFR
O+1AoV4CvQdBY0w2CIlRIW1raaupBzPj5GlWxaEUgCo6XkooCbCalUSTRlhNJ4bxtpp1CZP3GG2e
SDHdWMSSQLYanMpsCDn2So/58iL5MhfM49JuASCsskloAG4GuEeq0inJLRwFyKm3YrX5i21byKDK
L7xqkuYK0DkgYwRcQdunhyBG0tsMHhGv7wzMoSiCwYnc1tbza6AL+Tx0jrO5th64vubcRaUzSE+C
gEnBd1DmNcMTel1tgcf+subIl8KY26no0DhiJHHpGKivRP2nmiQ2WO1tUfmRUXKp4RBr/zHWptuG
lkBchzTVDTD68yUtoxj8VVSkIM3+KLVogoh9kCVxnMnF++VLjgwkGtRDUE9nEYXnrpqaSk9KB6O/
tq48hrHTm34Egm7NlUPgC9sl+S0Ae42MHC++tqig7EGmGTRMtM5+rmEiJojJS5x1cRxx/4IwM34W
jZeOwt4/oJ8QdCNP1810zYtRHBwLOBooLbLscDoY3ZNGwJpKkfzYgY27I7IXaaNT5zwslNVbYiGL
pQABkWev5inWVU0/ownNWwF6qDRNf67D2IvzYie3Y2WDtPrWFMOX63qu3cSorVNUMrRGAm7tfGXz
LuqbTsT1aGU9POmDhcAjF3EzCaGTlxzHxhPGnI157rUxkSCsV35Z4UZuwSefvFaVNyo8EHf6o1hX
ttSLiWjquUnT2qCipBc5+xFWnCth9eej1ZOORsmYFWd8dIhJIrO08PMbizxKUf9TJjwwsHURaPsF
NgS6/9hxyFKsFQsvaLit1M10UKyXEedYXbQVfp1oZFz+T8TXny+ccY52I7DxIsQ1btHHWB7HXbqZ
7qo31dcfdftH+UfyAg8EuR4mioH7vrtue2vXDUUnQYeAiTznRWNu0PZDAuAHxxBbB9RpE0gKch4i
yZrzXwphwgTQ9iom+ooRglnPlbEDSYc8mw4OgkPGW/LrukarW7bQiDlNGLCfKi2HMBkPTAl5NJWX
x1ldM3SLoJUKsAsX6WcBPU2GXJclGkElHbxRKE2H2bOUNBz7XpeDZx2cwhcCw7lfIEODw9ohBjHN
aNiIeAd4aY9SsCQhw3J90VZ3CB2WqAhTri/2MSCISZoBuBwuSKy9Vt8nsau1v7UytUUM0gQP16Wt
bRFcHcoTCpDOkMA/V8yao0jJDZh8Ob22TQbebE7OZG3lvgWYIptDrWaTAHqqdPThhwEl0OQW8a4M
ngzmxo90tWhylAScSfet5F7RbhBoX1+ntQtwqQZzbkqxE8uugYgBsP6Joza7snNV3pwuTxHmwGg5
nqSdAim10vikAoUEuI9IW3vXlVm7eCyQO1DWPxR22fetIYAyeqBOQK584GJH1nM6lHaq/8p5fEer
Ci0k0WVdeNTE6iaE1pBUBi1mRAKH6Jus4QR8FxMA1G8v9WHioUqe0qkcsGx9PN9rpmCDyRYdPJKr
q+lzL7VuZLXYuMmJYx0dpC3ae4rYz7IEvJoj72N4i8tE9OBzb3JVoc+VvXBrPU73vSvZKRDHweS5
EXcg9XZzL3k2X02Oia4GTstlYM7ypGqNDD49vCVM62WoyW08Fz7aAjHpEe3RQYNu6mgzD7IbEd5Q
2ZrTWog2mVMe4Y3bARYNyaEY/as/kYJWBm+M0O/kztLjdetdkYUmJzxecEVitIR9D/ZmEClF3UIW
yJ5I+2soTGyuow0btd8nPN+ytqoQh5Z+OsdG28bPTTirhsTSE7zeUcS9QdHCUbUWiRk00grooe2H
zynSvUlsbCQ2t9c1XTk9Z6KZ05OpddvU4PIApvkJ2BNZ9ZIHHBEr1goRgKFSkMSXgPt9rl2ul0E8
Cg1SItU9ZgYE1UtANd8fWoUzP7+qC5J6YORASs1ksVzBmSVpMbL0Tq9v5WkfFS/J8HR9uVZ1WYig
d93C2WS0xh7EEJHHXtKdKrDSCqM3j1ur54RqK7cBOu2+lWFWba4Ha0xLbEyb+iTeT+XHGN73yc/r
+tDzygTt6IdBOE0xkjVUiBl9CCD55HTGnQMG6N62nPyH4nVH2eZRFqw9ZWkfBxrgMMKO9lHGc6Sx
rmdFRG37NO3Dh+km3ky/hF24I5DWcTrR19z1UprCOAujsEoxEsTSyY7RBgBBx8iPT+ZR9MPNvNE2
9aZ9v76QK0EOcuTAJkWGHp0KbJBjpHkdzQbUs4CS26ch2qc5x2jNur8loNfjfKtSObZGqYMEUbjr
x6PZ7EjgXldifZP+1eICWdMUZmMIesiY7md3uslyW/+svckPXqMPwf+L5xZYmQDRDUGoqrFhKEAH
5H5WKnhZImKcigDdAFEw4QS7awdpIYVNRxtlp4jlgPi9U98wjU7kQ568tjxwm7UbYymFOUhqQDoh
iqFLYtlZjna88QA0fiF5tZSbfL6/vk9rpgCcZ8BNYKYTDXPMWQJxX03Sqi5BOwAcrqjXG3uYy8gz
ZlPjrN6aXSOTLlKCcMW4YDgQOjx4kFTHhR+ioDW3h0m0Nte1WVs6lJbwrDfQi4UjdG7Ymhn1RA7w
6o4qBUHcCNipYiMjo5UU1r0a/TSV/wx7hNEajNuCVhFgZhhjYjarRQA8hPSpVY253WLWQRYetAxU
GxgwijXO62TtylgKY8L6Sqm6LpNoJJx7RdeBJmLfYMJokrzO8K+vJF0p1psvRTGxfSGUppkGENWP
N+IEyj7wxwaJRwhKka0D8FMBofh1kWumuBTJXIj1kPZT3yIuzvNin+bWW6vLJ0WNeDxua0YCG0Fy
HvA4GMJnjARQi20dCjjF4Gu15fSlMl4sFezoOyneBhEnwF5fx3+FsUmaoiVTYcgQVobRdsjyYzR1
W6sNdrEK1Cpj/i3rY2ebgvhfifHwyoBhfgtmDDMCGruepPAihQa4puqZIkrO8SkH+tr1bZM46/mF
1bUIZLqgTbKeqjjI5Y9IUmtbbDSnSKejUY4eERU3EaPb0XwX9cAtzGfcpUAGk+1WH27l8ikcVZSa
Ylvses4dtGpQFOYbI4a0Y53++eLDckXIlNLA2Rz1cNs0cNhx+wf0uRyns3oqkX8F2pL+hYN0LkZq
xKhVBLhQXXxqgsdWua3zzfwZTq/XF3pVHRmxiKQit41Zg3M5g1X1QjXDfwI8wpnwLLTQgt9MP69L
WdUGQQfQoYAWfVGPqLKGRJUKKeAyuMe3OGmWPIDGyCVZsW8l3qVwMcjwZacLeYxPm4t5hitDGIzH
Lcixxc85+ihG4oid6qMadJql6SkQnympgJ7xsJDWLnRzIZzxcuko9OA+7eFQAZJlao9EDB7TCBMU
WNnry7q6eQtJjHMrFWkGfDCWFYPmmb6Zko/O4Fzlq8pgMAihMeXdZGOgchx6tcmhTBx91opr5n7c
bISo5Z13amcXV8O3HDYKCnHc5SHDjmHMTvJDr0lsFHTutMDLPOFY8rAZVlduIY4x+zKNiVanUEtE
A/JcFs6I3nfeqBBPCGOFVmv1MgbacfcMj9WwzZqHJNz9hQUs9GBsTSiyEFT00AM9ew7BQJIcObrB
2Zw1PUDii7c/fD8mLZi7LSRpFygFhBTVkRggWTlGhnddj9UUAyprcHjoAkafFLXDhVuNS1QdjFFE
kGX+6qanMDLsUUO5VL3p4JeA7iInjyb5i5oQ3pXfUqnfWkjFA3eyjAhSUcUvWtHRAXVyXbGV80Mb
0dH0AIQmFLnp2i4kVOgegC+AH1dH+RmTYzBrJfzZjRp6atr/DGaNGU6MJQKMFQ4dAStj1cOkz3rb
wB8I0icQ4lyQcu2EfHJNrbGV5Nd1zVas4kwYY93GGEoYFoQwku27sUasYw8Dpzy4unoLhRjzzsp5
VoByAfA6dCLN8rOcPQBBwI54fAYrAdWZLowjHRpBbEr8cmJ5fO4qzTfaaUusyq1N6zR1ynM45J6e
8MyPt4SMceizbPUDofuFGquOfg4CSH5eTY1+O+NZz3RjTpZpdiGIs6BbKBQ7Ylb20PKat3h6MMeo
i9VizELokYzKoW9He2wsKJJxrruVmPBME/rni7MU5RbC3hFiZmOjt2gw9MdapucJCAXEKT6v2/f6
ugFQC1ASeIaxN19LJKJZDbx3ORWu0hwATcbR56uUfrk1/4pgL72sFJp8FCBC85Xt4Eye6ox2fhCe
b8Tb4T08Ko78hPaXU7kJvLS205/kT8r7iLVYCav6/RGM09Ca2syBlYLMEEgoBtuSjqPmmIVj5HY5
poD9dVAZ1XliVyLCM6mM94isHnCzBaRmlQbq9ntC3svx2IPmNRw5ToSzkewwgTLGaYOuZYTSOiZm
po0p8KKXdffxvYT0CxaGWYCxtmwsKgEPWnOwx9Abkg1J6ZCpm0ibgYe2z1s9xnHEqCKOM4FA4OvP
gTvPdxQEoovdQeEM6Kwf7W/VGO8x5BapiQhJjbjBMKcJQtecy5dIU4PXzgHjPyoVM45dTKMx4OLO
rh6/1vlHK4HaXfzIE3cC3de4+Z9Ot8H4EgyqyaArgV6K9NIFH9xUJW/dmJhJqnrM9I34+a0V/RCm
YSuS/LUtNf+6Gmtx0/IcsVWnVi+jfqbGXYYq2H19M9lixh4EeCj+nfTczeW9lvOEck4UG2fEtT6S
TocjhqGbu9gTS1va5od4B/+hyk51KzzBh+Ste11ZamsXZiJT1E6M+q7lsBH5BDLEmkPoxkTcKciH
GcIv0OdwPPOqgv9Kushl11Iskg5cApgFSm0dpCNl8zfnaiGB8bqFgTEKkd5lNTBijP6XFvohb1Zs
9b5cyGB9rFk1Sa3ANrTsXbce5/AGnQFjBkZzBW3OnCVbdUlgzUWkixFPi60RSsJgVHo14AzL94qE
ao3pjs2xi29LgXN0V4/WQhLjkkQr6bpUpd6ieRA1VxM9q/yL+owCxux/tWE8khLKcTEP0GYQEDD1
4LNtvVz2pLK1K8kp6sEGT3yooNvxJSXvRe8MHeeQrZvg9xcwDmoqK8TWLbRsik9d+ZXzwMxW76yF
hoyDAkzyHJCRapi/hMODJXmNcBd0OLguaRIPpb3/zUBYFhBtzgM1j6BQmGxR0naC2RnCXyFgknpe
KYpji+xErj6AaqeTqC0iPynQ/XoDuWqf7jVeWY0niTliSloAhqihkjD2qQiHWADzWmPr46+R19uw
6v0wWIN2ZRP9cWzHSjVPbRXQDIlovmLoyg71n6121/C6sVdP10IMe7rkOGtCmhCcjR+6hb056gEn
fb1q2gsRzOFqzV7qDPpyHMzHqP0zqbvr9wRPBeboaEmlK2GAlZKBzCqmoSt2GyX4878JYc7PpFbm
0NN1knsgfyvEASKbwuPW5mjC3u6krpMWeQK8S3EPJbI3C5oNmB77f1KFvc7rXknUhmZLJeM5Uj8w
0ZuNnNaHS24Nmpr43nMWFQRYrFWWUk0Myba2A7G12w/5Lrk176Sbyk1exR0ASwEH6jbH57C188qu
DgLHpa4e1sU3KOdhemWiAdikMd8IhGCtf4n7yqmLYxoDCnzkrOmqe13Iomdg8SQAi0qUGsDLccLy
RyBP7lxlL2KiuN0geq1luVVFfE0n79d3krvM1KAWYqOgyCVcjwg7fQCc+wGSm77sDX8IKJ5cfTdv
imNwqL38RfTvw5/N/uW6/NWIY6E14zzaVtKzmb6Zw+FDLZ8FZd72NWigJbCptLppA1so5iw0/ZEX
QeFCJONMiqgPBpMGOW1pVxinsAKvxwkRes71xTuKjFMx9LyWRqqaPO3M0SXDq/BfoUtQtYAi/3p4
Ns/a1rMq4s6HfVo+yDXy7Cd3suALq+bKcrG38KQYZWHNUCM5got+Iz3ENrrU7hCE1oDPOWnAx3XK
V9kPHpJX/VW0h6180zmW+6xsiEt4WQDOorIXdZVjtrcLvzbvKevurOZBjTmXzboIDGzQajreDox9
tJkygGITIqa5s6NkmwbPMq+FY92xfMtgbKPT5WCUTMiIs+k5Jq0dj6qfjoFdlsV7rvL6UlZPGRpS
AIUIhCPkp84PeVVrtUwUBB0GpojAlWJbnd/XsVuV+yjZibwyxnqGCP0VKrqjMXPFTvkQPW/ISCZk
eh+aFzRIw0TiI+bqNJvcqTcYM7/uRFZP9EKcfK5eHcypBeohrKb4rk57s9oBdIKYnCDhYnj/67Qt
xDC3AXi8c3MooJWwNe8nTzzFe6Vws9fyo7alHXim9umd5gTedeVWzXEhlbkXtDRDoQ0AHk4LwCXQ
m4+vkcDRbPXqATA8Bs0pogX7Ehtq8MCQEEWNDDO0gI1MvQZIXPLoNgDnM0Z75o2br+q0EMh4/bqT
BfD0QKfMnOSjjpDYCToN9Uhx6jm2sRI6AhwLtWpg7KFkzQ7ZSAERakVqiNP1Y2+Lid5s2rJoONEK
TyHGZ8xmmSbjjK7Dzkrv5zxy4tA4ZCNn5HnVzhfLxngNGQ6iCTtI0bONqewHgJuINxpv2uUL1O7C
4y/EUHNZhAStHhTpaNEWyjl0MbydieBYj24qENkVL33hmPEBs3NxcOibhwnwe5pv/dWLnVL0UIZQ
lMOY9RzUJFIHnZbZUP9SxqM2feg8H7xq9QsZzGoq6LtRNVQ6aFYgUlxCfhrtj3b2pOCzUr2KN52/
unkLccyqNgJwH+sAKqnqmzb9kuQn3Tpw03sr5k55PTDCCWJVNGAzC2dOmVbkdO+aaXT66mcUcGxw
1dIXAphVG1TA6ZYGBNTtJgXAqPI7zDlHdu22QhIKUFv0gsTRPbc/zPyDCzOEO1emIn8oo3ZvaWgu
m7tE27eYlbsJRTXdyGpDttdd7doWoecVpBKgVEW3DtV9YfjyCAIOKx/hlvQHw7hHr+MoH1JenmZt
BcG+BPgJgHViZJIxhEFuhbKKFHq8ZDeIxV2oza6QK5vryqxYAropKSo8sBFMFJLPlWngDoXYBIOY
iBF3R4wC0c7KiheBfs1zL50FGjaRXQD6pwzkCWwaY3CVhSxDrHSaHTZgNLHm1jgK0fgmNAqYBwHR
b5MO2Yekn1/boZzAfjWBPymNH0JF+Rik8AWTdemNoE/zJsUEsh2GICD4bwuBLwQ8KUDDMIeAfgQW
jDFDpRazOyKIJJSntnwdeAztrLmyP585ETlpIpWg4cwupE0qvBjy05jdZ2SjgbM55CVNWeNhhTHG
oya5OpdA/7XBeS2GkZ0poY9+MM51dtE2TcUgTKTN+ihlXrgRuWl7xJKyaiMfaKvGi5Z+KMqzkI92
pR1T+bkaDk3vi8FJTnmNNhed7pCNJw32CcCyX+jP54abG32RVQogS2TpXcLYagD0md4zwJOjOVHn
1c2AwebBs4bnIG38wDpxgTW/GnQZo8YnKKCyoT28IEk5/wRBL3Rz7GHUxlQiheumAbIL8b5VvUjG
jKtw20Wp3SdoQtWdEendvPBH5Fo6D7Uo3Moy3G+0rYAdNwV2Kg9Om2x64ykfH4faVcQIDe+pU2mR
P5hoVQkCjJ4/qvV2ymN7BO1P3vxQ89BNhVNbfhD1d1M/Wuatam2SSdyE4KABnnJGHjtjn+c8dMeL
8tA/q/+tOmPNcWwEcw5IESCyg0laz+wR2IvhZEfq7di5eDa7U/Kgdbx33cohOltxxq4TkA8L2QCx
/QTYAUDEYx0fQW4AYwuP4C7gXDH0x13ZYHaaAon61EQopYH+CXmGabLFbJ+OI1qnHRlPJH36FM3S
ve6HVo7uUkV2MiVGbl4X8l6ztVFHkmdGjzax45n3GLrI6Pyzg+ibpEQdOgBAzo03mKZATzvImebR
ySxi18Fjnv22tL3U3RuGYKeWO6cuZleHOnV1yZeVTzTz2YOm2zIZbAGIwqVyGsZNIyItIvDIvS+a
GNgPpDfX4poNSKhqhYTF1xA6tOYeWEF2rhKIw5k3wPbxO5skG48Szwjv5vijKA9pTuxWRHFytJwJ
nHKidd8pmB6rbk3wGtfGjdzoP65v10UY/PWZKsYEQBxg0InP888E7Kc4TQ3WMcQ9LRiOlT7H0a4C
ZRKYgRIrdFXjwQS2NYDDreq1K+1u/FQL07v+GatWs/gK5jzKVTAaaYCvEFvDVhGa0np6R5zrUtYc
PqZkvpVlzp9oFl2SBYNmD7WlPOSzJFKqC+0wanPtlJbV2l0xA40skIHImpPI67qgs5MuGbxGiU1O
Cubiqf219rQpHu19GFdkeUl7ESFsLqHnLavuiexH9U5RMzuKiW1Ybme9GcW7iP0HxCR+/9DGwhOt
96EGacbT9YW5SH+xX8KsfwFYWEVp8CVNP9tJte0aEMil1cGU91YAMLvaldC2JMi3tLaIaaz5Zpye
VSFwUbTqgACdJJMtd/uaNkmbHtFaJwFH5ai2NsneDDScT0XJifwu0i//fDNG4NBsrqLYz+RDhDQb
DGuYNDtq3gJ5YxjvghLZdaNuRvAfBf3stOBFMtCpw+trWbVWbJkh6og8L4CvQ7PXC8wTayBZHwow
YTeFi4G8T7UFNvr1jWFj9X90/JbE7EtoBoGq1JAEfDcA/hFHiPxWG3d6x+Pu40lijoZMsGlBCkmh
IroBbm7UJW0lu1N5D4MvOpmLW+l79dhbSc0r05gieMG4ClxTtWcZ/5jty252SXzfCYknw1WGEpob
byRxIyv7MD6oYK/tXjLrTSlfDHPGv3wM0wnw33bd3aIZB0OqXiG/IPKdrPvre7DuIikUL4YOADn9
dYwXnlxXsgA8DfhgXQhuxgh9ArVxH0oG8C1HxU9l1R/FGdh3hkss6yMNftU1MGEwPbuZrd4t2p7j
LNctf/FBjM+eIxXt+xjZtHN99mmqThJbjOofm0h2LAElyvjQiHdDq6Mo9t+vd8C94+FIrwuMLTBm
QgDeMsQEjiJvIwC/CqegzzxADHJ609ZUhBywdiNZB+IFli1NaFKkbgxcCKMmJI4QRoOdTFHpkqkF
mV7QCD7+22ATBBRfusYNS1Ik1fLezDgKrwXqSJAD0hxoprQNmwk0MiWYkojAzSR182MMFbewpBel
1V15LByr0B6DcNiZYnq0xN4hanSvD9JtrKq+1qecrMTaqsAIKdA1Hg14wdNDvLDEIgEkdJnhkCap
3NzKyYQAu2h/KVbZ4dmbobGuIvELAJnyQzTNsSMM4q0ZdRknrvxafeYIg10XdkCDL9QPGAM0APMU
qJGk2e1YEi8y0REsK7V4lALM3fdaSGcph8FRreQxyggBwMcMasRYk7F1yLmiXemBc0Zpbp/5orNd
YqKtLrUyFDpglx3FXdU2PdAK9VMxA1khvFUGpxbJ3tCOHeE4h5Wr4Ewu/fPFjgSV0lg5aGLsuE12
mTH48YxxwZZwrJB+/oV6MjVDOE6wYTALngGMXoqpemmy1yXA97Wcvqs109K0hQTmppF6dYrFHIoQ
6yY0Xkdlh8RTOrwq4z0p9uAnVOXjUHDUWnuHnUll3Ak4Y8JINaGXZjxL82sgBJtM3Av5XR3/yVqw
+4BziUfnsrplSE3JuL1hxSwaq9YivaBP0FTV4TECdUvQ+FrkFie7QBfsYssWYpgFrcU6mgwqZgyJ
Uw6bKPWC3FPGh0LRwf/BSf+sHUkQFH1rxawknkM04wbXkBZ3EsEE8wm8cXH4O4sspIQ8kiNmcIr8
E1MFNhk4sdj1JcW48fkpyBKSSW2GC0lpIm+wxNteKU59Zv7NYftXR8A+nouZsxSovtT9ldpD094m
+tvMcySrB20hggkqi1iMxG7ErqWzYAN9Ecz2HFfFWyvmPkFnlKiBPA2eKoo2CuarxjHcWwUPlop6
BNb8QBsEyDDgRFBquvO1CqtRIHQ8HNj0ihdXiR2YJ6lqQe1zEHQeBNLa++HsYmLcYKiapQZOaeRT
pH0//dEieZu326oYHR2ojpF1K87d19R2bQBIytiIRrMxx0er23bap6XeiMpnYXwCYlKV76w2d5ui
cNXhIBg/TB0YrGjrun5frKzO2fcyq4PUG969Bb43qpAakfVWxKsHnNQpAQ0COGZKcIUnDcfb0SPI
bMmZUMYjhEQ241aAUDJ7OVJrQz7ZdZx7oMlyukQF8OWziemC65quOXZ4OQqIgyyfjBmoc0PACIqS
6yMMQRtqu9knmQmbxlCDa95kxm0+1X9UnTzUOq/cuvbYXgpmm7TCXskyrDJ93T51w7sk/wkt0S3N
p6LetQkoYuf70jhU3Wh3Gsf3rpyxs/iEWelI7hokNiFa14hD+vcBjLR9zjnIK7RZAONbREHsyup6
1QcAsbITePQ+bTbx9FJMM5y7q5g/atOWotxG7tQo0LglOnMauTM674rpsUxaN439on2TLWRQM3ue
3/5q2ylFhakAh5TNwzXA1iPlhBCt6J7H6ZApOyXze5BujvM2nD6b4EBUJ81318WupeWwJt9i5XNr
SzGYJlg5XnSDhSRj6qUICOMs9low9taNa0qmUwQ/+mQjAcC2yAC3bgCyF4iGaK4THojsyoYTZE6C
9GRrHhre99GNvziCFORQxtudVl3PP68AAW4VCVgVXR3cZIrtlI52d3eBsWvS92nmmMjFuD7e75Q7
8F95jCEKRZgVcYPlSOJxi2SKFGNKT/LLcpcJ+7h87s1HTTsBcyYaO6QkT5OBfsbwdzK6sXSvl7zB
uvUzufgexmQxB0mkPqHbo73l3byrs9mX4PK6+FkWnLR7mVSg+mRP1YQv8q7bxlqwt1wMdqwLZUJt
lIBdi2xriyv8mAWlrwenAAUxgudS+WlFvxIetsb/R6olIslGSYi+/OMiQhdwCdVGq2j2nL1bmWhr
+VuYZrZRPevmrhobxzAeBVXgKMsaGgqsOu5dcNeBQQ5XMHPL9+IAvl7BBCGMuNOSCXANx1A7Yqim
7h+KguPuLt6oFOOOchOiCQk18QuWC8qV2GMUNHLe/J/+7vfdL+/mMXR5VbkLa6ZiTHqXgHkG3Qps
gxVwPJQumknsvGj2yfdt+wj+etvxtpxg1mKTUVQQeI/wxAd8Hwq7NEpb7JkcyFkhh2XsuCf35L+d
/vnL90/+yYZY/MJf3v/9xj9s7J2NX/7X73/+0LO93D4eHXd7f7/9c791D/cv9y+fL1uOUdMTs/Qo
+FQQ7aF9g/4yLyDnSNVqalB0IN91Gsf3/dj5+mvLA1L5Ai+5EKSAixbUP2CQZ+F2xKEgKZmw+O7B
dX3Xh9KezUk3ru0waBWQIgfDOnor2LcRcHQJqeIqdlL7cHg5uKcPf/P6S7VfPc4WX4QlX+u2kMR4
RjEPpcCKIOlwOmHbHI+nytrGoMAKMECQuKloDTi3obiwiqSJkQQ5nFz37eT/tjcwB2fLCeq+YPDY
fVnKYRSRelJEaQE5p4+Pn09PT6E920+j/TDbGM3GP+PfINo7es728U/pPP55HGz6vz+TjXoj/T/O
K+kLRuryi4DaZ5nAiYVXPde8RmtJHjUSLIUel93tDstrOy503zoOR/2vH3ZNGJOSGoxcHLWKCnNh
/bb/sMHJhCR363JEfWGuXIhS0TBjgCYCzHLM808cmxCgpw0VdaInwN/RY08dAdSDfi79df14r6/l
QiYTz4RWOnZNBUhHl9iKjb8Buh1/f4G2qRM7vzevm7vj3fHocTbxIulMzweagv5VlrlAuqqXIzGF
YHjAwvb9p827c8NzKqvnfSlFPTcVA1gFIMSh6rknpMrgQe82sNRnnplcBB6sOoxN6nFWS+KXoP9H
2pv2Nq4r0aK/SIBmSl+pwXYSJ3GSTg9fhE4PGqlZpKRf/5ZygbdtWtdCn5ve6LOxD5ASp2KxatVa
3/zwsKOPWxY+87BXu8NGYxiqwehMl4tpRlaVSg6UzrJS94R+4+EQ+OHu+Vcd/Pp0ld5+OQMbV+/6
8T8zKx3/3IgYmzWYXfZHTr8N3rf3LhC4Diav97uA+z7BqaC4KU3a40+Bf/0KwIHXByhcU5uW+IP5
37iYPhHrt+ZDCvWcMgHyyvw/S7tco/7x8y8cnOXwLDcqrtHlsC5/4W/8POB/Pw8TjhN+/OUY3z5P
9nJebnyVzOCvNFEzqBdf9fltof9/bu/lK5ZvwT+4EZafrS8wli0tfwGYLIH7gWo94hhpXqoKmWKz
BcBlMYyI4vMHLvKFfsXoH727xU36p3ArqLmKaZCbA18CsH4OYjUA7y6PmtF2icEd2OXD1NLBRsHU
HaibW4FRxBvvjk/pmItBSsYkr9xnpZIljoHLr6JPMY0pnsEep3/wbzMFlwD+IHILMF6KYe8enr2X
w8vuEAQY/t+/p9+YlkO4HKT30/3+5J/e3+9P+4H+jX1Bf2/1WcnJmCU+XiYFgZSFOrisGWvlgpUo
NeXoS1OjFjSCedUEYHACKLcZo4HsZjKnh7gtiw0nu7IkNtpKINABdSxyRULjREozzSYYAtClYFK8
4gYf9X/gVi2A3NHXQm9v/sUVSIsCrCL6gHUgLSC5IC2KmxtG3nKM0+iRfwHU3dwJxyNIUZA2IO5G
segq/kF++9yaFP9UbplbVqticPOzQP+5+2jbD2O5SwH06u9QXr09uCuIJFbxwp7kCBsoJWaDAnul
S+dv0V9Q6+znj+IjPlSH7KWm7S5/m3zxYW24lOXcyLNqqItwOcSoXagBX54r22iKNqpcaHjXp1T8
jDOUJbfShRs2Pt+YZ++RQc81JjhsNHkEiEoOrMNeoNBzewrXtuPZSOSXqo7CvrAbWGGF8aYLEPr2
vspFTjVjI/q+8oFAszoO0KIEyMZF5+9yzuAYitqdWLk0/3hTNjyOsblxttZNQGwG0F+AZmVgrl6h
/mFC4cFrpvhQdxC0BJHFr3+cMAxj6fol1sJRDbqvy2HEyQCV3AgkaLP14YzIJn5vkehWxYaZq9Vf
zIB1FKqykNbBpSGZGbJcuHaL2TLvq8Y9MpP4ICLc8A5bVqTz4wouDC2FlbYGo2HaPmSW+ZuV/6o3
vvBULkJrmLclOysTHveplbkVh5nY/paWH2MRQXHU32Q2vH7fXdjBjXc5abXdV1YmYKcoO19pdvP4
w6ju5kSniZ1Ty32E4GHZeMUW//aVk5XsSltbRzY15tFi1+wDUNp4JXcpkt4BH4HxNV7UUtnwfFfH
1lEh86RZ4KME8zHem5cjLcco7cceCGHAfL14rFAKFjQy3qMtwp4tQ8uRO/NCNproNWOCoc4AMJak
hn6AvFx1P7X1jxyCYBvjWplJF5ByeFWLAPEhC40OCvjtNANOoqvzd0ju+X08DBR8LTRTy6PBCI1A
avLPJxonDYpNaEvAnfsZ15wNMScaNKuyofQMoEcF55QnvosySdRsxO0rp21JmS3qXGgdgBTY5Vym
XLSAIcF1WIp757ASaFhIC1cG2XpirS0a6m8gT0e7iom04KUhd1JruHCMaMqRCdffuHsyiiBtjY2Z
Wx3QmR1pcySqgnJ2yuELI7JLARHQCfPzbg5vL9BVnRn+Ayzw/41n+Y6zFRojIBEchvEAQO3n+Qw1
h7AjgT15tX2n5XSE9lKj+B2wKMN8nxobwKDVYQLshx1CIGAvV7NK6Dwt1Helh0s+0JQ80Ccz0PRq
K4DGKC6CimWU/5mRa1eROWiFUsBMnCSeGf0QRvNqqpXf69q+qrc241UAvFhbLmKAQDXQiUohTDqi
WCucGYPCtlDr6l41P9L0D0SU/aTYKgyvXMwwBhwTHq2WCTn7ywXUlE6FHiSGZqTls8KMB9L8vL1H
VtfozIK0FRt1amPmwgLJuFfGnOJ9/AIR042tuDoQoEfAu4xUyRX/eJ+WE0OeHf7JiU8qGV+NdCNM
Wt/sLmo4SLjqkFqW5gpoAEtnlYXNPkYvUTVDHOaNsNk3a+q8lmWg8xMxj+SPimi+ZP3u9jyuuQ4D
oq/4AIQ4UEi+XKnS7JrImiBzlznAOrSgS/2VDkEErOFtO2uO3lgA4BgmFO3lxtjWYkLTUw12DHJE
k6c/VjaNppy6brHjjkYB+Ns4xp+YSfmAIV8OamVMLDHkqL2YRVkK0ywhmWJ8NWMgWlM2/CCFcV/3
1rEcOtubzeTNbslLKkZBrTzRDq0p1LuINQc84I2w7hsGmKjx5fZsXL2bcBhRIUNIiX5aC8jiy1lv
a0sT6RQxrxUa8CweSPrjJoReY2QBxuy+DcnGPl5bZsDoDGA0bOgqyM/fGG0oqQ0Io1fqMY2GD0LC
sp69NN9Y5tWBndmRAkwolCeKUwFDHPEv/fjMywMAcz6z9rV71OqwFv/DFYs0LWpuy+kB+u5yIoHu
tZRIJHgBOFDFEsAuQxmva7cenmve5tzMMr1nF5LZA6ihOZg+230WpKI92nkd9+32plg7IstTw8Y7
Ax1hMv7OSTvG3CEtPW18jJIja6GYRPauGvZlkEz/y8SdGZMWKlHbqmNFBq9jqrRp7vV010Fm4faI
1u6c8xFJd07exV2nwIeCyi1UyOCVoCJJqocehWD+v2zw/8ZjSk8BDvoOUcQwFWvfa2c/5qdWf2vq
w+0BrR6jMyuSt7RdkY+dBSuuc3ABA6+fuEL5FtJt9RDhpYl9gNAYNALSbosLnqUMMXhsxL47/FGR
0IM10oELD2hFFIo8Z9qKD9a2+ELHjCI2uhWJLMubZpXO0FpRegiuArdoAEUGwSA53Z7A6wwOPB9A
7sgHgEQDNI/SDOZFhZo11Ju9pumolRhU2Ca1eQsO4zE76FUUWsJsqdIM1AJ+Ryt/Mas8ook+5MCg
80agbfKv1Wwxb61NOd4xRHctRCu6JfkRXPyRyBJkEsqe+GA1gM//m9fdrtK+lLOnVMd6C227Nt/E
MkyU75FRwk1wucg1UXpw/xc47Q3L9o1aACljJOOxMgrbvz3pq6Yw73g2ulDTkau6JjxLVLoYXNXO
RxeNlGJU32wiXm+buUYIwAb5hCIgVLLxwrocEhCPNlOX5/gMcDTJky+8T48d/zNFvw0B/HrSJ9Qa
VM8yxauWjoEF6Uxf0VWguYetPOh1aQIfc76fpQCx18Crq7jYzwp6a74MucXrfdQBQR1wi0yvJlhj
ohCdzqVFkcQfmF9rLv+JnSn8ydViELw4vABcJdG06sXRlf59HLQ0o0rUucRvlBY+bUpEde+2Fflg
0+y+cLstaiQcNOc1izL3NNpg7+Us6r43+C0ZzdCE8K1onHHXJ1Wch7Fi8p7qkH0daNLnNT+1Agk1
H0vUQeEma6AspxtqHooE+LpACGF2IekKG4o+s+F3Lamf66iZ0fuYFW1Bh7onHhmtOmzAycziHpRM
nVmVKAQlQ+3SqRHNo9v22kxteyx/KwNJv01LAZCmpFFTCh5TvKpGc0ZI3TXouDazWrfvck4MYKZi
9VU0fMyOgznZz1rC3DEASaKIAzLqxRNEqAZfr43YRocraDXMQgPrVKOo0XtSuyM5JgzPRXBhGeRJ
a1l7SOKWhGPGER1EToyT33QOUzH6jHwRWROjUW7gxU5r+ypkAH+WYeaiDcrTU6A2edyNPyM1yQZP
jGisTCy93mrLWPP251tI2s/tLOaWQyIdulAV7aLHIXohyC05+cbFfwUfWt67aP4HkAvJUoDvJUNd
pi6NDjig0/hUVnsw/GdqODVfoNhD6+wewDFD2d8+rGs+4dykFNGMDu9IqSDx0iZAjusNWiqS+oRe
2u+37azOoQs5dACjIJosx+Bu18y8LGCnH9u9SMxd1WRfgGV8qQex4ebWp/E/W3IGfZxKkWpLxnm2
95rzoU6n3ky9yflp1sE8B11+ytotudyVRwbyV3jrglJ4uTcc+UJTh7hNO6hcFu4xbp4rcWzHX3Hy
c6q8zAonHNj0DeecggpIr9EDoPtp/q0vPm5P8/X9dfkV+qXrFVrrRH2Cr+A5qHmi13bKfYAmvCjx
Rf01Sb2023i3Xm8gWASzB1le+MjyS+MuLdD0pElfeqgAeXWjhGbqHES0ZWYlxws7uJeBxF8QjrKe
WSS4jW6kCiGXsF9Nl59SnrT7PnHvbCOtKNNz4SUGHnl92h7SCvLlQKQ7G1vrOpAFHweIRpBecxZ9
m+X/P4v/Zyd363RJ+KZdd0Tkkuwi5gx+PwFkCNoOJH2BRt/wCmsTTMC3DFztAvL7BAWc2ay5W7up
WlRIoo8FbVnReXEjomCotT+3N8/KwVnmGLi+BSuFVjgpFom0sWBajuGx5j11/+TJRI0We0b5rrCf
fHoEs9Q0/2uDK5KiF0bNyzlVWVTErYkti8bofabZ3/pkCKvW3EhwrA9uqakgaU/Q0CgNTjUaPaqg
o4NGc4g8sMfWfWMIoNmT03lmG7DuyKItQPy118PYAKvBdALJiCTf5dggnTy4Q4vD0bE/bYfW5eox
iiZaKhsrt7ZHzu1Ixz5y3WoqCMbWdndV8dGzQBOn25tjWYbLJMrlUKTpa6GhbGkMQ+nb06xWdIR2
3G0LW5MlbQRH74iVlBhEXqMvQmGHPHVOBPJN+rCFAlh1k2frsszn2ZlitZOhZoTBlM6Tgl6Qzqbz
CCrziEbag9Ai2vVbZd210eFE4RQDeoDobfmkM5OugeYD4SCXrfcmlI+fpvSx5GlobLG8rm2FMzsy
8FkknTGpCewkWnlvayW02wt/LmL/9mJtmZF39lhwc1BhZgDLpyucIGGtX7MtFrhrLBe8AzwRsS2U
EME1JNkRYDNPVQf53ToVM6pCIjJDHUIFEx3z3mDHHDqNYe00ymOqpjww2qn84QjG7/WuNMCr2U7/
zCqLLyLodEK3E0DQSJZeLqRSQlzNVRj6cTODf1OnGa0ukdAIuDM60/lZ2VP3ZKWx6D0FRQUEcfC3
wf8w+WeTIh13YrQmXiqYFCfir1Wk/e6I6ZNq4x23dkjOp1468VrZzfUUYYmJ+OqC2VWrNC9qTrPx
mKgzot9v4/y/jMtBzgtP7yV+kywChJ3XiY4se5o6UZg1qnVXGTxHFbfYkqdbc2eQ9jPA4oW7HPH2
5Sr2XdHH1WJqGIwHYDqe09L2bq/S6o2Dut+ygV1HN+TsbhLlWT+rKLU0aLiIW5Cv7XV13/MQRPaa
+6zb6DsZNng+1twMpg8YI+RXEIVKU6goLkQ9R+TXrTGmROu9Yp4OzDQDu+w3Vus6Twn2U1QKLACf
YU0OhkjuNu2c6iVqp4zOij/zmGr291Y/luKubL/cns3VgZ1ZkxKVhIl+ZgzWEmSunXJnqKAhqDpa
bZHVrrocXNUI5l0EmrYleWplbouuXMY1WSpku/oQQHU/HTrad4qXEc0X01dXFN7UjMeoIGGElot/
Hys+AJls4EuX3XO5ORmr6ngUuAkTPPQj9mtwEp+pDWhl0401XDvjYBVBfIIiOIAF0nZJZ9spWaos
yJkn7ohQLajbP1vOg5EdxJhSQtqNW35t16D8AyZbE9cUqjKXY3PseNS6IoXan/NzBomt8sw6k3bo
wSKjH3dbKiIrETsmEu+SZUFRvpOmUm+qGjQODbIFg9PcN5MJciSlBcPDaGZpYCALsut7p4s2Rrni
XsB2ZiCRaNkm8pzSvNojr8ZqeY1YmbVTZies0y3IxKqJhSMCqR8wu9nSRHIbLBRkIjh+c3xodKSI
UML9532oLcwbNvjacAFfhczDBDLCwcLly9heb2Lo2D+0qU7dZIuSd+V0oxkcxU8NMBAd0KfLXWFX
WQFaMhuePxNIDcUgvrizqlOsb+z31WckAYkXOphUkCDJ8YSVcmzAHLNWLZQzhgB84bVx6Vj+sKan
NH+qzSfb3s1NH96eymU15PAZLYDLjodTVuXV0hwymLHAAHvlp2JCXxxZqzLeeIuvZF7RebuIpaOo
iEYUGUZjtxHTLYbDRXSwE027qnoes5PNkOvcJfZe7R50PZxT0xOIPLXvyLLdHuWVO9FVRGk26nAI
guBPlj17FuTablMwUpYFOrGRdxjCnNyXPCwsm0K+PRiqiootgZ2rnSOZlI6BhXx9XMdVATzDGKb9
R5fuKmH4c/9xe2jX14JkaPmQs7FZUL5LCThRcC3AMZZQBa8F5B1Jexf3cUbR4OST/sOY852AUGGm
p2CS3HpPXm9f6SOksMXMue6gml3gQRnRQt+h1ElN589s/Wrsjyk59uPg5eauGzbKhFde+9MuziVQ
MAvPqjTLjjElOXLkBV4V2T4mLnWr6EHPXnvHz+yPbEvg+cprS+akuW4qTbEVE+biZP5aTk3ATRuk
TR0FfgBBhvv39tqu7iGk7RZXB/0quYESrSKZ63TQH80Hx58av6ofZxXckFt8havDAvLBWO7apcB0
uYWSFIrI4PotvIa9LoeCN7tRQwW5OTrdBiJ71dRnPQmRIACD0rupbllit1lTgIxGgwTP3lD8RZo2
+pkaz7cnb21ruAByoFgN/0bkcnU6OWOPLoPC0/qgt8B+eOL5k2oLj2gP3ZaA0ZUbxcY4NyZFgRoe
CJClhbGSd+WOo5ICwTWzP+AV2G/4si1TUuQAuFljMg2mDPFIpl+F8qyC4/H23K1tPCCWTeQzQaQO
UvXLDaEthY4qw4aoh4bmQwXxQp3WuoIgbMPS6mjOLElPRrSEu7NbwVLcg5fDAC9S9Mj599vDWXP/
58OR9nfWcODWShixzBREMC9dk1LN2mnaG5sa2o1PyMretrg6gSgomFDFBmGR/AbBZRMP5dQX3pg8
mlVYq4e0eNO3NL5XtjhYjkERBmiqrSIkulymsW6mqXYQ8oMyVycBR6bDOnCAilXyi0db0hIrR3dJ
MYAvG3GyisLTpTW9G6tuJmrhMYuDmlMJUS56M+1x7yrVPYvtrRLpcilfhCYIiwEnRl+KC0gDkZ+p
s9aOg2FgDmfVDoTtBNEWgerK5lsYwA3LdiGFcNXpW3ZdMbUGx+2h/KjjR4acTFZsxD5bNiTPYBap
SlgDG0s+pnQAUlYeNGcM/3m/XYxEWhuR5pYR19gJbVYtgK2iOaTGqwYi0f8XO4B/XO6BOeboQZkx
GhUlo0p9SqDrmEHSZxPQtBxJefFR0cArBX+BmFk6siCNNxskzTBtLbFMOrRTjXwLQnUf1YAUgGin
SqqADY0LMKBqHhIA5A4ZyDAfRqfG9xUiyf3ZacRuTpIshI3hT6nmKCK3KEM9O70bMejmZmpxn45z
TCib8kgEPc4a2Q+lUSAFX3VGkBe1Ti1lHr9GYla/Z3EXP7hpPf0Y44JEp3zQje/mANrDKlHA5iFU
Eu8cVJZ/R2k+P5NCB52Hgjzhrq7rUkD8LRaZN4/tEO3aqCf8wW1zpQmNLteSnRbHydfW4tAPahvD
ANl0lXyvJ0dLqRJHKBw6vc73Ua2XociQ+d7wxWvuBFVCqJvYqJeBtEFa3BqXAdPMwosgz9lbuxZB
XG3ux+ahNgPmvNzeSmsH49ya5PnjDMnSTIc1AtDMUCdUAfzCcYV328yKJwY/zX+DkjZSl8/YNBPM
aOA+Zqc8euHDr2aTxG2ZG3m/Ao6tO4sGDrCTy2jPovA2shLXQD7Q65pfNdAIbGeYT3kCzYz6Xsl2
pHpym2fbPt0e3FrcjdH9Z3YZ/ZlZ0Sdxgai48Ljxm4MpsmIvRQdZUh5YFgqt5lOnBGh/VYbDhuGV
1QOmESBqF44Z20UarwNskOKagHEAo/HLrH7MfAwt6xRzQFm6OzueAgdhcZxbh7F/nHPrhIf8YU6q
O6hM7W5/y8q9dPEp0hz0rVNALxqfYgrNpkZl+YpV+6bRx95Q5cBsbUGjVsKJBaruQHZjoXCV8feR
HZWpyQDmLCr7tSqqwIEojGcxIDCU6i8aRPbd1L3WpvP79kCvO9WRCMMjBxU1VCZB3iPtZRJbpBtd
UELb0xerVsNEY++uKMFPX7y6XUJjR/UK1D20DjJFyficIvPZW+lrr7+aQ3aMtLeRQNPIsDZ2w/UK
IErEA99wLewEx5XuOMsCKlQQFVgmrd4B94KuGeg32mGaMKoU48aJXrUGJSTgkrEAyENe7nkUZLIk
b5FK7sfKn0qCplWFphBi1+P3Utk62dfkDmjKPVttuQ3CQuVZKGC48Hg1HyIkIrXYYQT5ErM/qjYH
eV1d5tl9NnekussTJbpXSZGixbnukr/RZKiK1+e25i2VkWdVn7J9xhytoibIm3XwZEX99yS3xnce
T0KnmZk0d4ng1t2kqsWzmiH2KeNq42205jcQEKOheOnvAImNdHyzeO76hI/M0xTOvcgZjqrTWXDF
5newouRB2+ZvTh0/WwVyTrlBtXH4e3szX/nlhcUFsgv4wYWDKPZyFaM5nhlJwFGfgOQ9ikNXgPxp
9Jstwc+rKPLTjgknhTseBYhlN515SNRBwAicwk5bvxWQ4kSf2O2BXHlCyYC0+e28n2ZWLQbGV+wL
TTttskZtjUGK7nprMrK8hwkniUMoMlCgiTcCuw0TsvZfpWVwaMs0dYlNzfhddTd8xPo0EQDIgFTB
pSF56WjUbQ5AJMaQdRQcsW37otv/HlK4OojQ0auHAuFVttZMyKwYkOdGPM++GkayczvybkNw+vaK
X23dxSN8phKRPMMLT3JAs8hG22rgESYBpKIecqvzhmTHhq2+uRWHj2oZPJwOXRZgV+VWwE4TyEs7
E/Ma/fuIfIn5jVd+q/lsvuPqF9CSg5k/SfZGM9IiHkGe+FSkwC3uVcPT8d9uD/tqBT/lwpGMAtkv
4ilb2uhqkc0KfBKSqOjWr5L9MAFUtuXcV9wtVg7BADLuIMLT7WWjnp1XBTIW05hAgADEPU+gEnp7
W9h0QMnwOlEQSu3/nZICaW8LyD8VtJDATkl+aEgAHh0bRFDxXFIt9Ufrh66/j1vcwlfnC1f3uRlp
++ORYzRdBTMMNVdhPk7uFnZk5VqEBbzOofoIJIfs6KxiSjVmwUJlDMGkAhfu52WxK2ZQ7m6c5bXB
oCkLzwE0dC7H+XKNbHuOsBUQh+Ru1j/3Zdo9iJ5tqbatXFIgpjBsAw36aC5GQffSjFNGhtmqDfPi
0o2RtwGrdUrmJzS0UnBsB/UMwtLpY+QsLLpfUWO93t7v13VyrNm5fWnNslixuN23kG9uAO9vOG0m
BcgzLXmco79tl4aTYoJLBK/ucSvzu7aYFlwLqEDQ7IDteTn0CuAJY4a0pmeDLDPlRx19rHhMROP9
nM8b5/ranWGY/9n6JF07O3EpAM9mguYez5h7b1jIKcd7tBE6W2/61TFZS/MQdMpNXc5mg74bFRF7
QX4j1acBqkWKcJgei/5HuSUquL51zmxJXmTkEK3OCWwhxYM37B9Vwxt2D7lDzyQfM8oiqRlWRsjH
t9t7ZmWMSFgsqAoDKVF8wOW6oYKYAvMCNKhgf2Mo9Oolgiqw2mZ3xM2C/8EWknHYHsg9X5M6ipaV
2YD2bVfvqGbudH2n1hDO6gbaG/++R0x0fCFahNSHCya5y3HV/dTo8QQwpNvtbO0IFVakTTU6Dxvz
d10phFM5NySdudqYWrsYYWhg93lynOvdaPzWnWBEap0MlJf3qNSp+ntVHZwuGPKNB/Vyri6f8TAP
BMBSlgc1upxRLS0wJ+DxhrYzS/gK64DaRQ8+IlSNvJYdBJ6N37m1u72OK+fvwqZ0rxrwpjpbAKCz
WYRuFmos2hPjzuqdjUXcGpzkVGrQNGb1CBitYWQUpPAY1ESH/JdmRX5vcmjqhqnz/fbglo+/MaFy
3xtiickBghKIRoLM9F3f+bP5Y+5MJMW8MWsP/27t/CG6HM8zVzaNKkdHBJ6GTgUQxdR4efugIB+e
N2PYDABX1Jv4+k+ykMsRokriWMAaoW0MVErSrM55n8zaoCU4hmRCn4JdtcQJxVR0YNavFQimTnnh
3kMOBRI5eZto7xroJUNHqc1DoUYkfZxF7PyN8kr7O3ZldaekdnyYignNJwzg/EUfMxi7qmhf53ke
d6Rs6mdVcex7e9LNb6Vo2l3l1iYIRfo6irzKmtQf6dinP2wtI+DkrBX7K9Lo5SI0U6KbSR/HhvtN
kbcTpO4cbuxsoZivIs8G9yl3yyrDXTMX811s8Jof3JhBOYzlmfMNWBWlhJiLzttgKMCbA+pa5v6p
q8gW+z624iqIIsU0AjA+aOOuzdWMeFOHzLXXah2qzyVv6iaMG4inHBRicudFd5MupVGqjePBjBgh
Xso7lt+pRCkwcUPc+IIZ4w4qsW7/FKVF3B/soon3vWtPMOGO7HsCvaon0SDDTyfhKHxfOgCjz7oz
RaDaVlDxBgs0PzLLibIFlVLkXsGKkeyYYUZBpLfgNyhFTB6yqiGVh5wDwZUecYT2Fi6S3HMLc/oN
yJyF2nZtT9au5hVpnxMRaf1hytRe+GZJ3JamylS8ViDKedL1ekyDsazyoz4p0YhewmKEAFvjKpza
qVl+54aV1netWwsLFESzFnbdZHwgj2U7pwKaTm3YJ2jT8qyu6wNzBooozAq0+tM+T+onMpvl8DYD
zTN4zK3LJnAJc7sDNOLVD1Ubpp0aJVAZtKYsRiK5zYi4b7PW+Z6YMQHgG4ItO3XuJlRgDdX4gmJL
2ngZq/oTFzUYsofKTt/cnoAADOqi5S9RW+I3T+zmWzUJ9WgixbFvLEgfD0rOFDrEnBAffNcOo4lq
zwe3qJW33O3YizvyZgA2LSW+wZLm3hziLAYfNtFf64K1YdTo0xz0E6hyaCfi/L3S2ua5XfoMaeSK
bu9k3FFpF2fgTypnHv0EkmT8VTVK56DPtZt3wG+oAM2QlnE/G127CYYMFNeoZmsRBKOm8iebs3xv
Z4rx3miDa/mFE1V/kLPtTK/OiM2B2GOz6rWC/IzRqQVCD6i4nNLWqnetY+lNoCWEPDUg9YZ+YK7O
GeWpixzOoMYkDkpWCOQajSj76SiaPuzaAVsTuxsePLeHUoTCSsaMtlpaHgvWR0uTaCF6OqsxCnY2
ngVHZcwnNSxxWD/sSctjmjMOweJ/dI9IVQB8aeBV9akNL+UPI6ELPgyaAvp1T+m8hZo9sXUvU49O
dkLK8ra1q1fCYg0kNmBgxXvxKt5LUqvsigjWFPdnx2JPmBuZl8/I9ML1ShakKC9KTCDoMpSlgYz6
le6LQzjv/xg75a5+T70PTnPPpqqPRGGYHG+PbXHqsuXz7JV+edHwqiNpUyBdUqpIsSL93j921Xs2
ZXTRlmTdvhZbGZotk9LiFUwgLagjgRJPPwqAXSD7VeFAFGGt/eSO5bnRxmW6xHS3xijNrj7MPS9R
rqTj+OjooYEmQy3diH0+oSVXRkByhKwimg+uAkthJ7Zicxixv+i7b9zP34uDEDvo6x7KXbdv9rfX
7bodbsnWndmT4sumRIOvjuZmykPtVfvGv+neS+5Fna8/P4gH/YH46o74G0aX3XBrkFJYYvaQPUCD
HnJfUFqNG8trW3927/ngZSahNnlKlJY2A5j4O1/dah1fO4YLuA8UKqC6QXPJ5VbV4tzOIdamUBId
m6WraKPAfRW+fs7of79fCl9jznk2MPx+ZbI90+DB5FB1PhZbHIdb45DirMY2YmtatmOFVmKm7SN1
C8Tzf9kc//9Q5B6V1oTwHuIAhSLJRWL/R3qaH/j+VweAwN/yHjy1IQvrL83GBG6alfKJaeSm8yhg
1tW96eXE/qoeQhaE4/fi+9fJZ4cvLihKNh4DnymEq02JwwDlZchjoGx/uS/QJKOoKHwrdIY40p31
S99NO+fY/O39t+esoNNTgrMQ+y3Nvqj39sbb9Tq3suyaM+uSA23cDjCmCEcCIkBzElTvoAVu6RgF
yk7/mmx5mWWPX48V9CvI8wF0JsMEK5ZqiBEx1uyh+du86yCCLe7tg7aDEtW38a6lgL7d59BF2Dr5
Cx5CNgystUtAnIpsjvxudrJ5nMWIYY7gArMtv0ZNNHsEw5UxHWrLz6LHZguicU1hgakF5TmcHNol
kT6T3uodNGSHWsFgGQuGQA3KgTa78t56Kah4mEIndE9ij4g62IIjrXmCc8OSb7XBEd5wBO6QHX7s
VTppb6aVI9TZ8OFrjuDcjOTQsJYIPnWYUfXvBMygNv9z21+vxhXnFiSXppAo0iMTFpCGbqh+V4fm
c09p/NDFvk0d+qXbl7uTcbCet87FyhQCiQ1wi4myMmBj0th0kJtAhndSwEf5RUNhufEn8zC677cH
uHKzwwougwXNhcZw6egbGYOEWAtxr8IMShQdkzYHwmarxWFlnZAxQksywOWajtN+6WBAY0yMoRxx
6NwvLjmpyQaU9JP76+JwIf0MOUqQTlqAl1+hyrnWWB0C98S7H33Hi/fuk0GdXeaDqYH2YXqfB/09
O4GPEiTjvTe/P4ud9WgjKoRS5nP3BF9zHwXm4+O8A+z+oNPY/7KlXXs109InLnN0lpBIFrErURbg
z1Mec3Gf24ER/etxgAms4UL8i94BV2ZP4TH6dFpRJnjJPKjFi2ls/P4r37n8fqTgQWkI8D6QcpdD
ULgap0xAV6U3/mrtq+jvRIKHip+kG4au9r5kSJqr2I1wLmJQJ+ogmRPRXUp+mEWgbvWnXGnvgtXH
/oyFlj4YQFylM1bMyAkb1YAB+fb7SElQP+SB8fijBkk9ag27/iG9g4rpIaHZo3UqXtwD8xEB7JS3
KthCTlydESiqLgycKNmAbwglqMvJBbOoytpSJB6UwfrUH/gWiHJlUi8MSK6M9ehcn1IYsMjTHIUJ
O9QAkW+BrFb2CEqu2HuQqjGRDJOOeh7hpW31i5XmWEQdLXW0E1YehGjHrSt15USdm7IlBKI2upWh
jTAFSm+z2g3dHXc2ArK10eDlaiALrEM8RL60iyoxxdD/f6R9V6+kuBbuL0ICbNIroXLtvHfv7her
IyZHg+HX348+umeqKG6hM1ca9cOMplfZOCyv9QWCj0J/Uqgc5kfWVO6Eq0lWlvzS57+MNH29i+Mh
100UlUxEKgyAeCAqS+lamnfz9sAKuwwxW2FODrmJoqSYr42lu1Hj6gGqYkETbgfdVXBujr/uXy63
T7pZxNmSCx3ZaKlExFrZRB+K41Kv8vJjeKqQatGfhu2t8RduuwazkLP1B0NBXBEUIcUhV6CFhYC/
HU966meUecbgapmv+MP2/kAXViLaBFjvAF4DCTfvHLd93yW0MbiXoZqSvFMziOsVnM6t9QqFsifa
4JDd/CvENf2GiwVCFBPyNNLkHgq2DyDOuvbBesxepIu67ib+Y/ohHHZaNznlD39I0LsPQOa69kPm
fu/d8Mf98d6+GGY/ZrZa7TprjLawOFw9UJYE286ng9v644l6/EcbsE3uysorfObpqIK7bOW+XzjK
ruZitpJBBmR2yzAXKfltUxelM7eKX4pmDRV+C0GYjXO2gOOk0KtmRKAhIG7mNg/1Rg/St8LLXtqd
thu3751HN6lLAuq3D87WOYgdOmMr8qCLw4UuA3TRcO0io7/+9LbdO4VVOhySkX5MvBipp/04Nivn
w8IJBKgAKAoQ1YMQ9Fy4W0BAOzJHWHcZLbBgb1H2vrJoFg7TqwDTD7hYwXUIBFYEYQSv/dngkIMr
9j46Qrlvz3+MD+qjsQ29jAeBs9f2K5GX9ufl0G72TlTpVYfITVCkbvdJ/4jt+NjAe9Azzsq36tRE
uNfXMvi1CZ1tkk4XOc80RC2TTZM9teWf+8O6XRbA7AFriTUKmMdNuhfx3iFNHQIYH+vtzmHtg01H
1P0LYP0rydewrreTiIrxBPTFApzc0GZPhS6La8euQJ1h+dMIREn1LNYKmwvnCmKAe4pMnvwlhV0v
EautlLJTUWUxv8lH8BeqbbdBCt/twq3leOgYBgFE79zYy/z19h3+7us3BGLjLYTGHYVy/fyRAmdd
qUU2KrjJLhaufM03jse9Pmg8DqEMr/Kd3yNkeM/hRo5uc1y1E1yc33/iz0tOahyVhErEFx57tvZm
jdvS9kev2PbBfvR67mveSl3+tkCAevzFmOeoskiiYAcGP3Lawo33qDoerE+lcH/A2uOnxOB9HsiA
fSnPawWCW67qBPvAgQZFXDpJ/c6O8FIvRGkPYeIV0ReLeWq0r7qdDLeGjXtMeepE4lfwiTVVVEJX
buvbRz1GPSlkayAvQbfFmR0H6tChATRy+KqeiB/vs6APnAAXGArqLtnGf8I369zZ3uBavvwpPLGm
J7Vwl1//gNnJEDlmRpiFHwCXrI2yG8FBO9l/2tPnL3szHCAycJRH8LgCsF0KNz8mbxRwYE89PLSj
VzEX2JyVs3/xKLmYkdnXwJtPjk4cocYxBCaEC616EyFjD9fMIW6vAMDWIRyIYwvJ9I24c5OOggnB
4BUnHzXegCKx6csnoTebsv9+/3ScEr35dsY5BSU2vIhhHDe7NJPKAICaIpRdCOc5gcTcc582x3FI
6l3RwTZPH/ofpBnkMUEP8X7s25MfZwielhBFgzKBM6fS9yGRSm1jOg0Fx6WVB422Mrop8ZiPDuoU
CALlXQtUgOuDMowrM83NGBA/QwSWghTMao9JGX1prcHrgN6y0PH9F4NC+w4bFwkohnYdMiYi4mWL
enhUPcV26bZr7I3FfTk1CP9vhNm2SNOxTKCjidOI4NwFAxSz1/r9d0j5+BAMq91hE7sfyRtq0qH3
SwWGY2WIS2sGoC0kQdMNcCNkR22pJKDQoIkXIZud0mn6GD7Bo3jlBFp4pWCBXASajbSicZrqEQIZ
r+kJEIPRrQBOO0b7zPui/9Q3tuMy7/7n+4uRvFkyFzFnezzJ8tFoTMQEletNPage/Sown7/tx8gD
Xc3NfuQrIZemE6UMFcygyV1kvmI6S88gRgOOvFEZLo3h8u5L5wmEIDUGdASuMGu0tdsHJ+xLJt1g
3N4otMME6XqNogMsUli2Fl4+bCR97Kc0EzVvqMRCo0kVZ8fwhP3HrmsXd5KvGdXKArq5w6f4qEPa
E01kUt+6js+UnCj9VO/I9EMPNlT1zMNfK99Rx99x9R2vYsAh6zrGYBnMMGvEaBz6rOvCzQT1pPoz
NpITbEB2MLL41obDV4gKu7rQ9mWy1h27OXxmv2CWCaKzAsU2G7+gmEQtJLTomoeSt0ezlb4BaMYQ
rQEcFz8sck+wm+GMd+sqVKUkEaNGC08pw9HcKkZff4oxRIFJHfr2hUMz+blSFSPb6MakwsAMKwxP
WkiTnVUWHdmIlKoHaCj0a7T1m6sTk0GhL4UiPZ7nAKxffw47tWkDwRPo6GTqUVN/qlW1ayTIQbGx
5qJ9mzRNsdC7hW0BclQwoa9j6QpB+cZKsLzsB9a/Q47SVflOA4opKx6V4t0UR2Ecsu6dmysv7qVP
fhl59hDucr2OeA2JT3U4W9VZy/e6pngGebD4uzbuVpb4tIDmS9yAXCsEcAAph1339ThxcYfZoBaF
Vzr0RAv9ZejenK4MwhAE+hj9QdKfVTU52Yp9aDT29X74pbHCog38ERDrJpXw6+iRaA1RAa8FiRrn
YzC4qwMf7MS2x2v1E+JCxzak/v2QtyhlfFkDsjvIVgB+QBf2OqYiB8JZiBHLxHiTunpQBs2XWpt4
iRmeTK13h8Q5qCXxDPYrQ4FpJf5NxoL4JuYa2LH/AASu4xPGNatrIf5TNKfpbm/2NtC1lY23Vr+z
ncBGbYNtUuJnMVRQN0mx9slv2qPTDwAWaWouQEV2/hKpnYg1QoWQUx/vNaiMg6wIXtwfHqGApOzS
AZDAMwh294e99KWnlrcDlyHQnOcmubCVCys+HWRoocanBAB/VwI6eXYy5xWVkAcrZt+7xGlXpGqW
jgzUxxEP7GDU/GfLWyPw7oz0Fgj0irhU5K5lQtkJti6qFq6UjqYTYbaTdJxNgGv/1cWZEydYCdqE
VaiF1xk/nUZskSj7LTTpnLbeW3Wxcv3d9vJx6U1gaTSgEBQKS9fLSKTI7hMHypO4Yl8lSti2DoKQ
mgSaXW375qlzVBi+sk0Ijfn7n3JhTq8iz45GpTDjqp80Lxv21AMr2eawZkjDDbFWk4yFCxihAJ6D
GgVAE/OmgDKMABdkOB/akRwohPZxw5y4EvqkrIMko8CY8k1hv6BueBx7c9uoawSfxcFaOo4naLVi
085Oi3xEPYvnGOyofIM/UKM0btm+NLAQuD+pC/sDCSOwAzrwe/AWmKX8woYjAPYk0ilNHGobVHKw
V81K+6nk7U7J5D5lcns/5G1JYlpCNi5UAJRQ3PqbCVxUCWlpWTmwxYWXRHuj2EXGQQu3dbqDRGlu
7/joZ9YXQznlzkaP3xWY4bX9Dh0tsaZxsjh2EJhtHMgTSmyWygniSA7AKLTRoWyYbCl5s4yzXTP4
LBzhmby5P+zFL/pPtLkRdCeHKoKLAma66LxW/QLhbl9KCgGvlU+6dCBAGRzzC7VP2C7Pzh6W4tkr
xAhtWICm4NECrWnxkmvlkZPkRTr18/1xLaUs6GminIyHABw25+d6o0o1AssCWGpngFVJ6ZbNJkHh
kJbnHBYLZcCiF5Z/RHaEGtDb/eALl9pV7NlFnnS9ptZwRIA3SwgjwPik8TVTsoWEH01k+KJAIhcS
P3MGeteUJbeZXYBsbwc2LB4MdUAWGO3vj+T2wYhdgYLoBKAAdgidgOuD1RAU+HMgo72mdoptFHIK
5m8WPmd26PidIdMtF8UZAGYEhxVPM9DY5eGAxDA03hVcNqBcZMNK1rKwlvBhwfrDH/i4862alg3N
BnCcvCJphOkh2WYnmydwQnR0APNdqybJEa5X8VqXbxrt7FaD+yxSNDgAgXc4L5WaEbDUhQZqEIx/
9PoBNsG+jtqsBVpOan/PGr/t1j7AwqF/FXK2byKRw5J2YiNZNqjp5btTq54qswDc/SeoHbsFnzRL
iAH6ra5uU8fxeqavdKP/JgazcWMf4R8g9VD7mT+oswFJWiywmWoIR3ep5vaAh1fGr460RwqyM0tw
4dHvTmS6pVFvqahBQs93UfZU2+YuMVrQK1DoNaMjs80tB1xalqsCgEu7DhU34HghyYmn+Oxy6hoR
h4ODXZejhtrHB5F8xsyFLwtrwveYlnsafWoNcXWzf9OzdBPHtVura9apSxsT2xHlfMh13uL8sAGg
xAYVeC8icL2NqCZ3UOYD4ampV55Gy5HQXgKmD+pEf1P7iwtLs5oqFdPTNKb6ztb4runSwEzXqmNL
NwSMAcDwgzzVxAG/PgGkSpTYqLPSszkE2JpdlPyKimJDV7m2Cyt9wm0AIYzK/K16eD7AE7mNq9Ir
KoDfAg4W/cZQ6xaJm9K9d/ZgfQHJSdtl3CpPjdWgdG3W2pHmZedVmhOu3CBLex3acygKokkA8vts
4xVtqZljAiVxk38x0yeb/dHlPmqCMX3i2esq4m9hmlH7+yfc7M6I20hXoykcZ2cbgmZFMNYfdLUY
t/DcQU41YdVQpUJ2McusCqUENZaJEuc5CCQnVvwSyh+9DSz6aejbKt+ma4f1bXV1KkhdhJxGfrFO
4SNcdFaCkIOn+fUXSOW+/Eig6XeyXXHkbu4+Hfhv5Ul4lp+tHFwLk3oVepacD7ysGyfuSi/Ov1YQ
ptHhEjI89mStsbJwIV3FmXK6iyGyjKlFIxBH0dONUsETy5GeIpu9KEqXKHzl/ltKES9ndLYle8Ij
GfWY0bT9HGvpjuVrH72oil+wwi2czUoOYCztTLwbCXw6QIHX5vftGKOcmhMkidBchkdhVktZb5uq
Af0VZ5B5qFu9IkGIauxmyNr6Qy1r/UkxnIEcWitDTbsvNbkxEzKBPKHMHG7oOAzP+lCoFijfhKRP
OM6rbdnn1NpFLJHfEw3up8DNhCTgY4h7JQRx4dhUDohuYMtRkBXMDgx8aSj1IVULJYimc4DkOlO8
TKjaL6dVm53e9Mngq5mjRH7H49zyGsnsB0OpYpiaaXb5REKqvlW6ln4aagbxIkWzgXBwGjVEoTrS
GKCpRRvvRdYTPLygmeBr8PjGb7DFQ2cxYripqoTfQV6D4JNu1q+kIn3pD6LqwQFr1W9wVsXhSdXI
hG9xFnJzY/BKP4R9ITO3LXs0XrMG7Kxtk8HYo8RBNrpUS+nkGq3unEoHjadNhT66TinhzxLLvMJZ
j2bioU+4I7wqjO1fhQbhr0FYzp8kLLV9RpxoizLX4DsprKIPaIgW0OAdOsxbgUl2wwZMIb+yhPDg
bmYyT6g0+12VgzibUMMEMyuJmdhETHDh1nVs/MnQ6P+uRe1ge0nY1D9Fo+WvRVSMzDWqAY0SW3H+
pAam98UqrPCh1qQae+GQFnAwpEDotCPEausk3uP2xCXdO/a2y5kuPXR39lkr4sMIeeA9lLX1vdpC
A72SZR+Bv84hz1o3WGFKDZO3A/i8cLfIjcIOdKWLwA9IRX4kRcfO4NUo9W7INVAnEl1VzpnA2nWH
Qi8+9XqAiQ2DqCT16mGswOq0DKd4LmXMj2Y9EGDEyrGCubCsqsS1QLAyAplA7ibmffOgGKP2SmsZ
oWVSdTCU00mha0+l0eVlIHpNhGelrclJ9noTELzifnTOUG3RKIR9XomVka08qBZfOJMdIzQKcZqT
vw/ai0OnrlusnqzE/a+aHtO3vDrr/dckeiCJm8c7UvypR38gJ9Nek2tYCo1nOYqUMKWHF+a8flV0
rVM1CVKtNjJOcLF+MMJfiZ7BHrjc6gg39N0GFhLHKovcJoUZLARI7x9KC0cgEKuwtAXzmaI6PzsC
cxBHIOMLWVihaK7ubY2T6Cl2pepBzGkl1sLpDgYquqlwf4ZIyrxGqimp0WitghqpgCvgQ5mZMLna
DeyNkWjloy4NC9U5ANZ19Klv9EbKocexWcFakTUU9diKFgdNlSJ1o7EyoGetwkBwDLUkh+6B2ffu
/UlduC4n3fcJg4Ii4U1ZEuXnro5HsPPTaPiM0ihwlPrcKip0Dsz/z1CzGxMScTqQhQhVyWpnVxDM
w7dsZQJD1xUA48KUws4drUDV1nADzd8uRA5ObQ+wM4m7PGAZdPl0pXhVZB/EVhZAuC+QslhJzRee
Ilcxp4m+2JpWGJu8ixEzBeM/rwleIa/3P9VC8n+ZLs5BQwzGZ/SvSkQJRjjkwEH6hNeOvUJvXZy7
i6R01vLL4R3ZjT18bkbh4P5WPiLwaiY7GAXCKVZIt124ppuyMDAQNiDhh31NAWaYJagtGZoIagS4
MY3Ya1SBnIbt00j73zNDMEMcDQLTBkpS81pqi7aKXfISmSG0uWtjB3I/krc3a63stfR0BrAAb0Hs
ZuSI84NqMGVJyjCCMT3262cFgwU0FgbYv3otzFNLtzdD/AoeJwOEvHrw0dwB+c43EKi6CopaIXC1
oWYdedM5Ox6aHPIGZXjkUa8E0EntUIBtzIT5SdvD0CA1bZCF6o6vmZYvLuiLhTB7W0cGStxkWgi1
hXJaH6PKk3Cy8k0WztnLNW1NP+Ji1xQoRmq9gyAwE4dExE4Tv2r6bEQ/TSO4v3sWDzoQDlHEQVEL
qvPXkUQsWksr8NjqUKmCeIJPoh3Eox32cT/O4v65iDMbUdw4Ah0SjIhM+wU6J3aper0WbyDH8dVg
9FAmycpxt9QKwbpGgQoiOdOBN4vpdFFuqKIuPchEuBAGcXmaB+n4jcNyQePfoBmqp35GNf/+UJf2
7WXY2b5NmjzToe5QesLogzJ7I8OwTcVKkOm3z+pQVCUUJG2gOoBCmgVpU+CmOhUlgg7d0ZDwxyQU
K/O3FmJ2dGtFjTQgRIgsS7AXGX/W22jleliYq8lVCOQ6SNxMfc/r5VdXqtWlTYuSilq+5I3yPWTp
JmPlv6hgXIaZlRRElNZmayMMsLNl+lhAi4pH5xj4Zycg3ZfM3N5fAkv7VwUb7q8uIXRoZl8nq9Cz
ygzUQtuB+0XRPsajFbSSHvSW+VY2bP5FOBt/p4VKLNpis3DxaFam0PDoZujxaWMaGJUJd+UaXXp+
LpX9/WhLWxkIm/9Gm60LuDpLJR4QrVYexx4cFv1Xk5xbY8OBC8jXro2l4hNEAmAUgx0M/s9shdAk
0kfej4hm/qYWhFW2sv+Txm9Oz/xK/JJ0DUC09O2ArYOlF6CxqJ7OAxKJbm2YVPCXg+t4wUoQT6mE
NFPsDRzQPmGKH/cndGkTAFjjTLqH0yNm9vkyLouJXYDOfwHfEmk+hqGx1fGkXck0l0aGNx305XDQ
34Ju7WGwIuw1yD81QTceG1a7cOXmNV50a0y35VD/bQ/MkzLCUD8fUyS1Vv1ZqCoM2N4HONmVbDes
dQmn5XZ1Es5gzNNyvbgryxYYjYgAxqxbci+1ALrTgexexjWU0S0AahZo9tBCWVJj+YhA5Yn8qjfj
Z3age3KuQb8J6AayZGJ3f13c1guvI86bLHHbAKWIteipg0e/FTvpx4/DOXzpdhBdOEsP3Akvf4ZQ
2LsGpPSh3N6Pf9sInsWfbYU81hiKNYjP98qj8xpCDqT6gCDVyX4bwmDcWXhee9Wb/gD28v3QN1ti
Fnl2YGtp28tWQ/I22lB6SL7wvNy0awn2zdEyCzLLfWoW9fEkcuSNmu7mgKw1evnSONItWvUj1Fo3
q3u36R3v/thuJSZmcaeL92LFSowrYdOKVbfdSY13kHzwot+D4+KJpD/2vjzoRwgD+OTtfuDFSZ2I
oTjXYOIxbwuVfQO1JIpJhZmyq8fbuvhg/7N+3jQ2SAoD/IkH5q0vSRV2SjfFqByz2/UGDKJH7bFV
hnIH0O/Kvbc4oH+CzfdH55AEjE0E4+S3oQYjANd4id2ftNss8npE8+6HxQ3ISRAEocqJUb8zT7HV
QWaKbGod0LdgLH/qyuf9oItn2sXAZsufx6MzaAwxHVhMoqoXn40OxuGJg+puQfQ1J621eZxthExl
OS69GAuSPHP2VHXQ6l8BXK2FmK157sR8tMIIn8r+YVMXeqquFa6cl8sbCygAFeLMkynJ9CMuNpYx
wn2+NzAOwzkrmjdW54K6LZhEZMfSvRG9WUrohapLwk1lPNIUtmSu3q6ktH+7jTcX0sWvmOVHTk7K
werxK2S9V9Fk5RIP0cBKvnP5mAkDbHofj1enW6NuLS6ai7jTnXwxeo4Gs1Y2iDvEr7rp6cluLCMf
ynH31+bihkAYB9qx0MMF++E6TjOK2MgZ4igUKkkU49DMescYNP8ZTHv4pJCtar7SkAOvV94kN3kF
NiPIdngvoNcL1ODsDq4iZgyajthJZR8gCuKnwND0knwzC2sfrl3Ai5/yn3Bo918PVVp2VQx6AolC
MGWs3/DM9UMUmZoXeIO7dV77vNhkeb8HM+z+JC99y8vAs5vXjNRm0EMEzuPGr4i5D6MalHH4pYRr
WeFtCXua06nUOXW1kBfO1k0qGinyCLFsCMO5HQHXQ6D2b6T+YHauUcpg+vd1Qx4SbQKBabDyWVFw
W57oi98wS+IgB9rmaY/foADw+QaBrP6YmTm4tiPAWLlawk9XCcdtKO3hUEZ6/Zih79aClrsC1vx/
TAY8qP4jlzfPxTWeZpCHwA9RTSg8t34ndrH1U2k3ibEJqVuY0u8xSWjfybXjazoC5+cGlNcsvHQg
HI7q8/Viq0gcmUQtcESGwwNRKtgdrTW9F5cV8K4GWMDUBpThOoQ+OE4GqA6mOfpmJ9uE/HKUIDVW
Epylsx4eaJOFPUBnxtwrLFYkUYqynvIM4yDMYsdF7PbDj/tb5BaQhXULfAkOIQvawKiCXA/GSstI
s2OkUXqHIxbdto/cUtB5aVFZYiLV3xkhm7jNGJ7F/Q9ZFp9NYz1D6MrxtIy8s5auFdgXj0a8sFBG
BfgWT7nZVkIZExdTDcOVpMkCRtgLJNJ36PZ5oKT4CYueqcgCA5ilMF3JGBZzdQCyQHrB0p3k7a9n
Q0+yviMKeAhJ+VSbchvV9Ec6JG7Wvoxa62sh/21D9gryPx3MPbrya4vKfNDX+r4xEiRqqMU6X+9/
oWnTzhc0vgtcnIHNQyo4+0ADYDkVAHMT1TA+JN1zRlAIM6AXz+RDActXhkf2/YhL6/sy4ixvKjsn
HYYREct4rFyCdK1R068R6PTGqhfN0iq/jDVLmjSlHaXeI1aCbNpBe9YqP8p+JaVZuu8ug8zSptpQ
eKM5CDLgCI7jyo3CreIcGNr9XXB/7pZeQ5ehZguoSFvBCw7vpAbS/k0eoMFuofqehL6Od94QCrcU
K8f+ckig1GCsgdNortYc9yVwPiZGp7IKkWKvTvT94KiuMJ0HZjaukT0myvh4f6BkurVv1iU4B4Bv
T7n7vDoHhLwJdArOJ7qNvlCQjPGMPRVnAuG5oxIMHtvDuM6nID5m59IfXfb2WXlQ/jpEb+yz+kVX
vvHSuQ/40WSNqsPHai7Fr2S1MXANhzK45y5Ang9RuJqzLS5WNP6gjAIrcOA2r0+HIs9GuFFAPZk9
0xdtUxzCoHN86UFUeRtuEr/sXW9Nbmtp7U4fFR5sE8l7jpUpygno0YA/k5vWUD5lQ9fDOAGnpuFH
KVDVcdgaL00D8Wb3/gdeGizofwaiAmUN/Nz1YOsyQzqhdkDeDo8J2bQ5R879L04a0A9wjzoUoOO5
6wZQGX2OXlDiCfFdGR9C/h4576a9+RcjQZsdnwx4OPxxPZLRkkOK6xQbxI5eheg+4hoQ135c2fqL
WQ+EgYHysLFC8Hq6jgP/RRaqEh2g1DkbPDCTY59vhnpbiyfVCAotIHgomSete/sX47uIOzuvudQE
7/k4naHQegAghlQvRaaszOLSPXQ5utlJHYfRGGY9ZpFbFHVkYv2egu7QN849vcytTVQKza/y/H/t
GSNBwX7GSwl6sriTZ48Vo88r0kBu1hshfBRl9rGzTH8YlUeQVN1cUzam+ef+fC4dJRcR5wL/rM2i
jsBZ0yNF6NnxgyPWvCcWU5zLELOlghcercwQIWybwZEYOyvg4VPYfylND0pjet4gbV7Z0Ev3xF9P
oIkgZtzcE8wojWYEudZLOsgwGl97cEJk0vsESs9RLQ8tzU5qP+zvT+ZK1PlkAqUlE9g4YqTycSwf
Y/Gk849aeWrorq68ak1Ae+nUuhjkvO8AmpFI4AYIs74YPoYgg0B6gv+LnXAZY7bfClkXZqgjBk0a
V6GuQUGtBMW/HvyhDSB7f38G14Y023hDZidDpSKcxb+n8M7JZVCLla+0VJY3scUm5UykvyjFXZ9d
JAnbqkEi4YkhTaONpnfhV4CKzJ8RjFE2TgFsnizs5MGSbT16Qx0qjxD6g6AUkPv9iVdpemwNux9W
LoiFseM6h8EaOrTAVcyhUnYOY9oWT3hUofYsPDSWdO2OrWyMpd0IwU0IrplAZCHDntbwRc2nTkdo
808gh76vjJNiV/pTmBnHVPZ4t9bOduj03kcOd4bMzODyuBj/xTANkMWQv2k45OYl2NoC4yNL8V5m
9qtNnwp7p611AG+N14AJvIwxO3JgfDHmDmrmwNjFHizXA9oWLgyAfYvVMFRVTjrklnhnupEGkxHi
eJDrd9Vcc5NYAgIJFRWiu8CfWqgJ3l/gJqZ3lkle/bLZfrKtpGLNVDgFC8YhH73AHjqEa2o5C6c6
Fjd6kebU/8SL+vojm+iQg5KCV6Ve/0nqN16//4tRTDkGTEwn4aVZvtQYasOGBvlw5gQV1Foh6T1U
vp2vSc8sbQkDbEms2IlrPedM9nqMbZrghUHYQVd+Vx3MmVdeFGshpqm82A+qMVRxLxFC2K/Af0BI
11eHlRrRWozpv1/EKJK6s6mNV4td/KmSICkeZfly/4ssfXGAOoE91CGAjurcdQiYUECBwMIXH7Fy
J8QeUrD7ERZPDqI5kyTwpNIxT5LDsWKtEWKmCvPotDvZBBOFzvpKuQpPQTTZUWdbQTUtVWxQZPwn
5pSoXcxczUFe7ZwcC+DV0dxhC+C5S78WW+dhBMv9ozk5Pl2pxi99LLDjLAcOYPA5m0MjUpNkgNxO
D2jllEK1As9o+Gnfn8uFRAHE/X9iTKfE5bA0FfL37TSsytegiRP6Y3Zm0btquYnuirVHweJ5iB4b
aIhgeINaNbvxYsYtrZF4MAooUarvEkQ0F40pD1L/m+hkP6rQZ1OO7SbdrsFiF2eTQPIOeNzpzT4/
KWBRYwpwF7xIO1B+KOU3O1p5nS/e56DF/jfGbJEUeQI+foinKrwf3GgHeuFXdhIbZws3p5fQ11Y6
CstDgk/pVEm0bkjGWUUjzkcMydZwT//ss/PQroT4DwB9fk9MFY4JwYIH+BzE0sayHpJIicFRjap3
cK6NH4aadB/UzsqdKJn+LW1yZ8+iWHmw8rg9xJmWBTGQHDtWqHwfxnX7lUqmfq/igu0gUjBuYgXg
LBdPbLItupBtZKiLA9x+OvBSrXz8mgwt9cxQplgekqqlq1R27WdDLM5tlGKNNGYJ9LbQz81gKY91
xWTrqvYwbiutCr/rsZaezUyUz6xs5InGUfuUKrVAnZADcgtLHEduIgER9lDVf9hjIqAuRBuwRHQk
Pm9CRBHu6S56MKzaaPzIiOLRKyF+ULs5txrbHYuh+WjNhG4xcf0LLvlwDzkgLXAYXmeuEDbd8VJO
tKGxqk8RIdMvY/G+AxTf1yuR5+5AeeznTtFvKtOoNyqoFNkWNlVih/5Qv4chVhR66sjJe5iO9qE3
G2CDVZmTKGA0HUqXZio96aXKdmHvwBWobNSmcQUmcdNn0NowIMz+VWpmpuw6kUaesIzO2cRmF22z
0TE/s5YDBaKqyluMpOPbyGz22JQ9DRSNEwHXCEqAWIciGPVJGlL4caiJ9oWMOoovoTSPaSa07yKt
9d+0iNSn3krjoIA1EV758KFLfbDw0y+A3/WVFzpF+itnhjzERMk+Yq3r9kWujV7dD9kZ/7s4cxsi
OG1qkTODeAla4oTvbanHZz0yKr8uxqh0wSgsvoBLYz73eejEriNqAko4tdN+w7IwTLei5Pq+0Jv2
OYlJtQEUzGm9mJDhAPX0/pvVcRV6ZzXafLZShNsexqQQSowMMAPh1/eQsiouwb2aEk9Hhq8hZK9e
inwE6ScGzhhEsKr6GlKTA/ag1f132sUwXEk1aDocdA4eVwxfkU08puWBCZW85aIkbE/7JNqJRB+f
tZ7kcEAbDE9hivVsWBXbtxqSmG1HgaoIKlExzTVzdMw8CjBxt02bRj6nZTd0rkwdduoNJYP9pCJ2
LCpBmrBkVfyAeyN/I5gX7la8Vl5DzWhyPwc88a2IqXzVw1b75pQOiDwpiPtuXMb5W0666ruRohYM
cg4Qhi5PePWl6FPnmTkhqAJ5SchWKDQ72r0EZEZ0cpMWDWi31aDXbqjUxR/Z9TLQgEF5080ILoep
jTa/C9K8LIMscvgrSUCczyKDQ0YYFYU3fdCVTcEE4a5aqCl8o5jsP0gd9nsGEy8HIDzTPPalzh5C
0mIDFypI0WSEewHPyu7Y94n6dYByt6snFcVPhxdb5g+wUXvIapQiXeiHy33FIgVHh1knwzYqx/pA
axCth3iEIKIDY/R9ZZvJJjcgC8eMkdeoGxsSBn9x8gu65P17aTlin9mpA/09tG8ecxSWcthWcr+s
i/p7aDP+gNNQ+EqdDT+sTK82IyUKHvW55G5jlRAfBTcuPEZdhPe2M5hsC9W27BWGxNjqcaN3LgKF
e/jtVRuIHSZnWhbxi8IGvjM5MbAdkhIbyeRtEJJcHmGSBzLOaCZfYc6muHTgIsjgYrPrgUKVrhka
nV/Xg4V2jaZDF9ESAArQwbIfOwoOWxTnNCi6xOi3pWnWjmdnFPJP8IxuHLcvoqr1dd6kHJWkGoAi
AzIauttRkgfCiloCExsrCUwtSd/smKC4nTf/h7TrWJIbV7ZfxAhagNzSlW1vpQ1DLY3ovefXvwPd
uCM2iq8Q0l3MZlpRSSQSiUSacyYJA0K60czO0upocbTkNv0ZEUawO5V191qXVuDNWlN9oXrQ7Yco
S/1Zz9ovWih1+xoISujB7NG1T5vK1ZjSo0Ja3nSll3+OemraFEhVDwABpeews9oTNc3loMAQX/pc
At7o9TBo8zG0Cu8vwiCzh+tDRFnBMGvjzSy/BrkzNqL07lZwvH5GcEFIrKjo/jcgp+iPhvaSDIK0
3VZEsP59LgCRalwFgY6Qsc69GgihrfGqmK/XdSWSwb3bk1TVhqzCGrr2mPRvjfWUBg/XRQjU9OsB
sIpKraAArEwDEeCljLIaT6E/b+lB2GQxHEqkU2Bsn8PeWe7BkpcjDM2VI1plJUy4yYHoycBiWT5y
WgvhNmPQspHKHYSQh/wbUNdvl73kELf3x8HuneqbvL+utc03ylogtzNpBvhbla1qdBR40vtlfz+c
0Hp1r+3A/CSfRSE109LFAnEEwbcGrAZ0537WogxKTIzyIv6cMZ7ZjPem9NAbNyHQxYkgWSGSxAxm
ZRA1fGBUgF3GmeWdHu3DxrR18rCkICwVPIg2H5corQF6QkeQgRrMZ1FJlhtkyCEqeEjuqOIZaJk4
AgNC9bQfgeCtvHmUfsvi7VxVqqAuEsgaFNfUbxfdH8a/OUpgz0HxDJlGTNB9Xk4zETVTAtTWAUyG
QVm7ywVrULd85/qBoH6WoOnZ1IwpHgiYkD2js/C9O9yNXmg6ZJfcE5c6Efii3rsjsa1d9bNwcFe8
6Iq9H5Hz8gQngCUXeItcfwtnkRF4U1ONsbMO2uMS+zKagRT6RbXeZDR0wioxqpXOvj741+Vu+Ssg
UUO/gHtCNwcntgFUO0a3kcqU2l2NgfCsEZHNsG26WNhKAncAwr5SQ4t1clr9/LVSfmRoQrRAVko0
FCPj71aG4ftuEtyKm2cBMy7gHUOzigEC+c9b2yat1irJr61VnQwNVchA7E3A6znhXfxxXYdCYZy7
rFua9JMEYSmjewF81+D38Mum4cfRforfAv1HUv8UCGXGyet1vULueJRNgrpMDqFRbGv75kd+RMbf
0b/LbuJNu+JFII6t4VIcXh0G5o9QguUUqst1HQYS6/t5aIAenh0+Yie86Wyag4hDvQ/89oD6kHkb
3okKiVsGhK68fyVz2rWaJQrBeYF0L4g+D9nP8Cx/b16THRVkGC9HJZHxXgviNFpYaRyACBl1GsBK
P5Wv/rIDCSGw0XWb/MhvjEfwNTjNbVjY5LZ5MQUXxVYvEWG1S2QegcCMXAxnsnjdqXqFDb0pH7s7
814H786uRtrWsZzQSb6W9/MJr2sQIb79zd6uJHN+0LCi0oqYKXXvpmHfIT5WdsTVqF1+NyOAT4PV
2W1P8UcCwARHSFKxacgr6ZwLiiVNwhUJ6fXriMfZ/k6hdvY6utVR2sW+iG5g6z5mCE1gNULRHem0
z1qO2yhTCWvyLoPbGMggxO8qIDTeBKKq39YNuRbE+b1hbmZrYL3XUvPcN+9aeOhlgclsOe+1CPYJ
q9giqWGuMXOtCz1MOXpKFO0vok10QKDUB6YwE3ALnyWUAInVVdalao2ncQYXhWcZglzx1iW8qjPx
Q0tKm7eyMqCaIy3meTSzYxcD46SMHS1R3euGvinqd0TBgw1mRVcSM2IlneEFlNSAqSyDHRGxxW1t
PEAy0YiJJkn8x+0KleOibnuWmKa7MQQcTwosWcHOb62EENAjsi4H66J7qawWMwpHtI5EILDO0UuE
Wdus9BQh/vTW4VwL4qxYlpJGzzsmCDNsZ6Qf02OB9JdHu7a9B6du4DRDD6ISAuISWWldshh+RmLN
6fVYdKlvHV0U4xivASYuzV/+e2XuWact5aLikUBTXwZuixI9hvKpA4vHpAjy4Vsnay2K84hFpda4
kSCKDe3E2sMYiVqZtiUAzwyNzQz7l7tPtSzLacKS+l27q8pbbRBEz5sWggL1f3+fvzULy1SaCb9f
Fz+SPnHDAnk1i3oacIKun6qtgTlURRA7oksETSo8TRMMES0bDUSZA3ExuIOQR/KNEHD7yG52C0U7
N7XVMPbCtDxjKOl2RpZ4aXvkUAc7Ad2Btsh2PFr7XrntA1CzFgJdbEUQ6w/kjBi49P3SM1300ptJ
7oFHBL6lqHTq7lhXe03UYLmp+pU+OAeA7DRu1Bi1lBT9Hm3c2aSawei4D5FKvK76LVezXhj7ktWJ
KCxgrWczFpZgKEJ76aRbWfaui9i0U+A3UsR8KObxdjpKhYFqGPoJE/UcpQpq7sLmpm19/RbBmepM
Sh3pcuirx4CJE+VOf1v4oUe92iV3/UFyi5/xc/9kCi6ezaQDEMP+XRp3uQ0LjaSK7RMm2OLb7p7B
Qh4T+4d8VsGVp+C5J8Iv3vRgvyVa3GRLXGRWie5MdPzFQINrn1vqF9l71p6lXDRdtlmvXK2O72IM
xqADPBdsIzssZ+2kucjm3lpO5cWH9rv8XbXped4biDEfF0HlTWAyFuc8AXHVjLUKk4nial8m8Zno
2f66VW4b/r9bx0dxrabOUxJAkRbpd6U2Is9d2BnNBMYv2i/OcdRD2uhKAB3O4PCVMTxXDHaduvrw
NCaZ+78tiS15dZbnSlbBzwStqZ3ukvIlJ+B1NgV6+9VlzT/j1lbBeQxM3uqtjOqCk75aZ/1hci0/
wDj1+KU7Aeb+ODzOtsgctr3v773ibrpAVmJqtdirMNnLGOFp2pt5vKkJEm/ELZSdpfnXNbktEF31
CIxAu8y7LKUn8WRkPcLi9/EWvUnn9H45ak78dl3MVv8uQiMQVQPEB0DIfIdQlczpqOuQQ+NznB+D
6S7DgJqqvJFx36MpQLd1xUGnnI3+or9x/Kx9H2U+DUx4nLEU05KiFAbRUXsswOMro6YYJTvBAjfN
fyWFM5YhoakBCCYMJ4BFfXkCTb0fH6s3AM6FxGlO86F+AhT5aKO5/XBd9Ob5XknmbGbQi1ki7NYB
SF9Cd6DdxMjo37iplQzu2qmLeDEWAzKmPES3PJz/H8PFIKGAgax/d4m7YMKxqmJJggRsox0AwG0Q
DX39mh6/OM/obwA3IUUmm5+qyANLXQqGWwZcn138mLmGXzvLnrz6QDp3hhvyHvsRLjXTb88vs93u
BQ+RrelfrPH3B3A2Mhmxie5WfMDk3gSu9T0+NYd/0jM5JLcayHVJYR9LgVfePN8rkZxxlGj/JmWO
KYDCTJ4TxEB2no/teYmA2Em1Gb102fyIovg3TCMI7FK4XM5oQBU6daSGbHITDRimdq27xCe7+KF4
M27ACysB9dJWvNinguth09tQsO2ABpexMFwM4aZjm5hsp2ODwZ9rmPV/HtsaBdLqPLTUKSb5oZk+
lu4VY7KA584ELodtJG9pFAj6mD4G3y+96COU8lFtFKw8T4DN6ct0lvf6IBk/rKwCNoVZKi9/7gNg
VwTdVgqBM+d8HBBmlS4asGArspW0QnPB3RLOglVtubi1EM58IXuKKx1CIu17TNElsM8QE/XNc9u/
Xl/Opv5Wy+GsdprqORx6vKSrCTyGI/oH0JqjovNA675cl7TlPNdr4mwU4RDJUN3H09L6FobAC3mi
VHAEt0aH8T5GYh3jphYbkvkcrego27cSO/Y1ZezHHnHzs/SPcRyfgam8u76erfOOHlzUB9Eqi+CF
k6Wqdd3GIyY6iuAbjf2UooOqQk+NbI/WN03yaxHN87YC/xXIzyCYWY9JxhYCQYDkkQnNhaTzc7Tx
XF/X9pH+vTC+4TSdAG4z10zOsRmc5zZx1R+N6QzoIAw7W0ncxr8ucdsGfy9M/bxrVWkojVowG0x9
Uni67hbZk6YLXBWLii88xWpZXIrVKNQy72tI0Zr3HDnjSvBwE/0++/sqUqZga57CXEZyZnKSLgQc
oCi82rQ4FtahzxMEQnyicEjaDAiRCgIf+tR04PqeXhtZRwMOeocO8YyanIhkctMPYbANA9zgobb4
3FYIUnF0P0CipZzjANP3iV+Eoz32CjIIAivY1N9KFmcFKjBHDaOB/iIg7Ugo8Wuv181s82XNRt3/
uxrOAgpzLgBVDAlARJuTY9U8leFjoztFvevRVIUsQgJ2G39EG5iCASYRfc/2wUKhSjUB7AUUM+7q
CMacKH0AC5QiBbx8OR3mFz2W0KTVJGYJDsYA0IvaVD9mlOR3wFoCtRzr27sBfhagvdHfJDp5WzoH
gAb4BTCZaSKF+dlmibUUpLaYv5wKW5rOQ/njus63fBbDkkStnDGm8IFgqur1JGtYMg2WHevTqSTZ
D1HL/nMx6KACkBEDCTZ4MVQNx7oNNGh2eEpUrx2PneX9byKYE1sdby0HbnWc6QhpE3qbgiUsKJLb
AhRl18VsnvHVSrj7GJfkYMYLxIC2ojsZdCwRoivHZIqJ2xrJ0bSyCOSd4UmvS1HebjOMXKuRu6LH
plJmlUKNj5llG3eqF3xp7a7YyyftIXcbT33EJbAXvcQ3ncxqydxFOoKDHnyRbMlaacuq36RPZbQr
I0xLCcxky9xX6/uVMl7tYZK0gxk2kBR1ht3oQJBXBU5sy97XErhqKdVKCh43SMh0vA0rX0WPsZ4L
BltEy+A8pTUpFTpmsU2D8kpNyHi6boObG2ICoJUATAPzIJxXKJKkmIwata8YZQbZcHJgzWU3UnCP
EarrkjYb/PHMRL4Afhnj2dxS0kxJMo1N/YN93A600zD8zAK7TG6lBmTDpTdqe5p/mYObyrjHQJdA
+tZCUbBh3f5IBBE+hCv0NFriEvWU8cHy9V35uOzL1NYPnXeeXYr2G/vcOH3rSIKa/rZc1NNNHQDq
mIf/7EsCIhWJFMAb4kr/1kQY/p2+opH+bjKetbQVOK4tj8IwVREOY0gd1ZDPwsoSeRqTDTUAMd6Z
llOefEyaaRulExWnIXXb7p/rat0UqJuAlgGOEH6bEyhVCLUqpHnRd1Ke5vZLCwZLc7qNzBGsX+Hz
AuKrEPgO14WyH+WjOwQ/IIcD7r5F+JIwRd6JFgrm/FMdoy/pQR1O8yAKwDaFEIP1JGHI9IJLyTKn
HsUx5AwbvfXbYDnUkbxrQyH9J/MSF4thA/go11BU4jgv0oxqSlLKHrVxdjM3d8uMAkTT3oKNzMMI
kx/V0T2Q1h/npHWs7Nt1TbKL7EL46srmLjpZy0zAMCBKAuGh3asYWsr9PnnS/wLW6hfM9H9DA+4Q
KKUyDj1mRZwAMWyMJq8UTZ0K0FlEvY6b9rhaEHerxWZA+gpE806pysC8+YYOFj176vS7nrpFGe9b
8y/aExDiwX2CrlDT+N6BauwtuQFbhhOmx3l5l8leaf6iLxm40pjQZLzaKh+YS1qCTLWEHKiVJA6d
AEGIO01UAtu6Z9ZCOOdM0gXUvwWE5MS8l0n/YBWP121NJEH77Js0DayZc45TWxsD0G7vjEywFZsx
N9oIDQbNoeDMcsFFKs9xODaIcFvzTS4BgnCa1Sepf0miBwWsUjfSDbLgi+gNvXWGVlL5l1qEGDUz
WP5mTBdMQ792DbUr0y1EqKXMdPmzupbDOYqwkcepkCFHqUmxi9X5YZjemsW6J8v3HEAlNk0/ru/Y
lgtcS+Rtoki1Mi1xmFIDs6Ft7mj9Y1p714WI1MeZRa62atgEWNZg7RZAHy/ErqmtRYIXu0gMs85V
OFjSdgTAM8RUeHFm02zn5AP0pZUsalxnBdRr28SUuhKkz0pGVbQjgJQcmJPztyXAht0E1WMD7pQw
rRzVUBEB/UUzB8pNmgIsaeC8ghb9s1grCTEYw66RbJCPXUFvh/75+kZtHS9W0QLBMF6QcHecEw+M
cpwwowcRtL6tWVqgWuw46u080TCsXCMddqRa4Y7G+xS+q5UIJ29jC9FLAkhwDPQCe4eH6CNDr+QA
BcerDNXysdwlmG+Qvxrx7vo6N6z+kxj2GasNRIUDbJoUYroOg2LddNfp9c+ukN3rYjaO8ycxnDa7
fqmHmIHEZG1yowMoj2K28mGi1k1TBuBhEGUkNm5Gykh1gPQD2P2LLopEkeQ6AR+yk5D6VVdLL+p/
gvd8J41PMCnMHX1Y8ShQ5eYaVzK521jSpdGoO5W5LLdZnpr0wba1KraTTtAstblniK8RDxLQJVuc
Mqu2ycOYCRrnctebkQ96qmO9iCi9RWK49WhTE9JRhpip29XkPmn9LNpfNwv2pZz7AE2PYaDKoeIw
851MXVBXRYoBO2cYMYUC/qEGWSsM8oIoTVRc3VwNoAYA1IjgDCWOz4YObmscKSZqika3J3tt6p1M
lGfYFmKAN1cDjSQAej8LaXMNo5SGiWwN4wJSX2YAGxih4ObfsjNFRoso0lpQG4+5EoaTKoW9hLbp
RNkFESobiZ66tQ7ut8HCYOyExGlcCnZqa2UKJvFNvEDgk/inTzISPCirMEMwBtI8q8lrl1rD6Mfa
IljeluNbS+I80rJQguFFLC8CcVvV6+disA5hEbm4aQ7XzW9rUSrakYDTgbrKxQMSQJZBZqVIAlcT
8UYZWOEJ8ebGEtzGW1auErzfYOsE7ebcbQXSPSsrY6ROLPB4xfNOhxbNE6H2nPjXF7Slu7Uk7t6P
pHwBdBUWVEg+cBttQsFK5w3a03Ux7Gf4Y7sWw/S6ujQUSQVbIkvXF8ZyR0drV5aVc13E9koonrs4
SsbF+EOWZxQlUWSC8uLnDOwr64323mj8jQEADPi/UjgXF6eKVkcsu9pX92V/mAE4KeKZ3xp6ogAq
RUaEscoaGqesahryVGawXjlG+bIf1Tl+nI/PkpOdpr3hN6f4QI+o594BnP8W3cunBwZsIRo52LL0
9UdwhyrOc6sf2Ud08+1kvEo9WNBbwZaJZHDOr5nGBjcuZJi6r4fvowKUbFFD35bvQ0EeNIiM+Bkw
aZ8tb8rUFHDVuJOAs/BR5dF50PJTqiV+lmWOUZs2eJFb+7opbsUSrBufZbWAQMRHYgYmf8YuxLri
oQLyyW2Ca6POS7ttQoeAC1JFQUygyi2PsRbJbddQqVlYyfAYdU5v0RHnqGP+fagUL7dMf6C5wLmL
VsjtnN6gMzog0Opcgl6y06dvQSW1B7CNvZeD/EW2wtILYus2Rz+yQLnbG/pbudwJlDBeO2UVlLug
M2AnV0g7AfFycHMqfZvK4ItcKjeRIUrMb3kXZAxV1skFHA0eqSRccnWuJOaRxxMeL9qU2kvsNMHP
65azVbVHHy+4pAkbG0F73Gdz1QG5MAHmCGdfJTdySpw5I+Cst3a1lJzy9Etn5gcDiAlGOO9Do/9+
XfymFbHSFPKfQIzTtM/SyTAMDfB18IQov3dpDsOJfTUccLF+w/CRYCM3VboSxl09miHHAZCnkRoC
fntFXtMlPVht6BvS38T2+Ll/l8Up1QBmQEIaLGsGhx+u3RMtKKJTuu+n8g4MvG4Tdba5CEczRCtk
f1/demBZA1r/CLlRUu2BrOskRg8qXAxjWNnNNM8O2rXvQ0xsqYm8D/ruKa/IHY3Hzpa6bFenva2A
ReAvtpjIwGZleDuA1/38TcD9yJqxZ8cHeecs8q3QJboLzCt7/rguafOgriRxqx9pA5DBCKvXp6+6
ZufZPkMNBT0TAZvPGwSmy76bjzAA2vXvujiPVM7AZtLYumIARMrze4BsrRKKbFYkhXM+0ZgakpEx
SzIwD+EBo8JGTCjYok3nuloK+/vKbLTO6CNlZlvUd++a1Z2jnrhD8IpZMk8nsRdH3wrMilzfra2O
AAxe/atAwnW+JyC/rismFZ25vhbHB7AiOAoYUQfa7RHDoziSuEBHexwGzUdbvmeG38BrfZ9Fh+tf
ItAx4d5dXS2RALNyLBmuunqkgn8h3lVSJ7gxt0JSjWh4ngCUHqw8nBiatZVhpXh5hdTwx4TsAa2z
+5uV/Bahft5ITNzEUyjBw7VDeExohDb76DVYFoGYTTezWgnntUutK02QbuOgzeGhaasbZXhUChPN
NyJO3q0aJdpYdaB3YuYf3V6c0nSrayUtshAVAvd8Aq+88ZgBjlx7pfr7tPh9cGeAzlYHBkXvtaJ5
TaF0Tp8R4uVWb7BQFRmuUn8g0TEynbE6gUcm6z+AHYPzCCrDQUXv3uhd38xNd7ZaOqfllo5137CX
ehkDADpxFrILwbUc5i+FZesiTMitifVPmuZuxzCMqijHW9OJlltj8Co04xvDbokbxFWPmvSYqe6U
CIrpm4bEmpTZgQDfHjuZK8cjWdkoWyVkVkF0KJoBDGOtV5jSrscSr2tzM9JgeMmAItKRM+UMaZiN
fA5UvNmNaECvoOJJvb7L8MJY9HdcWwKXsrUwNkRkySAwBPg5J20uQ92Q9BIBv0Zbu0mzH11tDY4a
ktheVOPl+to2M8EGWiGBAAP4WZlPUoWlZbayAXHoSNR3bVqdu7YuXaMLpwPwZsmuJ9r3Lq5bezL7
0tUmMwQF4PKUk0rEO7blTOHU0VUA3u5LzhE177QJUVbmJJl11Hvg9df0JhO+sjbMFfU39ihmvQOY
q+XurC4JBzALDEhlxo9m8a0aHkowwsyDg+6xqPBaSWJli+t6vtxVyESCDj3XGvi7+U4nyVSjuAwg
M8kdpX2KzQY8NIdyFKEJi+Swv6+OBVX7JASEHi596nT901z4dLlr9Lf/bTXsxKykVMkIyjYTqzEA
hhGZGBpWnnQZde3n63IuLYJpDebJMDLBeMD5sTqOQOPXsdVkT+PwUMh3tYgb7vJwfxbB+a7IqBbL
YiIm+hHSg9K4YYlmhJ+LqBZxeYdj5lFWwacJdlcgDnM66wCtJs2sAX2qHsLGepTNXpA535Rg4j2E
bB8OMt8WoylJFMQBygJ943TJm679scvFCpAfBSsgXpZIAH/e9T6q5nb6VQKgL63ma0Fpp8FdgZHU
67u+ZcNrOVzgqk4FOgZHJOBI7oZZZocU0I8oSemC9WzpCwUwlKCQvQJ8Ludp+w6BW0WQH2usO7X8
JxtVQdj2K/v1OdDHUw7JFUxkA4IDvQWfNUYkWsnTgBC8OmOu4/BVDW3q1l7wtd3NXm7L9uuNetR8
w8PU3GK/5ejYHo6hiweejScsek2/BV6Iajc4d3bXdbyBD4JPwyYy5iWWJebuzwYzXsVcIHLtjcpu
p2e5D+wI8Ctoxbeb8sayfuokeei03k+TB3lo96gAPfeq5spKA0jSEu6rFr1YNs4iOMxBkaHhOoKv
5NTV9FnQAtoa0TTJTsHSn5pY2Wm14c84lvMiKu9uiQOVJk4lkqSwaE4FZQnM85HCzpp2qb7MNADa
Xr6YVHXKLGszO5kVHahCfW3sCynH5J2uD9ReJjoeQ3Bkela/ZKYNsISyAEOhyWBJk6F9CZDfujfK
QTfc63u29b0oJBGCfCt6R/j+vmAZAiTaoZ4ZTx07SGVXWqajGZfnSep+FLEI3OTyosR0xK97UkFi
EBvCXZSxHLVSDxYwxHXZZMdZBxIWYDCbcfxPGqHDiUaVC19ReLhxQremY/Pz+oov/D8+AD+A+SSA
rOIE8Ts0T2qVdfgApR5CG/8Ymbp5/AikVsScdBEx/5KEBDYK4ojzeIQnlstKUBxuHEsP3opsGBwL
EKhehwf6ZKC3EI1BNrjU5z/dUk4s5+oSZCQDTYHYGp0mgJaNqaunmR0VgR3+MTgXJ4vbzaJp0Igs
QZlxC0icAhta7f9mu/5VIt+nWzXIqyaQ48TmLRA77XE8NaJGlovL4fMq+A4qs5etJeigsRBz/I2E
pgXVBtf3XVcPgsIW08cn580koSYIv62ocJJcKCWTODICvcXeJMcRYMsVOaO51p4VZ2IoE5Ufdbl/
XYEXJ5wTyf6+iqvkCECJyEsD9HZQ3apUgAzXP6VF7cqGhLZa0SWwqcvVCjnri3ug4JsWxGXGDKa1
Axke6nZ2NFG72KYcFUpE+IDxCZ1bFgr5hTLPiEqIVZ6igDrGkHtShYn0QtQbvKnBlShuSRhztwZj
6OAxWgx0fiPTPk4nZPUKpyGiN/62LIT0KHziluffEb1qjlVewBQNrTftufxGo+xYq2rk4i21b3Rh
1zULSC4skr0h/iPwFynayjwMKvXFIOMEozf6IFf6kcTtqQ3lQ9G/d1F9hxZYG1nMc53LNu2zw3Xj
3HTGLDUN5Ca0JvEusp6yMsiQVwAAeuUmNTgAl4/ACAQecdNWVlK4DSyBmdx3CaTIUexK/XCQo8Tv
wXqYGSI+4837DQPVqMCiG5NePMpMQN02YQ5ZUuepQwZiM/SzZK4aAt5Yt80Q+N6arYsGjjf1CNAh
lE5wpV7cqmpP6jwbR/iVGYjvZKxsRUtcInWCbvVN//VbDt/MOEfSGOTS0DhlajmZ9hV8gGMB2kjM
wGMkzGi+G5buXTcRtjkXBroSyUXUk6kWhqRBZIYNsyIXN+eQO239NVEKWyaCXgqRNC7FtpgVRt9M
KFIH53rwFEqPxLqJ9Ce84UPRW0GkTC40HUlB9EKGLDLU3iK5eFh3C8KC12LAEJbipgjWr+tSJJG9
XlaHPQWqOXouIFFBI0UHWOvECr1xAXsxTjaSzi9ZPN2hQ/rHdbHsZ69tIRdyKYUSD2YJsSEmOfI6
cyPgF14XcQkmw645BHXAJ9RRO+RLd2qBbjoaz4gTpHM0vDb1e9eeNPBCqHsAhjfFPtf9ZcnsIHkw
ZVBGYP7BONH+oIH5LYwFj7TN47j6GE7PDeDahznDggfymPezV6UnpCMEQja1uhLCaTXT0J4w1lhx
mh61ZvLqWURgsuk3MaLIUpQAiuNHAim2KuuGBb4MKlSGH60eMIwZsxbl1Tf1tRLEPmRtl7oWVEkN
QWPV2eUALH3tVSEC33UpBIQL6IHFKAp4eGQ+ymsyRc3QgQVHgheYBKaGstd94Af+8bZ8FsN5EInG
oZZq2HuAVQ3IHsuAao87ERbP5dZ8lsL5DgmTpd3QYTHmorp58tqAzqMOPkbj6/VztS0HGUZMuCBK
4PuGzakykowg9tE7sgMX5b6xKJg3xm43EnUQqO7SPWFRbP4KxqbAsjlXr5rpUk36hDkrmEE0P2mJ
Y1I3YoR0iYdXAE6twG1cnqHPErnNyiONpGEm4z4jyy1tG7uzwofrGtw0O1Zl+08+wOJse6ATRmhm
LErSso+iGPW3VKfBLkhBGXFd0mXsiMIFOp/R4YopXoyDfD5FWYWnuzLrKLOnJSgz9kOn3eqtatdf
kCO6LupyPBTjakAtZv09mGq5GDrp21JNzZwgbJwd5d2XnyZbfSid6oRujdSu3fE9dPoPRTRM8Svf
+Pkq+SyX2zCljVNzBqeLQ+1n85idl/vWW+4G/0EBTy21e7vY9fjfFNTL9rPhTc7w1u4kz3QND5xw
++RVcYgtu5ZTnku388Y37cd1zajsC659IXcyzbJswEzCvvAu2kXP1Rv1Isd0LQ9fcKq8EZm45Wja
6iNwZ6KdZgsRdy5DmM8q4i6fRQa2Zz/hA0DG1DRvCnlWkoOe388abgqBcW+Eu5+FcZdQLKthKS0Q
pmauot9ohheCHURGz1XjB9VTE3hLJXBJm2a+Mj3uQM3jkBRxDNNjhQKtRwWLgpm2tIdgT0U34JYu
NaKAoAmVMUYl+flIoWczGEqJ4kiV9iRpNgYc7HkAflE4uH1zEjUdXrY/4Vit5XHmXcRgok0wNuwU
6Uun25l8m1df8fpzrPJGmlFx9s3eaUW4/Ft+F1k5NNri5QC0Vs5xTNUkRWkWwGKmOxApSbFlZ6Gn
gIknRd+O/GKK6pFbPlFndUjkAFG64ukprRjQJTOwgZ0u9cfmKy1fp0BwDi+L5VDlSgafOKoNtVK7
RsLN1TRPS7G4YGQe0virDqq3ZlbulUo/VUbmyuaIZv3QS5c39M8KXPJlKZT7Cs6AkiyO8BlY6ThW
TmV81EHxkE+lr2CAI1ZflzHEU+YsSfGuGXrkgTNB/WbrsKy1wBlUWipGbhXQAkFbcw1MmkV/W5Sz
kdzTSYBWtmVFa1Gc4yuLoappi6XKyDs2FYCyqav1P7TWR7CdtnsqApDddD5riZynKw0toe0Cien8
nNS7KXfCMrdRIHG74aWloQfOwkb+85znZ8PiXN6EIW19YVIn+lICS0sXxVwiRXIOzswVo20rCGiL
JbJDoAdI42C3RYze3dLTtOC1AFH0UhiP16+uLWe3VifnBqQ2qCrwmsMNaKAjmJ70FOD5HXWq6J8k
OcR/npVhekSOhKLbAojynL0sHeaNMhmmGeY/x25AMsYuAB3/xyBdv07gbzGckah1MCiUnYBuSfZB
O9/one7Jai14XWwFyuvVcFZhxF0otxrEyO1jMbJLSfOLyqForLq+S/+PS/m9IM48tDqYk1CCpCaq
nCnrPCN+I4ur0h34KgBuzZ7whrNErmaIulY27yc2R2UCzk8BrCPnzsypVcpFD1tnzIzxnzzVpx0b
DT4UFQV1RZ8Hw6NU6e0biPJqd2j68qgb1eg1iZC8fdOxKSqGetDEiUoSM+bVk1HLSB/TJmqdfNDd
KHmuMF2LV4KuezQWJO1/9avzIZ2+ksUO7EpWMBlDnLZYNW16FzhfkAlhS/JSo0G5sb7k2uximafO
SHe1Sr5Q0IvJ6OUZpvEsDz8lM/dh/odM/m4pkYP5tJ02SbskDh7rJgE8OAhWrT+e1IHZE+ww7IQ9
CfjmEAgJAVzQARQA+SR0TcUysbVwEBijaBe4MyxFVYoWQmhGkv+ZisPY+JV0KpEqlkUvDpEk7hhb
YEhKohySTCt0SuoV1XMpv4d15JUAz7h+xDYd8Gq/ubMcIk2mg+0Q2f7M7xqMiDuYFQMAZ2XnRuxI
/ZsSv16XuH2VrURyhxoxkkQXgkNt0F1iHKTew9CllBAnaABO/mDNyGL1tkAo251rds05fAtUfn1H
oVOteqA9bBYM4e1btiheC+yrounsniUmH2bTbqwjyH0E8jfDQCAnGkDps+QLdJBamwPadnHrGMoZ
16ozkt4GA9WS3MKZVM1XM2wx2vioTA4Zn0frSGTMNIno6dRty/r9FZzq9XTuq1HFV9C7O/IFTem7
xk0OaJOTbd3pECPaoysfSud7ZUf2T5QHZT91JT/zLHf5cl0jmzfwSiHchij1MjTwa60zScBWVsev
SJWAO6eY3V6uD4beulNviNrINl+s+koq50qzMLSiVoHUxqV24UeR/c9X6za2gx8RHqtoJYUCABFv
Y3oH0wkHaT+JnvUiQ+AcbAwS8zIDIL2TNjbmy5wxcstKRM6gsVj30tz/3WiL6/AukWZPMgNSANSS
e/1eBXkOOXyA/PbDsLUfsxN61Vsg2aYbH4rj4HX25IxftMfvihP75SFzRjd1xYeQ2de1z+Lu1L7t
NHNgn1X1KbozjayeHQzGLfsgjRSnDJvpRRpM5VHB4Oro0DHqjm0fY2gryeP+H11JdNDQBbP1gcn/
5DS0inUjd7nZ2WFh6fPDMgXdl3JI67MytAFmL6jRPoKVqvfnKEGPsjqmlltaeER38SSBf6qqrN6O
ojoIPdB01scwMbo9AOq0/+PsOnsr1bnuL0KiGDBfKackJ73nC8pMbujFdPj172L0vDMcxwLN6Eqj
K0U6C9vb9vYua10W0FS1ZSYpd4PcGg8IdESIC0M8+eCHJX3J6t6/SKpgDGwUIbYu9hWC61o/Xeem
le5jabD2dV4XXu2jRgiJLP8qQxeKizg2SnGyqnmqJB2PTsMKoouUEuumQKPVB0Ry6FXWTmUL9U+q
xq5cdKax83WSX2jhkOx035TdHEV/NmQdCGLItfYWNUl7W8CqMxdisyUS3VPuTk0WPkpxZ9hpmNHb
Ju1GUEmQqq1tY5qUQ1NSHc0ozWj8lDFtlyEL8gYhyFYOnN4qZc1mVjgcUJPlHyFrYIKbMIZCQ2tZ
1TOduvERpETslg5DeFPLIHxBNaNyZDKE7tK+k78ipqIstKjkt65RrWOXh/hFn1bZrhxNLPo0Ks2x
QrbrIkiIfCf7faC5SH/Rp07umquQjUbpMibnn/4EKVw/NFp/rt7XDgr0olH6FaQVuWhRYmTYathY
+Q6xMtLale/rGbJZSTvYyDepo01jFYxBQx3cEV+FRGtRpv51Da30W0QCQs02GM3ezSrwa/BvBejI
r81KQlkSM62DTHJyK/tJcxFmmnRlGU3aOKUMRt/K8McvozaIU0xx3uzXz8Zf8fm1fcI9ZcmEUGQi
Y5+oV9E9nM332L1NLnz3J1qE9+pNcYzcl/7SPI670IYW3Qb6N96O+Rnx55Dky+6ysC6sbj4k6f5H
i6jdIXxAx/p0l9vq2+RRL75DH5N5Mm98KHXjyNzq4xT6JBba4qCtiSwvn98aU2xmEiQYfVMQuxnZ
lUEm6vlt/5HF9GdStSczx6LpxXhcH/r3zhjOleQuyKGxkt4oOgxd+tm0qGM+hXj2Un/Ww8VDUbMr
88GoXDn21PA9YAP4xMyNtKzojFx6s9zFOGhhmsYhPsFkmSuH+i4h9yMZbqv2bmOw82n7zcpmhlOc
L+hx59v2I6aZWTnMcstKvfM1EHwV1PqAfDPZVVqHG9CQ4MJLCHLLKYtsSUFYrijyjbCNaLwIxf3+
Cm7KzaYqqDyLPiPDd+1Lw55Ixynbs7h318crdH4WQNzEdqhilJCqrJ2WtQiet0lnl7F/0mXprY2o
3W3SIQk9XVSJanP5HXjn+SeklCaWPhCwlTX9pYabdaQu7EfB9dMEeCi63XAVb5FBi0aJTtuZ/gE+
NgIOWPTFA440o9qmM0OaXP3ITfgz+otR6TZtX/StuiTx+BDXNFSI1qMKmHsSBSF0aesKM2rIj8GA
TtlLHc2OUutSFOGZZBcxN1K2xDlFDhRIeRW06GqoOeFTP50VBWXX5DVO3tzW2/gybCKvRLBj3VqE
MGgaA786qAS+kd4F7ZixzseDoZgOVYKbWrpSm691jPkhx29AfYHBPfQQSYBwmQqMwIR+t1I13ZEl
ge+to4g22BJlHunCIvxx1FqmAKXr0TKVMLtH50GvutUQbDwmxQahIcSFAgQkUvkS28jIy1iSAKX3
lTf1eE7gwqRsclhdHMF/AzV4RC3Dirqk1LbuLdGKofoZ/xGcaITnn4vRLZbrczKokE5Qu0/8qzzY
uB9EC7aAMDm3OmhzVrQtIFg+oty7dHsU1q+vlujyw4nxewq543BSrKRlPR7kiXTCZnbBIvyKIvmn
WErfFR+HSErsstnKp4pXjhhzelOdM53zZy2MRE/w6kLjGTzz6uBrdqLsO3CDqs6kOsY02EyBtugW
6a9owVDtBG0+tKIis8odyKQdJbQqYKiWdq/DHrMROrQbKybEQHkhqr5Rgo2SiPNxDRmbrKLEuFIj
uGTqXu3KQ1n+t75mwlghZPB+o3AbOW5olTY9UCJ0giljiGsyuWfQoKkJdaBZ1DlZVUGpqHf7Sn+0
qlxy179AeOovPmCehsXy+aViKEUGl61JxldjQLB0in5KWnmQoQdYNVuBBOGRsoDjjFTPlK7vfIw3
D/dN9xwNL0303LUbETdBoRPCzOh2RY+ihWShyRmln4WZUrRwBKc2+Zxk+glmBk83E1urg1NHfnYM
YqigLrFbLbogambTLIlsCD72tmWEsV0OnyVVriJIi5Jmy28RBTAWH0e5swDS8k0U+JjyfrJZdDnR
fQuVF712YhlaAVu8BmI7BjEx+p9Misa78wVW0Y3rB/NUgM7dLnPFraTiSPJ8I7QvPH1m/uP/wXCG
PBClh6ALYOLupSlv2il2R7KjKQX7B7qmEePf4undGhhnuWOj+CzsgChnk9PQILUpSsSLZtg6WLeA
OJsNQqMkSj3PoPmU6NcDCP1LsPWt70Ph/KEUdm6DQKU2fwehu6SMZhFVSFXiJZm89PF1MMZu7X+g
IQ4XoF3jXbsOKdyLIJGmClhXkR3gHL60bFvDVwucPfqOMgr5XKjeXI2tslvHEc4fapd1MGJBZoRn
10ngWE7gwMTdjhr3iRxDxE5BNOatowgPsgUKt0oZnflmJkwg08tTXo/pLmikN7Ohk62q7V0RgIRr
HVE0ruWdzs1fpvi9lM5ugx7L6Bcu3GC8DMP/1kGE9ysI2UA3OCsdf3OV5UBJI4kCJU3CN/z/Xqno
oTJLL/anq1zXUGN2l4OaHOGaYiOn8x0bZWaggtNR1YYqezBjnp8d6DMyh4DOvfRShZOwlt1ea08Q
BnTNaXQrZoHpJoM0br8HSfxWl9j842c+7gyOnjRC0X+Ecm0OHNpoaIKa0P09dJZb9fJBkq2dKUPi
Qdd3Uqs9TVGPrnDoPKiPXRncrs/7fF59Q0dB5/wFUGPg6ZlyNFRMkOVCp23wow9RilRv1XN+234Y
H4o7ZoY4vIGwC88nN+2CgWmdD2Ir3yPhkSmXQ+61+ev6OIRruIThIkJQVpSQP8Y0ys+l6gVP2g/5
bXRBHEQCe9yvg33bEdyQuLtmyEOl0QNgdeYRjwQ7YjcW3dh132tWfoHMwt8oFkQN8/wRC4+lrqZo
qmpwBsJn3yUQ+bERm1ccs1HGPaIwiZ3rfeKmRYI2grgZrqHlgYAurqeLOmvvumYaN77o28kzf5AO
6jC0M+BfnjlRi/yegE49dSr1C/xydkavfVm6ba0eDHbDxqH93WP8hQavZqaZgM/NzbHW1SA7nSkm
SgXuNpSnTpavoXyOFeyti4x4h87tmyaYzGtVk69iKpluPCUbu0NkuwTNgegaNcAXyrPH9wgNl9GA
QvW0teyOHKPyPaavhrlxc4hmdm7WoOCZwl7hWV76otJaaBClDqG9pw7p0bASN6xR86W9BQNx1q33
l+Xwex5WhWe7ghMPdOTnluXrNBw6P4QQdWn0eH52mSYjlpWRR8mCijmi5RVKJockDy9BV45tG8UJ
4pso3Z+OphlXj4OWtJPdSCb5oB3i0omkTYgFkiy5kNmYh6ifwi/ZdWPUj4UVKW7pl4gs13kzesFk
ZE+q0egeaQrlUW6I9MXymu2tWFKfdd9nh7QZMzcOyXQKI5KBbs/3UfqC/MNtiwTIX7+KYWjLyecO
jqlTuziuMPkNeh+YqnqpecuGDbdRdGLA2dGQ15wJdfl3vxomQ2BaEaY863/2gzHcUrN7Qkvo5l0m
uk4ItSyk+kEy+S2kFoOJuOpneo/C70Gd/6MeQRB8OVk24k+UeKp50UGestxyfr75dfMszoEFNKqB
j4736yhpTN9Aj4BjNE9T+zCUSBVBPdtOpCe5OihbZAffC1+Ah7pPGaE1OA3gBT234bZoywxk4Ngy
zRPUiAfNkRPXj7wmsc34VUvRXnJQjGta7tc3j+i+XOJy+dFYDXOppxgnrZt9ZA6HftxSkxCdBjPJ
AiYTzSvfyJiqpm/UNMcKQoG2rI+sP4wsm+UPUJe+4Y2LzHIJxdl+UgR4S6FP3aFB4/SBcaB6astZ
+g/n2xKGO8uDGLJxVQgYX0FsZrgdklcrKxx//Aw3U/jfXp2zYYAAA24kyDCQITk3jJkurM77BjtN
O5jWvRVbtqXfVf5Di8p+Y4spTBXZg4H+frj7GvIxfNOiwiS8sbX5lgYdfaPYVvmgTlg5T2J3tf8M
QViJXLXBx1g4GT1oyVddXiMuBuq3Pe0uZfJZSczOyod0OuSGG+XZ/bq9ioxp+X2cvRqs1hI9wFmP
AnC47924q8w7rf7RRBtX5feUHCYe7QaQV0WgG8kSzs/TKloroY6ZqNQQbNT7dAQdms1C9FEkd8wY
3VBB2KzJvbSo7DZ9L5FD9p2U/dS1i2R4zulgG4MjG3ebUVeRScwvTrD+gB4FzRfnJpEMKDxWuxxW
rkKLVDVvc/1nAzbSRMGHUG03bKmbCZ0XQtDsj5TJ3ILBISKrTPrWhMGj38uid2g9y9uX3HwMu4/W
uotA5Qa/tN4qixLtZtS/oeH6Vz0ezzfRp+qomyk4v1AWcBgUHy+Z5MaoyMZdJvRMlyvNnRqtipaG
YbYpll2OcgZb9hAwR7pGsx7jbGcgb5McCslNg8zN/15JC2ZmAR4s2gjG8g8WxkBCg1x6iqJGGQUR
UCpGll/eOBdFt9kSZPYLF753UpdWDpk9zKTy1jS23uzNbKeFj71+yPwbdSu4LHIzl3CcuTA26kE0
As7Q0eVk2ES7HqB5Zm09xUSHAfhNEDI0wMSFHMT5sBBOxg4ucHlpSQe9umM13Ycs8YjykW71pAn2
HLyPX+oS4Dz/luiAPCQqUgigovjBCCqIGqIGvLgJFDvR0DC84dIK1usMjVuvPlaDVBqAlsTHiRVQ
Wg1B3EBsQ7Uz8q5BuxHCm+sHq2CznUFyaxZDjjPXO0CqlebJTev2xZW8ZRiCBTsD4U7vqY9jv5p9
06DPbJZegAAS02pT1AFu1SyrwhXDfkKuBNRLKMM+N44sj0lKxnkO04doOPbRdZNrqJVx9cAj+WMU
EydE22f+GRknfzqYWuX2BHWk8tyGAorMJthVPhp/Wg86VahFRt1Qt4ODlhC7CG966+99CmQs/nwu
NzW4btpcjfD7FWotLJSjKdXeZD96iXrm5/pSfw+zQ/VgiTWb3+I4qCiUm6bZ6fPZj0J3a+klAj2V
1dhJeJRHr4p2pXayFE8tbhvjIhtzh6n3lv6aZuG+3LrRRcfv4muQsjn/mlpO/V6W8TUWphlEl8GV
jnb7RLbr7mjkge33r2017HX9Ns/cfvgHBjjAQ4QMBAPgNOITYRKe6jWyRvNk3A7WIwTdITx8MYQb
/oRwf/2B4Vt2pMmXrDoCTF6/RlXvBuUhZ/m/bOIFCHcg6kQK0WM6T6X0XluB3UYe+lPWrUd0Ns08
2bPajgktFW5fKe3QI6Q5k1caP1L/OKVuD2ZSM3WH5LIoXobndTjRvCE9gSfgr6w8vzxyI0P1IRix
70ZPogedPkz/cAXPGZD/h+CXplR7sM+VgKjYVRq8McOT8o3dLR6FYUEbVkawiY81jYU2NZrU4/qY
DiN5keNTtVWcIYRAVNKYMwMof+fWJexUpZpMjKIbHqCNMSYnsGCur4UoKAnd8T8Y3CE16goLasTo
cUC9Tu8ERGOojtf/U6P3trtLcS3qbbaBKR7WnJ6y5gc5HzZkZdOSAsTWIOA4BsFXhDiL9rE+LNFN
Afq/3xDcbesj+5GBfyx1at/rpQPeNLob59eT5an1Rmh+azTcIlljkIakBZRFwdOnHProHaIZ68OZ
f4MLh2GR/gyHW6SkHftakYHBohEkZDYxn0ea2ZZyqW0R9s0zswbFXSSKySpfKQHVFz8V6SKtv0qU
FQf79QGJgiN4eCjIopgETjL/Bp7iHuVILcxuhHcHDns0ICm233aXJkMTgVrhYVxeg5hqP+r+VWgG
dyHb6MsVHXrLL+BMpIQqATR18QUaPXbjf0b3qGqgDL1gwY+C7iJ5a8TzQc1NLPTGkEcBryNFCEo7
vxM7awqHXtHx4KoiB90LafRkFl7qXwxkQqPui4YQcoOn+Mb98es0/YYLcVHscZSFoC7kHNfMpLHy
CwNMJnb93H5knvZDc8PPAoXHdnSsEjv4RK3DS3NFL8cNbMHWgCIOdFxQXgal2l/v8YVTklQN803c
I/MRSambNftu8NYNSbCKaDZR0JAnm1B6lzlzLTOzHFgk4V3CIqSe0bu5R0Ew6A5tPXLh5MVb0UvB
/lgC/jpPF2My1LxSysGH2ZDYTmN0qEbHqT3F2kbSTTR3i4H9er8vcDoZUuMksxARkALUdCPOPKCn
8h8WaAmicrZRtnqewyV2QshzWb6jWS99tVELKzi7IASLiPJMNQxLmP++GEhiSFOmJbA/8FCe6qJ1
NIYmsj7yillRsIs35k1w8p/BcUclNOm1QJJhc6n6maDiNVIVO5U8Ri8o5nJLp3ALjTO/Sm/hheRA
Uw23ij/Aym+T6jAkrq7eJe3Xuq0L3j8E+UOcevBr8QLisyKmnloMZaeJcwky1X23Sx+L/XhRHWuP
Hi1HeoocchOcIBd2Lb2DXNkr9/HJxYFj116wkfz6bp7nn8JNsyz7Rt6aEhRca4ag2EVDOtQF7tYH
/H2vAQQ0LjISEoL2TX3KkHYeMF4VVKSkdRm4GjLz3pSO6zjfDxHgzCRoyLDDbeTflfEUFHIZAUdR
vhLTQyxsYi9qHtudcZeZvRPqGy+H7709aKBcInLTh/hvrPg+ELWb98jRXmvvAS3L+9Z7/GnZ02t0
/zOrvchBvWeESkGbuNGptNOL4iHYTZ7mIT6438rmft+n55/EmXIq94UyZvNk+x74pzrrom7eLN3N
t0gqBC7nEgmVg+cnAriVyz6fzXhCSSFeNL4f7czGD65AAhfvIivT8SStik8SGsF9qNBwb7RW8ri+
5t8pYc6WAKIS518hj0rQ9wa+oncqhGPAemJ5zY9Utm9HtwQlTIRtcykdzI2NI5xmFLeilhytXaCC
PIf1K6vSMjmCJAO7qiELkqp31HwbdJdVGyeh0KoXSPPuWhy8GWphqtwEUtKDoxZePQOVDEQgCnII
+5eO3JFmwxUW7tcFInfUU+JDL1YDombui96bVBMUIDd++Q+Zd1gQgtdIDeOFD2fqfGhkCPNhTAEk
m05koB8TjZdgx0WQtWq/fHIvR4+DdQ3tmnWbEa/db1jCGa4fyHFg5PP4FBcE/XYl3RqWl1ue3G8E
sIXH658B8hU3SlBBoLgAkkQ81OP3060yvq4PRrwNFxjc5a9IUoku2hByJ7OCdeFlSLo2U+1ZfgTt
iqcutqXx2G0pCm+NjHOD5ciUu1HByDp1ckHPCAt596forx2bMwMh5NxAfCvP9HI2kEi7DOOHFgwH
ybjxjBVaO64MCxJUiFXzlK5llRX+ZAGDgQliim0KWQjICIeIgK6vlNDsFkDcZZFYeeODLBDlV0hb
EelnwK4szZsqm21xhQiODAM1jygdVRX0bfHs45LfpuisDOCw956e33SR25gPXXGNWhYU1ZnZ31u5
AeI0UHkjKYecHHdexCE6/GkSIYAWn0zlNtVfs7/3PpHxXEBwcxehZj3uRySCkvy2UW+r7okV6Fy8
UduNK12QZj1H4s6kgSGEg0oShJxekw/iVLmd2t0zOjF3wUm7tlnvEDv8uID/e1NfaLH99SW/pxuW
8osm4fyxNyd4cSzCZ0LFCB9aGUG0RocWBVCKAq4pm+zphfzBUjt5LvbpZR4608XwNdQ7dWO/CUz0
DJe7a1iLxKrZAZf6t6n8EDOHUofgco/Hw/pmEB1bZ1Cc0YB/npqlgXmm6VcjvRr/hT0aQke7bq8U
9qzEV4G/1fQs2OlnkJwRpRIhOY0xOuRseuV1kveVdcq36lPmX1lbO86AujGpp5FiYJbyOXYfmuT6
1j0L79Po4KsbO084IgpKbwQv50Qlfwq3fR32PdJ5BNH4Dmle1MAH6UnbKv8XnPYQfviDw53DSd+p
WtIAJ5huVN31y8duy2+df4KfNhg8TpA5t6/zznve0LBQfUjmoIAaNOhf2lYsWQxAZehYy4hY8yEG
jSJSZE6QHw0UDcxt6sO0ScMshEAIea6mgbIBX92Lxnm9x6DnU+qzKO8NqHWt7xrRes8x6v8H4O76
sFHUYcozhFyzOxn3lJrcmOl9uOXai5Z7CcOZVRWzDl4LxhHWxyl/Npkd+xv7X3TSLCE4iwqDOkAT
PUZCi2cpeoMcApWQ5RoTO90iUheuCkj0KEVdMOq2udHQhPRKLaNEQo/QxlU6dbbVz7CFwA0mgeNa
FHMlXIMrATHBUt/wyIULshjC/PfFG6BqSiTKLNSVSOFTRB61cXDifmNFhBgoGpxF5pBZ40O5gT/l
LBlQ01EMN5Lk0uKkZV/r5ivyS1BM8RtiNu/FMNIqqBNSAqIcrxtqt5ZLUEhcXjHp0JbMBV/Dxn4R
ncUqRak7CgSQKeLvUZTLKMhcIOsWjjtm1K5a4Pk9upJxwvnMNomuhUa9gOPG1+hWaPZzvpRWp145
ROazqbljdQAR8/pEitfqz7i4y7PvKOuiCUDt8G7Ee4ZcBdkwOeFYUP0yS8XN1W3cNUaZlUHMCllv
rXzsy6coPJIANeAPcbzhcW0A8Y2crO3bLGM4+OXx0GWPeMGkpdOhfNf42zZiNKKqf0bEt2MHKkVF
O4q9HSN8kVKwc1eRZ211HQlPaAsJMWjVQx2LtzgZijkx9Kdh4uDbR54X/bVyCw3RDQ9ReOIsYDhL
U5o4VsIAMKp8J0mvbKuJUeieoRUAS0yR3INjf75Vi9iIc38ubmRT5jEpvKRx4mqRegAfzKXcXw95
jvpXNWdgz6s30mSCugNEjHQk98zZB4a43Tl4nGuRSZsJR9G1cpntEf53ZclGdRQYzGxwu8b2sAH5
K5PMux9LyPkkWRxNOClaEAMCUt3nx+j+MT+CBUp5sRzmll+IJO3Da+VOedccCe1+tvS5vp9FVgMC
Vs3SDaTR8Jg/R2+0zNKmHJttoDcFGvb1+NBLKCI8rsOIjg3Ujs7+A6L0oJo4hwmbTptqih1QKHvV
/68bb0awhqxjCCoS5w7i3yA6F11B63ALNXSAtKWDsl8XNDq++UbMvaU7oASe8vsYhDzpxuYWbYgl
KhcGDEYNlVEzap1fRmiyLcnL+riES2RiI2Bvo6WQj1VVKkgpphIbogFLVusQtF/uwSSmMoeZidE4
OuR8MncdU3RfaghKKGjZQscG77kM2gSOYDDdOH5D0OWOno0YjJylxBwzauhe71Vo69RldCU1PuK8
Y6bs1z9AvC0sUObOTPxgEeCmtcopI+nUowbyRg6d4H7WiMAz9NrypuvIiY7Bo7UH6zKaqd3Q86+L
45bHK1zXxQdwHm8aMEkNFHxAhrLn+frutqKBgswqDHYBwW0+U5IzaYiRKh92yk5/CB/D0O1ccsH2
5SWE4abQMS+c4E1+rWy0ze3WZ1h0+8GkTB1tTvBS+AhhlqHx1QgBTuIvbZLsqbc13bbyJ/3vu08w
zD8GzEc9UXFXJ3Q2YFZ8ZOaR0be23RiM+NZYYHDmwtCJzsoJGIpxBLmbjRZ7VOveps3thNRP7buF
BBJU7x+mELcUShAMPIT5ous0lajWpgAlcItTzWM4QH0rtaX0Wc03nGThKTBn/pG5Q/ZOnk/YxTUh
Z1rbWVaLyFoVuaCbAu94w+wwVeHzb1LkCY/rBdj8MQuwqchTf2CwDbm8HYnb9E8J3Vgxsfn93t98
25kE3pg0T7G9FJbvWSLZJv1AkAQ9IFDEDPWNu0F4ni12Gnc1MIM1KBrGgMYI2jb0bapeA2u6y3L5
Us4p/D60GpK/b3KZt/efHcadIEgjD2E9z2Iro18RnGuWo0V3XYc6g7d/MER0myPJqcNt4iMMDXoS
tMYYEPlBiaTZXFfM6egjmpI6v9qYSZFp/GpJQjmRgqpnzg4NUKxFWjafy1CpTsB1y1pEA9Tn9QEJ
ynugajN3Pv0PhrPAKIQEi1oBRjr4V8WHBOnke1J5yal3dTDO2dlWGfL8g7wbBgZZcMgigDIHsM9N
vpB1qBMpI97q5kesfQ1oZmH+Tb2ltyQye3Qio0sO7aXKt07htm77oAqxUoF0aoOjrF6n/aVa3LXG
RnWS0BtaInHWJ6N8rQ2b2SaUcj9V1mXcoJpXyzXXUsvWVTq0XhZsr6INc6jrz1J/XV9C4YRihKht
ROQLu+t8QtuKTlNjzRNagYlDIm7AvAb7O/haxxEa5AKH85+pJKWopJExo/Qy1i9JvJPqDW/oVy/L
N+NYYHDua6aME+rn4KPLd8adcgw7iH/U/yGa0xyMh8Z0pSc/sCcHYmvuVnRSdHKRP9C8Xl0yGKUW
RpjGoXsZLaRshkM8jHagfY3Ieqvjtaz9w02DzjyUPctgQIRA1vnCmXRUe8XHhGbIoIMH2FC+wtEN
1C3RKOFWQNqGohQfdW06h5ONUavGOgw0AblW/FFGj1Lv1eWNvhUXF1riHITBeOBC855O2gY1KCNU
7IRUOhrVF7W6n1YagRyNbZQqbSFxe65K/Wj0KyD16p1FdyR70WrTQZuNt27zQs+RLIbEeY6I9KDH
wVcwJEavpq6wNeiDdHn8VNbkvkraUySD/id8VEuQYYe3Ou42KZq8nr4RxB/GEsRcRgRyQQildOFx
/eO2JmF2rBfOQ5vqzCAM36Ywt7a8klzJIZ6u9+so87b+tiWhVDJXQxq49zjrCZjVq0qHakg6vKft
F8RmQcsus4uxdPrPdShhUgxpsd9Y3LKGGe5BvJ3xxPPyVzzTb9D1AXZIN2hcPENABOn4sVP82NIO
Fr1ACNouEY7QUF3PJ1PJGCs9TeYNMtwUyg3Ez+31gQlXagHArVSiSeWYQJPSYUbqxtoJgmop03bd
v0T1lwPhfAZTLbrMaIGjR+9RNtk6AhpbmrbC02QxlnmsC6uDsjYaAmaMsc3sOHkdysBJwD4ft/d0
qzBGOG/oPyQGymIJ6svOsfqgQ5xhBFYFimxA1WC/d4atQgehhS9QuIstrOoeySSc/CG2rBF7jW+j
3reVb6m/I/Rx3RSE18wCjLvhQKXba8pcTh3JVz7ai2p0OO0s5TGEXkt1YNHbOtzGDPKhmhxPX1Uf
fzkHr22xHxDl0h4D2V1HEd/bcIvn+vBZKYwbFSlHbQq1+d7OLs1d9yp7AfTFwfFrj7e5Xd/qe+Oh
dT9AEOysIwudkj/AfGhZKYukzQsA1xLdT0riMqO58hvzuA4jPCEWMNwhqEfILPoxYEIwvEUhuHlf
1gGE72oQw/7/DJrc0cc0DaIX0GgHB+AXaWWbVYfeeibkXmUvISpjJeWCbom7bi0bf/ANYScbJAGo
XuI2Q6QX3ribRKGNx4+rmZ8tWK7C/L418AKx3oYonDUKCjl/7MCcwSBdFZP+aX0ihAa7mAfuqJRA
ia2XAT6pi3s8VR/KEn1/95W0X4cRLSia7FHnjDpdVKdxBpuVTdYVjYFYn+pGIxgDp2nDMoUvqwXE
t62nRwEt8Ph2guvEG6CRYfu76Gnat7vkE22GydbDahOQM1KjCORAnkuc41P7lR/9i+4SnapDZU9f
sg2lPmm3PoeipVoOkDNZK0iMKoso5rB7GWR3MO8U81Xv/+HuXKJwHpgfwxw0hlGN6X8DOKWCxG6G
98b6Wh+M6CBBPl+fWzPBeMKfYEZf1DEqg2YZWQf6pLYOVde/J6zD0bgA4U8rqpZyqFYAYWi8zYIH
i7kWZGMru44v6yJ2SxBRrw9LdLctETmbgIqehVZ+IBpsR6CcqGKPq/aYn/pPSLVvgG3MIX+GUavt
1LEHmFQ8Jq07dE/axnUmqgWe9TtRkIskLNo7OGtoGolUY4tIoF7VjyYYKQ7DqO5MNr1ahZLYSQ/R
taGuRjcKOvWCGulrXzAE8GPPin5C2/KkZ/1OG6ZmI10r8oqQekR814AaApLO556KpbYkhHwAvORO
QoQrAgWSj/DkR2zYzRbptGial1jcvqtQAy9BBxgJSNZDJQG0sdVPslXXKtrcSxBuouESBXScm+Vy
EKz2geIWaXedSYk9/VPZzi9GWjyF0T/LR1zh9tGwDgZcfYqrD4kd5h/rm0C4ODPl7f8A5rEuXFY5
poFlZgAIFNSPo3lsFnf0u+eCeEq+xbMrullAM2ZC9RCE2dqvN84CrKVklKOBzEUW72X/k/W79cGI
Vn/5+9xgWNgSM/A1vEiRtgi02g3NxwYKdesooilbosx/X4wiR+LYz9DE7xTxsdP3vgxih85JKV64
D+tIwvGA3QStg7iNkXg7R0r7rKB07nobSQzm6p3W+jvV3Dg3hIvyB+SX97Ucju53ai0DxEfbNzX3
IaSg14ch2i8mugQ0FaaMrDY3jLxCV8YQ45rS2GECyXJu58N9/C8VbguU7zS4OjJlKsahBrtM+RrA
ZbY+jO+aDLiiTND7GXRWJ1V0bhwt+LaDYgSCgXROTo6ILRjtTTTsE9ml/rGsXrBDk2ZfBhEqLF0d
r8z1LxBP5O8PMLgMAhjNwS0+xwBmSbOK2r7xVNSvQ3dchxGb3R8Y7sAO5EgplBrjVJTQprgb0gdr
y3URbiLoh6kIK1goSpy/YWF1/qjV4INDgCYHGV31oEdHOT8WtRdvxS5Ft7y5AOLPBLUYgzhEOAxR
RLW/6vunUTqQ5rXKDmQrP/Zd1Wm2kAUYdzSQwmoriwEMkh3Tznyw7MgeY9sI7duT/fIyObZ38jzD
Pmhb+U3hLl4gcw/1vojzdDSBHCP3N4H0q4w2rnFhbfhycJz5x1kfW8EACO2mzdz6XnKka8lh++DK
9JjLjqXj2YMXPPRu/kROgbv1nhU+yRYfwJt/TisjnCTYDH1XHoLr4hmEh40dP/wHUolb5e6idSu7
utqi5d0wIJ40slAHUo8UqGoWgkkZecITbU+scUnynhob5WAiMDrz7CGog55yniV+CiyStvNhPCTF
LlJVpzX1YztVByhMgVpssJuq3Cj+ER5rVJvp9lFFrSK5e74VtcaPIj+Fa1pEjq/JUGawNS0C7eSN
D/0zakf+f/CV7ZhdJ+rJTNxm2K+fN8IH/vILZuNeHAYSraDy0+ELguJaHdwpcPV+V6ZXYXBVwb7i
ex8P3n/BRNxsToCpoJXjRo1ixaaJWguPGnQK9gQVFrdReStVl6EB0mwDNEBFMquvbcDOP8uHjFFW
htsDTezgouJOiJTSPMsNwFq5Jn1CQLNGKsXqL9tByo55PfccoEx7z9ARDo7zWMODRO3xSKWTjC9D
2UvX9v9STzknA2VNRXczyt3Op7+NQaddqUEG3cP7WntJKw1r/tdM/XPoawHCeeZqPo1N5oeZQ6AM
H14Y9AbuUtxvzK/oGFyicKuajpPZSTKGgneGbTLNNrdKt0V38BKBs1VfVjI5V4CgJ3d9hqghMKDM
FG4V5oguSAuUvNAHnzcm72wkVC5YCQ1XRwqq59i0bitFutaM4RKME/tabQ7rhimcuD9w/NmaZFGs
T36UOZ3e7gdluJtw8KxDiNwKa2YygvAk2mN5IgVD8fXu/0j7sh25cabZJxKgXeKtttp73+wbwd1t
a9+p9en/UB+MW8XSKWLmAzz2AA10iGQymUxmRgQZIJryQwFFRBK6ffDjP2CgqRLOE2G4wUbMFbLH
OZlmJgWxsHL6Vpl/SlQxXQdZnatvEDZiHvASqvYEhANm09q1KqJ6iWPGK0xY2C2SCbl2UELACJgt
WQS9H+Q+xhFGVpVZ2R/hNjoMh9LLD7ijRUfD7XHiTa5+E+5567T6ao/qarDngmsWLb7MQS8h32NW
DUy8CO2OWDhnj8mp6h+TXeLEG5RaXJ/OVUv/9gxsvlFLQNAaUNjFCB7LIvhowdSZkM+8vON2E6+a
4DcUm3eU1NHsowgjG4LUieLpGA2hIw895wl2rXAQJOzo98fbNTgvWS6qTE/rTqzAJgtxaI8cVTvY
B7/rbfga3JfvSDwqD2ZpyZ8gOJzf7HO7yHfJ6/VZXRnq2ScwAWGrN4FWCWUGbezRV63RF8U7tH/G
hgOxjjRyr6OtJVhNCYocKA4FWyTqJc/PEFFJfQX603DvWWxBddI2tKOPosXWQIGOXU4JhL/CrZTe
KTX1YsojklyJm87gmdNF7OQ40ZMavkX1BDxNgYO5cwiaaRTxVhQ4kfBavHKGxpwyDbqakyQCmqI8
UKQbJuqCQd4ywpdWwcGOBNzRp//haDsDZQ4ebYQWIZUxw2F5W0IzZOJeL9euL2cQs00t4rBAMYtM
SDEuQbj3Na8xXSUMHFU8af5bIrhRLlj1pwJZ8Th0w+g1jNu5VQFZHdtA1XZ06KHhGfwYqyez42mH
rc+5rslwR7ONsVXxaMjPKlDEZyisfslAhdX90iavL81NVj+pkwPjQ9MOt0d/ZRdBwcvAS8j8uA7l
iPMZUSINGrkmJn3ci7/VHxUadraVo9nJk2a3BwiNur2ImnzOZlrxiLjGQ4vKMFAXK7NZvzAWaC7I
2LuDN7ryL/+n7E6g1MgKL/id3+hedktg2bv4nnfurA53lglUDDAdaeyxI46qX0lo2rf9wYqVF704
xdS7PrjVseFqg5YkpDQNlkEqFURlUAzQsTWysjGGDzn1Rui0DflmiDfXoVZCtS9mrn+gmB1ToTDV
1AtAhZKTCuhE2ZJ8M/JEBVaigTMUZtOAuYmSqgGKmWwG+bYxeT0Fq4uymDEmgwGl3kIuIwDEkEAL
nqPOCyNOu9PakY/K/vkBZq4Fv+g/DcMaiiwdeh6NSHTRxGuZkpsl74kP3cSjgt7kxEsjGdwUvI6h
tX19hsycU4KSguVYmbstq/sWz+KQGo3fkRyEIExUOhBI4Ka3ViHBEIDCTlTtILk6m+jCzUkk9lOl
w0MJsjQplBPA2dKCQZ9C4bWFwHMLygjcH5zrxriyiui++gZlxwmx3jGZC9Dz6a7Q70Tpjz58XIdY
OQTPIJi4rfaDSakGQAQm2smgEAul7eBoWpCSvw70VTfJ3GKXSOxjXdNRrZdEICll/6S11T72RytG
R2GDHvaEKg5V/tTpmy49Igyv9GM2hK5kou7GtMQEJBNauIs63YP+tBPoz7Iv2pn8EYFpBUWUVqfl
d0Ov3cYgSrr+3SsO4eyz2SAl6kJJa/DZHfIZcuH10gtBvWTuXodZXQcw5qKmkKCal81tBmroQwYU
3TijPqkvESHZzwBmCHJmVQkRv2vw7DTXQdgjgrD0399OoPQ66/aiTdoUL3hjIQSZgZcoQsVW+liI
hzzljO7SkPH7jVkoUUNdOYZ5vnuyroxqP8bvb/BQS6oAMnOJR8S363O4Ul0IGBTuIlOCdzpgncPM
BR9aoaHpPo0eaogmJJ6obIbA0YMArRS32uRUnWWQI7WrJw3izLYtW1rpTTzXuDZc6GWhZQxDBgEc
YzM0LKV4lDHcqvhdJPqRjsJmbGVepfTlsThr3+g6KC8g9QoSgPPh0jSXqpRWSMKNlvYkbjpHfMn2
/tE4abVNLeOUfeZ2dkj3PCqnL5aE870MZAMKJjoo2Qhejs+RJ1FshVKEA+51fYKKN+6lfySUGx7G
Qu5mxWWKWn5aTR00JZXmvhhSsC1MmVQrjhRFxZ2E1NQtareaCAwWpNEdpfdlt2/qDhXyepvlliCn
QWHRKgmffKNtnvqpwNopYmJuZT/+9+fxXJOKMx89KvPmY+3TL8BmH86OFoL1RPXBScXptltbqyUC
cyCPFd7xywQIQ3HfQfOlfxTjA0kaiyiP13fBbOQXa4O6dRC6ITdrsCdV1WaprsY1qgbUAHmm0mjd
lKQQpxJM06rk7DjWKa4bKQgKEDPySjNXpCZgGrjLQeYDDVoXLR2Sn6JmvoYji3fyT/+XYpVHAfl2
Yqs7NDO9dUi3b/veyq19dqvehL//fRXNGf7XQb44qAVpILVIgF+kfwL94Eebzn/Vss31SV7d4d+j
/IqNFihaUnaxNndGm81DkjhSDZo+6fk6xqrJgH0BDSUg88aN4nyTtQ0aJkulmxv5yju51U4hUTa6
PyHcKCxT8DnBxmVMij2AbjATDcQmJEKYa0tTKUIgtRgSWhjBiSxbcvjr+oAuzzggkFkRFWkiCX8x
A/K7GiwiPUxjukE7gFht/dDNe0sz7ZBbaT5/LrsNFmCEefcEmW9Q53MbZF05mXzqx01WuWbiSsFW
V71BcYrmNoucwt+aSsKJGVb4Ks9GyjaB+kJmYlEBXt009+JgCc/EHt1+85meNOdEQyt0jM2rtLWC
HeRm0NBS2qOV26bdu1CY5n3OmrEup4JNdKjosqrmeRerY40XTbINQu/60q45nSUEYzxlSHxfmrte
29Rphx3ounDYQr8sJp5g2k2xvQ638v40TzDOeOSrYExs6mjIk0TNUUVqB6XX0DtxepPjrdncjmg9
pb9NZZeqP0uhR2VWYhfir0bjZOvWNgscHIIZVLjjQsAcGH6lB3GrYLwZ+AXRRG11MsfDrCIYcwGw
DGZO9JmcbxZxKstE1ucSWQVt9dlJjLgEyfO6s1sE8h84x7Hl0STA7Me6EsTKT9AwA61zXz9k44NE
tkJyCqhb6E5AEqtqUOiGP5znwzVHsABm92ZidAHtOgCjWY0IG0l5j+mNND435V769zX8cGnfg2S3
YjzCFZXzIMug8JrxVznJeyGMOM6TNyJ2i1V5qo9zM1cINmt9uk3zA24ivv4u0i0KnTloaxt6OSZm
t7Uo22sScR4Taq+Mnw3dx/2P6zts7fBBz744UwAZKEJnbKMsNWibULTtmr6KkpU6+h11smD1BaQr
wyGYXPA08uj+1iZxTtPhgRVV7yZL2D0IoRKRuRAvSx4phSaXLYjPhWSNZN/zWFBXplCaNci+WEfA
dcOMD7z1UiHowKIEiV9Z1Z9Kqk9eaoBn/vpMzr+J2WUSqK3w/oeL3cyec76RA9HHxRdUWnaUR5Y0
RjdBcYdmphtBKvelchOKimdqCI+vo668BqEP7hv24tliaHHKa/Af0UC26IuGaKThBNGLMspbQdD3
TflUB+GhCxsHAS84xFQcUY1qxVOOEstnNQ63aqvaqvRx/cMuDAv5fjy1QdAXtIBQYmaimkLxZVS7
53AsKEwr2h8VZJUaMdrlbbBHQn53He3CpBi0+eeLOA2xTqy3kLC0u2onSM9xvdf68H6CZkmBZgrF
5Gkf8kbHLHaeTV0c1cBLm8HLDOWu1BuwUKRuROOboZBTzjJfZCfOx8cWsJlQIzSMCLrWnUSRgH2q
mz+V8TnwmtYuc30MDnvVNP0oLnPgUCL/bJI4tOo4Fw5gEj7KWQYW1WHQXcjEFei8zzKXyt0fgZYJ
x+/xRst42SaCuro0j7YWPNl0StTqtugxGgzCAVpdRoLCFmIgTwvC6nOzIbKeyWTEMoblKau8IbnH
GWLp9WvIKw1YNdAFknqO1AsGyacBSER+wQuXNHg5ysByiN8lphX0PGe0OoMQ20OeHnKnyJOcw6mQ
baFRN69jBSSov2bwPHSSTzraua9vPR7U/PPF1ovrpBRLBVClIT2acv8j1pAi7fVdrfFIyy6c+Wyd
i1ExPqWJhTyXKSZRDci9SnQU5bfvqtlwRrS+CxY4jDeJVbyv92HZoDPWVSYnh/CuHJZODtuo0ic0
iWeg7UCrOC+G4U0l41USIxzaosZUVgqyVjIprLRuUZxfOH0OUdDr63bZNfo1m2Dphug4ykjYLFqV
FaVIJKBp8fA7LSUblVy35hDsaBa9+XmGNGjT/ok1yMWR/BiaIgpZGieufAdv2K8qGnqvf9A8urMD
9Px72DKTTjDysm+/Zj23JCiFmqDcT0Pd1QpP0J0UrbpNz3EAazMO5Q48aiCJgniEsSihSDVlyGus
tFj0FrqAXAj3OFNZOzhSOKmhy7cFDHAJxphV2gmF2Q2ItbPqoEB4VLfV6NhnTmE8R7qVktcQrxrX
5/QyVcpgMiaVVRNFLyMwVWmfR7cZxUSWDo0fE8SvraMWp0DcJrHb1JZPT6O5lfp9SB+MCIHfIQp4
pahrO3gxBSzVjiCMSqik+JxGC372SfOpy8kGaiP/9tr2NWqUSKKmfKY1ZdyfhDuAEhWAiQ1ULOn5
DyQi76/P7NrRgRTiXwjG7ZFA0X20BWFi48Zq1EODw38S7qTkxRc5+RQeFGOkOqEzPx82Rg3ioDC7
b4TKK42DJuS4cXNmbn2BvofF2ChtQj9LUeFjwxHZ4uAEAqoMeeql6yCzQjVyh3iLYAaUDMSMGgG7
LkEgiiDDzgL/UCo5Z4nWzlxQl/+FYcZSR2nhV1PT2FN+GuonXWjemvymSClEdAYrVAn3pj2HR6wL
WyIyu21S1FyMKRDbfLDDYkt+Y3DKzVha+0gAK7fddjyVtlXjkEGNR0AKg5sAE8JQxKG0HTCXYkCP
MQqwBKN3U3qD3miq8J6C5yjlYnwLMCaKKdMgD7QI44tKxR3AOR9mqPIua9svvS6QLKlDv8tLQe7R
hgtyR5DFpzyyjNXDGWxWfwfM7O0gn1KkfjFgaGoR/+egPoDhP6OuKuAEK12/ry1TvW2MH9f3OxeX
2fClYYDCtAFujYIlPImI3T1ElCvZK6sELWuZVergYFMdCZHBdejV7bIYMbNd8qwT4nwEcokUv9jt
J33YdLwbzfrSzu0WCJyQvJ1NexHGCf0kFkLQNrY8iQ6oHHBrou3b9YF8xdOX9vMNwgT2PampQQba
2BKBagZCnFdCNrVwzNSbLoJi5yuRNw29MYsPSjiTuOoM5G9oZp8IVaIKHQG0klK71UTIWj0hEVFa
tWjrZFsKBu+JZC2e0RUZugYoEkK1DuMMtDKPxWAColA+jd2JEsuIPL/srVSprJZu+X3pc677Ynq/
EdnTtTPltBlzIHbGhsquXtyNyYSOvcLJw5laCQ2zJR7t/nUbzXzaqjI0jFAgAsE7xitMdZZNeLKv
7VR6KYfQImln9VG7a/0fSv+zqabtdTNandgFHuMBKjzUx32Ht0+NTBtlGjZyL7plAZ1h0t0Glb4R
Z7aBVHKuw65a0AKWcQDZ0A2KOMPKRHgR/PcurUKLKqNXKD+lLnN7ueRdRFZ3Pp6WcUxCw1xiC6La
EAJpdMLMRvLoyfLwLE3lKQJflmlON7H0HEnjdgjwGcYYlQjgUD5KhFcxIZbZ+JtC5zVRrjoJdc4k
oxaIoN3t3EmoKG9uY82s7akaNqncPgyhsrs+y6vn2V8IndVO6krcdKYQEFB36LUbRMVxsjFVNB9z
Ip3V0H8BxDq8VjMy5Mpwdum+HaGorcV7DZoutjn3kWp9Gf+ZNhCSn08b+siLSJyXsaPbTr83+1cq
8bzN+u1iMR7GweU6ncSRYjwGZOc6SbF6lJ0m6T7y8TyTu2inlgPcqxpe8wYXmNn+KEVvy1ACcCdS
F5pfaHUGqdK2Q79KPVijvlWqm8rgxHa8KWV8gNkViRkLAM1lx0DDgB9sjKbjXJFXQdCLDJ0Y/Iei
xPN1U/I0G8x53XKUIwxRuVFH3QVJDedoWjX5BQzjWCpZH81YBwwSy1ZbvtfoLgoK1GnFnu8PHLBV
s1+AMcGERKhR1CPAqjG3xvSm7FR7DH41Be/xggc0u9NFQKEHUo3gG0BRfhf3GwmDMkzwW3LemHhr
xLgkrcQBkMQwBNHAxTrIHkNx9MCa/njdLa3DoLQYXalohGLpvKqyCLNmgluC/JfVKyMSpI8D+GX+
NxTGUeRJWQfIqdf2QLWtRMKnsYo2cU444iirJxmarv8ZDOMq2shIg9Yk8LG4UE7hRvVzV4u2FPeU
CtKAvGsRb+4YB2HWfq+2BeDQwgftqFLurDjiPX7zxsTsVWQBQqIPmLoMdVpOLZMwtqIp+xWl5uRS
VBY2aJbpFVdJp/bp+qqtXw1wVIlIGCPYYx/R1FYIad+Dyr6mrlYfptYF46mlFDdlsSfUiQ2rrWor
QAf4deDV4/gb96vVZLHF8mCqxi7BmCdJtlKUWPoDLwJZDSkXEMwpOXYCTVMJEGaOakiMojS2Ohwt
2lMSCN+PraePXhr860LFOaRcwDIbwchzlJ11MBlNMHZD2b5Mdbq5PnmrVrmAYDaBpkdtIzZYNFKc
6ixHBduTwVU2Ww1VFyCM6YPy0RRG0GLayG1C2WzXzI2jsmI1WDB9eKDJfhK218fFMwpmI6S9mOWt
DMjcRyGWke79Iv95HWLVtS9GxRxYuuLjMcqEz61QD5XXp9wvNq1+ikAP8l+AoICI3MZMQ8GsUayH
va8qQg1SefS0ZXFgy2BD7obcKkwejf3qKQzm6n+wmKWqIbRBdQJ7yLQDLk+DVDsKdZTQFqX/kukG
a8dfKGaJmhTNUnkJKElpj0ow2rH6MGR4Nhbb4L2r052Ch/e+9HkiZusm/43LrJsqJkMXJ5hOGT6+
BbsWWgaCoefkuVc98WJ0TIShJKT3lXl0Jpi504cSrD4SCkCo5pU1cbklSevG+D2o+XMWTnBqu5ZI
GQaVBm6Hd4Ku3CjNT1Vv/0dbZAINKZ21ZUQMS66oNcx3vyrC20Ty2BY8ief/z4Hyz5gk9hKUm0Lm
RyawCFSN+l0I/tQkB4mePUFPMk0eJ/JnEJ8Kldfpe0mj8OV3v4EZdw8Bh1SfMgBHDeRZ4j+NTwLP
HESLIiABC/omKx+7brRIZzo9rpxlB9YZSPjKCjQIOuNhUKu7MRN5D3/XTQoFHedrnFNDRb0I1pjG
z7Q7aOY9LcJ9nL7o+s+k1jkrve60wbMgyXgAg/rqOZoijWVZpzjzaojlRpDcKQYrUhorl3ZD/guy
rBYJ7f/g6L5aySAmhw5oxiMMiS/LEZRzbeRv0CvoQpm4UX5XPHbv9QTcAofxAEI7xnHjY2gGODny
XQYFZuEjrbdZdz9KG0nGWftZt89Veo92L+f6GFcXcYHN+AXVrGSqz2c6qH5SHVVTyUuDp83W9NoA
DVi8nshVv7CAY/yCXjZSLFHABdnvKrpRS7syb3ONM6jV03aBwniFhsQ6mpSA0iXTTtPaT6n911KG
8578C4H3rHNzTMWYlHkEiKiqnRB+TVBmYd608q6vz+rpYOIZFAVFqkpkxgbBOi3TOEO/nTwUJ0FV
Tnomvui18XAdZt25LXAYG0TXRNL6CnyM0r/ijQSag3HkKZJFtcAVa0dot+CAC8HlycGdt+1FdnSB
y9ifPApN007ARUmbVXfV3p8UC5dHx88HK09qNyS/mjz8KGNqlZVh5W1zNAzQuF3/jlW7XHwGY5cK
1OSUns6+LG33pVoeGlQLZZCtlgUeJ9RqSLOAYowzI1rZ4/ZV2232qcFw6hiXOxTS9q8gKt3+T8O6
4IFvEj9H6Sm2W+0FYQRxE4eMtqhyQs9VJzJvCLBsgRaGVdRV1UGPjR5GWo0btfmNEpASbYGR6Gj0
uRYbzu5ePQkWaMxakdZIqDFgrcT+p1w/691BJi+9H6J/5JCX3kh5OjE8QGbFksYX1KKYh5fHVqDb
uXCSUKJfFzeZ4mq6q/DSQav+63uEbImuFoaQ7ZBDbHoTRADINEwxfbpuGes1CAsMJqjwG9SR5AMG
JabiPYl6YjVp0aGdU+4cKR1uIDd4K9Lmo1b6yTbU6bnxp51g+sgfRrdRPfOZ1WnsFqni23kHQpV+
LMChTXyBcwpfMhXgK9FlBWm/uXPhojI19QUqZgakYlMF78VNsEGHE1poinIrx+hDrJJ92NGNWibg
kISnivvdQMl/SQItP4LxjyrygXhLxUdIxX0PRSsdL5pZzkvPrbrhJQzjDlWaCeBOxsrj4KpNr2mO
U/+iC7odpW9N/CwWW63aVRPH+68fMn/3L5HPDzMfnXRaWMEWYnHaC3goSkv1JqgSnvAoD4eJ4QxT
jMvYwM5F2nar+IVbGSivV3lZ93V3BBIfQ8Q7n85yyqADq0CBFIZj6M+dPllN5rQUvYejC5ocUee1
e68u2tyXDBEYUH6icPt8+oLeGPxExaKliZ0ao1W0xwyviVBSGMJTn28Jql0FiLzlGmdrrPqJBfD8
88UtK4gIhCHx9G+PRrURhn7T84QVV8/FBQITfqRhpiF2wlQOJpIKk1fqvpMY20I1OAfw6qkIOjw0
lBCC2mhmDsGcRYaih2nk4YNWuRGe7kWEoaqLFmAO1KoVLqCYWfMHuRPzfIaq7lWpt/RGBH9x7F13
sDwUZuayIIRAy3ytF6IjwRNzhLpBLj/r6smEMlnQ9BoK6tsZkLBH1ZHSYHkk8AUH0XGEooQItprm
lqRuDGGxSuEc9ZekxV/eGE0rImoxNYgSndtcmXZJlhiApLmVnLSH8U5/am7kO98TnVlzDm3s3S74
gyju+nyubeqvZpn/h8uGMnKd5LH0lXWadqbhaijBjO/k4NBKzhhz3rEu+yjPB8k+LES5nnSIfHE4
bogVuEZgBZZqT5Z+l+0z6OyRyXoVrfS58gIHNAQo4Rc4rwFr+2E5XNYlU6pEugrzmQavjQ/jiDTU
k1k7uvTr+ryuvhQukZidp2Ukl/sASHJ8gEtux9ZRxIOmoUZB2da6V2W6XfFa1i47JJgZZjahaXaB
3AmY4cYqThPierTkWkMAlRkrfKXP/sOBKhb6J5xfvhvwnrMVnjEx+0aekkjsYnhs8MB5/pN+F782
juFGLp7dNgEW9D52TEe16532UDnCTwpihk3zVsK6Ici9RZxEwJYZ77bKj9qDpO0h4l2M1lz73LNv
6ESGZgjbf4qGpimJsxhn2HDjRwOYCXjH1pqDWoYazLrXeUZTccThkfuWBgIRIdv43JL31dzGEoVZ
5zrVInWaj6gMDh0SbEZ6ApmCGn4qLYonUgFyIW4lPk/ipieeNorudeteO7+W8MxdQSgHFNdmgFcr
YZ9MxqFP/4CQ9LUZeZq4vOlk/GLdiUWeg/vbNsY7TXoeu0fq/7k+GA4Eey2I27TNjQCDkZPJliMZ
5J+TN6W5cx1mNZ5ZTBrbtTeZJNTafp40cHPhRo6zuDV3tXzbaW4vfcbSoZAcUc9213F5w2NcXhAO
nSSGgA20txrvZp10r8mv1zHWN/7fuwQbqmkmurqzEqsU9ajc60DK1Atvptkfak1+j83Hxoy21xHX
N/I3IrMBRpLUqeoDsa5OvogoMIPQBOdsXMWQZobSmR/noiIph0iy1M+bTG7Dm4L0SI8QtWg/ro9k
de4klZiQYpZNjZ07ERVAkF+YUSrdGQVrhOgP1OllQYFQzW2A17r/DY+ZuSyYxgQUNbgLVQ+1eusn
XjIeY/NH5t8P4Ga5DrZqfIvBzT9fhNKGGMWJqANs7CZUIe/qpEEvOKdUd9UbLUDmny9AkqDr8eQN
EL+vXNAc2WJEcP82b1HowTE73mIxF0k9yGM5EQEFSkiFoGTFpdP7ODwq8kGgnLel1bmD5p8GKm10
PbKpeYM2Y5n6OMsN8ACP/V4ynajidZ2vx2QLFMYcclUuhXS+Gpun8LbeTlu8Xu2yUwn9otjCw21h
RY6yy23hlHliZqUn05U563dJvTJHLYtvYKyEtiroNRJsge7jFho4wQtq+j7fnmQNum6V09naxrAn
e3w13dZW9pNmU0/lfMNqh9DyGxgjQm50yJoA89CCtcDJelt7GA7NptvG79VHeK+AvtHFM5jkXt8g
6xHbYuyMRaW5POpNBVxIJZmChc6/A93Kn/5nq1h4WxI92are8Up6W6JK2XAzXtHD6uZZ4M8Wv9g8
vqomCYmArz2eCIgaXv1jH7tYe9GDFNdDe/Af5BsQdATv1wfOw2UO9lhvSk3PseagtI6QQlBPk+By
JV45KF9R+mJ0RoLi70HB6KL6PfYPkAxIIJ4+VZzr2/yxbLp9YTxfR/8CRtYaX4nJPIngVE1D47eC
MBviBJao/JlCEZG/iLwtr2R21Rl9L91Xhm+BquZTHXYjUNvyU/BVJ01APpKC5uxJR94warzrK3ZJ
i3m+Tb+C0gVeUGZEaOf86WhDAAkkZbbxhn/QLWjcaI1F3R/iO7XFB+GYbyi6re30XjiOm+tfwfGK
Xywai4+gCnhmSwF2U0GoZeglr1BtKJ7/l3NrMbWMRypAD9+Fs91UdQ7Kg8rWlFea8EJC3gLO1rsY
S1rnc5kCUMT4o5HcpnWq8ENLXAhBWjGPSPvydgaySbSpg9ISrPqgn2bGVAdxVxg5GBbMAqq8Qhsg
w6sVomynJIpfQD43/TBJSnaR0vbbWB0Tp25R6mWVMk3sgE6+VU1J+JrXpXiX+3LsO2JPtXTrN0mr
WkU/0H0+KENkQRtEcQx0kX62cRf0CGWy4TPNY/V36NeR16jDOMA+dfnd6Gptl/djchgDsx3AAlxP
Dy2pJTAXiMkPv6miHSSaG9yWoyY7CnlLTonYFXfXbepiHTAzCPM0yHuqBkrmmJkJWlHtslnowxiF
aCPoE/oJKrLDy3i9UxS8uYym6VtjoXb768CX9zggo9ZnJgJHU+ZFJ0qUlWCOMECDL9+3OPUyV5HB
oyPupn3h4TosPjXb64gXMS0DKJ+bHKjkQFr8xbvf3CtgBDd4MhEXHpcBYO6/VA2oKcCOUO/jgsSw
EFCrH4mo+nGuD+TCD8w46BRAx7eO/2HrEIWqq9po5p839cpt2+QmRxF929WcktvLuAA4eH6DMjKY
ecDzxzzolKofI+jHwQGS394F8fi2OCqxXR78bSBbZKOVVr6BDAfnRrU2jUtYZp3SmEpqWAJWavag
nBOUz7E4pegjuj6Ll0UwGJ4kgyBemgdnsky3aObpaBWq0GHo6ly0wzDsTtjm/Z+oFZqtqLZmYOlJ
Obybudre5ENfIizpEAuhIrLZI0VfP6RJgep7KkzZcx2pyV2VCu17SYSJs0tXTBf0wyAdmTmIcR1j
IiW0hlVxn/RgPjZ7JxLgnngPhPNvODvGwcoPTSMwD0JlSiEG4wf6UFL7roZNyaNdS66cu10rW03e
WTW3EH5lgUEZoungtCcErLbMPulEFTnfL2b7wuryn/VwSwvkljlztra+ZzBMeN/1fTXEIzj6xw15
DFJLtosH45De+neRTf+AKCFBQZOHhxSn4kSWl+HCPJu4ukBaBKpqJiunoSoJ9ZME3P3So/ao7lVX
cON39f5du+kCq7OTHRiC2+2YWXa0U+xxG296HmPMismcfQKzixKNRLI5zvIB+Q/dPMW8ooPLnA4z
RmYVYzHqtPm5yNY+ZqkYHzpHnaU6kWyJodu+67xbyspJdTYgZjnDKIUsWQgLDXftqdBxU/GP00YF
vcYe/S73oOR8BXWv/aI80R8cT8GbS2ZzCEKqpKqModZv8S7fRabTvapQh7Gk2ZBs+pB4//6sOhss
Ex6FyBl06axSYKIIVhTcYODlQnhjYlxKLMY6zeYx5XKy07t4i9fv69O2vs2/N8G8oIsQryrDtJpG
jKHKA48oSHMPrzoYlnmtwqs4yB6BJRZSC4jyznG0TirDDi0hdgY5DG2wAvMXWqIJWrKvj2fl2NVQ
K/AXhzFAHfSeIy42mR0Id2j0RHmN0PIsbT5SL9zwAoOxtET35WbogDEFD7EPLdfMzQ2UiPRbOp3k
+j7KdyL5hfak60PjTSFjbjqKFYXInJ2FiqZZ3Koq0S6Lg8JbKt4UskYXFiMlLYbnm49aeVsHEP7l
sQrxMBizG4vJz2QKjDp4mMxt0dsQH+XFDqu7B0S5JkJXSK2y3GatKUeB2mDCKgLZWM0h0Rb01zMT
qyE+42lNjV7q9LHxcYPCXa1NnwReEHj5yjb735lfDflZ9FB8ZZYW26toKqicFjD7tvIU477LPGgS
eUNl+xlyJ1DrE4djWnjXDWUtJtSIPFOtwUpRQ8isINVCvR4jxLi1MzgQPHyfMgtXNmKnVnCr2eVJ
fBgEi8tvMu9hdl8sYZlFjQUlxixAHkzfQEB9O3iBZdWHwW7fqsfqYHCeSte2wxKNSdAYejKNtWTg
sTDbluoJlXVm49QdZ9PN33xlTCwRTk0yM6Qzila/5aWjTiezK60ED5iD52dv1xduNSRZjIlll5aE
apgqGWiNFWxA+IEli2+NG4RAsYV3OmjRvAVO6YQPj8oeRfax06PYldfvc5nyg9Euv4KJSoqhLakf
wnym258RXvunLUi5Hon7W941nm/VmxI984fDwPGraz5hFkRWwRNjoPCasdqplJLCFBEKprVT1zUY
8cCf/HB9htcutBjbNwhjo/0kmUk9YmzU6xxt295AROVXduwd3+o2/RacHRzAtcNiCciYaVtLRG4k
AMobKfX8zfAU3Bdvw2RLugVJkv9w/BFoUUkI3b/6j8+PWRTjqaSa470oR/B8pPG25904V5dJwY0A
jGZI1LAqsUVfx300wKXNCkLhrIAIoveOM441102+QViOvcEMjXiaAELLJx9yNhGXL5gzDJZjo8cd
bowznEBCVVoQz9Dbvc9bjdliL5yHCvFU8MV/kfyfr0Y2GjiXemjDUekI/p62+9EZnpLsxv6FY2Wr
o1HBGgp6AsgDfl2zFudMq8RGMPrYO609fFC4iMwyPLh8S36MdpNd3g82l5ltdY0WmMxWMkH/1ukB
bG3w1D/JoXdNZ9oUx/Sm2lE78LQdr8Vy3iqX0/k9SGYrpRqtdcgGgu5lEzxkz9Ex2Q1uiYTu9clc
dfnf42I7ObUyClHmCZjOM1CEYzWehuF0HG/HQ2HyNnEejpJSzbP3MTnBvX+UC1xyeSUvnCn7OnAW
dmEGsk/THijxERwUdoh6l86NPN5ZvBrnoDDsH/tj45xWUmkQD8BR7yUc/fRQu0hIvqWb/v764nAM
/Uv8djGgSTYyFfVgs3DgdvKdoN758vN1iLVLM4ImMDRD83hmGmDsrC0o2BOm/yPtunZkxaHtFyFh
Aza8Eip0V+fcL+ikJmNy+vq7aF3NVLm4hc5cjc7TSL3K9mZ7e4e1IHRH0o9CuULS1xWdN7JHn29M
a5vQL65uBF8ppy7EM0DVQKY0f79nIx9G2PoM+joIu60ObR4NtD13JbLPYiXv8X8sj2NEmloQIFEl
yyNpm9Y0S6DsxFpPoGPVN9+E+g7tb6hwEg+aYNDPVSBeCTq8YEp+Xt7dBa8xR6T/oNNTn9gliaqY
EAmDii0mPcxbspbXWdxHhqwOfCFSxbJjT3lXNxB+wPIQXifK1zA8KuFNuBbaLxgiAP6FkdbRhFqD
ITHAaMEhiA9duDP8zX/YqiOIOd4+sXXFLIMkg7wYBbE72lWL4Pkywtoi5sM6QlCqoELSH4tA3cUW
1hc66iHOslJ8XIq5GLQVGdgtNRC4fz9XjlCm2kyUggIlDnS7mMlxUAXMNTvPb5HSBd5guFMN1qCX
oX3x11rqFlzgCfpsL0foiaJ1saLC4LIu3tYWf1K78nrkuQ3WQA+iGW48ZDDEent5axfu/hNYKZqN
0jhAXhWLnrTH2j+kxs1APrTqU5tWQqXzM0RKmOsqnefEIFwheaus7ku0MvMYQ/NqaCdteZsxxU7V
cMU/ne/jTPsPAi20uyMdfJbBadqyyUcGfrcc9MrtTTE89eXo9NpebbYdv8/X1DmXFgb5WQjs4TNW
IXN6enBDAWrTouBoroeuCnlJwkel/rh8SCsQcmud0bLc8gUgCqjpVvq71jK3Ht3LIAvCCd/6ZRr4
uBDTQq/vdCE+eF6Q/DITUENAIdYsnOzLsjFrptlNZfNP5YY9Je5a48y5nz0Flcx+VAre9wNAS3AQ
osPJ7ddi9IXXKiBMHUVJjUC7RC49laC4CiOoGTillz93G3DIb+JtvrcO6b5mtnDynZa/8m3hPPS2
dYi31mFNAvfc15/+AskJZ7rCcjXCL+CdXSh7g3qd1uE18nr5BBdgwDo0V/Ew5jZ/1acHiM8r66w2
wgLbF8O61oYNV59bsvIhn89m6SaY6WZyI6qCueT7XX7kqdSaWmWWZsg12Nlj8ko69KDHxEHC3o6u
oq3vprYGGa+bzgs22dOqINm3Hz6Nr0/xpQ+uTCdaWwhBnPZq2kCKcaN/kFu066Lj3bz5zbc/fl/e
1oWL4QRQjrRbFXR1sQlA/xPMxr3qJK/dNbEtz7hphw35iu3eXoE8d8solEI9C09kOE1DFgqN1VGp
DMztIDWmPMX35W33BKlddpj5Iu1pa30SJ3FL39GM1XfFkhVB79qEbBjUfiDLdmpFhjIykvgBrCj1
U/T4+I+p2t72k1LvieqvUY8sLfQYbf41R8aUcCOeFE1JnDwCJ6Ze/Bjy9JkGH+ZEd2PzdXlbF/yo
iW4U9Icibp3FKU/B4rgI/bLEQVoicAb1xwCBRlY8XQZZ8GgQdoWnYZiLJoZc/RzI0AhuQR5jgPSZ
YSNG5w8IAc0Vq1yCQUMO7lSO+r12dkyRmWFYrUfyFCVcCMAU5lpaYOEmBREuxRWKWfLz98UYWhkp
Z11L7m+S6T2senAw7cFzLcgGos0ot651CkNZBicgfdvw1KgbQz2Ows9IQX84KZkVBvmsBGnWk63q
/uhkvurfQ+QV9sFD1Bbs0CjQM2V2rWv1YY9mQhOpFxQDIPStoAyFzvBeQQ00mup+3/eK/pr5NaJ4
DFUUu7jQksntNAQiasaacNv2qUbcDkHJoa769oDyfnVbkjForwse6fdsYvDY0zhtaDOG14xm6icd
hXk9RGa9b2HA4CohGWIafdIJRi9RqwXHa2Cxr0wVw2bSzfFnpIzGg6h9UI1BnuWtSMz2WreSYWMA
46EwoUZWgKc+dLPB6q70lLH3rgzLLU3GkICxvm9GlwQKmIgjCFFPaloHzlip3Q/Eq3G9oQER+5ZN
iHiqnmf3fV410zWkg3r/3oJC7l0M+uTO6UHGCR6SPBR7boTja9FW4YZHnRXYgjTURVsA24aRNoFo
wRTF6AbgfoAyNA2Vu5Tm6ntSTv6DaOoIoiAco54zy6zLi7GvrjodHPso0IU5ppwTcYVj1MCEbyXj
H1pSzN5OfZI9Ry0tUFAwVHWT13X0VUOikG7AyZcjLc55m6AAEbTvVO+bDzEFGK7rQjP+SYJK86qg
1QcbciXaAdOMqDM2zFdW/O6Sg+B4b+JRrYFAU85PRVYEA5oVgbCVLuWvVoY+6zX+h0UQdMMgVgQW
VGZOvZDO0wgz9uhJUcyHrt6krWto7mUftODDkVn9F0IKOCxIdjIfNBNI/38mBnPjFtq3eY/+l7+e
PEZX/zGS5FJV0YqiV7CYetyR6qpGtL2m/bNwRYA/T8eVBLUh6GpJ+xV1I+0QfM/aP/kmA7N/tmVP
4ZR5uk+2l/ftPNuFoqyqEtTiIEUHrvbTo4kAEyqlQBY8mxx9QCFDabZTrG6jpnD8LvsTK2uZ9+9U
kOzyDERTEByCVjJWeIrZZWUZBrOckvKEkk1+eBcOn+zsRn9+Dm6768hhT8Zt4pVue5/9DD0oSeB7
t9cGGJeuE5QADXDXYMQV3fKnv8LwA67PM1eOlmwYxCHbYbVes2SUxxDSVQ8dz0GYDSAsf4MBSXoz
Oj9RWeU2vbdyV3so99Ghsq39WqJ0bWmzfR2FGEWectH0wA005C7T0e7z/WWzWUOQUszNSFp9/L4p
4V/r6HagD5cBlkJQhGKIxwiH8ARodE/X0GAIWuTNiJhbUOWTd5x/5GGAslppgsXVtqY63WQgXsIt
lDHMiDShH1G3SWj2uwq0GPYb1ddF1HfliqdZWvpxGCJ9/2ngD30wyxn27YuCpwALVzoHl6zmGGD+
AUenZ1ZNImgJjayyp68Jzbelhf7wsbjK6QrSmp+RnOYg1CwZFVQ1/SLa9cE+T1EdaNxGvQnD3eXz
XIOSdm0gPOgSHyVoMfhuwyJ3RNu5eNXV0s1Bp3AZbMmpzaJaSLpADZjILXJlILq2tuA/+wIcXZFd
YOZG31mVZhvDvo/XboSlAzuGkw6sJok+5grgxgx9XJ07ql9+Z3fp6+VVLZR/TdNEHQmdA0i8YLrn
1DA6y6jCvoBMW+u1Ht9ZT3/QHfQLrhMDbOjG07bqrr8GS/t7b7lrJZ6lKxxBPtK2VKfnXbOsHVoj
NYAdKo2N3m4THYBkEt7lJa6gyO/OMQ9UBvZsVEXC3DbDe6Y/sjX2mKXTOlqJnBzJpmoqkxErMTBH
su21pELrB7mZyMyulPnx0+UlrcFJ31g06mVap4DTtF8p/5Uj0i/Aox3Gb5dxlpIE0Cf854TkSk9c
ZiZR5ldY9MN6VpFrtKcDkma4BA7cQ6tCZ5u35ib6uQI7E2vJl7mJ6xPXOfpeodl+apQVXEjltwRF
OdwEmeFYxmNLnwgY2oLIDcWmGdd71pa+77mxGsLmIKIEo/4pphWSsA+Ejj0VeeEUk3Yt2vap7YvM
I9Vth/YhxVrph13yXxbFDKCBiIij+fYUEhF9r/GeImYBTa+naPcG+LlsM8rVfWGW78zka11Si4io
489NUhjyZNIiWdvodZkgzhRjytHpRaJpl/QR+aSJr4ROqZd+us2GNlupCizcb6DQBnsF5krxPJIv
XhxxnrAeFes8NPaiveF+ub1sMwtfuQW5Q5gqZi/RCyWtTEHd09RblPHUJMk8Y1JDaGrWA9r9+Z/L
SAvlz3k8wkLHBcYTiC5neKOsGyFsOaLLtNn2HnRfflidm9sx9IXXHjkLH+Ap1uwJju5tBQQBNKyA
BY7S7Da7MX+HG+a2G7qhdw5Ujm/Un+rKWS1ksE8xJbMkohxpj4/NEV4I0Xth4/XmJk7kaDfhbWNf
oQl/ZUfPD+8UUYr8FJWAHrWd0KqH3uFf6msSOI097kcb0pme/0Sc9Krdc/cy6vm3cAoqBYN9TQUk
x+ZlWk+Tcg2awp45WoPyEBhWLkMtBJ4nWDKxicg6gzUDsJTcrj0VC3O4oz/l17F7zx/qp2BlbYsb
yvHBoUyPoqis3gz9thz1HTV3qnZ0JniYWH8uh7VzO3OZ+MtgMifQgzch5MjmX3FknDzvkXac2hwi
QKld+W4YPtYjJBCEkxi/wm5N7+Ds1vuGm4ciGKPQNpXscgyg9EU5JAHjACWv7raY+QOiByP566fy
DGRQzubkBep20lN58vFWVjMA1SmE7W+UdFMh0ZVbXgnhpcuWsbiFR1DSTZ4Xg8UHDVCjclATatMM
SkPpVUCxh8nB+OsWc2llkpfUIi1UrWreQrXcJKF/HfT97vKKziNKCUOKXLPIyiK9nXdv/MzZ40gw
nj7Y5njVxFfVtEl6ByyTabFDu5oCwUoWvfTWI2vuUW1EJ8Lzyq+ZN/AklJB+jWSjMW2FUHX8mqpz
2upaN8ARZrV2hyGhgl2Dddqm6qasr8Pca1cJcGZDOQNHYtmEjDpaTOQOT4WVSWCCWBbN1fQjQSxI
y/5WaUPbJMl2hMokdEjdofrMLVDbFn62dhSL+CYIy9BlQlHPlY4b+Z6xjxT41ZYwzA5ickhBLb59
URnKTJm2U9CG3WX+D0hKvuvqSnRzfo9g68GJgTQQ4g1Kv1tTjtyD0NqOpSZW3/Vvfc5cn1aYXcww
lly++hbdc8G9AtT85jh4gZG8933u+aw5VJlY48FZch3HP0X6zAwfYpNpg43IUYsNQk+1/mi4O8vg
v+z4MZC0442ZqcgPAKjkBajiXjVzS9XCrsUzQ6Jdwbu7q+24uNcgC7Vi6WdB8/d2z/HPzNGJ/Map
N7bUJulKaOp+J2i0AqSVvzX1ISNePBheEt+F421Gvcugy/v6L+bs3o6OeNLxZbXQM3HKSEylR6NR
S10WZ/22SqPho7OK/vEy4vwX5U8KC/1nldKtHU5RkXVzcGLov2PlOilsxRd2ODiaehOnayNVZ/fo
yZ6CeP90fT4px5gWc2CSiyvoIu+K2of/+HN5TWeRiIQi3TfdVLWpPq9pHFoHyok70vKbPHoCa5eD
mslKbLDAtTl/l5i6VlUN4bgubWEKOkXRqggOjNC0w8lR1QdDT6Ev8Wyyn3HvpGK0I/1d+HdtvvJ9
LNvLP9CyZno9KEZijoBuoI7c003Wtm4Gko1oTX3+PEif9xT9KyYODXVnuQbBq0GZKgqkTLyG/qYa
HRrcoJRjE+0KrfR8cqZuZXHnvXYSpvQ18Ak8TUQAkyXozeGbVNUdxT+Y8UYxrlm5nXyPKW60yu42
O5Wzb+JordKBRp2ptCkBLqZSncraV82tweDcnaY/ZC2G1RrXTzd4N2N+1AdX5mXrXTxTJAlQPNVQ
bZdLqKSOx8TK9Bx2U720ffwQ9b3Th6+psnafLn6NR0jzLznyNs3QperQA0n4qVuEoat10aZQ8v/g
1Oa3JDjZwL2LJMQpjCDdoESUYEFQKXbAWhnYZgA/muv6Z0LalSnKpe1D8k0DhSn+6bKhmmWVEUWF
oqxCc2fwwdTRQJZVKR98vXUun9TS/h1DSfapocwZaKh/It+WVW6iNYadQv/KLZixvYx0/m7Fp3AM
Je0hN/Kw6zJAiRw025/UumfFbVsewuIXCsfa9KmSV+LvaPcmkkcyYDZw5Rcs+dSjHyBn/fIBfXKY
/UfoI35n2ZVqHgg4QEx6n0VrbSbztsmf3zGU7L5LX6+tIBBOPfGvJHxN8FYXrHMLVLnMItx0+t8r
6GB3rdk60VoLkXkJUYmZktSdj4PMjb1Vty/QgXPLzv8vH8IRjBQ1aWaYRgQSVQ6iyOtG6JsJENFg
7KqMrvQbLuwhRhkw/o8OVAguyglUJUr/97i41dde6uuWCzkdMMYH/D5uFLCMV9C3RLdvtRJPzK8R
6fAM8JAYyEEDn8n6D3nRsjDLQoGSUKQ8am3GnQxNESvWOJu7jKIj04cWJI4cmKxIOpUgQs40PIyz
8hXi3ypYXEFZ7H+a1ghF28wma3M75/VQEIegWIEJPAPzKEhrnjqxUkCRpSpV4URmYWuYcU/bzm4n
DuEo5FN7Y2fRyYsoVKANZa9BL5jzwDOaaNtMsV0F/W2UY0yK9d7E+LMqiG2a6Ta1kk1sJW6RW05C
18ZEFzwhfrIFJwh+sbnp5/Qnj0OflkNB0EpY127hIxqJ7TT+nTUPl53Tkq2hFR7FDrBMoOd/dh1H
1wjvciVKOl1A621rUKQIw33QP9MEb6Jmx/Ed///gJK8rSDWpfJrhghdhhTaxbuPuLvRf8r6zs//y
DDBQxoEiGioqGpGTMllRRkOtMuGA6yY17QoZ9Dghbk1fI9Oujf0kboT/9yEAmvzRYIcpCp1DvuV0
RwPaGkOY9sLpKrfRkOVN/+Tjc6+uyTctOPUTHMkhBZnVs5LgMzLMXWddQYfagAIlmZy0WG2iWgiq
Zs8KpjtwOOG9IVtjMFSVHgGLk/tBv1cGh+IBTSNnphk3rA0nrig2FfrFYm1rdn8uG81S/ArjBDTD
QDHYsiUjzRiPWTYO30baqL+S8pMbEPzZFSATNNAH1G7TYeW7WHKFx5CSoYaNP+Q1wymyGpTEk/WU
aWsTmYsHeLQqKSwImTb2RgcIpQwPpVFtlKDcdFV0YyTpWxeOa4xGs+HJfvdoSXLLN2VpXZgNdpGX
/e8qvOPQFUrD4A45sKtCa5+UwNxYSFQ2+nttrgXGSw+t4zOUOVYtYUHY0cJqw3qflF4Zg2iqeFTa
337waoYHUTwR06u0ZxDxr1jPovH+u8+W9KFECqX5aAK5KmNXgU7T1IQHg8V3FRMvdZFuxv5x1MKt
EnRuEj+N2ivp0rV35trmzz/yyM8mGhtFX2Dzk/J36j+0Ze9CXDyL70DJmnb7fMJb7K1e67dcukUw
mWahPVVHD5J81Y5joA65DtSQuHnzxOt7v9/E+UrYsHSHHKHoUmIgif1WKAZQDB13eovbdTORHTU+
6dw8+Hz5OBeiB6aiy1ObR7gw9SF9NREfc52AaMyxzBclT7aseB0t5alSc1sR7BAbaNo2wpXJsRVQ
+amuG4wofQNQiJiL7sXwr2M8KKGuSdUDCIpttsY/NztU6VsFZ8JMN28iYQkiqFNzQRnDCmiFiAWk
IUVDbVrtx1VdgAXrOAGRPgwjY5nfaACZhvsGr/TUgp4NYrA11Ya1xUi2HykmEbyYccyfaPlFLhyF
3dq+bBcL3pSpIGyb36hgvJBNPS8x2p5wBEwo6OrpqyU8KK6ORowE49rhLO6bpmu43pFMwcv49HAs
irkLoQKq8O+m7k/ZP/HgyVgjmV34qrCgf1HmG+rIY0wJKkqpAhSFI1EKZQPTY75Xth+BVjr9miza
0h2L5kSCIUwGXwl9hVO4ykRJic5wPAPxyc8e05HojmLGA592pPf6dqus2cXSkaG4xMGzhZI/Mian
kIYwTT2dg0HMN7sRWOgt7ongtjIPpR6tOOClLxhT+/iU0F06jyGcYpl1KKhvAktkoS2SvUVeQvFu
QvDKaH5BKryCB75skEtWAvNALysCJvQ/Shs6lgyCtD0Q0f4NNRQoJujBgWByl6Z/3R+FyYAjKPl9
j5pDYpTJDKX0syDuTqFvGvQMJmGu1TGWV4UnlIWuTtQEpVCsxlh1MQSGcMamSn/nfiB+mgVR3nta
F081p77hjSINrnsjTA/pNPEDG2nWbAl0pPelUuB9R/VJkHu0+pPWi6aw7FxVg/Lf5d1f+noQ7BBr
ntdDuUna/cIYhroduUCEmsKQN6y+N0DbmIKyQROh3Vcfl/GWbBmtK+jnoIj50XVxal8Ba4uuqIEX
NqWdCLSpfwwIx5l6b0bhii0vrg1lX9BQIGt9VtwAI7NotXltU1mRt4GGo0d5cVMFBYZlp+I2SUW0
w+LXeiEWiiqQCsYUn4UJLQvJltM1+gU4wfoEbcuF+KD6DbVS12APBX2gdHDD4arWPdTvLu/rwlpP
MGd7PPKCOp+qTjfrwoHwjz2lk5uNP+aEnZGmdoPG2wa178uIS6W6E0jJxIexDwauz5CVp4LsU99m
03YuWBK+Kwim04u9FdwgKdOUm7x4KKzXyz9gecmgfSQQn0bMLJku7nnwD6Yt6B3Um0K4dfNogkVf
gxYvktrBuOKmlpIjnGgozKIuiw4G2QuHqVZGSOsW4Plh/quZq+MjD3TyNEUDJY7Wpc1Hz7RkR/XM
+CqN1vphDWHn1R2oN+wBlbw95jSMd/hx/DaQtpmPZpwYyVYRet+7rOzC0Ks6lrwZoTK4GdNqN1Yq
8hVMGrJYhATkvzxXcYL/7KAcriWY+yp8AkONVTSm0p2wbsdu35aOghHDFkPPPnstwKKAggj7PVRr
SvNLd+kJvnTZCNUEeVKAEwymfZw4evRWxE6gOmP0Emq7wXgvVqXKF2KsE0jJ//QRon86Gw2lD2H3
R51u9fbrsl3OdifFpCcQ0nVddF06DSp2NQxBKoz+DJVsDPS/W9kum9xqNlbvMuKCUwU5JZi8NHDJ
ggtV2kelJ1Y/aVPhTNbVCCXgzrSt6mfkb/nqmS1BIWtD0NIM2hpklE/9jFVlmAsL0M48KJ8id40J
XRqJp9HMHqa1lpqFOxRjaBilQZRKrLMMkd6Axw88eoXTZKj45QdE+l4c/+rK3eXtW7JDjDjh/Qd3
PQ/VSJ6MdCrzu5QUjt4aaELPud6mtp7qodvXjZjssVZpaA+Wmh+YYja9m8WYXXPLYMj+thEeNdbj
XzL7vCM3DlFzXe00Fd3i4fBQT79E9N6g5jgmqLpMa3Rsi/sLLij+TUd7RgyMvvWgilssO51qYfsc
5HaM5O/C4u9KilaEy7u89OURcBxR9LQY+tmIdBeEvokuOXwWJYbpAtAAgeDBN/kKzIKBYj1kVkea
bwb50aHqqtmQKSlQT8WW+bZKn1A/tZKf2hrRzNJ3DmouDQRXeNdSuc+5yzHNp4P/2jFBkJK/FiMU
B+orUPpmyrDNRLiH97+8hUvF4plsF+Qvloq5JZnJwVSqqgBrPO4g9UtNtojWbdJGNjgkugEqKNaH
EK+B9hrnK0x63wVF2acdAXMpdTEUbaI2GoB1pXPKFmQcihtb94b/g0IVsuw3kX9llVtj2kG4pNbv
K/4eBR+TuK3XjHYx7Dj+KZKzG5ox61qGn6JAmszAd9kT9EhlrqH+iHntaNWOZodgcvPRDhT01juz
YPDlc1gyZaRUdIwFIfQ4G4vjmq8FulbiT5uWFxt3YQimNvFxGWTJK+Elhk9GQ4IDU3GSq6W8oRmI
+6FojkJLv0npDz/bmrMhV5t4vKrizmHofb2MerY0NHfMeqrzUwwN7bJ/nwqLgX4HIySxACEEON3B
zkDLFTv+7nY+MSeggMKAgVsIryN8Q6duDkMcQZhpE4j8MaTi6TehS/eam1+PmxTyahNEU0J3cDBx
6kByPN+6P64c01vL8559v9KPkBIHES+MSlcx2DVuwYwONoGf1rXv1jfRXuytG9Mufyd/DtRO7grX
fLy8y/OfvrT++RSO3DyZzLBKKqzfYKM9qJqtrXVUfm/hJYjZ+R9BaGVldibB6jB9B71H/fMz3rCP
X8aVeQe2Rps9NIfoM3sQz83t9BP67oHuEM//cXmdZ85Y2mLpYuUTtLtUDT+iwoBQfB+rG6Ltsuwg
4CsvI527BQlKujmDVM3B9wQobqcfmFdng138zF4O3avyZe70xybx+Mojf/EUdcRbmFxF0CVXe5J8
QL58xMhySAKbt5ZThL8ur4oubuARhHyKUaTmCobOHZG65K60o2zbuIrN755jbv9S7fCLPb9VtmI5
lZdtS7cvMK1kt5iuYbftdbw2pH0WMWCT0XaChAGdRR3k7FDSx7zQChTrdHJF+6tc90bzS6C09NfL
ntlw0Uc9c3DgP8n1GWnWjtE8d9zEkdhYbdDt8s6qJpvnBgtcboXmTaRm4W1gha1wK5GVt32fpk/R
pEVXaUYzsfUrosR2WUIqljI/faLgyjrQeBhGZFaGcsfAcRp91n2P7rxYxErksSgaKegPIuMptZQY
9Kk1Zfu4rkvscEqUtfzouQPC+riGmRoVDQzo9z39RP0xCfwKDGEY/DVUb+xz39HrWtn3zQxYNkhX
0F7fGmOL1siuNFcipXNXD3g02UJuFvcY6FRP4TOw/0RJAQbNiNJy0/AkeDdHrYDsY5VvLh/oIhSG
edDqBUkIuP1TqMGKSZzHoNJEQ8Foc5JH+7BgKDR3w1pjzRIUTg7midZlioHqU6i40BTRpzX45cei
vhYmKx5o3JjIvmkgori8rAV+ozm3h3Q6thHts9+f75GTHaKm7euixDXl5M/WndgNrkFcPB4iu47t
5NB44O84BFvTNbzUgyN6y7dr4+MLCz75DZLjIwkkboIev6GLD4bxGvIPZMRXFrqGIW3qmKhBK0xg
TPmd396BuyKOni7v5bkzPdlKedqlGqYaAhyA0KdxQ0i6gyyU+/cQaDXULfSKWIYqt7dwdAGWug8I
JeabiHGQdSQrq1ga2mHHGJLD7pDtzRsFGKWXhl58n72YB3VPA49cWVtE64U9rR3O0s4dQ0rfcR3x
ENQNgEwnzPBn0G9YyS2eR/9oyztGkEwsgBwtCpdAqA78KXRoBeEs4xGvRTvb9C4IQx3zjl/ljrqW
Ypz/8GkQcwos2R1eoRGSaFXumA/pfediuNP8MK4plD/MPfdSwFuv5LW78VeH6BaRUeBhqJziBpJJ
GZjRNU0E6SyHicjW8+f4HSRwmNp2Gahxhp+XDXPhImC4Vy1cAWCdsuR+MrgXK22rBo2P5G7sOpsM
gauCJom5pr8dfbZdbYpZ+qCxtSYe4nhZIKl56iXbOBRWITokShH6qcNVFv9oa+fyqs6DBSAcYcx2
e+QcK61SUAQABubXoq+uflMDNw7XPrizZPtMYo2kDR5KmLA/KzLWRjNXhqGr4b+oV8UTm82CbkoT
GtHj31a3JShpQWFP/aFSkF3OjGsFfWZZ+MTQIx5aNmHQiXXKaeXZvbCD+LQw6GrMTeJIZpzuIMbc
LYb8ceYUxV2pgatUx/DauNUL5e+PCnxyGJJDfptpVJW+s4CykudJB8ZuMMiPEQjWpug2BC1grZeP
l61iwVsdQ32/eo+swi90oU4NoEZW2kOd341t8XEZYsG4YREUOXpQWVlnb9hSzxDTFYDou8DNfO0+
wbRAmKzp+C35etR/Z6ElVIQNrOr0eFrI5vRBOoLAs9+002OUXivxa0D3hu6aEQSJyutpcPr4tkih
KPV8eY3fza2Sa0ReFGeFop0xsxCfgrPG4JjF06H09ABxbggJHsy9l2yTLQZvR3vcWA8K3rGgkGrt
F2W71jCzdIpzqwxUyPGGP2u7VBWFd1FigAA5C8B5iE8i+g8hI5pe0dmBFncTzban6zNaQ/gMTwsn
Kl4NcTXRh9VQceHNaKngWUPOF63753kcdOqNLCMMb1PjOuldy843nT08RDfTA6qhpbL5QXdryWa6
9FGD6QhdEah/ordX+qinwhCNUWJhGWak26v32mvQshrZmGJu7cy+61y6tW6LnXbr76rRM/eZA/ZK
ww5AMb72Y87nLnXswNGPoae7nExZVaQ1fgxYgYhlxx30BgJwdjT38QbPSfWdP0ZOgAdS5Nz+XrHg
+W+fWfARtnwHmXlEkhzY3XvyNV6BZc0rbf2+/fhl/p62AyQlml1/YNyOH/hWzCpNq7nEJU9xvPzZ
zI+cUVvqcVHNZyE860l7RyYT8+rGFkbnDJ5y80AfipWe9fOsHthQ4ZLwjoZpz7ljCRKXfR9UmBEh
zXYMndGrb5D3uqtrL7kfVsAWlje/0lElmTlYuUzIOwaJqKaqgCNMdmqm2BPSs5jrvnyOC64A1Bdo
KJonUZASkI7RNEQZFSaBCWFqt0UtSF/rf/lOpEiWgjZhyH7iQ0VVQubp8v08rHPBQdh9W2/DN723
QYaPGaWn++Q99IJ4h4TEWp/U0qdxAjp/x0e2QZUwy80MoGjE2gY7NLMj/t3VH8Ubv6E7eoeWqWoT
3mTXBN5vJdL4TnCcrRi+HWkB8EAi/jsF59Y0YLQXc6+YwtqWN/HevAIz9vCT3iMsfMhfI9fYRx/J
W/QUb5uV63PBQTGDYvpt1p4AtJTrz0pSaaEfIjbMb/zwNipvuPXV091fmw3kjtBGBc+LJI88vGEm
UQ452gRP5/KV6O8s/XvbR55hbi6fS6NnKYe8bpsx0fPcKVp0aCUuze+0diU+m09BOiW8D9B7hsQG
hjTkcgzFyAkDrxcee2RLsufe3Ar+prO9ajz6RmpjmMK+vGlnHzTGTgCDVp25cw8ndGoWqgqJW4Rm
oNZpEpuMbkFym0fb/x+I9NorC7BR+wNADB8ybxiU1fJtvXY8Z15jHqDREbng8QH2PTm0VUk/sGFI
UGdA82uouT0aKy4v48yMvxGAAaIJTKfKucqmLYqoo2CcHUrLzUvXtB4JOjfVn5dhFo4Efg+DfwYl
M6fk/P+P3IQvqgLRcwEWxrKxMYti9+Nb8NfBENgydLR+oZ8X5DHoUD4FUWoRGhUHd1Meag8YkXeN
nGxpsPLOX1rKMYoUDIxp77cxCuFODgUajMhuSdTeaXyN934RRsN+IZOsI/ko+bZuQCqSTaCV61Lj
0AzaDQc3Nzgs/t6MMa0DTzYz0qvI+Jzu2TgplFUGulxr0K3BjfNSs8HXe/n0z9IEOBjwiuDbB3sQ
ur3kS0KUOfKYDGIjhrHprcgT0wgR0JnuKoaCWg96k7V835nTkSAlHxCbRcmHBm0KYMxwhOpFxY/A
b9wEstU6CLmrrRGt3EbzXzxxc8iVIW2LyxfE1Bw9Jqc7ySfBCmNmjzTNGqEEArIeTAFJsWWT+dj9
BwaKGW9mzSN0Jl6Ur4bQ11q/zWZiQzA+talXMHDabkXsCP6SgPWcPIThuxWs1AOXVokuVF3HQw5X
hsy7gbukj7IKKSatugpC0APOfJLX9WDZYq11bsE1oaYxTz7pFGK9lmw1eZJOpQAUrv59pvmHNk1a
vBe/Wmttbm0Jah7qUkG/jytDfqPquagxPANrMVin2jUp2hszHJtDUZeK3QTjf/BUUJnG7BG6dsDC
Ld9QPTVr4mOExqko88D1a5vQvQRb+uXPbumsoL8zq4shjXsW2FrgNob1oHIiSMLdhAccPY/5Q0RS
dFzlYjPm+ft/QYQ2gwZ1dR21qdNvoORVl1YlaCPNzviTjsOW6qU9BRWIOcxkU7M18pHlFf6LJ71M
6gGNR/9D2nf1yK0r3f4iAcrhVaHz5PGkF8EztpWzqPTr7+Lcg73VbKIJ7+9sHPjBgKspFovFqlVr
WTHs1UXyR457ryunwwQytE5qHsxWRDbFickWpIX+WR5zxGdk102e4YPa5Yjp+GdAeDZVElz/hlwj
yPlA5Qae5wtmmbKaHRusm7iRM3XfaA/9YAQgvBf4BtfjV1aYLxcVpM1SimCYYnUjt+Eb6ZsbbfmK
klbQ/+WtBy0mytaPZAYdp3Of0JY5TZd0RiQeHvPRgaCs5Mai4Mu5YVCTQ3cZ/0OfkL369VSf21Ci
bFyy4sfyq5y8hugtlWH30CQ/C+vh+h5xzVlwcvDAY2xSY9Y0TzHIs6lqe7fUBys75dqvdmwC83cN
WtZBe7pujZMFWhhuRhKAxAZfkclrWnkkcge8pJc5zpeU24FWJoJ3AM8dkJ5pKHQjTbPYJj0Okayr
HWItHq97mZQ+GecPVHKhrWoI7kmePyB/wrA2ZjUwqkH/fpUKJgq460sLzfoUnKiaBoWdXafmgifA
ZdEKt+PaCnN5mICclU6DBfW5XvySFsM8hJPW3lfqMP9QpMWC5r1Zb9Grz1GStLpjWqND6JZt6typ
zjg8mUWgjsP+73cSn9jBixX8AtB4OF87yUF4k8dgwlSc8F5L6vup+XHdAncjocKuIYCAoI7FX6uR
UTpzSy0AtpwcBrlQ0u2kKU2M0SUA0fp4ENWHeCZRbgDa20ZxAy50vigMfWlhZyAIJ3nxNsqvS6Y9
1JRLBMXlzfXV8XwHzRgUR3CbgSmSuV+sZsCMCJROMPdoZG5t6H+cvjigyN0IwiPvyKE9ju9noWGN
eZjzNSW9VlYL1eEDxOK9ajBbjhEJwWIui1yMjzJGnGQ2wtjESZCaXZiPW8jImYsXGbFrpn7VaJ4e
b4VDnLzQBWAK8g7MPmOkhQkmihS11mIAnFK3/T4xtf2SkFOYT7sZcTlsySHTW//6rolMMg4yVOYc
lhFMtm2DeWDTneyvHio8URgAOFcm/yE447GMWQf6YkZl/Hzvhnke9Igy/vdlsiWW/FbK9aGq0Vaz
1Jt+TnypsILrK+QdAeAcqa4RmoWYKD03GTfLZKRQKfMs9FD0Rd7MRXnUK5TKbUNQTblEt1KvsdAA
xdQqyn1sU1K1MA9REZwBKFJCUHx0deQKVrRJs6/JciXttgmfLHWjW4KQyjt7qFwiGacMKRcTaDEQ
j0umU1RTZ7lKWdyD+HwTAld7/VNSp2efUSsz7PRZh8lBcB7AjNxGQdS/SKg7N9UmBqvHkAquIt62
GSoycLxoMNfFvrEjQ1JSNacJ8gQG8C60fznNaHlSP8Xu7GTb6yvjnvd1oGS8JHIGG5gb7JZJtNuk
faxsq8J017jNjWijLvn7tBhvbXGXmiLNOe5CDbCrgxHZkfEbzv0zxZTKCMAFBe1DXSBX3SqFvIyu
uoUpeB9yF4m3Pko8OHkYqWZM2ZU0L+MCEJPZ97Zy6B0tym+QbNaTC0o7B/otQ9rZrjmq2S1mF+JH
NVbJ0YbSi6BOc7lmPOdwGPFLqEYQm9IY2miMNbIAD/XbYDTdOaz8CLxMpWhg/dJjYQgsrejD0XcW
a0gbRoNoDuqbYXcqzY+pACNMucNTFTgaweG4PIPnpuiaV7mToTi1Nukwpcyt2zmBUyGNEqUQIiPM
tTQYRtcoFABUhEHUfTrSACYbQSLEswEEBwIJ6iUmQtn5QiAS1MpTBJBABrkmMx92hZVvNElE08kx
A8ApLgGIhSFrYEvPs4Ibtv6mb+usn46sb60QRy6qI0EgEdhhgf+ahBA3apgAA7GIG9fSppOmIDRE
6i9cMxhEo/EXNw1LBiM5oMfuGhNfbQ4HT7YrTDCZYPTsSfj3x1gBVAQjGyiuYDKUfeFETYsznIMl
MYGiW2EHmEDJ0hu7Sny7/TBBvWVDSmoRIWcvMwXa5MBLDkVcAN5ZahYz6eI0TGAVYnbPddu+qDUu
NhmdeRnSUQZU2IrICa6HZU6coFpopoNVmqhCsumCFqU5WZIKilHyZtA+83ncLkhPZmPcXLdE/6Xz
qw2O+K8l1kvCpIq6aYKl3v4BHRrcOoGECedl+jBU3OZBI2ofiAwyF07eVyGwszAYdw0djtCt23Tc
mOprYtlBJ71ZIiUP7rdUgSjBjBhQCeyFSjASZkxdVnmKCXRF/DCpsy+H7iDSyeb5CWBg/7NzQR7a
VrVchyYWlioaarqvurN4YepJxlvhvNqSiB778twBwgGQBVoXlnWJljWSmtgOOp1e1vY/UJqB8q6a
+qVWj4JMmXt7QiSBNmMoboQFX6aGEud2g0QSFZWDZoMfMYuaIOzij3AYfy2O+oKJEE+tynsFlbXr
7nn55gFfA6pOOPj0LmMhF9YSj3EE5hOvMY/qDGqzKBJYuPyOCh3RQbqFLgB9wZ1H/anJUWggiF81
5t/cWR7TIOsLxwWjr4hpkrcY1I5B/fgdTdiXNjpquQRKc8A9o9o1jHvh6+07EWVOM6RdAKFCnKTM
enSxq7uYtJBDaEPEqsnoSlBMG0erMPqNNIMPWJbuik43DqE6nhRJOth2u5fU6kfTLDe1GkWgK0as
6eJ79JB0pH/DoVL7XSghI4tkbRDEnUu2JCQl4LnCRQuRMqSBTIgb2wHQoSwGZ5Fkbmql2MkxcH+m
7NeD4yUT1CnS0JOnr2gx/FSJPGcQ0Ytxdh6i1SqqS6DrxsOdiURdHaIDOVPSSuUQDZYbtY+qogoS
bL4RaFaC2wuNZjb6QPK1Keo5QrjD4Qk7eWtCh0wXEe1+Y6yZjQdHskrHanFnXNQGulxfUtVB8IE6
4ka6/cQY+k9QE/m213Tudv5qXx8p1Lc8nrK71s1fnqTn+FB/WL4QWneB6qQNGDw38SazAKxn03qS
NqWiZVhwNWUByMetmQ5/9NMOVA5+2xJ/DttHpW5t1+hEoYr7sfFQo9aRw7H0DUi7Gy0xYFtPnZ/z
1HvgFzzmsQjcyTnHWOK/ZuiNszplRtmCxI3ATFKh05Sbt32cvF+Pe5xbkjYn8X7HuI6hsiQkdlMv
WSFhP832UQ9vh/JNA7RrerS7N13fkVCQK3Ie8MqZPXq5rZbUz70dzklKCTf8qr3NQAmNMrwCso2D
Ln04ULMef0hCBmXeh0Q/AVTCFEYC6YVzq9lQO03d5mC62kEy0H6Qg8pT3/EeMn3dL/bDNvv6df27
8jxkbZFZJ1Q6q6IGuArNGflu1qoDmF7uEunt762gcYfxUiA8UddiIovZOACY5gVlapqDtp/3Tdv5
GJ0RlV1UfB/21EOQA8ceSEswF9DVrnfNGbPJnirs2l18mjbDvgPgUPmoTvoXJppFkH6RNcbtQVkW
okoOa/0Gk2w7c5tslWN7XG5BJj4BBHn9G/J8A+ygFOMHlNFFg2FM7bhBPo9DBh0orfuNt+t1A5fY
NEo/u7JA17v6ehamSIlcwAKIT/J9/6Z6GBBAa9U1FT87DYfF+4n68d/364BowY2DqXO80FErO7eq
phghHcwOMUp+VoyDpgZjLvILTioKcBPa75jRpeMyzLkKjVYN22kEteo+vbNvns1f6t65XQ4ytOg9
0IL6mAbyJBEBFe9sAVJFFfOAqULoOl9ZCNndCgAAxCyw15St6UYaKhzCCjUnn6fIrX/MUMdZbRsE
3qy4rSk93h2Y6wcfGWHl2c9AFWZb66Y6tS/mrjk6+0UQOr5rtOxpWxtmTptRY4CgLrA+dfsxwfBy
V55GRK2N9oSS2e/61EA4CdS7PSCG6Jy/SoeAEC//Ofuza+yFAGDeFbH+OcxxNEELHckmfk7fBcbO
euq84Qhy70B9opQ6mylwfH3XnJK77NXLRLyzXOMAgaGxCS/DC/J8EyLTrhxUCXE6zSOBhliHIdfx
IYv9MvzdgmWjErz9OR4NtBkVYgQ3BDpwzLfPB7CzOpSYSUtkyEZNrjo+9NV9YoNCIU0A+BZciBxf
hnQuhXiApx3DCHT9KyeT5sFoUA0CmWU5QBjU/gIJBgKF+tcTYLj50DcCBo0+C1DBPrdTakodxgmI
A3u7lQ7LqPZoSRuToHN0CUqFGWA6KEMwgh4Av+dm0tiKzGKccTR/2B/WqfctSFJB5jpxIS82eWCF
OKiKK93Ym0gEh+CF2TPbzHlt0nZuIBqCY+N1f4qX9pTfa8eicW04qQPiGw88fPUP+fV6dOdcH2dW
GYexswYOk8NqVxyn4aUSMdxwDgBk5FGJgjAVRjlYjKJKrKwCHAfchW1Qy+ipZICTPCvdKc4CNdrO
opEsTvMYW7gyyNxWdZY5fV1Tg0dz25+Uk3Vcjk4g/e78GSITrnzsdtc/IXeJFFiCygmk6VmQBDCF
xtjL8E2rmg7EmbZomLmm80ezPvHOdEPF2sqWSE+Wu2/g5gB/BvjXLniYx6FsxgzPUqTwlJ17vC3A
bXN9XVyPxLLAhAQgIxWXOT8NOtHiysB/XoSyOJTu82SfyDc9ajXEa4cf6uzay72KB2HyMyfbAcmV
KPPlrXL9C5jNzIxpmJoSdIZquEgHzSLqnd4YX9fXeRkzVWD/EKDB1YfmtEZ/xCqGFRL0qacOLG8k
ewJ3rJke+unY63eSfND139dt0Yzi/G48t8UcN0AWpKqg8XkmPy19W2LuZDopyY2TCjZPtCjm1qMV
YKJXMNRjQMy+TcMfTohJrceqPE2q4NLhVL7Qk0avHdVmBzUCnf6Y1Rd0ZExpZcCJenFi76v4FVSF
XlpAxMwC7UlpbOfpS47yp9ARuSjv+ln7BxOvWy1TcAbgoWkmBxL+7IZ+byWiW5yTSn0jXjACB4wo
ksXz9c2OPCeTQ28fvJX72vaUKfOV5K6pqs11/+AtiGJr/mfp+0uvvqTRLkkSF+BezbVlByIyMB6l
wTKaj9fN8BYE8htgCdBoR1uR+W55pjQpQVPNi9CytJzocwLZuIwCE8a5BBmCwrEFXJIDDQOMWyCl
Zz4eCIyLXItgS03rIyHR/TKboG0rXBRpNlnW72TtXsHkcd6orjPdqsqTabanqDPcRvtss0ywdN4T
fv172E/cN6jldwS/ZzHC12pQAr1VDkZdHtIsvu/QLskxdmChKAOQAijRyr+ONsiVMBSCWoVK6eWY
N8c4qHM29pgFKDvHLZT9pHjg5snBoF9IKF28X99ojj/ZyGco3hx4XAwBnnvuYkbtXNQJrIHGrsdJ
zH8ug4DRTWSDCdJGWGW5E8a11yalu4Tbco58CIS511fCdaPVShiXjZp6kpUOK9HBCta/S5jezf04
Df5vVpi7IK4daAETrMWcwbAJbOAeVVbVfr5uhf/FUIkAxyCFVTJHwlaW1IIbgpZOAWEC5NIxHDk7
glDC/2D/GGGpL+OJjPLS0q2Xbkr9rrB26exNRAA+vLxn4M4o02M8GBwrQA6fO1hTWmE6WfhgUqch
L+/3tdaciF7nEGVXvVEJt+oo6iDxPh/tc2DyCY8BcBqe28xTK2udAteNbadopzonuSi3Tq/8uL5L
dK/P72q81xCyaMiHIRak32RNqsw12MmQ3d7MCyY0w8/rFi6zAVrMQ94IQjLwubAt03jsiNpqeD1Z
dlL44wAl9iweoazdlR/jnBLExagQxL9Lt6B3NTCMaIuBu5kldDHMziALHugeiJf2k+QcG0d7SFvz
Buysoq7U5fpUqGyirgdwBdCFLFJgQWrVOzpy8T7xB+dd14KQHEb9g8je335IGEJJn46pIbiyd0wS
KhrpKmTDNXmbzPew3UfkpVUPi4jm59Inzgyxl0dXZZaRj7iflfYN0+nuNG2vr4Qe/XOng+ASdINp
MY9SSVLfXyUAnT4sVd+byGim49Lfm+VWil/baNeMx1o9Rp2gWMnbobU56i0rc1VUpqQF1yCkYmZv
lvfL3G7D5EOaoEMrwvVybWGYHgMGQCkDbHNua1ioJhPw8d4iv/R2utON5aHS2kBqiQtojCDvuAwS
lH2PYvBtR8Wf9NesVmZIfRpV9FYaxwIqTpvR/hHWwfXN4p0lOh4JXhP8obP67VU62NDyABMnqX4b
82OTnuIZSEVBmZLncxi+AnMFklBKxHm+EkVpilKzqBXlwQwTtBgeri/jMobjUYIAjlfkdxRiPhWR
m7qsG/CWgu7WrH+o4Vek32npvpgzNxPVdXlesDbGvBVQR44JyXEt2YsOgcu9YT0YRu1a8r4T1QJ4
LmChNoXRVaSfF4Po/WiPpRHjwzUN+AfarZMBhxKLEhOuFY3qJGBMlt4Y59sTt5WBjnBee470MDu1
qzqPkiX/dfaDLVoZYb6a3YwSIi2MLDic1b5LvhblICuZwAx3cwAfQG6KuvEFa2VZg7g+S2DGzoxj
AQ6MHSoYnatH04dFzBs1CgvBEeJaBKUzcF6AgmCsivl6BrT65BDXUVj8otd5Z3mNtJfG2u+r7XU3
551WFBH/ZwoQjXNTg172XVqBVrWZd122b8Ak6BhIIQVmuP6wMsMcVzM0GkJGmAnzwBzeSfxYJy/X
V8L9aOjJQOkBTYsLlLSTxnoLwP43xfeQbnrjIDshcKFQDReEBu5iEHxkTDMhOrCzvzHYckatwGLG
Dpqis+almBOY9Flwf3O3ZmWG/v0qWOfFCFU7aiYjBQrV3pQEs2K6ffUfQinSnn+WQz/syg4Y0SDz
m8FOa8SQ97NfyiX6L9u/MsGcVBSqoxLNHXDaRo9Gcpc4d8skqLfwt//fVTBnptMd0hjUkTsl28TR
kWTbJgIdoF65g/D5Tt2VTUhWn4x9RoC8cewaHcZIGYMebKTjgAsUYD5MYvu9VQTDovuNSVLw6Q67
bHH+b9+TzRog+BYOTQT7CK9EfR70bdiJugsCLzfUc7cAwXOS2TVs5K3jW/Gd3DuuJcL/Cnycne5p
zGpUZBVGlMh3+mCwN4Z6sEQFJK5vYLYYODRUXGx2+EWT5zhWJlgZ66+wdJs5GPKHPIw8CxS516MQ
pz6MS2lli3H1WBmTyRpgS90qG3JIbqtbyKhtpp21uKDyQPJwT3bWX7+dqVEMYuFj4YJiKUVj3epQ
g6wRXuVnDRSExW9LFMHp775w+ZUJmpCtokQa5b1mh1iXWUIF43NSfmaON9hP9gilA13g35x61PmC
qHOurIVxnyt5gwXVIABKXPW9PLaudSNtE9/Zar+u7xnfPf79ekygtQaIp4w63rStBErmhECsZfKQ
f4/GZ2W8XLd1SeCFp996q+iPWa0s66fO6GIYk+ddEche8qJ7UWDdDod2B92lH5LrBEPQH6Sttm0f
E78WpWaijWQctIuiQW4qfNq4NXYAMAzTqwGEsKK9q/XNoP6HF8d6uUxYBtQwayMd1tRS/8ytGWJw
qr6ZW2V//buKPOYb5Lb6rphTqgFexHfto6ANn43St4B6WtLdRPzK3FUJ7tB4F8qiKSK6gCvnggWZ
LsoUGzWlaw/b7GVw0r0zPRshtYnRficF31PqNa0gAxHsocbE5ipcujjKYJSAFL4AXVUzeuBKULv3
sajcYhSUZ7lXwb9nn4WdYEyqyWQaXkqCOSKQarR9/ZhLlmBVok/JhBhV6o1lKGBGrr6M1Kv7g0VC
1AB38ejNjtuJ3g+iZTFBJsprSO5osBfON1Z/W1XPavN03S3pT77mHUxoGZq8RikJJpbxaZo/NaFq
6SVi8iycXCCQ7TAy0wEG7Kl/WWbpUXFSt1biBzAUBrNpHJPyrs4xKliYohMnMs0EktZWGzlNYNrU
qxetIKcUwmaWNR9yPTm0juwtdelWihkYkyy4H/j+jywfmuaYWP8OBqvDXoInhGg9LqNU0r1c/pLT
eBsXy4bqxxVtegPqEkFNiOsrSCAwFoVHM+hJzsO2hknBKU/piTPGwGzGoFR08Ev9l+IgKFf+McMc
bJ3YrZPO+KZ9MmwK2/baMbkbEtUvtN+xI6Lk4bSh4D2rLi+zKhMvv0Qv0BANP6TYpcIA5r65aXcR
mHn2uIEOkKFV3tO9CB3A3b+VXWaZZttrA9gtkPb1itsXmeeQbQ9Cd3lx1eoV6trXTyH3gl+Z0843
TzfSBeKNaGaH1YsE7LD92lXQMtlAoeu6IV4EW9eRmSMBrviykkv45aRm2zjyx+qBLDtUWgJHciPo
Qk2YFLxukre2tUn6k1ZHQS+iuskT1Aq6/E9hHyXyZ+p/gCLUiyXNv26Kt2v0wUulpjBKzupNtWTo
J2hoIZhlGysE58WHap/Cudqoqm9HhsAav4G+Msc4SVFZWk06mGuQpVj6Po8hFGk/2EAZLc7JroK6
+E1MU2CW9yJZL5L1lTjvrZpK3kxANE3boULGDsCKKSLC4wWUtR16c6z2Tasw9tyjtuRV40cme3J8
n4mIi+k/wV4+tGau2mASpoR45ybQPiGR2SBmVXZ1O9ThI+5wwSUgMsHcb2Ul1XbVt7iy6/AEMETQ
dKLHG/dD0UlUUN5SDhnGwVHoaZKSShxqYEhQ4vdOntxUxDXJPbj/GLmYv0JxKrG7CQHJmuePpX9O
IMeZoAg7fXbSU5ooDzYoC6+fJu6nAxIV7U7LwSgLszslwAZ22GF3svmjde71v2exQE9r9e8zWzPJ
5TxINGlLTHNnO8ldnKGXHlVSEM7/pR4BrlEb3XtgETVWXdiMh2QEDwr2COwPbmRJhZuQ/tDEop4W
3xn+McRqaRNrylWIuVJ/Q5pfv/7/eWFBSOWGgH9Xw971kFslVoLXJxD4GKLPXRu8O+RHIlLN5gAr
sUOgAsY2AXICBoTz84lesGoPgCN78wMoMsIHf/qqDiAYDzfFvnyNttOh3M5+tg/d/CBCAHNj+co2
E1xLqetnW8MaZzpNE+WxFxcJBsumBGqC0NDJ8t2IF8x1l+fcVWAzxHQ0iM0By79A2JRGGmO+DYjr
PEgGXx9A3eW2lS+JNEJ5r0Eg2EEABPgtpZVgDlcGJjCzMB0gAQ0S6HOxlfJlE0LdNm+XXa//Rrv8
1kBRK52pJrqo/89bJ4BEwBpTJgb8eb6x5iKP5ZgCTaMTiKZpuVoGypg5Lsmq3sMhKn05BmXk9Y/L
ORqQpcOWqmhTIOAz3lRCZ68Hzhhea8X7MgIHSolKBvn70VH1zAzjOFAKnJfKQr4BiGWrFq5OIncU
TdddSk+Ao2a9GOYWXjJniSJ6Cxt3xW1+128cNwnuyw3Y+RaILtEqWvc53IB+xRARLXLiMgb7MGUB
jAOmOr8LfKuLWS1JOYcKGn95CEUXZ/kcZ7DlXN8rDiAXkgXQYEULlkrjsC2EYTE6syDowpmzfl8M
AH7BWn+ETGR5kOYZpYNJukfNzToqyOM8dUl/gtgDEDFzyNwkgvRS+vdEiPQnYSgALEsgmWCb7PWs
ysWkYd2D8WU0T1mU+ZAJgvfO0IN1BJcfz1nXxpjLiaDFLdcmjE3RBHCUZMyearaGK8Xz5/VPzbnZ
sSx0ifFqw3dmY07ZoBDjdPDXdh4yL4/xtMmTRPKVWdo3c2Js2txRXBDv/e6n6vm6bU6QPfNi6mor
VyoHszET2iYw5ntF9dThoe8e1exUoPSnBP83W0zEy4dGWaYOtqJpPJXEdNu08/ShC4Y0vk8HB3p+
g2ATOWEOvAYoOgMQBIJui1ne4ICRlJjgJcL23dfgG4+bfAPUzlMHPINpiYYBOD4DxDXouABlB5OC
xcQElIRz3Z4oJxGJg6rtvrR+8kxJFrTDuGYgyIKTgCh6Ad6irVIcBNARDWn9Vg4ShCbbe0d4+XPC
DCqdFL1AxQ5g6tw3rMQsDD0Ggw3kUY3AbrL0UTbjtyWL0iABZXURQqk8NV8rXNLusJg3YVRortwv
kM8IG2efdYYoCebt5/egMT6uAeZa5lAWRq0kSwNWgEGDvCYwAdlya/SekoGHVXAyOCkW0kR0aekz
UkaX/nz1JepGcZelkDgZiXKTkiiEXmc/ggYmC0fwzki9CK58KdpFn6wYLwPO2oDmybfQ9+owAtNW
xmkEeZCkdZvAclG7sdzh/a3aFi5GE35VWwtt9tyDO58W72D8mneiIjVvzy3wM1EkM+Zy2ZQfLMuV
omv4Ce0CmBRRUzcl6ev1OMBz37UNZhMjqNAOugEbob20WwDElL3axZ9W0YmqRxerQdkBWRyUaoAi
ATUSdafVB4UeLdiIogpM+bL2as3dQ4ezeX0xPI+EjI9JmUOB02WD9zCoTTdQj3RAuz860GQuexOy
qGWreBgwAQWgKVoV1yR9MKOuiAjAlhbjyYowhF4U3jRBgfCAcUj8/2MGoUktaqnxKhwYnP7XFpNL
6Yk5pKYOWzN6kUUMscMU5MMe1Mn7xde0hxnFh1YKrn/TSyUSSsG9ssrEUROEg1U3QTx4LDL6wJms
9EZVqu4jDO35xu4T7U4JTeN3OE52vYl6AjaI3JTDfSQrA1Rn8tJfFlXBwKI0yXtHGdoBZNsd5JBr
jSggqJAc5SvuIjMYkwjCgv2Y4kWRq1q9C7Mk+hGX+gwVbamPIR88GB/Xl8fzShW8UWD9hICuyULc
5GkkE3iCcRnVxMR4GIbipEikEnHhJHB9HZ8QXMR474Kl9dz128SqamB/oYOTy649PmtlD5rDR0nX
vEUTVJ4vQiVsYcoPo9pgpERqzxyzJCwGZwbnpzfaT2b4R1L8Yrkn08v1z/b9ImKKRVTSh8qha+Df
ZlmDQGo7GBoBYkLboKYe7hUfzxd3Cr4UHyp2G/IQBdoBZGsSdLZsNz2ke4ypBsUO6dR+Os5BuSUu
CZ7UU/NUeqKHIyeRWv84lmhIU6pRkiicYzEwr6k9EWePHxnr29G6KQcBepsXQVdfgi1zgsbdcCT6
JaBApqruKLXyb2Vs7EciJfn79c/O21wM5iGDUkFvCrKac0cCJRMwRFTuSI6mh1T71Kvppi5tYEcW
0ZODHuuzDaZVYmg7A/kJpCnwbOemGh1TnKUFU23X+BM5DBqO486pdpJ+VAxvWgLTxOTV+J5ax0J0
+/LWiSoHYrgB7wLX17lxh0CwAeyp0AoswWZibS17T1nCE1Skrn9Q3svqzFWYmFoXi2UW1FXMhzYO
lKMa2BAqBKsj6ME35W0YyP6f6yZF/sKsbcYiqiajJyd67PV9rWxDEbk1h5sHZ/Lf08mm2roBLv5u
hA3r6S0Jlv3gZx+qF9+dFO9+2d2HEKVz9VOy0YJoc311wg/KuKixOHAYFabJH+t5eRvuPtET2qKL
crgvthP47gQ7yP+ceFhghhPRjo2taq2hMEBw5+fGn6m8B5eicHSNawJc5pSVykKGz4RU4lRpMrbI
vWVjBmOy7KIKEGS1iHOXQ1OEXcM0AxwfdSCQRJ17vZqTTCXfnpFU7jzrn1H5VZD8pHaIlXP+q1Us
T9FTzyiy3YLpkChL7gW7R02cnXpc9uucntm9LJd7pdWocwL5G2BG5FWGfN3GACM0kt0URHSG/iS3
du7KcnKcjER6t8AgXSjEDPBE/mvFQfpzUBBDrINqBh5y519EBs98ptG8P9V+90owgl22WXYm8a4v
+yLcMGaYIAA9k2ZUapjJqtsw9evwhqTYAUMw5MXfYMw/giwLUkPQiTxfDhnzLOmarPCizEo3A8BK
qZOe0nl+dshrXOY3bU68BtztxJQ2Zb7sDfXt+kov9aroUlc/gV6d6yxcSeOo0PETrMiPn+3aTWM3
/zMHTXCnSu7r6EdPyux2e2c/jG4quCov8iBqnN5eYEyCwDM7yzJEXYHHBhLYXgdQ+QXO5k7Vtk1+
FaPgVc7NAFaWaNq3WibIEzDmRlPltjd8B/pfMSg7JiihN9UuIeO+DkfB5l4kknRtVHsMtUCA59i1
SdE8YAwJaTIGRie3yKbZb4kukrTghSKdXsogk0F16uJAzImOMfkSX7Dx0+zHhHaDvPgCH+EgNTCJ
IWPmyAYLBhj+zz9es/SW3kgo0EBddgRt0fxC7E27nGy00gCQVizfCh8FNnkbtrZJj+hqw6IkxAiA
A5sqnroVJoMRauqfg3arhZtG9RfzLm68GZFIemtULx+JW8l+X+zNau+AAfT6r+Henyhs0hogLQay
B9UpOzr5RSXxqmPkuIb+O5weAK2TQndUkVajqhwoGPRo74zsqFV+aMOzDoQE9fieQ94nFdyqvACl
4wmBjA+7flH/daYKZZ+cQD1P/r10b7VpoRFje7oigqfpXEvQDNNpv8W8aAtYThjFrQlLXZD71U7f
In3YKH5+GlR32Bmbt9FVNtZd4jq3ktttyeACtOO9x4HmFaD7mY5KkO3LWxtYBnfXv81IMoaXZRu6
D7Uf3sTBy/Wd4p0HvKowOEIJYi6ebyTrusnQR6RveFrCc5bk3v4PTUTc/ciDKYkDslLmEuoSuyJJ
A2coZ3DfGBC6q5SdpHSC4MipPEOGCucNTL0YkGMpjcYsr6IcdP4YEyhBlrKMinw3oC90aOWm8LW2
lx8GopJDMfey6c1FXL5e/5a8LoppYBILZRr8CFQZz8+gvHRhW834BXW8VeXD0Aaxc1NKXtFso9y3
m3zbygezBvOy/hXaQay/x+0+JPeJCGnHa3We/RImAmVplETpBC/MXsAsuPjtZ+ODbtf7TbYZUB37
+GTcx4EdkJ15K4JB8E4AakgULGZRuV5mu41mAbGNDdsS+g2KsQPDURK9OIug8MDzXCQ1aN/R0p5y
EWLGvJkVwEzBYKVs20nZ2F0czKEWCDaVF8wxw6eAzRzjQRckJ5FhDt34re45O/kQFGNs/JGGlmQg
BFfTcOMkJATBatM/5iiuWt4ASkUFqWUR9//lXsFwKc4QnZ69qGEjkZNaVI3xZXcAkBEIVUK73Gg3
0gba35ogleV933X9lsnplLQnVkjFqiG77GgfZQG+NVFzk3dprW0wCXsmk7qJFxqWI39BiRiCnzla
bdUG5OFQlri+k7wFGZDcocTykMNhoZuYX0wWk+B0Ss0+Gt7lcFuIoj9vPWsT9O9Xl3BTazNaDzDR
4H0ohafFDJLFBwAck7Q2Ou8C3+SuaBVvmJOmNZnW2S01N6ieXjg38WQEc7IIcgvuqlZmGE8gTWM2
fYNdQlcUQD6rbd1SejW7Z0fa1yIlDG6Ovw6ijE+oUaIu+ghrqG73+dsC0bG4+IEUP65fezuoKlQA
f8vNHpACQdbCy67XpXzmdQEKCUuKStyF+XNX3Zr93bTcyOld8nTdD3mfc22GcZLCHpuulrHAMHuK
Ot0FpWan+xhzXPQtknvBoni3IpqxQAmpAHPpDo3WK5fUh6lUo2FCIv8Gjks7dtX39BA+zpEb/gdv
RHcdgR8SnWj80F+ystQavYkpEliSjaOdbnMVAmr/4Z25MsFOvquz1jZjQ3dofF3GXyqIOluvaLfX
N4j3EllbYY6VmqiZRkYspAfbjko6dx4EkZx3cFEcBGcdmB1o3fz8U0HUEZ0WA2LOpXYyptItFt/U
BKvgbfx3s1jGRYwaM3OOnAl4nU41kYjOaKdsF0xqFnjEgRDfneptX2Z+Ogo8gNtgWdtkEiCzzBQT
FyZCbITpq/LUR63bD0e52Iyz10W3AK60o8DB6bdiKi7g/QNPrAHVNrBZMrsl9VHaxiV6A6qK0UPA
4ZzidzpP7tJ+auHuumd890kvjX3LZYJiCk+J841L8iwiSRuig+Tp3vA06m5RuDOUj1+SY7/XNgWI
SMtHJ3cnCNvfO3tnS0rX8U03DfTOE5UDeLVCrP2fn2PS3GV15MwqzMpWwtrLk701vfI5CrKbcAdy
wPioHZIn+fH6+oUGmY8djXNTV/+PtC9rbptnmv1FrOK+3IKbJEuWvNu5YSVOwn0nweXXn6ZPfU8k
iCVU8l4n5dGAA2Aw09OdwP9YJ+Y2Bi9g+ADqN5gaXwM721b+T47FJUxvrLguX7o4D3mg0BQWB2D0
iUBSe9wl3mlGd6TAzB9PaXbt5XqxpMy2ifphMPMa9jqn2yv7mdoWSUlJiqNqi9/L+5C86Y1zj08c
gZcRx6nHcXjl9Ln4AcweKjDLD8bZrx/QHlrZQ4zp3me4e0MbKDCASAB7L49BcyWu0exCSW2RhcKR
xKIjtDDrC4MCnthrC4A1cHSTkil1qaFjsvunmaAdrL1XqGxZEG1VJQ8dP5KCXjCZDzmKrX27Uce9
ZTx14lY3H8O+AKNG5hitl/MIFa73+/JToXwKTgV09dmzU4ytqZpz/NSsdePhUco/UGWhIooJ46/b
n+LqSwDDtDBr4H0BFo+r4mlrCbPeRhBZ7UtwrNWz2hEoyvL4O67ugsWKpS2dQNycV+cXhJUrvYiB
fwEd2bxry/ZltGQMNxf6y9+7g4amDGQ3uBVQmLncSVTpAsD88GASo/B7jsLzLIf2bRNXqQ18WRDw
aOMDoAQV40sTUIhSMpQn0cqrPiblqZuBvkT3Aqy/Rfyq6ZzrZm3l0JtAVQfUtjJ0NS6tKUU1pbPW
oPUcN6+aFO7NqHm1wopTCr16z6IXDNwgDC2zzAB8XprJs860cAB1yNd+65Nrxc96u8t4fZ/rYIMV
ZE+4x1A4AGTl0opmtKYVTUkHvYlIcdVKDx11inlLturLmRUmGwSBIOQbs7QDUbfp5L3py4tKk7B0
RDjn2HUoLP5AVhoEQsg92VAoszxWJApLKAOipLvQdQb59w59e+soRDw6a5615d/PLsIZdGlAfWYQ
EWi6OyWgLamrNiYVlToPyJMJcmF6THLL4r1g1xf0j5tMDPYpVC2tEG4201OVS4DhQ7NvRvKrcLbW
VTq3IBIWinCgZNHPMZitpRq0hxwhcA+FGRC9M/AQAl+bLLgpDmVUnkCwadmDkm3+dkcvZtUFpvq1
tZngr2M1TKUGwd+N98gzouYplLZh/iOqJiAeDY6T1wnkl5d/zDGXX1l0MhUpzEFP1k21e6NIUKfe
BMpJG17i2Mt7G4nr/+Yis/NohU5BlsFm2H3NPRUN0jftXg9d0XgweY+Lr37qRULz5SJwiCI05UCd
y5gbR5AsmRqA6Vb8oonoE/qtsE3B1psoe0nG0QkUiOkYODNvu3ldE2QMs3t/qAMdOmOdTYNiLzbf
EvN7Wb3UQmsDrI/qJPaHImynLiU9hG0tZDmlBkbdXPHbqCSW1XtBlThioXg6wCC3f9z1Ub6E2Z9F
YaK7q1sQlgiI7hnvAzl4LPT3hEesfZU4LP6DkRw4swVJxBYMm6bRg2aCDSHqGow5F6i/RwMlVM96
d+qLe7yheG2063YhY5Q5mGhuzNCpqzp7MsqXZBx86Bc5VTGQOMYcHyClFC2upP6o0A1OtN9KOh9U
6SUTBaIY1Cm0yVGVed8EhX97wdfD8Gw1mINL1MN+RNbU2cqIerTwJvcbSv1s+lQB+SkGN6wORr6j
/fa23dUPDcJRaPAC+IQW0eVBXST1GCXSsh5jsdEM0O+b4QZwcZ57V1Xbr3UH1ACnOwixWKITC0VF
tBqxqWkz2QGkr2cNLA9AnIIMEGyX8rMalQ410odpjji2127yRaft/0wzZ5g6gD/NWs6wXqe7uK63
isa7DNZX8Y8J5gwpoH3ZVyk+ntWN3tioOEKgZqxK/3RknLnCHBmDXohyMsGVGu94J92gX/U73qCh
sW82xaYw7ZP8BAnBgSBH3kycxybPSSZUqqILhwwoZTtOR6cFBXGmt+4w5RzGjNWL9cxHZocaQdsb
7XKxmvFWmz2zfLRw9aT7pMd89KZPH/5lA/z5dOy+g54pekRY0kxy2uGg63t9/HnbBCcA2apAkgSD
VUlIhoTyeVSO3CRy9e/jTbSgMYGVZB+LSgv6G3NeXCiOXfNUW/+Sc0BmDF0XECeCiPryjNBzWhpZ
izOiE9P9kOpEkZInrXrW1WrT6NkdHdsft1ds+YtXd/KZRSYG6lwXa0uGRX1CQ9yehFMtbLTyZ9Bx
gm01ps8MMV9/sEToGU0wFJnHvtUwsEbi8e/Rsrjo8GhVQDENECt70aXDLCSqUuMAGnC95dm4Faes
JJH4Lk613c0i53ut5cAAWy0QIxEkl6yykdqXQVDmzeLUplXfTMnRLa+jnJtj+QZX38iEugcCAly1
VyofKImEpo6lC/XMaTqAa7Iad3cLKqsNiiZE4A1CrwbFH4MWU1yLwHcR5wMM1qVvyvdN43blLxG6
ETxmD54htqgmmHU41otnQo3U3oE0b5r+kCXbmjkYm6+3KruIINNApx9cwigCMPGXG1MYTlGHlK8g
kY1m9E6HCh20NuNNTCDTu9UOg3ef7D5OgWPZ/ftTe9c72Z3m115BsOQ2isicLXE9KIKr+uw3sTPG
lTg0jaKDeHM+vgtuuFM23V35kL0phwp6VclbvJ3dh1Qk2qm+Cx00LkbeIM51WXP5CcsEDmCxEFxh
SYXSpiqU3Opbe0Jxa6f4oxM5YGakdudiKuekENnnKWpfFxoZm/LlKTdlAW10EzZ/hLMt7cc38TSd
xPfa+ShsSP3ZmNR1op16h1Xf8NSTr4lIGOPMs26wlMSyCgqHdwtGpcSMup36gj14w0nz8YzdZ/em
Z3Ky/NUnyPk6M6lRiOdtUKUwi2aXU7saKXdpSiy7/dzXz+rRJIKjHwxHdGSfN4D9Bb64Cv2zb8zk
TN1UD+IEhmYb4xbeTF6N4+j9eNRJD1Ud0JiexKNlK74K/af07an3kKHzWGdXHwPn7jPpFC26ZtAD
/AT5oEgIsc59nMnoCfbX1iu8/L3yjZ0CMajb19v6uoMsYJmyxfwXmw1jQmlqQ4p1N0iC0GpdTEMR
+q5AG87wYru6SybAkJLazr0AfRpOGrmWL0Ca5j/r7FdvM0wumrAeyCpRqStb0z9YgP4n9jBGozDm
y4RzJWQxwnls7Qy8nUD22gm3LL+cjGz4qAAwGTKWDzo0TPhIRTYksQgTbUMkp97gkO5+IHLuPovX
ivwKt+EzlLu3UFF4NXkLuHbBnttm4kZtJWWWAti2UmqHgx0WToTSgcBrpa3GCTBv0IgHfgpTA8w6
6lDuSmuMtdpKT+ZPUIAt8+DfoSFsaw8Z0Ro7tqldfqBAMpDJ555Ka9nRuXkmUIY6jnN9XNYYImyf
43t6SBqCiaaQEjT97fS7godGfvzJ2R1rb0Vw8sJjkIOgJ8vkm0lHk6AeFCyv9GqAfiL9pRt7mj6n
8msCbt50R3k0nKt33rlJJuE0YmWIaAKTTUzSB7rBjN2xcIq7aptuBkhqKkS6B/0KtROytNYSFyQ8
0QsaELddXwlqDW9jzBWiRov3KpN5BE2bRyM0b+1Rfykh0pcfK9VHTdEETqCvjyYvM135wKhsfxGw
YArPYEUTZHkyC12qGxuIPOqPFsA+apBQPIQyHuJz5dAxobmtQExtmUBl0T4g946pKraNjc6xZ1bT
91kVOdnUqjdnJpiPWMQUqbYGE1JbgyZ4drrhSHkavSt7H0T8S18I2fUy0HOZJuh1nyhxBSMz2LPK
MHV7uJN6efBxOxTWSq8whMIYyKZQz2ZfdaGUK63Qdw30MnYj0kOQMIDnVglIKJBC2prZoYqebttc
+0YmqPHB+4C5EIxuXPoWgv0gSWnf2K2Ze0VQbTOj8W6bWKtzwa0/Npg0a9YivchS2EgrQEVEF89v
UMxXpFO8pnPmiYSzE3VgMObwI68FB7CuUJEGFhQPFuYorayiii0TgAdlug+CX/H4VPa/b/u2Ghrg
rpPwzTTMBTAmoHg4gXMIUttd9VyDVCFUPo0swQ37etvOuit/7DDHclTE6Ol1sAO2g1S5V/t7qbNv
m7hGfeEbmUDvoiwO6W2o8V6GggACoDEQl+jLy4c5CZbZ1fK1mZUekG013EzhPAM9WxX7Uoq2jaV8
WJiMdUCdzdMm+eICYW56/BRwHshos+CmZ5ZVUgslkNKxsWk2hhlpLaN9HcooPBnZWH1OajHKdjJU
Rk5AMpU6tC3M+yiNMPzaC2lt40ArNvjjpV+koE8iNfKS/Wi2g0EaSw9LEs/zKbQwIxsL1ehDlrre
V1HYvUBSRIfc91BhQEoMtfhUjKr2MzRT662b5G4rjpPxGlsYtHEiNe4f4iCVEMANGeUxsaNOTo4l
ROUhOF1NJpFrGntlOpW/h0jAowmylqIbArN+kooaL+da6uWd3PcQ5bz9Kb/g3Mz6YewQYHug7VXD
ZDEyg9DNk9lMjV3ogm2WL1hitxxzb7bmTWtKRJmUHXKpH6H2W6y7J3OSSSQnb7gwnFwDrALQyaL5
li7S6+0A9LCEbhrl9HRXQhpwdBAhoDy8SL0z4ZYBBSHWGr6x3MV3AyAWJWQTR+Pt9lKsXK8XVpYN
fNaVjGez6DURVqy2Gu5VEOZHJDIB2iSiHs9bsWjTx1S0/NAA3KMah9Nt8yvngwW2G9zvi7YPQu7S
vCpJiVgIOPa6RCTlRG11eFJMd2o5dlbqFxd2mA0jBKYyjTludbMBs/LsQW0WE+tOPTxRyqNfXPlw
2JxQ0kAdSLzOUDHIUIaiibMIiI19JoFxQSj2QRj+w9WO8MWgGcYWsCmYlFAbw1yvkrmxo944ViJ1
gP2OMMbCpSVZyT2tr2lkMKuaxtWU8FxLAzVASGR31qS7Vr9oWE46wPpA4zw1IRLhOYQeqpxJA9HN
tnDlvgif/7c4Yc73AogA2qUN1jSPCbRDCQRrshzUgpxKz2o8SsCr6TgY0VNmrvs+tDpFbhEnShc5
kHlptEOlmsSQOPXItXgEhgKkNRCqWd4Tl3EfBWOVJcu2a0qUP5WnpILeq+XR4WUMJ+/v1+7cFrvH
gghv6wm2BGtnNb4WdQcRkm2GsP0HO+iX4YGC8ieQQpc+QeRH0+cQcRJHsvkAlHlHNKGVfls6KKJn
XStebttbSc0sCW9OyJ5jukJkWbmKMY1nzODh6Moxw6YMj/nAK/ytbOULE8zpSDu1tiYL98QAvtFE
kTwLmocdbf/hqAdrCkYmkYVhFJZZuTA2pXJatrLa/GgwET8GT4nw6/ZqScsRd3XnnRlhwiAPI60F
6LSxa+OrjySmkB54L8StJL0oma+ZoPij9tDd95YP1Pxt6yuVcSwk3nAgugeWmN1XM1iNCgDT8ETQ
W0hGbIYWaMnwPkVxN3JayiNTW7vVQBML7B1qIbjhl38/u9VyCiqRqVlCvhq2QaL60jh+A0bkrgzp
XlXBOTCrW00ZXm97uRaRCx0VVCsBxcNReWm2CkIh1Vt4mYyt38nlPaZ0//7UX4bU/jPBHIQZTXJF
X0JFE+MHKuaPCZjQO0xw3PZkLfDxtSScTsgvNZaHErW4dDb6Au9GKH3M5ezJ1by18oljxliLC7zo
kN1oEGnGGPjlitUGKsyyWjZ2H0l1STILH4w04PFxxDxtNI9Gmu6ZtB6fzL6i91WWpU4m1wH+k4Af
SWIx7iaIYkWtDIXgrjZIN4I9UtQaYbKbKElPmpApBwEFXXcos+Aod0k0kkAUx31AjXmnAin8Ns5y
gqlzK6jfusDKXTOSQHeBWYF4P7TN/GCpQ/XcJta8o+DBcmhXzSZBHcjAGOsM/TQUgKokAdOpkmsk
RLHmU9GykLpQ2gOXRiFZTjhGwQm6GDXuSdkYvEwdC1urVOor9Qh6dhlDMmgRRaeGKrEnSnWwFYpg
m5aCvDUEzZWqWfGKypi8eagswO6s6QhSjxnTGIK612q8HkmU9WXuKkUqPiijDlKNfFSVzTS38+vU
6FJOBiOpTsqMfj/JxqgDj35SZK6pRfR5zEbJ7+s8/RDCWILqcqwDQ4W0KeCk3mtveODDkFDgoMOY
K/ugli2hLTIDGZ8I/tN9HNTVfT803RZEN+oroHpBQpqiH51KGM17yeyTgozJxNNiXb/nUU5CtQJn
BDvvWdMpqbtqecuhpkT73w1olVTNHYPft/cRzw5z6DZlkVcKppFsSc48S69BiBy8Jpm5G6w5sv83
W8xeCvN6ajMDZRjNCn7oeEeRECCitslMMpTG421ja0fd+WdkHMvQwKsGDZ8RjuzH1HhMi96/bWLt
EF8mUFC+grY66Kkuz4YBb0bIPGLtClOy5x7kcyUGQyIQUEGc5UeJwZcgMbeVzusVr+VmIBpBWQ7v
EaidM4m1ZQ0CVZYcsJD2kBsuhZDIqG0m2QZ9QM52WIuPc1tMfS7vkzE3KJaxMmoQgPRZ7gm6+Nxl
dfMIcLfCuT3WzGHw+7+wZ26PCcwkNSZFl1QwdSBW3+ipW8nPQcTza+3bnRtivl0J8easV2EoxeiQ
0Y9A6TdEtF5nBa2dOD3lTUWmtuYUtK7dA/fk0j6Ssa/BbMDsADE2ZMMs0SMazfzNrDq6kWMTE85z
hQJ2MDXb2wF6fUnCHBgEoESKhhU4/C4DFLyhsVlbqKeICe6Dvk4LN5BkpFWd+vd7G0x3KuAmqH6i
VMdClWPcJlYkNrUtKZUfNYVbULodY2MDKjZOMnq9s2FK05e60qKkyHaRAMgwaNvClAk639wY/cho
Odf+2sIB9AGoOl6UAJgy+W4QCWKtK0UNwuBMIqAM+WlEQu/Is/Hr9hdauW1QJjEAvjdA/ra8ti4/
EQbYpKpqBsyV08JWxf6OZqiv0mBbiYaPWt59Ktc7Ka08KTB/cmwvXlwm3Jj4xi22TELj07GYE4mW
fRIZc23LweR2weyWXbaVcurpdXMY9Gi7FNhySDLkuQYx8CjhrPL1OQb7YPXCBaehgMSqZzd90Sm1
ItZ2Negg20NpzlYGeh+OIMFSE/Cxi0bPo5xd+7JnNrWllnCWePcCRVBSqbajyLF645uop6TIUCe7
vbZrGx2KK5jjQ51FwXjFpRkcmZAaCuQa4syWLw7jZ40hfm1uNijge7dNrVTnMSiCpjTUrZfHBMsM
FTdWps6aUkOVQbaLwkLxWnXCAn3VGHhDMSJmXzs5fU1D0aaUJ5PINc+4ao65EoY1zLf9aLh5XgZE
jYGBqNR6H8XIckWqHMdQmEidhD8MLdkHZvODswbXJSCsgbSow6JLgKc2s2FjUKQb1qDVNvhST7qW
DGRowIUZ1N+lSd4lgeL3gCP2kQXi78HgsCisfexFYwfvY7wfUZy5/NgFCrWQwDFQtlb1w9COj1U4
PwohcCiz9XHb0bXwPTP1dZyche8EwpUUg04w1VXQ65qK/JhQPbL1Rg04u1NdOR1MjEqg74d1RfPs
0it56kwlBEOmDRS4q9TVx6Bqn7e9+ZqfZU8gC6NyBl7eOrBUzGfLOy2ep1SGJqS5rVVHrO/m6Wef
brJMIUX7HnX6nR6+TNU2GJ9q6WdiQVglOwiVl88bo/DVydZmtwp9rfIGHtXB9VfFCDYarKh9oamC
Psal/6B0CdWSQt9Yqh1ZmkmPIs4kfybW4+1FWLUDTA0SfcC5cVNf2hktqtDmS7Q5C4g2LXSGPcmU
nVrof51/wyO4hEMfc7cSKzAQoYwdDIso8DQXpJsfDfV9Co5j/v22Q9eBI2PFUEwx0bkwZdaMtXDh
mAF44rsh0yEC3Ol2EHDpBdeWDTsBPB4SuoMyC3BtewFd40WOiVZjdmehSH8oG1l35CF6DaeBR4xz
vfFA7o/pNdzVoL26qh1K6KuNM96CdgMVobHrfQ00JXpp+H+/dhYU1ZeSAzo/7JMiqjolzQoIx4zG
Jg9+ytn77b+/HMaXGw5ugPUMviyjIiyICUr3qIznFAhEzVEqEmDyGvV4dLJJom7VnpPdrEXCubXl
389OK0kKYiVLYS0eNHdGTVfPDOe2Q8suvHLIRK6GIhBYSdhdWlsKuprlCHGVXrkXMtOVyg9rfDTk
VxnjC0Trf+AFz6Pmum30SnlHycxa17oB2qzCpu29SPMnIInG3I/12IYsD6l4wjsr4ScrFkBZC70b
pk+Zw8jEwIdFoftnV4BJWLMnzKKTchVMV6yA0g2tFFT8gURmy7zBOJQTxo5r0Fjmjl6OtmEKdjgn
tjwlb1OiP9PyFeUqJw0egIz9nMTqDuKwaCQ7tcwVpZWvv+zFj1n+/Sx42gHiIMGSg1vWgzDjmO/c
MIydFFcg6cy3oi/vaFq71iy42XAYx4lzjK0sBsb1UO/G5YfZZRZ8gH6wGiXlCDxfaD7j3RaCxgL4
u7TNeBncdR4M3RWQPIFOxzLBq8fcACUo7GNBDYENmFSAwwTM6FezeKqN8FPT+yOELA1OF2kFO4V3
IbgXMNAJ1jIMIFwurmQ1hTkYKC8Ve/nbDAqC2P38SJwOiiWpHXmNK5MCxFYvA9HIA6/4vYLhRD8Q
IljonoLeHvF2aV01hUiThwWzApbHhoT3xWmGWUdzwwO1lVcFw4N+dJ8/b1IieLcPjBWUBD6nbCHG
cWmgdsOsdoi3hqCUqELJh2qvEHNnblP7rXwvt6nHo3NZNwZ5m0UuAE88lkBkVIJejTuss/AEbPbG
shf62Rxg7MIuN1wqi5Uto0E56D9rzHkbZUY46xZcq119F+4EEh0zJ4Z87fFDvSt4z7eVtytW8swc
E0SGldWSROHc9NA4FSVQeSAGCAt8yEFxUpeV5tClrSUdODsNdCnBVv1CVu1698d4l/r9e/2uA9Mo
eOORl/tdK2KjY3fuGhOhkgqNEGNxrXvHXON34w4jjrsSL3RSkfCp85uXB14rbwXMfmmTeUgVqmIO
EoTpbPMh36DpBOz6ZEd7i3hKTmoAnVVv9EFyKHqF/8rZFEvhiblG0U0W8YAE9a9y1Rga0Ndopwa2
pU/rZ/rdCw6yDZIMDxfrvCu33M+5cuRd2GMiVYt7Ma2Wz6ke8M4/DlCwSLDWtR36M6qZx8HBZNTB
tHkjmys394VdJmQ76CLlQg27vV150Ej78aj5osgP13X/0D3DkBoGidgTLpPkKpIstJrbnez3v/KD
Aqi6QDCZbDcu/R5vv0e7/g78H5zvuKzb9Xf8Y5eJIatQlERNFoqg9/Q7ShtgqNqjZetK9ugWGXl5
4LEWrxrElBRYg9DGROPvcl9qnaIV8hI4gzDvdUO864rave2UsnqsndlggoXOwBsXMa6LhTDI2rfu
UdpO9vHxPXACb3SgrXUvbw/xyy+dTB+DE5HQ86O72FHvrecX3vzFEiFXK4wGkYmW4EKDymRiQ6zF
ZiLL2CnlczU9ZpC74+2OlacNyn7I9jDjijYtm9POmpnWQao1NppwDsrTy0S7GhxCyrsKVw1BNQs1
26WJylZShTKRyrRQgemMMMQSb6Bk+6ES7UFH23AgrYNuEDGc+dTz2ExXrw6kmHheA7KIUQBmH0Zq
3dftJDYYnKLmpjqBc8l29aPgxyLHyVUfzywt/352ccTA40j5CEu1S1Ub7G2k4AmDrZoAkTQKmSBu
0dk9EPcZxZQtvldNXyKQZwXKpo63Ji9zWTVjoAmNvimSCTaXaAoUrOmEyAuFvV48yvVmju2p2Nze
bavXEMpY2M1oZi5Q/ssFS81cbQNDx9X3OToDpl1S33AhNrQ191FGZrfbReR+IOUmOBhbmcM/u7a7
8O4AclpESQiMZJfGrSmqxtpARBpmf5p0c9N3lhcPPKqEdSf/2FGYMnA+S3ndj7Az7eTcoYpdgdHV
lnyckY+Db7mzBqUYF166Efr2tjW5sgOhG85SL6kme5agzawvBQw08tgnRl/EkZSWCBz90H4H4xMe
XfsY2g/Tp+E1m+i7MhPlW+OGz+Ims6vP2LN4cmirMYUXB+Y2LA3k9szxnYZqLkcTfkE+b4fxwQgw
PAllL2gk3naVZ4c5wqe8Nqcygp0gV7wIdICIsJc+ycHbPHHaQ2tX/FIM/j+XmKMlTjUlMXuYmoTm
oEuBN2iWUwIeJUv0tdE/s6byKonzoFrNT8+tMrtG6Aplpg2szhSa4JjHk39NEqlrvBdL4Im2ZeSi
l9F1sm3KELdyby/vyi0MtkhMbWkL+RiwC5fbpkHOXyRFgEAyEnARdaTlwSJWPiCIiDHVBEAbKm4s
oDtH+wnvJmHpOUdk0slsfCTZExfWs7aOKH9hPGy5GESIWV16UskhmH/7uLXzDBzf1VHdBp52EH92
LnUrOzrI3Lm+69YB2k9nFpkvZ8jTorUIi19k47Z8Gk5WS3qs4aZRONtg7Tud22KeFXShnCgXW3EN
HjTDHlBMvB0JKwfohTdMAijTdu7yEBYqa6uBmF9onYLLobxybl0YYU7pvBr1vrGi1hZ9/SFyejdx
hMwdnKfJN37e9mctUwD6GmImmC5evhJzQs15m4lNCV1I6RNfRSBzTnARjaTx9cP8wTEmXx/IyOow
swdTAFawHdEx1usq1DIMl/rWUXTnO1BT2+Aah5IpSXwkEbftrYbDmTkm9GqlUgYtLzBySRWnTagt
mc5tC2ullguPmIhLA7WYFRkEgkbtDA+qDxaixGuMRQ3HAc1W5yoPy5OkIuU+/q09c6zzHGSicQwH
iEIVsN7bmNlw0/sf1BNtAM0c8an8CWT4r9sGV55dF94ygSmMvQgSACzoYJ3izMUElqyQJA1IwVM4
W7OkoyQLKmoZWEdr8fwsrVTGEae9WGL4O79rOnTPUQL9WcZOx6NLXZknXWgN/1hiTkRZkOtZkGFJ
PyQQ9tzpvuYeT0exItVmJKGfkZ1MxB5UxFA1vr2cK73dS9tMgM5NY8idBdvlAyUShsyDY+pT93dv
EN5s+RIKTC504SYTqBCjkrMhqqD/+q3YR8duIxyEh5aT3PK+GhOPXZ+D5rCEPxZusUEC8Sw6m07b
OcM8ctZuZYRnWTsD3WjIsqOTwzjUGZ0cS2m9ODR7rd2FqFWpJHXHbbP5iLzy3TrIz9HjdJegSJD+
SCfO4bJWw7r4AYyzUV20jQWebNsEGjVs3mvwcQtkKj9BiLWItwyfqvo5t/foHCsacHgyFFZ4i7D+
Vf8sArMhwcYJZUNxWYRDsp0edF+6M/3xTt+KP/MtJYA+eRSCfYEn7RoSe4Zf2JE/Hi3yamx5vI1r
h9HZB2Epfeq86cVpwm+ZrQ6kJw9qyQGvfVV1rmJYwfg8pnPBzaUznzxt4nqOxaa1KcoSSGGg0trf
R8hhwghVUXUTO/1mPolcXoa1MjPmdP8YZj51IYBGtB1heAZJ11bEW1e0Z2zXejnj44rw6LnWssFz
e8xnFcSySJsc9joJYoPoXDQBkSVQ2lvu7RNo+UM3VpQVUTSFqe1TE99MnGxDstvgTo13S4MczXFN
9ZTo87a9FRYT7No/K8kiEgD1ShIKoWb7W7hDq+0XbhDs2tlG0uuIIHwweecEz8MlJTm7SMpSkGio
w8M+2RSV06jo+3i5ZksCqfLfYH697eBafnjuH5NOmZqYalq3REpPOtEZmx9hd7ptYjVlO7fB3I0a
puF7TYKNZC/a/a/gObsTviVEv1f+oS168bWYu7HtwKPVSVi8DiOu42su3UNdhOMNJ9YN5g7MdLUL
//+KedE2suVd4eQ+cEQdIiLdtl5Dho38pj7eNvtVzbmO/IXiD6ghjIIyH0qrwTCrG3DNetJ3xp3y
ZqF63JITRS1GJaJX2W84Oe0MpV1xIzrSxz+Um7C2f34A8xWHOknjIsZXlCQMwu770I1A6pNwlnf1
UEYLENLlgFsqXyQ7Z+HfdqUhzKgF2iPmK/F0IaDuvL2Sq0/KL7oEeIMxbxbzEFljJvYmHNF99MXs
5GcUgRkiPglO5mb+sA0djsG159G5QWbl+sRMgggKlLb2xWw/kLcPmbRP06bc8GDM62GC+aHlUy3O
sTugRimvAQeFXbpi4Opu76ZEtEeibjt07Im+iGyegtNn9Ri6HZpX6V6BohpniVc+IngiTGlhY5Ux
DMxU09K0CbJaBi+ajuY1QdvVoRoYSG4v60oqAaEiMKOBjA2VCLZYphopJlksFS2iunEE3W/Sd0By
Z5qTqj9GBecjrrkERBYa8pimXzrFl8dynan63ERAv+mZOD/pXf0y4ZP+fbUTEKY/Rphru+9oUZYZ
gINDDEIcVd51uornir7565WzRJSMFzTzAjNmbus6CaSkoBFuaRT7vJoakNFMrYoURXmsG8t8DNS6
fo6zWuMYXrnbAGhDHgRgA9ANbHB2NAp6U8gxcCluQwhlWacGGWByqNNvbWen6cNtP1ey+wtzzEmt
hnDfUGGuwRhwDwJKoXITjEmkkDjBl7xtbCVALDDAAQ8GLj2AcpiNh+mVqs+XDt9cb2megjWJh4BZ
uXguLDDuGFmmVRGmxeymkohUpHabPKr5ATronFhfW7dzV5hYjwacLGkCQ7r40EIyrwgrd67vpDIn
Hdhlbq8bzysm5iu9mcYSdHV2Pwv1MY/S0e0hk/1QzdYDqHRljm/LZ2CuUWywBYENlujlkrncx1Pe
qxUUq0FEYT0U+RYyn9wa+tryofiKU0LFwXTFiUzrdMwnGROPbXmKNTL0mwGzK9MTLTg5wQrjHDAz
Z5aYtRuDSIJ2AixNPoS3fs9ed/djRt/CcLVH9Sk8Vb6KkRn/9gdb/ii7gudGmRUM5ABzcCmMmskm
x/EknkCqrPbOFD1GvKm3tU31xxZqcJdfy+xpUkQlbHXjUzzsTF4ree1NDIz4clECnArFG6ZQHhbG
DF4SBbv2WJq26OaHwR+Ry2l4UOBuxFQnlGaQ49ec/sBaGJ7blS8dm8JoRM0UdmOo+YjGWxJkjihw
jKyVaxZWB4iFGmjfgSLg0srQRfWM+hhOjNAJRidrcyfUSSu+yt17h0HKcV9UD7P1+3aArPv2n1X2
jZbPKYU4NHwzy59Vpr3JDfTL2+L9f7PCfDnMxkKYdYBveG76aYUkPCt3iilwzou1aAeF5YJJById
gzmXSxgshI6hCmcM8XeZbYb8ccbkJW0ghYmF/HHbp9UNfW6NOeLlSJW6NIY1TJLo36Y+1e5SIxM6
wHOD2Qb3qOKO2HqnTgo1Wyvacm+M3bTFrFDriiDss8eMttsoyXVnaCDs1qXVz9s/ca1TCoQ+uJ8w
XiKCT5hZ97hUiinXwTAwp7JLu7cej+8+kp0EbBBD/QlOKlLT3h4rjH6J9NApk0qGGhWv/mM2TxnE
OQVJ3aFrdNTEwKmshnOfrK7h+Q9kthamqQ20xPAD9cPoJafBDzcZXmgqtEY26lO+LXYRTi0fYODb
K7N2Vp3bZR5oQ2RgzDtBT6BM3zr1kP9DQfRi4Rf7Zy+jUk3UVFVxFso4MhRgBjvqGNEuSU4BhT4X
p2u6tonPvWHivqiokMgYULJrKJ01S938VbNeb6/Y2tV/boOJdr0356GusGLC/yPtu3rk1pVuf5EA
SlR8Verck4P9IozHHirn/Ou/JQP37G6ObhP7HD96gC4VWSwWK6yV+nHyTJG/SVxFBHm+ln7AhAOw
pzDTZmGyhNsYVg7ZmP2FclBeB2Y4dbWr5dYukFHUNqCdUdFOUImSHmu6XQrldquxaGUG2gLE0b+k
ybOW4rV80kWvktX7C/fWAmOF6XQ0vF8bhYpelmiaZXh4Fwdvdu+aTWR42C2vPAWeiZzfYKuPorLl
mnEA2tFAQQyzeujyupYaGV2fKSaMYygTL6pQgWvAp5zr59v2seZ7L8VwJ9nMzIAkFewjbDdz4eJM
2/08Aw4E5CwAA1FFw8brlnKhF2cpUq03A/lrkBNYbxJMzmE6DS+lY0ZjcEcTw0lpeFcA99uqekFY
JVpTzmCUMKCMEqxpQB6i7kfSbepRMG28FpheridnLJJiFDMB84wTjeljbyo2kCM3jVE/12HvoZNI
sH1ruVPrUh53vtEg0JoB8KQc+uSq+9Q33qnlBk+NPzvTDvVFvxHBc6z5YAOUhWjmBszUt1FgFMa0
qAkgUU+lP1M8/MpT1b1tlGtJfetSBqdVMcsksSRYJdk0j6YzeP1BRgEjt9VtcOydDkjL5IBOqMfb
clftg+K5Dq4iFX1l3JkbWNBnA0W8E1XmWxRkW7nQT2aoidRbbJwP7/F+/Y8c7tDJWmFWdQo5YRa9
NNULyJd2OlABG2UC7CKQR6SN0ndPTQQ6k6GxyzZyzCl9+ffKYhZhmd1E8Io+pGsHQ6NUbQew5YCA
935IzqnxTIhgPVf38VLG4n0u7lMQ/Y5Nn0OGoTjjAUPVj5ITefpuiO35odv1+8xPN+MP+XcgOBdr
O4mhO5gpplMVTHtfC+7NFPiDGYI8bW78oE8iu2hKOwsCQTbpL+vR9Vai31hHew7eAMoyenwtaAIV
zKSPA4ifnnTAkcuf0l0At+mwcwiaq8GVXUwDbMjOBDDxZKvv6LXem5/kM3w1/UhgVysTJsvHmAAd
AHbeMpV7/TFtZDB9DsGURDaaX+C9ugPLOCB6ffmMUeHYZp7qNkf6ByguqZ1v4o3+IrpPvi/89Scs
3uNixzGvN9WRBlaSLt5biqeghVH0OP5+7UMERkQx5bgQfPF7mzWqXJFi0bL83dVfltoDmvJJ779u
n4/vnvxaDGe7CZoaQlJBTAo86f4XAWZUcSqU0Z6ICM545ZwssvBGxhMSjID8+GYyJ+McBpDFRhAQ
d79nVT+0ygeKII4OPH9ZHxxMEBS2nPxp9cg1pv5kaY0712jlj01An9yPLHm+rf/KTX39UZwTVhsc
lx5Ilw6eoV6XNJ6EVvppN0Uu1d/namuSM+0EQhfz+HacgOiJ9mQFi8EfJ1JbUwGsPTzGTPKQZPqT
mC37e8QDtS5EcGrRMJHGqQLrh5JTr44BG7whiSuVbDdJ+zDv7NvLuHogLsRxnqjprFYKG4ijEbEH
zGWGaWPPaiUQs2qtF2I4ax30Uh67AAunJ/KWNX4Roz5FlwlJTAnt/guVADcCLwN0TotvD2NDH8Z9
CcNY8KO1SrfV1gMMwW0hq+YHxkcCEGncxYSHstRBZ9eOGTSq5a8QrVrI9eL1EgWOpAEdEcCxuq0o
29tC18zPQkspZo1RVgGc9LX3MuZRr0wNm1UCW7yt6TkdasHNtOa9LkVwd79UAY2miqCWBJ4GCcNi
MXK/oAoqX26rsmYQl3K4uyCqEqxqCTm5keDtcIfsxYy5hrDwWhGOn0jUsqoXPr9SCjlpVIhKFAD8
m3ZZK+iXd+r2mEaft7VaYcMAA97FDi3H7UJWnSf6lBHQcUrbbrJbxTZPgAnzLEe5w2Csk7kpQP9l
b97szbvw8SV2Xpgrit/WPMjlN3AeBD0tQ0faxTJBF5zl3jAX/oCmD00+SMyVpN+3dV7zIJfiOA9S
AT1lKkyIwyTZs6SAmzbGyGpVIil0W9CqaS49NGj9xBLz0EUyUkhU6rrWUSt/psdSPZnsYxZZy+rq
XUjhPJVlRWmGqV7Qo2Wbwey3kqTZUXAYm8wrzXvW+beVWunlg8VcyOMStHlVlQAUhFbFZJtfBrOz
d+oCDe9Ny2zW2yVzpFf0mWyVc+W3GMJjT7c/YHX7gOePPu4Fb4e/0nqqSWM4QV8pBlERi5xIdXQR
RO2q47oQwpkkm/RQ+ruoAfohifIWdaILRl4cE381o8UfGQkU4BSZ70afE+C9jAHWMZfuquI+Zz9q
tjHGz0j9Xfd3erzXyxOTNgl5/i/W70Iu510C4IAk4XLim5m5MpjLNQMRkQg9fbGCW9pxfkWq+6yf
A0ip8rNa/FGno4LsJUrDrMxtzJ97hf6vEWxglxd6cVs2FmUFrP3FLpq9Ff+I+hNrfmiiu3rlTC9t
1QA5QQ88ImbuGuiRapnBTYsbDWzJsUH9FMXGxLzr5UgQFazkySDiQhS3USxJlcHI8RQa0bX6JPf2
vI1OIAQ/qfd1bWc7QLkcrB+yoPNpxZ2gjopsM7KOKNP97US5uBBKcD9QNoB/ui1PZjDaoH8FLKCt
ygWqFl5XCPI7K6f5ShynZEuH1BgSiCuVYyY9yvFWlh5vG/xK//jCc/aPSpwtjno5mBWBjFp7HMA5
VQNJ6tSlbp/nThB5cv/Vqn5tHoj5UPcHLb9voruGuR0cWyhY3bUnJb7lLyQ+BkMMvp1AbogmzQN4
okuXneldh50tPlTnMTr2x3YbPnZ+JtnBNjnmZ93ehy+NiHxqJbi4+gDumOSBhPpWgg8YAz8Y/TJ0
Q+tHb53LUETiLNSVu2jrikRppEEUZW4VbwlgW231d+j/SY6fsR+/FbIb7dj9YOdH0B8+l5sPUWuR
SFnubjTNYjQqCzvfZe6guiqw4OrMi9hPGr/eNjKRJO5WTI1ianMdugLPqQ8OVbqf0sdmegoi0cWx
nAjOs15uIN8CrALrSo1rSKqVY63+bBNBQL1SgcVkpoqOPUBqmAuYx3VI2KilEqgLh/o03mnBHQaJ
xtSvqD/nh2l0oRxloTOrmiBa+osnxymGyX0cCiAUYxSbfyyErGnKdETNC/Dwbg3/No4AfdzEIOpV
Bi8FSm6cgDVe32blgfUnKTxUSB5oB52eB+1dHx7Q6mcrE2DK2SYJ3LjovbmxB3JIZn8oXGPGy4fa
k7qLzeDQBeA6NAGZCfLNNpecZnztwxLDbR9Kt0kz3TGyyS6Tw1TfGS3xx9Cx8GBiih2JPOCK5QAa
F51NQGRSASDG3ShIyKB/dtYQB8ADog25sE5J4oB7ttJq97aRrvj2K1Gcsy0GdW5TZREVHSPdbUJg
FYJYSnJN5uqlwLOvCsNIKIpY+IfRzGszYvMAoFUKYWlv2WM2+0TS7VZ+l4Zj0Z3jsvVvK7dyMy+C
/iOPc2xdMwFUToa8RHolmBSiyjNrdH/uvNtyRHpxXk0GoE/Z6IteWmBnTeabymehbSj4o0vD3Jmz
qIdqRSAgY8GJjo4InA8+CykpoRmAMKcDTLhHWLmL5p9Te5Ly6i6SvX8/t48khIKxRSRgUZDgr/8s
NwD4x6zOUbTAmcqXCTX8UPeHXGAdK/f+lRzOFEuZhmoDbEwnt+7G5JTKz1EvcMkrjvJKBGeAdKZW
hIpm57SB6ih0cHRVEKKtKgEYVyQY4a7QanFt4spMdZaHWCw17N7afHb7MnzMY0HMsKrHhZTFPi4i
sl42JT0ikALURJuivRh457dNWqQH5/FjKbQAPQ8JVfanrDw6IdeFNOn/JIQfV1e1gjIcELRZgNCu
1XaDqcLzCloABGvFV5zMDJ2hagFNSKfdhb3iYkjSva3HWnIZc5z/2fW/UB8X+7FQI7YagHyAWzCf
Iv2oTQkQzoFGOFG3jPJj1qIYEA54jBMgFBpeJYNsIgTPZ5/b2kA2wfDUJqI6wbJF3OV59VHcLZKj
6ay1JKxu1r2YxVM1nRk7pM2hZyc58fru4fYirDjbK3HLPlysQRyQPo+VxSajYdNHli1Fb6myCRLB
OJJoP7kz3PWW2ZTWcoaT+L6rq0OWP9/WRCSBuzaKilnmSCBhUN+DfKO0ssDu1xKvV2vFeQk9SmdM
GmGtUo08m3Ec2+ghAZS1Nd2PveRZiemPUWG3zaPFkv9VOOc8QjZjLmMIcCDIcxaAvwCHvLvL5vtG
34+xBcibQy4pAqmrxoisF65+1By+VR2a2gQyvhT2TgaPFeRepMbop3KMEaCgH/ojaf/c3sM1a6Rg
iAcTCfA2MLZwbY3mqDblaEFeZ/VfWQ22e+TCOjl3CRUuqLJy0C5lcQs6tACWqJIIc85HtCbW4EQ9
lh/GKXh6UR7rz0LUDilSjXPNZqCmsQyGSaf/JOfo1XhKztOfyrLLg4Hatudqu1ftQTj9sfSo8t7k
QkkeYbo0lJQ1KaTideoNX5hP0E7qDtApoV2KINgEGmpcjcCUy4LkI2Sh0OnmwJWfcyeJH00RMuTa
JXep07KxFy4r1GJMI8WQk1F0B6TqIRwiZ5hECSKRGM4Rd3JY06xdxGjEMYd9jOyaKGu/Mg4EEIF/
DF7j3O9kTsbULUIkoAuam/o9fs6PMnhji3f1KdbtSOCGV++8S4GcHwZkEOmTZZOa/JV9GLb+swW4
m+RFG3Cja7b0pzwoz+gwtR7S19tnW7Sei/lcbBv8ZlpHNSRT+jmYrwpt7Iq83JYhVI9zIP2UyBJZ
bEM/UfRc/pTt9hDttdztBqhUvM/78T5xtRL876bouS1wKBrnUHBr6+DehWzUxdGWJt+pKMTbOtAM
mPeDoK3AEMRIKz1OOvDyFW0BN/6LAHa9pMGURVbZyhhoLiO87e+ydJ/EXkpdYCy4Ufw0Vac82Hbd
pppcqTrHyUaw3MuRvnYvywdgDADzBihM8y+aeZyZleYq5gKH2k56tLqWmjMRG3sLILIYU9ah7s2B
l5WeQPIKF9K1aO7kFCYzIzQMAANVP6Cvsq0zwDRtk2EXJSfJusuKY129F3RTG6+WZvdKZEuFR8kf
Wf7Q8UbRbDImD9YCjsOIR1svGk5mFWznPnEMsK9SX5Hes6J2rTK2G+BJtvXPMSRO294xAFar5ZYq
oLVku17F1CXSF82xmUEPYv40gQErtaozTr6sbGNgxWY7rdoXUu5Vwy6XNkG80/PZbtFFa270aVP3
T8l4CuidBt4UFjM3y3+z6MDA3acjqsjQfDjfp/Fdrri64qOrswTWQn4XZ7t48kmLeDV/zTA/EGxj
Y2tar0X5AD4+h+aHdHpIwfckJy74kozqyWz9LKEgLjtq+j5mD3pxlIASZrxZKPjPx6Q+FDTFONbO
KB6zZJM3H8HwjLpJbj0Z/bbQbWPaJPQux/khPVC4os9GRX/k3TD7vaF4EcD2s3fS/CiMyEFJxEZQ
lOin0HRU+SWPn6Tig06NawEBAAFLqzMsF1D0KnXfSK4VfSqF5qjsB5nOWXwnlUAvRiFF6THpYfow
PycuXoIKSNT+3H61oMOwjiS4Qxqrb17M5NdQD3ZYHXsALLf5AVDsuTU6Se8z1WtIs5O66tgycJwr
dykdbFKYGzN5R7eQn0VeZonqTivVNQDKoTUWI4IEZSEevSXTWFBrYbc04zjyztjVfgtsmshOjw1m
nW1yT0/GS+3Bwp4wAjkJArc18RjUlVXgL6FPHg1f166hSjVQxyoQHx9TV3EGJ3Hyuxrgkvbbk35k
br7/ROHorfFEwyUrQ6BI0V9I5g6mXky6UeNS+9seFHjKvrLnN1bZGUJX59HwjFPpNcdpG+4Mt3Tj
jTTaxGWu6CZYvC3nmq4+Y7mOLq6bsG+Klg34DGXBe4HowNU3cMYDwC5echs3nGscE/vd+n3bM32P
gq7V5665vkzMiRiol43MDbOfpeI1ZWl3VKTf8v239ONuOpJkQ2VoqF9ldnZWHXoI/QR6Vm6/ab3g
0Gw7R5RSWilkXevG3XBZCM6A1sSaZq+VHe5yv1KBmoH8o/vRns5gRXQGQdgs0pKLmlNaA4B+MWPD
2lNtE4xnKm1vb9jaLXphKRhO5SwFGN56UkNGrLNfRNvOJN+VcWM3wwcqTq6Vjh/toNiAq09ssIU4
E5hbh6h/SBLRC/MvnOH/f1NRtLv+FMtKldJaSvIIBh/A1w4Wu13sJufA/ZVsRnd+xK1mo8xiN75p
g37Sb53B3Wux/XR7Tb4ZMeiTVAUtk38BlXW+s3+QwiklSoAwaqp9BeOqFZxrY5yE8xHf9heC/mIb
YzoCLpzPLVvpnJY6GFqQeAPmoZ7bpeRRxb+tzfcd5qRwZ1Lp6ZyOaBp26sg2MT2F+Mwu4k2+DZ6K
HXXy0S5QvBJhKIt0405ojtEPg1Xx4EjFQxs/l5o/yM5tzZafuLIXTjHuQCJjKTWkg2JSTMguTars
TZHAeOmBSb44GV2cfkkgTRPkMdesAyD0wPPRdYDO8g+9BNSucj+nA8qBGwJEQYLRlvqg0Pfbyn0f
pvqr3T9yuIferCpgPEEjvWMhrnPl0dc3bK/8kCyHHc2n/LE8aKdkpzmNIbo9l9vx27oC5gq9liC2
Ay3V9TlkxmwNVpQACXqHU7cziP2G8Q+Pbppd7CFKEwEXf38HLqpeCOQ2smNVF9UdBOqn9hghM7yx
HO3B+DkAZTvcm2dhOuJbYoATyDlWSZvywQghsNIADwRWR0Dm2DUiNT93GhEkw/fC/bW0v5m1i8u4
y9Oinwikja58Z276zyK1G8CYOsv7bN7odw0Co9BpP2BN01Z0b60eRLwFQDFCFuyB5e8X0ie5KHJl
zgY0VqGltd8OSxZL00VGs3oswK8MbmJ0mgOm4VqM3ppGaWFZEWx1X92GOLonHat9+Su4NzwwxM3n
7J757SDwAeu2g7EMlC6WUI+/NDDI1jHdhFwUlj7VBzTW+4Gb/lKeMbTpVHfdL8GxXI7dt8NxIW/5
+8VyapKStmFYAI1XQSdL29roP3WiTYPZkwGoRHj9CVb2e//BYj4XEpfjeiHR6IJUzyRoaP5kYO5C
ntrPfakHeCB4xcDacDcB0UraxcCy+gJPyM9yLx1FfAZL2PpNa8ziAnTUwkrzPYB1WjZmQRdnlB5V
+csU0dOsK3khgHMB6CwbMtbCl7ejji7vwq7U2ImJ+Qh+V3ic0kK/C0r5dWrHk4oUdGgHI4rcQ7hl
ZQymQ80GHSzoWKq7ATTOiUlteaifTA100aUUiR4Y38P8ZU8uPpdzIH0CXHCiLLebvtN/Dh+zXeh+
+FRuH0uAlZqfmT8Pbryn+9GRdXd0JvfpX3fAXH+CxQVuVFLHOtWwYsALrshPqXswI5B3vYFCT2CB
q5u/gDkuWQ485rijHfdaFcUN/NeMWlc+l+dxJBvBsVp1Hxg7Ao+0vDBwcUY+5gaep4tHBhiWBjTA
c3f2tQPNACPf2uxZ24PoAT2Sfu3fFiySy73X4qBOaNRCrhUpO7Wcj6hSO6yYvFCEZ7a+iv9oyPnh
Pp60uWWQZFpvUfSqRt5tTZYTwh9RdLmg5QXNAwhauejZaMqQDayCSTJt0yDpEdyDfWnIN3KenjNR
u8eaNpfSODeY6eUcNimkTdZbx/yiFfU8iQRwBqEbkTbKiwDdfFLl3+Bnvb1ci9F+W64FIh6vHzTq
8LTvsjJRqvf14PTGr0Zzi3bTRD6mWSwmuqFWNflHkskd1GIEwLKRQFJESQ9WxBAZ5yQ+Zew3CxKf
KRTNpWnr5r31NkQ5MKHy9pX0mGbQzOIcpI3A4r937MJxAAMItD8LoSrauq/vk4mpFe1zfE/yBTAb
y23RVNQAdPaMJiUkRFoieMWuHTHAbmKeELjq6KDh3IcaUdUMq2ZwWACoEuNY0gzTNV7RuLd3dPG5
Vzu62OPF+CSnl2pkcjSQZbhvQkdiEKKjuvHiVD1KOtsDct3T0DtXYHDytthv8RUndtn+i+u5TxRt
xIoC26imNmDw7FIG96a+uy1FpBznPWiEfE5vQUqdOibUGF/A/U4pWAM/0uQQgPvrtrxvm8Zptfz9
QitS6EkVGos81QuRPArR4fJGRAABq1I0FZ06FADjeG9fS8nTkGTTgquU0yMZNxpzh+5E5ffbuqxk
bmAZF2K4LZpmzA1mixj1NL8bnU1/AeFOOkf79k3ftQ/lo85s+Y8Iv2SlAxFiweaxMM8s5VzO8CNm
NCArwxpGxWutouduX38Zumsodz2A6FN37D8mUQ/MN7e27NuFTC6OYm1DjamETDwYk/hr1Dp7mN6s
+NyGovHEbxcORIGcAlN5qMCA949TrwhbA7ijGFfWzFOdn7rwVKt3bflK5wew3t7ewjVDuZTFqdUp
0jx1BWSpaWijqlIGrlqUtjQIjplIp+UYXph9JKtRoYfLCHaH3v7RtKvid4S6A9pSbB2+GcAZgmtb
oBlfo54H1lU1W1axvCvYH6N/iebYtkTtPmt2AW9PwDlKFe0bHm6dp2SQDJAiaMvcV3rWh/2MKyZo
D0q5ub1Xaw7xUhS3V6OajgU4u+AQY8zGfhBjp7E//5sIbpvyAozGgF8CCoY8OgrwI8vPCthRt4Ws
7sw/S8aDKVmNmmSBvNhc1KleTPIacyaITSPwL9zJViBi4lm1PcQJQJpDQz2wt65tT29LE6ypy+T9
qLzOccycWR/depgOJM1RYqNvyCIKgpNVHRe2c8A2/AX9vJZpqaHM6gFsFUuxL1kuEjyyQjdVn/6L
tQRMik6Bn472aE43Vsg1AgSjdqx8QKbOiafCsSTmlJPA+JYf4oMAeHOMtYBVd2EivVYI/DRx08xY
xKr/aEqQ0VKbFpsRvWO1S3NPHgXyVs/VhbxlgS8cRlbmbFBGyFPmLYiaqOKy9ochn/JSMBe0UtOC
u11QCIGeB34RHsS8VqIBnh1LOJys85A78luyLTFKU+/TF8AxSzbDEELgBX+sbpv8EkHQrl5ml+K5
U02bsCHWIr73i3OXgkHczn8BTXgTuc02LP61XSJYlGXMEYO12MCAyfWyKpkkpy0enU4hAybFG9pT
MLuTsvu3VgkpVEa+akGPNEzuyZSpiaZMMzgmMNYxakfwW9ejK4mwlr4nCxDdqIDVBfIC0RU0P18r
Mw3yPGY9ivUTeCAj1AQluwH6Oj0re8sHGH2xaShghGNUlfbGDmRpjQPKNFFp8rul4iuAO2oRQKiA
/5JfUtWKM7nDb6e1G86uhEd26YfFfVkLLHX5oesjeC2IOxKDyUKQSkHdkX4yEO0BK6v5dXvjVvA1
rmUsyl4cO70nZislUIY8tEcgw+5Mn256LGvktNvOZ5vQKT3U8AGzK7mxp+3IxvTUkwgZZiWyRI1c
QeqRLFiJQF+8/g51moOBjGbjsNf6U/dkwHncIU+PTiLDy7fxm3aS9yJWpe8pT9jTpVDuKEaaNUbK
IrT9nDCAZSAPWR8j4Aw3vvSzPk/b24u9tp+X4jjzlc2EhFIPcfF0bOQvfclfC8I70TryUVBXKkrV
zJDxWu7Mk2FnD5Ito15/fLP20VN7kk8P/5NSfLZktLqkVRaByrSLtR0lG0kU2X2/iq62SVOubWPK
CiMIUogwnugbwkcXHXTP4j4o5Vsx49oc+MmbEZOccTct+7OrgQVyRA+P7Ke++oyz4BW7yQd5sOmh
uQb8JEHki1gYle9xy7We3OuK6SxQm8UcB4xxhEf13PrxD4yn7dvD+NhvF6hrA2eR7KLd+Wu8V+4U
d/aiXwEMVVRJEq4F5+TQghnToMW3sNfOA9HnMfbRu5v7lpcc41/Ne/kqbeLzU3ganHgjenut9N9d
rwTn+Sxt0rRk2Ylpr3vBxkxt6zB58la2/xwBSfCZ/JAezK0lODzL+vL+1viL6wNQSAX4G9d2VkoV
oGdklOaNiGzSFiQ4rBDgGa25gEsRnMdhNCbjPEHEIPXbsmTbCKel6kTTNGtXFC4nwPeAjHLhmbrW
xKBp2xYtotFi0D6SMEM+JTPGE9jqHgd0LPu5pggukrUzaqiojS2g6Rhb43ybOgUmoCOX9x5YaFJ2
ni190/deOO/CkKLrzc5EyNjfI27cvv9I5OdHgkojU9cvr6PilRWVh57Jn30eHGe9DwVB1NrBRNqD
WEsLFBLDnGEonZlEwfKgQJPUIWHto54B8Uqq9OdxCB470ruFPr3c9qurZ+BSKGcqDamqOiOIE0GA
fd+Xg6tn5qcZz45l/JwMwwHUAbr4cDSKSUILXnM2LLIhxgtJAxeYTftcM/wyYY+3P2vVgC+Wgtvn
CkRvQZDhq+R29oOuPo9D6RRhJdB+dcURYqEyRPGi4mN01Yy6zhxxTrLxp96qtooxThIDzPt+HreN
Idm3tVo9L+AGBTauhpcBX/tsST2T2IRWafajpblvytVDNn/lPT2UmsjPr+p2IYy7zipLZwbGkoCS
CEgOM0+2SbMjlqOHh6bdyWYo8GqrO3YhjvMFNQNeWF1jKecgAEDS4MVoRB8jEVCzSCvu8uoknUh9
gDMyYj5Xoh9h5ErkQ47fevNgiCBbVs/+hU6LzhdRaz9atRUB9dEpUKNDDOdW7W825rsUDdO3LUMk
ibuJGimvI7I8g/X8q0gA664AreI5F1LmrO/Swk+LeUvLUrldUgBWbMSyhec2VW1AwZ7bEdMVTbK9
rc7qFQcH9v/EcLtU4bQB3gMXQ9kmxAWYibydBka921LWbeEfKdz25JFKGrODMnpzNInhU+O9H3Zl
u9ElpzJ/3Ba2vkNol0Bbho4Ijnt7amM+W4EE+25NyZE6PJL0xqaVYYe5iMl3VS/MDJsLcPTy0r02
u0ofZRroWD0liu1af6TVmzGCvrF4THLZkUUTkmteCblawA4teFk63/sL9lVAeod4u+e1Zif1uQbu
Brqyp/69VgVTB2uLCG5iirYPgCwCjfdas1xF3BvneMAXTNa2fc0QXCpxtMlL7T5lcft8e8/WzHBB
Izc04KYQ8IFfi1soQtSsZY1D69jLFHae2OjfFrGyeAAEgjIKRunVb3naQmO1OccgDbWkB2C/xOhj
MEpXR+bZFBWMV1I6GBsFJCRqEzKwPvlcWV3gJivQ6+mEMcYV5k+rlFy5B5lhNPkRMtAGLWSbDBPq
F/Njron4hpBpwXpxkasMkgbdUpGT0DUezDguzGwCiAdo8ZDcQiNnHP4w2JR4cjuQ2U6VJHkG0Mfg
EcqKnRTR7LMtTN3paVA89aUZPgctggg2AcQsyaXWN+NIQyLHlI4Drftz18oDKNu1AhZR0qT6HM2s
eU/SkTpaI5fvaFs3Q8DSlJITAGLjFwHm1GNTmca5Tq3Ayaos3IIRbPwTdXpGz2OghjtmLHFaOhP9
Cxi7qGHSNFR25TyCoprN6W4moZG5rZVo4EdLwviolagn2IDB1oiNhmVlcqcRPeKgHFDzwU70wgLB
qa6opR3MmRp6sVxSdLgSo8EzYgiBGEH03sNLsv/qQeDX2KERh2j0iDuLOsEw57tJpuMhlqXs2KTZ
8Gwmc/naSNWLQuk9RPXbscgNkKaRecYgh2EV4JhXwOlbBwr1o35If3ZGazqzXKaPHeqjwAm0ZNCZ
K+idyUdg3YJNIKpLT9WTAeNtGdE3qpZST49JvJPTXPFSGTk6nY7GHodG8vK+xsRB3Vd7re/N3WQp
So+awxh6bS917WcSdDLbq+h+BbVaVpr7GuiVhVeptUH3QzgqaGnBkqMhbwasX5eTChTEdVLaQLQv
n9Q6ihG8Jriog1B/zcoagG+SZfljH4AfoDJ0UMNhKP/nOMWo9XUpWvJd1WIj6LPiIPaB2xGXwEnr
2VM3N635lKZjB7QTLVfeAFOUbUt1LGVHn7MELavy9JsYDCQitVyWXiYl/ctkYc9cOQ/0YjNXKmQq
mHV4U6WkMvcqq6xnRN7Zdmq7RgG0QhXQ04yeF8sGTiNo1HO5a4+jUhr5HnjJqupO+H8vrwj4YAsL
yOU2zdupt4vcMma7i0pkeOhQ9H6X5+prlLEkcJo0z/dSRsi2wnL5LWLt3+jRUvFgShQDyFQseNZ6
Krv9SNpTR9vRB0a+sm/CvNoGUmsdAVgUKZDKktg1SMu2bTrEj7UZzDsQ4aJYOY+AZSiCNtqomHOy
a3RmTzbTtIG5ZWr0u75OJAyER6PsAh9O/qJRzzAr1EeIoXoF4y86G4MjlaT0iRjF8Meau8ibrDl5
mIai3QKzRf4TSmM52GNszockjwM3Yxp9qBoZaMAZMuA2hba+VvUJ+MgkVv9kGbp0bCMr2Q8ljlHF
KqPSHO6DPM/24L2SUNkibfqgDo311CoVu89oPv0YpmYyfJJQazMPSpBvZ0NqjuBvMXDLaxHzMsyx
P/QlqMncwZRS+diStHzUQCR+UCQ9/io0RIj2MFsoAKpqM3gmy4Hrpydmjxn4IU8x61W1e302JlfL
sthL0FU7CYKT7/3AAJ7GPzwdLaQaCeFCrcEyMs1sQOA74US40lw445g5k2G5wDn2cLW/aNUfNQVh
QAi/2dnJ/tfECjcvThoZf92+pb73kHAfwwVkDSFlA2QvXLwpwJD65yzP3Nj4OY4UMFvsq6g+K6Yd
wwAxJ1okI0C0CD5g7eq4XA0uVktlKTXzcUndD/E+zju3q3IXwxIg1lJtKZC3KtBH9TR0MxRyTWq9
/VfylzwF2qRNqnGRhyRVMfg2cHXp9a8kVN2wCX2aNz+79K0g42DXPRA19YK5aRnaVjkKIpGVwAd9
ckupX1sef3wyH4wzdARbGcS3FdCNul84Kvs+3+eoVQs0XUkvXolaPuXi0VJI3Wy0HWjtpLJyI8sj
ceUhs2nXxJn6Vz3ajOG+EyGuroSsMhoN8YRWqI7RSm55E/J/pF3Zjty6kvwiARK1v1JLVXVX9ere
/CK427b2fdfXT8hz57SKzSni+Bow/GCgQiSTySQzMyLTAiTyEEPiBNSX8Rk98/tlkS1qFyZkwNMH
af5xeaC8yAsS0n86OnF9/8rbJElL1gMybtFQDSbekESOJB2CzOmS3WUsTiCpoOoJr+ogTDTRAX0+
p0MRtVqFbkAnUj/Qp0XNzr0MwLOPLcA6v5tFgxskdWkBoO/qGKyrWn5TjMFrlkDb2CiyWgC37jY2
kEOrAMQwEEgiW8csF7QacHiDU90phsdmfI6Sl9AQMO1wp+wTguULi2ZprqQREJM6ucbUuq2IQFww
CDa6L4JFGw0ChL55BwFpbz79RXZaRSmyjvh+9V3Kn8ezzbKoEEmY0TiFC0QcQbqjxylfoxpQUV4L
Uh2HqLtfoIhZ1aOoloG3nyBSgkwn2NCIZjELlKrZDMpHAjnkVqFB/i7noGa+kqLFa7Nvk6jij3s8
4JwCDft6kzHY7Svl0yyRDuk543vhdoRmt82LcoP46VD+rKHW+m8rDHEaoc/URhkn+Mewo86tvejr
vlXXozFVvtWlly3vknmNuOjf7yl0a4EC2oZ/wMPGOUof4VYrq7CPpLht0QgHVslaRQjx70vvVKii
feIwe1ev7G6MUxmjgWCoXJr7dsnANTY7WSELUrW8TWWsvOc6SvvxYsmYxSQ1o55EMAuEG8fMWo5z
KvLkvF1lrKTg0Av9c2s+n7V5kDWECjAFqQfJ7mAUpltPoOsuCJLulxfoz32RdUNrJx0u6JqpgauY
wbJJLenoZoYC6/SKK4+Re9cdlGY1Z7mu/NgxHgMfLbhPyLxDfJ02V8W/z5Mo2w9g5nNER32WmesH
gM09nq6K4le6CHwt74V9A0LYjk3oyKtQIgOItEd3fu2dcq97b51gl/nGofwIvrV340vzXdRvwEs7
A1eH+8JNHRl8xv51U+ubQkJ2q23o92Vv5jT+HilOeHisZUr2EN4UFp2sP/l1QT8hmQVVwwUkowGG
KjvDAQT2vWvcDR21obQsvRl77SG5IjfSnbwX5W650baBehs8YKLhxWZTUUSv5kjtApBL7KYjecI7
WQLBjmCPioIdoSjViB+b3Xj9fNmCuftxg7r+/+Z8mJWsB8+nhKUFUQeIRgMiYEBZDfDrhH4Oiwmb
F2vArTgEQHMsIjpcJ7+L59iHAK3y8/JIuEfAdgKZsLEojDaNNUxgDm6Mm+61OMaehJJKX9/ZaOZI
Xy7jcd3MZuYY4wyjMB66GXAhyvRQ8k+1eqTZ+O0yytdeWpw021ExBon7cWUqA2A6N78Bi4ZTe6+g
FZIPwaPs/2j3sWBYHNatc0DGo2gG2GoGE4DqB0p589MiO2Sk/Wv7LVxcVTQ8XqyPV1TcK8ADaKA2
6tz+QG6nJGYN84DqUPfa7tBu+ss8Wbf6lS6yD16ECl1HzOYa4OMScw7VJm1tL2j5cvCm9qA+Di5q
HLtj8modogdN8/pry+9+JDtbcEZwN/YWl7HLuDDUNEQyFN2CqRc9F248UTwqTA+ozNYdcqN9TyQq
76KTqCGaazuQiUTzBV7eQBrDmKgRx3VUpgbiy0Su922R4kVe72aQ00SJdEBLIYa/1Mh2Vaqew69a
WvK41HL7VI6m4ga5Mu1LdSlOVVPJpXfZsDWOX9h+G2PX3WI1BTqL4BeKASqH06GURv8yBNeU8cyL
PlTc7NZaxvMVB3V1rI6Wibhm0fD6pz4q9dtIon2aD05VoK4ArI2VfD/okeC1gj+4f4DZTjmYu9XG
MyY+SBQffb9+oWQ7weC45vw5OJtJDUQG3vzmDIMbr6qj8rPF8wuOSfnJimj46yidlh/Zb/SGijLA
PH++mVObScp2SxkplaG3YBuTn7uK7MOg3S0mqt9M6A+ndehYtXHXVtrb5fHy3O0Wl3EUYKZAzY+M
Kc2luzp7r6UrU6RUwp1R8DshnENPoPolqK/nyTIDzChUxE28X+q3BirJ5dfLA+HaxgaFMfw+lrS0
nNd1i39a1aEXFcNzoyZkLmVcTlY+WjbEBhPcKMchoib1FoNw6pqaN/Jd7RoftW8f+v0kSr9xR4Qr
JuJ6vJ9g6s632WIUCMNLnBgDeQZJcSoL9jF36UGqjU4rAn0zNuXboIvAnAgG1Dclyo5B/lTfD4ss
SGDzUUxTtmzc6fCUdj6KcYzgCUeMYm4fytGr57smFdwauRDIeuFesjY1swYWKlY3dCMOu3r+cxe/
gYQsTcb26bKFce14A8NYmLXk+N31BK+Tg66lUJvba8aznAuuHiIYZsLsTMbT/HqezjOYxY+peegl
NxVdAtaPZePHNVP4nznTmF5G0EIUSxYChZjOkhzl5ntmurZyAAU5WtEvTxz/wMS1UVkZnEDbty7g
JhqWMn3QxjoC7f0Pq/fqwZuurIKqu+wqdi1vAAHpAPEDRxX4Nv6W3eCuU73BVYomUYxmxb0ad+at
9ID73KkEeeup8yAo8dbvLw+Uu3RoocIflImjbeEcT5N7Y1LbGBQ8yjFeoC6dpIek+ZlKlSBdzg3K
zU8kdvl0pHf+V0ICipJ95VvGtV69KPNLVBzSAlQm5aFL7nO0sIeich5+3LWBZtyS2iijCbIW0OJ/
QJbafokelYf8lIa02E9Q6nVSyYlO8nXpyqbAjrg2u0FmzsgBuYmwK6A0kEYoLHzIu6PaP089aNaO
Uy3qs+JVMqOZGDKoMooKUejAGK2cRO3Y1Bhna7rtSb4KkCS7Wrz5ztxVeyQbTyoEJ2/Jw2UT4uby
TRvvoythDB7NGRtSy6JO9QU227nDC3w/DR7Dw1t0svfLnQCKO5+fUKwRJaNlh8GCEVavvWfs6hv9
Pf1VnubbqaGzr/n6XerL38O3iArfA9aw4ov72UCzRjSPatmvoxxciMnQfJddmzfF/u0pcMproeHw
bXYDx1gOaH46qButk+rbVNnfDU58GqjpqA/QUHDMY3bK30UlzOst4NIQ2chKxqleoLdyZZRvpOtU
vmtGcEOh6Mm7vI6rIX4FwksmWlANJLAYQ8X9OMmTAMsY25CY1RQ62u9DdLgMwg1G1ufS/4AwrjQ1
mq63EyiXSFAZUKYHZCkvA/Cmay1tUggKjdA0x1hEWg15boXY3AuyNd0MRY8wO5UTSJKqdleYjSAL
wXPVWzjGIsJORZNeBbg+CWimhX7fnKTKz0WN0dxHvi0QYwakmZIwJpi4yVcPCehQ9jqd3Ol6BE/R
NSoI9e/9tbQHGdq9iN9KCL2u6eb4AwV1hhd1QGs7/QM1AiXEzVPP9rTbpnLsew3avOFh8QKvEN1m
RIvJmKRsNZ3a55hd2/qRR1fQHp4zlD3s+8S/bDU829/OLmOWdj/qY9cBSEcNJigzy2hHICFyGYR7
FIDQZKX8QGXH1/7vNu+tbo1h68ILpRIlMNdh9tJohyygfXItRw+SRqcKPAXHhHxLoeIUCZ77eBO6
/YLVlW+WUg7GyBzXV8wuv83mR1QQUFSxIOlK7SQWDJc3p6jkwU5fEz8W+2JqgpNxsSaEhvF8S6Sf
de6rorSpCIKxTKlpByKtEHOp3BcJHsCMwO8gnipYuNVpsK5xOxTGDtOhyKu+AE5n7+zsRy95DfHC
8reqn1Bm7Uazk0PuQ8RIwjlXYSYqkcGxgxCCbUlapjFD3A1UpamporwPfUvzHJJlj1OAGjyRAiLH
lZ3BMa5sKOMMnOy4/qhhc1cXhat1iT+gTRaXO8GEck6BMyjGmS24LVqjsd60htxruvQKijbe5TUT
jYYxjWaQTHXuADHkt4vyMiuP1vJY/MWVEQMxDBWacuhlZttF6lGzjXINCKbxEUU4enwoRPo/vGey
LQbbIKJIXVB0Fc7l2cpc9Ei7dphTdJW+dVB6JmHtdfHiLvG0r+P5/vIk8m5cZ9jMaToTMtn6CGxZ
e00qb0yvsmpfxs9L7bXRU6jvOxW02oexcjX5XhVxyHG81Rk6Y5EptHS0esLs5iGIleWfDThA0yik
QSmD1nkQWIwIjTVKO4uydL119fadov7ShsSxioHK+TVqOQXzun4541Dw5onQDSKZ4AtnW7TUpCKD
FWBk+oxwuZaOMlK7Yxfe1UmENG/wVhYoNe2UB2S7bi0NPJ3p6+VPWF3WpS9gToIytyRbSTHaZEJl
kmWNCgrcGsUxlVqkg8ud2M1gmasIaIDyXi4w2D7WryMp9CtNv1JtqJySzInyn38zMBSf4IRV0RTM
LKMcLlFWKBiYXh800FWWKFrcXYbgD+gTgvEtEJCoA2kChIKK0MmEntqC99ZjOuyS9PkyFH8HQojp
/4azruPmxFZIBDoBBcHXfIXEWXBS/PZk/UQm5q7IqH6l7bN70anKEU/GobNWYYMNC9QxrNqQrUyp
MsTA7L71XuJCw2WPAlgppOAx35vg/czdycv9ikZXxg3+4wjbvVbvxESZq2V8NdLPD2EcQJ3CLMcM
H6LfZs5zeg2uF0jYkc61jqhKd+b9j9Staip9K57UQyQI7bnH72YWWENCrW/c6FjlOduDHEtWr7vA
0cDrDqpVQ6R+yIsNz+acsalyalJ7LNc59ysX1Aa713Zyhn3i2g/KQ+dFK9m8iAmUb1zQTEdzgY26
ezZJgdmtRyJDEnEyDNqip6o01kroBZyKwynTW6qjH4+Amd6IQydTCC1J6vb6B1oVBPdC7pbafAmz
0lGkTC3EBuAj0Cg3njS7AKsVeqQbd4x8wZbiWtUGi1nY2KrSSpkxau2qOJ6QlRnukrtub3zDRSql
0FgHrWD/U3LvoVUscPyiYTKrLJPR7owI0JKJqgUDzTZd6jZNT5PhVzRqVDBSTvoWtNWf68s4jyqB
dKBeAW6WXqZIp319aExIBoDdSvtmG3cg1KBxLRgjN/KyVEsB3z/SDWwXibQQoy8bgAZ9Smc811tG
dQ9eCQVaYpfHt37+F/ewQVq/ZOMbdb0G29Sq6Bki8RSDvGJAptYUuAE+CDhWwLlqoSeFOb1iq+1S
Xc5BLd4hFLYqP2ktP5JFZHX8WfsHho3y0naSltQEDERJE8ktgru0dUdbkOIQoTDxnAVmumjKCsxY
utfn3519lxRuaC+ChRHBMLvZQi/DrICwBerHQ3eQ2/hDGor6pUiTX8qgRgKD47x1ol+IrPaG3mBd
Y6soIZze5GYao0pmgNKKiST6nWy68YAi8NaNSnisyje75zgU6a58tY1zYCaIIn0to74swnW635Hk
esp+TegSv2zkX4+hcwzG/tDiUip5DQyboOXgdcwP+bKzoD7WmMRfDIGIzlffeIb2h09hu6UgVtUP
E9Byy5Mg0NG7cvFTgkbLQtDqYyMUFsRSnBq9c0TGJCsLdLwQQgINzQEFlOQKjUjVsbu2vYzGp9ZH
C4nqPMz+U7YbrkaqU9O9PL+ryz13Iuf4jK3q9hJEVYoRS2nnhWhI7wr/MsJXp78iwHOgqgWkViy/
5tBLK5tzgq628rmHzod93dXPUeaZqmAoIiDmdNEnqS6RXGzBouXX0c9FviomJxvdHh1Ql4f0dYOf
D2ndGBszMYYxjyYwazly+QGWK8N0stqEgKfA9/LXxjLRyokYRWavSXOCNtnMQFNFgirl3EoRExwu
D4S/uz4RmB08yxFIXwxY36IkdIao9RiXTmBqx6GUwP+gu+1ofr8M+efh66vFfWIyOxpVw5ENDXEc
WfCJaM8qaZ4VtSfbWb4Ha6+mQoQpJzqNUZz/Bqq53LGkurnO8wy14UUsqe8EjWof/VRKUMq2pqM8
TtV3rYuyh0FKtFMco5qLWvYQ7/Ol7dykQhhV9531Oxvl4Lmf5fldIypqQuoJ3WapCgkBPJWoaD4M
w33YmYGfd7qK98nKTk/mAFFqc57DQywb03PSdae2i/FiOJe4XtW2Gn8M1gyWntSGWIjZar8iuU5Q
lJbm4GGSdC9Rp0e5MvNdWuuP6iTZe60kutdI8V1px5JgQbl7QAWN2yrGYILI4twypYKYTU8K1P0p
b+jZmKWYmirV0uNkio6dr9EVNsEGav2U7SZoRtuSpByeOSEHQ0poZO0r+00CUbliXqcRZKE0LzOc
y+bD89CWjhol1NdqsvyHfWeDWvdjIhUa9sQ85bRpM38uVp3W/tDoxS4Kk/0MtbO2k18uw/Lm1YIU
8FpSj4wx221WoOgQvdXorwpabHYTVVkJuuuq9j0J7JOsiGreeSfrFo5xZUFk6pK8tnOl8v2YtV5r
PSW4fl0eE2/zb0EYL2Y2lr2UA0DC8heyGnHqDtl93Sg0K69JYAi8MyfZDuZXHAHm2hWDaIWBg17q
iFxKhSaIFNwywQ+IpVaN7aoBTcdvPfZfiztBMVN77migvF8eK3dCLdQZAh0tH6wCViZpVWKVHcin
yE/dMp14eelqgWfjzucGg1m0OtfVJp0aLBrka+JlN4bENRNEEG+k/6mJNMX4I0IVn4rj08Dt9Xz7
WWpahvqInV6oYMuLTE97n/RSEA/xTiCk7f8PhOXqTkdNRh9viZfqsn2OCt0vGtv7m5X5hGACIBCn
S0UvYRxtFXuRJdF67hxj+HkZhbt/bXAoorIJuRjW+Gy1s+M4wdoMynOXOsRIYAKJa1WIqKBUeBmM
awgbMMYJq526kDIFmD08BsadYlXuqL9bWenq5gEKeZfReIYAh48+H7glCwXZ54YQ9EVlBkqPxAWo
a0Ozocmke0Uq2ED/zy3jn2ObNQUoxpuN0eLYLkJPqtYuaJonvaOrr7VMbem4lE9o8rUHkZfiDW+N
gP4TBLGklMUcKaQvEWuhIQ0pc4lC/sNJRUUxIhQmDJbMrFjKlXqhnj1dh1ra4EfBr8sLxZ9CkL7K
6GuHk2ELuNAKr6XFDJA+eQyXnTw+LfouBdNWEO7y2Jfa9yZ6ikdBsMqzRryg/oPKWKMmkbJtJqAG
7Y+4fo6VxNWGa2k4qOljqouYdrgTuUFjooIMOgV4lwaaJL3F6oeW2hRi6f/lRK5D3gQB81QmYbB2
GyfVfdDfEvtmkkval1fg6m3Djhalg778FEQWl4F5XmQb8qyD3+BWkZ1lS4eQx2yC3TJNTh5HN/0Y
3jTm/MNsc/8y3LoybKS83dmMUYJPQi/1FodWad8EKZ4DzV1K7pJMsLV5IdUWhnkQ7Edw2WkLYKBl
us86bdcOPW1UC7xjhPagTyimW1kRteTyDGWLypyWdhqENhQZgUre7P436a6I/e2/mz9muWLTVlui
AKJfaZhme0YvqUXepkK7bpWHy1jc4SBLvcrCgAie7WYozCzvBm1A4TS8r6xYV6OmvzWxqKqAaxIo
avtz5K86v4wFdmUyKz1gdFzdnMmy7/pK+w0+mF0+/XsuZ5Rfol0V5wq2LAgmzrGaJNZqSNyjuMba
3xIUu4zDjRpnAve0rjNj5GcojHsqZg01+zoaSLNmXy0dbURhGce8AYD6Q1mG7gCEFc6HMRtzPKcB
AHQ8KeYJ6GEVzS/7bwvomORA+ojanLZWIKg/5nhdcPkQG22XoBKHPt45qg0uFhQSdGACMxE1yQGd
DO3eBPlBUhy7Y6Un95ftj2MYZ3isSwyRlACTSYNHQF/Fg3pb7jNoCrepYFycpAmsYjMwJu4sIsPI
2ghASn2otINOoN27g1BMaj+bo09QPZSl+ynZ6UtPu97CJVD0vMrZatsvMJmia1yM9LEi+IJ5PmXz
TAmUnov95enklB2cDdNkoqo87HE7WtcvlWYvALOIlthoYYWws50j/Ei8Ht4kUsbHElcewZb4f8Bt
C7XP6CxFl8S58aSLucwj6RtHRcyjg1FHsvwsfim0xxZ1U4F5gMIGRV/W5TFzN4r9icqYrFRlZJTN
Ae0lva9AFJg4uBz6cr0LS1qB/UdYPc9fyE9AxmbHQC1yacEwm/ZUW7dQaK4nwQWGO5XgllBQ1Im+
VY3tUp81M6jCaoS5ynF3M9nR5Mr1DF54RUUa1y4qCor+ntoRSaiuLQYdtFIVhA0cF7dePFD5Bkk+
XWE7hVsTXlSxNXSTyRK6amo3bKE1cXnxeHMJCgVQb0OE0wDaucnkBqi/0nFp0PA5I54kIOC/icof
l0E48c/K0/APCGOXUgZpl2WA6DiIkpwpfc3ITgZNqemMIvIJTtUl+CA2UIwxdrLdgMII4zEmLzSc
qbqP9Zeoepy6nQ11n7HysvQUZe9gql76/Zg5i0rj2CXm2+Uh8/zq9jsYG+1iMEig6Bl+NYc8g/pc
yLOL8BOa5dPfrKAOPgz0k0OBgn2iSNEupUc1wYhVHRV9/kwkpyr9y8Ph1HBjXjcoTNgV2VWUaRlQ
Ej13ldad5ndLvhrk66jeBfr1YOZ+QI5xelJMZ+rf9PR3sLyDzOfyZ6yzxh76269grHWuZHnsegUO
LvbMGctZOn2t0y4ykfPG22gn2IHc3YHmWgMEYqCYYXstDXTOZZIJvGWxKzdrdeSQTPJD73TRRVLl
bHbwA+GNAR06a5Mbcz5mSR2lVYQJ1lEnDD5jV6fIykHDOb1JKRJJYCgYQQbeJzT73ezBLHhMXn6B
CuSW3MSussOB+YKyoKO8r9zLc86fg38+jE2xGs1Y99OID6utxzSAnPRySFXBWwTPQZCVwhDNdusr
C7OuizrOWVZAbilvnmsZPiLZd/OVvngKEZWM8OZ5C8X4onhGnc6iYjhd68nIjaRElHoUITAuKK/B
AZcuQChzyIoqNU1FGSvu6bQdBONdElCWxdoAiBjNcM11pHlj/iOS9wk6vqWroD0qkyCnxLMCApIM
dByvtMzseQjKinxOlNUKNF8GaXl8tEUQHNZ5TUHlM17aQHGLtkjGCsALidtJAitAnf5V67c723bb
j3j3Mrs9yqZyN3AC6JXS3IQ4aAld3MuGznPZW3jGMqQy17N5HWJcNY4MP43o29Su4uVvcHCfWJv/
0P7JVnhbxignbYxhztNtDE7F5N0ob3XyeHk03AXboKxWunlzkIk02mhwgsNGO6Yh7Y2wclpR8bOy
XoJYh6yC1gN1b+iXAv/pOcpIst4cwNKCVoP8RpJ3zTRR6zmAbMBCVb28Tu27HPia5duZZ4t2Gg8e
uml4ZkZXAJI67BtmNhthpJQz5Cem21Yb3cm8N6MXffogxTcJOjCL2xpXFjaFektKwbnL2eaEaOiW
AePjymPERPp9OrTdbKOEBhyYIP6YdR+aYILbGee8A/svnupxrCP7wGo+yqNipA34rBw9sugSe8ui
gc7zNyggW3SJxZbgeOXsgDM4xq0YEVhJ47UuWxoTH6zKJxV9yc2AmF6f9pfN88+xwVgOOOlW6Uyw
5xp4+ji3nMjShiawUewyXpU08kcnQMUk9IhRKXdV7lBFDC1g791ya6o/DA4K+ZyEhu5H7qZH1ZGp
+SaSsOXN9eaD2HNOsjNtXNayqKUHw/Ov2YxcuNMIUslDCLKI+S8uxH9I+XTINkJmlo3bhlAvNROK
pY6y9uBJTq65GPVH+xrt7ZS+jdBvNyl45gTzztmxZ7CMXyDNgJRAC9hncJfJNKxpv4OIGA0O2l18
XPa2P1xndAI5kP0dL8w5/WEfwMiC4jeVhn77flMubufPTuBd/jBehIkPg34Eyiph8eyDPVSrZeQq
8WHBk+RXx9DtPvqaWm5wDD2lgfrJTBEfHETtRbxtvIUl53YYhJmkLFDMcMIWJNEqGHZfLg+Mo1uF
soDNwBgfqcqjPtQmEKaPwVX3mhfflDfJa/sUO8GjjrwLDR+11wqhHsoR3KvIS+nv//ITmEXPq1QP
sxBlcrPT0h48V8oR4qdPd/np46066bvxBTzN9IfkWlR352tR4wqvWulsCpiT3SZhiNwqpkDan6bb
/LfllHvd2FuHj9dyJyc0KKj0XXu0Hu2deT/Tn5eHz7sUnsEzJ/vUoI5IizF8/fbWciBN8q64Ey1p
eP+hOBXkfVSnmaigaJBTm4x1N6G+hn9wj2c9nJ2CVjdf1uLcwGsrXycxXsczFA27SIyCT1gKr5D5
gq6FhUaR73HkTcLkG3ezg2cAHEQy/rK3e+jcVYY5Yt6XDhdftaOprFE4ZUerd6p6KO1bq6Vhjyqh
4maxbirR3ZR3oKCkVcP49VVSmDkjpYkspdYDf9SvrcQNk0MBYehxeL68wCIYZg+P6JUg7VpsGkhw
YXV5JIrxITXRg9IFgjiYcK4qREUbvIFe2VWghRlShI4MRV9tyb4N0CUe7YJ7y8sO0zfrm7JT9wPE
mqRT8ftR/4n3Gh9Hid+6M52c9kW0q/gec/MpzLCbpDXHUMLspjO2LaifWlwbEz8HRQYAJwgV0GEn
+wvU8C7PN+/+scY8CgrJIA6Jh4VzpznNihwpGsru7W52FnPaScR2ugZLO+ULjdC6iAfWH12negSC
1ZfBeQ4bT+Ma7Aq35C+pjExq1Lqesa1IeArkX0PwcPn3OYEzMdCVpiDdymk3lWfdHsP1gCTRPE80
rEoz9CclzBKnzdE3dhmNZ05bNCbkSsK6nesJaNBsOhSN4UN52JstEDnEGp0jwasUd+4wNFQFgnkG
pYHn69aaSjj24A2Hy4lRwtYeJzkT3G54D/0EShymjUT1nxfUc4wwKWfQYFadU5YzjSHRvAQozWss
Lw3K6wGE6wFoWSUt3puNRpe2hzZlhodA1QFXomiz8hzDyguMvNfaOs/mcMiQh+rQN2ABgNBWNaF3
wQ6u8znbTcG0VzLiF0Xmm+Pjys6fy6BE6edDQRRaWxVtdKgOqJYTSeWh70d48e9J8SNFUkvvK6dI
s9McW+AU6DIkWE2BkXN3GLTlER+roInX2LtwqhG0fMn4cqV+NcejYlPSvVXWro/u9IpOxbUhi4So
eZVWZIu5zubmymgEeiPLLTDDNqUxKkIKVXLC0ctVyZfL28k+KRm02HpUsfn9XzztnYEzphllAZmS
GeD9KD11LZpIrG+t0kF5PqdTUEMD6v3yzuNGBdvhsluvsPR26tbhVqjJwztNVLyleFQ0NNcIQVRf
u2qzl8HGr2q4Onc0k3ex5BTZL0gJm/Yvwdfwjurt1zD3IeRPslCe8DVm0rr2dPxTWaq7ZPKWIIVw
BXqLX2Upp0X6Ume/JOtRgM8py0TLOVwRHDo0jNlXCT1Fu3REesw/+dYgGtKiZ9ygCTnoUJAwfTtF
TZooh8u7cm0xmbBUixWlmrQBJC/ZYzT4Vnw1Swa1VX+YKlqGAs/EcbW2ZeIqjSwgiGXYDhvdlKMC
7fUo0m+zVerisW4sJ9YzakE6rhIlPNf1Yu63Z2jMZmoCpTHCeC1zLUIYzQn0a0FgQiruIR1Ba9ee
NFVwKvMR8f5sylhGmRUMQnmkVqQtYkszzry2wXOZ9pKg873P1cex/50FoTOkovoFnru3cWXDNR61
ZCitXe164zQSLRk6Q0cdnoJl1G8I2hkJKajWePJ4IJkHNnhHk1Be80PvwRWcHmp1f9l0OYfa2Rcw
VhSBzUYKbcy0apavRVtVB7sjIsYSrvFshslEPFo8SmG5lk1Cn+MQhiBB1u8bI3aQ5fE77S9qrzAk
pORs8FitbvF8Us2kM/NpwVLaseyZZHGs+EWJ42/Q7fHnBFarVALj4UQ9W0RWORZhm5IM/VqxiXre
imT7oA2dNPuL13fAoH5Hw+YAeTvj5SW0vqFdE8W8Eq5ktJKW77L847I5cJzKGQTj1qHGU41krT2V
k2KPR0tqTP5adlCE7gTFHyK9XsbjWoZNVm5CCD3BdZ6vlQoBujIF/7wjFXSQVL8NbpsYoqUORFPc
y1D8zbbBYkx9KOy5aUdgmUsp381ddbJj475f7F01oDpaJdIj0eKWKnjtpVObzXcB3nu8Woe2RJYn
t52V50+Cb+IcXCAh/Rw/szNsiFMOdoxvCvLkWS3b77lc3WRZ+hGMzzmSc2kQuKMU7PQ0oYtW4LIf
fqA5VnSWcEK9s89g/G1Z6n1irWXibXEz2PqV0mrIFTyb/55lDqZro/EXjLuaCUqm8+Ve2qJEDgk4
6O215B1EjQ4l+q6ERXy88OQMiFlrTR+mWO0xr4P1IUf9zpg7PIkG5lMYFXs1ewO/8l6BEiH4Oty8
fWnJcNfr9kuFGVaK9CaZZciM5AI3wd1cm9Ezi10iuT7JET5K1ikxj+BhjFtrl5soD0WnyiTiLuR6
pQ0cs6iSJPVSQzDZ/Yy3786doLWKeprLFsy3HKwmyu/Q18CmtkZ5KkAThXK/unIis/IDdNzqKL5K
FcF1hD95n0CMZyoTIxhmyLE4afFT05c7M77vLV8v3H7+UINRsFSiYTFnSDNGbYzybmwIVcXNlcp2
u5OU5gaKdJfnb/2hL5GO/c+w2KOjzCF5rOcoW4/itxav5pns5l3udPpLHbmmlV5P4+4yIu9pDUcj
4lVwPRKwlTHHSBqgcvFP8f+ST/upnqiCUoMirsAlVt6k6uRIBmgZ9Z99/1svfpG0prgJUrmwXaPP
BR/Ds9HttzCruuikTosc5007JgVtkNt3x1qNXC2ORPqdvCXdQjFLWullZiUaoNIxPGSDQsO4PyRL
7iwTcS5PsWBUbEfr3FcTmVAB7uiKdCprvPirZG+YgvwW90DbjOjPw/EmeoTVZBBBAkwgZbs+1l6k
El0WeudJoUqzjkCKBJVso7GbQNY2D4lngrWn1TQajyKtAt7uhFcnq5QoJKFY3ihLHnup1mHGbTg6
WdlQozOd1taPY/ceK9PjCMpWgefhhQ5gkFilQ/CSprLpyxFRShNZ8KbqrD7ZTR/TtkwygBa1W6vQ
OAxDRbBZ+ev6CUnOj6+gClACj45Ix7RqE4pGi+U18TjRaNBFCa71JZT1C5BTRn7LxEYFJdc5VK6M
UmyqmNC8M05x+NPO+isi9zs5Sr0k/W3qCaJAm5qkP5TyIPB+6+n4BXzV5IROK3Rg2IJnS0lUdawB
Xs2JHyf6Qzosggd+7lRuIJiNT5IpkcsFDrY3Uh+tNHs5y9wyEnXL856C4F0/h8LserXAKv1R1Eqy
oxo9jZA2moz7lrhpfWVEiZPJrxKaFy7vf66rAVv4qmoK4SH2mbuobQjAtDgUjR53nTzwi6TfmSVB
SamIXU8ExZhkrxtok9UAFVmGNyGGSOZV+M2+hWzb3eVRcfc4cjKgpADDB2E7aaBZaiPviiWTMgfR
KnrWC3AfIKZq8nfdCv9qDj/R1oFvnFsTpq0GGh44N+VkWEhhJgc7imkqeubkupHNqJjTEBR8spnN
GNUc5pCRG2lc/bbl9mqKXgZJERwM/NX6HBRj9WVU1iRbOyKlzosz+5Sa710w3rYis+dFFfZmUIzV
kyLuUhKjPW2YY9utwyBFMrq778zxf5j7kuW4kSXbXynTHtUYA4FnXb3AkHMmR5EiNzCKogAE5jGA
+Pp3oNYtJiEo8apWz67dhYoSHTF5eLj7OedLoPJTO3AIsgF/sk8IA0f/5X0yaxy9HSidjXROUyG2
Dm1CspLCuAEqB6lw+/5VqrdWGtl5fZcU34MlJs3ZWX03OJVlKwINIFfIbyEZvublS9u4VvyYLmpi
KQsDm/K8ogpb+nLNR+EVHIHAiza+26JN1tZtY/0iHQe3vhJe6gZ30mGJxWfWX56NcXLOO6tjAyRM
YVuN10YCCVnV2qba0qU6Hxye2ZncO8JQwFXdwk78ontkp3o69YzbwhtW2W0J9i1cdmt5v0TXNleN
g3L733uGTN5rAficDVqMZh+gnRa60sb39CN/0N/SdbYZEgiOOtV3UAcZC05tdl7hpUf9aQUtXZOK
JACeUQ6S/1H++WgpAEGX7mBWC3HDXHEAnX/vViarBx26SFPGncOqtVFfGQHYO9HALWpXrtwiyL1g
WJd4m+FCsrr7y8dx9nSc2Z6saJaaXQTVQmC+Gn0/JDAilwcQoKyriGwum5r1pWemJqsISgmZFQFM
ZRJfS+CMUQeIg6VoWCCJDXfx+bK5pbUbf352RfSFX7RJBnOK9VQoN/nY07zkzJZmb/z5mQ0jQdII
SVLMXhXharhJm01g7ui/gNegQQ2FP1lDP9cv5Ix1ozUhjWXcQtk+kdyqeA2XdOrnQ6FReVEdiaX0
KSKiBEltSlVEdUbzqFDoCvACVGfiSUj1EeQPXieKL5kCDuD87vI6zQYOZ4Ynt14EmaEMmEpkfZDg
s0onF3AkjW9z9EURUHwyYvyLaoV1ZnFy/0GkGFo7dAxVZIDNe9VcMfrU+92NUo69YvKCpsG4r3+J
l9/NTS+gMJPDsBtjFdYAPtAGL90AINblSVyyMXFUWQU9+HTMf+hYNbwMfFse5KWU0exuPxvIxE+B
oM7Q21Hytm0LkFnJhuOr1BOmgvArXwqG5hpQgXwamQ7QxYdG1Mn5LetSGdQB0wYVxlyso/ya+U/o
v9aD+0ZDAnJ4VI1ty66LcFsvFfPncOEfjE8ONudNnkUjFFZPoJW919VjQB4NUJn0doKCWnlQDGh7
LNw2sxHEKA6pg2EZkeVkxKIszDqPYDSTUrDjAXnAIperqlcYul3XxC5M5sjpombB7GvyzO5ksH0d
0p6McadAi88QoUxLQGlLB6/PHwChdpThIQvRTEAfjHgpwzU/02fGJxF2WyeaCU4ghC5xh96FY56d
TON1YBAzNHetuS59N6g2/lJ6ZHYvn5mdeB0pEIEVdjArqV7N6E3ZEtvwy5ViPlw+mbPX0JmhibOR
DZlXTQhDoRluBzwmqZStRgz+ZTML4/nh3s9uItYYrC+M0Uxv+XbJ+8dQE5AZB093uyQA8euQDBkN
QpqpqeAfBPTs460ngR1c5roGoePhRKDmng6roH+7PJ6lffHj52cDCmMdvQMlBsTU70rh9ZrjB1sf
LQPlSA7FV3K76mu7wzlcMDw/kwDKAJsMxYZpY12eQovFDPBeaCBrEYA8I+4DIAmkNdVSW6vyjZoM
+O/VVpeZp2MxJWHeJQDAJdbDoL0Vabtd+KL58/n+RRO/W1SAZA4VEOYdaCtNj3dXXQK8X7gzhgJc
UmsJ9RjSeFawELDNNZJb1qin+nMqJsFhnYAXOaOYClE+VYG2bghkCHtyRQYdCBzTK8DAq7CbJh12
He1RFZS3RphuNflOS8KdZfj3JfnK6dOoei+3KrZiuOtMFKsgqrducuWtTiovCGK7zBXZ7mrUV0Ym
IF6at5encDb0PBvIJPSE/nNsDAYGknTX4H8M2GuJViRddoN+WFiteSf+PmeTw1H5RWf54/u2VPeN
elf7/VoubpTmSse7RTJR2rm/PLZfT6P+YZHG/Xx2UIJKTojOsTsK3QetmLWpZQUQzd67bOY3B/J9
YFNHnQGF24Hxf1RqoKZXUpBUpXYgo8FsG8dO2rZuJ2zQI68XDI+77GP8ZMhouQA/C2BsyB9PZrSw
0DEIh4MBRofah8StviPY8XgitexrjNRZz5wuO/SpW0GuHKXRBfu/TjDsjzqgBC2ZIEifDFwinVaj
8I0gvwQdVo0c2iqW93qkun5J3dQYHDO/rmSnSjJH1CAt19wkvJKHf87a+PE7JleWCiqBNizxHWEj
ihUSOBy8QqHs6ll15edQywDT3LC6PPjZsRsgWAEIyEBgMvEAXKiQIjXg6lvrlOiboLyP8wUvM372
L8s7il8Z0DEGdHcyvZ2oUWodAPbxQfU8dMEa2oBeS3UAf0LVtfxDDezMgpP/NVz+eINNzkxPrAB9
8zoeVCGoDLGki/1XcxN3fkdORhUNZeL348SlodMhRz+cyuTL5bUZP3I6cecmJvuhRWbAkiSYMLMr
yWxB4OaR4NDUCwDSJTOTAIbjtlfGI+D05VHrv+UANKQ3VFsoacyvCHodkGUBNcBUhDIdCA+GBCvS
qtxuglXcvP2b2frbwJSiwo8GOsgxDBTDXVWNdfXQv1M7f2Fn/er+sbNUgvYbaIJSaDZOvLEZocF6
nC2/C0BYiXZ3OEVR+MY3wtrsMTCk+JvQi+Ze+Az813US+wuviBmyfHwCWg3RZE1BrjftRBaMqHQQ
UGmpVvkJEPJt8GwEdm0A4eMlD4aTOeS0F9+0O9PlXyiwPwxa22DxujzfM/XH8TN0OvJewndPQUda
qQm0yoCtXk9cdde70TN5AtZ049vpIc7tzLPupX+uLPrRpvpx9qnU6WFpAWWHq4J09+o/L91+/P2T
1a0aiSlsVMkItUNVbIj12WLu5XmbdRxn0zYelLPrPI0sLukUJgg9ScY2oLG9SFQ4e6QtaJYCaTAm
fCZHuqORkAmDjbQc2Sle8LwcCRRAI355LHN2QJwAiVS0+4+H4uNY5LjtsctHmE5HkjUVcXeX+DRE
wzdt1a99HOZLyNHRrU59IlK1aJiUFfzfmMwe0gmx1lQSuvuSHOHm94BAMDXHrjc7cIn0j5fHN+e0
0D8uo4wnG6ARmcwjSosl11r4FL0H2xMleJEsMcrPDggoRlTUIFqF/r6PU2gKmWkpwe2oqL2bEW8w
YrsCqAg8bs3d5dH8WPbp5AHBgMSDBpDgr8tVFyxJ6mYUPLc2zRf1qIFXw+6/8FMM4S9bfaVbvhIn
Yn/OjuRquB6untA5sLE2JgCMACV4l79nbnbPP2dymEsuZBEW+JxxEXsf4p/Dw2ULM+A5A8Xz9xFP
znOUp5rqNzChrYyTfwRg7rpxzY15Snftk+R2u+JIbPB8Y5TpIfMafyH2mTsg5/Yn27VR6xLlMNjX
wSiUJAcanfxccnM8gi6PdKbGMI6UgrEaybRxfT/uI5agEF1z9IPj1HyREKnGQ+aSHhh84q+TlGz0
tmG2ip5YtMAjo+3KefvPC9/wnhrBicHZBB54spczpnM513Fc1CAEucg2le0a+hbpEoX2rAs1YEC3
RvmCKVFUb5bpUIP4GdDuZ9oBduqDao7cXJ7RuYOJ5oe/jUx2JwlNqWxGIzo8W3Qt+F3SPeCpYrdt
vXCVzh2Ec1OTXZoHvpIIHaaofyAA+2dturA9xpmfnvxzC5N9CHwIKaQOFrj+JY02fXSFgFUpPtfY
F+xLzhfaO+ZCftwKo84vYr1feHWavq5yZlh4juf3mQYuLVWzq/BbWLzq5nOUbS+v1Oz0nVmbDg5Q
eI6kEfothg2U4KVioZwwO3nAmY90qDAzrZzEWhzwoMOdY3SPTXDQ5FNcICFjPZmQKBuckr9eHs/s
9j6L7yZHOevkIaVjfMc63SuRfYffBpBo6bm5ZGb0XWeBSGWmVsoLmEmMrW4Bo64hXP03D7HzCGFy
ikSpBVKQAu2Y8ceu2MnW58tzNedgz3//5OiIWCnSbhQpVepN0X3nWgQy63WXLtVf5rwB9F1xkyBR
AATrxA60RRggj9gDcu8qPLQNddPJW8prvMoW7oy5dTk3NdnOUpglul9iXQoN+U8Ru1r4WNLIvTxx
S1bGn5+tvtSRJmANrICKKlU6Bz0TBER3/8YISInIyLGFZraPRkSrWqSxxqGo3/zSMXUwF4ZLLASz
WwA42v8YmTyTqwCdckEIIxHghEKLXAK0eBwrdtjeXx7OrCUTWEiAMKHBOKUUUQuk3JmCcNeEUJTu
X7F+48se9N8vm5kp1eJdicflyHxPAPWYbLY+HiI1QtHE6UzdKQ3zgemmrWuigoBTbQtc7kMK4gE/
WJF6CZIx7q7pTXFue7L76NBoOUefi6NmwmmN6lpYykIqYM6fgpYForRgzsMlMf78bOsFoQgz7Jex
5yqAy2mzztVrELcz6DQ7Ug7C7qbyY1elFegXebtQrZ3b+HiyYsOALUnHA+mj9c5UfVNEuC1Mhsgh
AG1xQQ8+bRZe6XN7RRu13IBBAkHJlCu+TSRLx62LS8n3VEA/gy53G9DZWeXq8m6ZHc+7oSlJeDnk
PCzGB4Qm1wq3lcpv7iAey2VkWlKciMvW5vfmmbnJkw85/HxIc0QSJOrtOJLthMkb2uOST8zSZlEG
xVq0rvdXbSGW4qS5sAKZSmC7kKmEGsVk6bRM8ZUe8liOj0Stbt0WRQji1fIQxqqrK98a8FtdHu2c
1z9/bU4Mmlbb6002en2DV7bchIETGFG2UUtwQnco4ZZfLhucnV4TTflgzQVrHoohH3dn4iui1EdJ
UBa3Ox/qrimhNqvaVauCCSEJ7G64ZiFoBMNvly3PbaNzwxMvimJ8iRQPDPdBZrfRJgOCtekXIrW5
Q2Fi/RSC4iJS/pNLRy6sKiYEt7VkroUP9pI1JV8NsTSJ47JMfRi6CsDMr1BInU6pO+KW63oLRhxH
Ca4JlDKBqneiONl0Sr2F4t8mMoY7UjwBtgut9gwwcWWnZktijrNjhaAeqAIo+LWmCU9JUlUJzcej
ilvioDuX5YGdVl6xdP3NHQrz3c4079lnck3RYYMdk7FbLWJeqRTPwpfdTg3sovw2REvtenP+GxJ/
sqwDRoIG54n/1kUK/EQPlgI/0kBsr4l0U+V4grHev9a0/NjzLnTUXPIdVVGXBJrmjiQa4kchGhkv
mqkPgARNzaoBNAya8ZXx6y59E9zp61X/z3GkI7RAg4SWOQpxTx+zgC1IQazi6U7oY1FvGXuCqFxc
PLXy6xJtxkzpDbZ0cN0YaA5GFDTxM4xn7QAPgxlFSrntVgPqTXylhFeKsaLKiqpQTlIf1aVX4WwK
99zu5LLvYygxyeBig9jy6lvv3EibulrR51vpgVZeVHvVw4KXmV09A/wWI94T/5u4NyISVGNGpDxN
AMw1Drpsa8qLzD6HS4yIc8ePnlma+LPE4DmNRksIsWwI2RXyC48dfYlzfKaLCUt3ZmdyGILe1Ho6
2skadMoqm85O7Gyn3TTIyLvldek7xv1lT70wsh9XyFn45HP2cw6jEYsPxGz+mMfQA0lvL9uZQVFi
aHjtKIYBjjl1muAXtZmDmblH8mpNHGWj3K9yB1Jh9Ep5Du6Ew9blNcg8uC2eLhueu4rO7aof78Am
Aal6Tjl2Zf016LagkAus1WUT6vg7plfEuY3JievkRMtjCTa6VaLa6kO5891+S7e169/l9wp3M0cD
VZ7hBi+Jswf+wPk3L8rzL5icvYSZkiYlmF2hqtexkFcgvHIImi0Eve7KavtjwP/12v+f4C2//t+h
1f/z3/jza15AMzFAy9HHP/7PVfGW/XGdvLy+1f89/sO//+Lk763f8tNL+utf+vBv8Mt/GndfmpcP
f/CyJmqGm/atGm7falBU/fj9+Mzxb/6//vCPtx+/5X4o3v769Jq3WTP+tiDKs08/f7T99tensVfg
v85//c+fjd//1ycgCrLo5Y+X7Nsfm7dKvAV5F2Uv03//9lI3f31SrD9B4Q10C8TGkOkH6dynP/jb
j58YfyKnOpbIUcwjOh6an/7IcvR0/fVJN/4EkRW4o1FlQWYIj7ZPf9TIm44/Uv8EERIIKBXUYXRI
hdJP//nOD6v1vnp/IK13nUdZU//1CYDaDxsWJVjoySDtAApZFD1AsjTxZz0kh4y0g9AbuB9rAVp8
3YcuT5rQoyKLRIeMV1E/NX2LZhthBCa6FysBdEJaBkjxN30DVkoGCL7AU6vlL0HDlc91aHbM9QeR
Gej2qSrm9YKbgdd0hhJ4PW16gHnVpKTbgiS8ddWut3q3r1NUPHsCeYeTAfwvyMjrQf4O2USe4J8S
v/faLoFuNoml5EEy6sy30fQRCCczmIm+TtAA7Ey1kQ0vAvHbgwU+o8cqCONDZbWWYisJNe44DwmG
Z8RVaOeiT7d+UrTc8w0TuZc8UOGNIqR93DKz5B0dKK+OjYWk2TpV62pPO9Ba2B1NCOQ122of6Yl1
J6d4yEaDn7igrMav1TLanXjrs1M0aEmJXhM0SCN/0IH2g7SiXDexjNbBzI+/+EFQ7ZM0l6CURYY6
RjDJDXTgopcyt/NSAaO9pLHytoJD+V6HWervEx3z7paxBMgwsC9W5Go8AZFT2dWWthF6LfuHuIoj
VB4M2feUUk4sNEhUYWCbhRU9QwUMFS3emNaVFsZG6JQNN9C83yXBUWI1eZaqFAxKkIrpXuH9zVeo
rYkBbTJxuW8Mq09cv4rMTeAD2I8idRqWUBbww89wOqBN5GbWm24nx/EppWlzqtValiDq0PWJY4Y+
dllIG97ZDO0JBxIX/rNatT4oqbJIfVArSd7GrEBrNTStq01KTAPsklTgEhRx1hJbSfXoc5cwUGDg
XBSfmZkGX6FiwZE893OTAhSQiseUVgpC4qBIJRCS6z9My3IJLYsMnaKgGDOuRRelipsXJlFRG0vM
fhXolervCWlV5HryvDI96hNlzwbg4KBtF0UGepVZqNgRCZu7Tuj4tNJEa5o2WGybIHJk22Io268J
S/nJJCL+GvUyVAoIyRM77QLlIHiiQoTHIP5dY1VgM+qyGmKgnW6iISepIGKwU6WWqx5pSBLihLH0
iEei/LluzEbHdi34M9IZGnEE8uDC0UH/rDiC1uGdZKlo2mzRqvAasU56pPDrmq21rL9Rc1+5bntZ
x3XL1C50LRWHbkXwj9dZaMaFmyJhobia5RPNk32miV0fEOXBKE0CckJEcfdU9fXOqXRwr7nVkJmK
o6dhWNkSsEPMNeQM5MxBCTKWa4v3aLgcUN7/JicMuGHLksR1HFvZY9Qn6is63Kq3jGul4rEixcQN
8U2dcf4lNRT+JZHV+FbjoYZMay1D8bXuw4Kv8y6msq0qPr31O+hsABw4MkkoRh+Ah0oZSLrSElpZ
eKnIDeIkxc9uOFoNNeA2hOyYDdiStLZ4lOpGQCLGhOJYK0dVjO+EmqedF5mEbqyuW4d+h8dUI+v6
rqkhoeHSMtO/8SLWn5BtLEJPHaDOhv3MTQMRCxQP+yT1dQeNA8PniilD6DEag+GYaDC/okBsZ24t
KdnXZEiVr0GsAUsSyr3ceb3etqHT+BmtvaLiGd0bvqU8VG0puJ3VJIowSit8SDXSRzbxYwi4IoNL
DmbegmaYqyXe0UzE/BX3hJS5Rl4WA5SE1GIvQQqycnAITDCrEJaEnkSV/rHOVcRUlgFKV7sZ2lzY
Be+j/MDycDAcq9d6w5F6JoHUV8hNekqDKnulFmXQR+W8vemtMo2cWNTkVjVL+a3uY012dAGSGhfc
c7gNRCNADd9aQhhuVONJvgPTQNg7JgDOEpgI8lCzM1koKtQ2wUjnWIVlwKcHYMLufK3uIBlCCkjI
wkc9KJaVmOsQjQj6JtMCeiclcWXZKSkSYyXhYXzCxkoth1QNhMPKyCfMNes6AqkMANrfh6xTE6cM
UoPdiUIkya4ahCR9JpaEvx6OnDHOWIdTwORjNnQfWEYAZb9CsSSvxaX9bHFTA2cLj9AfFZtmY65A
e6GeZDz7b/Mca+paUtiaDh6y/dcWlHWPpNXzdpODDWTv61AMh75t3b42YcSvOqkh5d7ITKRAgKEN
ZaQmoYwQph2oOtAn5/ptGD6fRSQ/b/rzm/3j832811EjQw8NHphIaKFW9jHY1TNuwJNDAthqWH2d
SkG4xb1tupLZBJ7KMsNNOivbD6wz7X8eEh6j1yqv8+/NxYBwDBzvmurtrTm+FNO/+f9jVKghePt9
WHj/EvGXj2Hk+A9+xoGq+ieo+oFFVCgwiXj9/B0HKsafcLr4j9rYGi+PfaI/40CV/KlRyHWNVLEq
MC2jRO7POFCV/0R3FJ67P7JRGjCx/yQOnGQKJDAsmGhGQdv6x22Ce4lChElWDsVBueoP9Drd4NWg
2mTfgPL5bDZmtiTGUby/jd5tTF4kOjqN+zDGDQhapFP4YPOVtPCym6Q333/15LllWnGEZBh+tXYw
b/1D95gf8pX8Nfi+DHP7mPx7NzF5NXJumPBrtXyowi6+bkwIDpkBqzzWVpXXmEaTu6lV9buES5tB
rettO0T+htdyjxdgG6o2K/V12vamDQZ3BfxdRWmXRm26pR9D5KbWKAK51NgMZUXQeFAqLu0KEJgx
Sj2uq7UrVIDZWo6kYmAxeW3JIXdBpWd6pPCp3VZ16cJ9hGulQkaJKvCPakODV0Vu8u/cign8rwEn
WrapK0U9COfkNHWtgcT2wAAGsGlSVGtipscMiDO4z9umzjYNOKQ8A7TkDkvacJPRmCIWkMottpDl
BX2aXMuJ/NpQI9dsFkIFU41KJJVai94Flaavu1aHaFjJm29oCKk9n+npOmUsgIqDmn8pGdX2dVUV
azVvMs+IaXzya0AUczPN13WsvsQ9l9ZNg/pk19TKsQtJdj9Ugw4WkojvE6sqDnGXR0CqBBpA57UF
E01vN2lKX824hT6rnshO2pXc4aDt3CKWzdaRZpR7NfS5o/oc8sQa+PdSFih2rlUgY4aQ1JZp5VOK
R8CRqeAnzZS0XF8+BR8d8/s+mhQ4cDuYbTtgq0LWfENcmdvaGnwR8v963w/v8XO//4MFZu6UyR9P
sjmYQYnuTeVQtSjj2eTIWq+/TgsQu7Y7q3PZbZjtQdIyEnuXHXj7lQqswLtMskV3e3mIk6ah/4wR
VHkfv4FJbedXfakcTOUASFZk7iuxCcsSvGcUNw/i6xsebam1DcCrctnm/LRCMOujScvPjDCXEu2Q
apw7QdihFDxA3qxCm7NNUFBZ+23feVKo1N5lixMS+fdRjn7uLFEGLZbSsBBlHWgZATxT33Mz9URt
uWHJjroeeVlqnbJck22ZxS6ihyeAhRhkC0S+q4TuiHQdQayIK4+hAsgVKJoTiYXgbM6fuFTs4VEW
5mac9l+3BC6Ljx9qNnhI6FktDiCXcdPuhhuRrbtmGiLs2IOJSd0szMi4h+cMTW4RQgONhHiKH1i3
rqr7jkPZ11YBVv1icrsmKw3CgTH18nBv7qDvBcpWSH+UeDReN+2mSu+KeKFK+rvdMLlqAAfMAXmS
hoO+zqnbIt2mHUjx1VJyz1oi8/oB6Job7eTSgWQU6ohJPBzQvOjG+6tuJR0GBw+hU3zstsaqtiO0
TLcuSsCe7AXgcZBXvXMqXWtt3ZSrOxDGbgfvDjH6aZd4eBLul27aCd/C+9ZUP644RWTZshqfptC1
LHuWBdrBY9pmDhrz8u8oAgiCzOoOglV2BErlr5fX/zdRBMqoH832Q551wmDiABLONrXL2q57y0OT
pG3Up/xzZg9iTyhbABj81s1MXF3dSmlTow58oOtgEzoKpDHw0oQ31XbBamkuf+NQjWk7AUhpkhDs
heJA1v66fci21QFcIA4a0e+sz9mm20FVF5Ib4dH3pC1zFqbyYzb+7xVEeu+jc0HzBvrzG3FA9Q8Z
t5eIXTHNq+iKIyYIT5wzxzTuQwtyaxWesZBmGQHFtq5uL3/Aj2LmzO6eVoqJiVQp3sHikJl4oLbJ
A6pmJ03Dc9ZgNoU0AjO3nbWvciQjLDcvUZaI9VViAHEbEuKyIPEirIvBt6iUviSVRm1Is3lpvI+z
J0urXGoNK7kXh2J4FhRPVJm44JRfhRXUTrvGK+stbbcSO9T5Lc3uVaSrymRfCs2BKLRUPNTybctw
hLRRRZANrR2IBy6jik5vVHxhrnAP7QOerwa3ynClcWZLJHaH6NUE30ftb33xpaXrJFb3SgJoeB7s
hobtQ8lfcROqE8jPCepSDYm88BoUSNu+5m6UmSsl2gY1EjJk00Pxsee3CHd4f+SkdQof+MU8wkLp
eIOTO9Irj43VPvfdSB/Ghac1xgl5jddQaY9lIdzLSzXpRn7fK5NjZ9EoaVoBt0vX0d5QbfmY7JVN
vAc9VHatbBpPvICn8tB/Jo/Nkd+ph3rB4f/Oz0ybQ6J26No0hOVAugYVboOchQ4pDaRTPfKQqwEI
2zyR7saZGsqjrD336s3lQf9ITM/sz2kDjGI2Fm3SShz6pD0KzXKErHtWgkutDfm6ArheMGNr8dzW
u4es4HioCxu5dMega729D+ryS23din6fVfVzCJkGFgmvN+8NAyVS5q9kpVyxOLAFaBDqdl3KXgKe
wqLChuxQy9G7dVHGTlvJNjKZHg3CVc7ZET53x0q02EuFoyRQQoxPIjgo/i6oKtuPn6r+IJMrv/UK
7S5EvjLNN4NeeiRsD62KgBWFxDheuPZ/uzqTe1+mUk+7Bj6krXOnVLp1r7ihErs8Q+N0elTSpybe
YKbQ9rWjFaDABse5SWwpXehwHe/9mTWaUjD4PI3AIogzXhOgh4A/4AdNWQIKqb9zkZNLPsb9W4Dw
A9KWVSk/9ywU6BOIxvoCSgKssrqV2fnGCtDgyKlYr+7MUFN2iRJbGC3X7FgXIDRMsGmBLIlWik/M
Te0DAlroVuWAaaa1y0JKnbrL45WwSOvxRqlv0RfSYwt1SfMadxyUXpc39O9GM4kmRCoR2gSYKwQs
Q7ehuDRDAZWp/vXy75+QIb17iUlM0NOkzfQKB2bY8ZOFWqvhSY7kVPAPivdd+hatwt1iq+G4BjMr
b06uryEqFJ2D5PgQButW8Z9R+fLk9AZvLx/yjvw2swy7a9zOAhv5PmdX1ZL+3G+m0ZwE5VHIlQLZ
5OFQZmvUTRKptXPpqkJa8vI0auN0zY1scqgsDk29IKPDIfXKZ9mjT6/1lrtbxSYPq3Rn7tkqsUHw
7NFNZl/L0MVSXSgZNWvTbb/GX3Frf7v8IRPUzd/raU6D7a5oLNk3h0OsHHX+CnlZJd+Uthk9pw/1
TRetyNoE8YhiU7taS7u0W0X37DgKASIPIYM6zVa+p09dsKlVGxzUCy36ExTh+2dNTmUXVAFQdGw4
MFRfLPYc04cGwjeiW4vvcVw5POgdq3zVTiVfG8VOtG4UgslpsH0orfnbGuqq9U6E3mAeI9VOjaVg
cQwK59Ztcr7KQNYYaKiHg1jBH0gv7aoDmZr6SBC1LazI7zb95IShGVmItCPY9Ifaaw78FhrYawQe
2Z652cY6ki/lNdtk3ljsV9fpg+GOum3KwpvnR9fz3AgnYQASiHKWDPAgQ/JogR9BhY5WXAG25qCV
kqhrkUm4k9DuTWyTugBLJBvmPwiUXBNb31LfrssbPXpCg6RbEbv+SksgHg5LJN0TNd33jTGJ1g0i
wrSnxnDw0dRsSMfmqjGakxj24Izqus8JRfbF0yrTgdxE0+2CNWSDjcEOi7UcnbTK7sMVjVd99pBB
oEzb1cSVMhDRZjLodo+1seMpCqfNNTjGw0q3AYhaCMV/d+KnnXaZmVkSJCCHQ7XqXeoxyAB3kAA2
XRNywPBhbm0TB9Vkt7FTB+S/NtkSdx1vI0c4xQ5vA2DbkoXs0e8WmUwcK1oMjSFRMoQ9UbivSL82
6VMqtpJ5E8mbYezK1U5VbtkZZ16RGvZQHco6slmj2kkoArtvVgF7Fi1ulyHbGFlih36BAjpeFJ0r
tBuOwo/cSdWCu5w0+/y96mPbw3mSJJbM3OTVeOwQezgI+RU8kwNXfC1PzIXqhKy5SClmJxnk6eBm
sdxFeVxtnJKZ80AmnjotklJuhaQc8tRtNypYgx2xU1MXHOJoIabbHIlAG1Xxh/oxPukbtsZt1NoZ
UGXyVeBpgOyJFfui7IPG6+8Gj9ylN+l3/0Sk64I9arXiLaqG/SZOIhNXnmqdQn2KL6VrzRVusDFX
gBg42g7ffBW7GYQHl5osf5e1IhP/rCMzy7IWtqJTs9V3qP/cFwe6SxEKgLzsPrOjtW6bu+A63gb3
hSPtLdd0LzvI3+ShfmmNl4pEZKA9PZCdcUAmwO09thFHcyHa/F36gUz8b1T6YdeV+P1o82ju+ztz
0z1KbwTJj2MsIctyeRS/C6unRJ0R6jFmpMEMshwkBY+Iy6uH2paO/aYVnro1TbfZIxYlAHF5l21q
4y01t5cnzpN0at+FaaAejNItCpt/GaRtla6GdftdLRxN8fAU9XrDLu+gT2Y9veC1Qa+qzzj0zEmh
NfcAgYdTkdgyAtvI7g86+LNBwBLfX/6+sRA1931TVtZUtKFpKJiTvl2Hq//L2XftNg5sy34RAebw
SjajsizL4YWwPWPmnPn1p6h7z4bMbYoH82oYanZavUKtqgF8moneVkYoEWFyiXL0mVCq+DTKz5GJ
dRH6F2Rrcq3760GGz+rsjIOZOmXigWrALpCuZTFmSNT/mJ85rInpsr4KWHyXD7k9hfAAQsDqPQmg
Nm0E5CMPwbYvNhKtV9CMWNV4XFqNmdFLGpemON5ltp0zQPAvg9DgKIIx/LVrdI7BH7ivpj0GQmpn
4iZuAFjhjo0NeFCXGNmKIzaVGn/dkpn587kopXoRU896SyzMtHAyF1yWBkpHOclrSPj2kj5Q3+yR
NoRIo1oSeKRRZcHkGb3cha2htN80e+wiIkIYVTlB0KJInDw3OOjfMhMZZu1bEyEZYE1vj8/RQiEP
ZEGYzF1OvabcuGMn68Qd3OecNB+MNbyB2jrdhytXacEIzTv82Y5uUGPFCPKJIRew6x5cNV415UvZ
wrlWl1RSvVdONi60eWj1brMNFO2M1uZItYNsIJJ3KpJ2sK/2cGT0uNeSz8dLd+vE/sVECDPr55ZS
xyoRRh7QDbQPrpxRnHNSOak5WDkp7dFIPuIjsxHV+krtxGNmBs+9hp5jx1X9PU4/6Qxvh/SdnT2t
vmwLLrEw80lrqOIoI2R8t8oTuv8kpFb2ooYkLR62V5pkNp6Zw5qHuXh4ZkYSwooZnU32H8BlqiSi
hhaeK4dmFj3crfU3Llm6uf6TzPCUmPQYpCWRnjiKweqZGRu5kRLZBOSHiKp/Hux6w5NiCyqEXT0x
Gh8H8z3W8+fHe700U37mBbJeKbZlh4/gjMii9b+S2eqKSdlrXsKS2zZhEe7vYQcxgLia7HltQOgZ
86pMkciXQMtVmjCT5jehjD/+yp1kFgwmP7NVXtzTkTLtnO9+5rIxVjukcAKtIiyEgTkHkh2xU1NP
vgkkahyo/o4aTWXFK1lKjMzpCH0qSrt88hO9a/bRnUe7++63kiU+0V/ZhTIrY7w2T/Hfx1u3lLXi
p5tyZ+E8txrkksdorCabonM5A7iKwsUZFCoIJxjjEGniAfpFKksSUulXj7jamp7GwpMwZ+MKAcIf
lRJjgxNGTzRYAn3NK+KmrfrF/NwAxnfzqgewYIrTkayNEjlXczRkpD5otdBLO9GTc0xAgGZUOsAN
FmcwKpATuDJHYPI+WJIZgLsehF2/QYkMYStZownlFsz9nI2R54KxDv/fdaX11Oi3zbVVW4dRUXiw
AytRwcFoNrEa6dUVIEy1/8627qExkm2v16aFDITNEslkjQGvRGf5tmesSfbOmgX+45zwM3s1AsoW
8dMlKw3PareN3pijleuRSaNeCNzzrtwHR/611OKdb4omtOWMx4dQWNis22rdbVYeB74clnAnaWXf
RMh3a65MilADGAJETmmA0HEHCF7dGCxe/4NS7qjs2IlqgTTNle2ePGXSfZc8Nb02oJI79YyGDE5e
6FJhdBQkBSMjSAw+fCug5A0uEAh1Am2LCpVi9ZWFXqpCBPMf6uJ/G5fVpAi4lqvAkaQ5ejVAIQfv
nBW6DOnvNSbsG6XOL8fzFiTezZhLABBoBax1owlGfChMxkCBSG+ePf0FWTqzN3mDNhin2qzd9KW8
wc0xuxtyghpIEY0hBRR6MzDbXxnsc6O3hNV8PIK+AbiA+pdBNbgiuS6ruVnoNXnu9dxktMr21afH
271kXm939u5L8iIAznKKWJjDuO100eS1/FBok9I6i5YUaEPb0gndNrtwpRV7yabenJS7ESOqpxJ3
GjH3RpWWDiHljOqRc02/AgSHeNUHg5OXaBBT1mUeKJ01Y77gcNyyT3cD01zutv20z5kKddx95GSa
LZx0lsT609rFXUpl3aK0u0H8JhhFJscgrEmhgLRDJ7LwFTeb2tdH7DCDi3Sk9q3dh6oyklJQR6s9
t0BLa2hoZq+MHcVvXEZQj6SPLmox0DqGO72XuyM4c7I12pzFbZ95hFLrxWgzlAE5/6JexwsKW8gC
lX8Qjn20gCMc8oT4ozrY3FNn85/Fyz+etpnPBw7MvC6nvS9Jch6+R5LDqPmTqWc0YNTwrIVIgHqk
XDtswu9Pz42G9m47wqRGxk8C1mjEq/3X5Z6a4gTJRVj1k9AQ3C2UG9S6JGBQVS4rk1wYc46rZdu4
CmPooG+Hk3JAUJ5Uhv8H9Ei92oDjtla59xIWMZLOA8gbg5Uk9tKgM7evo0DM3lcCsGP9OyNcIe2I
+H6NpX0pfXJLOd4tI7jpIqlssYwC+MFEFZTl59yIdvwT/VrCWFwfr9yCq3fzi+5G6fuuhF6DiAs6
xBICcgrsvT79mtfghFBkz8xyNILkfbgy3JK/NWd/dSUBGb0Q4xUQnFSDfbN3r8UuPETwa0lzKa1q
OzqBXarBd2WxVu6wBkpWpH724bc/nvKSNbzVSu7mjK7pcaQaHJbuWyDuDoEh9xoeIUk3mgDx59+c
k5/LvX8Sz/844KzYofRCLAYKBvT2CpotLugswUAiOiEUVfiLVt8niOdADkT847k5YVai96Xc4s3R
uZsnNJzjMUAH3PbQPmXnelrj6jk+dCSxx2/F8Z5Ss8XB2mR6NKoiItPikD+v8cEuXY6Z2aldhm/c
mAfokPa1rj37xbWp1ti9l+L629/vplZ0SlH3GY6RaLJObQd6pgHdNKWUkfT3Pz4+aGvUR33yEfOV
t+zmB/7is9x8mbsx41T0hrbHjLCWWz/c8gBRgv0Ssb23YY/Je8GrSNJq3YF+cV8kp5a1NL8GtnDu
OqtN0ZYFSKeKdJ+oBbv+m7vGlZo78mcukO4FPT3sxj8lK0d8YfFvT9Ddp2bhCCZsCZ8KAIoeXYKV
t2TBe7+Fp3c/SzWNojQVflYUXt3ciKX3vj57b7RL5AiyAubj67JUSr3d27thPClNqO5m+b6CM7tn
bM5gBTW0wYns6umFY1XxIuzkA696zyKJ0XmN/Jm/L6aka73LDAr11XBFkXQp9L6lne8+ZkRDCV9U
OGkDJKCm8+VrtBYbgumqIvkLvdCDrwdGYa3Mfboevx2yyZG6G44aoBLb5xhOUgM9QOAxGr4hApwv
kmOuclqrw4khotMSLMXOWznbSy7UnIMImmg8ha48+OPOFGiwKktbAfqK9j6aYTbKud00JrNh39gL
tQuOFOFP5Ve18d+hkWODf8kXDejA0q+1k+zKQ6+7G35Nm2chSL6hDe8WhK9AXQWFMzyD9WssI0YG
7IcF3C6kaVTGfPXxut8KYL+t+8xcNUopeCFkEraxCIicH7Vo4aN2FRXokfTliqMqhfKO7m0ByPWa
KvQQeG25Rm4keyvbp5qldBYQS3nyIhuLDnBYASCuo08pgfxNGwPOD36Seh/UpA6fc1S/QGxzogBm
4iJZG/1PnjYSwdNShH9unzakGASDETorlA2Ff2sjHc1otkuzHzGKsHGLJgAr9K6KpIoA8QJ62A/v
ZXgpGccV6WvaMaYfierYtDnYEJyIcc0wfomKQwROG45GfC+WhEL3INUKwUphdsaR8J/4+ZYdu9up
XPRpBmJiCGu+eF7Nc0J9ohOwfKodtjGTL9rVxk7PVkzR0r2cE3YkTczQPDXCraU++5LEVK8D5qIO
qJXGld6nR7G3ql0sqhRy1oXdULGKKkwMnEXIrsTtC2E7PfP/6LqUhMzFJzQlq/UR3gQItUlWXaxx
9y2FyXMCjb7LkrgasKSl0ZJBj6wQHmBttZ+Uzttf4XmKSmOT3VAXwKYe34Sleho9zfZuG/mk88vU
a+DVmoNe7fsN+m2fPMcnjCMatYlekWGTrpn6BXM3b3SK/bgbcwmtCR07XITBtTmvvwxjYHSDQJRw
SkCE+8LnTUbOtXHg9N4NVIb7M0CUi6s5K+8aLUDgVpfvPMChgYh0OdpXHi/FQs0G9GU/l0JkayHO
U1jFULZHxRbYbzbVglTnIz0TNEiaAu8gqB26U6MC7Ru8w44WHdk5mtahyxk7FNJpCYnKbYAMuxBx
OIsO+Ls0blTdUNLAY1UAENUUg+5TW2A9wvqN5z4SLDvKVEX++ngaN9/6F9tGz96UJOULvhk45Bnh
I+24N8nintpDiBog4ZJ3MdtKKA6CEniLr3bR+/kEZDFjJJQ2PrtAzQOQ2KnJyr2dxvztW2aucJHW
oLpycbrk4aOUL42yZn4WfBN6Fl0HcpaBkShHYDFARdQpUblk0msr2JXyLASZDjKmx8u5EDHRs5ci
CZEnBPMCyhoBWnV8WgX7gB5Km3qIzdjfVf3343GW7Ck9z0fWlBi64BuYijWH7KNwumfvJOnxh/w6
Xtv3aGVHFvKeUB/5ecoBJK+KRMDK8Wa1L7ex7WsxkcmoKfA2RMBpEBm1qqjSm/w5tpAkeVlzOxZs
DT9vE2pREU0YH0OXR47XWmClkRT23qVzavUO+8V9yBBp5Ndh/L/vHfiEf06VKYM+FKapdhp1QKSr
j6S3fCNG5m0wcjMgb1B61np9rTy1NN7Mliro/e/cAeOhxdpW1EutFtu11rKFqhMY8n5OhpepRohp
/HgNkMqw99A9Elq9zsI/fHwCp1X577vKo5f1x0vgZy2Ddi0cwDh+57o/wqmwO5r47Ur6ZAEoDyKQ
n78f8FndedNL0xqZ01vlIXEKJyShgWTdpt3Ueka6g2yhR8vhUYzfhMXKGzdTRPpfV4VXZsZCaKuu
huw1s8WuvMZGC+ofVgVFXQSSC8EacwtiwFN52AIHiIB8VaxXueq9eVCQavRhw8FAk6JGJXeICS1p
EgkO3PHxoi9kJ/h5147UhUXudlj1Aph1Q9Tg9v2BiBt1RvfaRjmxpN21JsRx6pVdXvCkeGVmZ4oy
L+WCoRHXXsdt9M6ROkBhXNqNpvsEjIpio8Qn7mszeEuMlTlOP/3LyZo38QyINyJmGrLQ3VNkTbsd
AF+Fvo1/NGrzhp0iYvvIBb0vzBkSj92pthOHewEkiIB5Rq+t3BpIqQlO/JEiR0Cb0mUtHb10L+et
OlIgdV0xuYUCpyvZJTM9aPmAqGTTh46/WSMe/P0hBUfxz8tDR4NLKaCL3kY9qw05p8Wd9Xh3FhId
/LxPIBwhYRsGcHuymIRvoPIB/QejQZWIewM9SdlAgoE0re6OEBdFIvfJ488Kc0KkIj233YW13E0a
75sDuiwbTgshlmWOvO59V3/9AD4dCVwDWCMnRMrGEnpgoJ4ef/fiws/sFe+5HohhYBALHZku1TND
g7WB9zXl8z+OMLNYScjleaGkU1Lry01AhpiDF6NQ04y0g4rmN4BJrqutyUsXU55Zqbjo4kjOOuwD
+lj19lU6IJQ713ZqRPZ48q9grNkDTJp/ZCv3cuG5mlPADUIbDSIdTrmOwmFAB6ULAM38Xc2D/u7t
8/P+JJ5qR2bAqwLKARypFx9l5nwHxqQTq/5Z2aGFN2vehxS6AZ/yFCw7yHNyXPVQr9pEjUUzRdyc
I1OobNknuUAKwcHrbPDHcohQJrXKlXzR0vjT0t5FT3Qb8XTBeKhFITD4jp9ax421dq20Ml3uX+zm
vJ2C8ejBzwuK3o6H/uB+tHaXafFRfO7OntOBDdiEbiF6eENQy30+XtDf3WpempkZV/R6Wo4wYtto
CjJDcAWdzK4DLTuu9Sj8nqyExNHPJQtBjuBTOZYMYftnvPF59fGnLy3WzBzIA6hW3BK/63ajWrdg
V6f2fqEqEXn8+0sv9ZycNKdBlZP3MjgoAqSB04t8Ah2bu1VOreZuGYcyUz05UBd3Dek6ffhvuz+z
B1XjscEQKfQ2FjJS9aeCK0gn6rW4D8DA6pIR5XwGPZ/77OILl7Q5PZ7n0pGeBTwMC14uYVpHoJue
cWF2xWr8v1DkAqvez72nIE+c9C6W0NsP1/CYXTmUJ7lBGz+iw1oYv2RH5x0DcakwIaD1gDPZUFh4
ljbSa29HDpurYoH0MR+q/qY44P2UQbi8pmG1YEvnnQEgIxkbmsaq1TbqLtkzY8ZW8ymt/fzCptzy
mHd2ZnDbsKc7+DeSghTbpN2M3q3PRlq5OwvBJz9H61dUW/ViNEwF1aGE9JLWdtATVoE/V8fx7BpF
bDQMaeqVgsUCMpifY+4zYSyKCEwsW4naMZ/CrkMDfqh6tn9yE1TkkQXdApq4MtqCxZmD7oc6lVq6
wjs0hX+AlK04Tkt7MvMOZBoEcAzlwjqLFci8rhTYn4WrABovZQVTzy28oHNMfZa0pdJFEp4XJwde
RUCPW+DUl/QobYChcYRTSvIDNJ7FDBymNLpdRCMgPgBmQPZf5U2lN6pkr+HXFoq5/Bx6jyqT3Cnh
VDUAjiw1aIc1IyQm3Uu+abYoyWhIbBm14+9Fq7MaiyLw/wgP5JTw9tg0LZj4uRZ74ApyzXSIIMvh
KKLZJkClcdAp3InHv79wiec4+rwLq6CgMqRgVG5L7UGSolLHVT7oyW7/Ys/naPgma2s8IPj1MX4P
tn696V1Tem+Lq8sSH1l+QHUaX10rqy0lW+bCNgMlUqVC9QiJ0Ocz6vIpDHOIj9kj6KZBDQf3MpIJ
jR4qLb5Cy/DxCi4Zkhvm7c5QgWONjqqpalp0nx9caXSs0YpGYYc5GEZV3mrKF/cd4f3j4Rb6Hfk5
nrymJJBqS5hkuB2BfewVNTtLBmiISLnpjF7NLyiKIrMlHvtv763/CA4VWGmu1Vr0vuAvzQHnPRii
Qw+0UNveoK/Ntdl7DrdHqZIIOkj9HGRcv0QAytIzTeJ/9AqF6XzdLbFYKYoIiWsUXgBoEzaZIxnR
Kd9AWhetbtQbvalPtenqKys8WbPfTu3MHQDLoCLnLYwnY1xbA778rr4UZngOdsJnv3XtbOtbmQ24
IWo/pqeF+/9DZ9ZC3kCYuQtK1XEjH+AlR4eWxbTIndtjaksTOajmD3oC+qRi+DdPfo4sB10lqzAx
vC2f0/pAb5/c+K1XruzL43VceCzmmPG8aFwwI+KguB1BmWxQwOpxRs8diE0fD7BkneegcXBMgSGt
FLBRhH8ebfaZhjibCdL+l8k7RQYJCPUB6HH02uFeOOG0WeY75EQ/18ivFxzWOY6cEsSiDeuM37J8
2Kps6u2yql15CpeyFHOceOIKISo2mJ6c+WqY2+mFZg3ERLzNKaRWjFZ+doujWFy7lIzopsv14iwP
EFp/yYqrPIKrJHmVQ7uXnAZiRWMnaKh0pKPTIt+BaErYtoIa8HZvdorqURABsRsp2eSl4aNhsWhX
TtnCCzPHn2diGiD+gZ81HmrvmavPA7hJAoMDP8qadMSSkz3HmUMLruOYIGC29NW/cFaNJFiPsFiN
d/ALtMenbcnJngPOs0pspKqp4WQ30qnh+C/Gf2ZRrhcs8IH2wzevRFrU+ToKGpBWSM6NAPIp6lix
aGsWskOurD2rt/fsFwM1x5g3qSz4UBjHdKONMKCVijba7FI052I4iC6rUhP56Qt/YNHhFYSgWjPB
QgptXTE3OQAYfNBgjRVJ44mopsbNBISUtsJDwv+FoKYBqr4QukU0ANO9och6ktGqD9Aa9dIoasib
AQOoY00UTCvWPF4X2b80eliZIFT5eBdKyJt1gcrxThrsyqInjUfQ7aCzaHKV6y3Nvz/ej4V36HZr
7t6EuBoVIc9ROYaQ+ZPo/G2d1GnN0Hz86wsXew5YH/gBZFtuCTssfNH1m+utXOoFf24OCweToFck
HrZuTCCGYWW+pWSD6q1SVC28H3MM+CiGrJAiL7XtQltwSfLcOpzD6PDYezh2j9dmyeOZw7ubPgZd
b4skYWuA80SN1NxmrMQODddAtk45xitXbiGKmYO6xYxvmJKPsFgcmlTiNwk0521jP57FUlXwhhS6
O0BK5lU0ThEOEMK/AwPWSLDUwY2C+osNVNIG6XMdJ7600itwy059Lc3osoq6WjCLc0g3xMBqn898
pD7VONHgxfHXdCNvA/TxT4UJRQvMUfd1wIqhy7gSTCzlc26dA3dTzqLQh+3AqY7t1nDNymy34SXY
JLpMBFM2QMUjfw1b6V/PycyRGgYaWZUUV7Rz+oPsRDtAivgjdY5VRqNflONwfryVS5d15jT5ZdaG
iYxDz0NQigNkKhQuj395yejPYdd9XdWc7MHoM02zi7gKmVQf+Bf3IHFgExN6naskLXOfe1rUixEl
ZJcjAoXOkgSKYlm9zXlO59vvla9Z8ExvPYJ3++eCc1UYQ8RTNen06tzskt3fGosJxnCr3fkr7vbC
0ZzjsiO/yDMw6CPmZKItzbagQ8/0thg3SR+Rkk/stFoT0lqg1IMQxE/PHpTb7FSen5gIeAdNKg5w
P+qWMjO0aAlrN33Bjswh2WzGMoo0IexSGwoI5jSIp0c79o0nQBya6BYqN2ijN72n2AyfpSNl+4o6
IKRQVr5gqXAzB2QDAQSgwzRNYDbQl1ZoAQAH6EbV1myy8nvMckNI352MQQ5bumSQXYpKo0jwdFtV
RCqDQZtP7TT+yqu4lMSaA67LEYy5Uo+VhLKS6t62DD01DtrZwD0ykOiwhptams/MdIxQGlM4Fsa5
rnTgNnKwCQR2cCxPazCdhehkjq8WXDfxIgkDiE6lwjs+9bs1YPjCT89h1HUbNUKY4ac56Znjr61r
cBE6yg+5f3psBxYu6Bz8XHBSI1E9BhgYszm74FRRgMgq0MEGdcaVt3cBmcffLOLdierHNKQQX2Hx
Ex3Eek324UP3DTlSh0vVCGrLCDAq0A15KtjlYfy+WYWADTlQQAtlPJ7nUq7j9o7dfQMLXfCxY/AN
EL0DrVCdHKR4C9ijBL67SO3oq0wy6poFHQl7s6lf5cESwSiQ7GSjRbkdsU++o7Ygn/rz+IOWzNUt
83T3QYMbeJCixAeNTy2hNtme1YOTyZiCoKKfYiUBsbj00zt3N0oJrZiA7hAy1cOLkNnlsKEzUEyD
T3AU3wt5UPnGCvwM8R0JUb/0WSeTrYHaSP2F/oDYAuRc1kLsBX/y5gLefQqVSpI3afhshY49Nl5p
BG9BCgkFSbRawQi4bhdyu4A7DaEqwqkIr2D3SxibrhFK7BIaHZgbN/VXzuTSxZqlgZo88xW3wMdQ
Q6o1NdqdWNCcS+jrBBWnvwLaWfDQbzHm3YwRrSat5MPE5ZI1jih3CefCR65n5SlYeItuL8Tdzzdj
BLrvHHNIG3QjMQWUdtCqKaxV0BY8hDloOC2g+aBMDw0an818O6rthtu3GrqcdcBckP54fBEWzPMc
GEwpQI4mMoZpjeYDzNLq1J5Ab9cKWku++RwWDOxoyzNTcAeVUNChPg1afIgckUivyUf7wr5KoJsB
vZO3YzToDKE1OCIeGFbWikMLZ2COEA6YPE6bdpoeYCFRb4OWXYFIaR6ulGcWDPh/gYJDjur8YJoe
OvKLPdwBTUbpeeWaLDmtczhsNXqUWFNw82XIvrBqd00N+QnU77oMhSUyOhARvAxIYQqn2Hp8HhZa
P3l6Oo8/jrUP9aIpXmY7IsMwWIyVUWqM7tNQ7VGjYa0Sci0eEqbRkZqM5bAy8hLGbg6LZdOaDjIW
I/df6LeLS8IAzIVqse6Z/CE2KC28ghUDM1V20SUCzRVcL33NTVno5OHnWFkl8JQhAnMFylXee4bd
HA1ec2EgnzzLJcNbZA67ZgdwKUHzTnqmTmOpggV7F25EI7MaDYg//+/KHky+0S9poTmc1vMV3mc5
WK5OS0lqtJvxVBmclpuVs0b6srDP3BxKWzJ8JPsCsHvJXnlNW6ym1m5xFa8uKTTQJW9dQ9B5A03G
AtBPK9fld5vJzUG0UO6u6LAfuS0UML+pGqA9eQDVcJ5+PV653687hPF+Ht4BGX8/E7Fw0MhBM2a1
XYM6LjgwkK34+ctRBx7YkEfAlm7ZDyTBcTNe6i/OQL4s37bHYhc844jqgQlJxC1bWnGgxY7wxm6H
laVb8Fi4OYZWKsASfAMEl+A4+ABbMGQr0H1QUSpUZbT+r6z63lpCfiG/wM3xtEM1Fn4poHLSAkSr
hq2WA3X/hz5KUHl3RuS5vsCUXb10TueIq3nZ36N/qNb8XONeomh3mI5k/ZpA99IncEe/RMIR1651
ehMZq221vztDkNL9OVKbc1Cz7oF4aM4QA5ZVyezxsqa7AmZuJfZemsws7mnkoWXGoEYtVk4aS2a7
Uauiolx5thfiUBB0/pyBXIhg42NwHr0PcERRequBw83Tnpk11MaCOebmwFeovQx+0xT0Vnryzii/
hpfum78CygOZAoiLFVMvIXMcnHTXEcjIDyTdrWrmTPvw3wYQAkU/Zxfx4f/HQ40IApzSGKVDYip6
CiKCyJBCvSTFyrVasBhzBGzF9GE8QpN7GyMZPtKVOoh7uWFUKl0jU/jdw+Lm6FcplEpvYKfSuWuA
tLukyOCD3zYBlIdKtRK0kOFKNLl0KOZo2AFiQmMtwfxJ3VMfQGjxo5F4TQIBfuO9Ua9U/xqscZv+
7vhAf/TnDvGuIkBJEgDWFAKS6DTN7Tr50yhGLxl9FZN/MufyzCDwCSNDg7Lgti7jMx8iBP+0uA/B
BVR2fqPmidKuREdL9m6OX2191vWYvBm3vhZ2wONGIRROXmOXNMASJgTU34QDkWdWqFlqQ6u0bd/S
0ifc2m1beo7neFZJlqsYMorjtnWdLts0A62m4HVJdRqNgiD9dUu0SJqFE/R24trDF8x+4/1N4m2e
0CvH51Z1+u3WzWyKW0uJAl5+0NWWF/QJqkwekm58oyXd57Zhr48uGNjkcd/k+6h+HwoXTgOvMdlr
EhhukUHHs3ju+lTjaXRuFqmWD9I5jC0OzMxK7+mQJtQTrtAS10KmA+StMUIyUwTZMJNs2DzXk/Cj
QyUqZUERSOtscKmkP0NjPD5LS1s8h9sGNBcUfYQVpjauw36nF6ArHEkbjHhfWswpu6SR+hQ+r4y2
cOvnNOaB0qVM2kL7o9E8iwYZaqej7mt4E3kW2Ov8D+R6QfENVmt15bIssAZxc8RtBnlLBgJUoElG
9zd7qSpkktL0wHqgKYyfKxE9Gt6RF0CsNV7SUDB9Ed3paaTHQboVpfFQFBfQkkCoAFcAhMQiNGo5
oBV8NQl7DQSbzUByPlNbJoUiQq9Kvs43+6EWV+7gDan0y/Gb43dlKapHieugAeTWoJtAOWXkjVGw
olBCJuIio/WlqnAvkaJp2MFk/T8Rtc+z8g/IwVUv/hqjjyZjzMH7K8cvKYOElt3xlFryVh2+UOGh
ATs4OKOVJzcyI2T1AzBZCGG3SXDLRXB7V0BOQYS3YF5EFHJoIT3wmZnnlErRJ87/C5YTLfdBLOdT
apK+9mW8aykzVvQKQhkDfg6MOAqX7iRF1qRSF9HC22UrJdKFQh03Bx5TgVREtQAyZBq5AIZQ0HNP
CRK218L2AVijVoqaC1Zdmln1UBzEphD4YSsDic6DiFr1IIPhZWjNHi5K+/b4ciw0q0Ky8OfjEeBA
xZ0AXuyWdDvopihG9F2aAG8KFmvi7a1U1AdHRtYaM9xKry2jQ9FKkFRWy7pcZbcRkpfGmZqkjyqr
9bWmQjITPBrtvgZjiLxyIBctxuSd3IfCDMNDGwIXCgY5Sj9Bxb7hD6NOT1RE0auk1TUa4dFkokHA
dC3QWOj34qSZ3yi4Yk17fUgjJZwDKF+d+BHFBfT6iYfgJZeJlx9G5tLlX01l0KfC1QZZ7eVXnunV
qs5eWPQmovXrq3FHwqFqRQdG2+2GQfNjkiDpJ+xCX1yJ2JdCkjkkOmTRD01xcBGZyim80VBCrAnY
CUGzwOiV96agax9I6fKNLtZSIgsndA6QHvM67yMaQ4KP7xwbni1a1XEtPF2K8uZI6HBIqyid8P0t
OhNMRN/sXsixwnb7yV+QJgcJPhgkN8NGuCin9Ls9l7E2HhlQj5vZZq3KtZA1vgm+35+7QeSULK6m
y34SnfANWkNmuGNshkROu4kPyQ6ZDwrcb8kfHp/y+E4K7A3q9Iv9/S8ctcwD1lGzECFIwgtPKyd6
eM2p6DNtm1PGibUEVIgPGfQIqKIRHAVM88ox50DwnDKoSFmlu6zwCAsrmJ4G9ygHRlae2uwpFKCj
l0ZagbIDpBNVDqpPXt8fXXA7B8nwx3cbp/aGfSkklpyhOh/mUP8JQbzMgoA7quAAlQg2FReK1pCh
DMrN6NbIwnS6F3t6B4ZPKBRzLnpk6fpMMcqglooI+pHMUFiGFD1PoB+gyqydJtu4KXad8lSgS5Kj
bWDa9DqVffS8HRhXr3tZo9gPPHmkdjujkbOPJrBpodUYTFeQ38KQByQHmhO06jafSQYVmDh+G5Rc
S6Vvr1Isua8gcMwWBM9NVBt5/0InBlUjp57JZajFHmgRojZQ2eHo83Gicky+9xIfZJpDB5xT0OXG
WEd63fQOnCW5tCGX5fCC+O568Qa6nS9tGBMlSp8Fvzdznn/zlViD7v2n33eHuvdtRjGbHLyndUpb
da2o6BRgq3CbByWIlHjcwgHKvWBQ4oO0UatMgOHiRD0doecAiiv2LYogVO+E3p+saggPBiBa5lU/
lGF9U1Vq0ePKt2jlaHK6PhWd+F7J3F4pldAspUZMdCkRw682YYvPJisS0LIUUIhIlR4rCDYtiDpR
fUo8qCvalAdFj6SooJ49QkKpLSX8Z8uK+sC3qsDBeKFDXk8VUFxT5asvlt6rkKUvYfJex3W7FSLB
ZHrhf0g6j93W0SUIPxEB5rBlFJUtOW8I+9hmzplPfz/NXQ1wxknkH7qrqqvcR7L3rlDXT6lfi12t
aP17kuBJbanV31a3wTb3+Et62XCPkss8vnT6JUl6RyBKo/FXnCjaaUeWABW9USXXpHPyyPKUOMgl
J4v2a1USEVESsWhaIwxN2CUEtj7lLcnn2k+k2nJ6VZjDTQ5ZHJbZbmj2S3fpKYWTPHJIDHcj7J4W
G8+8ZLbFwcWblqWbcA7rbikECz7VQ3pUx6O4OqP6hLF4oe5oRDGAM4XbtByTHkmLHpAVD4BNpLwp
KU6Uv4rbiYyNckYl2YluJ9mRsB4KsT1FmIaU8ChYoV3NLbmR1m2vTHLUzXnO7w3r1nhfRSLGWlI8
75o5Huvut2x/F/ac2hEqIn81C4tEmW79kARmrr5B1zFaZdCSCIubqhlyPzHB5nMkDr5zEva41DxX
6nWLnutZrkOjEi+YjVyKTjp1cue1pHyF6xC/jZLpxzp44nbLpXPJRNgyf255feBjrDPcpIBxT/8a
tZszWcNhFWO8Jqz9rERWOFTyXVnVG5m2yrMZzf2uJApXSFxBWYqDlgFKsHmbsiKwqcLIiqWhQmAR
0Y5pelMTM168KW3iLmv2jEnpvPLOE6JpW8Ov2/O0ba1jGmJoKF45ld6SE7TS+eWyvU0tk91EvU2W
QC1qL/F5/ChWnYdaXqaZDF0BP6lkAipPsdIgGkaIIbIGT2CpaEXq054xbUmQzvy8SJnfGZtba4pT
Gz0vSWxDqXUr2RMfQ1K4vtTHSqhi/EtPguFOoCoiltEeqVHu4+eopEIux0ojJUC2gizVLL8V+3qn
JLh3WHrz0TbqtSFi/ljG93m+jO3vkHU2ycPDGuTts8lb11PQosFFsM/uKPXaMUbR6ZUDEeqpWUVu
NZ43LFzNtD0KSRGWgP2xmJdOl1rPEeHC7sRtqAj6XR7IW7eEfM8DnoO2OIE8WbE3DnZ3NDjZLiLQ
tXGdBjxMGflJiidxsoXik/Fi07qTuCJO37oVabaAXOOzsAJx3ZE8og12pjtD4UjffGe7hdngNASS
mESpOxJSRggBxZ5w5NfT80x+UX0UNzsub7V0TfG8qryBBiZufVM6DNGTsP0lJbNt1T+pxPeCzBAD
s9p8jF+mLtkJWRHqSfEyZC2GtHktB325TyA62r4MzCkxfIXxNc0iAXjRg577alRkzO5zpx+7xclx
4MWiVONK0zgFH1aOh1h55iRPV+KUViyLPjWohFg7WPRXJKrj3WA0jqbtEnEbnKpu+A3xMJzayki/
pXuX+ovmRQVDcrojP+hZ9JZlQKsXMEWFgfZiOJKe2iweL+5VR6hRoKQM8MTXWZPdzRhswSRK0Tj1
BBSZMYfoFpZ/xYYpCvMSt4Ysi5z0hHDQc2eoyajLqvlD7cfLMhANQSIF0MfqVcWRKLlcxq6MJLvJ
G6V9o3hC4rUKnDGuNgO/17ScZE4H7GR4al9pfu6xo81pi2aGF0/VFio5vaT6q4iM6KvuWp8z8aXc
BLsGCRj2hu5JPRRL94J1VKD1x1h144SBunZ80upzM3k9ll0qQADBqCWxWMN9e5oQ+GTDjRnGKupI
zqs8QllMwxtT0gXUl3XlPKoWX2dmu5dHZ1gXAqvdUfw0sx+DZI+BNsZPf0eTQ4IR1JpzCsELolnS
MKSwthRHln1J8qzuuYtftHqvPI4KW59OdXWAjYrLs756HWbbINSqXRtO03DOfQjLvdyea5oWdXSn
KJQZBhuDathZJH+C8b1v8QH+UWVzbMkX6Vu+KVtHS29PVHnk9s4g+YY0eGNbcg5l661ZtTDmjTax
eFHpQosmHY4ZcUdV10FHQc85art51rbsM1w7vFjsuWLW/KKb4EZS4mW6/mV+Jp2XVhuLNnMUXd7F
fXHAimo/PR4+iK455/5IQmi7EaVR+xMHfcO7ALkZlmWP4YUjtaNbrecCln5qjWs3ONawL5LBlZc2
WMepctquPWrgADpJ2qrSXtrhKAv3SCkOvfxFgHS1Roy1D9NVSYUrIydOi0EoLpPPowGmJOx1gfjT
FovJZZZsdXEyMzvNS6twPFU6GZ11dxhlo3asbaWyknZy/D4aQEajalBUiT3FHkVZIhv+Wi7l9zZx
4WeG4malj3gZM2SrDtRY91d1xIWpd8dNsUfQf0BL8WQ07N885BIwVKav622vrqYvV7SVsh4k7XxZ
5nf4YrtVe0fEO7ArZ1cmg3GtVSfRjlahocuu1oO1tcQT48XBxZbq92bufSYSyY8kTRYswBJK4pPF
5L2KjECIvkQgA9A2e7P2lvFEymlgxTLBp4/FzCBQVKm2+dR1gVZG+8Yy/1YlVtwpE65lFUaN+CVl
5FelvGptagO5mXliIPMvA7TTFph3hOSaZtqWcUDw3VKFbN3nui6B1eGPNL2W1qcsvg7bq7pS1nlN
8bSRtyIN/kpwB/7uUZjgWUkp4Mh6dptl5XdiMMoRCULB921ElVZe2rQ51ZMl20olhHrDihW6nTH5
ch2IZfZPNVovsQYsdB+0Yr0RHk84a1fp3lzomc3Y+ULOVHxoq3I+znpPmGA1JGGyLvsJw22bKdjb
VEsnfViTnSJOHzV3+I6hRSuouy9py7wqs36XhYzVOnMm/TXTKd+R7IOzp1ei3QnllMrvPKMxmUpC
A2esUqbW7QvkW+u4p5oN20g4VFK2S5ooIGb0Ffu+g6oKwTpT4kxV+qdYWCrHZPRphNob5qe4GhRp
LDudFHZOS1QSdXXmcj4oqIv77rhln6n1IWocFWcjtxI7Z8NXE6GeRBTkXgPI1Gu9J7QcJdOCPw10
96HfFuKdGcWyU2tMjstg7rpIuTRGd9Qg3eKmPGyLhV0XzUAX+UWcubVU8fgacacONUT5th6XuPTT
LXW09U1U9c9moU2TqkMpsaFAXDPtN+s/EiqkoWyIU2cSwGs1zdvG/iKngyMqfiJ/93C9plLdBenW
4DrSzS9koh5LtbguQ8ykgclPIijpPPIb5H7F7b1YKdqUt76rP1bF2tV9/lol86sMPrPI13Y8LlXy
S+4FmaEkxpEtNq0R9yL8TSngS2NHzXNMoqjECrwPZImwF3Ivb86csHXtyf0hh4SW/NUKyuJu0Q5Q
azz2rtrsB0veSRWZb9z+7cwqIUH82RjbsE05dlvNXQWUodLXLD7rqztmTA6p0q9cjO/a/MMidOnH
OD+cqCy9LsncKF/cqP2nG8SNK7/15G1Ge1wp5Po5PUqKaAvDr24KtkQqdfWimE9l6pYGjuRA3TX+
DQtYqlJ9KFp2tSKJTCchD1fGSVp95YyDQp1rV9bft6TYr2b90qaoB/pyJ4tOKWJozRBNobmGtTeo
E5V/Wexytg75p2rwkJyUMYyMJzfumtRT0+eIsdTqPVFcE+cLUTia4q78hmDsNCfGMrz6mJV3zQyp
ErYlyHuQDGmfzoQn9cnesHyt5aamTTloy3jdZvMU4zTBvJHYV64A3TsMlLQYpk66M2EDNeR4plIT
DT/LRiYW6WbKe7QGGWENHXPWaRl7cnZW2y+d8SVzygiUpLWbfFE/5SC3mGCS0zbkfmvs9frM6dlx
w0zZUcGXTnySMZZc2D/N4JoiSU9kPKqma5mfMV40HcnYcqjBQUZf60uCMKF9+A+Xsm9srwsjfX3h
DIBOpIxIYcOGas+R4mvRybQIKHLodBoqvkFwR+M8KCVn0aEYcLvdrLNJFazmrSdhpAQgPHa5K+Uj
yUUc2VTZfRmHMR2XYuVeTLcg52xrEU7ttlaAvoPbrPEJh7igH+golmEvDIlvSXhmpg8gISUkqvXi
4TcijTUtVr+das642k67YIqDTitwgnzpVMxpglLyjCLiQ3SHrIjdOlOojVNXF5fLXBuhFsO3q8qP
GOPiVHY7rvarMKu+UPgRDovLe8T8RlcV4Sp6ir6vyz+Do2epaDs8Cbg0ykIZZaVtMu8MkxOO7aeh
hhPi+nr96purytRHZcMvDST9cAIUNtV3PnnFale/JD3Yba2/ln0oJ+dBeCfdOxBm8t5MputxYePp
m4NL/q1pnaSCyig6WFy1U82QWtbU4GS1lv48rCHplg1jfErqef7QWnH5UKO2B6o0R3UvCLWvzEuQ
VYMHPtE6SZL7OunQ0UDnKzMrndV/JnstrjoM2Wd1X3TLfo7TQLaIjtC36ybJTEzl/rBOYSV1P5uu
pydK4GdLjKsdUhMHq6PnQWlubTn/xTGNGxymHUWJEQxJdWtM5qci07qJq6Xbi57QvawR6b/CUy2v
Tk8cNZ/LFdfx2yymJIgj6U8wJa8eo591vuXteeud5lNp/8ERjox+0POMrlI4xT8dZ65s6rx1fBRw
xnCo3wSZHBxs3PB2M4MH2WLSkamnJmXAzzME0rJcabbXypMWf6i/6pS/3lalZ7W3i8ZJ1Md4QsiO
VWsvLfam5Gt97ESdT6gcEMNavuNPSSFYIfl1B/Eggdg1LWHwIXkDlnUta6wh//Rv6aK+Kh/C6hPu
LQXS6Eq62/R+kd7H7DRqvQNzrF0HLmstdgErmGTFFztJgrw+d/xrwcdbQNvsvjiNWVhhvTk5VRa0
OF5aFyULdMKzERVXhteS40YXHO8FCp36RceNKbpNreyNpT3l/1Ldj1CdS6F6UlAi1hs2hd9GlttF
BOX52jK11u8y5VCWTZjpASHwjLrOw3cyunIaRtmvkHxF23M8/JvyLWwkv8PGqXFp/SpgwrjDJNgm
ybdvPau51MbGcYqcLQYDy/cUcltT+5n5ZU3ZudDwFNb5MraHRtBBQ86wWjlLxtLIw/yuNDEd6K3N
PO6SNXPlCu+oLDmhJg7aPjmq5lG/aM0Rx0wTBxpkM41r/ROmli7bi43XEmSiuvRTKG0kwudQ9fht
tTp9+KHL9pQJAvPuIjkHDFVaL6UVNtp7IjGAWMw3Xf1nYNCbATARUj9zmFXvakcmpqB7anssKzcR
f3oZu9/q20I/V/4101WD/VeYLa89HDIlDYDjJJcf4ExDcomasNXuVX7qtGONUygS8BKnUMRNouBx
6a1dKMkhBcFW/1SRV5BbXpSuAWg3eNih2jJYVbYMjzFEHOGTSXeTP66kiIjGRX2pepVj1h8FgBay
m8cT5UjDlNk/ajy3bXYSXmZvZW2b31wq/Wv9q7V+3D4XeqjiP0rOPbE6A5MdWBoPijVdorJ+IvnV
VhoeJkH14s2KAoI/E/OFz2LUT9VdTV7j5YLXsLC9dAqVTZI6WVqdm4E+nqZaT0qkTGOgi3y47RS9
VcLGyDSJSVqoYrKWNyA3h8IqAqPK2PF461mulFyFvYqHdIVz+LFs61edW7KgCJMTmtniVauv8WrX
5VM0sORPOu1MpfIGkASKKvbP5JWuTmxe1/xubRtl3wlmfeouyNVswziu9bVSXtrorFHQ1rBgha9E
7iTvyuKQMmc9KoCHuQ9ulVVhf6s5BzFn7mWWLH3Nval8Q/8ct30pgPEG7Wef72YGf40vhYgckUuT
scHlk89lJMEskuko/avUHeCmXdR7LfVxLyGCxDL88ZddJljeoO5gQGcqkO2aGi9N9TsWX3rbP4G3
o0JQ+mMzOGrOu3vnb62yj0Xp7LaDMjRuiEUtXl9vibsELKKpn5byY03PG9Ya8XtfxXapPGVRUNGP
x7ZhvaiLC+xmnbMOHEwJlCpEneUYnFQTjRggUEH+ifEmtQcd2VGeHCZKWc4R3el61vsx494fddp5
iTNlE1ygIUqKrgqpgGiWU/Yj4UOshWhhotrGmR3Uy2KQzfIj7rr4S63/zcV73zkqM0W4t1iXqq4c
LHp1sBLp0NfgKPoFEcNUEWoUGNmV3qmSuTb1wjaUV5OyInLqzRFRxPZPLSaMJZfHX65dlfpaFo4e
B7Hyo1mFq+nPeewUWZh0wajuIDm4hifDmYlzaF7wDc4K/L6E01rdezLIm/OYXZP+TasAcA+9MHsT
MwNZ8blYoSL+UdG1QuzoVCkydUxyyDdG2HJXWNDgOG1LKoZdseapXkTqETvpzHCO1PtQx/AnfD4c
Toiz1ez+Z6537JQmcbMuMLNd11G8PPckb/bxb6Qf9Gi/IYJNXKMIpp82o1TD+ogxfc1LXhfyixdX
7i/MDVML9jR48rMF4n5UiI82aVEAl0T2csoVGOigJEIWtnHhFt1rrpMiX0J4HLKRotEIhf5rMw1H
T/clRoF97YjGrkLiTNKGzHUaGOd88VT5dftV0jeZKHqB5vctYkyec1mvHLHk7ZMf5caVa3BilSek
JIL20wO3Pq+qCbZtl48wG87RgkDhwRcYmCTFCUZg+VlUbzjgRr5KSICAF5+5gYwI6zd5J+v/8uW9
u9ZcLMkuxfCEMi361Yu3GSUwUFbBUas6yhC5aHQmnfIc2BH8w577cEUtqRkfsXLqVaxmcn9OeEjL
izwfWAlFC0boKIzjta7Vn8UBaSdgryurbyngg3GdFhfbJIU+UnoV4LtVkGSh1d1pARJDjGHYRvtb
R+cZW2krVD908JyEsnm3mpeaXK3R1k18B15noXbRPdrb+vPAAz+Q/RriUVyeFiRFtP5NHay912S+
ODu14Ea91w8httVi+mlOYZ5V7jLDhInjkzJF9maYQRzjM98/VQs7jPZTI9kAld4la27x5HXNrp33
3UtLCCgO83/0nhFSSPUtRq1oetF9RFD+YfyNuZtITi3iUL+TLZspH3PeTfsB/mD0ZO7oXyXbS7+l
inM/LnxxpHpj/GkO74v0pD4r2BDI01P/rqxBzV+keNu6AVXeqljaUYOQWObQxUfp56aIjoJkC/ME
rTJCrmRwGboFnkOQPyA7jt5LrH1JKSelN5QHwHpL/k1it+i/0yIAaSVZ3FxeJOHQd26+7CIxoOHT
/9TccLqPTP1pxi9AXqK27exTpqS+55XJImsemgalDkqQ9+IcLW3Y6Sd4bLtYjyq3rjCCwvqNAj64
EDH7NeIAYD6Jf3V9o5Uo9J0a13a7HLSaa3qhbw2N/F8r/Sja7YH/46DEySaX1/+ApceSU+3smCY7
rGMsR6t38AOouESAoWT71rNQJMFafCl45TPfvDEgnd/Bm224ViO6i3d4k55Ma30J2uVFK+4Zaypp
cOHG43W+qeHQnBslMFY3WnzQEgRhhAHgXl2ibqSXYXdhDBR0YthKPuvNWD5HroX4OGieETljHERN
5RIJW8/3LcHy4GC1d6Di+d8Yt079rqp3XrvYuwUW33owdT5Q9czIw/emH7KIWAOimXH5aylqhJa3
tr5q0DPpay/8bp0js3CMFd7j8AgiUB86NseKS0dpPEuq3bH8we3BiL3sunVvigq+InETYr3/jsma
kO+oopvVm9BLCVz/QaciASDzuvsmvtbSDoUWZPmukByL2pWIHBNbriEwTc5ov6D15RQibl4od/kY
sDX10gfhFsjnA04qfNF6Tb7WgU69hJuSnSnZacZZQuYnn4Z2Z8n/Zv5xCycjbHK7Et6i5qX5quRo
H2UvMCePpscaEel3+GP17/1JBdLvFsVRiqdOP0gTl7nE2PKLFb0tCaKQ2uElUKtJFNqb5mZQYpzE
PZWzDkM+2eL0MHtP3bxG281/rY2KqnlWl/Kw6DRtqj+ztnLGUG3hWWfYofxVFemjlpi9LcDyFogM
pqs6WeHmOKyVO+jNyfj/9U5iQ00C1DrPTkJKU11/qeQfMLmiPxmt/C4AQNiCNj447Lp0+g7WnmvI
BHnWyhyUiLSauH/ulHbfr0koV7Wjj82ua6I/MWs+rcn8FuQ0aKGW7VxPHbXf6Xnul7PqGaYn6xMX
i13Fvko3e0XIhIDUNiW3Tn7k5FtGjSAfIjOgBSdssFNCqTk8YLjEFfU/KPvyxxKUXargVs3MXn1p
72Mbe+P6N06KiwKl5+ICc96p/GRR8aRNGYNlaBMH3zN/0rxO8jfTr6BatDH9W/S9DHWymONHpXo0
423vqOZ8ylvMi4fpsA5s4hJMTGa8BpBaTs/1zeo/Yk30sxk/tDb3YyN/AgLw8/ER3yXfpunR2APU
LkTkNt2jThbxxecKWrrFi1uO12Y7galF2/QhmfdUyZ7qKMz4ak0Tbqpwx5Szy7kmcIi/JsmJe3Ne
/c2ixjpqf/H8O6O0jkEAbAp8LCgMV1IPM9JFhWSAmPQAh6P2UfTCDA8P9GEF+B6uc7yrpv0KEgtZ
BZWgxE9WBX8BzxNq0mHTgdxlr8k5Bbd9vQIThdsGG3fiFk5Hx9R9dblXGFV3dqR7NQOaESkmwST2
Yb2e6x8DzVVuTFfAZVCKaboK4164bcOROAtmKCfjQzNjnq5byEFp7KwmRtvwq2OVUl/k+6KEZY7p
XUjInZ0T28ipN40+DbfaPavWDbULPszICQT5LrP0qZN5R7PqLvEho8oQKRDwazHxIIMwijGSIoNv
4gsBr/vvwvgY550hhytORcR1LT8TmsASAu8ycZarI9Va6eXQxNGCUbeS7PrpUmavln5a53MOywrQ
q+3VAb0d4G77CAFcWr8YU9D+d6xxYE/uFHmUKBLGhi/Temml+/Bn/RSpbo+pp0f/mgUAK03viz5+
SNwMK988Jm9181WgBLPmw/RfsPqc+pCiyuAKjHcNk2Me20milPjIqR4pIwsf/E5ZbGtnkVQVXYo8
KKq7NR27yROKiwi3POYHkutNxXxb31tQz1+RXhvcM2h+6uhXM53coulHq5yLDs9d1M7b4mo878XB
clZ3VpXC1ale05m0JKn0kvSjaU/it8nXjLm3lD9R/TpiharmV1pASEjYI1U9bXXmDir3JxODvbSP
6/6gdnCAOBJBMZZiuE10EiDHQH0+e3mgdjrpxWu+QacjZxkRBxS9r/J4izesbxZ1PbTUcbLuWsNx
ky5F6ywzbskBRhu+eoiMR8Sp6q3txyLC8zuq8rs+5BQoaiyP7kNBttJSbDz6m1ymsEBFUjg1iB8l
A0ofi0Hf7KN/lmhNGmdQdsvmKTfrOnWv7VtmOawHQFDACimG3BL+iuoTV7Km9K2PikJTeu+AWeJs
J1aWu1Z2jEK2dBXDbhLRla9pBR3uPmq3j3X1o2jHJJBofrfkrV5Azxmxhim6WFwHtcRDnwN12Dcj
HY1FaIZ8aMdvRnKPBmbZ6uYL0JjbdzShlqie5w/h4QQzHAVUGl1Diu3gpxwaYrjQKtUbDnmnWEEV
+7hnYBXkxovG0xaf8/WjTd/jxLPETxGKLlXf9NwKtOMieosO93goQOAt6B8SL8RUf7Ek8XsshUPc
ctNEOCS+mmD7QvOuZxyzbkKiO+7h0xde80nu0mtUqAzN46phcaXzchDqq79LtC8zIRDhr5MoFGce
UHYfp9a3yjxoDTgciLvt0qCliyFAEWJPxybinIhdna3d1P+y5JyCTMex0yEiibud2ZXOSjobDUPS
fWvCs1LOiINmNPmMe7JDYoPiHeljlfjZVlFDgGvr3FKt7hn57K0aepwiBnhQ8stQzHYjGacRRh9j
ZMFR5KcxvhMxCdcdWwikbOrtyeho7/Nb0uAIMBVahwYKxERudrlOuI1JF14WfkKvCPMMYjK8mc2X
KQWsS5pxIEVhPnX1V2GxJlIAF6pTM6nPkik7lfkk9O7jUU9P6nAp+YVx8cVPMzJkjOZTof5EDTbT
b5mIPF+iAZefBWJ2E81ftgGbI5pd6uQIVThHRbmT/mRAeyvxQUbadUMOGcmqW+lvQsNDOTQchdtX
bX33cfz4lgPrP0MVo8e0CSfVoO5OHVm9zUuC8qv84Mo2JeBEQ7cnJNqlkX/2OhBqseBp8wYOwpgO
AjKIgXexP1bJXw8Pv9LtTn+b2rv/CVUum3YeodZjerSWM1E0zfeakijt3qci3ysmmqwk28v84bFp
HIjFPJSLdB/xJJj3lfoc5VcVLWMcvYr93LubJV3GYYq8Tn5Um/VHUmRBeRCWD0sCv0bo5ox8lPE1
tW6yPPlLse83eKroqYpBlJSnId7XMszhTRJ2multVuTq029Xewnsim6EhLtS7WpVmAovqTxRaf/T
628ViCkdQk2FbrGzjsTJCuQ9x0q1vA3zcM5K+VaoYNXElyXlXsNGsfyndsglhlWEdS5hOrevueci
Taw7/s/suaX71pf0RbDg2ptN8ytpgn9C+ah0ddiO7PBh1DjXjH/jAFLCDSzNgrkbc/MrStY9OX3P
8bhf5BcDWXHNCEHavmlC/NQDanc0GKkhTKcUdh84zRSdKoXYzSlafE0RE7+RtZuhx+ldUREItTE1
fbXVoWrF99og9UZFOFr/k+PckzUlFFrUjOX2tokPCIgjJxYtdP/nIoHJRQilRg9lIH2janVvpUWU
nmBOe3WemAXAV81WK3k3WknktJmRO6PYTkEyqN9xZ8Q+TCiqhTU5mRECElWZyA6VqO6rSyT4Q7FT
JYv5Npe5g1mZXwXu90i7rtMz7WeXHSyT2Yk2dSsUSdW3pquuQYLAZmsd7VSOC73JJIzTxX+pcFNI
96EJZVTGUuYnso0g4SSEDbnEjNkyKMQEtvWtMIVDKwmzYwqKp+HLIbNRLdcc7qOWulK1W5UvzYT/
koNiYDXIX91Ci1+ipmgquBI4S/NB0GHfWyuOgZHR1rTnLmnedF0icnuCiZI9xOzqPpO0y4TxJjDB
ShVrAmERekwZvEt1uALlQ03wqEySKez68jjNowqrFcF24cybmEHbirxMBuYcwywjJxJ61e5aVfKS
mOdtWNAko5ytLgTPqa+6aylbjskpIizNWek/rczclxiNtNNYE32kuYuFDlVTmh9NOBp1GabxyGzc
mILvl4EYXbTJz4gPsRjLUsiBX4WLYuIEi1NAdc4UCmeHKtKQdqQ3KNwWS3xiTiml6lzLl1XfC50v
W/taC+LlPpkHlTRTxgPYbUMzPLGsY38g6QI6S93A6jMBPFJBAyYhzZK8bFHA/SXjhYRgrvkKk6Z0
++yXbg++QjdaD07ZPTfETcR0NxfobcE4qMlN17weq4netVJwJojelJtlpLMoth0dgMWAFCOtpumN
TDQoHvIHvyasa1wNV4n5uE0Yt2Y4rok/okAYZRrL9jWZvXYcd22hhK06qHBvlEwZmkNEz5y/r+2t
Bk4dzX8G5zbF7zB9FYOFYY3y0XQ/AGdRV52HOD1L9a6Q5+Nm/aomYHdJh9LJ+1Xr/VXnOTRCaCbf
ikraieAyfoZb1L6Q+saxKvFLtAIiH92uQf5iddFXV7Ukz2QRIhLUeIukukKtf6WGtFH5EAzYj2+D
JO7kLLmvUe5ErUnanepoUYoSohbQ4U79GvSdgd3nUo/Wz9Q1ojeKq+kKUpx6khb9SjV6VDa1MvYE
SjYDsuFMJKig1JSa/wF9kDTc5FspIunsidIyYuuABFtxYQDZHf1Y+nmW7cbWOiTLApNHagwqphlC
vl5isLFGW5ykr/3/cXYeu5EryRp+IgL0TG6LLK9yKpmWNoQsvfd8+vux76ZH02oBs5qDwTlF0WRm
xO8CqC3PdSRnHfCN6LJoHw0luFRwLjG1lcAjbZwdJMg4rVM2E0rEoc2fesVehSI+Ic89xmF08WaD
ogbu1FLeT/hWUlQ3pmnKS7nN2pVZzAqx42DsZT0StxPSzrw37VU2i3bRuTt9QL68F2zNbjGJdGMj
9TcoqHS6kwhvUo5KQbs2LPkSeslLK0q2Rl6a3Us3PevlRqXv1JCTVShtAsoTPHqS65u3tXocLJta
p3CZbO2pxkJt+BM/64LoP8+8iVEgVBTKmUWVbr7EUkkHI5nukD5mRXyviNE8jdDcYAkJrfms3lZi
zU26k1WczeBBqkCpd3KWzwsuC8mdTM3XwuRD036haVm1MXY0GQVxoJWfBVL+2OnEr9D311oIWVGC
wsWybjtjI7bM22Fk0WdNJkw9UOPYVyQcVXfqsvfYew064E6WsBg/EBn0VNhphB+/AaUYZWVZmaup
XdW4I+Rzp68t7+IpR81rgnOMc1NDhXg1huk9LLp+F9UPIlk3iflhpCHzSbq1gVyMWX4rlPK5djJ7
Ave7BGLFbQonbu5CU3VM8mGt3klQ48Zas2lm5R1B0WhDBhvNr1iGTQLEcM7LwxggeEK9KtQUlj91
zaDamAFK7CXxdtbICAS+rkVPuNRc1GbwEzLMnrSxEwnz5C8OX2QnSLgqVCAyXXfxHJLslypsr/qy
yvrj1G9Db6+KU21Ejs8WE3cPXXUL6QS13KcQqSs7A3lDdGpjy3UkxVh1MscaDE3Qxc+dFJxiqnG9
2g/Sc9vbKzbtS6iXK6m/1zWd6NUeb4LmZrFkXAxqvTRBztDV7LTJxTeFsWmqiQwQyv9l7rXwpsqF
3+/UwEHERIHMos3j5iakE0vT6eArTCUEp9AAgZouglYdTyIxZxWTsk7lTZK/TCOJH4PuVJPqKMpT
4+U7e0i4D1yw8YtloZ3iP6xnOBAeUvlMWwSwar2wwOQbvBq5loQuYPg0mlhOQTqSaWczv1qd3LQI
IEgYWpgKv0dXQNsbSR+pMFGQom5EaB9G68BfFeTD5ADYcbjpilHQ321L0Z0HecTd0tVhQagqhHaW
QFzrDe1nSSCKWY9gDtqq6z6D0hK3KAPKRRdk7bkNQPTZ9gd4LT9QRleW8XnYAFXRjdxGpdMV+oOF
DAWDR24a5yLT1iE+l12FKxnjipRtRMocRInCux0FC3ZCRDmoXuDOiU6/ioLc33F6jKdOQryxURo5
4wAEHanCZq36h4ERSIWli0WpRqdMWiYIRNqcgDlNo120JJgFWeB6TKqN2klIWgcwQAqxSyv5V79L
3HHQxE0zjC+DBG6oGXLlChX1cG7Zt6XCzDF7uAVxjavHau6Ua9X/zG3i2UPlrFGI6kUfO7ltndUa
Vjk5qd4dKvVkGUfPJZM6hse24tAsyqsnLhoB1ugJW5kIfvEwxG8ezVdVPgb9k8LmFoi7xnwcDFBd
5V4GNIxmRdBjpEMWa1zH5bM52j3eAS8oyxtrhGTyjETZWGGgvni4VVOIU3+Ck8s9z7UpruRupc3N
XQtx7k2lDZJqbfsq1l+aqVz2aomh2bsbwm6jeZabxoNyJ4t3r5UcjgWjDMMHJFIMNDARZFRaYaEI
7qXXSvZxoEQvdZ1++FMASvZYTPW2jLwHCXhBbu/CAUg2MBHc1EYSbwJrUFk+qHpz2U35/BbsQ8Kw
FIwA/o1ubhL5bQyYzic0dMXaWxqKA+BFOwkZOpnaBFsO0jf2cSNnw7TWWfapZSYEY0Mk0aC0e3kI
FMKC3/L+0WzxCYHJ67rNeRev6zHdmKB4fvuSk5LeBnc4sZC7o0LseNxsD/192yMN1eWMbiVyDRAV
dYIdsvRw01BGg6CDTfXz3UTVKisv0LIJnbwtnmpLvvUz+zktUgpo8EtzTCW0BXO4A6LHdZpWD41J
eQfgFpndgUDiSFqhG/ebYW1hiELBrEOICLeq6HaqaJapM1tiEUjQGxDaqYbqxTCRfxeR4f0C+GUD
Kz9MtXjteLPoOJQA6Shhe/GZIGNgEulWao+CeS5OTX/hjuUjuY6oWTTfSXtQTtKSW2xdSss+STOX
5sYl5X+VeFo2XbNtZUQgk9gzHnSBrXhQELVUwkmacB16I3OMgWekx9HnjZXKobBugCAPVQfwLcyz
4ucb5NOp31e/BubIZm2Ofwi1GgnPVsM/Z7AfNMvjtNYtVHwVC8sg2rD47D2AvHywf7VxBfUc0HVL
OJxTUweX0YsV5oSBjNMjsvZyWye22Ex2Cfwa6DdZBNpHLSS7fm6XB61FaSaUCrGxvPNUiuGodqPI
oKvz+QpruaMuxYlSG2jTAxu2UPcuZm8CIFnGUbLE1YpLR/GO+VjdmFT0mghWtQAsFg7b2D62qVcg
wPz6sYwRp/TDJte1E9P0oO7u4SFHPBbrvv9QS2ufRvZSF7xh+C+udwe6W6X9xu/KbcifpdRo+Lv7
XOlXRvTMxr8Z83Qf2tbGq9c0x0F7MO49NDtFwWxvVCt1rjge2O5kdQ4y7F3gPXkVuyMfCuKaIJxu
Ct9YNbDb+jAAxYr7goi4vGeci3k2kXpjt4Z6lp1y+tBRajVeuy2zZ5shRsQ/zJVTjzYue7fbR0m/
ttY7OrAgfPFliBR0bK0bSi89Od26aXOrIBoVY3Lj0e2LDhNZhHoczg2IP9bPWvTk9WfK07wBwypY
xYguJGslN9JVzauNHWirivh4Z5y5GG3wt3Tpa02ggB/zTSc99mW8NkmytcO9OjwUmJHUjoFouuyI
sJ5pDlNJKifpJMDIedH3bOwRgS3tm230wUZXvW1sWM8Bg2G7MlkPls5YcQxvGcabFEGeGpuozBAm
mMo+pA7SMW96tX+ou2vfh+tixPpnFjsNCwGmwCWBirMPvtV5UlIH2YnsytIX9Mgd9vkctIw2yTeG
XYzawwClS4NrZb5K4VU2XfxFyNeeRvVVLd4seHmlJNW1fcqzCQ9o1L+NQ463vsielDw6FyEhtrXW
nJXBug8mmfyCdHIKe9xLyb6wiZirGQsntgqoWERXOT8HP+DPtLAgVrwnDC2yH7wjSuI83oMds7bY
PXMrXvs58vMYKvPQFufAu9LMBDmk8D71Z9vkqmyjZWNEbwbAaX8dpXvq/bD0zp0BdTUQACD7PWJr
r6HfAJKn/981MTpwo+8vMpLUCaWtPXabhuZEiDBZqCI7quXoTka6GwNDvWXQFJpYrcEzGTbDUrQo
cBXFZ+9OlHVhjG+qsF4z9cVKzpNonaSSELioNZKs1PaPwhheULDnsb3sPETk3iCDKudzdZR76b1S
gebTArt+1LR8F9nMhM/pDlQ2QzHS6xK7oWVQWSM9ceFbG1mslIrphCHq0uzIoJlVo1aOxWomG18X
2j5OIZcb4e2GWLvqUbCKDc317QEjxrqI1oqEshRpe6u7arXOoqMkvFvMEE341vfWxR9/Gf47Vl+o
fLpQ05BcNbhVjEskaecanL2yiqM0yI6pi1VuyuatNcQooQJLW9HEEeCU9iusiM9hj+uqJ6EtFZH+
YnkxabNdyRTNpP//cl1KEJUqMe2JKCWIsxIrcNvynoxhNQVojjBMDtmjEC8o/ybtrYAs0JA8dO4g
UcOwoRQPwpzu6Jm2JqdOpsCN2L587DBBSc3rMMVHK9mPJUyHn7thlmCtsBANjZt4GNeB8I8SWoNy
iA5GVOxU38AjMxirtlBVF//PMjFKUCd5V3qgBmERPFSxvGQ8MI8A30mIYjivV03aH/3ac3zolXwa
0eVPkasJy03yHg1dXSovxWSbAdAKEa/SY21VTmuzo26Y4ABwvVURt/VMAzBxq7mJD0h70vonNt5W
eRTjVvd4aQ42S4r92ykgvgXV+i0FduFf+T50+4KeW9Rbm5bZE3dFZsLGXCdzNeQ3DZWEUgIa6M26
F96V9ZXJxOlJHzkieW2InUpvWSVJgTDRLpBKRYXkKpponNCvecBKlu6SuieLDpA3ityKzt0P3RK+
puz7nVWYt0ytKtzayC91fR2Dtaa5eqjtCxBiRbtvypwS2qcRWOaJpy3KEktavpJhXTUxOMmcvkS3
omWnaGgxjj9iadvacrb2lVhdT8r0Npi3PbVZMZ1t6T0dHqHDadFnRyhDcQjmNcTkeHm0gq5NRgPd
ptiVKB9EvZED5bWrC0TG6W4AiFGznejefW1Cfh6+WWoCFi5x9tnkgj00eXgYCAFnkpt4DSaaNU+b
9joM/kQt0Q4n/C6gKONy5CAfTxILu5MNrAjKImyHX1iGGvs91D4VczPV9Tk1TjCZ0MQjfmOpPAZV
5mo48iOjOiTTudKTNcNSlxXckZZequzJih7GinMQr7nYJz1a9gq5uHasyKaKKwFIOfMVq9zCOhW6
yaxChJ81KFpRodWTdaikT43I3ATfsFlhg5lFSm1Y4M0XSxxEAbl0dbNhzpCThsESindk1KCK43aF
+Fk1heN3nZtPR93M+Jdh5DwIkZCzVSqBFhGiYknMks1Y3KTqjUp9I6+baUdmLMD+YiIHyRowtE4P
M/HlL/Nii0M3BJU0tgBGur5uulPZOikwl3/V/WWZUWSjztY/ynmoFMCIiO8l1B3oJFAqBTeIyRex
9iron2ET0FdJHcRrhUNXOrYBUhTmxsaI8WyaclXjHcEOhCcYTcngeEVZUXqpE9bZqh/7m6KG3DiE
7b4en0bdjUzDUeN9E13q4WAiGFXDUyFLfJpB/FSk+tYSgqf3ZhfnSsp2pgXLW9moMrFGSq+UHVva
cuA+jNrgSMs6CdypEbvctpmnh3GLFjdv4LUH40HWP400Q9dl7kJ/uo/KF1tpU3wrWB3KXnFxp7qj
2iB/iNdShEBW7P35jtpX2nTePHop0Gmsf63uLbOmuJe79iaEjmktgqOrvdT52MSkZVD5d340fxXh
xbDDXcmTVj1lBeviaFW7bbSDkEeDRFRK2MivGZMXb+SmPmI2pri7E37+C6MGAgAIgRXzy5aRuvVi
gpI7A1HJOGXu2L0ahgZc1AIP+MWaXCzw1IrOv29JKrcc1R63ijyObtnrRHJmN3mUkMwSUIVlXQO6
Ynb+sPJEw5Cykra3HNr1lANAxBXuTpCndqjvwypntde+zGg4g4wVvVHVsy8p5v2c2ye7Jv2963dG
u7UVgAPfBkvQbXSbYkAmigUKS4o0PpbTCWlnrPyKq9yZapIK0MOXcM9PFkf74F9LSCAD44Rdrbyo
etGbc2Vilhjxg/VD+pHVmJ3H2qNGbVH2K+WDxazeKm0pv/rmLdDUm6pUdmLOgijSc0F2kZmLcJN3
lwrgGE5tUuKFDwgmII4thWMRy8xgGKvSfGe4ETlH0bD1+g8fi7Id0MAF3sXuKJMyMRanrEKkhr++
o/NkcKuBt69XTt7cPRZQIZr8lCjGL6KPpLzdpkn0pPn4cbN0vLWYJXAFNd1QejY6mFd37hOETwqu
hmXNWqvaW0FcD7L9MHgbm60aSktZXQqr3cKurAuCnookvQbkZVE3TUjVyBakRGcyA+q+UX/241Oa
uj7ybFSh4Yi6YTyHpJovqLPJD0D6G0jWOZ0mR+s9J6qXQV2/qU2xZi25XR3sWzonLZYcA/bRSqCu
S2+tggwFw1UfKczMqwB1dWtvnBwrTSixSceS0u4znT+4cMXYsrVm3iDYKb1rrzPNUJTrYi4vQN3K
4hnLb9uvRIibjflUJhg594r1oFRXiIhEDktNnlFunWQ0fBH9hRIT5mziP/aqYaCUwPKGfzEIE3fK
Ms7xqT5avTR7Ii+gO3l0V5YrjLd48c8hZOhI93aPXpT8AJm7HnwV3xggw8pP70S79MZbhUwWacuy
xNJa2KtKeu4bhDXRqjWcoXpG9+0zGFe+rb1d0N+NyrbzNrEvuUN49qKbBO2p7Q7qNSlXY/+epUs7
ewlh5c3n0ICcemhgUcOngL2if5CTpcUQqv6gAnBKGfE0Gf3sVNPfp+chBTEXyizyDG98i8LmFLNp
2N3FNNxsOKrdQ6ZfRWeeJN94Ljg7E3GkBnbl7gg1WcvtfRnsWvtRo1guwMGTzsuXtW16J9H2jlrz
0kI8Hq2KCYxmpWQ0Sd9aJ7sk7LBGZZ8nlr7XZlNtWQoiP6HFnYqM81SpqUTro20g7ZkitqgpBWNM
tVNTocbS8nHTSgImKq93npWzLbSjuu4QYDkltislfSzltyQa1yVekrFgvG01TQTgdCH/krEfNW+r
RNW2KspNIuGWSqS1gglAkAiT3gTzPJhhGUzvgXCEF53kvLGBmM1doch0HgrqaVDNrQ3pXwPrFf1T
EDMBPlMpYEy4DWVN/O21y6nikQPvK4OCaMSOV6bP5M7dBDJNdI4nOAounZWx/Y5rQUbOkK4b86Sp
J1XbCiAhGEjZuklo1evxIAxlYZRltdOtwHOjwPgFN0HgCDR3FRAhBbEY8MY7RX/zVbGJ8HjFE4x2
jAIfliPoNJa4tjBVPFkEZMnRaypQvQZQM6Oqr4FvC52iVky7SosPqVZfQx3Jr5TcS36499BmGJJ/
NOpQW4gCE1oTbWwRbNQJQwQJa0M+ukRtdBCA2YXsn4VWPRQRfoZ+mUs3Xktk9JgaTjHbj2JY4kvL
p9qxuWqzU9mM2ejK0kTdbWoa99ncgm5DzecLj24xUAfMAmGdLtpS/iWV3pMUQQvDTJkmaQeB8W5y
WFfJUkGYb9fbIVyZIeVKMH76UbTPbBTsGBWooIwckG6clZ3ZurXbpYWMLVCypWdeAj88NGhzDBmU
Yq7PExy4mWnvlIpQpzvVIkbOQgsUA+zCrDWlG+GJZ/i3gbuwlh58tXJtmIEmCRBsXHz+ImTdkVG6
0wS3m43vpY0MRIKSIfSlGzFEifTGAjWsEJi2IZIiVIELDT4wTbJlrZe3Xp6dzCQ4Mzd5O6TiXLSH
qCdUqW0/ENJE0kZIJz82XCI3filesPdSU3biAHMCVT40pL0AwzrEHhqnaEBQ/O84KmWOgvtbGNWc
IP1H9lrsZ1Nq2T12m4XsvE6PGJ4Xc2TipV/gGfwhMvGbOGrzS9xdEUedIasGCj59FUh3RXPbeA8/
3MCc1/a3G/iScVfqgTwmmqrsZbkvZoGoWh1GNYiQIhqwQ8pYlE9t3GONNSqDij6Ac/1ofQGtpE8B
6oMf/o5vAm6/juGNGzWrOht1zjQc5/jcBD87FOBqctF34VNSl2XiMGgcztOTDhF4g/zDpa3vHsGX
KLuq0czJtDgZBp1gXbK7TN+TMeQNS7A81NLXmPGccDfYa9M22Xfatle2ZvsyNAQd1HxgUrlubLyK
uEHC5leZqMtIst85xepgw/oFmMt4muaiBHvQ64tqjI46UqnZ3FR5G4yPGdtw/aKVyiZE/yHbmMwj
33wJ+nvOUMxPWDIdgcPMKwZGT7SbyJB2iV4jryf5fWqpaDHO82FrePHThenfMZHEqkg4K1nZL3KH
rTLblG21UeJmlwUSWiSdIa1Uhe8J/YFa7lT+vyHBeafB4v77lX4zLVMzvuQS9kFad35QavugryWU
4EnjaSRaZtJTmMs4ykOQh/deRS2idxZtpqnKYK0GMTx6k2AwtPThrYqTGbxPiq1J6iMZPVmd7Zse
WW4Zq9VlsKhY1Nyr73rbjGDgewUMz0aYhRUphBBMJvylrai9Hxa89veRINrX+chdESd5mskT0yWD
m5Ob7rxzvg4Xr+5DvYmbhbxGLyMvHiUHvyAC4MWuX1xbVyxA3B1//ek7bxirDjIC7+VPj/mbpWPM
2a5/7EGBkNRasnztxle7DcFbMsIVqfxFbv6vylIXha2BufpL8MiZ2UOqixQ2jHpsVxrNBpmUUDJJ
Q8m5a+HgOurpTUmK/2tUP4Y0HCkxrca5DM62kmws5OutT5T8CHXWk8oqG+oR7e65f5OL+8TYD5/G
OF/AIoVs2qTZbaQ9SEQ/FkskOv5JDojimjUPR7UXuLYeO0SHmbnDxKu3SzScF+ZPL60rUPsU3I/G
SibzIyYD9SBRpbWuRV0Lrc462flPjYLMHY0TjsvlpGMkX2U9OP6a1MXb2SMK+PzZWwh48FM6jKuR
D9obuXrFuW9fNA4bDmS++DTeJ7BYU3GCSB4KwgukHSrTSgyLnmS2buERcJUB6gCV9Q/WI5y0od1o
nM0UwW23gY/BxVf3W5MwpDY+ztFjqXY3kBCMNk59rwtWNo29h0aCYWoTIpD+1dARWQftKkynI75L
js0gUBeybLJ6/XNS+Rid9IdE1c9hdPBzhD72KUVTScpCBO5VL5txW6s64tSrUI+t98GEnmY4aUO5
NMrXKdvjk4J+f6gwlplMKynYdUiHwuqjAM+p15h9QimvlR62xImLq1p056rNXtXYcm0aOYU6Js1o
XAnfI/Bi3MeG7dAehdVyIP6ADpqydCGiV9VjPvpQrAKIYyZfF/4m9V5q+ZjRHYBFFLogkJc8L5WI
FrRamzhhK9WOHMwTlIOGnjjjr4r7NZJZtIZTRDhLQeWrMflNexxxOGBDi+r7aty12V5FNlEh4EYY
WEZ42cOIQ8FoPwVJdJ6Mh1PvHUP9NCcgDqb/YcywhnOrH9L0QrSN4m9tk9yfcEn92zPfvcZcF2P3
859qNfwlguAhzjaZ7NjFfdxcikx1lc6/lShm067Dx818s0w4QYtdptaC9ZDHCxTdBbrONs2v/17P
2jeh/8aX46hV1CiSyVc7mK1J5pBFXZmvcqKjEIM7jDgGZASKkotnCQWPIfLDGJJUMJ58LZwxJ7ip
OvzI2vRaJONaR3aVQvAHTNQSzEXy0c5UVbvpKyAp3DZ9VQBAEFBlhcx6Nn8Ywfv3VGlVfKmKGqnK
fCsM2ec+9aV0NDFpFAcE4T9MFZjrnv+uWVTxpR7SUb75CpA1d66iyHhN6p+qob+Xc0TF/OdW6tl1
biZ1nhwMdZEfaTro/UghaCnlP8c7nWbDcL1H/4fJT989pi8HpJSTLBiO3EdMW/NQ3Um3sENzZmr+
P17gy6c0iKrPdDI3DqiPJrR6R/NJvUMTP70YP2Qkf1MAMzvxP59YXEqK0CIu4b8Mb9lb/Kl/1hfp
lo6mUdbirTkoP11pfip/eetfg9FTJbJUDaX5of9kOhvnHFQi+uVbVSca3Kl2wUf7Q2DwN/W2MYf6
/nGgtqS6JkyEUm+8GJA7lDhE2bdRBuWEBf57lf/+Vv/7bjTjywiYTJ6LlEQabqCJcCsRBFgREIc0
lrhaw48WAsVq6icr1C6HDA1HEd9I4ZtHOrrkTcjJBjftjhNKZekjLsHBw3jr15BPlbQS2S6I2WUV
0OkCDXwN6ph2rpHaroZ4N5zdBmW29qAg6QPJ+YtrcRskb4pyDaLOBbdzOFMr5VATV6bVgLVx+NRm
xxwJOXkedsKRoTxXzOlsh5UtPRTBmxLLl2qCeoxStwvQCCqkQdsRlIHUMkvvodQvHRO/m/SI4GMo
GMQwPBch0enMZGihb0Z7J9lojai4b/rsbZju1QraKEiP1YCJhk4UpjaCNAuTwnL+/Qp+h5L/7RXM
9dQfr5mzuBP2WGAIIMsLkyO5v1L3EtagJGjdO2wQJnqRgHZ/SpSLpJ/4BNclucOoqPqgWiCRHDR8
6zGIeeId+tL6lHTcMWkzW/leCr4dGVASFKhjWEdwwbZCvM4+wA6DMy9ukb+blYMLoLTohalD4q1S
15D9h17aNclBErsu3dmmgjjvLkGvkSCtTOpLMW7GqD530AmJDdFbtM06gfZbGEFwMUL7LfcMJxfv
tbf3EIvKmMPS5gqjuCya4RIP/avmdRt9GB2N9JUhIWxe9Y/69DxkW605WNP0Q7GsfNNZGV/OAbkB
cjHMGhKpWQcSEYa4rn9Jun+v+1iVdl5KojBxB90PHcff91PN+HIuUHL0I+IZed/4hXm1qrg+wURi
GEnz3CZnP8sIiUksF3ldTECesIzzvz+l7yLYjS/nhixNMlvTqO2luoLFnbxsFY/mVWopDDNUgZk1
+FglT4bcgIF+pKW87KQaPW8PbNKCcueAp7Ycip+2l++KiC/b8qDbnqzGdk7CVA8XhnDHkV+8F2Kt
I7gGslaEhsVQbAwNdMpFe1kgCP8wrsUl7F76e4leANLwtT/y9kgFWk97CU0UKx4BOxUFs01I43k1
K7I9Nlb0AihKiq26sB+bzzi5QcXO7X4kTIAHveFEe6yYFUIp8EbtKCHrGBfmB7olqV7Gu5qkAizU
DL1bI1VvMpLYFuUzzulKXqRnwjCFvozrC2koU+AjRNyD2Wc/DCz4ncf+lz1Anz+lP/YAdVTKfCI9
6oZU+JW2iXfwIDdINxcB46qlxZ1g1pjumDuGtjrBykZ1uZAYdlasTOY+mfR1sestqCw3AHnzf+Wm
Di5LlzwWRwcKetGWuOjWiYOd8YRv4pisKXZviFdGjbuGfdwm63bT7oOlWOHd+mHdfVdC6l8OMFP4
XmXm3BVjmx08/mt1LV/wvhIwzXjx3iWnaWluecyLYaG7hKM6H0/3vhuvqEP22MrLHw5S5ZtuWf9y
yoVTGw9s3yoT4qA5XewqzvyIzAXyXIckgUW4Cu5/WIN/rw80/ct2XoEAxPF8Le8gXbMtcxDO4xuJ
3k62/B+BOP3LfmY3KE8qdbRuPBtVehkfhYr8Lxti9Yc3900rr3/ZwRq5K8UQ99aNIs1ey5bROmWU
E8gureyk/HHGzDe7g/5lu8o0uyLffQLEgF4t+tbVx3uOH3QO1qo3GZNQ7wVltf1TtfPNxqzPr+yP
VdbmfVd6CSr7riWznihMqdylIL2k2JHW0ruFyoiT7IcPYX4Zf1vSX4peDSpXTxIoOrCh9SS/aBjL
zZ8e3fwi/vbjX/ZVXzeLMdY1pvP41qUr8QCSxvjvD/g7aEn7shdZVipyM2iBQKuciKS4gsKPA9ts
HAwb5GoP5mQsZQt/boGc56QMUMuhQaoV0wKCZWoEFI8MkCVVWyOkoC0bkIvc9hfDJLcIklVSSEbU
lwzHIYtdlsK9WavyNhGBvG+JqHCHBr9Mh3WcdKtMPOkqoZCM9vVQtYWTbd2IVCFQ1PPI3Epk+70l
1dZJigGvQKLnBCWQfffvJ/Fd3SB/2TYys/eMVlfSw3iJUEMyCOAjLVYqLMIs63eQXsFc//ta33wt
8pddw/KCos0kLpVHgbIVWbVCu6u5wyxl/fcVvlnT2pfNGPK4mpBnMiajJkGIaHJ2RIcQhoVq/HCK
fdOEab+/qD/WV1gZJr4kLhFocbiuEBgSZh4Yy85Cr2colrzsB6s+qF3hncKgandJijGPXNoIR1gx
uRHb9A+t/zfPU/vyPIMxha23zIGvsKRMDXcCHdgYlj+8ru8e5nzZP+5UMjUzkgd/vJHKA0Mg1GEl
bAJvfpou8vfVrX3ZfuvO0/NBY55BmFQA7UTY1odOlZf/24fwZdeVmzBNSqS8N6Yg+EaX7eeaVFe1
7l+TLvr89zW+m633e+rWHw8Ih2wwqZPMRUbq/jZC6J7m3S5KdQCiYC/s6TRpo7UgqN1VdTQ0/77u
N/ui9mXTLQnEKUtPHTDs3bfpUx79gGDMi+Qv++3vCueP2xEWhHFV8ru+souzOfkPIbmCMTRYmpP7
P/3t6pd91wybtszy+W+XoNPFKoyzH5b+N09F/bL0K+IzrCrll+dotya+9vIPA7C+WQbqlw2yZeRp
6kkKP5y4pCKPiosYmqC/fz+Qb9bwb0Lnj4de1b3vSyq/bljBggkdnkqW/frfv/3NC1W/LGB0RIMf
zX+5jS1Vxtw0G+mzW6E76Dz/fYnvHs6XVRyknj91CeobXcWbrsF0m6RDvNFo//v3v6lm1C/rOMz6
ySelNz+YqNl9efIWimWpW70jAZDxfYIPlb3XThAA5CpRpf++6vxq/7ISVPU/d74gQRs26Vl+aMP2
NY81A5xeS9dxQgJEHrfYMoj9/felvttE1C+r2WzbHHPQFB2wCsVH+X5KcU870mW41xY/gbjfvaUv
lVQRhqJgUGp0aLScliMrQ2JuS/EaWchVCwz+Pw0J/uaL+z2+6o+vORlCW9G8mqRYdPdYgZLwwRr2
0ohvrv7VBcUP4MM3a/33xMw/LlOmUqLrSFIPnSzC+5IXv/fs3Nv8+5V8syR/N1h//HrgR77tF1V0
0P1VF95F3UkufliR3/30/IL++GnI7kby9CQ6SMSIptZApO+yrH44Ub9ZK8qX5d5b1KdKx1NJHwhy
zzB9EcamkHroTGTJ/rTPfneVLyve0KIOBen87CHdunX1DiMTMVDCWwzkgHz8+xV8typ+V19/PKhR
KE03JlwlIoarcqOOqQ0EPCww67XSzsPdUP6wg313P1/Wehw2MZOTuRLaY8T74KgYfEW9JJa+YorE
/3F2XstxLNeC/ZUbei/drCybE1d66G60QcMDBMDzUgGCZHmbWfbrZ/WRZkRCAjAxihOKIEGUT7dz
77U+uaH3XvybVq4Q40Z5DXpyVk9D8bUoNISO148f1nvHftO6TempaErLErrCzUBBLujuxKSfPJ53
WrQ4PbZfXgQ1YtqRZL5fupdw5Htq4AiA34j2zK0/6QHfaczidOZfzuCafhiGijP05hFUGiWEn1z6
O89FnP7+lwPPVRM2yWhRVbFMwH9fNUWl5pMe6J2vRrxpBZXVjRkpOfllJjdAMgTYCnhzp1qGTQuE
7zMH8HvP5s3w5xbNXIXBkl/WQN0see0Uh4+/mXdGBPHmqyf3zO38tM8pRCz5XAg8Bi6bAmSYepV8
/Pgc7y2VxJuP3rGJ4IRZml+OcQZr3K+G+dq2qp7kYLojOyE6ucQnzrOqszNS9cYztVTOnhnLt9yE
1t6Oh/GTvvG9B/mmjSgvSvrKb4pLPV1b7gUSpE8+snfWzxRX//6V6WQuwrYoi8sGzoRi34DSAarr
V/1r9KwpssVc9ln6yX++CanetJRmsfskLNviMiMrvQ0ejf6kB/nPX4NUb6e4drUsia/yy3Cxdi4M
mY5YeYoFIPhsTP3PMyqp3gx8feF2VlNxht5CKWCAs9xE1k/TgWN1ss3H39t7d/G2vccpKUkeO+EZ
9dm9e59HJDCQe1Evn3nb33sBp7//pUfJ/Xr27Slhu0iWj4U2pBhbXz+++Pce0JuWnmSOpbolLy6X
1+HB/tb8jJ6pl/342O9d9pvGbhwzFBSBF5dm9j0gcfKpc61PYhDvXfebNm5gyPwj/aAn/QBn5KO/
TW4/vuz3Dv2mzU6CPMU2i2lZOC/YtiQjUrqgbJbMxwkHHjkq1P/fEwrfNOKgKf0+NjwhynMwevUQ
JT6+h/88fMrwTZOtWmRtYPL4YgzpPcdqK25UdWxePhuH3jv+6dn98kWqXntVGPPNI/20H9ijP1m4
O0qSV2x3fnwL9jufT/im7Q5NnSbilGHSe6vySr80N9YdA4bzh7OOv4b7dXRGDvHH53rnVG8V6Zkl
fBFGIr+0KpLUgjPlWJ8c+b27CN48qWSM5FychtLEgoBTx5jatMeqDrIcWZBaULud4qaoSgK/I7Vz
G8sEzVno6/7K6Nrd1YWpz+koo7OPb/WdNxe8eaqur2vjNHZ+2eKRJT/tOf7inZLHVtQZfHyGdybR
8s/N+F8+Di1GKteRGV5Wr9R6k21YhKviSb4Gt9EzS4KPz/LeKzv9/S8nUW0dCJQKxWWQEGYlil13
3Sc38N6h3/aJjRjJeef6BUH2MkBpmkWfXPV/nhvKQP5+1aJ05o76H9rNwmdWWVT2O0MzQYoc283H
D+a9U7zpGWsRgIdYhvxygOZFnTxID5+I/mfrsPcO/6Z3LPtqxqfLvKMs2R47zuluTD4JurzT8b4V
apfCMSglOfR4C7IboU63mV7K+48fy3sTprdC7alNPSscSbXB2Tg9DDfkvJxs0NfmD309/KG/fXKa
03P49xiO9N+096JNwV/k3AR+N9wx88kdsQJjZu9SNsOQNjuffKXvNGT/TUOe0khFKXmrl+QewODy
DLDB3Rit0tfmswH8vZbsnz6CXxrZSV7tQrtjdpCgt0W4QsUPXf1Z0G1Jt4bxH362ffhOm3tb/9D2
pUa7zGNrDYQpa9/T6X/8Rt75YP03rTkT9rRELQH/wQLlhlbZ+loDyvr44O9dtvz9ATmj1S+KCugL
0yCWYASM7Ls/j/zfr9P/in/UN//4ZPTf/4c/v9Zg1dI4MW/++PeHuuS//zn9zv/9N7//xt8v09eu
1vVP8/Zf/fZLHPifJ968mJff/kD1bGrm2/5HN9/90H1h/jwBl3j6l/+vP/yvH38e5WFufvztL691
X1GedvcjTuvqL//80eH73/4iT7Hs//71+P/84dVLye89JC8p5WPf/+1Xfrxo87e/2ML7K1tAoS0c
IQPHPW22jT9OP1HBXx3X86nWdvhHrn+a9VR1ZxJOKf7q+o6thAjCwPH+LFTQdX/6EUezhRBUTVJf
E4BGcv/yfy7tt7fzr7f1X2TW3tRpZTRXc3rj/2r3Qegr6TvKlafrc4J/S1wVTd/gQrXMHuPjfOPJ
ob+0PPL0qRuehLNpGvKhd8aLHeDinpg8isMHr9wBDbBOlKE5dDZjZ6j1++UR/vM6f72u00zy98ty
HBE4GA7tQLqUuvz+oWITSoYKXeo+L/sIThtoFDYUerBFGznjVmxM1VxaSZTqs6518ptKirE9+/ga
fm+BPHgqmETgshnpSWLkbzMfgnroA2ib0y62SsdHjxHrgMB9gZ4UgDW3//Hp3vRap/N5DtmqoePx
hqX9NkUmV2pmJo9VzZ0i3bNT6jzncoLaW6S2+GNMy/G6OGXsN9WIEk95+QBjuJ+6Yv/JhZy6mF8f
PhfiBp4b8mFSq8tD+P3hN7kderMU3q6ITY29HbzWjSvm+Dt8fPtKFSG5iE4W5+0qFcv0h2DJek/a
ZGyRLSrtcm2RRAGpN2uDz8L/v/dbPCJfOgpGj7A9JdgkfjNZiFvXk3WYDzuXJLJo6yaJ7+67rCMi
+fEzePv9cSJPenx8yvOV779997aqHN9tWrTqBSekGFm49tY0oXxa2pHgYU70ogcBg3TQctGuRubk
Vf74Gn5foJ9u1rF9EUjl2cpR4u3UV7YqBYND8LhewhkLjQV6JCinWW7GtnPIOxsR+3x8yt+nMv84
JdmbUgCMVEKFb57v6CUdAC3Rs39dNF+zsfjT1TnlNSQCly1O1wOeECZON32SJ/Dv90pP5vNGZajo
It+295mik2ahpmznmPJkO28EHU5u+Q1fWhFF9SpOMTF88pL//W55udLxPOFKemLx5juvsNm5AGO6
XRsCdNKqg1ySDTk126prMJ2QXNzmOQH8jx/y7zOg00P2gkD5JHPyP6XeTqpjX9l2bzKzi2fXUCNc
9t3PADhespuzOO13gW4CcJ5UNFZbFRh8yh+fX9p/xl3/1cJDF87PaeiQLh+X76u3C8hkbCN6vHrY
zRXouSoyz1SVgHUYanGZGO+hgYUTLHWzcVIFcB/J+3mYRFkKQNybjl0XtysbaStArMm5dbtWA7e3
1b4FN/mQJ9BPulk2Oz3mr2WQxWdO5aT7ZIHRL31TriMmgiuvK9An5El9Hc8zDk3SNLxzq47wu4XQ
A/fJbOFeHEQDWaRM4IItqiBI2J7IAEv7U7a1pOZmOVaTExy0Hc/4WaFrwsZO9+WUR0cdWhBiTVU+
J82EAmVyfrYLydyBA44uyWlRJsvC+1wgF4Y8n8Bu5MbhWt3Ejnfd0x4PaRir81SfULnCgmNm5+rZ
TKW70bEvL/Km6tYVsLcWhr/AFOUMx7o9kQSjE0Y7KDGMhaNgwzLACD8jdszuhykL8F2kUJEkOWjP
00L5kqAbRdhDsfIUMAJsrQWJ8j34EJQ+obapa4XHdiqjjD3fUx16OdMGyZZS0Cwni7Oq6YAGF5zu
cTDhydoQtgjGWcZiPlSQ95rTUJ3RspD1giaHT5SSILjgguq0q25Cq5tnJPZZmBjEH54JPcxo7cLl
eLLDoRG1zdecIzYXwh0l5fehyULrsgisqG1XAk/lclNDBOzO0JYO+dOsWVHvcSRRHla783SjywFC
aFMn/P8YNFl663qsnXayQgLypYAZCG8lcet8m/oTA72kroiSNd+p4fmvfLEYcM1sNvO8Yfdm4LH+
HJEhM5bVzutGsC0mtjms7dfucEcaAgdZ1NR8jWfHB2/ZB25PBQBs9ejoFYJOrIgh9Z1clgLURq+4
aoLvXK9GWpJsOpFR8MDGRQrSjm+IlFoy4XJQqiNcJSBEVQujSMddVV4t1RA363CY2RBDpZOB8fOn
oAJt2A7uV8cvPaQM0qHkIR3qel+HDBsX7ty17abpLC+8cmuIotvRygV4tE503VHH5aTPKzHwLYuy
C+eLotPN1xbutn0QyOJHUp5txYNiulBv8qS6qCoBIrnKgKwE09yR/2vP3YwzJivu7HICAa6U5QUX
peX30Xb0CiOvbSraLSDnEP8g1/YuHvOOYtjX1LJ/UMcGlNWw7v+O9GhSOLe85rrxPQnBG+hMtPKX
yEBar+MJLoA3i1fLMeJiwPK5aV2d/DSaZ7UiOTGNN17tNrgdSDvz7gpUD3i14hlpX5mHMIlF6kTP
JQJyeNxZdQSJQiGHPxXWGV6EjnLm1jv1R4kv9Esfpw1a1hpNFVhPMT0EfgKiYPLVEG074S0kchpM
RYOss+AmL1JKtv0yjq+nekhBbYIJTUkP7+nLtBc1IHxKUBh9VjT91isUntkmXCYEzcAXT1rdSPGx
UEqdjLDV0opqxcZDVx+VAwhCUbXNNnf6ttlIJeY/yCteKqD/uAU3eT4yhDVOz7CVpZ5cN+4oqM7z
kpke3TOCuPWokWRVZclUpoclGB3jYMGgASA8wmytXXnWQVRpd3UYaG9jT1RGsgXBKFXqHIVyUO0H
kZrqomS5ANASMFyuBHm5HmQC27b882ECTrU2Hj7TqtDJulXoq6V2TxRzocMVLTf5PoTCt7/UTaTI
LsuwjFVxaoFYGWweT2qM3tcYPq6juEicjc5ShYcsTBRs37Tg1WMYwLIRQIJY13p0tm3iet/msTq1
pbakHGcBG2z3kXs9jSpGvMp+cemlh6CRHYWmjjpV31DXJi3KcRp36qN1PgFGL93E+dI70meHXi63
jKMaAx6sLehE7XaYSd89iDzxDmUTUrJJbhxw14oqdJZCaxWg6BqKcTzovJ2/pcnsbN2K5JgsrOLL
2l6ehJ23J7kM5LbUqQLqefQy75ayGe8HPDQkGbFuAi0dCbMLB2xYJl3GrWVnzPw0E6OJrrm1h7Wx
hupA30cqWD76VMOHRrg/+hPL0dJ+8JI78klof7hym6U9JN4Sbjy28w5Tyy7xYjV5u9Gda6yXwqL0
xdZmPFJMSDJZOKvYxVrvqOgqda3wHraXd5PHC126C84nJDWQwo408PujE2PzSYq8uJlVV0NizTL1
3JU11vKlLkht0DMtC/gM3kzw7ZTUTKFWrzOh3R8N0y5qXmIcfaVB/tVY2t5GbZUfPJP5IW+cTUlH
FfOhrG3trx1rGHGXhyAno9pqbkc4zHvGCPtidprzSAnC6wke3qt0Gsy1ysCJCgoa1uOQeTc8QwST
JcClXhcM1Bhm75XjUiwtehxYfiO+Od6o6pVKuHuE7KO1UUFh3ziVqX+MjQTpNrQnAJMDlQ3MdFWC
dVEj8KgsL+/TZCy2I+y/yzRugSW5FGrD6kJ5JwzGtaLWFyoXIaUuThP+8EmbPuhWgxeKtClwwRX6
Ou96qjlUj8Gu8TF4yaGm3CrtEwpwCwf8llG0jcyHhyvVklKujTlXjMLfe5QNU+qcxci6mCe4i7NJ
EgShC2zlhdZ5LUw2XQ+hvPV8wD51VI27qZzIy4oKuRFltGyY7SzVmZ/lkCJn2zoEblVs/LEUr0wG
9cXEpGfTC3o8FNkkwnXz4FzbIYWGEDvPbZnwSiQMFxNSHhrGAYLSyvC6120z5I8uqgKAVQqfTSDz
HEX6iCa27uKBWJynx201JzjbZ7doJfghfHZJZB+mis2FZS6R2zcpq9KqH7ZGW2isSgSsQ37tRrn9
5NqejeJlepAFNfcFvvAQMl051AqAzpIhSk0iDVhcLudiap1zTwBzTqKf2aCwvcXfgxFNY5DIyx7S
8L6jYzxLw5nS/+QFi3vNugdSvUuZVjpS9TMseMlACX7x2/46zCIyC9CiA1hrrrLKlexewwRIumk/
oI69lH7/4DZpso2JKK1rAzhvxgBgTzGF3WNfYNGEccbM7KxdDFnrVoJ6OqAoKehkdebClIVGbw4q
aQR/jxbWzTroVdoft5lqxToZluzRLcOfpg/TQ1cUXy0ccecG9GlFxgxcGgRUWOOfClG9qNaVqEZR
oC4wKDa+KsfHqS6+0QVf0qvflE4rNhnQUiofqLFMFWXkcqi87eIUP5J5eIIhn209yso2jPKXS5a0
Zzkl8gAphxmev+m3ieduq3wBIWziXdfB1aEfSvdLOr02kUEESJhh1dP/AVKFahjCb8aTxkJkjszG
0UtA7X+i0M0yfLPFE19NLFH2tYCcFajoHqiaD+dX7cfavhos3CEV+NO1azUlklI9r8I2y3+o1MIq
MDfhijhGTffsLs+5Bo0WDjq4nIhb7IlC3ELAaY50ng6FAaS3L+UgHugTv2QzAD2QL2ob5jMJpQgL
8xXdJk7NFjOEr6FDRBZASUWaGMIElBuzTfLmZIKXVnXeZsmsw5Q3GMdGiL9dHbzKXN54lXXvzcTR
67DPePlIKhRY8WQQbJrm1DxPteffBDCXnUZsRRNgU23oWtNKO7vF6pptOJPBMsXIPhzfOZ+ZlOxt
H5OK5dnuShv/i57FfiDbcyVb4MJzshhq0CLUynU/93ja8ccsUQOhTLC9pgFvt4sgY8tKJcKGspkH
gCLJvHeW4Dou9f0ADOtKLsNy3rQnrDiT0Qu2S7KzqXeabed7jzg65++DM3YHqxPOXcAocDea3DrP
KR/YEk3BqBlO8UPSVtV9lS0L8knpPA9N1r2mombPmO1E5DrxsDx5ElCkLpEMlW71bZ5yciw1z+ul
rPxHjBlMowRYC1uWPr7gcDiWxUkco0kKE4uUWBMAMMWIncrtGFHt0XbxMxavckMSH2aFDsBGNqPS
9f0SINaYiH1uD9gwZfcsx8K5qkq7udNG4HtO2p1boYIp6zJ7CgYBlkGXEtyfdMsrQkDVdWX3JxS1
c5W3MEtlb8Cci0T4h2k81eUWfVivs455v7CByy2lfRv1OD8K1V+rMOs2RuQ/OxaxfoXyI8mZAjhB
UFyzbFbZKpCiheHaUrHcxo5/xvKcKtzWwV1i4pyiRWeOIe1EgPopxte9fEhSfemOZbvVTT2fG6RT
a9OFrFts1R1NEvtXk1DusQbMfR+PmuGoWQYi+xZMd6qj6/ibm7aUvvUqPLH5A8ohLNgyGCi74JDF
hEHXtbfMNvqO2l8bvdBBj0Psn2aUDcyBFFOwm2dA3KZaubtiYA02TFP5R0HxhV4XjCdQ+1s7iKDb
8RCI21ranHvEJVuo80JeCnA451bejXyIqZPeDt6IrsN3U3mWJ339MIgyo0h7dkAzRijKV+WUgMet
Qj16O9lM3o3VODFO8gRY5QAqGbBKPQLfDkP8UFhdbnIxudV6TkjFg7+xDKDxKD/YjJEFAsZl7gKB
1X8ci5w5JlU/+lx0fvs8D24LqG+IkdExV3N2BYEKD01GQ1m3KWt5KGwdjrtomSQY1q4ZOVs4bzuv
hWEfqBxRfCJiPG9D96L6CRFXCT2zhbdiNZI8ePqv5RgNfngRaSs/MK3jEeR5iZBEqJ9mztxNNCP8
q/I6PbAQZM02z/a48QtvsQ5d2tkZQEtgZtyJGLeNNYQ/PDdPzyUJh1/DuPve6EC/cFvhgSnVhDAy
LjExdf7+9KnykYda7K3kBERJcnFtbNu7KdlZv0gJ2j+HRUbC32nouWbykhxYmruXY+5JrtSydgFx
9NvO4z5X+UR0dJVXgK235VxgT/Z7fSqTLS29TyzbUEZURMVjGmfTlvqC7OsiogntM1Urbby4kCtT
JW8yGS6XvobaUzdD/MUuHYAo/VxAtcu0fVFGTb2hKqu/s6Zw/J7PffPCKvLaJa512+pq2Fe+kZth
KEDaWXYz8Am6D3ldZ/e2dJfzsHe8L3kazA9iCqszeKTFasSwtCbYOq0b5tiwC2V5r+pJnGcJC+6e
fINVhlROrp3Q88Z1S/QoP/OkRqe31N2yawaZHvJWeedDIgAgd8LvNtbCvNOPEhYorPkpLA6WqpEU
9sbJBvMHEqmh9FZL572OQ3iXygZGem4D8LDmhnWLuoFXUsKyrol8ugrlPcmAxD8HqIVxGtxP4wTv
vRPttybqWOS2aeYfbTWMt57lh+clfciKnL6XFNML4OABXCEL15XuorncTS0oMV81CRTrefGvk4VZ
QlAhnYh9A3ExlVI8tJ5nNuXSDhiTAyrWlaOj70Gi9XWEleQ8CMQ3ksOCYCP9Kdk6ZemcqQyLex5r
BCyZX05H5aPDsp0O/U5Egrkdho+NbuCngzQv7GpnK6/YV2BbV05i1JNnoyjKxpuRDvdqmpydcHu2
IpG/TMVNx+RnjHt3b4z5Y64h1ztTJY9Ebkdy8cnVgKHL28qaAmPxGMabRbjVvA4zr/+ShPY+a0X0
TYfUBRBtsh+GxD3LynRCVmNj3alDERe7Np3SkWnIHOirLhYhNgRB0GtvVwOgvMLXxrAU1RE7UUVu
ifXYQXQEpsiXABCZiPlNqplyg+AySp3PcVtGG7sQRm3ZxMqTXS1Gezi4E1OI66QW+kTCz4PyuFB1
lx/w/IY/Y5Oc8IY9josl9Ah1Ri3u1BxkMZyalamCY+9NEH/S/AmYSYq0wNuXCkz65Oqj2zjfcntJ
DInerRjWG5JnLshbwwQjz6cJNRgAtdQLHq0sP+TL+KyXwT+6i+uu897TF5sqHU/AxrhELOv6q9Qu
rzXDKBsexapJqfTNTIQ2U5hkAxxmH4aAqYJk/jEbdenI6Min/1glxW4Ay0wZBgmxVhVtI13X68Qr
mUBPd4iwqnVQiG0ku3un1IAjQvmSlxk0REQOZc1Lcyf3Xi/qYCdZdeY0ymISVAAZMpGPqZIEuZTh
n3l6cZXgq6qbcJdNWbFJlJvtRJvdta31YLyeHovEVlCKUjd4zHy1PLXJjIQ9RiBip+elrr7Pfoct
ltTTizpU+KAk22wZytLasIM/I/+Co8WI1pb1UdPhnImOfCTYcTFrBCbyIo4k04r52Qrh2but32zj
kPjctqp8PZ6rZnxNbXwIGfFecZbaU8OgHEYXQdH555lH/M8lD1ylBHoiwQOVCFqCgHl0Yz/pTN3H
TSx3+ITkY6xdjDaBf4kO3Nz1tZUdB0cww0epRnmjD6WzbNJ4tQBA8zde5lIEU3iOwhCBo2o5EjzJ
nghu1/NP8CSt+jKTqvNaO6mJKe9sNIIrzVpjlfe2Oxw7orS43GvFE58ZDOetHZTx98xqkMAFbl33
2DbTwLwUTp9VVCvDST3O4K1Yzw0QTM3O6jIeQOyRQ7w2GauiVVsK4B+CGXdzyIfpC4VVd9D3buyw
fySMv667zN67RZdTcpEkG0Y5rt0LH5JmwCsaBfg1+qx5ZvITbmMxPjJFzLcAJubDUAeQXyxidq6A
mm7pi2SIvRt/hOW4ixcDVU15rYV4jWFuZeIekHrMJHyaXFud9XIUT4RwaXFSjS5+lMTP9nEZdRcZ
tdOH1glER6Amzu7iAKDU0CXyj5hHSUFTrtgO9YvA3HmDriN6KFedA+4jdUXmcX8QSUYayJgx29QF
MYlVp9N275b+k5GzPx/7PEJ9rUzpfhFp9IOg83AVBRMwkAagBwYQcCVbG0xuddawoGedFMTEcsX4
HIoGLiyd4V3g9P02dkxzoPrY4x0V8ZbwTHa1FMFwF1RwykiZ8rbak7Rz2b3OZdYf/MJKvkb09+wq
WlbDe887s9KNIDQtci/cCZQU10VjztuimwnvtoT1M6MxixQw/67SGN7r6GUeDWEoSULR+Ve2lpdd
0NtmkyxjhQKmqDfFUH+lf5zOqSoW+5IRa2XNcZzR2k18IaNB+usBMDaAd09cVzE63S617XOV2IQU
iq6sQPvM6fkCh207lI53iDze8iqJQUaXc+B/IWfdfWz7Cjt2GLVnXcLE1y5KJh2hxgBoE8Q03BDb
iEW1zmSdboZULvkmUzrkA03Gc4cRbiOdCp5oQDJN1QRsCiFNq1A2y9hUKBsnG+s32UJWOsDvioby
6wTO4b5tp5d2qs2ZFUfebe8orD/VHD9Asjrx2LO7At7JhbNU011GrQwa8AaoUUeWxU5PpfN9nBDP
OglIpYHo++Uy8FOREtkdJzWcFyKttj26vZ/aX5JjU+ECtxj7VklNko6l+9eBAOhtVFrI2Kuj5Qpm
YMogTtzUqk/ugOzprWAzBKAhW/VhyVop9w3Gm7mWVEDYzJHtzWRnj7HdLiNB08wBiuHNu4Kx9ErG
CxnsJHeshjZvNsFM+uBS4SwtQyLx3HX6PFXEPmamPYQulH1mF/mPMiltGCt+ApcPQvUyiX3jd/5t
aql5J82ivo9R3T5J1VhQVKqItE1geiX5U0QkCJo2TWCRJMu08Bh0jv/N8uPpFkKNQIhipV/YWfC2
yYB/Ia4BpIRJYRMelf5qSfvuTkUheNvEuD87ibcyTNoZrjioaEda44HpUbgpmao8esvQXGFBqU7I
YsAzivTRZBjSjWlOmlDX5F9af8hXNhjWZwjJy25QU71xSoh6lKzAE21xUOd2l9/NRXsvBz/Z9cbP
1l5A6rPvwKW2mOD9UTllds3bHu9Cv3UeRp1hhLFkOHwZ2Mhx16KWVnDVhV5KkVlKAIydqFVTDyzQ
yyoCmji5CysPR9avfg4/nzBAAQ8Z34nBHV5Q99+zUN6gbmGxUTsS3NLsdvhbnEG/CjaOxNrqIv9q
bNqJOE1jNd8mxyqeKqnSK4YoGHgtVU5zK2XHlqaSd81Qu/FGlQ3mwyqbKP7tvSY79JSQwktF2ODN
o9lGeVuz/Taglyc+fBZJ5kqerSGXk4F/0sym6ddBnlibVhsjRBzZOyk3Y+Hm22Jq/dsGrQoNKmiJ
QgbyMuW+y8PYxv7Rj61+ly815Sd5Ffa7arbjLwxTiOVGvNqlw97rDO76kR2NEy7drTbCUoxVZWi+
ZPWYI8LsrUuPbLxt5veeXLVpH24d6QTricw5RtP52yxnVsiBAYRP1PMCFR945XF2sGJ0y9YJQTnY
zTyu5OgiykmXGvtKXR/ygnlUuHgsN3B6baumt++pvYIAXlqgyx3XPQuywWzZ+kz3rhqdleslbFyL
yDqjBQfwtsuniXob6KBNkK7nmgBZMjYuvWSQb0ZvWQ5lVMQ3skaN7A8+NoEMNhXTQXCFkcMUMcZI
LycMn0yIkE5GREUHlW5TqwjXmZ0Nz02H8tZPXXFeLKigCChY4HUL6mOtPN+nijXcUuWs4eKAANdw
cveFmF/dYEgv2DlILj20NZsiGuYnDQJ8N5FffQqhhvVzMIAhmr3+lXmVjeHIr58zT2ub3V5zHVL7
csXy0vuZJTMeiBRWYGinZk/eBR+h34cvvV3PdNn9YzYGZPSGiV+vRr6EHb4XQ6MLH4oQ6DiO4q8O
ucTbeYZ7ns7+dzayqs3IMg9ZJ8g3NddgtueStDAreXC96rTN1Ia7Lqz7515jjmjZGD4izGX32jDg
sLuXPSTOpNhRhcO+Lwun/GlnIE3rgkWsTr3ioDPBpMObRvgytl0BI8NZkIc4wJnudP1hWpbsC/rQ
dsHnWsYsM/0WZyP14HNPMs1qTszQchNYDNyGAPWZnXinus6mK6L1kFfVoY/K5o/J6JIwDoka6Vlg
xOWQdkvG9LUcE9x0w3JR9gtZEdM40tLs5Ll0e30wWlPuoPoYXkXZsg7t+vnWI/BzEI02jw3wNDb2
l9EsZyzIUhDL7oIysY0lFoyYRf7PLIvDeK/60IvR+zQ2g2wdDVhzJXN/M9TjsXfgIZgwnr4XI4Wc
bdzmziHkO6rXo0/FcxP3M6PSFP4UIp6/1IkHlbT37HM7sk/71cZ1D6nFS1m1ViaeDUlx0Zlpi/il
zkuC6KCIris3ELcJeLmzzqi8Ps5+Hm+gky13CvqmWZEZNo2oGBKfZqE1rBNVBHSwmp14tB80Fkf3
yX7iE332uyh5zd0ReQm74ys2/1+SAE1FYBOLnuMkuwm8DF674zN0y7i36BPxiaWZNZ2PXWhYpKVe
u5PzKI9xnqsvlZtF9Rqtpve1spvwJjGlHo9N0rjnQ724x6iwWBElZfAN5ThB2jL29pOVzSznB4oW
R3qYfFUkbn+UbSf3Imar1RQoMNgzh/YGttR/Clot1kwm8I0Nhcay1AbmwcFwcSPyCRgW9k6zmqvS
VGyyB8tBJ7HZLDy7BB9U1dvr5BQKmnTm7G1MbQRXQ2jzS8C/r+kED3FBVgBhvEIdu9BO1l0xksbr
MtV6SrMIbPcyB+V1pWNNJH5O8pNor4sx2tbV/6buzHYjR7I0/SrzAlbgbuSt7/JF+xo3hEJScKdx
MZJGPn1/nllATxXQGNTNAH0byFB6uEizc/6Vwg4/mk52Q6dFLEPac4jq70EuqQ8DOdl7nluRngyr
61IdIFx6GZy+eJX5dapKrmwfe408dCW/xzYgepk5na5oK3T4tQVz4DAPjYMiHSBY6LuzIDr33kCD
QprN27IOx02chOXWi5crxp02T2EYMeGKsLaXVd9W4cNCuh8laYra9V7a3Qjg6rtPw5Qgf6eMkvE+
oz5hqIbquY9zYFLpeekOGNIQXMLGxlmTNDSiUFy43KEP4EXPNG4I9HwLKIWkqqPJLFKGxKzNy5hJ
l5TI2p9naIo2OxK3SYKsC4kIM14n9VHHsIyrqqI0oKe28WkcYdZoewek7myOqE24cKk1HDb9xuqV
C8/eQookjrpRtUdYnJvWof04DlT4iLrLHnITyHnDZiivQ6CmW3ae3OxOZcxDfYFCXsAaoF4SI0R5
F9fOtJ5bvVCPMzbpNl8QdOUOZIEx/fIoqt4cgkgYEnDLhG9/nGvSLmvL2bf5HNw4LE7TrnQDYoSU
Sx9JOPOWlbnQBbABDXayHGhXHpEK0AwU7/tC8+8qrPJiS/1WTJP/UUWGMoRZTqxhIk0OjCrLidrJ
xFp7ZboEBOmYjMTQqNa8CaAmNGo574s959vFcS+hAFjjsa/XxeRnty0bDZsodwmgxyjbLVQKhZpI
XOZ1H7iPQUVmcc2/5VXGQUmgoM+aExHcLZU9P1TWku6Wyf2uMhKiUqVTeCXVE8bc08jO0+mm4VMe
2vHBzCP4jYsaq1n0rtXdlzR0d6DAefKDOXtpGHYfchdKzrLdgTzVEK4+LQLJNFi1ItsvSTnNRxZe
qApKdQIsKQks0pY9AISP5mltEA0Go4cGo6sZCg6R8REolWmHdKUMx4wyp1bG0+NkZ/yJH7bSuxlq
RXuzmbq5ePv7T6p0Bu6y+8KqX5LIasd7DzW1KleGcRP8sC3RDzlWwY+mkR0Zqiizq3KxMFG3hc0K
fmwvbjgz4nhEw7RUwOY3zVUTZWekU9Eez/u4MkWEGsqaOZUpRfVa84t3221/i5Q8510gRfMROoXo
tqmoUvMieFn6WwE9ZNZTXzf+qRl7TrrFbYL49LeepIxy6R36gYlgI02LGmO0yh5mwfbzeiQhjkOZ
y6JgcXy086Jl8qzpelq7f4mRKMAa6z21USnitas8b1vbISqySoqOX0FkZuqHIJbbu4o7ybmLBX1J
NjIap/kYSES6CVvN14A8yQKDDivDY7s4V2Q8qVGa94FFsEaXnCft+1+KgRzMwzbU7LmCUzSJMFUU
tMK7U0OhWkP0BgUxPfAfqkXnNh466zENuCFRiKUUTPNZ7VUj2+TLLvX0zDZ50bAqEEF0P07brgsc
ZHL4GPZuX1P6nDnRYz/p7DbLuftixpZnlanixvOZcMdwSW/tnpQGkTJeh01W/jTGI4quzUhbWE2K
cbxKbOsmGxsSJ6PR+5wGv/itmGwJGspY0Umpva6eNfQIvNji/Z5yJ7+Px7i88yRxGYjF8lORO2RZ
jhUxPKE2b8lU75qYtp+VIgeV3Macr6odxGOqivtFBND90s5bSrK6BeQ20c2rY9vvugIczjzTnkcN
ImxmumJ1LDgfZxtkKO/e8R7EezlW4fPkjt5GyLF4nqcpeIXspi/cbj0UKbI5ZEyVvwbMENuS8gnY
fttXG07O/uzoEA2Tc+2SyIS6VDQ1bjIVPRbE6sIdoEALje4+QGg/y2GoTm1RFmfi7vRHWqUPIZPd
GYnqe08ITrL1mPHW/eKUG6+wkEAZ5HFBpiQ9LAxp1nBFr6PmFJS5vYmQaO/8sXTOuUN3UEpCsbUR
iojivxSx/99MK/9idNn/qKsxpP9f4Gyx0XqjTv6fvS23VzvK/7l8fv18M318/t8Wl3/+3b9NLo77
D8v1rqJxRM0RvnX09H+bXK5OFh+NJVYWljAq2v7b5OI5/3ChpiLpA3ohC7pmm/3T5OJZ/wj5Qxla
f1lmsGT+Bx4XGf2bbeAqc4680LYZNiwniP7dt2zNQeukmk1eYOoID9ac2ud8dn6y5jalQPUvrWfO
vrn44S+7b97TVFCdMAWfixDzvk67bz+h1HQMQVyDiBrHPvAV0yd2a7/jyI4+XNKpdlXBoBbbDzQV
bFy/vcdl8d74jXenJp3+8WtqbLuON5ig5sxvdpbpb1X5x3UNvD+T6DXCMHvSWqq7JT1axU0/I2lC
4YbbtUJCky9YK4gbi6hde1RUs6a9synCaq+C/C4xZJnaDBq2UQ4KYLFc0jmLLllVQ1x54/Xtga/W
9UupulcY4Ysuigsgb7JfZmbqWrCp17RNUkY/qNrdwr8UG6NUcOf7qXORtGBZaMIq1E+Vjm+GrnzR
aNP2qBTpwvC+XM0XGHcdmFCV5He9an+iKJFIFVFtx90a8rE563Y4V1J9p5n93RJd0fjllderrgT/
tmLIfW7bhSEtYUyGWnlyycFYDQOV58yWoBbTG26f9Zwsz4BhP24qxrMoa6hF+UHp0dGvTLJzc+e7
NlDotktPzywe6iw+qToaV6ZLaMhsEIzEVRndAp5Ct8dglkOTbabmJ+6sTd/8UVa3Y/LrfypbWJsW
3HS19O1l4S8DaabPXJzByvV6awtQiQWna1lZnfpbVtyNwZTLx9Qpn9PukW4wpL8lg4jOWvOUmVCi
VeufmWI/dYnPGHjEMHGs8o6PWtmaxN88w/Gg4K98igVBOrvbvnP0nYQg2oyzHvcZWuptjOaEj5pc
6z2SQ9qVAWKZYusqLde085JWJeGXM4vGYzPRmmpsVEf4ANqtY1F9Imqc71Y7uCszpb/mazEpqj7o
pUne+yLZoowKTwL9PMsj8Cv/4K3tLA6iOwscMkQAX9F2vlZNhbJS0T200KLRdIc4C2/lvNwNId09
toO9oPVjfJ4xNHdCc4GRLF50gnVVqlYDm4XlqN+gTAQaa6LJOoDN9ViBla0dWoI/nLD/kKkg04WU
0E1c9j0IURSDoSn5kPf9G5IRZgKEN6ykp5kqH55ztNts557MnwPPxStTlO1vGtwDoDmm4cQX3odI
GealolqlFU82MJ1eRWIw6HQKxGGNw69AiOreV3clBeiKEKI4ao64MfLlbSgcdHEpmr2Kjrprcx6j
z62fLg996c0HLvD4Lu8OnsXLFA3LDQaLrRV1pJVV6kegWSRZQsxbPB5r141+JdJaW7y6ti8qyhI/
/JEwUZFQ8s5vBe7aKrxt5BPNrgnryBkMDqwnDdIpOd27lU9Ku0FvXfUtvYuj/URvzXaIyGVN00Nt
AguqTP5BiHiJHJXcFjktC3MsqToB7Y0VMho0llXJjw4SAMwp2Zk8OsbjOUsc92DR+QE/W9mPwwJx
YyCeVrXyinNf4NvtfN6xyESbInFvUN17dNcMXy3FNIMnil3T+fsA1/u6xum2UhUay9ppvujxcjfh
0OtVaf2MXXYc0vQ+5WMcCrrd1475jHRKVW5VrqkOsu5C16GkT5AaP60Jq1xFoIy+6nhnEiBxV9h7
EZlfNgQDjcGLSdGa6ENLQvHKcYKBcFb32m81vYX5coaAgeFYrHo1L/KIYvXdxXNjLdg06DB8HIuZ
X2shDqjobapg6NUjgnEfBsAhwB/+Grr5HJbwM347bUQkl18WKivtyl9zVZ2MlWT0/9Z4tPyKgHM9
f9iZ3PiaoMhSjOuZ6qgosaiuV7skQsXjLRgY02rjX/sDOuWjLO3vswFtLRq8at0M47MVM28ifWmC
X0lj48tGCX+RwV4u4p3Z0l2nZjm0ZFmkKOND0Dfdjs+GJlNUam9CRePWas3HPIyXnEKlcC5poErA
KlIRXRI5Dbelh2BahOAbWW5WZqQhR7dTtvUJrv9So80+j8SI93X6pBorXbN4PMgeK0OAPLTz7/z+
ag9w9Qm9sLNR0iE9ylBjmLxO1LpcyDk2v7JhjDadCvYd912Wjlx+9G87OAlwx1DA3bHZe/QMheze
CeK94YRY98AG6axtZd/IqRV7OOrpHRavXymRRNsa/fMK7O/Og49X5jeeFWyKSfUhI9PC3X7UdYNH
MBuCXbhstbbGiLZLuREWM7/d3NuiP2Uq+JM0UBNWMAL2Rd4xy3msI1x3G9rtvLVsxi/4dojuhmBI
YaUviaRAhBpEdNO6Q2U/e084ENqHxONmHeyZEcEGvbspNDouN27ES6kxqA41JKpqGp+qFjptuusD
R15D82rbnr70cTHc+xZh9Qu44m0QF90jKbjiNqky/0aNvfWQTGH6J3Z0eQYqqe/bMq7TUyqSfh+x
Kb2nZO1QsTYs3pmY7GXHzpq+NZiHb6K2oXZoWdzfUR/H55LrhNGCLtd+Njy0NPDaHaoCKevhDWxS
fXat8I4tZ+y2tYPh2KfG2jKgF4/hqOi8ry1t1lZdVgdYqvKxWGLnLhQiO5ZjuMkdVANg9/5hyDTy
mcy6YoWp6v9EoYqY7BGgexRpfgZeTvyX0/tHDzjhTledcyIA9lNEsf4uogLsKa/aZ0JbBsqW+Z3H
pqMYdp42LTlrD1aypNsJufTXYKYYXCr07Jt21nKT6xbJEqKg+mJNaXOiqRgg2G+tO2sp02PCy83x
3nX63q+y9oIqn4L1stz5w6dPvXlMniGLcaXLbavSO1KDhzuTh36BxThos42PlvYBTlAc+0YvKzM4
/h6hx8RuFHjTbXTVyROa0q+RhSdHkXhJhPMjImYmjw2lG7QXEt+VBe/aJOYuLdpPFCojzQN6+j35
jlgxQ6q9xmJHRmjtIpQvgzp4ZNtlVsgGxjqN6OujaB38aByMVEVlYtknqcpOEt0jjVzw1sUpDvud
i/+WayzqP0fbWNBi1Vc5QwHMwWYqgpNEdxqBLt7UetQvWWluS75eP5x+5VVJEOW1ZqicwKem/I6N
zt9IjReBljXOJf+vL5Uk78raxw7Kdd1ZZ4KBog1QICwvE8PUFeewzwEeNCncCBUomF+2Xtk/gmqR
IIJWPOx5ZksuiiUdpv2Ul99gxA5MmixRRYyvdDmjLircZAW4Vm2HKj24dZ3sqM04qQRuoG0cRbG7
uqgqPISB94JVc4iYr1p0WdO2GIOHKD1NDi/gEoMq+D76XFxSt3iTwOWjZleF5r5t9RrO11YFs+hE
I2DGSwyRo9a9K9SLj8AoUfbac+YbQk5XjSV3Tdlke1jQxwk5yGqCGd0lk3Wssvh1WbTayEYL5ChB
dUTCiWhiUNGDQe6wDZx4z867xTnx6gZde0Zn7NJyYSMFJabkncXinXv6lOMi2dC7c3DCP23gR3eo
9ZMbA7y7nfhvP0UdBitTc1GgFNp0Zt50gf5KWns5DtGzKZKzmsQOy3q/jUw/HbSwQO59qrENzE4V
XRVtWNX6NxNBPWbMg2Ufbdjt7h0Dx2Ox1lSKBrtwOkot4RTbOPtBlEEYapQTeHG9X/SrnbbijLj4
UvvZsh2mGIFNcvH7F7enYSbKxouli/OM3M9dBjgYhQ/EKYunyBfpOtLHuWXTkKreEBx/LO2ZK9LS
sz3+lAP0AyTHL8TH2d6zlpNdUtEhqmY9hTxGg45qMJ202BUVajnj10dvZP7m+hKoYVte4G2DFC3r
rxwswLQn8OqZDpUYgqBb6t85fZe7fgmrq97uQrflLvG97I1Ie/fczfTE/+0z/o/ghbvmp37S3c+P
vnw2/wugAeeaDP0/AwPPnwQSZr3+/LekDP7S34iA9P9h+y74gh3aAdOuQ7rC34hAQOyF6zrS41x2
rdC/buv/jL3w7H9YKEyABMiixSJ9TcT4JyLgBv8IJDpA/pBd3uYn/ieQwF8x1/9tgAYC8PgEDM4e
MRsoRv+929WtUooDgA1w3zH2rmRBtbqHWvjc1uj3dKtg1izSD7b5BPFcXA0iYTvJrTfF0SZIA+cF
nNRsE9nnvGRVc9NbdNURS1EgWOCAMO/z4ORv/DfTnRTJcliC1vrIrcj5nUx5sLLducJ+Yev1mEzd
1k2S8v+RHuDYf7m4/+UfKYPItb3AcbCAWwAg/5rjgBXIkktu7L0zYaqxs7554cuVw8nIOMbjZeE1
iskYYZyLAz3uyiaGDqzrrVnm8qvvSMtRg+U+DNRD7kMTydcoXZIncgPoJ6/qyUUB5KfhznOy5CFV
kXOYHHd8CIuIsMzB9zt7AyWZ4kZZzIjEzAS/45hrDUtYM64TE5/xWjKSxzVfiMM9X6Xd78Az+mAo
jNjBeIWfhu0EJ52ebHs3tixJWB7QxA6QtfkxQoi7+Fgv1oFd1T/GC7M/WuENudFJZXf7eUo6haIG
rZmnUd52MirPzRQnF1tg8eTyu5qUCoeeTXgfdpKhab8i1KNPhSJKaDPYbfoF3hu94+qqt5KreoMh
O0JorxO/wTXlDWzLdLLZm8bz5YuYxv7dKycn3xXl0hDOJvIe3zbNR+vFSNxoEwvV64xkfI1FPgL5
gbnZyrkKL6Gi7ErCmtHNZQGFDyR/uCH3ZdPN4lCoIr+fw0LtY2Qcu8qy8j9hM4ltPaTxLTXoSK29
xBnO/oCWw9Gu2BCfYS52FNPUJTOxmxarOxRxUdxPnMWboh+5RNXIVTBN5kOTCGmtZjNW3wY+6H2J
E/uE9tK7jCM+qTl321dvqOyd66MI13F+FbIuCToQK5TgC7m1yzz/Kj7vmvYbKtm/Q/92FaElI5Lu
pMmQBKlkU4oBdU1udUdBHM1tM/RqP5exYSl09C5rsv5Th9GmGbrbyOq2tuct67qa1KF2TX8ThFb7
oBvHxfzRmg2+XibOJvnmJML4KVXBtGsnu5RB9VSLCi0Z+TU3dAHar2EY9teCcb1XGbbNvLSqX4Wn
5UMPwfHn6ncosU/M2VOzpPWCsmKGxsk8vWnseTyjAw6HY62s+UMWDH/Wgr1ulcGg2yvXh/N33bja
VXXCSbDMN7RrfGl3jM9dglSeN+F3y4u7Cqo5Z+1n3/NGUCVbzPd+IMIfltZLmndrPN1q649oJ3zU
Kn6ftHfJWGybha8sbof8fgpxbQWGcubWoPRKgm6fpvER8/tj03sNQtTlGwv8DdJlvPjNcEZfV+3q
ivs3EcAbDvjg3I5vk2Pj1HS+upJgXtdKfoT91DbidsH/WZUkIyMnezDEkis9P3dBd4wz91kk6VOR
VY9O2h5yJHqRW23CfNoHQ3ZxA5Cu2BDXnMOTV5qXqagl51r3XNfdp8in1w4aaiV52VdX9XCR2EhO
XuYIf3Yx/qbD+zktnF8zupVLIAJGuw4PCF0y7j27xvdM/zujoDG3TFdnisyOI2iE3SNWnaDVup8K
rRGAGj25hKqgnMaEvvQAKGX/bDEvcCJRLQfBvlBMs/Ka8KyzErYu7569uTxjmFm5ltliyVsli3+w
WgrrScbgS00pcky1iw3H/SoD1GWiCfRlcNP0BglmcajD+tkrYv/YGR9ZfZq3X+CS9SavkmJnbB8j
OHG+Wr2LPA1/RISFNOj8I03xzzCuHm3FWj3Z/rh16jJ5wwQGz8y66iLIb1laRvhZL3+blNb7gKJc
FYTLuuDALAsLYcsvf6xRErrJOinyn9ppH/PKpd8r4njXwe08ldCQGVpylN/yquMNb9Msfc5dDzKv
qL/jgp9vWno5Gie+aDmsPI3zNR+mR4k1Av/i/kroX0ki8p+uix4G1NTC6W7dGWNdZNOt5nCEyCsF
CX7TuJ2z5oFfLg3p4QHR3hXmlinC2f5RL8xjFjxWr3qCQNKtEhoVfbzcCC+7tJ2/9Rm1/SxsSQgG
yhna5dbhpJpy9eDgaIHoxaPlYPVDuPOesEg5TXPxIn5XWee+5TrcQnM/DGmFiRcUfsDPboX5kem4
JL8jOucCC3wVj5j7GzSiCX3HVp7dkSl7x0v9JHpGf8lPSwIwyiy6scnPICOUwI7QYKFeHMpyRv9u
DK+bV9PcTeN4bsTw0Uz1bUxoBrr8T+1m62k2bJNpJPezlZ2WsBckRvR7x/Iv9iw1j2vwmAzDqcQH
iFUH2lS8+m59thHp5Slqt7QaH/Azc6spvI9y3vapttBaUvOesG5qLOAWPhZbUhYc621tzEH7L45m
zYERRydthmjrd61hJI/ig7a7s6n8i2mCfO81P7xfIOPA33T+GHmK8aqtKfgs2BAq+xwFsCNtGxb7
gjolTWGEVd/XSpvnJQzEsQ68R2xP0BCVh/uKIAySZt0ZtWL5V+gBD42oIh5r6xpNyjOa6PCQLyia
KbKN14aB4phZ9bwfTUpX1TBvtfvZTEG+mb0RIj4SwZokLLlG8FCcMnJGoB4Ez8u12DjL692IguNJ
oMK7ZjWY5XOUw2OsqldbB/TIVO4rK6QJz3McvoSqRz5W7sYJR0EgjyHms7L0t32U76rgKtTMzSV0
oSVewwanxOjx2+lFdk8TGK+yAxMy33pJuZlq+1UK+eKBV5FVGbJB5B9OlU4ceiwiftUAKJu6utOl
Qmru9r9k0N0vBndSPTfrGaNBglMsX+yDtPVr2MYRz1/+SSAGh5UT4qhuvlubwBspC5b9qW4BWLHZ
ycb7Hmv5oubSW8EljaD+5W9CIVihhN5kWDbWvTY3eFMTniO4YCbJpyFxbhoRHGiwuO+Lhg7V9KXs
s1MsvDWWVZRi9b2Rfnlbd08DlofS5BtTRcwpBvVU/Ty3A64X9I88IBQMTumxwI/J9dUec4CHFW2e
L3zij2jgO4sVOIG1K+C4+G4sgEmzKTKkDYX+k8fNJdLtkUiPfdRFHybPHhsh+GeFWzv3/X2c6EdX
lQ1m0NZbp032Kw3B2//CkwMhjwk93zZm9r7CkddoHvhZVMiVLevQpvAE3WKvGyvdLAiMAMw2kar8
Nekr555Ihg0BNYCnPKgrb7rJDFZpKrrPeciGOXJwBS3UWMCEv2pFd+/geO2QK4DU1tk+abphI3KM
P81s3K02T4S9OGuHPZf/Ibji0Jyu9iMwRnwhPuLxfMgeEZ6OmyycmoMVJ3xqlItjj+nVmUaiOghG
QFfu7TwMNlcgmuHfC5K9svMX47cYUctuNwx0q/rD1u6tch+qGB7LsXskWIm7snqbmnkssmuHGXtb
zem7tpt9WpZHWLAHL2USmzhIVoOWv+Ac6NU2VELObrlKrgXmgqliMwZZuyOIji85S34XceMD9XBA
2razjVrs7JCyrwQuPsTLcrE9fwLWbaM1JhS++zb+MeCYopofFFrAVdNJsS9FTnSAwxdsOArzjc+R
lM71e9Vn2XFymbt5tk62P/evFRPbIUnCmzjLaNrpOjzW+EiRwK+HJf1jR/lVNtG9FmK4b6Tz6nnh
IYlroLmOk8Mp1vr6UAYFGoN0IqwrkncG0a1SaXEzC40A07fILwzQGqPzdAwjreVYgI8oetCZ1gmM
AM0uCkUnuA6xISruHkgXes11erA4n8mGXPtBS+wJUuhEvpGT1XK0je4+dQwSfoWHxBQvcrFQXjZm
CwQB0zXr16CcLx51cG2wHLB8vAXJsq4q/94ZogPk38tksCbl9GhrH7/TKUn6fDf285U1WU7LaE6Z
a/20PRK8BLUyI9nJifWH2zPdEKACPooTt/dxEbQtsr7eJ196iLey4zOMLfaNoZt/kUaDoAKSh8/6
GU7JOxzlbZulxIoosqcdVyB9qsffYVU+uDPusN435KRW7iYP/KuTxU80plSEO4l0sqNAOhQDZ2vP
PmeWtarzFm+4OdekQK+9NnmusRbuGz8zq2IqVinc9mry5kuewOU1OBESBF7M0MM6qDhcE2Kz3EfM
sMdOBhuSc5fdkA9YAIOCYwejLwd9/uwWelgj0N8svvvHtsg6qcYzmSugZ/MzRvV5i1xz76rstXNh
WAvCcTKO3OGqmOvbceUJvZsKM+6HXKXPpZvQj93jwUKqH0TqMEW811QYDuyJVfgeyarH4TYUeyRv
006NTnRT+0CHLdP2tjOyK+HJbHNjzXGNkUhWOwef9R73tfvTaN95C1WKRt2e5HKoVXKQcPucIegB
c4PmFewVOrD3CpBhGPsG2agljilVuF9+GbjvFnwfbbKmRlXfNHF2zyJlJ+vatCyvPQaqdVnPkpyk
0Hef0QqxxaFZhQYztvtTsGBwZmRwXwwL3Z8pGK5rRIrknbXchpQT7XZqGtvs/LYTd6Yby2+F8eOE
SFIcaEmnxXbMpxs0y8OB7AtxK4fAA0irCwSuOB8eAU/cHV4opkXV1sF7hmuCcu4AM35lT/j48dru
6qgnIkOG7bfPWX9WVl77KxE58Qsg5/jlLPF8DHXRvAdOAPxcLhiVrXI2R3IIx2KdSonkd7Lrg5PV
8VOuFX1nkXAPA1ls30CShHYQoVEI6L4JrDezqowDLWrDNY5A80cXqbhDsQ89LWMclvO0JXWk2s9e
O3ccd13wHQ+euWecAB+mjM67TcSSsa8YKAhDs802xdb7rIuAoBQ70AdNnPYrtJP9qVy+fDzcP0sd
yaelXvQWwS0erdYkt9p1b8q0eA0zq1m1OrP2pu8bQUSZcqDiU3URERFSXTuELFaE7UFZXzEFQXSG
jwae6SIQTzrJSfuL22Ja2+yUODJqTMxxMzjpPpZu93K1C/xMyzj+ygPj3nR+Ne66amZS9lpxWQaM
R1Y8cBXGkz6mkX2lFxeU6uz2e/JT0s+SEx3DfjAzr9FCJg9jKIv7opf5ja38/oSm3ezmiSSlbvLh
9+3GHKYwpkS49NVbm0D+4bp96w3PPSL1hBVqX3euj1AkCbLflptzrjZ9lBYsSQMkrWfF5BcWHbpe
M5YAJGiMv7xU5SdPedO0alyGRkvaHpyRlKvczeP7wBqWq9ezOY792F5aLyg2IXs+H9s8o0yBPrSJ
fZJJ2KFE9W9blxVO9RiJKbO7JWsFtrcQkzz0xNmcVDCp3QIZ9lt4otzYHip+6EyD2zkvH1riST9y
x3dvAO8RTuNhfuxju7oQmzezJucyfYk4Pg4dCpp8pYM2t9ZzkCJTnnvJyiX9WypxUe65sVftAgeg
LPU7In0caDwlM+cH7i7/YHMIvyFN5t0cT/FZNV67apN0fitmJ3mOJ4qtVOHLO09P4ZbIpGzboKLZ
ejDR2CA7UO+QEDnmmqQ4xnWV3Vmy4NQ2fr/rOpO/eZGu7wvHqu5k4ieoAHPrzlNyeij6aTyntKb/
KmxuOhpc/YfUDrF+FfZ88sZrAoaal1/cDx6TcVgHm0J5wzUFQ9fcoWV2aXB9IhlZVP099A0jJDPr
mSzG+t6PGm+NfNR5uaYPrFJHN6dr1tyzJXtuGRa8HgqsTsR6XESzDnzP2eHLxltq9eOJJSW7iWQT
3LFnEJtWimVT+R7U8mI5zw3G5UMaqxz3iN9vAxPlh2EOB9IG2kGttWVjvhvnArOVsLb91fmeSH60
VjrGqElERihRE81hvJwI0XK36Crik0RA00zVU0Ag7T6KR8OMw1DhZIA33VB5T4vsx7VDjsYGdZfP
QnyNMfEwrb6nyzLQCUxwWKdq/dIYy8NsQXJXPtbp0zKERBU4AQNkiJVPIssFNwhm+zkWFrmVkcLD
hfPHl/fCEu1DVyuMiF1SvBcaw8KuzpW8DLyXO5W2eEorPYhbhRErPTiE6BBholPebqmqq4Y/OVUQ
mtZuMp3Ql1nhLVrpdkbM6xP7gb69q/UzIS3FCznrUFNzFJV3rT9Twhhn1xXQ5YV0ZA1uPbD4sbh7
LKJhFwbPVbOQqiQ9uUlzbzxJwhLuSqYTf2XzEdedC7GM9oKFOexUSzRdwfwTmLndyliVx8Zpmy97
aewbNyWkE2RT3ZG8yqUgurU9OsVtXWCYxilqv4VaD/d10XFExSyxlw7r4W4I8o+srOz0VHhL/EQR
dL0n/7t/dyrhfonMCvaqy+Ybm3C/36aA+52cxvk9ZJbz1ISZOAboBaDqogUPXigicvoCYNlm15b/
Rd15LMmNLGv6iTAGLbaZQOosLUhuYMUiCa01nv5+YM+dLuIUMu1wN9Zmvai2RmQojwj3XwT9i2GB
yoXaQEQm1VGywjvJPDdqw5syAO4QrgZA+t/MmAp4BYvvuyuRxXRCNy53rfUPGKd2eetNlDI/iq2n
OBHGTd0bVXAH+dIio2SgCGqXBlwbpwVwgVM9eOq9aiWEKNGrci71gdc4vIGVR1PuKXkKg3bno7Tx
RPGBS0ABg/iUNoG86QwujqDdsdfmlC3DXdl61oteRIZTx4q0GcmLo0fQFD0BI8/bw6iB+ebN5KPG
WUHvkB18H+VjN5rlrm+gVsbQDrawEtRvbh3JX1WhbbaMNoUzpLlQJkTQggSjPiQ/PKmpkPwCxNTl
ofoicEEB5CF50irg++skC8x9lQFSgyGUK89VQdp4YyFI8pTHQNg7PwDyg6EDBOUQ3RFAvOsCNuFW
SiV1j9YL4X6ggvwITqjFZlNHYgq1o+G2HHPhHKR6/44lrEy6aszAy+UZeqS9J980aF7feRj52mkH
LnHtJUgS53GMqgX1+NRaKciSPhWCJexFMW6e5aEW9kNPRFqZZFG/mGHzw2sHdOUa7Ke9NewHRNn0
kyAAMglbJD3SO9fzcmQpxdGxspHnhJRX26LZeb3aA3nPhIjMuyveRHpuHNVehAJKcbE8FaUkH9G9
EplRCQInayJbA7tRbTEk8UME++E1OZnoTFLOitaXT1Ve5M8Z0hba2he68TDWZOEgPQWCI0Ukscxm
MvGoG4qUneEa5Nb8Vt6kXTZuS+h04D+5X6VYcdvVGIHrJyf8zKPOPbZ6mx15YJYbGfHYx84SpEOP
mJtEYkPR7smaZQclVwaocCoqvhYAz7hGmNNGaReyZZWwKhRSksCMjEcvc0ErpULQPOWZor9iAK5v
G/r0onVauquxvkrioVFslMD9NxdMkXDOOrSezhr8rBGR2vALpPXU8a2itP2YyhMCboE1XTDMAqp1
FWlOGTTyViHR3b80TaHf8sSQ0vMga7Jiu+MwRs6Yu/0m6Yg6t2pQZrcQVKDgKlEaobQoZOXXKtPC
d9JVAM/01PePwcTGk0PBvG9iOHFxlafvY5invxIUKDZcRZrnLsnZE7Glfm2rJmip/mXxI6iAbNeD
6d0XnkQCFlKEcEafNr6tALXfYMMs7CstRNAhUP3bTCuUUwGnZVWKyLBHsZjfkmViZdWW/BaYgGG2
cT1wyZNVrXYir22fSYtVEVBQr3K8NFLW6DipDu/DZAPd1t8HRKVjxJ3nmfXxo0p1LgZkl7ZuaNUP
Qm3VT2PVknzpUVq7Twg1vi2NCksBTGp6b6J/ehJJWNpSyoW5zcrWIfef/qB4UGy7dECwUqPM7giN
wN6pigkmqJZdcgIzCJjDaO7LhuyXpHXxU43UnYNcpnygGoiiW20qMZDFNHv2o8bYEOzKrWqZhR0A
Ra7AuHned60z5diRA44HqS2cRidrlE3MHuZV4UmW1z+NDtR/DRzhTrf68aYWDXkj+bIMq11vzkjr
8nhSjQpGsBhr3NWKjMtUV965LuS8UByfrMB6KgHTPCRGnjiI7NRA33IRPbeeTbXx0Md6hpCj6zwq
uq4BZZ2U3K1htZZI/Zg42I8UQtG3RBImM/OHksMPyQujtGPTS78lgVkBi5K7k6oP41kMXeXo8645
Bak6PgOJzFe1oeffAHDLX/AMQAyH0t/3OMykp9StfiDWQHI2891NTkrlJKuUzlZioWDCy0xg/tkm
7RE+UHLbopv9hsL3blTM/gDMpiGfnzVI9rVVsScR3d/pqanWa2iX022rCJBI8sswObm8sEa0ce9C
DSBjqCb5MREN1HNgt9YOx1j+LqR6+0wUItnBE3XL04rblTweB8nMbFHxwBGmyo8oHvA5akE5URSJ
lDJZgyQJYAwG9UYHDhituKxkL0BWpZ863Dv40BToejceNjxvu3M5It8VTsrdcDRROwbEFRthyTLR
XxW1NHaC0mIDHUnuXdCByIQ+o7rbQhGw+DI0Efcw5GEhgAo3cVDo754uvmE74b9YGXmvEqKalqC8
qqEAYvPkorQeWdyVKv81ixpkLE3E0+FbQrNb6Uw2Ke+BfNDIpcvMFRFul/mCWiBao9EI57wO10bb
7BUxw1ClS89dLEFFFYSHtiqVYxuRj+P52618d3q/N9ItEknDaxpSRum5eEGHptsGtVIbeBND3ZRb
o+z0x1729rkCD5NC/MhLdFxnfmjLRvLsueVzEY/ofamDuOeScRgUaF1tPf32uBbuvdC8jcP8pkNe
h5ztScnEb26aHs0C+C7IrF6yHsI+vQ87JCmA/jMUCvIRlnvvNaXxIiljjDpt6649EwCoUOr7kJun
vhK7Xnzl2olgFyDsOK0fOh2VlBYo06YU+iceGzzr42yrd9yoY0NP3tEJKQ5AYOHOynrZgkfnKvgd
hiyCAoDYjLXQBxlAfy0BQMrFN9+QCxsOvaCUCAJU+WtH6NuOvpavx8BUXq0gqteeP0LnsdIp1ZR3
D2j6acmkcETxE00zktnVBO6qhvCpGtA2IhXvhqde71KSG12yrzON6q9pJt+obfOmjqtyUygatZ9G
p/Deqzcib0sojaChLd5tzSpV5F9h3tMJMQMjno1oGHSKQJSs/PgeXIZ6w5OUZG9pDche6e540xIL
t72RINU1tq9hg6oHOm2uPUY1qXxe5nu5990XsdCljd5ZFAxhWPNoQDN+QjOhdriyTLPbSFXKIQUB
ML/3MojcO2gt3qosyohByqipdVB4QzDITq+AYMYag9C8lrwOn95crMtn01RGKOBjdByUajjxWlSd
fAJEpzyV45Xgd80Xi7LhjyjzyY8NhVd/Ewcte4C131MqksDKIbN8JBWciramZdo+GdG+Zlv4gCEF
ARnDGnEpjuruGW2e8lSBu3nThaYix8ctw1prUl39KPK6P/Sh7r/ikVMde7hd1HmBou8tasxbVDxb
Bf0ynddmG8DNz2NQzwSKhhdK25mct2MQx81a5NZBggWjyUdyb+1zk7bhyMM60RWnUq30NPSSkDle
3cvuAX1FAfmwEavqDeV7HJlDarCPkDRDhB4M9WyYXUStPxL2woCikmr00gMlw4J0QjpuuZMieqXL
MMM71UsOrhjk8XpQJHTCIi3kVTXIgRNFqvmi+caQgrirMnZM6mcv8ahHmzYjELdFkd5LvSSBz8dQ
Eaq4JeFCTC2dxLUArtzLkC2yMpELmi8OpbVJ4k53yN5mgIJUsAOxhQGYjqrAQcyNpxi7U3Ot4ZJ9
U/IuPcJzDzYu3oxo/4abYKhVDlgUaMD7Gr/giQR3Y6x1lHbLXLlVGjbgulWEhvWox0cjlQLqRXVx
G+ZEQIpu7aQ2Idh6FMhrTmz6Rz2Rqj/dCzq1vW9hJsvo8xQCxOlueEq1JnvWkRXfDYApVtC06s2o
a+6NKLmomfv3vpx9U9LgVSt0shKmb6LWJLaPiTRmO5G76xd1zOS7WI5qm7sXBmS+IAP2DIVTnlZY
ZCBer6/z3IrvoBUGjwPM03uolN/lgKydQ7ovJ/kUaSJIbwlFKJgtIdUuQU+zB4mr5kOaRvpdoUaG
bQCDNtbokljv3SQKEQ5ZS9kb/5V0IIYJhSj8Qp4AWrsW+i8Jr9AN4UDZe6UqriNvQjVjRuNTFZX0
s1VlPsgDdHzyJuHpkpeYhgouEretpp1EagYH5J7SmyEpzD2lQm+DvNR3380fY1fMUFzgvUh2lTaK
aS2hnkH/kS8kfOGRpJZm4pSS9auKxvEplH0ArGbwU8mL6igYcezwAh/OSCmHt2SNzScq5jBXzaa5
H6jqnIM4Iv3pjjW1DSpjoPgj61ERDODwjRFabzzweT4VvH4RFEr0e0CO5JzQNCzXshzysDTMId35
XWQiCGNqP1n+k9hFrb5UXurteOT7pJoEa8N7dAezaNw1WgIbw8x0Y9MKkLUVK6W4FucSOoY+5SCt
LuHsmzgs3aRW7eIs0Oj3YjvVMHnYoSsFP2wdRErYrWL0C7211Mgk/2LJ0/YksaS7JDWzuyb0mxt0
v7Jz2PlKh7QUtX2crqQ9b3wqDF1Esiouql+JGPivjaANwYoRRHHZ6uAcZXHyPJL5eiUbR+qsyNST
x5MS6fu8cLIOVFAMGw+J1NZAHzOub8MOGYYcSbO1WaOM4hZqbpcQm1ejHKWndszcfWzFVCTlkihr
GUi3oTp0owyYABR1DdIvSaUWRCzHpwKOT7VlLnLdWMDSKKx7xVfxbrBi5SHLo+GM25Gx7nKzeDFw
pQeSsHbz+k53ka9pACmgKiOucyBNTtYYcONivbVIqUGSn64n0LNxUrSbQexRElSM4BirbXzU23qA
8R+EIBimJ7MH999V1P5QIqf5Sm4RZAxyXRkIpyMC3uWtZABC5mUbPYPur28HDZn/fhCTrxKvvK2X
jcUXF72YVz0Q9B9qUk73CQRbAKb1KJWieZcCO34u8+y5qxK75x1xaw5VcRCT1rhp4MQwxoV6ltW6
3wB8xjixyoQtJXn0QFATuyPnT18lBQsOm7SRuCev7CJEIfbbKBJzRDIBXm0xBK3eoJvLI/V7y/3h
e76xk5SiRmoXGwr0OKPwEZcLSpbgD7szVYxuZ9VSgje4WXYn2ZN7aGYEDEgjVqD8EAHc2aT4z1ab
qORbVM8A+UCuJpenurmAIMGhablc1tWkVNJpObYslLmeJAmwgCqkTosU0/co6aeAKgb9jwyszh3C
aWiGohIJEhuhpQJFTnEF/PEnlinC2h+Hp1YcQLRI7YF2lGNEfs1xfeTjcPzIim8VmBUg4R4yu1it
+Q9RVa8tHs2ORLn43CNJbtrwv7QfWuBTx9e4z92QUwtvWsBeDjZchaMU5b7AeJXKBpceKuSq2qO+
5KlU6wVTwqJC0ITqigHSzHIMGKxBll1UdEtVRNmU5ZkpI15LfUA4CnaN63vrTijTbB+EMgGmphS2
AZBSOir4AgebTvlkmo3vrZoSFN5/5TfO7zA1VZFELN9EanqGOHNiCgLJ6xHmxBfD71H88f3aCZQq
/Mf46L/CYS8aD/7B4f7/Dq0tgu1dRmvfYSwLIClIf1YfKdzy9H/9A9eWZPDV8LexMQOYLar/Ergl
Sf8/loy6mWlRENQMEbe4f10KLUXXNWbPIiVj8V/+l7+NSSEgVcsEYK3KEoZe/w1aG9T3Bz86AYIg
v0lilf6JX+5qgTKYlozTs2Cvdv27HCfqOlE0gEtSx5kXmxt3FL9/GJpPrAf/dAX7t7XpV3wwDzWh
qGIyZg2nRq5/qEqKuGD/RRXTJ0HX3rhhX1nynzosT72a2v/QjjgEvueCXj15eCPxInAt6b4vDe8m
DsP6Xu9EsBVuaEJZVo2XFNa4h7YMmmAN0GGoGlkqPvTySBGYBxVsxMud/9Pz8N/OzwKBlypDF5T+
cEpNJLJNTcZsMYG6QcXnivvZn05v/7Ywtfyh21kJ/Tgrq/aEYNquMLoTbF+uYd7wtVAy4wr4famR
SQjgQyN4V6NRaHLRM2qYxEBvpWSniybaLH/ZAEv+YwNqElYGV/kW2rkV/ZBVud+VJBvX6Ckl9zVu
CFdG67fX4r8Y/n+HS/6zIcPD9skI8u5kIWzyjNhrtjEytLGwTQocP6u48Kjkh1CflnawGMU3PfZx
MEKCIbUDUWhOgsXdqnBrU0bzqQsfIK5NUlylHHBbcMkjtqYaHfyiLe4vL6HZofLvT57RDYCYACXx
a+Aa8eDD46UgouWe+NTEoIlJ1pao7PamnnwZ5BzuTRlz4UuDAgD65R+wOGazU8RFGcXVhKw9xdNV
0PTvCqV6B7K9qxOKznGxbgrtrlNfTbzpDIM0S2zaAerJGqmhDlFxIFAk3NT70UscIQ23gXFlaP7U
ofh/I6PNAtnYoHCjSqyaIjkqZe00TX1lnSwseG0WtPzSK4Ui5ste/gLQbQXkah26N1Z5bUctBAZt
Fq3y1jcgGDOp7XAnehvRPIf5P8cyB+rnHrRLozKLObLod7zaiQhq+aLmZ6U7X14HS2MyizQqKdQB
8hsVcFNdh8ZtwhVqrJo1lYAro770y2dhRjKBEsnBNOrSPerCYCD/EaRZHJKl0Z6FF71pSNJ2vnks
BiR81CY6V4mGrD1eEpfHZqmBWVhJLLn1eNMFJ7WHxpm2KUWAROeSVw93l1tYOEa1WRQAO0AqHorD
sRHFvSokHsVn60cmpJQpvX1FkfHKdl+a5tluF5GLT9vSNY+BZ21rComh3DiAgday8fVyVxamWZ1t
W5JagWhQoT3mTQNGNt0WWfL97z4927dioQb+oNXmMQEIvgkj8adSop/7dx+f7VmI/x4YND4O7Ygo
hgQzJGPximPrwgpSZ7s2LtBL83PDANApnYY6etBLpK2G4uHyb1/6/PT3Dyd4S2ZeEgLXOHqB8QAJ
Z4Nx6z25g83ffX62c9veU2St1PRj1g27UKJmOpFDJbWyL39/acnMNrAsgj0U0GU5Fg2siei5LLor
v3zhMqzKfw5MKBZyl46pfvRTXYKL7r6YavfVi7ybypfJtynmyjfLv9vE6mwTC+5Qp13uasdBiIxV
6mnbwMvfURJ9CNM8sat2vNKrhWihzjZxNbYW9t00lGVgesVg0zYdbmSuuy+BCCAADDjj8sxM6/OT
C5Uy28xVhZsxLGXtGHrgqY2WZlw0OHCIzQ6Y6KVXmllYAJPb+8f1KwVp1AHb1o417NIVDD+s1Mjt
X+7D0sdnGxvL5tovJ4FmNBDVg5jhBTuIVXfl60sjNP39w9Yruwhd/GD66eZbGr+pzdnLv7bDlWC6
9PXZxo6BpVQBdgVHKbtP6zPH3KZD+aqp+itbbyFyTGpiH3++ZSkdChREDjRq/B0sn59kp6mViJ5+
c3n4l7ow29wphr5d4lksVpkKEpB6ZJMGsukiOMRt4cpX5mFplmc7XUSzulX7zjgCPKQi54GQzIq3
y11YGqTZxo7xTvTwNTeOiE4DrQeoiuiqhQOnemX9LzUw29ByMvplVnnGUSQZB9AeSQWhJCNfJYfL
PVgYHXm2j32cSEZzEPSjKDfAO0TVjoAaXPn1Sx+f7V5DlpCFy1xcfACeIWMBa5Wi1t/dS+XZ7m1D
JZeoIupHTDcgwwpfswIGglFKVGeF8koPFsZ/ntGDCajkYEAZnkB57hr5K65Zb7IEvvzy8C99f/r7
hyAxZCEGQPg1H4P6BCvDBoFAwXzcXf76wg6TZ3uY+ncAN0PXj1Wwz4J7kvO3CelyQfA3lxtY+vnz
LVy7Y+bzCD0mdfCeKqX1JYm88jFu4Wr/XQvynwMURhCN1YYJUP3Kg/GQujZGEbKNHWV2pYmlUZpt
YqgeYUjKWWcTv2mVsCkBzAXosY1wxy93YmkfzHZxiajYoOp5ftKSpn5RPFPZWnpU7S9/XZp+6Cdn
sTTbw/ik1NDAkQUFrumtQ61O/I3bxvE3CIaUJAFWvrZo36SOMMYThAaV4nAlAdJ9wkipvvIr5GnO
P/sVs81euSJibWmVnQQsIah3dOV3qRZBibheUqyaJEQFJ8b+A/k5VbAwiYu5M1iJgrpzLKDGnaMK
cfRVI7iPGhd5sHg0jqYcgssagwHUi6zqBxGvLzAUOO8FPjJGK8kzqJi2xdVDe/qxn3ViFlSQNexL
0uvlCUCvN07KZh4GN/lI9QuEMhHSQFwdDas4l30kUaBFba9M4tTCZy1Pq/NDJKCGAgdDS+NTa7R2
57Zf8JSgmOoe0N88A5uleBhC8j/X/KwSnHOPel/loyYOThSY652O79UKLZzg7yKTNItMJHIo+cHq
PnktdZpaLTQE+jThBqxFcWVbSEtLZhafAFBjuyDk6NlquVndWIg/IZ8d/7apwswvjVA9s1WGb6Ld
teK2DQR8j2LKPtAnfBU1znw4QXupf1yZhM/jmTwJpnychASrC0gH6XAEL7XhMLcD5+HOXJmrau+u
aHkbXok5C2lrmYz+Hy0NuCTF2C0PWH6urC/x1+gwurZ5ZzjVu/JLD3B0AjJpe9+vdOzzdS2bs9UF
7LlALoLmzDNGqDcwxws83dfeql29hzeDLW9QR+/XioMVwZWX7edBTzZnCyiE94F8fDYcgRM8Yof6
BEjj6Up3luZptnAk5KV7mevpEbfeB32dOFi8raJ1ulLWylpyRLtcm1cW6eeng2xOa/fDvtTzhPIN
5JRj2HW3dW7cqQHi1bqZO0IHUelyh5b6MzvlLB5uDTwupqcQgWYK92WgHTQAj1e+/3knlN8b8EMn
fLxt2ppy+4mirYwMwaSForkoV6E45jRZcy2f//te9FkUm3UkqTHrRIgzPZFKjb4R7NODKFbxIfXQ
ixpHeWxw2ZMwbcQmYzcQT5DXQ3GTZ355ytoheUE+vD+kOB3/aqNeTNBDQbV9NZlimyuq6e2dikIS
EjCG6R1xHOnu6l4S8UUBUpOG9aSZDqEK86N6+KtXijxX/alAbLaUaPtjCBImz74VqKdjaLKHyHBl
hS1N/ux2UKlEPTB7/bEu9/GAbbyPCL/8eHllTXeA/5wQRJr+XL5dqgu4tAXYsrVN/RXaIAZgShkp
t55l6SfCHeoorqTtcRIZAfpY0vfL7X7eKeX3XeXDiusDXUm5iiNcbt1KUXTyszvEIK7kdZeW82zE
GlOsxEBNohP2SSLaEUO288xItVPOyWOJ2+jt5U58HsIUcTZ4noRAJ8TX6NSWmEVnRgyjDA26yx9f
KvCIs8OmbnzL7MY0gweW7VxcHxSfJPX4S0OzpFQwVSbnq6984eVyewuDJs5OnAaeCbSqJDvpNdx3
FJNU+TEFWSpfK8ssNTD9/cOUY2YHR07PaSA8+CKKMCeEm1cpu/VyBxbOTEWc1tqHBpDom8wBpfSU
Y6j7HT6DuSknujWmTukuQ/lvX8JMeFU6bTjlIXBNMI/pIfPl8ln3FMmGJBYi4lAmV064pQ7PTyHV
U5tUU3EQR5wFxcfbPBPfo17DdAqmwuVOywuX+wkv8LHTZl4Umt+U2alb93a8KbahnW4w5dpIdrY2
bZRRVt2+3bbb8pxuBduzL7erTHvpPwMHeJY/26X651KO5Tpf24Ojbb5Lq2ZbrD0nW/9sV6+n042y
fnt+BOPtgO1ZyavHHz+aK5ejhdgxwSo+drksslqxsjA7FV24rXokAfK+u0cAe3O5b0vbehY+3D53
USfqw5OX5vmbHCB/WWeNeiVofH6RRyr/z18fFrISiB3ByRPPkfekGQZQqftofOc+f/n3f77u5MkD
4OP4YAMtSl5DC43QpetUA7AuAoCdtOVMObsWnz6fBdmaxYveQqhNKqYg2yZOixu6YfFsNf8qhGNx
8GcfemEYUpkr8EnGeD0RUGXxVjAP7VzY/90gzYKFWHmyCIGWk6cHF2EEdoqXemagcfpwuYHPVxEc
9j97oFF1Ts2gSU8g6e4h8+xRLbmy+ZY+PdvznY8FK7au+rEr9fokIJnbCK5w5UKzNK+zjV3xlAuR
iwhPop//HNvqFXG/vSuH8pWItfT9+e4VWZ8p0L9T70nnHvJ26EoHcFI/Lw/77/zefwYm2ZrtXmPA
qcqzuJAjs21HTrwJHNbnvrppb2N73L0jTrXB6LF+Q09lXf9Mt80KCYw1fhBr5UoXF+ZnboAhVV4s
JD3PDxWIEf5aIPnLK8t24dO/RSg/nHHDEAHU67kMFkaTPYYCB1iDZ/jfLSxjtqejAWSq3Bj9UaBS
jVnBCjrblTFZmHZjvqFNEz6Jq/fHQb3PsxBRONzEdpfnfCHg4V/yR8CD2kh9SZb6ozmek+hHpNyo
5dc8vLIhFgK2MU3FhyEfcd0EtxNbRx8tGQXfhA47WDeCzIW2mP9yuQtLjcy2NCoKrY8OV484Tewk
qFOb5kmDqwhpfNX7V/bG0jjNtnZcpRLKkDwjjQZbXus9aiba3HtgiFd6sdTAbG+3lagN4cj6kYjT
/QgFqcirE1DxH6Jo/h2oQjZmG3zoigrR0rY/uvl72jYnCwWssY42lydiYZ3+Bwqy9XRVrrX+GLct
1pmt7ZP78K/cXBYyWrI+O5pbHzqXl0MHVrfuLzxSunN2rmy4o7+qJzCIj9k12ON0m/gkCs5hjxGk
ABM5xf7o72t51TnjydggWW6nNkKYW+Ps3mqH5Ie5KTYYj11pdCE26dOq+LBRCnlQCu74dC5u402l
q3geptrz5XlZHLrZJo99PRFReSfylSsMa+1wo+/FPRiXE9IKx3htXpmjpV7Mtnviu5ridiwAPCCR
mf1iVddq4gspcFmfbfJ2yOCfVl1/rCwlvImq3LqTUt5xMZIs+7HR9Aj1GyXa+HKrnuNCj3H6ciUU
kwbxEd5tA1Oztk5RWwQ7yyrUVyvKuz0W8+kJnmC0Tjpg99LgKzc5FiyQwHF2W+WBgdzY5TmY1KQ/
XVWzAAJM10vHkbGBEb837/sv7n1yox/MbbbCVXkNjcm/NW5ggqxFO/qK3KS+Qb7/KV83V37Bb0jE
Z+t6FmFGEQEU8uD9EWq3zeZcC6sv8R45htXtk/OwD1bf401626+2p69vgy2tWRzi6u1uyv5NTyG0
+JxgI9goilxZLktDMotGetLA2yyr/igiOgA33WqfJYTJrgz41K1PujuHMiZRI5jo73Ag7yoH9bCV
tgOUuhLWP+uVQeSoHdTuVpFNyZcNIF458ZZGeY5zFNNmEAQoEcdujWyYQxXhpE2bjn8GZ1hjwsk/
4b62kZ5fGavK0exmpTAJ1QprZLLiyEXs6kPzbn0Lb/R35BeRL0J/wXGvjPoC+BR3jT9jja96ZS9j
3XdEc8qWTt4x3SBrtS6djjEJTt42d3TenfhiOh4qK87l+ViYbG0W4epeQNMG9thRYGdlXm6TZdSl
58sfXwg82tToh/DZNqo5uNPmatQNOMq4/X75uwtJV0z8/vxw6DayABmwP7bvOIkyY9NCUuzmJti5
22/FCrE4h/rVGq7PL+UwzdShO2EEea6u3M9mOvD/i8hF6unPX2DiHhsh2TrFjd52t7IT7VA3cTyn
3rkn94T6qF061lnckH9xQkewXcd0lH29adbJ67Wdqixtpln06owiNTjeWdX3g9Nt81v3gNS0jWz6
Omb1tEewyQ/yHjHPXbp6y9fp2j/U5+w2P1S38g7R1jvNvjIlU8c/29ezMFYUbY9cCQNiFHZPAPMe
DI60KX9S73LUx1fWN+Gb26zwxlwPK8uG4PhU7K41r0w9/qz5WdAq0TjFdW5aEba6/tKskPS1EXPa
+j/CO2+ntavhRjlyAj67G/O2OrVv6iaxsWc/4rnrSA7qySvMpa/s5YW8nTwHfvbhGJuBP91VgpVw
WyNLtRpf9TvjeaIFnqpbeDbfpbvLI790jVBnNzDBghVYAfg5jrfGY3onfE/OJGCcYaMd5BOzfAV9
8ru4/skQq7MAxQnexbB2WGyH/JTeFTfdNtsaDwzoI+R96mgYHq+og2+1/bC93LeFADLHilqhiXVx
yax2voTOhgnlPb4yRwuBT53FpmHEoicSGbW8sVY4u5oDTtsgaS7/8KV7hTqLUKJRpiLEQaL5Js3w
lV/L99q+2Hk3yU45Fs+FLb8jW6XeVhvLqb9HZ3WFGMcqPfs/la9XfsLCllBnIUpHMqutpiMP9f11
us/35hZO7za2owMJhG20ruzO7ln8zd4kSOXb7sqteXH5z8KSOFqjnFsyF1ukB77kd905epb3w220
Nw7R1/gQPKIRcbmXi6t/FncaTHG1MlP6o74Ndu2TeA4fde7Q5hdzl92iguz/5VKcBRhTJmmkuPTJ
w+4iDJEtqtxrfVh4ZM6hpd0QCoOJ5urRP/UbOIxfop2y8w7mKdiLm2Lf7LV1dGtdidQLC38OMK1K
7MRAMfdHy701zK+CuHeL1yuTsdSRWYjozcrMsZTj6nifPJDmdH/FX9Vn+StCPO4KDVDYn0GH+c8K
JYYr6aOl7swuMOTKTQUP8ukRhf4jEtUWjnjJlZztQvxRZkECtGnXCZhtHwXEi8N0O17lyy19eRYf
KonilIfxGlg+1RH87wm6GZcnYQr7n4RpZbbtC8yrvKmQcWyxSG9wLBj8dzFEefBdTRn78tomX3iP
/z6JP1zuhmrwc18Wpxu1epCdmCJNaAsP+bF0slOyD3fBJjwjhsW9x3Uud21p0GZ7HTl0ulYQ0arx
KUqfgelcOQyW1u1sc0v+WAmKx2yQ3EFVEBF0FbtIV8H+Nbu2yRfmZY47FVGxq/UpgJT2+CV4827k
Q7BLN9IR1VwH6bO9d+c/lDfpwb3y5lk6sH/fXT/MEJjQzjRKdrr7rUT1LVhJT9prcp89u1+9xub5
6BSbQd+6R/nkvTc75cqOXLqdz3GqhgpqQYd5z4sWIT73tt/UNi7qe8WeLshY2Gw627/Jf0X7ZJ+/
WYf0ASb+ero5XAvWC0Hh9y/70PNkNHHqQnb5WNXdl9LcoE17ruTWvrwMfyPCP9livw/9D59XfA8Z
sJwOogfvaCts8VbVtjujiL4q7W9PPldvTAG/Z9vobNrpseLVzjN9Vf6MnfCYOvzbse7i87Xk/FJv
Z7HEbNsRGfuGZLGMwCZvlXBlpmhItMbmcocX9t3v7M+H/o5diPBVRYwtDfT6+5Mf/bz84aX8kTy7
KcSZpqdGyBKFXecIt/BSjmjs7a1NeNvvdDvnCSUd8KdbI+q3S271XUlIudz20qjNgklV1eAvOyax
r7GRyN8CrJgL68qILX18FlBw+Bn0siNS4X7qeBNPddwJmuZc/ulLF6w5/jXoZC/MRn67cqt9wYHm
RTzHj+XR3dQvwQ/jZcCX8+vlphai/OT2/vEJ76kjsswRLRnYmoo9Avo+2uzuq9ndK8EvA4TrKLXX
TttpdD7ZV9Ls+mAkstvJIqvhi7z+Jq1C++nbOVrxwD9/Dw6b79lqE6wefJtMEX58a2urk+wVV798
EmLh6tfx5T5ev1zu9sKKl6aD4sOKb7s+Ql+Xwy0WlV/o+TuKLl359AK+Qf4PnKmAZ3mAfssxc7Jf
SrzG2hNrouE5fzQerG/pTbUvNiGIPu2+P7SOttaP/1fHYpEdutSrWaDAactPi4LJ1PIMcgLWt91o
Xx6wpcPm9/38w4i5LhYA0kjIxZNpLTrNOTiEt+7ehUdOnrJ1hK14Qn2Vx2EMvuLhcqsL20yahY80
wp4OKxi2mXhW1afEfxus3eVP/56OzxbjLD7kIG+FeGCw2o1w2560Y3CfPJun/lDcMT+H4Nawiytt
Lc3LLFrknlcYmsrYNX2zzkz0Mo27y72Yds4nnZjjuRKrExG0oxNj+IxP+kry/4ezM1tulNei8BNR
JSEQcGtsxzaZO0l3+obqERAzkpie/iz3VX6dYKp82ekqZJD21rT2+tytGgBKAgRqdFZWnP8+92et
GEkCLoR913poZXxgD9OpOQYbSOtw/kYeul386/KrLGQiU81ll9JyghF9Dcex217d2y2O3sB3iFV6
WzuQwE7uoczKlQ+30CXESAASUwMvBVpzm5eG/WjZynOX3uI8kj+ESQkfoIkCNB4RoUJ3uhdw8JgG
FwT2L6BTh7yH9NNeGVaL/WLEOxtwe9nHIxYGgBtk1REmuMDSoigBpu0ojd24tIa97KuXcvCaHnXu
rqx1F8LSVHANhAreF8hwOn6M+b2o3xL/KgWabYq0Kh8eyYGHfun0/NrEICt53mkayidpFStdtNT1
RuBPbCqasVagX4t+3sLLTz67lK0NrH9TyGfBQv47AvK5iMvZgk0wZUwBg+Ho9KZ3NYM9B+VHCxUk
e6+oipsRVKPHyXL0DXQAMhQy8A+j96cF1iVkVd02G3CeR3/X+36+MgF/ni2oKeTqYh3UXeN4xxpW
pqJ9D+Z+C2B7EIDDnSUri5fPBwc1tVyAtVRJXwb+EUah7CGdbQ54Joc8QNRruXupCWMdAbuoHCbx
NAD9PO5+DCLrb0onSx4YI87N5Wy01ISRHyifZd3A/+MI13LY48/JXU2638m85kHxT6Dy/8OEBueG
PySK2IfWoKe2d2R2oiPbSYNNMStgbXg9AReT+b8ziup23xn9m0CL+MWu1XAAR50dYDXZwp2sayac
KArpHsFAT2CbGcuH2WI0VJaT4p8034Maz/bJRHEWmDbyrbRJ/ULTuvpijzzFzC2KQzbPwZNt5/NW
Ol6zK3jSHe2EAh0mu3nvSaDtAVXLdlChWy/27IlbKPKgJRk1VI0bO8/GY8+CbIbtYIsbJpKc5NiQ
07n87FhmOflKu3r8ze28/unl5RlERFJ4McBAD1B2p5ZHh1Ag2bRiL+UE0m1JXLfZKw4StUyA/wiL
AScoXTVACdp22dEDBhFM13EAUazrWwh/RW5jxeEDrAWDcnonK5jjt6PympvZAewrTRJ4v6ZtsK3H
AAYuFHVYt/AtVU9WMKmHuRxwtj2S7ttVA8esroCPIOg2aecfE8KPBQi3KO67a+HKf/nxCyHsGysi
+JEmbZv7wTEY2eyDWj3Md30OTgFu2/NdxaHq29ZDlR4vN/d5rqSmcqWZMlnmqgUs1e3P1bq9gGOs
s3KAsRBjpnClHGAuXLl2G7nWi1Xe0+ml4CuZbuHRppSx1HHMtYRLgLRgIl3Mzq1KPQYX8OS6bj5b
m30MX0kmMJxxyXscrawMi1qMoHHaSdi18Ne9/O2X3sHoak8lXjYXiXVkJbwbETNDdivAdrv89IWB
FBizIAugS8hY7R/B2HrBsKGhFfNDwLzvU+NbW7jQvlxuaGEImerGCs5+2G0FwZFXxWMDvUFRjCsz
+cIaHsUL/+2F3nIrhxYOmFxMlkfasj4slErVZqgVpoOYWzc5EDA+A5ykKuNNVxX1AQfxCUM1Jpbl
MPYYYD01SZVFvY9scPmVz5PEJ7ndLLqralCu5Wh5eGUKePGNwzu4abkoTFi5q1v4pmatnVS10EHh
BUdgYh5rYoW0nlYWlUuPNia+3rPdTNIRBD6XNzdj0sAlOC74ytOXvowx69ne4JLEKxCX0P+EQJHB
k9mHKIfIh6TF7fHl77/0Due/f5hb86So4j4LvGMuAVL1pwOpQZW6/OylNzDiRoHLUWkLjrGYd/w7
Tihco/22v+/shjwD+7e2s1uIft9YRrJaZVBA+N6x4fO+g/+uPerDqK5aZlOziEpJZvWlV1rHFjNv
OJW8fek5cGU2U+K9J9baicTCW5jiXxLbM6ou8LXoRL9W4AtneXbysv7vVZ1hqn9ZPAPJMBP/SEYI
QsZbsL23fnvKx5VpZKGzTQlwlztCQDgbHwMH1nqDWzhhl8R3bd7dz2Wz0sjSNzJiwnPitIbnY3ys
J36sC1ptHL+C/V2rd9d9JSMcRB7Pue0i1ef5F7AXw4qegJvAImolDS9MJZ4xFzZkoHnQQT/bORMo
0D2gOKySd0qN6SlmiLzCG6+LPs+YE0Hw8gAUGGnUuG9jdjbwxa1HC7DDsHLWsdQZRnjX8+wU9tip
iMYwmq6wKrdV+gBe5NfLfbFwIk5NPW3Gg0ElbUWjthbWobcdmMyDAnZQvR8cPOblX8CmLvbct6a/
k1O2DzadUK3tzRlOd0D6eYwx4p+CtAGCuo4r/5YNlYZRWy8BiEyHx5oHANMDbYEFA0mGItj38CY9
qmZw18rW/M+nN1Opa1EAZ2a/mWBzLNxQl3ILX45Dx5oeMM4WOIfh25Cs2gicv/wnk6mp0QWXuypi
R1JAKbWH2v24esH+Lx+22mnU1k97OLpNGmW6W3AgoBIrBIy24Zytw2Fga3ns31j+7FcYQaqKLnFA
h56jGG758ClweIsq+hg76q0TZ1haTD7LfwZ1geXm0JL6uztM/QGeHnIj24bd2F2CTUqBAwFSw2F9
HiuA7wGV2HBm5SGYpv79MPLsh8zL4ntBVfFQgrXwo59h6D4kafwQt9P4ZfQcsgOKlXVhK2kN1o9m
WOzMbRe501g9QkzTPKJmL+g2AvapN/CaovA2raa33lfzIzkTnbgLujohdS+3gQ88UzdZ+gwRCbZ2
09g3CUmcrxMEuxuPVONBwxz7Bkdz7aEbYS9dANGzJcott1XL1OtUloXeuGKabgO4Q53gETzvB4tA
kAaC0Q3wHG1oO1OFwoDCecLWRe3gvMhS4G4Ias7hGwxHfPBIsnpb1hLnlzDplqe5r4Yo7ZqyBrHJ
dummGvtu5ZRxYWnAjVyo80z2WQ8CJB/nadvCtngLdyD/uuxhyqUT3JnHWd13UVcmv1DmfRI8gEk3
hsF1+Y8b+S/obb9JsPWOWvreIbOCSVnHP5JqreZlIZVzI/2x0ZFzw3kbVQU2ARBn7Tl20iHJvJPw
2DsK514u58GlfjCWN3JOHAnvZP8Y5LhSSMl3YOlWUuzCO/yfAtllKq1UTaMKbJ8tgOtb0ACOmdM/
TAqbWA22+1XvYGqOsxrgJut8LJ6M9qtg9WuZttvLj16Yhkyx8DhUA7RxONlFWsGZEC3osSLw4Co6
d+3Sd2FtY/oFgluj3CLQNCrc8gmEKWuTafLWt82T5fk/Lr/GZ214AXeMXrY8wEv4YLFT1v7kGsQo
4P3itNgmMMa/3MJnHwotmNIqUG87LG8651QCnoAjrKa7z92M7Cswtq/YKZ+bOE+DH3YTKBHqCRYe
7FSpPMq8exxs2TMgeJa/6dbqwT4bs+c2zn//0EaccKCLictOfaprtRnP85tXFfnzxMs6rHtHb/re
sq9YcZ5bO3fXh9bU3NWu8mkdge9w0lrvgp7fweToik3e+fHGXFnY1chzYgcnv7PbMC6C5HZOfIhw
+266AbSouLnc9wujyzT0yyFWbRLF7JNu52DPdPwy+dYjwDPZLfHHK3vfWNzyktu8GCU7DRAGguqS
HoXl/CbKu9FD+xVAs/3ll1kayEZm54We4JjSs1PS6D+4FwnLXPwYerkSiUuPNxL7ZDXwHEtrEjW4
H/JBKp6au4z+vvzbP0vm5w43whyHq7nuyFhFQG6dQKACJTO+IhHi0aaqqh2CvHYJPj9J1Tvgm1Po
5fN7LAd6ZQNGdPt92sYylyRiwLCQ5llJtRHeFSec519vhDWgbzUXLgQPFHKwIb9rK2dfYL13+bMv
JA1TBTWlfYrrxbqOmrTUBxsEpedxhlsFzYERZwDS7P06c/KVTLsQbaYoSmjQh3Di6Z/mYPgtbUjP
RZ5t8HbvXjyv6aqXGjmPsA+Zidk6k603QuqSVftmwvVvCrxVH4y/XOWtKBsXRqupdpI+zrNlL+so
rYN7mvcvVUZXDv4Wouz/5E6+BFrN08EpS/kmByMmL0G1cr9c7u9P/VXOw8kMYhsEGoCISGSl2WuL
O5WTg+vDxCe/q4CEXUFP3qx3QFT8nIpqd7nRpR4xYhuoPpF0nTdHwv05AMWZ+t6mw72RfVWZJN7K
FDvZhcoLZ0Iat+YK5nBWnxyGvG5feBvoe1/03ZdqBqiWgKN40wacvIzVbN+PtU3eiIUzZT2StRqI
z3a2559iJIMhmDo5l6yNVAoaqtPtMj5ASDNsXHu+o/Ef7Pau+qr/p4QqANGp6oGeGEjWmzbnO47t
FHh4X2OvWWN2LHSdKXJK4gS0HOycT0pnE2SMFg+AwupA/JQj7AS4pa5Zrp6/2zkePoRtiqsPHzRm
glMTVBIq2m/hM/puu2tWjAtx9U8n9+H5EtBFuyWUnrC3BUEZVWe/IQBNwqTqyl+Xe2QhK5j6JhWr
etK6YieIKH53fhY1ZM1X4zNNyPnrGFO71eWeTpsyPgHbWoD1WISzTXCPph88FT8BNAvAaP+H9fnj
5VdZmBdMpypesqmW8TRHaf/V4xIcSjC9UBXFmh31vl7XhpEWYOtoUY1jv9PgTdtYu6EAMMvmf7MB
FGeq95dbWeh3U940eG5NqmykJ+HMRyvBzS9Wd1+DeF4rnf6Xmc1zHfSNaVk1MrizlYPbRRTsPdTV
NQP4GNKuXkF6nZtwqsBIVUzrBm4rMFtWeZU+6JSyx5H0Tb4BsSbfTW7rnuopLVByUblfAhCRYIEw
59V3z9M5fMniQoRAr6aHCirLSE9NslbfvDBq/0+JY1dW6faKnAQVd0WqtizvVlLU0qONUTtwTV0O
dvUpAHz5Icup2MtUZFfcYJ2/uzGV+XC2GwKc4EZjGjhHpb3h3rfbeCUCFjKfqSUD9LjpJBlVVI/l
LWiFAw5QkzvUY7ww2q7doC59oHPjH5JS3AflIJXfQH2l1f2UOjzkUqzNEEtD30ipOQCo0h9ZE2k7
OCZ+/FIJ+wQnwNfLkfVvpvls4J/f6sOv78CTtOx+hFLDqcmhBSN8C4V0vaeV95d2CUrO84ZCYqHB
2BYFO6ZV4xycMbZugrH9nTtZvE2CXByCsu+e3KBhL/UU98+Xf93n87BriihIXuduWnfjqW76iHtA
yBZx+1KOzpMfA8yci25bDVh9Xm5t6VMbuSyoLU9Lb6qjWrJbJfhv8N8PtdesbAI+H4yuqbpqp6y3
GtDAT9gUw6DrbQre+FAeAF+76ve7puIKeNSWe0C9n/yyL37wWlXQ4Ch+YkPhJCttLL2EsZPpM13o
fhhkVFpww6ufCL0tCnHj6bVo+nzSck37rESCUGcXfDwl03TQ/IvnAyRKfFgIllvYrt5c7uql1zCi
Ssu5yi1QI0+ZFhW2exQ0yAGQ5qI/ed20Mjd+Pp5cU3ziZmwmQzzKaJb9o2TyBpTrfVWu+b18nndc
U3pi+/BvyGY9nVAAhmV4Hsm6213+PEudYP83KVT+nKYBlVVkJ/kWJkW/uPRR82L1f8qJFyHq/V8v
N7Qw77qm/AT+/FYJC7Y6sr+rbyiKPKEqRN/QKMby8Sd/cb7wh+SR3KJ26fCluEtfs5+XG17qGyPW
5aytfqrQrlW+tGDX5X639bPD5Ycv9IwpR8lsb8y9Wuoo0eI9H9x3al1DlPICEBX/2zM68EDsZThi
6bz+YebZMzhpay4vC9/EVJPkWU0EHFuaSApd7lJK/xZzs0cAXnMBff7xxkwpOpL6wiqHk6sKyIVj
Nj/j+mfaVnDv+ppMfFo5EFmIbtOgue8h67Oyro1om0dBQW/F1Jx6h+2r1Fo5PFj6Vsa0SYCws8kk
0A+dDJ2yfMO154sQ9toFzMK87JoCv2AMvILpCqsKp/8WO3BI9/4C3rvPgKNvS/hg2GC6cH0aZNqG
PK1BzHNDz+o3ijShx4ZNl8HEyGP764a0sU5LMlKOMG9roiQfTh1nN/E87i4/eulTGqFIC6lYHWCF
g2LCh8otgY+zdtCk/bjq8abEJXGSwZF61lGlKhF6lOG2cobrT7k2FBaSpaltgZkkqnDjEtE+PfD+
FoeqkM/Fe5qmG8dacy1d+EimwiUBG94v6rKJpkr/rkgQtWzGPVax5qO9kLJMhUsfw8vQdiysw0W7
Z8Aou2LN9WzhuMo1Te5qnJrP7dzpqBP8F/JiVAbWa8Jwea10vmvV9MQS9dJVdF+X3RpfaemDGQHq
JnHvNCUp4axX7zya3E4SiE9nbTG39L3Yf/OwEElZxtjQRU3l3gAVrkMrAMnruiFrTL/9yNg8TEpH
k/haTdmGe79WLWI/P4RwPTOQ8zxTkmPiy5sBN3Cogch+YqonIQ9m+ks6ULmArzy8srYPthY0kisJ
5NMiFSR/U0LcU1fM6dw1UZtDP9A9ZOqe+0B3C6gvCd0zZ77PmuJU49BA1Q8AbqzsMBf2EKa6eEKl
RQFGWRtZI/zQQK1v2hC0kF2ZQiw9bxIxrGikF/LA/yl6PJ8VKVyvIzl65DXx6mTbuxb7VZXSPc0i
gTqzaq+hx+Brmtob2Nu3hGmvieYhckB95KB5+HKNtrYQPKbWprVxqjadn67Gr8KBbxdO2+CCvTK8
F6Znfm71w5ZTN01pw46tOU/P7g+r98jBzUr+N7AzsbXnck20vvQWRgoobMLtsUTeGexgV8XVxtXZ
zi3W6u4XUoAp8sj6RnlFm1XRbMkjUeM+Z/bK/cHSo40EwJIObuMFK6MAx0x9Vb/3XrYiTVmIf1PZ
kWcUJR8F8qLOBr4fZn9LbL7BVgVWZLP11PaedTPOgbvzPf/KhSU3Zng3xuU8KlnQ4YWFQo1Z/5WZ
KDa6Z2vWvAtDytR6xCU4hPbY6qhWJQK83hfenRr9U8yvKb5HwJkiDyZSKAImOkSN/dwGgJUGB+7O
m8sJfyFHmTIPd679Eva4Jdxrv5/xN56rQ7CEQtG9Qod949srKWphXJkucBplQ7IrArTjwp2rK44+
Zytp9t9N7P8fJLmmCZyVsZGoCruHwNFqqykRYZAyFgUBhR1M3VK2iYUc77zWYwc3UPF+LCAxa4NO
3QgfAvDahsZNyKQ8O+vbfwsRy40eOMSdmTN9ibOEvQdAyD9NVaFuNen0KW/Lamczj4RtlutdPWCJ
P8CfLGyDvHjFIax8vK5/jEwia9cTOIzSUZwXE9xt0n3ryjAGV9OTPHJz6m1wOn3dgtW0nOtnlpXj
NJcRVpZhF7u7Uh1KUW8vv8rCLOUaqcVvkc/LONUorz3ZHgRkuKgZHX+bFHdNfQ2Z8BwsxiJj0hbX
FqhSkZLvKt03qEG97tcbmcRTnRaD2+jIQnEk+eMGGlKMYmPjnG5tZl2IEdPTLYHEW81DNkQiQOV8
65M3JefdVT/ftHDL5pI2I52wEtYMes5RgFaWjdVGDlCAxo5zl1fZy+WmPnsNn+KI/r+TrKpJVsHP
WEWW73u/BSTMz0XRrlWQLj3dmMKb0uKwtFVjVLrkG/PKHY3FygT12ax9/uHnJj+sDmpU/jKUrdNo
KoMH1mePiTc9clwGX/4uS483Fu7YevRlNXVd1Ega5vl3h4HVlq7kic+mofNvN4JLoTAu76qORXF1
L+R7A1gG8X6J7Nfl3770eCOsUKkxy2qWKvIcZW2mqbupKBAJvLVQJBnwlfyz1LdGjMHKe2DTDEHg
EHv7ovD3mbNW7brwAmZsMZ6j6HTGoIxZa2+V39u7FjjW0A1ycEacrtlf/lCfJTn0gxlnHQNKfJgD
ClpwepPkut0NTlNggYzi0DlvsONo1yoMl17p/BM+DNfOpjl1cgfySQBb/uQp7j2LBhW6gS7IjdOL
64DR1LRIrHHKgPsPhYoHR93xuDnMvv12+WsthIRpkViz1reg7KAAQen6kNPZPTYoqbkL4iG4Ysl/
7hAzqCHOTOg8YUz5ZG8587hJxvEXWMsvdoup//J7LAxc0whxlCnGVhmQKO4mcu8C+XpIWr/ZXvd0
I/gCGMT3uCzQUdNyXOE7udxlLFmzBV767UbQDWpogOnWOgrc4NQ6IO2kazeIC8FgSmProhXF0KI0
YLRRG+J1h6Tywlzb+8GBMTJdORBdiANTHSsUSv37rugin4o/pLCyo1WPT2McsI3KamulixeGqqmP
hWw/rrwqxzhqsz1NeLXp6TxuXeGkKyP1s6U4RqqpiWUFQzF67NNIgumr88c2/mLj2lM08PZqvHCo
rJUF89IHO7/ih8QBO/JsrgoGwaH6hrsCFO/fz+67mwQra/2lFzFCLoVEHOVjLoE5B7CvrrDarVb0
4CY+oF8+bK6Dfgh9LDOvCg/TjlAoqy4ALe6imopbh/INYCZPlx+91OnGrKpnZ5haVLDgNAIevvre
GdNtMb5f93AjrN1qkLTC7jdKhlvLybYB0Hye166MpqWfboR15Q8jyyqXRrM3H1Sdf0FJcLoR/nX+
Y7BE+e8g6qepRKKwaeQoO7Sn9ovKU0BTkyvOIRAMprNgnTIxkVqrSMXtu3bt576G++blD7+QlkxN
bFKpmYOr3EaNn22a4B2FVQcv/VLJKbRad6WRhe9vSmO5w9MS1A0VTZb3UkEpvqGN+KIwUFcS0kLe
NtWwriOJzls5RZkuH1hQ3jSNe906zGRcl8KfijLpUPCmyrcxFrd2WqwI/5d+NfvvsCFiYlbnYjou
hLUhcI3gndpd7taFtGZKX5s+jRtPTirKMugasXcf2dGZi+HQwm9n5zt5sJJwlrrWCFzfs2UgMDyj
EgDoUKcSem2K456mJ2Slc5eaMKIX5zujP/dxG+VgB2QUhb+h9NY24p8eiCO4TL0rCktbMTJUgOKI
MkysauvLYtgkrv4ajwwIUecvs3CVp/odVfNPD2nVVcnz5V5abPw8a3yYfaQlfCl9C7NPo9OwimHV
s2ljguTkjXa9EZNDtsCiFLsAd8IYHzwItiMqDvdxXfWPgRvLlcXnwlD8d//54YfEgENnYkKhbYx6
l4o5t7CeWBHcLD36PEQ/PLpnDdEoPcFigbMeZlgNeUSNpn3l08+D5sPT66pGbaNuVOR439z+zZ7+
XO6ahUFnalwbZ4KhQ4Pncq+59Sk5jKKJ8Lt3lx+/sCww9a1J7nBoQrHsm/g3G8r0FhWeVSL2xG63
NMhDLW8uN7T0Hsas3Qg+NGU7kmiy/UddMmeDU0SxYWO9drG4kGpMfSvN7aBIWang3cb90OpIs++g
uNi6xQD6guyS6zLNv3vNDz3t0z5N+ADzG+Gz7yPIn4SVb2mxMo4W3sLUtsK9F5MrkHuRjB0Sxm5s
fak5A7vBy8RNQJPkuqnQVLjWvIAkrUWgMTF3BItybW1RJSJO7pyTlZXawpxu6i0JJzBDnTF2C5qG
iV9Acf7KJE662l91cOVGzLTs82Ylzy5WEHXSCQfGJH8PVLBW0770BufR/KGvg7x0ik5LFjlT/oM0
4sQD+2jn4z5JvP0EM5mrgoOcU9aHZnoy504aB3YEn+u/fK47MFmmO/DZ16p0FvzyqakILgt3HGdZ
sKgXrf7jOFW3Dao838UxjW/alslj2TreNkis+CWGByqsAwryA+5z3humBtw8BcE12hFMdKaXH88d
lB8h56AQt3tVcMXZzN6aq9BCljH1w0Ha8djtexZBzuduMrd7n2tcN/CuPlzuqYVJhBhrgIDjHk4m
A378rGFsP/dfJ6L+Xn7254ONmIpQN/eKkpHGhbb3vWn4rkncLSPH0p1PRfl2uY3PPxAxRaFuz0lV
lr0dWclz7vmhLcqNZisf5/PcRUySKmnhN0RdhWHM/QevzJ+TKvjBA/Iyc7HyjZZ+/7npD5Fi1con
tRuzqI7hFOTYZfYA9ECH8uFhXslaS29hxHzKvdqFrtGJYqSqDt4RU9OHqhnDbM1Ef+kljHD3AyfV
TkydyGlaurXtxr7TRZzsXCsbr5qkiKkGTZPJBbwzdqI2iRHkycYbvJCrK59uTOYB8x2/yMoyShvS
RnUh5mQjirl/cWuer2mQlr6SsaLPWtT/gxzuRHZ1P8oXot558P1yFHwexcQ0H5u7EU7dNJWR5+ZV
OFHfOtngCK0ctSzE8f/pPd3Mah2NbI5Efpsl/Z+ayDcl0m+NdH/XdO32aGGcmtpPB8axHWXYEA68
OjhYe24K7cI5RLMwaZ01WfFSK+eX/BBwfm55mR10U5TU4ksyiudp6u+ZVE9TIVZG01IT579/aAIL
8d6VvMQaVD0TrEGb8YHwt6z/c7mzl7rDiGffgeWfwIVzhImn201e2cYbIpG9FSvfLZ7Rr5Jp8Xq5
sYVB6xuhnXmaY/JFUEgOp52pQcmAHOOXtizkyoXYwtg1iyASwnIwpnD8VQzuAcxnOLKt1dOdj4nM
O3tsJUyRaTW4oktyNkcUKqmN5eIeKW7tu6oCib7l3118xk0AK7CN9sEUufzBlnrHiPJqViTmPRx0
8Crpkx/w8Qb8JJoete+p71UsSmtLUTT193Jzn+93iOmf5spitJWDIrhZ9NkPF7yifSJKgJRHasUQ
zgZ2OAs3xsp7lHxtZ7IwKEzNKWz/LOondh+lzi6ugHIuj65eC9Clh5/f9EP0WDOQsRaLse1JUDpS
D+OwsdL0pVHTysn0UgNGBrCkH2QBBKeoiZB3IyE/W7/Ya8vqVkbAwoA2tabUoQlYEB74mgN5qhOY
pYiE6pvL/b30489///B1PNzuglM6BCdq/RjV/dy9SbmStpYebYQ6QFBZN/WzdXLK+0HClAjSzJqv
LEKWHm4cycFy6YwKmuLTFDzWUxOm8ll2aw4BS1/cmL61nac4Q8qskyDNl7LkcG/1Z29lY2l/WsSB
NGJqSrHVr2JcmoB5Ap1ytSmHvv7LszJ4znlC8nDufKi9PAEdC/zCWKhr8ZX1Yv4lsVQPqWIuzH/l
gPJRro4dFhgnUC/cncim+ocMShvXtbOwI8+mswwr1fnbWFpDHJZFNoczbwJgIVIt70vZ5ltcbtk/
ztNLGCsxRAVcHcIp1/rBseYYJwUVD8JSj8F3aOvhrR04IoB3q2WVYe/HVb8ZM+36IUyfv7XBiPrN
ylPjCwqPYSicy1KGmVQy245Bav3hVu7KbQv30YcutqAjqG1XZjv436gXm3LYWPU+ameEEDFBBk35
2yy8ORxkhaLykXhQe03tVyex9PdBcE9s+rziMGzoNyCdpUcvrtgmFbF96pUGTIgTWJkpqV9I0/1F
RVd9l6bIWz6E5tNTkeVVvCVB0vxMYVy3KQRpN6osHTSV+8MB+F71xLOk29txUz3H0zjjv9VPyUcJ
K7ABRqg6UKcc9hqRK3ry6PuIS+zm3F+Oy8GBR1a4z1DRurczau0S2BNuUze3UbLpNGHDxibs+diG
3mR7+1ky52FKnP4vsXAhcVd0yKxVD9TGpqzcdl/GpNk4faW/W4Fdfe0sNuwEdXCDodkY1g7PtyNB
vdc4ZCz04za7syc7hc3dOGytsZTDLo9TJzv6je6dA/BUTRlaVkK7rbBl/p3kU/9cQwDzPjgZGXeO
dL1iT20rKENdxcUt9qLzce4Jb7cTrfnXNgtmufG4LQ5znzKYXyM4fD9joDS4uYta7YT629Gph28o
N8S5SeJ69Q46lb4IC8noDcqj2F3Ghf/cjZlHYcdWQLuGe8NDh+rQblP2vIAnMLeCBobcVrMhblHP
R9ajMg/idDeNWpCB954QISzWnIPKOrmZkQawTSD9a2HNDD5AqV3tC7eOnwI9gZ2jXQ0sbdxBBcKL
bgc36Gof53V/Np7za/hANCo++XnB/+Ks33oPYID9VoscgZNWNVM7ybrmyGKH3dSZyx/7uhbtxi+r
+k7MLfV2aSfmb76syMabu+ENd7pOvqVd5nTh0HWV2tXQbO/UYLl77DkGSIBc61hJUrzF+ei/Auk4
bmzaO3sVQ8Tnt/X0lNSWPHQNFzgB0H2kPa/alQ3J3soa15M+fAy/xVpaB11V1s4X5QsOL+hxagIp
N/AP7r+3yYifgzq67dQ4ZIPeJicyl+Ix8+lc3NDAc/lKWltIyKacmwsIGpEK2iiAWgF9kW99D+4a
yVzsrpqpTAk3950m45lSUeJ574nfC/h9wp7Badduef7ZVXyyvDNl3LaTwEne9mDV8gABd/o4vE0/
7HbT3mWv45P13f7mfxte1JO6i++d58svtbC0N7XdactrJ818/0TbudzgiiGGPimfLbHpuN/Cf32+
piIGk455npm3mZzchEHyC0nzFnYZYCzYxe/KWjuIX1iomgULMZtyEQy2dWoCkFq4go0m3ybpc6Ph
qNlcI7XHa5jlCQXJG6WGQUWl4um+r2L5P86+o8lOne32F6lKIBAwJezYOdjdnlDHxzZRgAiS0K+/
q8+d+OP17l3l8sCudhciKDxhhZfaKAMzanJN6/CPDwIV/U26hb0qJPCezE+eXyer7zpp3o63dA1+
FmsFganuGpvzz10ljPSxln4Lvvra6yIGtut5hDkkRAlBsSC9/VL18qlYuJtxz74POnoUAvpW1r3N
HRxDiE3++Xzy/XHJYvhNgJYPUdvxMoxO41ADXUbQ85kyba51rP8YReHymxCtg57ZCF4aWlVF+8Sq
8Vs1y/JvYmJcexOh+TzymOvg8B1Db8+w8Tsapqqfv5Y/rklce5NxaT7SAAI5qMr3kAKdnnHQxwNK
5xWf089H+GMeiRE2RdLJNR/wKPQWJtMGma3tF0HZ/VgOu9IJjlVUoJggHgTprpTPLzzRFvbglzKs
eq9GWz+EWAcgQMFL6ERANK3k3aHTtV72hfm0hT8ovizWIWQ6L/CfceukFlHi9s6VA+bCdNoCIPpR
kWoBb+csw7cqn2N7DSZ66cKb9Q5Et5idoJrPrmTvQ7l+kcM1Fd4LW8kW7jCs6BT7aoTh+FzvfNe/
W4bo3im1Gwsa1Yjg9d9Ulimoh/93JymGvkIoiU4S2ngZIDQpL35U/pOV7V8OsFnMZCKIHgdA1N3V
xlM9Jm3+UDhOvIzPn6+J/271f05fPMJmSbtNWxiIEQKBffhwZs73NPuwjmcHM6T61p55apMbfTPc
zXftoXt0v0IiZnfN9vqPpEssgq1GmCrKuWfRx+iwf2vjookbnRGTwQs9jP0hDn58/piX1shm6cPQ
mIPojXG86E4u+EwwH0k/v/SFebwFSMD3gltvIvPZFG3aeySr5+YvL72tofgB+I017toS+gWNhbgP
xit703+N+j98960IVuQvC/xt4G2wAgh70HU5oFCrIfAdQ8pNnEXIltu+MvyoV4TSNYG9jovN4E3D
4lplNFzU14ou9hUMa/fK415YtltMge4GVLyLQZ161SCWcaO0q0EjZ80XUFuARxN+vv/8m/3ZHxBS
XJt11cglJ1CBz4+1N9WZrqz3hOTQRQLghybLm048Fkx6b53f/ip1t5ssrIBW+8BcUx+cHCgevAD1
VRm3e7HLTGNsBLRMiMjzOOdO/vr5fV44sbbtUUdWcFCi1XyCHra+AzO8fBh16UFVsi1vRKCKIwPC
l8dKmvoBzIxrlmkXvsS2F6oXCeXplS6nWUCHX/ZhFsn1WLMWBmpwLbHhcqVqfGGg/0K030IxvE0b
BDkGav06buyYNN4dCvsgC7yzcrxyhF0aZBNZrC3MdJyWjVD/6s+56uu4WEOky6bLoKgFkIFXXqm9
XRpps81I2H2X1vTTSTmQPq9C8V6K6WmO5qfRbcK0sv585Zn+03/8w/rdAjIcFZU9y8vinKOzvCLh
k1OZoVK+/uqlO8B8nNfjD+ut+ZyxYmgexOI5/6ymDO7n2pE4rSAkXsboBqAU5mnfO0TcX++HQijU
HGpVxLYgUQpJdO/fhQf23xAiKx3EjHCiMlC/rxRxL2ye28b4MFCOyowznsKq6e+mdvV3Y01U9vny
uXS8bNviSxEK6TSBPM1rDUeCMLTLXWOg4BgTFGzyZPIYeagbha7LYKNgN7G5gu6z7MZfn9/BhRBw
m/5NsPxZ6eQvJ/js0edeVCxtgpHchaOmBwE8zZXg+cL5toW0VAB+lwrFipPrE/LC1SCTJXK8uGxz
cmUvuvSpNvEabKb5Yqk7ngrpl//4ommSomrzt89f1KWrfzzYbxuBYVxgKkhsBNbnO9gcRncM7cIr
28ylz/Ax6m9XF+PaRk2ey1PJh3IvLXOfNdWwanQNXMGZUe9/8xT/A5UQY+tzhGzyxAoyJvh/nUyF
+/B3F99EA4HflrpVc3EO0TOHz0sakJ+fX/n/M1z+dzf5H4hEMZSurgHcPJ+/kfjNj314pf+AFVUC
1lN8e5t+q+KdjG/fzuf0doc/98fj7ri7TdPb25f7J5EU8fEp/ne//7l/+nn8qeKfc3bzsD8e4/3x
5Rgff96EcZLt2zi7O52yLHs9HPDX++k5OZz2d6cE10nT8yHB72TJKTmcb9Pd7i19/Pi1JEnf0vSQ
vh3K+Jrl0oWNgW71u4IAWBmjse8wn8/fKqhiPeaDXtIuZBUO+o7fO9UQZiRo4edQC5mMlMmXz9/2
n6c63XopsrXIy0rS4DjqYM+LKWnW6soUuRDV0a2Y16qtX06o0h/XItqbisRzSw5UfW84S3IrDx55
0pV6kEgTMbgbVK/U55nD6/TzZ/vzPvQ/+A7WWU9BE2Q8oWHuoWOxOm+DQwTcJfLm38+HuPT6NgkL
Rb4l4PIQHOmExpb7xW+ubaL/dYL+tAo2gQKhVSHd0RtPHqfDIRyab01kyjYJSgZMKCDGzs/FeGVx
QI25Txs10JcFQNiXPq/4LxMEah90vdPBghIS3TCNzOtErIDSGN9m1Yh2gdvpgzYeewSisbmRlIz/
jMpCGhDC2LZCa3ss3dgLlKcTb4HbJrLVKtbRpPcWpNykD8Dlb6up6+ISXYd7PkMiyLdO99EQaEyM
CZXve0Gin1Fv86StPY0jvnMaL4b0PGnjssRd/EdnCKMu2q/MQ9FwCZe8g8grILfIAMquSAJPa8he
QCy0chf8Rs3d5d7Npzwl6ElkXBT8jha9eglLn6U5oKHIqMSYsN5v32Ck2t3ziQMGZUI4e0520rEi
tHgVeY0KBZtZaszIIFw6jzecBNdw8BcmxrZhW0eqdSaHjqepmLsgjii6FhDQa8IrZ+yF62/ROVVl
Srcc6vFUl2P1kNdFk1SdrP8GYIs68UcK8NsRxWHcUEK7OTj67MmET9baBPAfr16vBIwXqp50i8vx
68mBScfgH00k7xZN9kHRwtgugslvBBRsl5B+hK8NeyhGFsIq1UlXcc0w4sKr22q2AXdnPd6iyIbK
TJyP91Px5fPN4M8BN91qta3U0Z5wh/HUDGTa1yxaD33N5X0QzO6dkhTY3tyPss8H+3MUQbeCbYKV
tgE7SpwGFwzCta/n20Z70dmjzQxZbPhFpJ8PdGEX3Raoy5ExfyqVPNOB/uyLej87foPC/rX07sKD
bHP/wJiyqFHMBaiaZ71gLOVtdeeMwR2f5TV284VBtpAjRsvAIHGAJaCD7vN3O8Hle7nrv3/+iv6D
z/9hr97ijUzVqH7msjlBXYF6cW78SR8cWQrYVdU4gZJxnkkVGyiVO2DbLD6L66pAX8lFL3jfQYnj
Gnvr0hzcHEjFrBUM5Hh7qlXY76D7XH03EI1xEsbNmBVWibN1Zr3//MEvzI1wc0b5sDKDkBf2CdgR
nfg83NCSwQPHv5KQ/dkQHPvQJoVVa0NtB82go+mDFQeCO+giWYFl/YqYydz4ReUeGXfnJ0eYEeYc
xgBXK7wV/uTB3IB5mutUdIakXk/glOwpA91zUVy5vQuTagtZCj5O2rLzhlOUy+BgARM/laWyt4Nl
EwDbU3RNNunCR93K5RVQfWkZ99uTqVzRx3DykydiGnHkPEB/uUSYOOj1Whf3wv641c2DOrfwq5aP
J0DrzSF3+mm/BH3wN0VkNO8+Rv3taBlJS+Vk8/CkQ3UiYf1S1ubbR6etLvtrSpB/nJYYg/3fMebB
YdAZd8NTVR/r/q1rf9qraqKXrr1ZYHQtQtC9gEtWyh5dXmaG57sRjl+fr6g/zinc+mZFGSm7MuBq
PRNdfB8o0IXDTBl4ZvXbpILj54NcYDqAY/J/XxC08qrZD2BDCBAZWhCm30GN/dXp+6/Qzzw3rbnn
tX5hbB1jQn0dd135UKPpGlfFNTrHH+e0Q7fyU1FpJslGrz2DblbtS9IsadsG3f3sw46wjAJn78yo
i33+wH+c0hhsk60uQSXXsQN8riahurU+QFAfD/fyd1f/eMTfprTAJtAtCwM4w3lX03Mnf/7ddT/m
yG/XXWwhyDS3+Wn2uHsnOS0yE1V69/nVL0zkrfiUivJakhVSb2EEtZ44B/YSZyLJb2H9vj5/Psal
9/7x89+egMBPIQ+9wpwhH9MfZzWoPbF8/PF3V98sc5LDb8J1MIv54s8P0aSWozLF/JdX3yz0mawr
2tcuIAAKRM9KqDtolJTp57d+6eVvlnkITfYqjILmLJCWpDBv4UdbUJ3a0F+vlH8vDbFZ422lc12T
IT+5ZZlEFeon1ZoWw5Ui1oXlu5Wl8T3JO7rw5mysG8WsAwhNlGUQ26H7DphCmbCrjJkLD7JVptHN
iki6NDghwr2NOHYkm4lIXdkLL119s3hN67HWES1Ej4ch0et+GFncBcPfnXZbCRrahCv2+HqBRuy3
kFpkMt8XGLst0ePn8+hjIf1P4OnQrQ6NhTQWDD4jfa5MI1NIw7evOYH73ZV988JptNWgYesceCvM
CU617JJ6nuIGpromj71ri+zS298sYelWMLgYlvwkdP2OOusxGIMXFDV+/t3r2azhAe+mmEiUn9io
i5tFUjAmZHQlSb5075s1DCpz5I4IcM6dpKeAk3+q1jtBufQaH/HSy98sYM1J31gD7HQVfQ2WMw7L
Y1OeB1XsP385F5bwVuSGlwDRNUUZnYa27WMoq92h+RpHM01cWWWkJy+fj3Nhjm5lbpbOoIkWMEDq
4MiY5L3vPtLZvSYcf+ErbOVtJOkK1XV6OSOESFul0nr4ycXb57d+4RNsYWBArzduUE/emUB2k84/
TNQDj/eGAuaVBfYRgPxh/W6T67nweR0R7G1A8FaJ6qfoqeOVSlTHcgJ4cDE/AKI9zan3IcD9+UNd
+h4fP//tUFZ94A2NBFdB+us+8oYHOuR/tx1t4V5L6EI0D2R5yDFxm0xjCIflxbkSsFy6781i7sum
noccUT1pwtt1Gd7cpbxyml269GYpywVpnJWkOfewNb4ZSQUVyaLPr0iHXJqim4XcDlpTVejwVADi
TH0QJbsy1uoaN+TCOt4iuwD1lc1czuHJHfp/B/7TCNhTAqHuCCg4BH+nTUC3wC7CAZhuFowiRwfH
cP3cDSgES35lM72w0rbIrtpdqKHRx0Igz25RpcsH0QB8UnXNnf7SAB8//23WF8LvHEn9/FSN3wlE
LnaDR861JneTsNfYhhc+9BbqVchiKrWPD40UOtOWHib6ddAi+XzdXrr6Zt0C1W68sSC4uk9iGOyF
MgJp+8rFL6yA/zr7v70e4UyAnMMi+wSiqozXdvqu2Pzz8xv/qBr/YZPborpyWDFATlyFJ8DpZexE
PAklmJgABR8Vy7MhyG9y1kHDVv4lHWuL5NKAxdMg7DzAoJY0XBG/T+gN8PAamNK5tOY2SzrQQ2Pr
RZlz3RO7H22I7Kaq5CswQk4KxkkDbftu2s0Twg4fMPtXpLtQi4lKsW9dJ0pHX0NYyVsn5wAgi86W
Ft4UKFrk14KHC99zCwRzQ0NyJ3C9M+/6HwGnooGUsBP++PyLXpiKW7PHVk5oYPd9dCp1mDjmW6Xe
iL1y5l669scr/20mViZnUU8D+HcTx41NF33nQ3Du8Q7/7t43G0GrWMWGCeFIABGnef3SDC/NfKUi
eGFabGvZShnR9CviTdcuMTinOwMldRnG0zpk8hrI/tKn/fj5by8IUi0axeMcQW20vDaUnmnfXDkH
L93/JhxnzTyKwnjRCVjPrypaf7muQEtsHZ3lxlnyJoNYZ5F9/h0ubMhbtBV4SM7Q6sE7FwCSuXN3
GAt+JoG4r6/aj18aYnOsO9gHTFFTnIxLDsRqBScDKHn7sQO+eV756ecPcul7bPYCcKR8NMvwIA6H
RbERe8deOxUvXHqLqxqB0oZaD0TZx2XgsRltlXXO9P3z+76w0LYwnSh0ggmChjjRVZGiQHAKBIcL
8jUBhwsvf6s5QyD0OTocLOJ8bR9ISZJ8RHok+zt6bYQLs5V+PNhvC6GnLhs7Bkm2HJ6jdb6wtNZe
aqGoCRhNN6RGed6V49EJ/+MY/eEU2+rPdFb5bLCDPXfl6MJsJ/dfGIrZR53LYe/27fhrUsX4hvVT
vi7rFO4Fq0qww/ggdx2YcV87x/ezFixCYL/oSL6ZrqngCGjKJznV7IsCCQgyDno+VGtePkw8LG44
PHKSYGzD88i64lZ6Hj8yyJ6mtI/sXSP89cFF42OP47VLKVVOHfOoL3b9vIosbAERkE0kMvcDsD03
Yw/fwWF5X8A4WhNA6ZGyiqV5cTm6V7FCegb3FJ7HPjDYDzmMkv/taBXMuw+CUlp6oz7NY+ntAuFW
v3Tk91/kTGAQ1VXj1wgFmQeQe81pkrN/bNCdfCROADHcmRp71KpC+6vqC3qkba7vm9r2H6Ym+Y+I
TMUuasoiHeayfAPZafo+og1/U/FQoa3R6LrZQU5GgTDntGfTcpbSAWYCnFDz2CqSf7W9cb4T5Pqg
OM7VUwBa0xDXRSkSy3xRxrJaENFUEegbA20YeKQcJFcyDXeDKUWG9NS1MVbwupzw4IAqAMRAe6AL
qymDiABc1fKOnAd/pc/C7yu84jD3b4Jpdk4qiNq4CfwQ0Iu+Zlkw9AVPpkqOu6oKgx1WWNvtKFRQ
H3vPXVkG8OfcpZ4LZiiAu26YgPXYxH5j1SunvX3WEKZOYW3rYDoUcjd6YtnVcoKhd2/hZyV7dez9
qkAjqFKZhudI5ol+Tlczw4utdMFGVbM6AHIpT7TrxyMc79wMCBX/EdJ58xsSNKD8BircwxqEY2xB
DD0gHuExkO9TF2PCRo+GTuYpYl6AeeMSuOlE+b4zobuDfmCXFjBi3wO66QNfrMK4Wq354YfleCPA
Df7CVdje0lHIFMeIvAc0Zn3Le9UlCh3Q2NFM7UoGvRvFQdSNkLvf9rILMxX6UFedpfgZoG75IEPj
pzhulpsRw+08A8dMkJK7lLEcaUHvqXsIHyw7t4EwmpxU/+xwKLMGhVxF7KG6f1tMffi1ME6/88em
ehCGjPd9CRpXOLE86RojU7aSNoECb5TNzJm/eGrtd+gXyqyjYZsVy4eLOl1UFpS4ioZxQVLgS9xa
ypwbPjl6t3gRaAHNyncenNYzRjtA0wc/v5PoP8Wl57TxyEoXNp/N8M0bpzD22qG7qaoOvrggRt/4
oxc+Wp1Xt86QG+A/y+CNwi8joQ6hj9oVY9oKCi73oDh7NEPrHngfOAdqMDMbR9k7oVCQMAUvv1vw
b/dR6+V7ErpzNjJv/uKw9R1Koezoj9bZT+sEYbx59WKXWnNLQhBqY+aAAQvOXnsIcuO9hfNiM/hE
107cE/hKQa7euxsQQCf1KiuYPa4+T+E/9ws2MeLcTmP0w41qHhdF0SZeBCXenagi9QV2ul/gNFzF
gVfsfH9uDv4KO2Igb7T/pS508cM2RQ/ESmvWU8v5dFoWnyQecXqI0jX2GQZ6fEgAWcx3WgDp7Xr1
8NQszQ/CYeuEbn7/JPtFnGYbsK+64bRKWrVAybJs+0yKiN0BoQgWMJM0A8m5eGf4F4DQQ4DdrlZB
vHZQuaagKsUt5NTTou/ftWjIcaJgYvUUFoeAFPVJYNryHdxoxRJ0Fsp/IuNa7zDVqrkrXNCAu7UQ
bTyMbf+8OnV7jEIIeApHty+eRhk20xw0gdb4+uzydfqHLWZukwrCv3d8AbsMiyz6CZwVgclS7WTg
8OJ5KdS9JyFMolXjJyYgfFctnXOAwQJLGafuOWQjSuC1yElczTXdGQs1552fB8W+Eu0wxtMMYG/S
BmUFT5Sp3Lc5r+/zQEDQehrxIp3cydyBD6CVwxl8LUyVzJpJTN+ovC88P3y2lgzPehHrqwPE/Z5C
xuEmRH899cIuQN4/r3uQE1qZRCRX8MKZqq+2LmnKIbq+t5P1Yj2B1Divffdq1RDGABmztIVjWsKx
6cSWRf4rA63hSaz9nAGCOH8vOoLSggYJ6NCO5ePcQXhkdPtlPw4EJ2lp6ZKOVs+x7ywkY2E9vXHN
ygdnmL19oVudToGnkoYQoIHpIsDXLOadLsfyZhVK/ZBD392F2Ph3VR+231pbQNxoqb06Qe+F3RLP
IUdVs/6AaYEZEvriKAq33WkIbmRCUp74o15iC8f2ROIzzYmvRbhzWEhfeyE0cNtD6D8uDQ/XpI4G
8mNCXeNWRnlz72v5wXn/cOzSovjSui4YbLStwZQdmtuSa74P55Cl2gAYvDi4gLZSYP8el4dajdOp
dD78wXucvS8BYaDK89x7FOMkYzG57fNKC1snhVroBHpEmX/tQnh/96hRg4TfNHsmRP211bzFxuxD
B2Ll00O7BDyJNAMa019ULEM77CdZDa8dxBV3ESCHX7y1/nfqoIiWqiBYb7we3yqQSr0gmMCSz52q
Oq5M66MHVQAvls7URIlTLFCFgNluZJ8YMq13ajo+Zm1b8aR0hycLf+C2iuIOS1y12BYbNsRm9fLw
6Oclc+590eUyc9VodnVUdF+iAEA6VxAsrbETBxbkElb2Y9VDs9JUvLidoNYxJgthSu1gXl0dqIRR
QhKNOH3t0vV5XDZUPFPhOGljPMhG1K3z3DfwnuwMQ2ogUI9gsjOxAsmGZGTN+aPtHZph26Jp4Wj9
i4bTkEGQ18j7VfXoiWtugWeExyAedfwRWl/CGk005t0JHQOpE+AyPJxsdUTTEfHPmyTz8OpEvohi
2bhityxqSRRmiwAwyAU801m94p3nOADY4PySLbXPq+oiwBhywCLjsaHMTbT2IbQQjP4Qy7oPdyRv
TbKEvr5lHln22Aohq9CH6qh6whPIfXhD3KtoXhJnIMW7T6Lm3LkghAgqtYKaTwDUJgI1kgrOsCWu
ALOWMF/fgwlv7wEiil69AJLBKFVD0K9ddAKJUvoD0gkN7DQkzCGUhN6BUpOTgf3T7K2pqExCmG6W
6VAhDYiVB0WSuBqJeQBiR+2MBGINOotoKYVllzXcNrsVVqqnRfAGKhSsaO55WPZnWGxVL56C9Agg
piAqMFL0Bj2oGts9m4n7KnoR/FqIX/9DowXHbwDy26myiJdrgZ62Q8F9VHPgIrgMuwcT6Haf++7y
Mio+PooaB0hrGpa60rNBLCRvCiSIpQ3jWVL7ojsBpQ/INrRt3EIxkZ9EAXUiifX2OklRp8VYuy5s
0lZxH3Kas7TjwoWon8exFfFWsyy3gnx1O5uPSVf17FcRQDmKmVHeAdWBXlrFbaaDdoFoilOLRPI2
LCH4IfNfnlynZICX0bdlBoysNUZnnRew5zl0zV0z524J5pD1oKxRDPmPCXxl/wB1ROA5PFdH+hEI
mLlLIJA87wiXh3qQ3tm6QYHCoVdN+zAvmjPhHTcJNw3d2QquU7FxXfMwCeWnhUY2y8PRpnpaoAIT
qdUmtbaOTDomEMwYU3XPdCmqbJFW3lujgyWeLRQ3YjF45hGMWrsD3hclLRLZ+iO0J/jnCHoLsdOI
NUCbzJkmBE39iBh/lCiUtNqAXS+BpBtxxooE3DjscJWZO554PO+fwFwBR2jUuOMecdqx8ygyzKop
jkUgcyhoL0hy1JwfJXPg7Bq1hGbGccVxMrXJpN91tzAdqU54vU5i5sjZKV8MgMA49d1o+ny/TFzG
k1NBrS/wqLwZHadJTDSLQxmN7NZHRPpN816Nx3Al446Iqn+UYeRmE+j6N7WP8wKYh/UhgLr2Q8fG
hcfjsPjngdb6PgRJcUxgqrgeKllxil42dG4IL+UrtQOD1SopMolj95W0M7/12NAWsex7ua+jxt+x
atE42xGCxB2QGsno+vU+70p68lrV7gH/HJ/gBNt/swiyD72FZaXiqoWVAVhGKdzBWh8y1aDQpU1v
y8QfqH4v/DF4kwNkgKDi88FGA0y7gwY5MrueOfQcFW3wb6M7OFDWbTMlJVglQO+H5U1YgWdMxKI/
4EnOECWVnfGDZipeKbfixhJR/IQADd1VTS73LUDje8+0LkhHi5f6Fh8Jpc/ywdSzBe0RSp67yiXQ
V+F9tfcmx7+JVtFi3bQuZGSXAoln65wK6ssqgVxY/1pOjfxuSO29i7Dy/8H9w8esDQcX0u/QUCLg
oUORxRVfx6agKnZRMNjJHoxbl3bRwWv8+Y0PjnckcrAvIzVpZO2qQWee5iVAWueY/DiVonvqGeKk
dBIftK2pogqUdpIPacnrdSdLZqEi1DgfN9XbPkWKp2JdRoM4VDgJ7rtwCh/pKKMz4Bg63BVh0d+M
gZ6yec0DDWhoMaL9SurqvW+XsNlL1SOLqfSArIuNaTnIMasq5kN1vobpWBSpJAoqisB1EV8AwJf/
hAIRaeaujR/cV4MQ47MLc8jyvUQnq8xqJM1VQoW0XwAVcM+ir91DYCMZRyP2+W4swGctPIPKyTPv
wzwzi+tngyeGKu2jzjnmrjO7Mcx6sJQdqYfv6BZ0sdst8xtM3rwU+j7eEZHYNCRMd/KlVvVcxD5Z
pR8H6Lm8QhvHL9MCsFfUQ/rIOUE8CYI2pbX8MCmBHaFAOrqbo/xfFzJ2D4hVxhgeVtxNDSlAMJJV
a7y0yA8L8oPuoQtcPSTWC4MOOkpS6izqK5i/5ENTJQRVrZ+5HvROL32EwHYV3T6qbRvDMEbEIZun
1yAXJZ7NjY6MWP29CEO1h6J6kyi8xCc3WumLbHmezrPHsAlx1p07lH/iRUCmMoaZzXRU89zdrQ2v
s7Hpmh2AWuRtEcqcIsRopxayUjcAxnpt3NGe7rQO63QRc3XQIRH7QPrNba8cFFtQSreQHPK8vccg
jrZG9mQRbceoAaFRWPT2rkVulDKNADBuIV8H2swqMBuRFzUAbHXiVkSCZ7xoxz0hWsXlzKtdzitz
a5ZVHzCBg8Sxqs+i3Be3Q9sVSAWCaD95o4oDZLLvsnVqxHJrs3OFMzzkOgCE3LU1HM0tpLULpEpu
1OjnoIFXIfMW7+DlC+j5zRzuOtGH92OUu8fFzfMSumNenrJ6NtkgAnCFsYRnRMtz9M/qY5nGcljC
m4HAC7Ibl+XWhgBByVlVLzB1s/8gfGzfwLlUkFjBEZ7ChNpBfKJacwcjzM4iAkcZAxoQ/F40S31D
lmm86dE4xAmN+tHOIjF9XLpp+Rlp6AnClgRmYlWnwehXyKxT0kd0TqB/jF1ZIkWagtDJsBFD6qmF
tIpC8aur4RTeCtS5pHQhFVaJLKctpIY4kAzo7TTeWRvKUlVEaufXIUedkVWvsgsW9PtqjUTF9MUb
DUX1iNVUQETAqW6CxivS3voeYs11ydyPtCwGvqw1MYALeYpk0z1NkIcp0Rcbe5Wwxi3eEUPRDLC5
4DStRp6i2vS3I+nMAaTQAV7Ann4MiFvspe+65zEoh5uGNeI7JM2i3bLScA9lG0/Eujb5HqVE4KhN
58aMtvrdWdm6D3iumxj7Vn23RJaeQSqanng5+a9lA85FW4BmkCwN9U4IBOlxIAr3Hyi5VwKV1pGs
/AaldffEwZVNQmRAOPDpcgAcWpu4rssg6Qp093BSwEpMDIT/iEyNkzPvBA42UPhdSNZKJ/x/nF1J
c6MwGv1FVLEjriy2YzvO3un0heplgoRYBEgg8evnuU8ZJo6r+prqxqD1W96ym5uC7BqhSQ6fnSnO
CymghjOUpEINJOIdOWd1coIWWRvnVGkNf3qYYJJ6NrdxDztDE8zL+zj4dLtQ6pxICR+xJHLd6TjA
DOexhavBASLIaL5zq0BMWlizPtTIkdp0hFbjD1T+/P84LVC3KKZBdK0IvODOctG0tOYxipIgiAAK
mFDP+OHVE3uahCODey7E5GaBA/PZVISzeo9IXT2jLhbd6nL054y4rL3jMtIbVi/VXbtQB6JkIrif
HDfChcnFe6li/kh6KjNI1qEL6gCSkZOJDDn36z6355mnBvK8R88VZKc7t990dePCIbJDKuRoiDiF
cU9ei5EN0FGtuvsCB2lOABjZqVGUf8C8ivbdOJHTUmi9BWm+v/FAK352VU8QT6Dn8t2lqJk2yNtz
SO15OxnyYSsmZh8VsTWEc2kID88Y3WaC6/jd8t0iSGoDy90MEG73vtCk2dmKIWIzLTL4xPYp1Mia
BhSHsrKAix8AJYbsW731Mai3Gt4YKqEthchhJ0h5GqyYQpCKjRtEhO5b34piysox9pDD9cAZVGJ5
XLymhuBX4KGdC7sbd+vZFSu24TDx3wQx1J7UTeSDmULMUSwoiqXjHMKvNwButtLN8rPTA4cllQyH
7TQF7rdi1iJflKvmTKiRpCF2/eOkod0K1pj9026pyc6vk1oLjpqih3pazFx3B306flvM4ZRZThX/
4dJ6t+1h2kxUmhchg3pjxRBDbCfjvg19IO48oc0P5VWozJJ4zMeJipcOQUYOLgLPbNpluMQySIPH
844YsKE0BAT93TSDURj2IQSf2lIJaMFxG/VYqZsxcUKNonyAjsALzL3GpLTKeo8ggcDStQaxDdbq
GxkoGGiHSO2MZh1LkGsvz4rKOOFWYP+ypyW+cRenfmjVMBxRuoCfipnIBqlYvIMKS3EjGArqHPcY
iHyK5A5k0fcUWd6cAn/jbwPadNtpcX4tURE9dlZNcPvha3iJap0eG/4nmDp6hLGmdeA4Wp7tgVmp
KpsQ114B/o2GxP6IRmASLxKRQAeVlxBp0NKSKaUhSq5OFYk3tGyrW8vDce3pUqdeb6KDC6ecvJec
/WxrB7UF9DRuBW9wznNAqjCDrDOJQUtlTFEvbvOpYAhU4tp7xMFQbBbo9iJ29dpbYgqoPZSIA59c
qwRIDYHTtuPtclPPdpAiFUPmoasRITbq4J4p3C1TMngqAQDIEHXgWlWG5bSwdJlIK4pTNED6E4QG
mx8Lh326C83H1MR1k7r+goConHnuaVjjuOJcvu/1a+xEgF7HNseTTfOqOzremUY4z7AVfJ0GC+Lk
Q1m+ztJ917YFBmQPhkYG+b4+g1FAkKEJ/+6Zdv4j3RIFOT1DEa+OVc5nTk3uRzh5EhTcofm5+DYq
vXE0bkgdk+9L1yzPwtCmTCsVcCRyXhWDYBnrnHohSyDQHcH0HcdlFKEMDTHH5Wbilj6WgDw++qXB
9peSP/KJ9hDJtMmNQpSS4xprb21Jijs2DN0bJCgXOEp67XaAYwq4pKzOQP1DtWgSS9IgKmkh5KSC
TeRE4YYalP4QcPKTRhgYZ2FUAjRYRFbuD168Edx106nT8c7rlZ0hEiV5FCoAMRqfNMlgvO8Bm3Ve
L1185P7S5OFSqIdhHlrYOnQcRRar3IlexiegIsZceQixwZjrwCbt1baQPS7wqYxkUhRk+YaYMDiF
FXfeleYxqq2hTkBrNlB+LuM2te0eahfB/IuWyN+STtbBi0PtJ5BN6zEfWq7eYwuSmK5t+g1ULiFc
5KJiX4WVePUNBed/USYPetJk4TielxeyE81EmbGGE/C87TmBznSbwq+e/ahD/Dvj1v6GU9sDF3eQ
6iY2Rbf1CjSfLNST3hjz7V1p0WmDrjQSpXIQ9FjMAXYh6qAJhe7QJiLyDWcQCgVFF2dNI+RzzeNg
M6FYsSv9MHgAQ8fDh0Tou0A32YEQokGFdKvRBTgf20JroEls9zcAec53ayycO+hVOtvOcp2kUFO0
pwsaNayJvINboR6N7hG8NFx4NWiDTmdF5+91KJYMkQ6eOnV801qQpRz5LG5cN4KiAGrbWzhrzFk8
MZlqq2uyoiFqRx2set2iRJAYxOGPxBJ8aytaHPTczRCZXdp9x5FKBtUc3xT+gkhaVvwZXi6/0IJp
8xkSuHks/RJleFRMrZnZMG+fMK264kPiI7I6YYU6WYVA5MbUgoPpE5p9oaiGFnC3ZEYiPwV9WGEV
+9P9ULbTFvEFibC3/T6DsGddZYis4OEiBrorBkjmTD4aru1dC3R5lJQ9gYosSv9p384G+llBG+0d
4o1bXU4sQNtyDO4BJGYU0rldAIzmPP4RKPTfBV41TE8UBdYyYcR177SZsDFt6CVtfO60Px3f+AfC
pXPn1pLtxygkYTorjk4Vq2RUoqpt1XgDGL03KAL3NUiJzoTemVCoZlKQ49KgcRov6RCf5FwEzncS
g9IWN4svkwGX0aadFzeL6hkFQ4oTcSoKEW6sVozQybTqDaD0Vcb0VGcC4eHrPC4BgE59XP1kXttN
uWWLxss1cuzfILR0S15TG9polcv2oReGP4Tk7b6MWv1bosU1JmHZhrfRUDr3MUVQiUqlc+uOnY/1
TKsEif4tY1F5G09dfzuN+N8JQeMsyFqckUPmo+F9gLhmuW2lU0NJrGzHnTeOiHbQo6puBotXORs5
vdFCLD9GapRO63aA+23nzD+nOppfNQ31ae5Lf2PVobtFZypMfHji3fb1NJwab24OIXP9J6f2LTtr
1azyqEESge0ut307xse6asyDXmScB6UxW6ejIdgSPUjq0Ug5tH8l8nOcTijRChfxfw2x7HimeVQb
H/ms7ZUpVXL6qSxoIaNEx20UxjT2Rey3xQ9/FF4OpfZyG3kV21QhkQ+NE0wg09ZOGilT7lFAbx9s
XTqpKnp3U0IM5CkqS/0cwWlxazukuhW/iWOpZ2DwdZjQ0R3AUhCe6E5q1EolFZZf6kO4tkpm1CK/
B6bA0lERP0Yuj/C6ptg4jmuOHAo2U2qrITjZkH75hbY3tJVdzw3fEOhIP4GytTdl0o0kTUFbR6lj
tIb6iJJ4UB1tSTvgjRaFBrI/Tw+071EzCAMvzGfu8DpnxaR2ofTgi+ep2eyIr8vvRR9Ym0JAtXkz
zY111C72TeK0TvsDYvXqva1ttgBKFhSvyH14BlSQcxNEPQWlZ2hyA1gA8qHFN2g6+1KngpBzZx5a
wYGPhAhhqL4rIHEkoWrM+iQw1XJLxmD5w6hlpR2frHxyQNxLW7vSd9y4y6Nja/qDkHbZLgSiZFA1
0nVqoKrNcUowdepBwDsYj74RqAJsdRzU/1Fq5HuUmNQLNJ2DVHrwXUhlF714Mpi/C9ZifZhufJ+x
714EevzetgfZewdd7SKXM4/uYog/3zb+AOgLDJ/ebW1zkN1qsbEY3g9QFG4lqNOf2W9zHZTJ2M+R
hzzdQFiEz81yGmAOhkMHt2CmGPA629ryKGSeeYSgrLBtOw+CBmLOnteI51ghnE4UNMahLhX3bZAH
1JYbOqKBEi+RzCWyvr0yIIAlvLLiPxENm6daguqRyFH2jwt88Uak4EaQtPWVlZxluXcSpgtpJ3R9
3/AAiXCDEsDvSHHhQDhJ2cDR9WNukEGg0WuB7JxA3bxQKGDBAg52hrgiRdWg4QWETpyiklU+LD4y
XzZ55ijRinjjhATPUe/Xtwia5GMdmXrXG95kskWbgoxgiU9ycLeSIJ+eMT/3bevArp3adUoCr3zo
TTHfR/N8G4ruP3RsnVMfBH028Amd8Nrh2wGZSmIbv8l1h1WaVCPnWeAx531Gk/8Gpi3D3YKLMYNc
SLNFObiDV9YcHwxbkGRDHRCqg3BkDEG8R10n7N6x26p7p4nnTV8E8707L+wGJZ3o3kXzIx1URbO+
P8vSuYNEjVzpIkfHyOwMA1NhRlL6zSdhfRfYxD/BnMI5os1DYXUzoKOlMGz9tMzZYACDGMEePw6j
6z94Xum/I7fudqIZ5AhUygx3bgVB/8RzC/dhdtxqc+5BT8B1cHBgXeQg6IhGqNsWaNA4mtW5bWFt
VlDASGF6A4XWDuVwRVHTycALLHZY09WhC4dy00P7Bmcyr3GdzWpASN9GQ+HmJU3GE6oedGgh9KyQ
F+8jNPTQX8KtO/WomfvU0ye0P1Qyl7J6g1ywntMpqJtfLRwxTF2ILcxAIC0AWaorMMlL0LYVTJJH
vK8jcjZjaQCdaVo72ABkcKwsTZA6XtPbu4TPW/Ed/KbwGgrkxiFE2bABgQk5Aor2NX/+N/zfCh05
jPDXnCGld2CwA6CJ1ZAOCCqXvFNurqlUXAIwrrCRZgH6q5vg6jFxZEMPOHG/fvfPGcy4rlYKJUgp
uEM0REn6Su4hcok0tKLpuUHKapFVrN/rykMBaNp6AIs5NLwZgKmzxBXs5KffhZ8/83k+QA/jclxw
uAUAQDcvQ/QkAOb++sM+nXQ8eIV+bkqCrA38nINfo2PSJ8r6EwLn//XDP123ePj57x/eGjUyLnGQ
glBswFhzhtQKOPbt0xxdwT9fevsVIlNYuBjmkpUHKDcgpdyxSaB8eU3z5tLrnyfjw+srB81tiebx
YUGnzy/dIkNWuglC9MZtu72moHHpV1ab28TOIuwSWobAOiLWOdme2BXj2ShvuXJ8XFo8q41dxoOv
MKnzgbsiLf0/sADJvp7gS09ebWnUXWFaMsl4b1fNtvN4buvh5etHf8pUw9pZ7eTOlYBBlcE5G+pP
QB/+Zyyh8DnoBqmwO8SpIdOrtZTX9sGFWVgrEDliRB+vWOQhdGDwfu86MBipHrvBugLovTBSawEi
iawktsLBP6DDIW/LvouhMUXYvx0Pa4khNcwdgIA92DRTteeK3NUoaH09D5defLWHNaBoDN2ss1wO
KZJK5FYbXfO8ubB915pCBimuXjzg5TsCkInjzTu4kqjc5s391y9/6QfOH/VhB9dyQlEPPfEDnGRO
cG2ZUhBD/8Ns/+3r53/KNIJx42rvDnEb6GLUDTDnhmZz0Xl3pX0OKULieNuoFupBoY/w0C2C3C7d
3F5Ta7u0XFdbOiydcVpCkEqIUWCKutZpRuCR8vmcB/vDNf3zC1KBgOj/7wCOJSIxPwZfGgDXLQUY
xa37OwDqEFPqX7oRB8cPnopO7XpnYdnXg/pXZub/kO8Y1dXWLz2ndS2vbg9xpL0TFLrqOwNc35Kh
9I+yDClFToF82dSWCpLJiVkWuBHdjLIqktn1LRi0aH9XDXDdqoOi2kyCqTuAGYMtOt3+hPxbA1IA
NUwnsSJPvKN4XyVBVQ/VjspRUwCIzHLrSgEPpLqTOxE7w4ktRN86i+b3Iyu8rS+d8TgSqZ/YyJBV
DLL2UThpVS4ZFnGO122emVIw6ka5lKByIFoEBh0a00c7qsyDP9RxGsS63BQ6DLdxQeAuhPYcsEdk
YOxb4fUvgF9b24Y73u8G1bUd+p31VgyDulF+dEYaE/fggKRxmIpwyXpvNrBRqtyTiVWdV9bobZuy
9HK++BXgQQva67EVoKs6S31rCuCt6XiOIus6vK9Cf9p0fYBUSRMZIXczvNtyHVWbKDDeEYBT+9ql
cWFTru00JtTqXLRiyB7A/HN50CnUzVUXzAvH1doSpvEmQARAMN5HCNLB5yzpNRrzhb3+l6fx4SwJ
TGAtVeXDNkUM96IYVQYf6OdlgoaljUi2l10u/erGAZj7631w6VNWJ2/AK2aPHkKzCKIIG92Acw7G
h3slKLgwC2sxKUK9Ci0hK957aFATaBWGwSNO4SuR34V3XytITXY5kX5ecD6h2HwTN4Bu9ZMf7r4e
mUvvvgpaB2VqMgS4k8ik4OeInh7K4jHqjP/2+NXAW5YQkQ1P0ANwv/fLogFntmVi3H/ykYPc7Pmz
PqykySk9NP3x+o5p07Yosro7sSq6cnxeGpzzlHx4uj2iLl8p7IACjXBnN7IIzSlzZWicv9T6Tw7n
aHXlFXyxq9rtiv0i+iBF6VbdzZPZxOjnH6K2gT764IfA/FheJmP/N2tE82tu8O8t2Oluhtl4L/5A
oYJJz7U9SHXWOfB+5aZlZQ2sgmAvtULb1rbq4YgmGlCfbWnCh9gDqLYPWXSHbuC49al0toUjRQap
PXNT2lCnTKqBAYWGO/DZLguyQSKmHwZb/qROwxTgS9N8X8Mjd0M6Vb/FIZv3qA0XqL53/hPcUYas
IzDURmML+Txg9ncRDqoyHaWuDz5hBOA5O8IVq9qEexNNCp8vW2VJdSgWGHbXVmlyyItb+3ACMAFl
0xjlYO3/RAlvgmR03e5bV59d92QHIIQMv1PmhC8wT5jvtC2XE5RFl3MDAGqHpayXTew69YszCHmC
ZwpqFVGjQBJy9KuqI+/7FDvdyTIK7QngZaujiVmwV2z0UY5hzs+ircc34vtLC4lS20n9xW23kOAK
HiO0PPeAEQ+P7jL5t80SAo1viAtLr7lju3Cc9Lc+tMgR4r0OOmUcsFLXAbYFG4yhhOcDJS6CKueV
qUFvgekWE7ZOGPBZz6C3hQepegfwdTQDE23pIKHMBfXiLAfYQmv1D6gC1pNXOeIwusz/YQWy/+XQ
Qm8g2TQdWQF9chio2Ue/GgESAu3pBpQVlPkcQJgG6rywwgqAWiA+PdaRwuFLuz7xINr/bAm4Jkq4
vV0TVb2U9a+tssC2agbIqiL4DXRwKI2SL0Co0Wf42y/Apg2tv7PRxr5jC1Jnv+1lBtoRSnGgmNzy
woevXcmWf9FXwqmxCvmKSfqQZoNr5mgdJ6NOdmwdO2e6cmpcCCj/qgJ/ODWmySCajO14H6qfoCSk
sAZM6vDUzFdPjvN7fnZwrKK6OgReHYUestez3ofIKxJ4ngMN6L2DpjQli6vHBJC0KvFG+WS78auO
K5my6Jpwy4XJRNf5fw/GubNnekZ9HhQ4fls2tNYCgpFsXg0K+0dhxuZ5aRuWlZKh4hzBq9GgGp3q
ybU2QtQ0nYXi376+YtzzV///aETrCxL2lkrNQuiDgkLc/WQatqNWCa4YJ7QE+jamLwKayubRc0I2
bIbSl0FWK+kOyQBQWeYy+CWWNUGXhAL96OVL6U03VgX8jYxH0C8FDHrfYGoOI6nQAmUy//rFP7/Y
0c7730GMXa28AsIQh6BVp7YJ0W+1r7iyfH5xResAq4jjMQidOTzMrQFXg6WaTEl7zQ7hwouva1ET
AGXBPNDp4Koz5mCZ21TRa+KCF6THo7WsOYNH4OTRyYOqF8C2BErVkkLD2NQ/ecHFTadGaMDWz63i
Fbh9Q45wHNjSyk700qBcGPdPX0/PpxRlO1pLoKO/SkyrqHdooM0SwF9KRk3myjlMAUT+1QeQIPj6
hz4/L6J4FQbEXoiDcZDDwSKBRkma4fKnz5Zxg6T35cPXP3JpzlZHHnL1DmancX8o3KZN3cK6A+ft
x789e5XZlui+Q+SUOwd5xrVSdFikxtXzbw9fnXWuy0AJcHsbTPFpM4QH3vPt10++MMHrOhWrmc9r
Ir2DAaD9YewQ4lh1399AMMrLBnFWDQx5eOWUurAj18qspJzneeSNf5BcJeCCJ7CZ19e0fD/Pp6K1
Ynk32ePkKOqjmV0kSj1GuFFbiLWfIaxiMIBIwYO1vVaKvvQp579/uN9sQMwoNr1/wDGf2LO3s2Zn
77hXtt2F3RCdF/CHp9dVKaLYqs8DBWg9ETtTALwNd+FWRfk/Tfw67pYtuKwVoKSHAT0ootCGVcCK
WnMSQbPVUeOV1OrC+lpHGZpP0YD6Tn/QoKEIA+Cd194oqMEBTynEz6+/5dJwrfZeG4FfNls0gEWd
D4p6mehebQKYkYrOurIDoUn4+Q37/86qgLlFFq57US1NChUE8iC7qtkByQDzm1oVxT2HavMC1Jnd
/WwFcZ7KuAxvK3vE/E0giIN764Knin+axL0VbxcgBGi6SLfZofzjFIg63Rpy/sC4OQaBWUzpfCSW
S0GSb6KdAMvxKKI2Ak3LHXeML0hmGBDcz47NWgjegfQBw22WF5X8jtDEvZ2lAr/N+BEkupfwXMhD
zBwXcd6S2AfWTYYPddyDJUy79q4DAeokK1UcZxfprzCOqaHP5EPhx4Kbo90W/nYIATxKgEwC9EkL
L/HFYp61kIBuuOjUegGYlAMgaTeFbH2Q3qaiOvExBjTVi9HMXpi7pL7t+b+L2dGHwTThbbho8631
nAdfsl8ISg8zZAW2tq5HeCuU6p6HY0ZLtSktgLmmibG9AWw2A/oBezomBSgQOhDH1i0rwO1hcg1U
x+LlUDMfU9DNimzRono0hC2w0QAFJms9yBCk1I7kL2rB2dEpW/LcuHGxZM1Ugp0O5kSOKXV9DDsB
HopGVYZg2U78GIVkWepQ59YIW7UMBhAtu7LALhwo69SAd2h82BVBadkKzM6FMMQBteBhEwJW8m/X
31+V8g+niuMAMGUXbQxZ6Tnl3VwAYnJ1g1x6/9WRZY1VC447PMG0NzkwLUcZKwBPL9UQI02/3uYX
zpK1LLYHbitbRNEdBp9vAz0oiHNYPy3MFTgI05HO1rXdfuljVoGCiEhfgrKkDr7q9Q21DH0YDVzC
B4csr19/zIUzay2UHQPTMccdkv3etQwc4MMGWipsfIOztbl17YhfORsvaPsDFPq/d4mc1FgLQKwO
IWrTqM72w7YDqPJP3ACBDRZ6wxJn7NScg+/vP4AuzN+hGFm9VnDWdq9cNhfOzrVYdgXWQ1COoTiU
81ClqK5tGtzSV5bFhZFci2MTWKyDfYv8f6mG+0o2f0bALBKoG2SRBgfp6+m6sCLWylht47PIoyGy
TfJncmFz13wD8evK3r80POcF/2FjQmSoC+H3LrDj2V6F1Y7Q6srIXxqc898/PLrVOoJpTC0OUPh+
CKuzNfeEHLxv+0NtnGvdyEu/ch61D7+CtkoI6LcvDuhKpPDr+Q6E46aLihNMbDb/NAHB6nxhsyPB
LmLiAPucX6ED4GcxWPZtO4Ja9fUv/NVq/CSHDrz//YrBPUsRN4t70HY18GSCKuW3Wjtg+gBKLG7k
XLb3hbdwEAyLaTcNc7TDz5dPZeHNKe08cSIoWG1jHi9PgWsGtGMG564c3REoYEW28OYrn0lhfNSX
RsveeyPENqzFtDelJOg1ESOgWcIHEOjRR0Ld5+vvunBsBqsDILJLx27CaD5Q989E4G8JHyMG/iXk
k8Bd+Ld1ttbTdnH/los0cDoKZJXrVpd3NHaqP7atg3enDeKbrz/m0lZZncxakwHTosZDUE0voO8/
lO1yJVT9e498Nv/rMFLFk9XYy3jAlXJyPAmuUw8p8BOFjBCqwXwxuwECTFNGGyZfZe2oHwIh9LH2
QIms3NY5ilENL547whdI0ua2x7bOCaDbhwCAbzt13GXYCUKdlA/S/xksPd0QUTq/eyXlwa6XYVtU
LeAysOlG21qjvTsWMWruk7WA8RCSLeu02fk9r/a+T8U9sWn1za6l+2r1PkiTVJLdAvZc3vJw+mYv
S3dTUh2B9+kEWTTQeacNb298sARueamXXQlLynT0aga/FRdrvoC2INDqMyl36OFMeRANjUm6ER2S
dIT2xampib+Aft1A/DKGccAfeK/LJQXsNU4cZn9zNLLfr6f6XAL6ZDr+1kY+HCqDaE2kGvT1QIo4
UABieZhBxCtzyngreqDJ2itr6tLZvtr3kmmN2jtIiotcYFfGwJUmsGdE+d5l/wQsipzVsoV+2bk6
MxvIvO1jcdMut+CmfT1MF3bEWl5eQp50WIp+PpRgLcFyVzkvUwQaztdPvzAJ/v9dTWiwCB7Zh6Hn
BzPbD/C43td8fpwjtpU1eTe2uTINFy6RtdZ83/QVlThvESQ0QHDTm0q3SU1ea2q2X3/MpV9YXVMD
lDG0riLIYc+od2vw8GQz5eUcgKLLISf29a9cWE5r0XlnAkMjghvFQRZgT6k3zoACLa/EIZc+YbVW
7U7EIBShG7cMzwKUBoiNJK25teL3r1/+0mpaLVRpWe4MgUAAA/uqAat3SZ2RiiuXxN9475Mt7a9O
WA2iLsgN7FylRu876Ww9ZyCAABgbweDBDfzyXs8gE7SCx8eZdkuiREdFWoEZmAuHQWaj6L0uKb4F
aJchxlPoExFwvXkPESAegpFCLZUJ08PVLyAQD3DbgaQBKdgeZIcgd61IPNCpmm/9gIgcOOOp0NMJ
ZqABJOpC6CNUjW6S0jMTBKhV++S4XQiROKA0UzOz4iXupuhtBKcIkK5BHTnIBDfoa8lXXRUlELSd
PyewI3wfrMnKXNKN0BlRI2Qv+djfijnQDRSt6ILgy9I3rWebIJNC8DwE6n4rK2LdLV0h7CsD/vd8
+WzAV3d/LTmgEW5o7VEX2DQC1AEJOjgz25qhJRpASOAVKP2jr55HlBCQIVzZAxdijrU2P2JlsAS6
odjPdv8eLX2GDnIW+u1j5ZuDHzVXvu/CblhL85uRVyEao9Oh0DwfavgBOzB2DF+irs2+3g+XfmF1
/o0t2tOm7uGiYkM5iyyJTX6OUGWg0ZXj+9JInX/4wy1nlZCg8gbb2hMoqTiovYEut2NAhbTPFtP/
dmqsZfp9S0hv7vAVfQxRtCgvwKvU8VHCK+HrYbpwbHjnv3/4CkWDJohLcLdC0pl8AbW8oLG68vDP
Krtos/0Vsf7wcGgkUdNDk2pvK28D+0+E/rF+dbUdJC0rftaQE6+bxeThBGGZr7/ns2k//+RqVhh4
7l6vXXXozvJwszszKCmAgtzVwOnCd/HKlfe3OL3en+ffOd8hHz6NWbSOXSbpoYF1+KF3oEEIP/rF
PYZzCWjwMocZMloGrS0fxT5f8zLvkFBsjOdCXYMI/QJD9nDvLCBJ9/Ey38+TFb46fmd16dwT+gNa
PsCcjBB8SJhfuD8LV7AnA7sAqIIFlsgM4yDLtURmAroDGQTHQBfpJLSwuhgOt148OgnrZfkKTbZp
H0tv3IwQDsfh2oY34CpAj2yBHg8DkQMyOcL/xsOQ/5m8rs1JON8sUMohkZXBuLk51VKSe9ouqOwV
1ZxDtGPegfa2bCogxiHvAwe8OHQgwQiFOqgmWNNtNUGvFZo7UKDV+m0EeTb1aze+Rf9T74kidFu1
nn8z6KHNmrltwKft9J3qhzCJoIiaGlCH0wIVqScrnFhiL3OdYWJ/z2XRbVTM9JXlcp6u/5/GcN29
6rp6gWheq+GQAAOP8hiPKoWu5D+cQVEcxus7uR10DIpbf3Cjhp8g2EPgA8Y32hHsAAGy6cpJ9Nke
Pv/M6nJmHte18KG55MS/Y7qpSH9ldD7fTOEael13yC2qpkJ1QFUbUKJAVSWJp82WQ4Lw6/16YQLW
bayxL4gUs9sebKqTepQQbIBsyCyvzMDnj4/WqUhNsH5hlIwTKA6+x8w8QEznFWrJ8z+NUPQXYvDh
GOihTcftTlOo3UMwqaxSb9TJgnwsgkrA1yN06RBdLSJglLyyLiMFFZE5Y9ZZd8Tz331OvvWmve2G
wQX5jPYZKiv/UvU7H26rBTV6IZyq3Rqq0MF4QrPiwdTdlQn5fK1Gf/HFHwZMa160JZfzIQznJA4e
FL0Gd7vw5LVkuQkK3oCnzg5nDbpQxw2EHObxyjxfevg5y/rw2tSqoHcyjvMBLmnQucigknBlei+s
0LUYugRgzbIilx5g2PvAGdtB6O2ILsXD16vn0uNX96Ft+xxUVizQoDU/Zq/OVI+yWNShG/T1D3yW
Z2KtrLXQpUXdsLXi6QAE7yMUUvbhDFqMseIjA5YUAsrOBmp31+bh0uec5+fDPNhGuuNY+RQrU7wu
ZYlr3t310Dr++mMuTbP3v493LXsEYHWgyDMdtWkUCK2h6McrdcrPj9PIXu1ky3FQR2wCzEXz5kOP
xDMc0jdxRq+BiS6NzmrfMsGhRYka16EbfjvA6KPMGkC98eux8f5aePz/ZRnZq5yE8g4CI6Nf7G3f
ahABwGd2xwM1QE6FhsNJE69/Bz1fQZp+URAlcVkZ7AvdDwMk/mzrAbh08Lc7u4luZOmLJ2Uk+27Q
Af4xd759ILIu/8vZmTU3iitQ+BdRBQIJeAXbcUzi7Ev3C9VJTyM2ARL7r7/H/ZTWDabKL1M1uXfA
aF/O+c4L7qLYe9Yk5Ua0iHNHIpgNEZA1i/SK2ZLc4KxyvBdZxe7Hxq8PwFGw1xoT4E7ldnIPME+1
UzEY4cCCsg+YI7wfXiIBrRWpX4Q1NquPMLjaP+qyi4HDIBSp8wCZV8cRpvwNsbJsn8qy2uAG19g5
lORRaqXZj4IStrUSLrfMHosWLEPV3yAtrtgjjCSO8jKe9oOFyTIoh4bfZOPgP5qwIRzAMamvJjWQ
ra8c40/elyCuQO5lfmYTae64B7FoIDPaXo0uVVfIKRPXcgYepBga9wPS4PiuAB9nV9MOCDOuvDjq
rVY8VeUgI7saOAncFFw9MHTr8sH1jGYX53HyUrRdOYCOTeH3xdHglpkN/VP6FZhbg3AeYC7A5zPB
/QBWf9BccDa7g66yOoAwmwB0k/afFevUk9V38bDlHpU/nYnY20YNbLqBMNcTNyZguPdenR6pEwN4
AG5B6I2sugEnBF5bcKB3sofhoGwbe4eUuvIWfxNA4eROyACh3HotrjGyE8C7aQik54KKGyhWIfyb
cVkeMle6IXAN8zbvLPVqM/D8cMtN97MEHkn04PilsmtxJA/T79WAu+OQGaDESmqhJnkCvG9ss2tI
98C+obgz5ZxBC51m803V1DE42VO8r+sGEDx0xr1UI9DHUJtdKdbbcJiAK5kAtvUh7Vy+JRMakfQN
/2luJn8Hbv4IrLtNPgbRe5/+nA6vboXmYSRm+mm4iRlOI20nEP2RU1PPZPoNZ1sYA9YX+oSKeduk
jn9zgnPQsb0mHJDAfPCfygkEzNn7iSSBNMz7RGyBgbFCyWhEi+aRJM4JyG9XkI1BKYmvtXc2pL4n
7IP1qy3AI+Ql6OOD23i3kN6jUIGU2I+d5x6yxsoAKO/dLTJpq4DQCoQ+F/xXBzRaBTpin18V+Vzc
QnZj40DaGHZJnNTPmY/fnBaZGE54EDOUQK3cTLCXH1MDSH+/cfI7gSzUG5vV9p3txTiXG9shKIF/
ApmqAcXYKQ33d8csQJjRK8GNxqUvxGHTgOCwaX5NelST6Zjqntqes7f6NI4ysINCw4nd4wzxxqMz
IwtaQQS2lwxIT+jY+RSkgwJ50fK7PU0BnZpm2wyFRAnWZl1s5hoOKIY7NDQDk+3yujRPuxTHrMNa
pTDUe5XczqBa24fUm0FUr+2EbPycwDCv8J9yhStxw0OjTnMBcn+aFzsztYHhABN2w9gERkFq979S
F3AfaBPm4qdKMhA5clE9cq9UYCRU/I1Nfv2Bbl2BJ3ZiJDkKUYcTkLESRCFw6XZSWMBeTLkXh6bh
VHcFpHvWxgcCFCahAd6DrEbZhKpLzTlklgAQoWxy8dCnuEuDVyMHg84nDNgYxsZX0ILL29430eYl
zqgePaXYVZYJ42kmDiR5EzHBlsoYKCIgyznqR8Fl/NMYi/EQ18nchLndzHeQR3pj0FiTf4+uAV6D
42QAcQIqmV3X2APs6dylA5xMkxwOsVAZNtm0p0fAJuOoggba3UOkDq9VbSKOSMQqt7YK2tNfvGiT
sJk9G2v92QB+q5V9XW1kVpcC2yILttSucaeHSfQwhiMgA/Aq3qfiz/kp7Pv5Eai3f6d3kPYgbGiq
ETx++y4GDQM0/vTHyGDcPv+C786ETjsxbZlYenWcKr9oormTN75UYe53P424fLKw8kK/Xbth+X6d
wnQFswHasmodHKyMfQr9jbtLcllftKBjuj4WZw9mkwEdcshY6u2azL7pDZUCwcPgdPDVtTHTOyde
S8dbqBLdDmu1OKupxqZGKMsTKJ44570rwO05Xx3fL7iY7obl1WRnvK6ryAR6+A+cDSYSrUnz5FQt
ROc4yr5wE6stspMMyEtE+WIDngjMxOWPLv8JJOvz+a9YKqLT37+seeEghXsvmUVUgo7bDGrYWVIi
8Bjxyivl9K1qGe3WO7WzL69o3b4HwGgE+HxEPCcnsgwZrilfoRfDdTPGnxvQGSPwrMI4TZobUdhA
mc19uy3zIbnL5zw9CrhnVnrRUrX9/yrc7RBbWUa8Me4aF7OdBZBc5rUvBjXuzxcqoUvFqq/GpWry
vrJkJDEBPkH670J214CXDqJNgpmhH/rAbHCgxkFJn0IBG8+PZozJk51D9n2K0+x+taxiuPhnkzhK
gT1c4qny0eHYdW0spEf/QsoLsDCVHc8DYNwI1QEnzgVDBErEsKS4GRUxwYbVdryXgk1dHDowEsPE
5Ki3WjlTC4wnTnaCzsfFUYALFgBqagqQI85k4HhFxrm47wxrfICnHCfbjZ0aASmsZJMpkJIQz+mZ
W0OW3ps9DtMWYS7x1rRH4G48afwqZur9tGarc64McPFfPRsnwKHlttNTXdFTtE8241jRRC5Nn7l7
VafObd/DjJuLpL7rCokgnrGE9YtASD/inqCl/nbmoNgJSXz8dMAXuw3vpPHGzdnIgloY7ZWiFXJI
nCSvNrhe53mANOP4ATcaMYqctS+QulnPxgkPahIARomX3bdu7eyJ2flhgYvd33YJVeOuEcijdw2r
fhodc7qrM1PuSyKwcoJecJgxC+LCG1DgtmsPOCD1rxGvgLOMFBAZDxuxwGzrfpci7wco4xmcfoA2
y3vpUKAVvcwFpTWF4faEuvdyaty2oP9upDlUP/J+Bux3SuXdBEjKrnMtxNgo41fe8GrHmQ08Ke/H
PAvk3IiAuwQYyLroq8D34S1mo7DvjRl9ucN9/XtugUkVCit17y3oq9NNI0fvrpME9OYaLpDjBDEo
CDYnnhe0UW6Ec7fmiGs3uWmMUdwo3ogMyFMM0GGvKjhTEm+wXsA/Jwi0SDC+wWfjJr+rVNEDoio6
Dm99g9PwzO2csPFF/D5BSxx4ZeuEjuc0oTGZxcaAzxm7FD8xcdfq+Hg/eFcIYW2fCcB4+5yD0EYy
BB5Iv7IiAp3qri1zBdxZVTyZE8vg7jNT0M0LQMT8Su253RQhRxrnHfC8CbD/vTxgWwd6ht2ARURr
99ZxCLmC6he3danh3I2IuhK7Cf/vCGzJGdhzClVsbWMdI2DpZoMpw97Ps/e+h2gRiyfgPkaE29pd
Yj8I1G85AFIHoD0i2dpJCRjAzZpFCeb/Gz4iT1BCIPtZ1iffmwm2UwIxz22uJPthU5rt4UDLDn6M
FRA82GN7JIobR38CnXUHgnf6gcAZ9yrH2vPVcIc/wFPmEDb42NfI3g2JM1gIdBrr27TtxtfJg229
srAFCZNhrp7gDvSRPwDuK9hcOLbfU3gDjmkxAV1e2wAgbJUH4XjlWe2umOx2A4QjRuKiiF+6LAYu
3C4I4Ln9KbLI8636N0wjoI/XvpPvGZ0ae9Nhp/ZciQrXLBlBvAH0r1n1jJXnLCGvhVg1gCarv0HM
x/Se+Cb+3Xcc6Gk9Pz0aJcW/F8ys07ACKQoAz3gAHhxrbcRctEmB6wtkZFof54fhhaFed5t5NKf9
lMGAaZx+Jm5sbNwOF0MRVtWKvXnpDdqhRYpwuSy2jP7Q4HILm0yoeUjZH3p/fPES4CTPf8fCgkzH
I+AWRyrZYOFXlMMjbefIqtrH848mS8/WvoAXvU+RQlBF7EHepHuQCcOdCq6zTfwD5CrkiT3MB/dg
XIntEz/s4aXN38YVJ9bCq3VvuGiYCS8mEyBBFYCCvpTO2gp2YfbVbW9TJhF/zHHxMrXmE2/jh57b
t0XJ/pwvtO9PJZluWEG/JqdDmToiRnGFxCtA5q3HrEY+WWEjy2f44eNW+Pyrlsro1PC+rJ0wBYH0
h2VA1MpBbSY5J6C4O97u/NMXdhS6RRzUX5i7YhMyUF4cLAsZhL790JLpaq4+mrLdnn/LUnGdvu3L
NxTjkFoCwvIINyjXCGBAANvcvkky3TXZ8AiC7j0SxKvLVsu6gSXHZg9T+8yBC234jzZl5A1BFMUG
7Fe+UmpL30P+/R4kJHEfhFwRYex6hJv1FnyDN0Haq1LmBySyPbGkvjpfdKdq/v9DUaZDLHjfwKqe
FNPBxw4MYRJhXSfQmX6mMt5f9obTR36pHAu8R9MZYiRcSqiYE+TBjMVeGdmjVayJJRZame64tMzC
t/uBZhFI1mECLwsZDhw32pA2ByJ7Pf8df+/GvyuqUxF++ZDMKg27KVNI0t7t9+Y4P+eHAfbxKuje
x1/q7uD/wALZXLH1fX9txnRbhvTtjEjLVJGCW4cjcaQSCC/vLQ+JT4k4WHkC1GoGbUVQZL1R7ZiR
rsXDLowITOtNdZYRzLWNixWEOACEuAfB4/N8GS4Mm7qTAsAIAifvwA4pf7f9Uzd9w/prZSRberjW
a3AgbQ9NN7MDEdNzOon/ABUAgqCJL5tNdOeE7PtYkj5HpoTjtlfgDrP9AFHYyi34UhvWpskBObW9
wds0yl1WX3kyy+85NXAoBeZSBGtT+l+ZumsHPQutS/dFCCyMOtwIsgMr46DqP4FHxTZpAk6ch3YK
7ZjRIGHuwilGN0okbOReBZR2lOYjbN8gE/0g7uz+Ot+mFkYweirQL92y8ss245kzHrjze7JgGJ+h
ToTA3a/WVEwLHYJqHT9PvcGvxYhdj5f/KR37lzP2K/ebSxVxastffrw3jTirNBtcnzbZiW0R4Tz8
AQgSXN7kz1C0bFxEqwxe8d9lZaV17Rb+Iuy8zPGAbA9cnQBVjOsSvzqd3lu7869YKizt9GOYTNZh
8T4dmMlOuNF0g8umVY7XUnnpfdwDp4UCOxMhorpDStxEQ9VLBbPc6ByRSwnHQ+NXu9oi7FVYuZlv
kPUi7YAqgx+FixuvUoBxiv1TIt9ayK+v47gSkQKj472jg/iNLIZyZTxaKIn/kzBDzW4iJgjYRd9M
ITiCe6/w25ViXhgudNGyiXNODqAD2GLJuE9wk1GVRiA5MA+VdV3VxcprFlYijtY+ex7DGDCZXVRy
a8eouMLRajh2yRFOIUgTofVHqvKF5aU1TiryFlYEzOKKvjcwhos14tXCxOBoTbLupe1N7umQts+u
RdW8jMTf9x7/fVGLd7Q2OZvIFMlGUGsQlQEJnPdMTPXn/KO/5dbhZFMXLgNkpTxkjnoHcrq3ShoE
tSUU7VcYqdrjbCeFOxfZHWOJ801HTPG2zkd62cKNatfxpl16SBLFg8vhdJsB/A0gOt19Zk1mUGbz
ykJnoYXpLiFpIRIwRZRgBIFzKEakj5D+uhQG+PbtXnjlIV3zWS01g9OY8mWsxc0GYldP2X5IpEfS
1iPCK3cFfzpfU0sP11a5XmfPpZ156I953oUxCE9B58jHaS7C8y9g+JX66tMz0RT+/fW4m/GkB3f+
YRhfLESfVg7uA+vHrl1pat/Vw+n5WidhLON53MGky5D+tHH9zt4WCAwFTj4jUPrT4sOQtryeidfP
Kx3+uzI7vVLrOBBeDlUmPe+QeEeH3DqtCgGmvbC8tNZbTWp0jBHYa8uUb56sYUiC7KbJcAgwXEYy
0h2uNLEg/igAh8vjPhwcJ8po/apKfiEcU1+lTaSkxJgZFuIqR5RWbbLpjfJUPiMsZjLD1qmyywpL
X6EhKqT2ASgHiMGGOyLGHa0rA+qIjTs8n2++381XqGt9lZYZvB5pCQXp6KiAQtxRmj1CVt9rZQT4
H1da1NJbTp3nSxfHyDjmpbAwXFrVBxBpt8ovm51vDu9d3iHmwu525z9noen+vZX5+iJY/7uJJ3bk
AY8OklGJiNSmDD3DXFnVLr1A6+4ObtS5beRzNHn1c4743QbsfXqBkutUGVpfh3SBubWJ6raBai56
ghXmr4TionRtKl/69VrP7iy/HbNCgTmf0GszQezPVOPAL43fzhf/wmCoT02zwSH5BmYqmsvUCf2m
b24px4UXryC0KE0Vby97j7Ypc/MYakwMeQfPfkfSaKjgDHJUemUb/51/wUJB6fbVAYIkrqDpiQYO
BCRigz/9hL5n2RptZaGgdJNe3HRNnyTEP+AfQYXlodH/KSXfVvPKB5DvVuRoS/oqF9kUON/Jpyxi
QKs+zow096BcI3mJE3svEcwCRSUiCWeHJQgvaNIcaHaablPgtzYIeDauJMhLVzh8plfczdlNEXv1
rWEpaDJsayqDHqC+YM4SJHAIUDJiMrcw8s/pdpaG2qTIATtO49Ttyy7x3zBDnfwJitsre/6F+tH9
RBOUcuAozmmE2XEGXVDCVWfLrT0Z2/MNYKGCdCcRbkxKIpEoF3W8eAOQ7K7A7c7cJgh7Fqun1QvD
on36+5fRyjCSPMdp9Rwx/5gRXIG5U5CbR6u7m1L36vyHnAamb9Yn9ukDv7yjzDyfqY4RnMHFBoQx
yP4eE/J6/uHkNGt/9/RT/Xx5etVQ4IJpBcorc5u9tFW+yZ3OqwLVglpSTnn/GONW86VAkOPNVAKs
OKumvgdLuv4P90/JDuh7xOV2TjqFmUVBgRys2g2wK0R2jtUl+yGx3HrXOMCN8dZFNPz5H77QfvRt
Gi6KW4R+DPAS2/6fyu05gHzVdmT0+rLna+ViA5zlz7AS4mrQbq5Kd7K3JlL/9rZtxCtz6tInaDMR
oqvmkVrUO/SeseMtSAEIKng3oFnbnP+Ghdapb8/yKR1ywfACL4MYbqIiPibSeemLrAuaBIODgBPr
smlV36tBClD0yYyJaZhvufNRIbJ7wm31ZR+iLTlxgofcx7jFMbSEAIBMOLa1EfHpR0X8kydrV08L
Hc3R5qQeJeX1p7N0VLkXxl4etRldY5YvVLbup4vNIfP6UgHFDfy41f+HjWXAiufz5bOwxfiL4v3S
iWcKrwbyBLOo9Vrnp1kV/U8BftaLDYdss0NMdgHQmCWaTxPS8rVKWRhgdacbhMYYBBwsouuhCYvZ
TjYYRq7AAT+mefp4/sMWqkS36cyUYMA20ymSxLWQLQC9hJvLy4YQ3aODYUmqmDAKF2JPQg73MKJy
0m1m4ar5/M9fqHQdEmCxzrJridPg1u9x+15fwxS8QTrcZXOobsehpukZQjkiSlobisUcMWViS7vL
nm6Tf2eGom4nQrA1PniAhQ78N+gYCHh8uqhkbK1H5zbWsT1kSwfbhccudt+LvLs2OV8Z+Rbapq11
ZdOuxtItqHsg7lMn3nBJuYU0GMlda/6xhYb5d9H2pcchP6DMRW9NkT10ZlAzM7D75MJmQ7Qjj8Hz
uUsFtu+c8euReq+DC42ysIoLpA9YWf7F5Xz58X0dzzNsr9AGZJCy8QcX/Lqc/imqlV67UPrk9Pcv
z2cZ4gpllUDskN7EDPm4xdPM7oRxya3k6fdrc3Oq4IYwgI0/uKJHcPbowhflcegQiiMCMJ/isrwI
8uH/VV58+RA5cYDMjco7lFlphjR3r2wLWFg6q5UhaKkZ2f+WFILBoKNFannUAfJa5veAGV829BCt
9xLoezJlY5ubEEpC5c/XNW7yAVe4MFnp74LyS9nASJHCjgNGPcdA8VyOFscNN5v2sMHUu4sGib9o
5C+voBmSg7LpVPywG3qk/VVnxS9ot1Yev7A8+mtn+vJ4MXA4RoCCi+Bi9vfzYFebzihIwLkaDzXp
EONK5cf5T1noEpbWpYvUL+0ExN/IF3dWYgZE3HjQz0t4hs6/YGmq0XYiba5U6SPa4kCcCkaKCl5y
LyhxTXvZ47UuHXNIfmB1xPlP64YKgQotNUNvXjteWvr12ngdt33vxqpHfgXO5mBAoAI7jMEFlAER
f+e/YKGr6TbQtOn8ZHYsEUnseJFYnIE+f9mTtbqdfCJn5NmChdcDXOi1dhbOxtpYvfSztXotkBTg
IigbKiI4M5Pmxeg+z//qhTWjqdVontLCtowUaxOzfXLz6Tj6/b3LVY/ESOAL45KEFhf78y9bqF/d
DBq7ZQITImRwSTpaOEyCKjlXpbExlbNy8kZOQ+Y3G9m/lNcvvdnCOY9FKzZFw9hmOwbEBJhoKgZQ
glRP0m/pHum/WSQSz35IRm4fqoHJXVcn3SZhib9tY9HvcLHI2oAmtXfNcCC8gb8PUt+Yg1hTCi7e
MTKQbScQAI6VUbKBH8h/Pl9CS/Ws9YAuzpDL7fRNlMG5umtqm28Lp1xz03//dE83uCAmOEW7pE2E
PBSozJufmeG8n//h31etp1tbBt/ruZnZ9EAhe3ZIu2vm4bfjrQkqlh6vtX9rmmrHUS492FXfYkAr
RtB47M2s1qbghZHZ1KZgWshpNHpvinj/JhGmjmV60LcI1oUo+pIS8nV7b+uyqlWkyKLJtD+N2ooh
uaYGJPTOmkzv29tMrIhMbTkNr2SDsBSQeFqce4aZyPodxT3NrlGQOKrGRzKyMRRbfyjTQ2JN1taA
5uWi1SQOo/5dw8StIfpm7EABQsh9zEPlvKmqDqf4x/ni+76CPJ2cL2sLQX9120T9iINOWFyqDQVK
Di6zxtu5db677DWnrvNl/IARFv7u1qCHfAIkrwjiPNmY+U1arQkCl1qy1tDgWk47x2+xl41hGRVH
rLizdG36X+rg5N9fT32jVUWex4cUh+nTqMIsVpvzBfP9RAHl+L+P9oC4qipgy1G/BBSWBGEwncUg
ADcMZBTAwwwngx+Pj32bzyuSraWv0QbDxoBz15O+f8gsN743GfxfFmywKx90Gjr+f6bwdLSI3cWd
QdSJ2wfRVA0qfkyfEF2IkO0aaQtr0TAL36Ab2GLQFczZps5hbgyGXFOk5TJFVvbmSw/XRkUbImlk
euDhijw4hv/fbHi/z9f2UuFovRmEz64uZFpFJbWNI84o99jXmiEyGN0AS7SHkhUra4Klbzj1ky8d
zk/LFPM1NHjMBxfI7q4HY00cvfTo09+/PLoAvh/WBvj77BS56UqSOFBuvjlfQgv9WI907CD0gr2G
u4ecOAxR5D6dblkl1BSURvHn/DsWxjxP687Kx9YKyVYxlN3QDebNRgGDHg9jkOTPl71B69VwIwMK
VRtWxJkRzpkdtik5eEC+u9nH+Td8f3/l6SGNHIctMwWtGOSeHjF7yikxKA2wYk9A79HCump6Ew75
9iNu5cpHner3m56t2xKMCS4WK4vLyJhBKwvHVCqkCQ/leFnV6+YEzouZuIkLq9tUbkWD4O8E6QT3
58tr6cdrfdqAvx1E7UJGPclvMpJtY2J9XvZorVN3PsZrXIFC72Ajkd19hafpsgdrfTjFqW+ZNTiB
tBgLvPHYJC/nH7zQAfS8jHHozRy7fUiOe/ZaSiS/0c4ArUPgwGqQawdtS0WuTck0Ld20Qix9ZMQF
2BPI5x5sd23LvPRwrQ87PkD5RstlpMBLAM/e+tNlYnu+eBb6lm6PqgBEKDoDJ2xY9oVzTo9ODlui
MG9EZx+x6Nt0RO3qhF2df93CkOdq83Ff505mNLhMr2tgICzQNP/kq7GZCw/XjRJ+DDqJaWHtCl9G
UBhuiFCfwBgunIf1PCqjpjAdVl4ZUZDualH4gZ2lfXC+YBaaqe6PcJDiMgmFzY+VbJuyCCfrD1Wv
VrvWQJeer3XcDCnipITVCmKVY4XQVQQJ596j2V025OheiGlyWJfCwBMh0AUwvcn9Te01vv7STz91
iy9zcEmpDXtKhjkYkWNBRlW35QTpsV4HekAKKcL5GlhIQ8AMpb0nTcdMmD7CAkWDPULZ9QMIIGly
5aSeuBpagVthHxhzoyJkBx1ofkctiCyRimNmm/O/YaGn63K7rqsqu0WXPLRG+ZiRaSer9vmyR2vT
dAEpsswZbj4twMMDIwVIPqnESutdWNnrMjun60c/HaB8nCA1row8rJz5Ph1/sOkJuRxIOW7W2vFC
H9cFd0Xaji1F2CQcHnIMW1+YodkwmJlxDbTyMQvtTVfaFSBBmuZEnIOPeMzULBFTPIZMPdvi8XxV
LH2DNj+nrOZKVJiSThijKXmbZbqxhjUp9UJd6FYIJszZQi4a1t0ZqXbJZKkdF663Lwqnwe69Q1pq
M7npdaEK9/dlH3T60C89dOi4WYgWH1Q7W/AzgxmuUTj+VjrF0gedOsuXp1OZI7onZs7BKMTtZDpR
XiSv05hDNJhtYchJgk511srLlupGGwTSJjEQwYurXKdAPHY6JMfMTW+sDLSky8qKaF+TOV3hu/ia
U8I2Vmk3ppKH2r5wBNFld+AiwTREsN4Hymhb+B6iXfOVbdZS0Whz98DmwRpgb44aXBIjCDbspief
rnEuF56uy+w84BayDpikg4+YXoLr+UwgoCpfOdRd6NO6yA7ZW21dFtjmNuVVQR47/z/SHVS29uOX
Hq/16MmLG5f6+PEkuy6V88CaIZjYNUB0zxe1Gl2kNFqtZM7gIhjL7K4YY69ThnVNZaoVkdKpL32z
39FNJBVHCKtZmRYmNwE6qusgLoCvrTGXqlbrwFWVxfFk1m7k8uKunG2kK4NZVjarK4Rv6TKe6en6
pMkAhcovOFzkYyJDF2rGo+0he6KaMUkooIoD5TEfMUfOeMrtSF5KLr27oujGG9ctyzvWqgwJTpAO
XDaH6Lf6E3YxY+IgA7CaKhowm3+OtXmf9e7RzLs1Ce9Cq9Nv92VZlELAvBs1sAiy5G6cHtPSw43g
+2WNThuqEsZx2YIJMDKNPoz57yFXGxea8PNPX/j1um/G5RIszCR2cJPDghKnK97YhvXoBAYoYudf
sdSqtRHLc0rCksRHViKdQzDPhnptmlj48brolM6M57LBj2dsUzo/mvxDDh/VZbFVwOL8O0fglLQv
Af21I8E+HPlSERXMzWNOV87ZF4pF15oKJTxYbmMWeRNgMlbZ14CEJiuzxFLJnP7+dbYWSrWcnEoG
UR1IDDRwx9J5vxrarwxVC6PJ/wHrbb/vbTvDMoCVYe7YIcLJwTxdaTKnEfubgVBX16GoEczeTAR4
DXUHrelHiaCEoPXBHjcZ7mPjrl2Zkk6V+d2btJWGKQdmSCKRTGmNgRoR8SifgQMNeoIciPSXAiTl
fC9YKjCtGzcybcwBA1JEK2/fDKa3gwBy43TzWtTCUnvSthZeXmRjw/ElJvg4rXzi6coAtFQZWv+t
pyLhLiMsghNQXftVA4r7VCJEAAhDoJ2BtIxTmm/PF9NCfehaplzFc9zSSkbePPu7mOXDDyApY9gi
mj4s3IykQZ94+Z7P3F/ZNX//fa7OdDEtMLynorQihVjPTlwJB9Az+VGW3VNer/TH7yvH1Q9PE2Qi
WG1tNZFsU3MjmvhWzsJfGcMXmpauz+pIx0zsJ92oNpBHVbF9jAtCh66tlRduIz1dn+XltswHA6k8
LjpGW1SBNK9qhLgOQLrOxAgS587PZEDA0DzfCJZWErpQK7OZEzuQl0ckBbTI/Ujnjxrum7G5NbNX
W32a3r1I38zmbsT6S9HHFpvdlVcvjJx/9QhfRs5CjDmJBVRENVi1gNS/MlCmQBWFYG9K9nZpI129
vYYb/aoT7X+jNw8b3rNnkyfXqUV3HRJcrcZds0YvVa02ajhtZ1Sx01gRLLMpFNgC6PDq2hXVyvD3
fbv0dNVXb47p2OWCRtxCdnVr75OpeTlfkkuP1oaN0jdbymOXRWYtw2zMAiDbVsbShTrSlV7gKo8c
UBwrKiCiybw0NOQN7XO4btfE0H/dGN/MC7rAq01Lu6YY6qLMscdbLlV+hesPsM/a2MfJWh6HyAIE
TRj3B1XQwJy7N2DcuWM9qGWItB83iQRcNneI5GGRqWlvtyAV92oa/vgzVOiz66dQhHDzSXiW+Trz
skVoooGo56Fqk3eJrJCIjCn/AVotfUitrhyDtiHDDe1itksGzzjCiGFsqYzT27pk2XOcsVO2rvCQ
Qn1RDeqKcL9M5wrGnjYy/OaZw9vjJ85/5x/9VzL9XfmeWs2XbtY6Lo4LOriZi6rpf8fCMYAhTqv9
CBLAZ4Ip4DhOBRWgxFX8flDW2Ac4b4rvZwAcrwbV8bW2tNDD9Owaq3dURtwKrV9VY+DZ+WvZsifP
stcOrJdeoC3FCrPzHGRc0SgzijCpx1AIxPEZj+cL8vvJCz9LK0eqfAZ+Ux1ZwrBvFdx+JOgqAH2r
nvYvhSOLLcB33F0ZHpdep41HRjkVmQXqYxSDPL7D+ei1ErA9I3H5Xnj86AzNyup44UZE18LDCekP
vqpJlHcgfQSJ7JojLXKykaJWuENVtNmYjmxDt+pHFoLSydemgO9HF1e/EI5lxqqZxmbkQD0Xyprs
SQW9tjVVn6NaYwctvUQryCKrGmNAkmiUx29dPgZZ8QA+faDI5/l2sdTqtNF3zt3ZKVwT5+Su85oa
BGg/AchrjQQr6q6MDwvv0CWYBgDZhcryOpr49JomQ38AyR/RKDxZA/suzCHmaZX4ZZRoMN02+eiQ
CHD3Y0Hr33AZrKUAfl8DIIz8++yY+o2Zp+UQNar6LGXFkbIE/ko1kffBrB/OV8PSB2idP+cSd20u
7yOfJHfpVO1mwBvOP3qhh+gaTKubjQHge2jNRbLrUoAnmHvDpzHsUpyiIA/Lwv2nzdaKa6mytQF7
rvoYIPzMjqSobgD1vEeA/EcSF2srnaXq0AYyXhemaBOkYMfgZgYzhs08HMvK33qneRbJq86a1+P7
LYarqwpEIXgp5cwiUcIO25P4tk340ff7bUoTFmBt8ZMN9cf5Wvr+s1z9qtVF5gAxJfS+Lru21bPn
GFsTjsNiLDYXvUC/bh1GBYovxU6/ruuAqPJK9C8+wCBus7LT//4LPF3uWDJWKFqeWOfzUVS3zgTs
fcf2VmyvfMFSH9E2riYYpLVZpE3E4jfm3lfD2nnw9xXt6Tkmk1lJr3IqEk3VAMSq8UENY4bsxrtp
8+7TnuufzMhX6vn7j3B1RS6uqxzFOu4A+DvfOtATBdaoVjaPf48S/3+x5Oqa3Cmba5LxFId0M6jm
DRm9e9vOPWSpe+MLbA9043ez/JPUNd2kDLi4dmy6oM0LI8XlCYN0GpED1sZt3WQ7wNe5q/7H2ZUt
x6lr0S+iCoGQ4BV6bs9O7MQvVBKfMIhBEpPg6+/q8+TDNU2V31KuCrSQtLW19xrcUu4c4QRAzpeo
+fGuOliDOx61pP6j4w0j1E2GYWNa5e+5p6xdkzTdbVnzZmN65qwcIJ9nE3yOqavUJG1ReMPZz1AO
xvYT6gFMsu6nz6rhzsgY3aW2KvfXd8rnEYzPVeKJRXVJgPU6yyA5FLAec4CewbXta0+fRfqxhNqg
m1U4qoby0YOTY5YEt6LUP7/2+MugPpyEUijYSxOgZhUKelKWm6T/UbZrlIelT3NZ1R+eDqZJOQA1
P54T1YjQi+t719A/wAeWK4fV5y9w5tQft6VdkPqJfSZGTG+D0oCbpACLhYHprR/XP9Hnq8mZ3wpH
dKBBsnOdU4GE/vuo+XQvMl6eiJOkUVxrto+TtHi6/rKFAc3vhymP3VRxezob9x8huyj1cLvz1zC6
n8dcZ34p0drnqDxW7olNLqyWWXMxIYHdX2KPPy593pXIu/Sa2Zpt3Ixw1XcEyhPuMSi6M/VstPw6
sZU6WWvCfB4ZnfktMgMNr6qrFsSy1pzaLHsIIMt8fRKWfv9s2fI672CVa01neOM+J9Z4CMhw8ib5
LYUxy0qMWproWV6CHgO8omFccm5tAoU+uA/FQ/rbid2X62NYer7z362XUhD7koIFp6qr20OZmfGG
S7/aWFU3rBQ4l2ZgdsCOF5s/FhP7lCeegDnq8EdRf6WAtPTzZ/eMPuYxJA8C58SCpoDqeFZ8rxXu
zsBo6ZWfv/CK+TVDJUWRdKqBp4ep01PfwUka40D5fFy7ZixEjvk1Y4gtSwSlbQNPmfyMAWYI07h9
R5q4rerpNTP0a1FwfuVosM2aCmDvMzTkH+CJCk0hV56Ktl/D5Sygp5w5C8wWokZFamQnJuBzavYM
V8sLItgfg20FTKeGzJqGTyzQNbeOna2Bti6z/f8JijO/i0wM9LNRCeeESbmHuiz5bkxmnWBqXH5P
XFw4W8sO/uHCDK8NIydlkzVBroW1PaeJaR7AdNxx1bm5mFDwnwbm4Nc35tKTZxsfguJpbPVUXTRl
E3DP8m++WetvfZ6ZOvOc2vZwp/WzFp4kk74xY74dxJlJYCHsYmuPz279/foYlhb2fOd7wkqUByR4
0sCjGLbA3+AaOIUJ139lXt6XdM0ZZyESz1NtWKJPpmFZfIL2UCTK1w5EWBnkkerkynR8HgXIPMGm
4H100Cluz5MA/Bx+TsWxG2IUgaapWWFhLL3iMlsfsiA8GMp9U8xg3pu3d6QkkNg3I91UMvtzfT6W
3nCZpw9vSJMRhnhOR08+3LxgUbW1Ey8ilfOl+ELm1C03RdiCG4w8y1xGTOQn2XO42dkr95ClX3/5
+4dfzxkPSlN47GT73db1bQHhovHFzeu1TtPn24IEs/Nc9cNEhwwd9iLnjzKujqhwG5j1OdC4BDKv
otmNceyV2f58yZK5JXTRCL/ilbHP49DQje3EaVg4aoqqvtmCVLq7PuOfRxEyt4ae4GdSlj6rz0kg
vkOp4UYEyQqramk6ZptbQsgg9rULtG+qYeJBzdmxARtKhbd2LVj68bPDvUxqi0ogzs6j1R09d9g3
cHm9/l0WfvyctBVPKRxGR8Rt3XghvNEhKRzS6f36wz8Pe2R+rwTXQNe2tNU57km3qYr4R+qKJ1cA
iF73IAALv1y59S18ofmd0i5MneEgt89JUR7ha7ITvH2+PoilL3RZtx92Wy9KobRo7LMNNRuXI3WG
f+Aae37pC822cg05rEJcuh4DXIJI8ub3ap/6zz5LAB0gK+n50ksuH+3DCDiXjjMASH3yU/rQZfIO
3kdF2HHWbVDw2SYFWeuxLOzlecleD4VPAEeITznvt4NT13Dd8u1okjAPpbl5uz4jS2+ZperdpGxN
Jmw4Oh5yEoSD50cQ2YbGb7792htmW5riFll5TueeLA8gtcRyNEwq/Xif5nmzD8Y0/1okn8MRuqCC
LZGnAwgZ+W9eqb7XlnXLM7ISWhd2xbzCym2tJYzL1DmtIaYDaumqIOfSk2dHdKVdzmRr6bNroG2e
wOcBDlmJXrnMLOAO4Dj63xVrQS6sNxz+eLWUD9Lj2Q7aqD6sKUtzLFTZXOpFo3oQLkrsnV3EsMNM
gl3WloBbt/DHDHO3Gfe5NF9bD3wWA8qCBrBKBaGjFGMCU7nO17cDXLxOBLKQ8AnM17TrFpb23H5G
kBQmzvaISkBilxsyevAF5qTd4vKe3rKcVvvrC3zhhJ/zwEhdTqU3VRiQa29KAodlU0WQZgF9A1Iq
xV2NO8r1Ny2tlFn6TiekkD1kfs7d8GYJ5wBjrS9OyiwMBLCvHrAYkDjA83aAX3DAO7hnPWfZuLn+
2y9R+P+vU2ROB0MKVLjURqXShcMcjCDspN7Cq809wLPXrISAhZmYg3X9CjYatE/Ks/Tem6oIccmG
iKAKWzfeCfsGDeuVwfzbiv5kNHMpQZq7KnHhAX6u4inbW0lW7JPBjP/4mb+FjIgLIQDJ0L2S8tF1
afoQM7/fl45vDnFl5wcxOWsCiktrYpbPTB3JhrSI9VnyHGiXGKBXubIoFj7nvA1DnAmG6OaSctje
j8Q4Pzu4p4WmVj/Aj9q4XVmE5Wh/LfObc+AK12M58H7uSdDxNFhVHVltfJtYa13LpcHMwqBJGzdm
WUlO7ZAAX5UrGXHZ/mm8tN0XPbBX415k366v9YXIw2Yhjjq1afqhcE5NdmS03GbxO89hSqzZ1y5F
c1Jc1mXCbi/FHSn4Y9Drl7QfgCvtvC8+/7LYPmQ5PsrY3Afk4sTraq+ri5HxCzqzX5zqWRgjxmv0
IGJgb6RztEiFylpfl2GQFP3u+gQsbIo52y1L4jzXmZ5OzJ/uaC4OMAhb+TRLcztLZ2Cq2nWe8Mmp
FB48LYGqTeVRpj9id+XrLL1gtqFTv0WZ0Wubs6H6UMeChU6ij8mQ/uxK6K9e/0ALaeyc7JaidW9D
/a45x9yLCvIKk8HQAdIyTn9PfrXyqRZmYU53g9F8iR4rVmme2y+j0z3j6r6S1QSfnyZzRXnutmWK
O7R98qV8zWrridqxF+FMucMuiFJJAEqFtKs9wUPz+hdbQHeROfstLsYO3uSJc7JGdRwFzMPBSLQ6
tWH0OQMMqhb2/Vg4O4i0oIYANFzyfv3NS5/xcqJ+2IxDaSnkZS4+Y+s8TO345K62qRcUqYh3eeeH
Z8cJ0FX+FKgzjWW2952+PdVNYfJtq0x5U6ghh5hyCZ0KKJ/7hY4KN9fPxEzjkRjN+5BPdYCLCSVk
Bx2RKYFKdk3hI23Un0H1bYlraeqNoNYS/VAqKOSEg+iTfC+7SUQg9o1fcmMgc1H7rB080lbcPpG6
ejJxC1wpHKy6Il8DTy6kL94sQapsL6jMgOPDritzbqdSv3r+WN+klpU+XJ/nhY0/J9g5LLXKhmOe
U3wbX9850Kw19HHKV/bMv03DT5KWudtKbxBNDKhep6GWMZxyM3eXwZn6AdX77KArUm/sKu5eCsvi
OXCnMo+kHeidByvhg8m9YNPxsXwiGm13227BkHQLqK56wYA7UV4dmPTIjy99ijllzwk8QOOFac59
FtxhST1BT+oMDM1pAvH0+isWdtWct2fbgQEMJCcnGEcdIDSaRhXC7tci31wXH5K3xvaNBCmQO7eo
ad1Zbnb42u++rJ4POzaAZEPpNOgPlqlRb5CekHecK7bmo7ewCOd0Pag9WRD0B4e/SOKTKGqoiRIQ
bsxhCvrH6yNYOHvoLOY4Ji994jQDkB+3Jd+5DvA97ZNTByFN12AyC9t1TgFrJgK0YKLbM7hyehvH
tHlw7NzZlkCQrhwISwtodk43VClf9ml7dpy4OzSlcQCFVsFKEW5hAHMamJvazOcWA8iu3dc8iWAO
vXWzbmV9Lj39kiR/WEQmLdLJdTwB+ssI3RIxQokr64Rzl/WlXKksLUzznAumhUsLrxla5KVc7Kyx
Hl88l0jIuvsBhGNEAXFLxbteroxp4X1zfEEtE3hQiLI91233reDOW50HKhJT8BaT5oEl/Z/ry/df
geZPwiiZ7cCpBcZmZJZzqgb/SRZMhXkui8hz4yFkXmw2XRMn8JhSdwkqXyHj3l6QcY8DCn6dnbdx
YMK3H7N02uEEbaJM8520gXDWjRtK2vcRvOC7HTzLrQOkB+qon6D/CBSD2qadg6qyp8A8Fbn7aikw
sT0o53xpRfO5RLvT+dIuBZKBsrnh+OWpWmsSf3754nOdbtZSKyUlzJKKyuqi8QLNKBzvTNLgYE1j
Ejoi/V5N5un6DH0ew/hcuBsAOTMQjRJ/3G9qPTz2IOOWJj9Dz/5LIQxn8n/3zyiJ29uWgXEH8bZB
U4cub6MKJiHYWHuIdn5tQuZcX6/wunRs3Omsx2LLvXFj1pBdnwcvPif4Ckghy5K4BCxiE/EW+VI5
BiuwrqVnXzboh+BCBhe4xKCDkGdCX6Hh+Fq11fv1mf08bvE5K6xo+tGvWkrOnkCbt3WA0QDvzNuy
4WvADD7nhTkyrSBUyLEH4Ct6ntpA3OKcdbdwE1uz1lv6Ppe/f/g+nm/BuSMeqrOt859tWtwJmW6u
f5+lR7v/fXSdG8OGkQOl4NVRqv5WaAB+7cnOf58Mra+A2i4c4ixXbsGtauqvwej4nK7Vep3RUyOC
Ey1lt5mYq6Gu7FbiPZFlupI0La2b2X61s457cAW9AJJU6MEY1Jg36q6BrxfizRykl+fAXgsnjU8+
PZc6C9n0o3ZeSNmufPuFXz/H5TUMcBP4LAUnZ7ztEhYR8bduv3ZJ5/Njs1F86FvtTDA56tWujYm1
SQPJvnQv43PKy5S2JekrKHukcIkKWdY8+kF55/tfo9Twf+mdH/ZSWpWxTnBrQSexdkOrVLBbcTZQ
iDmb1n5HMqPDC38npWtSJf9+l/8//fkcuUUYjpbad/tz/6ObIv0zePVavDhkN+4YxqG8s7+Zt2f5
6Cfh9Hx97/0b3j575yxdGxo1TaOb6LOpPbKJIf1MIwnBlN/OMMX/eLVX7jyWdrAOs4CBNrr1nkch
xE6O8bDtZaFQBm9G24msTKm/ylTjPWyOsn+K2mVhR4jpIjHoYS+Ul+aho4V+RTfId3aF79AuTEp/
0OE0Ftm7lZByzSJhYdvM8TVFfVkZCTjKSlbDbT0Cp6AL+LcHNYgxwpq+JmbB5iibzPhtGzegJbXt
EPYZrCxx8wiAe1xZ458HXTZHsrckDwaR4PmBH4cEUaWr1u6Rn+98FsyO0hFU04oRiKekVdrvctaz
LURh1T6gZq1U+nnazOb4GlYU1WhoB5A/bEv3pIu3DrTIoibtbhXJ9oPOVsoPS2O5/P3DVpVlb/VT
6g9gdDfFi+X7TtS3E0GRDkD/ldrp51PB52BEGAzZxuk17jVtduoHekMq9/X6Jlx69CzrFxbcKmje
q3ObFTdIQr7VFXm//uiljTD7MnVatLSqHHLm9t8g+J2IP1lHQld88fGXEX348D5IjMTpwKaBA/a9
o4YHU1nvdgUlQ1uu6SksDWGWeMT+4LuWjXxSIlL4pASuaUJf+RGVkJVDcOkNswSkmRoPgm+GnitD
tyqbon5485MSMW4tEfkXvf1ZmJ2V9tM26T2dQBOAWB09Eq2yXQoJ/TdNSPDuqSS9l5TSm1EPbWSE
9reFrdDWsSnNzkNTMiwLKE+DjJPSnT0Ys4JE/XzlsTmCjClNq3KCS6BFblxo0QEMu/JNl7bkbNYk
lIM8/Nj+rBhg8kOoLBG67Qpg4vMJY3OU2Jjb2s2oHM+F/6tjSRWBhuNemEo/3EmsgQmWRjCbMuL1
9ji5CCo6K/pt18P5Q5C+CFlqVg7fpa8/Sx0bVnuAffABYFyHoEJlw61hWqtZLPz8OWIMRmS6V5ll
napk7EJImBdpCD3r/Emk3bhGqlwYwRw5BjsEuA4xmp+zJgP0Znzo2+7peuRayIZQkvpvbMmKqmdp
nOW4y9TTwU1ZiXqFLNHRaxTZW8Vgbyj1vceJM2btlW9Nb7YCHjUMWN1EoC0mhyBI6l+5lsGj2wf5
E6X4Wwu/6B/Xf+LCMvRn0Y/GOrXay1V9CLC6gTOh0LIYrCM0ltSBdvEalndBUYT5lx/wIcwOnhqG
pL9c60wybVynS6EO0ZzGMf7LXetHk1oPMfJT7pln43dfRMczf3Z4QLAIpWwGk8m0Zds4g0pKA8Op
BN30aJhUsgGEzDvYusvhLOalhxwgqQvzfOXA/bwPx+Ygtcy1WZBPwYg+YvfaB/I9g9se9FSsuykm
m0AWTWgZfUeZtaahubRlZudAJWLHyju4sqFUGXqGhYT+0ND7vb5aFmdxFlAwg/iOKTyKfJpERepF
idVsNcpzTvzijmrb1OOzydvQKVeupkvrcxZfUBvJNK53/EQdtSXWz9qG709804mV02Ph+XPcGumE
jHN7mCBZcgdHtaOESNyUQhdKjCvFsIUZmSuOE1LUhePmFdr5t2IsNqT/FUA86/qELP38WYCpciJ4
GpRwcocQSDCpcEQfyoF557TW8VhIgOd4NLQm28rPRXVu0K5M9b1Ds6Mrnut+2gzii59otkkhgZjT
tMc24dU9g9hKTN/9eI2MtjSAWYTzdQVdJM7hDjMkUcB52Jm7jooodqdIdC/X52HpJbNUAabKjS0T
n5yp5R5KXWShrxlcvHwgjy3IZVGiVkLK0ozPNriXBrYZAABCBe7Vz+GQFKQbCfUF2NOsbPKlBTvb
4yirVhAwAJSzJsNfqriBucBwGDz3a1g3NifIq9EkA1dgLBWiMsDOmPqAIJ0+uGAEb67PB/mXZvr/
2Sqbo7OqyWbgU8LjoRxTdnL7ON84qrU3XTzCGmhSBCo9FotraPEF7n4Qst/FdVLlGx5XycmaaAAB
strb+lMCfQu7rw6y5NNNUk1Q/+l8L70DF1Se3ZTLG4AqenR6R33qIVoQTtzENzBfTyLddPT7EJfd
PQhz9d7uZfut63j8NDqN3AjV+E9uItlBm8LfgEwlQ5iBOhsCL/WNtrLfrNf9pmE+hCRapaCCTYZt
3g7ZvdOOTQusmT3eQ/7HRAG6hmHh62yXmX58GXkzbGig82PRZ9OB+YM51Z4lTizm4sjd/o8HbdAd
1IayE/Kf5G6EHQIYPEHyu51gNRxCjtf/m8Vi3LO8rfdqstUNCD9FpNJO7SsCi5pYxs1dE9d0m40w
9DO9q6JBBtOrCKZ6l7uW3jJVpLd+W4gta0GugiGPgrM2qy0UXKTvhInjaNCydfXaseAvq8s+kjms
VhBjgvNE2mHfQ/4mGnvtn3sRNJFvp/5vNrB6V9l1+cqdKXlt3STdgGjcRsFo36eItmGuKnc7TUNz
7Jr8H+XDGx1skvLgKQIkd5+8NE3ifAemc9gNkBLfgE86Rm7Gf/WlnX4rJ8ZvfVoUN4o31VPGO3Sp
hu6i6Augh5zW7OEX9tm8iz8CkNGAbo3F2TT7mgCM2TX6sTNiBYu/ECnmkMEeVGXRXqIqddM4rLMe
sajN3wy0gzZgMKzdCxeGMRfQ71vUdPo+12dLWY+piB8SAO6KLF7ZyUuPv4zuQ97ISOKWNoXnkufl
sIB5qJok7Mc1FsHlEPgsSlze+uHpQdflekhh76tzyFAQ8Q2B4vf1ELT06MvfPzyaQToxqz3YnikI
yHnWnWN/8cGzswbYj3TILcjlp8Z7Ydl41xH6pbY6+z9gYNnV/TgOI25zBNpjkMkmGxavXDWWZnJ2
rlhpQSXlPQx3+yry4WSqLHR0gzX59aXHzzLFdhLQx6mn+jzRqtmk4FWgU4y8Oua5tbIWF3bUHBZY
jlATqWTFTn0M4d+Cpa/UajckNfWGWWol411YN3NYoGJxZjwGqkMhfzr19659/dJ6nGMCYbWWqbJE
AOzdtLm36wYaW85UpiurciEDmgOG8sw1lkcxu0OBfVqYiLRPRfYMDYbQdVZqpAvvmGMMEwa5bI6C
w9mwiw8FiBr5pvKadtdeslLuj+MdgfTgGoRlYUV5s+BggUXG6Qjt8srBlGu2I4kO4Y24krsvjWYW
IAhkxmKdWRRX00yfAH1QO0VwiOJyKuEYVQRbJ2/y5+uzvzSWWdCwK5sWaeuOZxPcKpGH0n4M5LSS
MS6AP9kc/pelsmvjCU+fYHZwUgDRHa3Y4aceHZYozmm8M2NTnR0r++7kSbcfG1FGfW3co0njent9
iAuXbW8WX1qYDbdlAbeeuInzZwjye9u4HuJd7QVhUDN+1Cbodm7V5wdwfchKPr60XWdhx7atoXcv
3okd83G+3jfZGhv908s2FIDYbEASnXBkjHF2kin6v1kjoIRbmIRvU5k1JyvDv5y8ZNkmh1XgOwN3
KQPiNGcrh8Fn0e7y+tnIZFp60kp1clKQSgZamMqjESTsvGJlA3y2JvGCeTj1UQQbuoAlJ2ZqdFKa
fCMz/p2OPV2J15/tsMsL/P8eweg7oWyLesiJi8HbKeN1L1D0zI5QDpRNmI/g9RlawEnm+gL8bClc
Xnf5GR9O/HiwsthXPW4Ppr/3HDAG/eQLke/y6FkWFDPSezkMMeBckg33SdmFccztnYCvMGjZJsqn
2tldH8XSrFz+/mEUpkhcuEBY2amFZa5sfjqFd4QX28o3+jRUXEYyi3odRB6ddMKinnx/207T97ay
AHzi7Fba+V+biG2WjwBGp8Nbkzc6BP8PdMtYryQh/yJV5hnf5f2zQAgjYMgMIxLAxwacVPnsogWj
aQct13drkqEgICXXv3xIbEXepUtmV/tiIOFUkTu7bCAg5T50Xr9Vw3iTZPbO5fUtqrN36VQ+E0jL
BdMPnjkrxamlBeX8dyoKYVWN8Eh2YkL/TbMgymz1+/osL2zuebAkKc2lT4rsFIOrQbLgprSbDWRQ
X5VkK/F4affN4odf51wRhZnmVrET4kX63fFSbIUdKP/ilpvfoRqrqPukpdmJTPHZGYZjJvXKz/+U
xIaVMs9oZD/ZDtE+PpF2IsiTbQYfYap0NpL8jF3xVrbfLpyQysioHbutRbszK76iSHp5+SyWjHbh
++2Yi5NIJwX0+QShIAj7wxHO1KBWVGpllAtLbO5vosbY9pnTJKe6Gx7qoDv1afWVWjTGMAcaBlba
Uh244sSntIEmDRujHC/ELa5dq/NcgtInu3mONIR2mQYiLS9OTYniSe2a37h9/nH9Zn99mxDn3zrt
J6+YQ7458Cyi8Sb3VI0k3dldA3SIn8gDHMuaCcCRvEOP3hPlH+k3Sh8Q9/tjF0/2ixPoXp/gCa5Q
8m9a98XjVnWoqbS+u9CIfi5ai4fG8Z17zyIZPPPy+AXlJfQEILrp3aBEIY66YjHUPu30xfOKyYo6
gGtuXH/EhV6TQbxCFBvyVLha8b1OXFKgR17JLQ1gdBV5wuHoKnYy2DRVBh5KnDp2VAiIWlWCoZVm
M6d4rCRvdko7sA+1vOqgvbgIFemTQ2zD0gR1Jb2DZkxWh3GRjkDojl6y6yu3PVTMskFP64oDZopu
Eq9qwiHuQW/Ro3ajuhmLUyWp9+wYWe0ba2x21Rj7pxHOrn+QwEO7vuysV2eEdMO+hVT+n3ak1mFE
afBPEHd4opSA/zYK2hw2hShI6/E4dGjuV2EPlZsNCZr4nsRQLYxUVXOwb/Isfa8GBxVk5hkgzcrM
ps9Q3VWh3xiUV5JWb8ZkGpDOQDwVFt5xBAlSKSKb+t37QDPyq0u6tow8TbJvVqHkxpnGf4ZJB5hj
B6rz3dAM2wZUdxpKmMvs+EV5VVyItF4QjL8bDV/CDPoZ8caRdvsnNkn/GuRmfEOpljxXJRFP1Kur
XUwS/sMMXVvA2CUXm3qc/L0cCvMHF3qnDknVwsi1Hgd1Hyg1iiiBI+7WFq0BUxvq7WHTDcH9JFQQ
FVVmRXYHUmU0Gdu6a2E66kY9Fg3cNgvGN0Wd2H8zCI59h39ivdHuWBzRLhh+FUT6N0HhjC+gA6C7
Mgb9P1aWBltQsvsNhWHOpuC9892NNYcehTf4IMAFw0vLA3bGvNCnwu0CGcZAxNCw0fB6sUxT8ahM
c/dEtEiO+PbeHmo3wZNqDPtrxnYaQtxEyjCvWfVnMq710AS29Rvir8GDFbQlhgp6/xul4D00Me2a
0LdKAj3+stEbCKRlvyAGrb3wgvL6DTmJdoBgZENux76aRFgWecA3doyiaJT48LTfZ5BViCzhooGs
naw/Dl7lP7Xx4OE/X8QcqlZ+oxye7qGlYwl/+oTKPaUjxHRL3oUpFxcNPpbXUesTnYeqiPFQaKBt
W89kN6J09HMZ+PwmEYV+yIEgarDpmCDbwLJNAdKD1byWou3+erqDprTpJGrMY+nfUPjtbB2iiiKE
ddy0S3NQe+GK5IcXYeVDXpGfeVNV921f9gfHq4YfiZM057yg3UM+BGonclk+NBSnkl3hkDAEQLbK
n+KdCjxzEtJlt04fuCeuKIm83mU7AwX2O2nX5ihZYUJJCgtQ87YnW+IU8neNjAuKOHX/1PPKvYHW
dxkSkfe3+KX+TyRt9S4baXOXJtAanSq/jmiXboK23/guIl1HaxDMWnAlIf3Y7oXMxJ62bgdThcb0
wcbth+BW6iLe4Cd7r71NnhVoCWER52JXBG6wszScRjp3ym8DkQIT0Qxud6dbCQXdfOi2Perd2IhG
xweCul0fthk6ytvqIl9oq4wdfQHafyfT+q9dljCxT+R08GuvGND1Nc42d6oWhoI512GaS+87vKnK
AzNQmg55Fnd7R6jpCMmp8sYJeueiggqmXzCojVfw9IjL0LBhXktfTQHuGRkgsZ5BMIzCQDpHNywp
/J1qrerk86G7celofxu93DoMwmY/CzlUKuRII0KEXrFHkb3aU4b23U5C8SVktp+FgwRSUmppdi78
zV8mS/KHPkjpL6p5me/IyIQI46BvfpqcsMfKI/mDpZpqb/w+fm1lOr7GFoARekALNmYNwqdrFzfT
AA5aTwtxgFFusmsTW25B+uAPktfpjtpj9oNh39/2bczRbUBDY4K94wliLVAQZ9S5TzmMUZE5Qz9V
1cmmLRnUApTF7xzZjzoMAkEeWxseKi1v/Ts/Aw0+Gyd9tCqab6aB/2hVz361uPABYah9Bu8j6bbP
ZZ8M6CNQozestyq2wdDoRjRDfcx7Oj5ONaeYTbcDE4R227aKs43le/0LZAzKJ5WU2aPVmGA/Ba4N
xCeBtoxpBeajLysHHrpZ/CQhx/qnhDJyHyqaNYeCj+p3pVLrth90cnRKXJmZOwwlXE0q9CImykEo
lnZyziiv73hde2/UycHFwOf7XSYiO1n9gJWEahcClUeOUIgroelllzsYPwdY/xd3iDaPSSQaaNVj
CdU7JMHxu5l6TQ/IrrrHJvaDmxiZ9q+kRqcc7mcOLvFNRv5xtC6/9YWX3DHaqPsxsdy3sZDdq+Vn
4hu6LZ7cotjAaERYR7YevFEh31O79gvPuAoZMESRsqbgtYh7PW0yO4Wkb6Z4fmoSN9jLQojb2EuH
nRkS7yj6zIE2teUdYU6Z7j00yN5MYVF0RSqzdRzkCF5SpFEOb7pIKS03lZ3kW5zd6neHM3LTtCMQ
V0jnTKibOt0bB3xsN4bXjaITLIBzot79YLJ2rXGzPegCcLTg2E+9qtOfgCunm6YT/HtaDTlEhmO5
mUY7uxsnk2+smkJuIx9eE2a6362r7KjnRf9O+km1u7TxxEOMzsCPQavmlnaIQ8TuJwvyimj1gWyS
5UkUE9m81U7lHkzqlDALqckE7b0kCcegrKJSW/VNOznB/VD6NjaCVnU4KmizxRfWUAVaSROW3WQ/
Up9lUeWW7VakIv/rss47l33R32meqTvwOdxoagmJQ8tGcf4opPDEJjC+P96VWTPtSy+jvyzD9AMu
pP/j7DqaK8XV6C+iSgiRtsCNONvt0BuqowgiCRCCX//O7ZWHZ0yVV1PjmeKC4hdOKPYkY/ZO9tI9
8YmJJ2ZzdSxYMlVHl1X6HoUca09TaMUhzioQOqHQk/GcRsTURg7tJuajxIrIC+56lotRsy1w+Uni
D4c6S/L7zJkLEqk6F3U4ti4Kfk2hH0eH4gi2zCJ0ZW8ckaogC7tw0KOOmdIMuZnROertsXlVrIDq
QNG5UIqqVOvfVj3FIWjLdgjtJk39oKgz8n0o/eFbYmozVL6sb0mqWR01nY32np+lRbOD0XR5yPsO
LgdDmRPk8XQeyv3gFs7J9krj2DA0YYcsxKVKo9mEzddokD6sm7E9EHyQCJXK7CqC60Ct9wiNbMCT
weus54zdN43rFcFU9YUHwQpa32Velu0Ucex73jr+D9364o9O0ioCU8tMIYhpzvsZ4c/r0PlgVTV9
1rz4LmE4c2HLAD50UUJ6F7rF9m3lUZ+ENsnG1yofvceBECj4gVj9wLuOWhF3OrpTQMNAi2h2boXn
etdy4mMVTXmnbnFjmQijRpfcMHB0+93Y5grDIf293xbqzhNz84cNF+22wmzMP/2gnJspUTXUBrrB
uLKowy7zYhV56AE39ayYBQOm2WzO1twXLz6B5SJXcx4VqadxIBfp2QN//KISAYUdBMkUDNWmsY8d
GyGP6SY4KKKam+Yt2DW8Cnw4lMIv2OP+jhlIaSmjsNioUpsSXCaWcahlTvbj2IOlUTj2tMukx75B
Jwyh9nBOJ48ccdX5r16P5YEbuWD7IS+H76J1dAh7LesAL5wq1LSVv3gKCsKu94o0GppkDhPgmmHv
1MFTGkkn2rWiMfwnXxXuFLBirN6A+HNg/zUpei0LW1z39pR/E5Uz7VLQVB5mbolzITsBOkyunFAM
lmkHc57qP3bS5jeW8qCdI/XRstODb9vjDaQWxC1uqe5ADNjbhJPvFOijuxxxt2HeCzpomJMywwuG
ydC71k2GM1VuF/uT2+8Gm7KDOyP+yFrwrAfdJRHTk/s8qmG6E15B7jLG1En4I4/kkNlRVcLk8nKG
Xg9ThxojuOSRdnl2VQNbAYd0Exo8Zl9guirXcg4TIqgC221wY8JUvbMBsNrNTA9/s6aElH0JPXSX
N9MviZD67GI9HIEaoPtM+NW9SJvxCF1IEfdw0Nu7Xa5CaphTlM+z8wMKT+59hzyvDEhhqCvuJ01Y
W3zYaTBAINDQ1S0NTM/uhzCfyKyAq07ZWfO6vnNZXf6RtUJ6URV8CsgIBoxw0KFA22LikCtOu59s
5A0AD82YRUxYVeRz3n2rcmFeGY1H0MwAELgIGJ/1M5vKeV+Umf+rGrxLxsia4iG3SXVj12XSXmWz
8o7Un5t77bD6KPu+B/CAITgSni7bQzISERMUWRGq18Owa9puPjKi+BQBUwiCYZsh9zQt3BaF1x8u
JOpnbkgDH1akf+AiP4XOQIrryswQxw9JlRo7bZPpD7ixDFYslcgP44SGM0o6CC7CtpDlVTLxC1Ul
K0toNI+mF9qOja0pIFeJrd/3sbxoB3tVKk89tn9oMtIdVS5sSFz16FGhGzbBnDstThaE3vrAzHt+
kyVQeSsx9XXgqLxFNJS3RZT7on0iOQEKtZ2yhwJkpB/uVFShAwxjkOGFHxwIu/6Wvj099ILwYz1Y
aaxk6u41fL5ufNldbl+j3wNYkw1RRzMURRr8+XkG93dHXDHcgThivHUW4795beZPrmGoJHBdBm6O
X48wv5lmBAU4nC0r6tysbqPMKtGQKgbX+NnD2ALh7lQlcJ1zK7KrOz/DgvWt2QwNq6znYPD1/L0Y
uwx877zJdqZjW7GfW0AdVz2xcKFkvdPDmNzp9yZthhPqmlCMy0wEJujS7LSZlCeFjCsLhpFPNCAS
Idk8EifyvZJft66wfkIKDijvZiwBg5qsHoB3pPJ8tMD+SVwztrDV96nbTa9dzdihGt1RB7BqcOMe
TscRcFrCQpHDKkGAzrvutoEe6B3+c3Fnwe6g2Yk5B/u6YE7zI5stFjoCIomGZOXZpgUHmKVD/m9r
oWIxTdOxkmW9S+lg/0KhwDo3dWcJAGCkjKRw66uS9skO2Bk3SjTqNEnpO6g7aEftEap4bjialP0x
M7RVhKLV3tJTdVe5A93PY1m8lqPJr0Af8A/E4eLZqZD8N8PAf9ZT0e96QLp3aoR5Q4NkUwfMZlnU
eabxOo9AZyaoD4EQBd/5IWOiDVrCxj+MGs2e2Z6yA8OvX8ZpJmdlZEwHNppzcTuocsfkBHH70p1e
vA7lOhB3p/Ytr2X/mkAkww2Q4djXjdNXEbFIhRsdlRsf19eZDNq7MkbhoLrEkrCsUCMffL/+WZXG
WKNEU+o5cGmfPztWP+3oWIKCljp9qESrI+TVdaSaFkEl76B6BHNdYzjM4EDewKQPpzpH4KXHucIo
1vV5MN36EXCy4m0wPbMO1AwZgNadSSSdfo4b+LnFlVvQMIeqwhvsEvVe1518YbMH3wNNnCvk+M2d
g8d8N/hovsy26xxBaqVXcI1AzccxO1gYG6NrwQ3Dy3a+ImBIzsTN7y6FjtiY0stKYgUCFVc1WaiF
tNHdnNJHu6H8kXnQi+OjnE9VO5VHjizw0PZlGWKnFJGlaXabjE0SjsrRtz0UGgESHcle+q24sYbW
m2Gz5dfHcc6779Y0ittLkBeZTgJZ09kn5u/ObrzrrptJYE8MaWPjeztq6SZKewRa6CZnyOoExcDh
6je7XB6MvCaw98YKadxE7IEFs4ugakm9o/Bde3RTXDFNg9aPgy+Exatb7Tw3hw6+ATMpGJkldjz7
UD1VTuLsPNxAezmCjlNegNO9bMZrC9T1dFc4JfmW9A4iLjhD9wHk9P0DfAes3ZRo52TMmBV3GIwH
gninjiCEkN5gadQkbJuyejRyDpyPP9rGA9Vjd+sXIF3BCnT4Bm0v41AUfXUlSTnsG5o1h7JFvgWi
FLPPIApAv6wuUv29QhgcOlJV0HQGLCycVQKgG+75V7Mz1e9ae/5jpcsmKjG1oZZDdUod7PwArtl4
4wIucWWU4i4tgsZg/cWGUd5gB8+x67fd3nSy9npKC+vECj7uK2UnRxibG6dLbngzTiZKREp7No4Y
4AqB7TLmDhpnUx1Sx5kPrEn5jnSdgZqa8O96SwKaamftGPWOyX4xB6RtrDTHfxqz3IEqPQwGUUWu
7uw+d64FMfz86EuX72nXGyhLI2LC1pPXHA11EREoCgEUlzcnJazkHk6JWZz6GJu95cFJJPVoRY6A
vQFsOJY48QZlVxB9VO6uUWN6aOq8Qc/DVlNUkEvEAB2p75YvrB1jfgcqBvqnVw6kdk9TK9pdjtjt
NXeM5rodTWQDiZU8SNFlT+Y4DNeNS8lRwScMw2vPM3KvDqXiZHLEwdK+d3Js3pz8ZiJ7D9XCoMQh
eNX5PaxowCL6idJ1H3odDG0aTerzpAdnhktUBZlRB1ynBiqG7tQcoDkgv1myaQ89YHpnOCaqNkR9
pX67YCpgfq7YiXRqiNEtreExKtgNaefyFgWj5AVqcc21A0g7LBzhN2cCEh75Rqlw9fX2XQoZ8kOR
VPaLM6ZIzCszh9MOYfMBfujGXzq5ZDcaFv69dFXxB5daBh0nIgT6v50Er6DV970t+mc6ggvLRiz3
SYz19VRwfshQptu3+J+jpGHWfmIoWwPurm8SX/7wkQw8Zm7nRjin3MDPk2zvedy4hrQSyE6t4Uct
49kLvB6aJ1R12FUjmR1iW5UMLF/w3fejr9PILYrKimyc6dcsB0r86JCZHFB/EN6OaIP+YtIbcEr6
Dbu1ldmbd/lgD0NIMoTbrWclT0nL1a1utXxKVCn4SQDs7+ytvLdf8x7XdmiBpYhsE/Lsv4ai7+4y
y5YktGYUtwON8vkT4SN9GlCnJoEvk/xMkdoae69JrWffz6DvXqGIkcxgLRSQhsw0MOYOScouaDpU
5thsOCjWZmZ3MDRNdg1BmAMDcDkCqkvbdNcyTcJ0ABU3IObQhbotmzdvVN2jFkLDZ7stqh+55hBh
x9ay7j3YDB977iY3ozT0OcFh+EendfHdFo1GmFx133Q1d+4OB/LwlqFdevRzDkPa2Zm3mlcrDdKl
0k/fUKWkXQGeMDWPpelStFuKN/RjSJBWDSL2TcGoj6Axl27iouk9mB3pQWs0TmXqd9f5PKUIz7W4
841seKDJKO5ro6hOpTMVV45d+htQNnftCxcN7AmEQbTOeHnOPTOLIGpmhXCx0tHcaCcq+CD2UtfC
3SXw+OPosNTZXgJkByMtSmG22w57ylxxgBRPc0KtEezrKWPTgSM1fBoqs72ZzKp7q51ehjqTxoF2
xd8BshcIzlLrqgYhK26r/tS3c5eEuHJQW6ggovnQwry4D/mQi9/C7VGMKLIEApR5NmNRwBR0B9sg
1OELCwpvcJpl5jXqV2CEZsiuM5Q4MuOvUZT8b4GY547nnbc32kSys5vzEQUbBa62I1FCUiNJd06J
jlLdIbFDkOJdqcxi12Kgf2htqQdbjR72mUjuVQMfJilp/QxmJd35aeK80twsv9W1RreJIbkxfFUe
LMhqvyjRzDfETCAA3xnjIa2l9uBRCycG5o1NqAH3Clmh3pD/JUELf+fAm2iygdtZm9UFLmlIuY1T
J0V7j9XGCRDtNMpq3JWaELWjfmVGaLxUG3CUD/1NLmt3ASOYDCjQ4woUZ8vqKAuRPXS/pe5Y2Ccp
gOVj+3vsUesNZmqzOPFbBCMKRZjHAZrUjxtd4MtvfdADXspN5XOR4Kyk4jwUmGrmzAFEKE91IY9o
dSGpc5tnfxh3Ii8OVuc8ff6rK615a4FegqAgNKZtnZ+TxJIvZEarpqgttjGuKwCQpf4UcO/oiEBx
+Cz8Fkouqrf3HvHHW4YOMhpoebKFy/0n/PTB4C1lemaH8aRBEejcV7iHwK67ABp8jzqR9ph6qKFE
HRm4DUKIRENd2db2dZHavzCVkgQzN71jPZLkJS/y4S5NFfgGyAi/OMaX0XkHdkq73KiA26rPtEte
UYEuXyY1j198+AW08O7hU8vtyc4c5ClzytEvap0HQsthAxK2tjwuf3/3dNdrobPR1xzWJSKg1Atb
zjc2+NqULaWupOn6NVF9ffaM3nn1tPIeCDbBT2tQMOXQhvNsWbpFIJuZx3Goofau0GfykSRGWU4n
BMOiv6sB9zw4OvdOrpE2G2oSK2fPUiprQCxJU3eozw0aASFcMF6yHnwVu0ge4bBDQg4qwuFL+28p
AtXbUBar2hID7CcgxCCE/4pTL440evm4d1OnFGCyEjpQ584rygB32Phj9szqCQTELeLryur4p5Xy
7ic8tMAmB76NJ9xAdxVAxryYN5jra49eLGuaC98pGywO3dsAUT6M5OXzAV+ZW7pY0QNyz5SLrjp3
sxp/USdlp7YV7D6fL2JBqTUM5wJ4lLfPf20FOvRP8/XdCJm2dhOaAfk0I+kw1A3DP2Z/AxW8BnOk
i8inxxWOmFk257ECr5oOPo3HIlXefqqIc0DvJbNOKPXxKaSI6PMjwoskztCNoScLnaEBtgL5ltrj
5cL44AD+x05/96XoA5Rd5QsOEx/LCF0UqHvdP4tyOChY1NZeutc49IPPh3VtEhfBgetkqgG7ujpz
0h4Hw3xIPDjcu2L+bXtAxqI/vnFIrVxgS3/JbmqoWaYNP0/JBNlZfoB7YlCaP2m6sc5XfmCpW2VA
dmcQMuHnsswBhKh6nbw0MGI9ZDPoaVDnScfd52O2shSXClZznbot2v78TKs7Lq8oZA9FuaVv8NHD
PRTdFodNj0sWiYyEZ5C0rkVb/AI7/Ej45v2+9vzFFVqYuOBRjYMMPnevqg4orxITgeLw388H56Pj
5vL+l999t3oLp04stBRRsPPYXWqzF292N/C1a6++OHBqUwr02r0ylqYMXEsEHpWBcu6+9uLWf19c
wWuhZiWFwocxnVK0xHx3Cw7+0dK8jMnidCntknmGzOaYD996529XzYFXvznDFnJzbcwXm7gxu9Zt
B+aeU5d217VjDqdq0Onh84H56Ii4vP0yovfhsAnyYxnTi2lZU1rxYPs3Y15fd/A55W1DNo6Ilfld
hu1976HYbmB+zeySEyExAKJhyL5Ivl8G6NqnshJCoNAMIIPRpadkQH+0a4LB+gpFAkO1jNJbVNuc
YtAqtjMyniZ3mO7FPKBT4Lvtj89n46Pb4fITi/2b1J1p23Y6xcpp91UGdFpeOT/0mEGAZBYPvqP3
g9Ib9+LKwrIWmxkAGvS8gbGPUW4IkuFEnI2vWNkR1mIrT3ViC5+ZTWyW9FeqoY7Wm4Aa5i29KjrU
fz4fq7XXX2zpLql0NSqfnckonqQ3fWuraeO0+BfBLm/pyzws9vQ81PaUlCWUdGD78ljWzD86pZ+a
gfYNaFOkbOyDEcA7HToqBWbCH53+AUhUfuDtRA4jI665MxRB0D34o/rdQcUUknG+yEQA1DoK64WX
7QfbMa9o3QHHZBrjfdsT89lUBgjbvvT/pgkHlNVF3zBoy7aHzLmd1TekJzIgna1/Zl0yQXEgk0+f
j+faBl2cMwXq3V4tClCU5+ZMeaUjTyaPSGy+fe35i5PG76nSMs/quKMNwIT2D4JScdF0D58/fmXR
LTPbtJ9o2kiqYQ8gTghFjryp9ynp9s2cbWyYld25TEI8zmk/JLqJHXiBHdlsPVrUOqQJlB+M3nuk
6AJkSAI31vfaBy1ihRQgXMClizouWhFOKEGm4k/rPNfDxiJfme9lVjImDC6eSU9jy1RdhMqyeAGY
wz6r1qYbA7ZyuSwVagWsO6CMqnGnNHM4Eej6qJdKf0sdFXZyIwldG6bFYYPsds54VpngoXo31WX4
CaA2s2yvOLSDNi6vf2nPBwfCMkHhxQTUsihlXIlQ77MbemYhAsMIuG4jZEDZh10EHOOO7JPg/Mij
5KZ8cXZbP79y1C0TGJZOmkL8kMZateVzPabWfmi52X5xpS12vuuPgIcMRRsX9e8GhnqzdasTEbEt
SZm111/sfNPk5tBT6OGlrRde4Nnu5Bw/3/Urj17mBaPOaG71QFgRUz7aCbl3SncjMlpZWMtEIG8z
U8zwso+pM5xKE0QAG0ojoL+h25W0AB1//gUre2SZEDbtZAP6r0Hz5z0PvL7Qb1nJ+IvOiROio1qA
zmAWWypuax91+fv7AB76/7IolRU7M/KC9rZrv1ueAubua7tx6TbPeF7Jqof8a2rs5xn3ZfHKoJ5G
+41D699x/sFG/Gcd+O4DGirNKkGDLyYhC73n8RptvPJbH9zNZ7krQnmkb4BysUeyLyPjZLwNL/VL
+ZM8aNTFIveEaG1j3laOz39MtXcv4qm6mDlPWUylf2AaUBa0Uh8Tu93ivK0t7WUM0g3C1pNjxa3p
zzeAzwN+SMwtF5q1py/2vJiYD9wWxzia1km14kft9vefr+i1Ry+2u5d0jVnxgsVybPI9mpXVI+Cx
UCL4/PErA79UNUaPGJ0bBiBTqY2DR1SOBhOavMA3bKzhlfdf2tEjdrCAMsHMOtCwl1JfFYm/caas
vfvlEHi3aErbaD0AY2yI8deHvrqevSSESsLGklx78cXmJgY3Rj+xrLgWw29JnJM2kv3XBv3yQe9e
vLVG21a0tuNpcAMBEo03BXzqvjillw969/Ss7JlmZUdjJ2uue8eFuefg7ooLWvvz118bGeu/P+DI
NM1o5lqxtlLUMRsEbKW/NewrJ/jSTT7vTGoT4GxjffE9EDqN6zq5oUWZghhFZehqd0NFaO0zFpt2
zCEepRJpx3brlui+jV3EBdsI1tbW5mLb+oD2mBA8UnFBn2ywC1ULgY3pa/k5CHj/nYHaMyhnBLRc
YFp+eWR+RUX5NU/8m8QUW+XOjy83e6luzX0Xfd56xO6yvPke3Jl0N3ZFAYzW7ISyYFs83Y/zAHt5
AgHfVOPUHCF1TdtfYAmU53lCuzfgTFaR8gG2ImiMgnwop+T35wv4409j/5r673YIt8ASBfvLO0um
LhwrP/IAxI4cH+CBnBUb+/Df5fX/t6u9FPEWsiSgFjkA00mNoAc8G2DtoHPWtRdcKzOYBHijUUD+
NM3ehucaMGt5dwQ3ajg2pKBvXoY89/NP/nix2/+n9q3Bh6g834q7avJ5YJoDqN5ARWUbH/vxerf9
xZFWg6yMrgCuKRfyx5b1g+X2qQd47/O3//hQsJdKyECYTtJ3cxVXdgHr6OfU4TuEv/vc++vmvz7/
jY8XBYC9/91TKgFPi3WXEASsZrs5JXZ5pEDImUBJf/4La3NA//sLQrkQrvNTO84q7oc8T2CM0FQb
TdN/MdtHq21xnAEP604QDBhiYhV9OCRu+pD2lbyTSoE6m80FGD/pOIMBR6pTZlVyD+Gc5jAro3ka
6WjJoOcFsMZibjf6UGvfuzgDgc1KaxwgDHwOAVaa8eDN89cevdRPnpiNunwhwQVpXX5dtSpFgS/N
vnQz2EvhZCPJm7yzLkyTVE1H8B6c/QCC2kZEt7JVvEXYArgyOH8NFvPY/5iNW5ggBHpLjn3t2ZfF
/e5ko+i1wXwrU9AiliClp4GZ+LuKv3y+gFe2yFJyWFQV6kICW0TC0SolV/lYHrCIAkMYG1tk7f0v
S+nd+2vX6csLTy8WaK6PJQOrOGdvZm1u1TlXbpulbnEJw0IY//oIR6FnE0D35M1gIoL7Ba5SowMu
KrXxk9nu8wFb+5zFjkc+TWmV4Ndy365h5wpuXAq8p2/wjT7P2owsNr0LycncBYY3HscC5OsRWGcL
AkCm0PdA3G21Wdc+Y7GRYdmW1z13WMwuwV6de/esUrA9mTa+YuX5S6lioAW7sbPwFYgFgkz0AUjp
QTptqZ2tnENLnWKAOwGBL/sqrrrqpZv6p6q3tvpJH7bDPWIvY4l+FCAMNDjkNLRzphYiOy7ULmDp
Ce4M3FoUgH9ZAbXq2mt/jFN+QzL9XUDV6msbZiliDJ0bF/QbrDCJosorUWlxNiC8vjMrtqWTvLLG
3MusvduTtgs4rpbIVrTvPLriciV2zRHqA06I9tzz5ztlbY4WG78aRF1bM+5Gb4QlqejROMvuPn/0
2vsvLnYzc3k5y9mMK86CarzRYKYQ62+ituTuVs4Ud7HLKxdk+Aqs43im/WM152EL6psaytu6gAcd
g6Z3wzey6bWdstjvZK7olEDZOy5MHF8oxqM9h67i3iqar919SwljPXhm6YN8GDuIwUv3m5VuPHhl
GpayxZIn1VjbBYGMonAD6VfVE4cWdjh7Mt8DLbSlMrkyREtxWNPtAecHKz++iFtZxTXYL6jBbkRZ
K1O9lISdOptYnhgdSHEieFNXIPIGE7iFoGcGZv1IIPLw+aL9UCIP54pzGcZ3uy7NOwGfabSSB52D
WtVZ3hnSTPXTOBJytCBQn+5ImZTADbv2EGZtB6C9V7TpVhl75QWgDvDfF3AclhWeLdEpV0Hnh2SC
vyG0dgPYrkDI2DKgPLNxhn289yHA/d9fAo7aARGkHePcg0cFn+6Kxt3YLx8/GgzG/z4aQhEotfiq
j2VHf2gtfsh6y6h1bT0vTqySjXZJTCyFmuSHSd4Q/uC2DyzfwiKvvfri2DKUAGpzxPNdUoBt1kBU
diN4Xtshi/NqoJZHskLQ2KwyyEOg0w/ymE3DuoeJ2OfLd22fLM4pVJUHzaekjzOvAjX/LqH1EzHv
ZGcdDHn2vhqZLJUczbY2K+V6IMN5I+zsQXBVv92R7z7/in+9yA9yqqWOo25BJUgZbqUmsh7p2QnL
c/fN/enHzanb2XdTyHbFTjxm994befSvzfNwlR/FvfhefXfobkucd2UlLMUey4oPZSYhDgtG8VPp
9uBe0y9tPdBvFvvDqhJXSoKOD+3urXZ49loz3Bi8laR9qew4lFAB6Fs4B3Swz4Jml9tAaYX3j6rI
wVdmRNvgvbUT7LfH+Ra00GSXQxXnNaWOvIXNbhdAZJpH8NxhZ+NCpRgyr/wOqhmN/UJkGjQ2cHUn
p7d+pL0a950k5LYsQZdWfSsORsvd0B65F5mZGL6UADF3sefNym8ogaMemOu/DWfYz76IOuOnhmjQ
54P28aHC3MWmF9L0agVvZhj+XQP9u5O2PgmYPxqvX3k+0C//ne9Rk1apJDHjWUbUgF7VRWj1LdVq
Y9LXlupigBrAL2dnRBscMoy3ZgVhYVU+fv7qa49eDA2UfhyFghjatrPl7sA69Q50ruaNA+vjgbeX
Or99OoxjWjky7gvyLBP3mE5pBrUbfd+U9vfPv+Cjc9f1mbMYnHwWIK7krYpT7+BDMEulKVQEnj5/
+EfDc3n4Ynj8IfVEYfcKZk95YFU3Rbnx4I9G5vLgxW1hEUg1pG0t4ioVM+iuPed3nUzI33o203ug
BcTha1+wuDOg4t8zCH30AJ3dFRBjKtOtcvna2CzyVyAzOg0+eR9D3APCM9B48Tf260dnHAZneUEA
pT+x0Ue6wotH1kA1sHmEFVTAi3wHTu7Gj6ysm+X5j0QrtzVon/98LI1/tu0Ac5pbxdWP7urLN1wm
/l2k2dszxKCI1cfp4INucQ3tBFTBQw9SvHOWI93fCinXBmt5+JjQZoAYK3K73ovm5NRyFingveap
DnK2ke2tfc1lDbz/moajpUmNLiYwxziVzZQdR8X9PTFUfW6F1b+AEQ4B/dRPd5+v27VfXOy8HFTH
PimzPh5lfoUD/GmwsitukzEsuJBg2gNn7dTR5z+2spSX51QNDWkfLFwFT4omGKmDW3ADFL42O4vt
V6dygsIGtp9dkeEaVFMZJn2twgtnPFQpKfYeGL4bR+HamC12JPRnMzW4bR+7TsLDOclFIBOVXQTm
RIh7QwQ+2OCvpoa03OcDt3KMLfV0C9coE5abfQzhsOqGiqm84003Q/GTAxKY98XXVgNbDKPRytY1
dKpQYIxaCH3ArWU377JbyFB+/iErK2CJMTZbAAEU4C0x1jY8fJF35r8/f/LKCliCiqfKKUepsLa8
sTzlUFHLsvaYgYN8yBuzjdpk2Pihy4ZfhtU4cZbwYs683KBJ1cfMLfZ2D3mrOaL24fOv+LARcnn6
5fPenQAQT8B01vYQc+iDhIDOQi/JLIcrqDA1p3yGKrbdY7oLr6QQFvCduxZ9ir1hwYG47dCeq5XX
f3OtOg83Xugy9R997uKAdW3uVSzxuzjx5BQUCWCsrd5BxWoKNMnfGqN9gh7lHlpFO59AdGqks9z4
7bWRvvz93Vig/DwxqNzgbEKsQay7Rn/zqtPn37WyEJfAZCtNNUSqsdK7+qeX/bC+4hd8mb/FeUpH
aOYxK4GgAWTdnPqbIC4ohl9Jqy9PX4QzXZJCscxyB6gL5VAI1EcowEafD8gKuZAtZaGp00wddb0h
nmtbQ6sKWkmOmdex1bbQJLZVs5+zptv5NZ1+XOQccTlQVkGiguenieVjSLMSmmN+M+wgoUUPmcGr
n5+/28rxtwSPmtBzgNWoVLFfQgreJUcbgt6mgMqU+bXlsOS4dZSQWWoDm1qcJeREt/TC/+EyP9g+
S7QoHJJMP+/x4CHsds2peOCxeoLScyT26V4FTjTu6xNU75/YlRfLA/xmN+bz3y989MuLtQIBXJFo
7SMyurJuvUN/svfNfrwG1cK4ya6buNuXJ343XuVxtaNxek52/lO9UbkyPwTnYaXSxU1SeM6M/mMq
Yp62xAp1kgH0bw/fNLj4ZmiZiDRSx6vuqG7RTlCdD3lzS0PtZFKd+Qb4EkSAHUWHG09V7Aqi3hnZ
GQgkqxCiX9Cxzh1W3CiDludRNCXUQp2SB2PLPAhEJpUfKHfOQjjNNYEuZ+teC8iGCJbOkUEGCGvZ
iuzAtUIx0mTmibS2hnsDVc9149O/vpnwi4pS+wpRjjqyPZCwnTGTEVrg6K77XN0YNYeWFFdWAJ69
+0RgwhwONmS0SsjzxKIv0RaFEtW+JETvIF9QQ7d70N+QHoNfKC9k6aGE29tA0Z+fmAPxh6lx9q4s
puumLiH0xST/Jeusg3rS2ODTmrFA6I92600DLd/H0soNSEHalvEjMaR79T/OzqxJTlsNw7+IKkAg
0C1Lr7Pb47F9Q9lOwiqExCr9+vN2riacobtqrpKapBrQ+q3P68rJgXwqzxM9hG4PvZGx+CtgNkN/
pgTYXOTjQ02rANAkP4/B+/vt88B5I4ULzbesME9B7YQpPNIZ4eZARoszVW2SNRo6MZbDT4MHmrAR
3XBneSbrgA9r/q2461+0rcH9qL3hESB8YEF90xZ7XUzkO4y8LMpsF2saVIazkkWdBEB9Rsuk2zfV
KmjAiHJ4gKYb4oRNjb7hxWJHSKmAk81acAj7sbBTDcQZATO8RE9mE0DgCYWQY6Jbl1NAeXP8bwM4
sulUZeQO0izOl64DcR202IJBwk2+5TOOD5xLueYolkLdDEjj1ry7fjJtXSMrU7AAd82B1CA7LdUr
IFNpBXrQ9V/euPzWTQwu7v8ANYLsRE0HTSXRp6IOfpv+M+XSlw16MW7fXa79gFxe68Dl1uXc3jfc
/w4+zK0ahH9Llj86fFZmTFXnvXYHuBUZJV4irCz/ZcoLb03K+oR2mmWHjAqIj6A1J8Jugx18cn0p
39Cx4J71tFSdQsMTLiK7X/h58Af3ccm5Plwf3K0LZWXUgKUmgci7VDG4cwZbtNq3VRgmQzjIBE0c
N6ZwY3GsW2E9C1BSoxBHDkFjD8uHjL9ef/2NtbEudfchNhGqWZCThM5Q1IAAAEhxE5V9cOM63DJD
1xXvgpTgL/SKnDzWNueQQCabwp9JjBXaoI2NECGtioSDh3+AzkMSzuAC2g5/HBowO4kmfG/lnzQD
12XxesibzNECd7M5lu23piujnN7wGzcWwr/G0LtdgLrhRquCV+eleyTQ7mPhcpwbZ5+N4Y1F4F+O
gg+2wroOvrCCBYQyrIIZ++vrrMvyrsu4c+yyzjqETKInLhsC7w9w+eYVtweH4+hUu8ZvwM3WObQo
tOqfBYJACc7IMoHcHdtxUctD44DqBZJseWCZmIDUl9Ag6aQEuS+/YHdDc9C9GXfASLrP0tZzBNN9
3FlBB71VkH3emG/pE9hncl8DC3sfsqx6aFxKDmXnFnEQVm3aEeA4O9+aE2FCdq6cKUwCVTgPLtB1
AO9lDYh0+LfJqtwDAmDqueDdlJp+8SD8yW6VI2643P/m+d7NkwphUVojzKgpqdu06ZLgHl43OIc3
HZ2Nzbqu5BzCCgz1CzkUMKsH1DycOlCmrm/Xf3fNB0tgXUYOcdbcVwyrTAEthXbB0fFRxUbz9kuY
Q0g7AtzSa3d57jnfOWGnQaHe1gzlGx9BILCC/Hdp1w6sJKs3p9IPFZDzZbCHTgSJnRBQxuuvyT5c
qIStTLbZuPOE6uvhTJTuEoig87RceJUq1/MO9eKOb7Zg4F0Gxas7NLekXLbOsst8vJtZYA/BwBIN
w7Wc/VpE+dWb7FfN/Buuw8a0rnszGtV1YlgQtivz5yB8y6qv1wdr63dX1nVTu7Buwb45932747lO
/bz6RK0BbuZ/iUvvRiTQGgSFBQcGpSCwjnNsSwGhhWlP5XBjRW4Mur26ngve02G05uHc6ocJNcOQ
g4CIh/05o8he3a5g1LC8bi+hUqh7VOQwyL+uD/rGaW1fPufdyOisAG/Pxh51hvEEiuifAbzhEOrU
OGlulL5fRuCjrXqZ73ePGGUxLGOOm6DsI9beWxcVGv6IGuhYATbxuc9YxQiyEvowc0PKM9JNX6gu
/+685Vhn4wOpPmndrRsRunmhBarSKtSrEA0lHANEZDn5N5bP1jysTorFAV3YUq08lczLU94PDnr5
Zu9VhIH/zQSOvLETtpbpyrquLjIS2hpx83OThvkBGijAod5YpR9/BFm3IdAZZYCA62MxZS2JSDh/
ZVS/1SVL3AWH7fWp/vgLyLoPAeQqHG4UK9ZVu6ENUTIN+QP2fP3HPz6DyLpEX4TVUHmQ2jlD3yOD
DqRigOdzcsNG3nr1y7i92wkuMLdFF6rhzKhJer2fjZ+MtxSNtwb/8tD3P25RwINChNA7vQsM6ILJ
XKTQUvncwKw2Mc6JPIf7jamlPIFbGt9McW8Nymrr5rAXh8JFIL6v3uzib4i5RMN0Y8A/PnoIW10p
euzdxSw1zn30PMHWc8p0vIB0FkRBoeYjygP0h3RyfYg+uuxRobUWGtRggvk9bcYzAregky9semR5
hWi/Z5Ok7Lx90Y0qdXNEMQe1fLv+0I8W7OWhq/0siYRAcOh157lzfvY8/8spb2mKfjQx+Ol1hgQ/
C78RmZmzO4rftpujhBiBlCc6arH/1MuvdQchPhB0TVkgVMZaWNJW8KiJ+Xr9tz+a+svbX/7+bju0
jnGUrVFtMlsTqkuqZK7BWbbnpUnmS0FJ6Dxdf9DWMK02NRrFCepJHXWGzV4mlMJAb5A4iZ28vxV4
3JjkNRhoCAzKZqg1w2kvXwOdwbVfPjlMl0e+GyamEULwHQOwQ/uXWWSEBunQEvHY3+e++ETS4TIV
qx3eAfd9kW91zihNHhLqQOxu6rk8DqVsblwKHx1+l0esNnoAqLtmHR5RWDQ4hN1UiYRkjTg4otUn
JnrEaD833auLuoflaAO046FBNoMwRjDm+8zrs9PU+rfaKjZKLf11Ss93AZ1rAD4+l7OdH20oKSA/
7U1vNUgJe8k6VF8uyj3WysshVFygZs/q+Y/r37cxkuukH5TPypF2zJwri/1T+9PZ9D6ES5zipRTO
jarZjb25zvdVTulqV5XOmQU+3SuRaSgNDkUygSWeTkGh3pzQKv6+/kFbFfnr/F8O01lIJr3zEM7+
F58O3ck4On8BqLc/+UAEvzqK/tBMlWc2aeDhmjHgkOKoWQDNEaFvOYMbB8UaP4RynNyqTCjPvjUl
NrPQZdLGSPJc/8ytMb089d1GrgcECqBm6Zwb8o9ljfEEjUAXbTkj/UVuht82rrh1iq+pBkglErB4
nbZ6gr6PdcyNG7vI1UI5JuWq2cMk/rHwrP2EuYp9vc79VbQHW1SNzjnEqZRWbZhFUyYvmopAJF4f
uK1pWR0dHIpYnIGAeQ4hY90+T9mTyb9c/+mtOVmdFaYd/cB01nKeRppCmXu3KOgqD+JXT9tUoo7n
xpm0tWdXRgAAjwj4j6WNZs5TKcDZ7Jc9EMmJ0t+vf8jGGK0j59R2oc9W5fZ5KKwvaGJNuNX86Bt6
Y+1udcauI+d5PUCSyJjuPEIEK0GmRR8ID9BWPIDCxO2mi+2c12cyueTOCqCWgivWr6B2BNmKiPWd
2MsKYj6f+9iV5TDr2TMF+oHPQT2oqKcyJZVwo0V0n7tz12wgVOtyalG7hsAlFIyWMRVev+td+m3k
7cNs9bc8pQ2zYZ3jHUjb5C06Ec7+hF4noNoS1C8WyfVR2lhz6/QuFKFE6FsZkHDwv/oWtaNdfxgx
XcLtblwTW++/shtYjZ5zNIObc9/UyRjifoA26fW339iZa+aPhARWAJ1BNJ8g3OFXDlyOV9y66QJt
j/JWocfWrlltf09atBVEmzPCwfFMdlllR+TWKt261tapkJLIuvegCn12TK5OYyhYERdSWTmSvKB2
WqMud4xANMeC4M6+NZ4PWSGBUOkQQF3Z+J90E9aZE4i3QNSvLeyzABocOEDl7C3q3DjZNoZwnTSB
GnJVVALWSF+7UYWEjON99YcbmYqNRbDOgiyI4eRD2OLN59qkfkdFvEBXIWpaX8WoBEKrCwLxn9ov
3ropbNZAZKJwVp/DAB2yUI0ikF0cIaBZ2DGtQNy/vrA/3jNesFpzrEQkTAwZPRko+IA76AEDybwb
G3JrNi5nwTsbQ1VVM5Szj6vSqWGn/Rigb9qoT1rW66xOD00UdCrCuKhGN6UQjR1H98iRo7k+Mv92
rK3jkLAl/k3MvXt7dLN32h/ofC6QBf57ViMSLR7kr904J7BApTfrnz7QC82uN065K0IeepALzItz
T5axjsioaIhascLfzQ5087qBVqljEVA2oS+kHhFRQwEXMOsjlAw7L7GWaczjyu/7ewkvNxkgzXN0
AzoedFnTHQ88566Qo/41uib7nvWz+RK0HfqoEO09QySKRxfizKFAGjVyQheiOEF/QTV4Qr+1beNF
GgN2MNBGiQ3vZBnXZTB+nQyTKZ1H97dow+pL33XdSVuiexmHwcRyMcWREOjnRBOZ1DFvIMAHPenw
fgqg7OtSZh2cwPKDiHIkEEQXBDG0nOeosZpxNy9+hT4XKAHtIcUNqXNR4EBRWdGdunohvwzqCnIo
xs31uK/YNN0IIG9cNeuEQ7i0oA1CT/tsRuCiUaxE47ImEDmtqyqeZP98fYF8vHWgr7ha3RraoOjc
Xc49LYsYCAEdocTl5/Uf3/qG1b7kxSgFNGSWM5Rod4z/1KglyYcD8+30+gO23n5lA8JBq4QExQP9
ge5rmC/dU1dAXOdTP77OthXED5z50o071KjyaSQYkyhAuZWd2Xj1deqkEk5fewg+nH3Qd6AEZX8v
luV4/c0/rNnCrl9nTqgNAcmmV4A2lwFCM6UazZPjcPPN8TIcXX5nIPooefjckMBPKWojDjaytAfl
MVNGUgV+JKcB5l9ZkXuEE6FVPytIlVsmjCenCQ+TL9z7cKrmYxcwNymZ76FVKWutG2O/cUv9X4YG
SlJUNXQ8N30ObpCgb5BmuQNXf4KYYQe14+JWUnXjeLcv8/PugAzQHmQvxAUxBDjRqGLDQ81CHSNm
llyfjK0HrAw69BPMllw0ONFQdE1qUH5ipTL6A2XYuNo/8wxoePz3I0ILanRw8bOTGaFNBfi7zfZM
6k/5Bt66aVl0YVktOD1BCiqi0ikO0r4zOf3k+KxOIIv5PeqoUEELBItH+kQtv5oxvDEwGyeQvTqB
oL8thJrm7FS4Q7z4ACr5DxPC0y4KoD8z9KBy/XfoGUq4iQFj8Tx6wDMNQzJnkEzgN2L5Hy8eb51c
gtbh3Ex6Dk8ebkZf3VnNgz3/+cybe+uckoCeJhchoqB+N6FMhOgEuqxDDEmmGy//8eCjpvG/Q1M7
lLRWTpyzPRNUEtaQnM+QBa0O/rz/3Cdcnvxu8+ZcZb0pNc7/+afTfYcOBnbBpybWW8OcoARVBDhI
EVsKxKGr0fcdNJAine1bnurW8KxOnkFLCC03DmhRqJbel4PT7+AbQ3AxR70jG4PyhsW/tYZWB9Cs
lwoWD9hiU/sjsP/49kmbW+brx+e0t841SVhViGbCSuFl8dMP3LPwXNDwEENEYKYQPP3cPK+2MYVL
LMvOmDNEf0HbY07+Nga03XPegmJ9/Rkh1sz/W8oeW21kMzuCdj0cI9wth8Wgfr2zoAc3gpxguf0h
lNZPa1xuzMlGtNtbs5t616lKGjrybFtO8FPjGmYRtcaqSB3Wy8di4mPsoBkQsrd+6jWsTqGSeut2
3Vh5azqEi5JNp4aJfbI9O3uhYW5OEMUmd0Mv7UNYzdmNo/2ykj8Y0nXP3tQEHcrFEGW0EAaOJHF+
1/pWaeHGql43bWNB01LZhTl7wgH3sgSToagv9s4tiZ2NQVrzr6RuOaid8MyEua+Hv6yphwLbQ52p
G4Oz9fur05GIGcJfyLuf0Yz8k06cP3S8sVJ/WcI/JYRebyzrjXEKL49/d0Q6tiPnckE8rFEN2vRb
3Z+gwOufPcu9VZ+69YjL3989QvRynLWFLxHir7JCxxeKwYvyFj5qa5xWxyT0QdvcFhzWhyxP2RS8
iTnf5S0pU66HW+2fW5+wPiPrsW2hkhmcVJBFs/M4grUoglvm2cY+CN3/DpBp/ILC/2YnlOzvHK94
ZvpWS8vHyQm0Jfz3p8ey94qFw0AQhSdjRxXuQfAWYL2APedzH/xsioIfHV51u1pIecPB2Bqu1Vlp
WYsziHlgp2auHtxKfi8z82j38vX6Ubwx5WsU1ghx4Ba3ujmPNAmb4tmC2OdcQWrUv7H3Nt5/DcNq
Vd9AcRdt9Iio62QZcrZ3IcsU+4O5xavY+IY1JKdtZAlNJhme+m46Ukv8A73nWAeoe2znW7fvxmes
8TiubdmLAT/h3HLf2fOst+OyWUBw5fmtvb31GZdHv9vbLFhMBUm27ATSIER9OVquq6hA5HBAv/L1
2d6wIdZEACE7PTqoWji1jpdaUPeGcHdmvjTQB2/Gr9efsTVSq/2tm74rRxfPYGZIeWsf27x5aufw
xnW+9QmrDR6CGSnANtNnNArZLzbYSDuh6vKl52ON5ksoIlo8qN+uf8uGoUJXW762w0nJdmanoqte
3JDEJSWo/e4AwJ1GFkPb959B3CJvb33ZaqebpWosKJQ0Z4ZK/jNUCQ26aSyd2gWk2iIo5lqvqDBy
Pucs/x9KgA8V+A2igj3ZEuCIHfdhmdxXtEe+XB+7j9eBvaYsiXCa8ta+pA5EKKKsRwtXH3aRmG4B
Xz7eL/YajqKbAUl935MQhjOpx745SsQkfzTs2+c+YLWQCyPGhbREnabyjtsi4tUfL/gcH9deh+v5
AjN7nFt1ckok5QbLUjs0ItU3Dt2P1y3kav57lPgqNHUzz9Npyeood7+XjhXn6LMbgp2X7XJzK2D/
8W1rr4MhLBzHni98Ogk2Xhg7U3+uKmHtrk/Axq+vgyEFVYqMFZMnNN71j2POvVM1lbeKnjaWz9oy
t6euyVG9V51C29o7FkRAcinvhTQyFjkA6de/YWMXrO+mXmt0VBrdnaqcHIRvmtggmB85avlz/QEf
WyX2+mKiwUWEexmqk3DzLtUoeQKUigRN2vak/F11BY1D2f1WYOLvSFdM6saHbSyxNemMtBRa0Txv
T0Igp1k1I7phuiCWkOCLfFoUCZMtElxWOMTXP3RrNVz+/u56nCEcwHuEuI+o9MqiXIRD2s2uuIEE
3fr11Wb3eH6JeOrqNBE+RQwAmmPXFeHhc+++urSmCeU4va75SQRlnkrLkY+ATvNbrbuXG+L/nT97
fU154TAF+VQFELxc/nKMt0Rh6z81hL84QHdEcyWP2TDfI3XzV2V5tyitH99X9pqFhirHxmJL2Z4y
HwFXiGn19U6RR9eAfyDMjWW2sX/WwBtNi4E3g1+d6EiKR5ByF+BsS0s8FGFf3pidrWdclvi7lZV3
0pltuvTnonxdsp0cRMQQA7w+9Vs/fhm9dz8upi7UGbG68+LmZt+51ZDkpdfeK4qM8/VHbKzdNVCn
bsU4+T0aIBwZ3vc5PbKA3EiNuf+GPz9YW2uCF1FIOwIOwE5IWisryhQnjyRTtYkm3oxPgUDTYFcB
0W9cKva51yAA6Y0w8HWdD4lHm2KOFFf9HsQaEOZtScZ7bToNbT9bKXlwbcpf5vnSpKjdiv9V9I4A
p0AI+UDcmt4Jx0Z9YMYVChFoIzJ0UA/orwnD8tz7RRAbiboEndk5GtYZ+0IhLgr9+cL1HntOoZ9s
qv7JzsbqPHG7vG+gvXAiF0WeyiH7Rir/mQOQEfPRXd6IjTY9PQNmNZTE+Tqoaoxso6EK5fldGHsg
dn2titK77xflPfSZayWI69Ivcy1M7LD2FytzdGn3qJDqEQuIbGLbe0Mt5y8PjOm3ZerIL9r51a60
am/eWb4FpiYgYy+Oq3zxANb8UsRlt4wAUnbOg20JsWtHtjjxMFhhiPxrBRDfkIXNnZ/bQRjnoI6M
qZvN9LXMLSfOAsuBfDvL3XuJKyHBydzv64XZc1TTpiagUmbdKXc0SYUS4gEYavVi0NB08julHjPt
TvcZmXiaoRs8npHOvp+WkD0XUEQ49gEOrKEm1X2G3riv0raDNKvr+pwvHtmj/cv5OTGH85g0JIy6
OufITcvmWDaiR2lK1v7h02ynI9PNAQTF8uhoNPFOIMTtA+MWBzI67HfoWTLKCz9PG9Q9zykK6TtI
8VEeEb8s3nwQgr5zfIqJbTWxJVrIyM79MCOJZg1BG7mLH+J/zZw4NOVTSAuXRJYhF/gAcuTIxrW0
3A+hZodWtFh8CD7uvKa39jYh84Fg7iJBs2zv9sDoeP7UHJ0hc9JazvpOMQkBDJoXD1MLsTiB7E2E
mgsvsQVReWQVcv4Wtio/Mu0uzxBnD3dzRilUvl2Cbmn0el5c7NZNCCgm55p7dSymIIjKvJ1Tj9o0
nYgNjQGCdv/AlzOMhMmkc+jPbqq7MUuojwvWGmvnEbDBPEU/T37P4B386BGTi6u8UHcLc4JTRzLn
CK2+WaFYxnaiwhA6RcsSDDtKp2XnB7X+0XOeJZ0k/Rldk+ooM8H+ZnXdPSgFiTJoKQ8ZFFAEZEUg
itIPY7x0yE5FrUCbWIIO2KaDco/X7ODp+ZHOqXkzxHVTABq8L8AFeQ9g+NTpSNHCjwpiM5+Y9lsL
lwQfUqDz7WMvXB53Y+VGXQ/pRTT/C3RWNeUl0mzHMCrrHUrrqy/gTjR7lgHR1BT5S45NGPkmDAD8
qIEVdH0rWrL8H0ppEBN7sgKUvXIIuYSjfvChSnCeauNAxQX9JHB52mRRzhQPfF6eeqrD/OiQMfy7
BCnMRqUZVOjiqQ0hC4gWx4gxnSeLGYDVHjPXyeLALHZUYW7+oJtTAX9bWRGSB21a1oN/DiAmubts
LTbFihF1pKTzOqjIiN+6kjxepqU8SuKpNLepTHwl0I0SDPOPymbma2EqceBeN/+90N6+p2Hj/ua9
NR6FLdqYNh49FCM3j43pEdwgsktQ4MzuS9Qv7XMW9juTGYncT+ETGRfuMtwX0+hEs9+7hwzE7uax
brJg54De3KB55AK+8EQnf7thW9KjhX9wVIYs6F/Mq6kiUTm79f3AdC8Sy8xjGQUgHXtnEpRy/Ny9
uy5Dn0btCFRbyjMIjnNkt+GSIJsK/S/e3BLI3bh919XmSgVeVQyQVAbgb9d0aF4KIM/a+Z/zUNaF
5gFB7G+CLPcZypLgirT+3pumJrl+rW84KOu6cp/U6Ieqsg4Uwa8l1pXOLnLjZVLfTKhuGA7rinFo
IvYqQOTsHFji58DYPfNvhWk2Bt6/PPKd2ZNDR8euKp2d0LLkpwsQV1FtU0xD26efGh5/ZbGjBjkb
lrZFvlkte09mvydJpritxz8olvqcdqO9xt9RyUhVZmN/dufuKfTCuNW38lIb5vO6nctzOMxYj8uz
mmJ9r9y4rBKYzsF0Y3w2JnfduTXwyrJMh0j40vE/rvuPV9Mv10d+Y27XjVvo9m7tfvIk1HHKSIxV
XKCpwbFuOXob637dtZXb3A1xs2BVNuS57s3BL/ku6/Uv0uU3zNqNsVk3b6litsbZQ6bGGr775dfg
Vopg63cvn/Ru1QvNeB96hTx30jwvbPnmDPnL9UHfGpXLZLz76WkuZAvMtTorQlM3vGuQa2DNQzfr
G+tla1ZXO3YQNXVNjTGBmVyF4D7vF//p+rtvDctqq6qxK3znkhgDqamVX9zsRm5ka0zc/46JwB3V
o29AnefgCwICO3QyJShO3fvqVsnJ1puvAmm44C2rnpE7HuG0ozjqgvCr6hurkIYbjvu630WNcs5H
qbPjkE3WzoVk9LelEeFhJHOFItC8TvvOXVKIigsnNn5VPFdi4pFygzqP/cwt5p0Ehuscymx4sqqm
36GuxHmcaB78sGvV/CKU9/d14ZRfTVdAhDj3YHNNS3HPlTs/lMsoUJeszZ70ypwmV5H7MuiBNyHK
bpCRb1vor+hxcv7WwurSsbL+4eWsf3c87JKhliU0dJdwFslse14BIzvsv9oU4OwLOUxe7KxwDODv
Nu3RlO18HCSoh3FnnOWhKNwqjBemOkwbtbOYk8WkrQnUnkHnbxcaz3uZLh1G/TBMI367baPWIxM0
e20U0FiLt6R5WUd9Y1uJJeBhjtRaHmhlwFwizXKns6XaBRTEb2cyE7iV+ULyxKJFldZ0ru9Z1Zkf
KoBnV4ZDBzIVEsOHAtIw436wfPKzGR30OA3or9k1pYQLwkoU2Geo9nsIsjx7KHTJ9pV2qheT6zEB
1qO2IqiGFfc99ipQWJLT+8Bv1M9ZhSIOhyY4VIWvktyXzm8TFqCJucbZgUYFsXuzNF81LM4E5fYs
6UZNTnCryR+HWNWZsZm8ZnQRiVQ5rVMYst6uKSQaV6phBsrCATttB8HIPEYhgI4LLf5G36v3S0Nj
/YTeSO+FU7s7+AXzYttyyx8VZWXsKiv4Vmgyf/GWvgSsBl+U+ByNcyaYuiPFX6O2rVExzUd/Xwd5
AJVeMcLQKbtD2C55iwSuFbKES6/4Ndo2u9y/4XeJ0pEwKjpaQqtpaqcHL6vaPRre+kipOYyskncP
6ATMDlDSDI6dzuBTLJmPwGiTKXLGa1bOmeY+/MWptriIOxHMbRqgP9FOVVi3wAtIdaK+vzwvSz6m
xqnNrq4USDqhO6ghEszrf7iOlyNgMCj2FmBLTZGLzfuNLS19DJjCdev4zc/K2Oyfwc6qPxoRy0eE
ASseuYHbvVLZLl8dboPZYrPMNDufhPRxhqwaHJ5RdREY8v0DoiP9afQvK8D47dntCHsaBbWTsF9o
PEHaa9fUEJT3VanAjVFER66YrR2E8bqDjW6zpPWq5kS419ZwPhcL/iupTwqaizvPUeWuBTA/9uGl
JTBFfMQmpDoEwTDcTdjXKRhPEl6Vv+z9zFQpZ7Lc2YpenIxapa0e4JDXo3vXuhAhJ4E979WimoOS
tZdoXw3gP9bDdxegPQF3r3WSSYsLPbJfpudK51VcBmZ4vrgVTzipzKnWjk4gaI88GF9Mh5XLah6H
zdA+6TqrXmgw+1OEAdB7NEDaIi7yUB6b0UV3Wmb6+9bpmyM8QsAE4fvv0Km0/JV7OHLgyYxRP1ML
v7sMTTKhtPy1AJ7iZ9NOADeLarrnNuRF3YCjutAa8n6OgSLElEOkXD5D1DQvIKhF0N/kWoM6WA5F
wnnUVjpQyKrVgRdG6ADgJ0iym9hjg/Usx7AJYjjS4b5GF/QvFzWAh5lj5DPSeN8Vmvd+5xYOjAYH
3r5mtvlSF1n2zTZBdZycQkVtwfwOwQavuUMKLXh2Z6YfSs/wp0KUIB/ZjB6WqV5OmY3plRXNH7ld
TAcqBiflrrYOdtCylCw5/R1ayxCZyQy/mrowUVYSG3LeUtI4z4byEIiuSnVvi1fLZHOiRqIqiBmE
wD3jtN51HrHva7fFKrdneK+epXnaLW22qypSvHKdmZ2R/pKQYCFQkbHlDNOQdmhEDeFaImIr7cKP
p6bLD+Ciq5gP7GvojDwSVn450O3yYKMT+SjAVHwKBZ37yFBErqI2bORO+VARcLxqgQAgqdDWpvUD
a2h9XzF74Ym3BN4OWD+FSAstDorYmJY59+5sMTdfs8xuvo5Ng9PPbn0IY7rlq2cPzd6nOfrkQqu9
dwY7f+ZzWe54q1i/713B36weOLzYx+Y7Wa2HuITXqH028+WPRcsRcTuvj4lU7qGRENMFDBE7m7d1
3PCMHtq+KBO7tKY9ZldGpVWifcohbtxMsGWbssncC2PEHMe+t7Bzuaz39oxiMVCXgm/VhPOkrC7h
/NZjGkBxR96JnE1vc0cXWFBZmEoB5Rq90DwWOuzeOs+eU2fsIQWdW3Q/0z7/zjNd3znBWOwHAMFe
upKTJIfiwAE4mCGxO5Td5MFQxnnr9icbIfez5bkL3sYNdQqgprfLODNxXedBdYmoOjvJFSQpyrk5
zcVCYqmDbD8zt460wNliMfPb6Wn+0yNgAgvX8lP8xywqQwakqWQK60qFiR+M7K6GLfWIsgfEanvb
Un8VTTsfIA/uf8P9456ztiMmciacIjtkOL461iJB6LQ7N2mXakERZ100T/UwL4BGVuoOUfY2CbLJ
bRCsk8Mv7A/vex8iPouCQMhDeFP3IufePWYlNztmuz62MDAjEEXWL0ifHAooAuxhLU1YOdK7w971
nrhm9M+AOB+YhHaFJljRHRBwBBqjIfIAljiJW1J0+0X34RF19nqnoOP8UKDgMM7qwXqAYeocJs82
Ce2X/lGGXfZUVpX1RdaufB0A6Xsdl6E9Dax7KtB6Aph/D8iAbP/H2bksyYlzW/iJiAAJEEwhr2Td
y+WyPSFslw2IOwKEePqz0qNq/UkSJ7snHdURghTaumzt9a0MVoSVOC/rMGFRfN5NGJIHW9gmssLx
uLFiLOudnYm7wm+97x3HArBxUUF0V8DX474f3QEHJz7sJmX0H6NAGg1re/aUw5D4cTY6pNaQO//a
1nX5M0fSL2h8JNTg+AaUHBQyzy4kSM+M5/WTKwn/o7y+3jGv8E69cF+cvOXbJrGzPbCD9V0CPtUr
tRrjI6Z18TpOpbM3c0mnXYeZ5gFsIAYOoDUFYFsNPwflkb9s8EiEHzxtzS5ujimP7RckC1DsDrvc
N1vMxt6diP0xOpX6XjrC2no98KC4iqoCYTXkPp5793cV9/k95KHzW4JkbIKLtWp85WOS/WzGqv+L
Zb7lgY+7t588E83zmLkMt9SyJS9uDmpZIEvgVwORJ0gd+iCtnGXzTXEmI5Xw9ElGeHwFZt2kByzY
Ankvy64eUpzVH/ou9x+q0hjuVG6Tbd06xls7WcajLEzZBnPJUqQC5Rk2AzhzBFLesLHNIoUwScCn
eYMK0OmtZ0WNsV4DAtyWYpMKZ3zCpUUaVA22YMAlm0h6FuSrZZbIPExusQd2EV4bqMYNlSis52qc
ivsKljF7AfkHrE9qegeUJtjmlZc8gFKAGxLUMexZ7zlP8EbP35KpsAGidbtxm8Dxaet3EPNjcaY/
R5DHsYIwlCtOSBQfuqn2n2QP9ktODBvp+qlWW/Sf/xGnnL0ibz2dr2P6reMS644PuZcCuYt6j2H0
zW9e1g8BvASBgfIJOXrCtY7jGZSDj6fUllRJ8phnZtlBgOdNuFuJrU2TASdpWI794kgHA4Mgnf6Y
oTr4wYcXzs7hUm6zXkBvHNvJY5062YPhGtlu5gP7MDJaB0hlw5oQk4P9aHbGxjYgyygzxp8YNpwP
I47lf4SpCj+A5IsE9pQAgayQK3adFt6icdNN9wm2es/FFItN1Rr5szB8Ym9S7Kowx/fNlo5qTxn8
8CAW8PbUVu0z0hX2F8I7I0TBy7zldjPAPwuXSlMLfnCQOga27Vba/BmayX7KCggm22FwXxTNiiJU
CYVk3K79NTXSwjlbRw6QqkOCPybNKS3KUKhvuBuE78v++kl7qXHtRAxba1OkJm1ObtwEXR1V3cfI
V66ZF07bOm1cIAGsjAlt9xiHmPpDygIv2Qz9Gnl74bBNtQKouiZmb49+e1KOEXlp+simYXO9Xxaa
1gEDbdeYkGMZyAP7D1j2cQJZyYUtNazdHc+zsP3JyOPINY0Iquc3kK1/XX/nhQQh0W6OM9T2Z9Vk
exHI7dHUu+95XNzhrgBeFYp+aWO+8hMWxoyOC/DglqXSIu1OSNJsUEkQUveB17vrP2Jh0OiMAORn
QUZJmR9l2GlKINW48R31e+Fs3kJd9kxTBwWoeqyVSAlolBXOj5Sm2z7vHqU5rlmNLyjhTR0IPxhu
bnQj7imAbCu3OEDlIQgVb+53FvY4rG1ctZYQQt7qwl27Tg2ITYEiUFGhgFxEHOqaHAckx8B0VNxG
VTB1xntmFNLzWNKdPAfTNNSuOLQEFpmD3Fv54EujVgviXniygqkb9JBMDmFNkwi41AOYocPGlGwK
GIxYwutja2Hg6mSAsswpayTqHviIyqfxEYXGYV6uCGqXGtcCuxx6kytYe5za+LWycUvsiCDpmtvm
aR0NYEKMrizDPafQ+42Rvbs2rOWMtTLfhUlJRyTDWofDKcPCht4btgY26WK1vv4iGBfhpqvcKzPG
Hh35xiPvBFIoSHbPm3TKYUKVWqPzw4OU9Ovsx7IJi6IrH2boRXBiLNSxo9TNtrGN6oiCEIE9rTQ+
phKX+Cnq1wLpodoiFTIOrg+OhYlHF3VD9GMCwDDQqJ8fLJQGZ5gcFOorXHLb7aUu524JaXDR71lR
POXlXZLDShrG2NOPNjOmG3+Dln0uE2KX+VA70VybYS2PFfPwKSmOICty06VO0oI1xoWXaCDJjZiV
BF7+UfhPiWohxl/po4WBqBOaC868ZMgmG1oPpDI4LQ5ZW64sjwsBqmvGWZaC26EGEvH0RdRDKP1H
JaqVqWXpxbW1dxSCMkO6Myav8bmsjGcbma7rA3Op6fO3+HSRU5ZzYiUDMmmJ9N7nooqKfM3Ed6np
c1d9apoOlMmp6UmEc/N2AIUacnTr5/XXXuru8zM/tS1azxuZSXAmHCTMPwAuEhg1ayibhYFo0v+2
PtI+wSkfAwUZfL9gmwapimx8hS/ISq8vvT757wNAt8vENFgkQqogKF2Mceu7cFf6ZmHN06XP1E9Q
UQMWSoRtPcclBbQbczkCTmtHtVP97XJDrfyMpS+sBWyC7ISCMmmO/PgnajzCuFzbfF/6AszHP//t
oJllyBf6DolQXdvvcGVUHnwcjx6tEafQMjs7P///B9L5QdrCOs8q9w2VWhHxPD/0DSTwqJV+Y4a/
u+0BWuwCIFOVDWkJRC5VOHlf3PkBtPKVt1/qpvPfP4XBkDRsaNyOQGsUdi5q06pvvHWDtnZvmJLP
3aPFcJIUzEPKTqFUuPI3Ys63VexAhBe/dbgDWfkVl6Lh/BAtmOuqLJGnQjAnXhn2/hwY1Yc/r1le
XQqHc+taMCOXO3M4H2IoVV9Vi4TWoeI7h9RAq6xZVC59Bi2ceyhlPDP2SVSOFHekyabu0l03/MYB
dSXSln6EtvbCxaxuPT8jUdxj/5R88XnymBZ/OViZLbPX1selD6HFs6AVXB1smIAAd4K9sT3SyPez
Nkrh6POWVyWBNwMHTEexPNuhFkhuAazCfVtVIZuDPDxKw/KcDU9Qjsk7CGCsY52nNmoRPRF256us
AMFgo/RtLGbUhrEWaUkYppioXIKl0NDcFUKUBWwDG3FXGVX9wEcrD73acV6QxgZUUI4qLEiffsUG
Z0A+UzWoH4eBXX+0pzzfEOL3TmBJMkSokR3RQ3UVDSz1hgOuH5GPHUr74NRp/9UlcbxyTFr4NLqg
20o90uLaleAiJ0fhZL4bqj6YZvmtRlFiN3Yr+Y6Fb6Orki3q9TZVVnPqukOL7CyHsgFlpCsheGkm
R5B42iyFXB8ZVQskodPgpWkFS/Q1zMdS09ocRWfompHCbk8cEFIHxJvh900zq6fNTT3gX7ELScEp
zX90CfJ3uCnt7ffbGtfmpLaUaTIw1NLFthkQaJob9sV14u1trWtz0jjPcLlTxRzBPgkqu40xfE3n
Nd30gveOr6uOFWQ+GUwlvWNG86oIeTbYOxf4jW3Jxip08h42NaWPxHHuYWcTenHXbktYVYdEiP5h
8Ht/16Sq3QjHyFbmr6XRq81fLUXNfculGc3J/KPIOTQhrbkHUPHGdfxfTcunlZCgwpvWwFREBnG3
InuF8mfTiD/XP9fCENZlyZZjxkl93q6VrDoAffHTEc3f25rW9h8UUi9GMkEiHwUqcfpkDWs9svTS
WkjDGAaY0RE9EpsTOJUMm6dq8le+58KKx7SgHkZPjHlz3jax+iuK/d+osPfc42PApVh5xsKY0SWb
Q2e6lY1yoGggdiD4PVQQwZSvSeEWpm1drxkXLqpxaxtMlPZXMdvbhvyOuxrecC4Qkisfd6mXtDDn
qAwHV49OMPZ97bwfufC3cwexeTaslJwt/Qht4xHT8qyIIc557Wl/AgdmH7LKNOMN53DRNHg+WLjr
YdOv64N16YtoUdzPjfD6npsRtd2TmTvbvJ4Obv79eutLA1bbfYAtSIhXFjgUAahUOT8se6XhhdfW
lZs2isn73hNWpCaH7XDjcnLE9JR2hrm//uZLD9CD2IBdQFbWZpR542HOBlgyJt5jZlm76+0vfGZd
tglqd00gYpuiZKzvR+ymgtair7XAYY7yX8wlt21ldPVm1bu5n6aIiV5NYps2xT3jbD+rjgapb0Ru
sXZ5s9Rh579/mq3VwMcqd4w5mnsF/xfTiXe+4bOtU5T2jd9EW8DBByT5HPfJqS5kZDD7vRjjH5l7
ixIQGyZXC+3Sl1bppImM8hHESeJtoDx7QyHyytxHzxGsJ9/P7WuRjVvk2uRtjMnPhnAmEca4y1Cv
uOV9D4WHRHFgHczFxH8yMQHwJJ3mzcLueIuKtWQP/V1WwqnTHTbNnPtNmI5AOpcorj9MdeX7m9xO
wP3NoG67N+A9hfpLI8VtRWn0jzm1zffKI+nXeXbmP0k21Ds6jPIZymESORbqlDhpxo1kBAV3Mxhl
HzcNcr2CvpOApdQxbSPYRBdBWvb3OfeeHL/fcTn+ZTRdec45KC/0rF5E3xPKUhSZtNFUG9/hXP9m
gwyaTsVTWfqh20zfpM1WvuLCjKYX1aMYEoU3TdxB5EY2EEQBZ1rMf65311Lb+mwppxaTgtMBbDEc
+OCZQW/Na4j1hfjUa+pVaZfAfQA2AHnflsbix1TInZnZt1wJMJ/qyC3WJibtUMl3qnL56Nn1nbDW
GPqX+4Xqx7EJeYrJdNL+1KLWLRMw3u2tG1TZeGv9CIYSOu4bJjyHXPIlrl9y//f1T3m5t6l++LJR
aC2RiYbBI0ocA0X9gCbWk5uuzOqXBzyKQv872RIHmvhGwtqxttP0pS8NdlKKIYLn3AtJTN3QHOs6
culcr0A8/5Hs/zfGqH40S4HP65KuSsAyFykPSuzivoAu6+1mBVnVjFuXc9kuruUsYdOdxeP0wTAF
9BtwuBy2qV1kJ5bG9p62NoVhs5DyO7SkCQHGd7YPKDaDN7NTJxmqczxoIAOupHksOj8xUTDDxb1D
/QGmsTWKLCgb3wzfNusXd0rnr7d9MW129rlvV7BEqiKWCO8ZJX2oN0pjY2c63hoC4N+N8YU+1FUh
5tDmXZ3n6akGSK1BWSFIAG5svMu6zusjypFhjGKnhQHLnzQJs8FpoefsZNSTBOD41DL7BP/fKjeu
kQJH0pY2FHXN8C1BB6lwZKL95YNmj2o9khdPKAA1vlOVjCAdjq588LJpjQlxeRdMvXOkflrsUcrq
is4i/tGcZ3Nvu7BoZFXic1R4uuwEhlW/ZvK59CRtUeZmYjlitPxj7VXxx2g4NQryRw+UaX9oOQ+S
yrVWgmppmtG2wqMx1rPoPB75aZ80yDmNfchRvX/TlpXqx9l+5B1IgCKJTGH/Qhrivleo4S84tAzX
R/DC++tH2gTAF2TtMu/IYuuhi8mj068ZPix8BZ2xFcvRAgvcYyhJNkKnY6eBzw88UVkgq7X7n6XX
P++UP40p04NzuU8MhtfvX7vW21RZufJll17//PdPTZdCuQ3Hue14piOa2StB7SJt/VBxZ6XvfbR0
IbL1gy144XHJSsmOxPHvxZigVo1GvHnKoCpuG7nJKvJRZ+72+pde+j1a+NWIvK4yTHaEgPOFWM27
sqF+sKG4Lfw1ZOrSM7TAsw2nhaUJs4/nLSuMnruHVvV2WDKK63ghVr7MwjqpU4pGiPwH0s7xcXTz
V69371At+9J57pfrHbXUvBbSVof3jv3KP3pu5n+b3Fq8tEXsJ0ENJPzHbc/Qdm2TS4H6hK77mFiV
jDpfocxAgKsVEGyqjZXxtfBD9POudEfofkThHa3WeLTm8T016mPWyp83/QYdVZSYqTXNWUzhVuA8
i8x8i1u2b6s1pejS22uhnQPHNznCp8cEe1oI77dZjP/0Nre9vBbdozuCz9B79AiRhQmmWQLSEigE
2+utXz6oUx1D1HbTaDWYmo7c2MVyvvfj7y4Qv1NmAGGwu/6MhVhztXgGugz1/4isY1zEH01llIFk
lhW4rOChA3XT9aecW7swR+nnWw/pw7RJbXp0hHyDUUAVGJ58ud72Ui+R/86wAlAmP3MIPVq1fxbW
/LB7kKgq7jwpd2qCJmtfb3uQFtF91nkpJRk7dh1pvs2F6o9xU8Ma0++S3/Vs9fuyXs1pLP0qLbQN
1ctMQop4BCw/nPjBtaFZ6A7lPO8y+nb9B/2zcL7wWXQAEdDBKkOlvXskEzt7xEzS/T2DEdIHfQcI
h5tTgLYbae26eeg3gJhMr4NbxzzIGKqyV+aXhfVLPx0mApIPW/UpEBU4ekpQakp3I630ZLrznpc+
VpdTTNd8kZaepiXXJgdl9T7qrk9kdo8wIwysGV61Xn2HsL03Y3hJSRwAIPW83sULj9PRxcQTNUw2
Jvc4Oa53MJAM2LeNbx4TSLQgyGlyaL1KG4unQ1x4OjZrt1kXwdA4Xepc47Y3OFDTBj0WPDYCx1Id
vFsEAcDBGqrkEVpuBxqW2ONBY8Zq02ez85WgEmJl6lq4NaI6tymjnuCOl9tH1UzzF5LCi+oUQ/gJ
YV5Bchah+EseIC2lY9Q34EzgBgdgoI3Znms24ZWzhSnlsEFZnfqGyid/5bWcy/OQDnyqReZCupA6
R+qr53gC2qjnwxQYUHZd/94LE52OhpAjhfgBHLKjBC0HF4gGLsvICPeAlWD5V8x6KWS1vVHlkAz1
JT07elmMCgrcJKbypREd3JeygOLoVnpeMM/1vhAlPARSgFaNLa1Osn+DJDg0zS/ONAe288itLihp
eUCpwUrnLiwleiqsNafKaROQuXEh99zhsq+FDq1Qj5X3flvnahOwSrsKCUKH4eiXvKEW4FRYycp3
+1c6ealftfkWHsdmRrrEO8LTssJe02ZZaEzxcJSwm9oo6DKBu7dxtyomlAyxhG4bA0KjTNa4XZg7
aF08l35c/53/XJv0l/FMWw+emSnZ9ZWYTknFraiuJuyAkRv9BW/5LhzT+QPyV9grJb484e4k2UJi
jApNd8Z0TfJB3SVD7G0S3qZbN2lW6zkuxM75pc4x9fkkU7ktnak3nWJPbimZo1J0KyPnUliemz5H
06em4zaeTLCVvMiZ391kjGT/TVb2Dfv8c+NaxAwuQ/OoXTupqjmSIc52fdpAcE7oDVuo8wO0DUiT
4LYyNwx1Up27maY/7iyQz/7d3spn1hO/zmAMdUo5PeE2+klBJumefUeIka90/6WU3vkHaGNfAILf
eV2mTin2OM/IAyeQPtoE3BN6Hue0KF8LBllbBv7dWsbg0v4Gz9RXfZWwxLbEmJ3MpHlDsWu+6cph
j4qBb6DuxQHwUr+vB9PSg7QFvwAzwgdYEeYB/v0ke/BP08CI4e2K9DYwYJvrT1noQj29JlkLA/ne
56cEvOk8QNY4fofhGHil4BBZd6AyybsYHLbvQNzbz9efuRA19nke/hQ1CYMotItjdSopR6HttEvF
azKt7VyWWj///VPrfC7oCKjBfHIn/zBO/ZHGw4ZYdAV1vdS8FvK4TG4c6EJZBIL2Jm/2PtiRVvNy
vWfOjVyYP20t5Me88MeJuwxH4uEZjIcHt82O15u+uGc+D1wt2uvJ6vhIsgq9Pj0mefoATPcDzYDZ
VQ5kov5rX3cPgKBC0tca9r4b1hwXLy2v5wdrq1+VJR0RLJ/huFjTB2QM++M8MBuoNEoOAirdGzVB
ts4uswc2W1yBco4qHrqPYZB97EajOkLU9xVUxBJ4yEYGUily8IyyCmrqGQ+949rgYkrFVrY6Sz2t
881A6auruoPyfjLVXd0mG79qEF/xLi/N+BsQhXZY4eUggkD9YEw4SDPOtHZluhDQOv1M5V1jgcei
Ts0IwOL0lZp+AJ+yaBS/Bv7YA/5xfTwtxIEOQkuMGgCYqgCpXMgqQAXmHHZTbAVtVt42TfwPCK1q
R3sWE7yfph+j+VFJHrDVmu2l19dmCbg68kakDXR84xtz/ZBYTlDGxeF65yzEsY4QAvIoF0UyeNEY
qyfa+0cH/pDXm176vtoU0cMsrGIDk6c5Jww3RX2qonyAEMLPYarhdbH5g1TGGIEb1d5SJIQI/nc7
/2lKtUsfOaKEeNF8hkiYP7j66ou/RvebZX+u/6qlz6HNEWwklWsmI4uGZMweKqMLucHy0C7Y2mZn
6ZNoewWwTVPf9WGhZHb0q0u9sFdrNo//NIcXpm1dyGpi2iFli5FqGs20GYdpCmcQLmAlNv7JGQMX
JYM1hQeqKuTsEKQP4F0+w/FzjpzWGO+nrn2HlHQ6Cgjivw9+bMLMGzq90ZyHbdnY43snM3/bD7l5
ADpIBT728Ws564We1124iaX8bMY9RVQ68ysODiebw37UStay/Evtn7c3n8YOZW7SNxIeSN2QqAC1
FlsQiXBDmK/WVC6sL7pUVjQDYywvFW4IG+NH2acfCurZF4NaLGiBh/1bK1Xu3dy7J7YH+EzZ8rvJ
Q52h05n+96r1jHCumBkKGAQ9xZ5PfsTFNAaCxuO9dOPuZ+169hGmiFC/wJIK7oWUBqQqfttxzbcQ
CxVhnw9pAIm+9ZUMRR6yXqm/A/Yd+9zzx2enS5stPGfnozs6+a6dJAsbHzCciqjqBNDWr6S18r1T
xfUh9rmXB5Ma+5MaCVg2TYemCQGHK4CT8xNQYlHqy2dH1uZT2akZF+UF/wmitcoD+Kk1uPRVVtgQ
IIpvm+l1tbBfEFl7blufpPl9Arl2qMF0mf5eD/yFsNSFwmOu2rgEKOxEG9xN4teqJKLD3H25rXlt
tpR+lfljIt1I4mO6uMv1DePGN9f2U8zLu3xME3IyvLbfxaDubNwuW0v3Xbz3xpyri4LdeDYt0/Tq
0+iXGwZ9edpCCN685tLcCEgOuWyP8KyPfAvTRV6MKH55QcXzlldzCMvHvQIiO2sAEXLarYIZdGLk
+3yWjxMWuha8die9IUV+flFtYs2cxvJcJRlgP865cHQ+Gm1x2xZAFxO3lUomY6TqJCuBwh6A34Y3
p11TkyxMTbrPeB/bqA9NU7CZR5rdDzYKuWKH5BFw6uPaXfzSM7TpL42H0QUgkkV5fpDzc2FFJf11
fWwvHBB1QXHmDw7n56ZbMYSx/GWOMEYuBHKmPyp/zVFi6f3Pf/80fcvB6UcymW5k8eqB9cXXbrT2
smD7679hIfz/ZWE/Nc8Ic0ANqnAUrOtQNSgNc+b+/ba2tdgfu8qusc8DAGtog9T82RQrI36p47XI
L2Aa2FkwbYLZo7kpsvKAu4XA9F9MwTctTW5QuiCu/p0uPnfNBAy6rHBKhh9v4FnvI//brZn+Wv+K
qi5sWf6l3z+1jklXOZbXjSdiwCSmMd3uIA0L5JkJLCNj4/Cx9zdw1pnGEBIj4NGzoj8UKHb/ATun
9ESz4zzNZN8CpH3sek6eoFIs3HCg53QS2DpmIGMjOVcAc4CdM9r0U+AWIm8Cv7KzCdOXz/eSoFIk
NrtvMs2rv5mcFAB5dQdUXj5vfM+QOyyf3qPrtjAXce20R2anK5pvvhOXIbNJITYqBlb7rhq56AJQ
sYDDNKjzmie2uyHwAgMn0yzuhMOzUwGkDWDyFdu2cH3/e2Zz/RxhDrdnTse3o6s41u2cAM3fTa/M
MhwZ0jjmX/wWaulnZSVw9WN1mc3B4CTlaTRyFxjw1NnTJE5epVDiyGERHxXuyHZGnE6bOC8rQPaK
atdkDjhtqI8Kh7EfDhYHeZlmQAHmNQf+rLAF8JblYO/r3mBVgFy8m+M4Ah1XKGUs7vq6BBlSOrW9
qalRnxJKxBfV9Wk49KMnI4AS3YPhKPZuQNW0jWWvXsAXVFu/Gr0HBtjRa12l5c5OGABoFGStoEHy
pQrGqbGfeG+5X3KwsO4hyGWhifc+5N4IuCWZgQxgSrgA9lvF9KsAXVAE+Vz3Wwhp7uHtnG87KUpo
Kni16yuHPQ6AIh7KMbaDBrMTpPGCVKd47qYtvrZxB3QKodukHTh4nSy/n7Ks/jMUos4OdQdqY2Cl
lWq3jLn1oZiAKCFTQZ5ar+UWCjXgJRfYqUiA1lQUFdOq7ELcA4jQwHH+vZXwwjAs2xyCCkam9b1B
fHB5i7rkAKa2cE9IR9xIV8pId23l/DsCNIARyulEPSX3VtOOWwtA/1cYAji/wWCF7XkcyywcXQ/0
KGDNsrcuVXEdtNKjz40vcB5FhsEYgmKe5esMMvtW1ipw4cy7GTBKNw17NWystdQ37N9jO7QvRW8B
BlnUzVceZ1/y2FZ7KOcq5+imI4x7vHQKk3nuQ5GU4gDb3Xd4eMwwKcDPfowNsO5CY3ZNCB67mDp3
iZm5YQ6OZrax82QoV06ZC9O+bqBuI4eGG1a493FUaoQAce0hHX1zTOcWsStmN93gXNjzECeit4Dm
lDgP4WiQdN02JvYtYtTzA84rzqcJTrUFGezMcKImgX8EpOZdlFUFBIOMyYMXp2u444UVTBfJl5Ny
22SW/DQVQ/IrJwSVCG3KyMqHWGpeW2sy0/LaKbPqU2vnZDv5vDrmQ08215fIhaOTrpE3gIdU88ic
qLT2KEgME2yBiAXPOXPl9ZfGkbY5BMYWBaK5Y0d59USQ6Gv9e7527L7cNv0fcXzTFpJ4oDxRE2Jb
lTfxH8B2zc3op87KHn8h2aKjMqBnmXjDu/kklGVtoPn9Blkz5jR4wOfA1nUy2ReuuG1bobMzgN0r
bKC2vChzvrmJC1kvD2zoE3APH7BVQv/SgDpvaj7FRZlSJ52hcYXDoD9H9RADXFxP/c/rA+pyh1Gd
I0CrBMknE6d94szyNFipH/AUd/eV5cNOBcERNNC6BMwvu5Vq9MtDmOom65TVjDkA1kZ9O9xVFnyG
fEv8lp44iuKW2kHPpP752Z/6bGB5HxsCGYa0kM1Xh0j1KpraODqMO1uapsbKlu9i8cP5QdpuG+ss
UtUoAD85zIv3tGz6bccYDeEqkqEnC5m9+Zz5pzquZhTtxMl2BLv55fq3uzwyqM4fqCw5xdIb4ojU
OIhL9GTs477peuOX6knOv0zbjIOibpfdVGA9j8/Gk93cA0/efQDhHI4eHondJpfkHjDlP9cfuDQ7
aBNnnVZDPFHqRRR1wwfLlQfDx34UVXvt9v//BAAe9fOXMueMlNIGJdrB1Rxs8N7iSf5WRbHyCy59
j3P751/2adTBABjzQVoXuFwme+Ix5H7ilUuspabPf//UtOUlhTGkEyDFk5ffJyjVgplPZ9/YMdq3
7rwMZmrQJURmmuxsuOg4dFfCNvd6ty+9u/ZhO4AOcZ9RJdGU/zAHOwCg7caWtSS0DUCD4U5oGYkd
EDCBaRj6laYvzVLnb6mtgw0Q05XASSJixNr4DEXycbJjqnmq8qfr3XIeFfqBDk/QlypIIrOZT2US
eWoKHfI2DgCI5GtpjEtH3nPr5/n+04AhFsPCN4w8Gho6TmErAaoNEoeTO5n1+UsPJQoPvNQcV2bC
hY9saqsUMiY1kDdjGik2jfdzMsI+Lrea3W19pc3nsLaq3Z6D0Q3/CADjwfftqIETZe0frj9g6fW1
0CU56NtZSzNcEmd3dlvtXWGsVIUsfQktdCcrU1nawwr+THR34Djg9Elgzw6SgtaWDCt7kaUfoIUw
Q2ImU/gNUTfP5LVVhQN2eTabK5fRC+FgajHsZa6BwsE5iwCO/evO1r6I8y7IUBKEQdWtFWgu/Qgt
nudcTCRlKot6Fxdl3bvH/l7/vJcWs3M0aNGcWBwe84aTRaUkAPmb3z1RBSavT04HK9l+/lPO7Jjl
K0nQy18cKtj/xl5nMYjtsNWMSk6/xgyQ3Ukld6kh72G64G1mf17zrLz8WfDL/vskg+LGYcTBL2LT
eyryiNEvBOy/sV8rnrm0PWQ+/v3vAxKTjAPlJIvMZvhgzXA3mV7gjMCh0LQiQTH1WKVZccPh4/w0
Lcw5ONwWdxtEIR/unR5UamgO7mUL7Mb1cXB5zmX6di1FmdHZpTQF+GuXKbWxnRdc3Nz49lqgD7MP
FkrWGcep+q4ABe38Jz9b65rLoYE62/9+CNrnTU4GvDlw0g9DPiBNJVZYWUvfWIvtRiUOlbI1jhb3
+QY7wTSyzx6aNkubnUp7555BQvqcKNdcmW2Xhq0W57DodMfay4wj0lUZbDBkufGYgqMHn6ZNJ1ZZ
y0ufWwt7JClU73I/AdwwVYE1EdxUT+68q0t4n1wfUQvfRZftKtcYqsH1U9xByDJICogXIYq/adZl
unB3tEGlMlidRTZvvygYeGwg2zz03DaCnlYrs9XSL9BCPG0F6+Exl8L6Gsz50YEYw91c75yFkaUr
eOfKj6fUdrPIaNrNXGH6LWVoUWvnNeo+98w3eISsBN/Sr9AW8M73YzumWMAp3DfyofpwU7WyeCw1
ff77p60U76RVA0uYRWluPHV+s4Fdx0roLQSCp0V1KdgwEjVlkXBhdJn+gafO7uya7ip7pV8W1iKd
qTRQQW1g/NAvVOLW+9ECDQilYxlsMb21z7zUQVo4j0iyV42Jvm+dKhian/zmAaQFsAdAfQb3CUxI
xL0ruhnJrmH6bgr20/ayJ5gCn3KnfLk+WBcmC11ZiugzKj/HDGvHWzU7YRk/8n7t5vIffPp/d/tM
F5fWZz74PE80koUyC6TsYaNTO6Y4VallfPAaNhZGmk13MVycjr1ZOnetCefeFHcCP4TXyLB0rPxU
eLD9kMIzH/pytjZDZr2TJB52aa2sIO9EvSNmazwoSJO313tlYYQybXYAjitxnP/j7DqWJOWZ7RMR
ISQQaAuUb989dkOMxQmQ8Ojp76lvNT+3KSJ6MxHTCyhkUqnMYzwO7qIHXgX6NdWzgAXFn7GHErnU
A9sIde9naOgW/O8mm0UKb1lH4ipny29Z6ctwoOyZzM0TofmPojRPdd7a1wD7gTIUco3/R2aVyGjr
2o1PLj+a2MO6/Z5bD/AtiG4P3NpyWkQNJytSn7hefPJY/r2U7Herp8s4tK8fe/wicsh2mGfHwc8X
CaSMsn4MTQpav199vv38ldC95KzCrS/j8FCzTh48x9zZLeGy0v30bOec1QpWxWo4mE1M80oA8RYB
pFQAYo/2aJ3gBZIGvbBem4lslR/WJmIRQxwgfUhnwx3Q0M9wOYNkbQUG/0bQWPnlS8qqyCFTA0C2
dTJVQ7IAvi35I+A82f72LKz89iVlFf1HOU2lSc+UR6yc9jZggznnG3fGlb29lGfqHMjzeAQnv9Kn
YRjCtqx3I5yvXGzD27//XWQtdtlSmcnunYYnNj4A2nn13plgSZPkqQbNGiUVViTw7St7CcNiLzva
scpeoRY9o1Os2Mcy/iWzlRuVXN2XrVNbUfS4LReCPEF+FUe2tT1v5LNr07TY6zUABu1AHWxGF/NT
yF0JTmvVzhujuLbIFnvd6wvZQTQnPqkGTUdJajAyPnjnhubW/wbeDAhzkfZWfJrnUyzmkMHE6/bk
r/3sxa42HVPKvh4dHa9AyRNgc8LvzDrcfvp/Iv/vnKh8sa+55eE6pwp21k7fPsVVweBF1pA9jNOs
x66o8od6cqwQttUdoAmo8+qU/3GBwUkjRBuYZsI36ELKGrY9UAu7FJMqJFZGyjcOmJVFsTTgtfxq
LA2t4lOVvLjyDe5B9tbGXXv04lCWzmBKh6gYbFoGFAS3aoEyjLQ6NEsz8eP2AK9M35L0ocVYAbWK
ovB4VfKSwqS/fJPan24/fSX2ONdP+yep7tqO0Qq6eae5bItIW+WjkoMbuHH/B6I3G2tk5ROWrOPW
0alMKFYgp9ldkYw7lamNPbkyBUu6baecTiO2xSeYsFau2hEYpHbQz//Q6Cw5tb6lLBh/4PSFBm3o
SQPjPwFIkdmV/cb5vvb7r/Py7/gTguSnvf7+ut7HUIiK2lq8WQUAXbc/YSWBWJL4coICUQupozOs
VIs2ItzOny2/yc9Db+mv4OOWwNY4+B6Tsa0+xtqiuq6Dfz/K94mm3LFOjmNdVJM9V2NzaJL+JyX2
n9uftTJuS8IP5C4oJ0XLT6W2zpAD+21R8jx3SbkxbCtLdkn68VWZTFCYVmcLKj2RquwTSastf4CV
JHtJ7BF9CXpf5VbnMva8PUNB6Tsve7FradJFGXXMjuse7rEV0dDeyz9EgUAWsGRdQvd+koWDG3TZ
3w3lntOvyi5Q//5VkDFs5daBszI3S/5lrVEYmRIUqT09BiZlkasLoCO2SnD/YRzfOXGW9MupZlL1
cD/GHQUw73HqT36ZjjB8lZ4EAI8kYO/6VRRDeP4FOmIQmeVuHwm7ATBvLOBrWXL/0e+QS99eiyvL
fcnWLAB8Y0DiZGfeD+3BQXP/U+eY3IMI6YzuyFSwj+m1ekveZsrHqi8JSpteBT+l4k/WuCGHEo87
3IH8H93+nJXpWxI1h961fPi0IM2p86jxIdLoq6Cuvt5++trGWqQLumUGAuxxeWYT9+7Bx3Sjxm3l
/vbTV3bWkkGW1W7eZhatzk6qqhp6B3b9YnEQppmxxsj4za/RVDqisLb4Qts52WgLXw/8d1bkkjvW
NT2B63HLz57TkItnZx2k54YGYnmCH7gaUVhizce0k70lgQwWFmOtuc3PyJnOmgJRA5gu0cVdyjfy
6JU5WhLIchVbXeHm86WxTHXfQ5ckyDqzpSe4sl3Ydd39czpImFkUXqzJpSgPxJsPY/ynba4G8PbH
YveSREaHrqhBGAFSB3bsfeztx5i/3l5fayOzuAJA24s0lSzJpR3JM6XxU56nW4SitXGh/zsuKF5P
viNs/OzxU4aYT7zD2KOMnfy+/dtX9vXS8RD6hzWcQ7zqMrld6MqvsWeFg7Xx8LWBWWxrnxU9GOUW
CLgZe4ZewCN0izb29MqjlyQxDPBY0BL2HpMF2xYBZlIwpFsSq+8ih3AmLmlcShWimFoLT5f9eF/I
TIVJSr8nCvlSQAu/vSSa9nd9ahXQbEkK+OW180bTYmXGl56IRT2TBKo09hlYyCmAIt03kUPBwUx7
n8Al+fa0r73k+vd/ths4VHHXdxCXZm75k6bVl5bqSDjNkXUfIQxcx3Cxo7lNm8yUCTvbpuiD5ErJ
yseP7bglz0kUzTiMXF1dBHlzmEw6QqbSi6Pbg7OyJ5ZmiNzvJhfdYXLuC++BpP4FkmdnMmyxNNYe
v9jSE+sbtxRddikTJ/QZOcysuMvz4WNxekl1Gl0mawKj47OAFHGtca6p9O/tgVk5SJfkpMLlZeGl
7ojeecpDcBH/GsBDAznrFz9xp7AXMMAtRyuyNkF8KzeVJWcJyLzJR9SezkDVh9xxIeb6lFwZ76Ex
Bx/Wv7e/7D8JsncO6yV7aVbEc+BxQXBt8Bq+i2tlgiEWRahi0LxQVfciv0ZTvYWP17OAgyuuLri/
JJMqj8ae/Ds59tMb6It94A0MhAZuPEysL49Qmpp+KEPMzlSWfWr7AfyWGs59O9uKk7PICshqw8oi
+Zx4Lsz7kpIcpyFtDlh1IuIOh4s8sznsmql3cqq0O2Zx5h6Ul+06t/o1p2Lau9JPwIyW5Jc9yBcN
mK0V2o4Re2aN6muf9tkxbzsVEi1mSHw3IDdEEDDwo8yuWoiKQS8XHvXmoAA2vAy9Pd8xR6OhqWgb
5aXVwLqj7J+TqTNPVd84EPcVVz0hiN7dW0Sx+xgtk42ZeH938CUKACRNX3leNoKH9aeRXz3yKPKt
qLf27Oth8k/Ui+PeT7gzVhfqVABztVmGhE9eFVqaQWcb8fu9l1yxmYvKGu1GQeD0KM4jXJtjkLBB
u9uB+rKBWHovcl8fvzhTvUbPYlSAfk6k/dpZfA8H3bu+TV6Z32+UT97b5njFsm3Oc6ANfXRHzkM3
9YeBFQdNsxNX8HKunCqyLa/Zp9DKitlWSWVlzJa99LRRMmcji8+JR+/tfDrA62qXN2Sjlv5esnD9
oEVJDmTNLOMNhIUar9vB1v0bb8S324Fj7ZcvDlKnaMzQ9vAh9f0vc2NC7g87JTdKZGsPv/79n/U6
EUtn0HcBmzyT+3Hm35hO9v6Q9Rs58btyV9eBWWwIn7a2KzO8YGIZDaH4kT+2SjuRE9vDroej7WPs
+tUO1Oz+bA2qiaq2tMBtIJAgFK6JDJ/IBw7d609ZJNE13Ew9ojBHQqdRVaGNlaQz7O3L+YMvWBy7
ZXsVFlDMOw8aVAA4JcWh45ZvLdkiGa9tm8XGH3sYUvE286+S6EXQ2+gadyN9qOt4Xzv0ea69Mpyr
+bWqxO/bi+/dPPU6aItg0FNX21B/u86fDdBU1+5Uzfap5r9yiH0EEJj43Mfdpc6yNxgTiI2RdLD8
lmcl3rpsxsc2ybPSTsFi7aUVoP4wnYaskbvbH/Xetfn69Gsm8M+iTz0HgOqyrWFFLY+5lX7mDv0K
q9tDKaBtB1bjFqBxJZIuu+cts1EzGiTCnBv/xQn2XczlY97Ti2+xrevb2scswkPRjR7SBvg3M17U
IZb4/At+uiCdObP9PYur4b6oy+bL7ZGz/+vJvjczi4CRa+KhZTcm0Hi05E8UqZvsCI875oYjNIr6
Uy7jPBwdpqzzODjOJ8bL9gvq2S50qafszs3s8oXW01XVvBvlqwN9SIYhH5A+qGz8CTWF/AvTGUo/
WeImX/yhre7stHR2DqSOaNT1pHiufAEGIfyP72GXZ6FjrPp+3HmDhw7OVHzO5C/4JN61xIgQhnvm
q4pzzKvrNd99Db41yyb1yzYWSPkgTMbgoc558zmpC3HMievu2jkd7nrdtjVOI9L+ArC2Oww9JA8b
Tuy9p9Gkhl2xD+2w1t+TOQEKw2nTSIsWUvc0Sy8jnD8PkzWNE0hB2vriopSxp/1AAs+DwFVquS9x
Cb4qhBTk0QePfTy5qVXZASmHbm8a+buCLFaADoB1n8FQPjRXi8mKZjSqRNfvgJP7BpNnFlbpyCNr
cD38yad7kNfVmyk51IfnQbEXDCmsUKrc+cZSr3ke5yMMsK4K2m4yFyFTnvO7qfM/Kf/PE0V5NHJR
gCaB4S5UB5KmAEiccPdzNQBa4kJ98OzM1bg3QwNZCeKlzScyWxr31dLCrPsxVNyCunVkEBeDB3gw
8DNydPsyENJ1dq7F0sfKFKCTFMDw3DVqGIIBxXN4KuZwe22g9Qw269RmewX/c4rvT6Yf/mh4s88K
Pz5Cjqk8czLQozPGAAhAhrA99iIvPzmm9L64/aCPWvIYtDUKgUVZ2M6RzT44kKArl0BdKwwCQLMi
iaRp51/JBONg5Yv0IOGu+A0yPco9pvMMjgsdE0AgdWyNIBW4Vr9TxQzEjk3KtysuEp1ka67vG6/I
H0jpJ7uiANSTtHKIOqHdnxBwyHeTnwwmgF3XVesxAUUXXFEJB+rMPPminA9NTdsHByThxxp9hZec
5daxAfRZ79KBcCcAHCYdolLC4+DBLQB9CXFjpB+4315j4DXy/hMDRcnUDJ2g9uLN7ILblUvdjaLk
WtBbHLM61rlJ06a7QOj+C1HlHwo1Fj81xxItn40w9N6d7frrFydtXE7dXDuevCQ5Bk23pf5Z1YMT
9JQCLNH31ZPM0zoaG7uLQw+emmKPu9T4E6YiM1T5GgGwBrM0/Zs6SfImhypXQZ+3tI6kx20v8Ms6
2WpLrJ1li0PbiGamY4WCDodXZQgTjAHST1vaZWsDsTieU3+E0ek4tRdKOhpUOr6MWfmYmv5NugIQ
nWEMB9ZunMorM7tEu1Tj3KusN+3FuJBIaq9miMcsfeiSemNeV7LRJd6FlKzGCm/6s0+Go44TjQy9
3eWJ2CrRrn3B9RD9Z9XnfgUl6k63UND0/LPFPaVDXeX8k8er+i+Cc3G4vULXvmRxKk+wDbdgrq4u
EwVHgjv+j9gDIkFsFZDWPmRxDNe2l1NRwtNnEO1+ggz5zH83SYuYsfEBK6t2Kdfeoc0JM6W6xgcU
bhCb7mvbFxsXzLXBWUQIrzFelfYOHFDn7tWJ47NAmYoMw/PtsV8bm0VwaGYBa2yUD85tMfdhgUMp
dOcKqYa6H2i7xbBae8tiW2c+LH8JFBIvNfS94en+nGTJUzm0fwo6b0TStTlYbO6prWbGHUUuiTc2
d7OfZI9mSrb6bSuXiSU6Ykp5mWrP1xcInA0eDwbvay/kzgFFr66GPZPpPiEfHK0lXqIwsPQsa99c
pNHhaD+Cwu6rIazkRknkv5rvO3npEjJRmq7sJkW6i3OID9lxeq3P3eN4bx/zyAq9cAhNSPfzHd/L
Y3PWj+RYHfoj320xjlemaimkzCBIJmKDJT3ADSqz/jri+4cW8xJHMSBF6dq41xeS9W9J2WeRPcUv
eiA7jpL4xi197ddf//5PWER1u69aLcmlh+Jy08XP2vFOt3//ygG1bMpDLBz62egvQUaJhLFbRWD5
BmkyBZ3zbSoSoJY/pnzElu150vulpXzQ8Y0Q5x510YBX7Vtskh+3v2Rlwy/b7Xq0VDH6HmRR01DN
HBIVj3N7tcre6uevhMVll71grSKl51aXqkb7LYZKih70p9qLNxBpK7O8bLBb0Kwb05KZC4hc9zQp
dgxJ+O2xuZ6f7+y+JdgNFtZdwjKUPSco6uk7lfFLTHQozJtx240T6V1FeiR9S+njeeLD4NuFf465
ehsyFmPxpO69Tb34jy2q9K1pYvlsxzFMj3qhUV2yyK7NISA057x41E7eXIzQAGJUUHes6wlMC6CU
koPp+aCD0SrcqLOqLxYjW2KK7wJg8ZuXLW3g9Q2Yw4DOy8qGh/WQDUg/IboggsYaszgQbPDgkYbJ
aIg/vzopg86i6jM6Ba1Km428amV6lrIh1yIfr9DnOBfll1LflbDq8+0nZdDaTDdesbI7lhRLxwII
fe5cdfH01w53M5K1u4HBefojHODr7F9f/E+Msgi8DaxytM+2gzKBmXYWnfcV+WDRewlInHOWARuA
hKo2CWQf+V/qs0i0ySdq6Y0AsrK/nUWULXKHk7oV5qKvEkVcyVNl2K5MmjK6vQtXYu0SnIaaRDaT
qesupqWvloaTimX8r5h9Nxqs5AXG7VFKyJbc/drbFmmW70rHjjW0r+vc/dHCUtYQcfFGGIF1rETN
Jv6rbLK//WVroWuRbEFkE1fzuu0uUlaf0T2919Pw+/aj12ZlkWQVNqFtnOX9pQKFPdBT9ZvG0OOc
5njjcF3ZfEtsEPEdFLq8hp6L+Isun1JunwSAadVQ7I384Am+RAJRN266zCnURWfZg23oec71xgCt
/f7r3//ZeAUEzzRTkIjJBU/OliPEkYCw8QWF6Ho/TV4PTTOS/ro9G2tBfonS6TwX0KwexvLTUD53
JRnvUlqwuxr8qR31NHqLzKf5Efx/c04TF/bCuvnjjI7e+Q6xoj5peohD93l/VBWhOuA9K8OiG9gx
dyHd66JI9120tLmHgPQW1nUl9i2BP4PybQgxYd/pQUVdDBKc70D+/zOdXm6PysoaZYsLk5XPCjVL
jtRjco4Qdv6qvO6n4PDDvP38la281It2p1hanm5hBI62TCTdLAumBDyG3EbvWQLIESaxX4TlOKmN
ULX2RYsNbXdVmoANSs4Jd+87Tx46K37zk617/rtYzeu5u9jVlU+arkWb+VyVwwvk3d9oN+1MaRdn
34a6LMSb09DP3fwEVkB3TKiSX2o+5iGSnT6w2Njs2sra0rlf+dglksgqutp1egBCUbb8TWX22A9x
Ek4m3xjMlR26xBK1BTQGUceCLmo5h1XzxrUVMDGEvbyLkczfXiNrH7EIA3Wel/MELhUcbqugGZ8g
YBzQ5vCxhy8O9yLxjZkNRggSl3TnzLBpgpc3yv0CFnG3X7GySZdgoU42E2sKzH0Bv2xH/h4oSFsw
A1Ebe9R5PwVeAoYYdC2HIW3hVtPZsJoqyjaQXSc2BmhtihcRwO861x2N4Gfmo78sRBDHNECfJPBz
LxrzD84x/d9QL2Gxa7PCYuc4t6zPvttU4dRN8amHItDx9jSsLaPFxk+om0Pg2Z3OvnUH+HTI2KGh
W03+/6Sc3rmHLOFDMR0BjwGx63KVYsjCbGLVSw6Hz3PBU1Pt28rXP+tRTHNAHOkUYeIPnAZ1ExcZ
/h3rz3Xh0T9xS3hkSNr89aoCuaySzhb0bqWfSpfiIIr3vSQgZZ/RaA9l76cBhKn7AOfovoHbFLoN
87HUcop0BbC8525cw98fdrpUChnzFhDhPI3PpRJ+RKgSZywoKBbk05bsyeqnLSLEEBephtahc84F
HV4nt5nundrzD3x2VQCpmCkseB9HXdN40PetUIInjP+4vaxWdt8SxGWUp8uqLp1zUnl5QDUeDifB
jezz/cFjS+RWlUn4vUPb+iyG6oW1DbRjsuqeefbn2z9+JTT9R3H7J8OCK2lvEahBXyr1WOX0AO3a
UPfNzode3MfecH3zP2+oGgcOOBnPLkIWXw206sKsFvvJbuFcAK3XjXF6l5OHU3epgGa6Po4VpfY5
75rzIK2o0u4BqSm6kceKlY9wOQPnhHESOs28mwmLuuL7zNMvEEcPNPuOS95GQWJtyq7r5J8Pzh3X
h2cwm851YRffgB9gu2GIm7DwnXQDw7T2ikVINpQAOjDbUHRX8uxZNaoR9V74Gx+wEvDtRSjWZT7T
jjnsXKsusPifuGBB5j+2nAP3seUTsvYJi2AskdkrOQp5GSF1UEEfAs0EhwswFQD1TzcO3vdfAt27
/50K6Fs0ljM5BqCHhoW1H9e7Qak4go50+bGFR5dKIy4HQKqEb9ylgsY0rAjTcv5Z59z5VCe18wx/
D0R8S8yOucqPiN8OesaAVUNJtY7yrkYZEjoH6AxYMfo2ocV6Hub99TZB5HAptKc3fud1u71zPP0X
Of9ZlZNbg+zmztN5quZnAO/CMh3A2Uwj/NzbG/39wYZX0GKwYXIGCrcznmOY1p9zY9qDbyx7p+vC
3Vj3K5eFpbTcbAjlzCQjxnr+a9duEY2pns4EKUoZ1IM7RhOVDRZta+bdx75qsYS6JBltRev24oA8
sIMv4bfMbkZc66qN3bYyMeT6938mRhdz4accX8Gz1nkybuk9KkhrR3nKrmA7nX2sBLtUUY4zyK/L
BGEpTr3j6Fo7IsgHp2UR8SopexhcK/jc0WfffYXkTtDMOK2g0O0/Jd2WzfXKQbuUTx5s5ulGV9nF
MmCjKPcNuJyN1HDt0YuQZ3g+ZvBXns7QL7kDAvCcZvVGYvt+r4sulcW6TiIz8T12bt2JmjDO1LCz
mlbuOHiqB6FatrM6qGdnNq3+2oNVb2z4tfdet+k/66ooM9uvhaLQzZs/jR3YcxVVO9EKEshyvFhT
943kAqAZJCwbe+X9g4MuVWFznWHO55ZcYKptonocQaQD3ibI6YiXih55ZultwTvfnzKos//v97Ep
BXYXI3vuZPo4JuWuSsRGR28lmaBisRz6qXJkSvEhsEDz0p3sd/2nZJdGTlQOQfLbzwL1UD9ND3KX
PJqn24Hm/ThAl8hqM8WlIfHUXMjMTtns2fcOY9NOpKOKEtpsiResDduiOkEz5bQNCpoX5CnkNKV1
9cm6WmB/6COW4OqsisloITs7y5x/y2eUwrKEnAaVz/vBnrcqju+fNHQJqNaTZWQPyOvF9g518qjT
J2293f6AleHxF7uGAT3VGh9MvUQUXyTLXnlqRbcfvfarr6/8Z0N6ySiB9/Ls88wT2AQYcXRoJ3Hr
khs9+5XttwQZD6WKO3eGbZnl5kE//xgyFfjxd4DlAsa3ahlrA7TYGgXx4tiyEwyQKZ7ztgI4Fgn0
7RFae/YiJ2Sj8fp8QpeCNnPQlH/I9NFEcLHqCzqliR6gBdJl5XQHKEYd4q7uQcKI2hvn60q8XeKG
c7sTLWwxxbnpJIvU0NM0QGHJiYpKyx1MLfMq1PmPpMn3RjP55faQrcz5Ek8Mm/MmLUCIOg9gfId0
Lt5yQWjQqfqhGMq3umLux4L7ElCcctHngw2KaeN/mvjfoTKRxjpz9Y+snT62RZZSXMb148x4QHzL
vB/2ZroCGhKU+hsncTbWmPtfYvX/M2G6lN+C00/hgQKHaqKVFHtRdajJ2rX+A83O3rozgJM/0KZx
IOuMOnFx4Bkpjq09V1nopXzKAq/UBpwmtHNxNrT6DOTrFEKS28GzvGZXQ/vxG5FQS8vgdBXB08U4
IYMryRzkV9EvtPr4OcNMhbUgXTSYmP1xSiJO0kZ+HhA78x+YC98Q2y+TiHR9sqcdp3dZOrL9LP10
3819H9Tl5H0Rbe6/2fY8tAEfM/cV14V8PwmheOgUer63xjK5o14H4SGfV32k8jo+AHmWnBOohf9E
1WnYS4kgBHNnyGzBdXDvZ77cU1zMX2U3lIcJoDv44Vl6l/h4eEDT2Tsq2/Y+Cd9LUD7vyXNasPEe
oio91AmKOZJCliHMU2RAOnhLSd3FRyvxqqNf2CNE1X0rEI1r/iI34QcXaAnIlSZFYKzOfRuu3nwW
4eSARGKI8pwOULCt4BBUevhwsJvurK5OdhPsFl77wuZB09v+C7UAxgz61njnNnHpftKkPHHYm+5E
BlR1zfUY1bZT7LE/qz2YfuYwSd180cZhh3wa808NB3ei0bgWOgVgzlDmhYg+r332E56vY4SqvHrV
7tye57SGmVPnXlp3oLtBDMVpqsdkVw+GH+aONJHSoERJGK0/QH/ffnad1vvJkg6l9057uKXU44lX
pcQlNOkvXj5P92Kyk/2sPINHeRRVOedXQ9oO3RDG4YdEAhcWj7gLFF7oZDac7UX6ZEHA8jQBpb2H
QcLvpIM+E2qm5NV22rdCFt2Rk5z+AiChrUJR6+EbpfMQjjDTlQGulaUOCoivhjEMfP42c63Cap7m
U6GbNvKVzCIALr2nHLjm17Lzp4cGvP6drybzrXLt+pPWdfuQjDy5G7L57+xMDYDVU/7oteCpKnjG
3bde+4lrCOr2hg6YkLq8TFOtHlKb6z0QWSpgU/3ZA1f3QWiMsF2o8hTjiadYOf2hliXEKtQAhR7l
8+lLnI/jeWYZOeAWzSJqkjkkNc/2fBZuUKvWBJLXzUFRw35SmP3cNVlNsH3m8pfVMnkS8zQgRQTz
kCHb32U2iUH+AmBVY//wsLaMumtcWYGzyvCRpY5DrGgVCY0SbtygITCWbbrPe/iHCHRuA+MkIrKU
Pe5tp0yPblr5YYWQEogMyEXf0HASkwqLcaoi1vC0DGLUP79yxeWz1Hp6hl1aGqmiTyJ34vrIJ5v0
O+2KMUTdxexciQvBHq/zLq1lZXDMJWASJL40zw14tU8wYYrD0q/VeWq6+VDCoB0d2PxPzCrn7Lt5
HCUM7f2Y8ezIbUH9IBVtjHPVgw2Xq83wIKoqL8N4ssXXkmRukFIPdWm7jMFrqAfhH6FLVX23wbrI
ghzz8zSZklVR29PRDirQGx79qfYfpCOS79y2Pk9l2XiIHQ3uGilCyK6aCrEv9dzeGQ2kH8y83MAq
Z32PGky/5xlaRrxCCaLSMAwPAIE2TybFKkwlNxHRiX8Z4cm5EyJtIqFcE7Cu8h7sbugeJpRw9gVu
S/epLdmlsz39Gas6/xwzwj5h7YwvKPiOiKdW27qBGOdGBEQa6AcaMR+KhlovaD2qr0BGExA6YPhU
xr26g4UUsyKIdMWh6tjonWyYnzWh8pmHgrXiCKRzKo9QDBQonPfYmyVN6VsjMwMVzUTsLGmm7+3Y
wOERvIedlYk4gR49lM52mdvhVJtidIm7MqNHqUQVcPiEhB00u4+CMfZoGmiGTdIrHzKgNI4z2MFh
ZguU3XzqlMdpBkSSsJw8jpVkT2Vq1RFk1/s9djCWaY29oOD/ss/J2B1G5OIgXMStLWHrLOBuTlL1
SfKkjRgpzL1UGfzIs9ze56LyHygZxctUTgMw3LrfC1jIBqAb2I9FCjMM3tDkVzuzbl/3On1IEHFC
5RgW5dytwwL0ryARJD6PjJg8yEg876G+AMULIZADIf2SOoylOz4JoEReqqKRrwSKG1ENN7Cdzuvi
XsMi4w1G5nFQmkS9FXkBY7MRq+eka0L2xUjJXrHmyW9FFmUOMSc2O+Q7auH8GOdeE8HTVcDADD1C
Hz3PwEXl7d5PZ1EGPBuLXWag7oWqin6u0DOH+IGpv7hiKHeSFd4BKFH/MMz+hP+mbZDas3Oq56x9
q1mBo0vV8csg5/lnCljhAaAp75l1zXyQk86xT4gICXGdIwSm+Cn1aYZ6c93e9ShzXhwE72/MtsY3
2anfsCizTznj7e92GLUMJ5TH7/t2mh4cYbU/BkdlQQXhqCCGvfEeBnrz3TCbIsUQQ3EtQLKNw7yA
Jy4COFbRrih1Q4N+cOAXbHPrK/qM+Wuv6/THDI/ayCAsPEJjKf/WtbwD6SitQkoMxUiS9pOrKEgK
Fgc23LPBCXfivLnr6Mh+9MbEXQCXWjQs69Q6yfmajHV90792xAV6tnQh2I2K+2FKAOlSEHV4iFWt
/pA+F0Hh+h74U+gyF9PQAiqVZl+TNs/uUjfvXxC3zR1CL4tIbNyXUs7VnUaIO0rLEn/ZDOxEBOk8
evYGJF1V7juR3XZJlFcEnLmhyL8OUNTfk6qWp7q0h2MP9vjFtlUaTcw4NppYzESZlTZQ324rNCz9
MdHgFCUlwnntn9xZxtBjbPpfGe1jfGVePYF37GxUfFYuekuGSOt0INuLFp2/DJSQMWd1RDWs0Zg/
qo161UqxYClb2phec7eB5R324RkkV5h64lxq6vr/OPuy7kZ5Le2/0uu95zQCCVCvPucC7Di2kzhz
UnXDqiHFKISY4dd/j3PerzulCqaXLyupAJq2pL2fYe0ZzFi4zH+ebbVc7dIEwy8HPHlAM0wInUDZ
37oqhXEVpe0FE/HWoA1DYmJJLXOmRTrBA7lzD0EUNzTZ2FfQUNy6UVb7Saa2oSEWAM0z90ud4xFV
krtJW5q7xhhLkADBuCqX+LFzzz5e0D7c7gs7KWCDkUJiQaoXVbkIISUcpE/f8uYefuy0Dw/3pGkJ
r1V8FztxsRpLNsJcpRWbs56u87EoETmVad7uaWV8zUbrR2d5CymJuaWgJemcHrjfMofcC9wPoUNA
xRbqMzdmWp85osf3fugYA6hGFwph6HVmNcE4DL0Pp7cvp/tl5uN1HorqRpnlAsc/HIWLC5qS4nK0
RvbSVW63wN2fub6/C3Z8+H5Rgb6KbA2WmAHfTNYCENzTK5whvkivuJ/K6e10U+ZWl5a1cQWBfbgF
uQZcpuAGCdtIxv2ubfyiX8JJzr1CT94cNUacvCM7t1fBQH7UYthVfF2C13G6DXOLQAtHTmTio6Gl
BkMQHJHq9qrO3POmqc5HEX2XTFIoso/yFwO7UV3d1dNSgWdmjHX+iUrgYCaOUkEuS9J1OGGbSo0q
W4VltoEVbe2XDTI2p/to7l3Hn3+YT6PIs5g1SEJFfVjsFfM2ELqE13gBYCA1bRANvSVg98zuoNNO
uFkjW8NHwNwGCiUXkbAgt6DMjpsz8/spKtYWVNtw3HWXRBRmZpjOR8HpqaDcYSm2epS8ncHu/GlQ
LyOAZr5rLZljzeTxdMXILDQTEL+jcDdF960EE7g2V2J6FdDZhI7Eumq/kG4hZTg3Wlp0tFuc5kqS
Azlb/rKH56a5ZQIy2AVYPK+n58NMCGPaumdhXrl9bYj9ZKptQdV3HrYr2Tr5wnybWZM6MQVyk1Fq
wh16NzEYKEMC9aXtm2nh/DHXPdqCZ4VUCbeQqEtxxvQtV25cyEqmBNJAdHiCRd9CEJ7pJJ2cUhgw
z8ZtgOxUO71Jy3hImuGyzORSO2Y6SWeoWMOghNMDmuJUttwK5GxvmqME0ukhnlkVOjWlygoCjidK
lqMlIQ0qViR9hcXvWhp0dfoNc/1zfPOHoFIW3GC8gI7KyL0NF97PMBWxD6PhhfPyXP8c3/vh+dxW
KWMe6Iy4dkK5QW3ittye/vSZKaTzHmqSWaSdyFH4CloL6lcS/cohljrFqOssnBJm4qDOfMBlCmkE
a4JKSQ55hIST5tazw2xfdOPBjcoL246mNbSw3IXRmBtvbUnXg/LsFhfVXcGGVdP/aplamcm35kwf
XkuX6i2dwuipRGF1hCBvhxRFWb4x+e30gMx9vbambcugkJKwPNwp1CXLxBPSLXlgdOqAjMqSytbM
hNJpD1lFIeLQUQJfofrGGKanHPogCxFvZjHobAdkoRqvZpG3K5X5HBnmfW8YQesuIClm5qsudMqZ
V4NHeGRDpjTIiyrzca71cFc1t7Kiyicp2GJnjcQf9LCUkrGtw2nP1SUvjTUV35O885H+W5iocz2l
Lesoi0yVgPm2VyhccPerNdykrlyf9/XHof8QM4qMJkhNAcECisCzLEAWJkhGC6CgfR6XS5F7rgna
Bm2YarDCaBj3aQlMpGUld3JkFlKIw0Iz5maqtpgF2Cy14CXZ9aHc9mb900i9BRDDzErTtU+RmmsL
sPkQlxi9gijO65jIK2GSB5TVfp0ehLnZqi1mmXSTKQer2tNiCqBVmV6UJXuAiuJDHUFUZSjSJbTg
TD/pNAbkmVPCXdHs27FE5aBir5ZVLNwhZ5DbCD6/z6UqtXJoJUk8PKVjkA+T9E1Jm/UY80tXdtuq
NzcAWT7DC/urRYqDG9tfep7dNhO9c5LirknJAyfmw+lOfTco+aQ+qUukmpUJwRnUrXZZ54En7oYM
Ofq03zDH6G+8QkWHMS+jTUhluTcoLfzcsq2tGdntNzdq+D1MV8GLmmzxQKH64hdGXj+BpIQqPfzi
8G+olzxQBWRL08L+FTro5YFanXVlk/KnTc0egHVptT5nXBwgV+Vc9QX0Z6oyQs4sKvK7iYyDL9sS
o1xN1iZP0/ACPdj7RtuG1yFuM3vkQch1brN+m+KWA42eEm4rU2snkFYcFFCOKPhMXiNgqmrkX/LS
rVeFNZHLeCDpGoF7WkUpdoMyJ94+NUQIyihQZFOIXwBF6wW8RmSceBndZAOPX+Dg4152ziAv+shM
VgVFWE77prtp4QuzEM3mZuBxmX0IOGU58NLmSGg7ljjYdgmh/3DhkDITZXR6SJTzEMQgwFl4vTHo
Vere0eH29GR6Zx98NpmOzfnw2T2ccI2cMrVvd3RTXoHhC4d4duVeiiBaF5fWIduGB5r41Q2uatfi
0C5En7k2aZGT46YGpINV7EsvJ+Va9KITflsRuobAcL/Eu58bFC18xgLcQDOMi705jd+pHF/zclGb
euZcpyvNojDl8Iy5FmxtjfoqhsC/H/Z0XDcS9vRIXpsBOOzeKsrH5vH0YL0DrPXBgnero6VQQk/k
oQVntp1V9RcGaTcFPBcZXNk6QYO2Lh5VD1F/Wwb2pFB0KFdw0FmYg5+F8uOr9VAON6YWqIcGtOy7
xOpvIIl6rcp0hUrFzdT0q9MtnHmLnmfpVNS2yORXu8RAaTUVdQtMBRTdw+JrlqEqi0T+mW/SYjoK
GxCyiqpuBwG6r9ZoPdppHm+aaACsox5/0W6IL0636bOZjp7T1T9clO3VUJtqV6UZDwDGIZA9AtSt
Q0g97w1a6CE4RgkT7NIdgLb9oXaL/jZyUNOLrG4pR/XZQjo24ti4D2FitIYmbkaudtytvjMBUEGL
IvDpzz9+5iezWk+oRM1gAA2Czx+zasONR2sy14b6lZpLEPyZEdDv1w1KYm5v5c0OWSccBI+S5WtJ
UpR6ZWW9nm7EzMzVb9nENFyXWpGAjTNoLEl55GkDNLO1eD7u85JR323zbuEIMNcgbcC7EmgjBLZ8
l9Rhv0oUCrFNQ52tykQWnG7P3Cu0Ac/iLionkgEBR65gxrN2rcsQlbrzHn6cZR9mk8wBMvY6qeCd
WYoN5LTtrU3rHGKJzZJ17GfRGRNWv3X3PAUIK3eznSLpNIIyTNS3NPPc+66wZe4LgnLzULvwPYcs
Kj8jUYGX6gTxqsdlgKsw3xmKXo+l8XAsap/uspkFqPO4eeLIJu0qsWNF7h1ak/1qo2xcmLxzD9c2
YyS44tD20m5HUiinhXX4FQyDaOHLZ1aGTuCuO7dkUepBc3Mw8295NEJaRPU0uyY29E66SUJQ26i5
u5AznZu42pZPcycLXcRXnMr77/noPTrO+LVU1RnnluO80rZgFAIsbky9wK0JUO82GYqt6VYE2Jl0
ifE+MxpU22oNBuvd3pNsW5ikWUeh02/qvk4XMggz0VbPfQxSQRDdTt1tfsQj5QcuB18cBUOn+9Mz
de4F2s4KYLc7VJBwhN8M77+2dZJHPgzIh4tSDDEAgqGXbE6/aaaj9GTISFvS2R3BcstIs6lBPb6C
CFW+Ou/pWpDtUbawKMQ3d1Vbt2s77HHNsiq5MAwz8Um/faupoF7blkc2NvSYC9OgmzRMMl95Algm
aOYGNvN+wEr7+bzWaJOqEiGUfVxL7aapuJdJ9liLJcm8mQWu373JCL8xabpq58DHMHBCoLtEx65p
Iy7bIqGBSKuFMtzM1NIv4mKgUa+8stpluG2nXbHhCV2PmXEpu/rldD/NhI8/LtdW3bREdkCGjMZD
ONZPcH//Wo9GuRAN556vzaouLhMTMOIKCDwKVdliLVIP7Mzp8vTnzywJ/apojB241ByfP9r9jSxl
5+dgsi+siLnuP770w7ad1plIXV5VuyYJbcCcM8MnuP53tjoYdAkRMNcCbS9qgbJLG4oxHmJ3uGqM
uN/ktTjzqPzugf2hCUXVyXqiVO1iCg+7qI9/yIG4wZifeW7641bYh7hQg4e9g75rF1RV9gNpqQTl
6KX+mZtA2kIexyot+jTEBO1flPPSjIc8XLhHvJPGPzmJ60z1zOjz3GCyg5CxqAGqSgdnpTDYiNqm
MXxxbaf6Km3VPpdD765Dr0336UTHS7cnMABOI3utIqcEWhHUBhpBNYXm5vfWQeoH3Bb79vQU/1Q/
BVuwToiEc+oUQ98n3IosBzg8b5v6ruIpcwPYEkGDp0zh/xWKOvHHjrNr1kzFGsBzZ+9M5qrNPA5K
dx89G2Furk9/0kww10n4sGkpImi7gVsuw/2g2isVe7eSVPdWCBV8xe5ASJwWbksz0VYn5Kdeh8oj
VId3R3Vti18YQGpbpbk2AVVFLeZ0g2ZW+nsm9MMy6WgMXzgKY2qM88+6QZp2mqabIix+crY0jjMT
WSfkD2RIxVSOHpwK907JN7VlBHFfLMSquadrsQqZWtMsFYNv9+j2F8iAyoMFZMXXcJJLhba5V2iR
SkGXsiCDY2wZ5natHBC4nWijzJqfOQrW7/EWCv1mNLkwV65AP1kZjbjuCwTeIc8vewA/F94yE3Df
5QE/jDVvvGKAMyCIJ/zFbX9Z1cIJZ657tEBlFClJPeiGbxtyNTgy6LuHGGeo0xP005z8MQjw3/vG
KZhhju0Ubs2wUnujt+2rEtw5P6ziCOEmJmplW3n5E/Jazhry/jwgY5btDaWmTT+hSAbGEETTQ5cg
jQ9Y9uiZ03lXBJ2EnoRGahOChsu6CiCkuKqnW1aI9emWz3SreYwLH4ar8Ugik+PTazC44sgv0q1l
/jj97E8lIY+9enzph4erGsqVkCjHp3epgEPQ1AUu3CBSBHpRlxdQ9K/92sPddjhSbkZlrt0pW0BZ
zAQ2U1uxFFYB3K0JnKPL9hBGsT+w1oc71MWY7uqyX5jtc2/RFm1dZmZClYp3orJ9Izf5LeD57kXE
6AGK5KXPR3OhbDQ3UNrqTdG9acFhUo3jTHIZKqEu3LF8S22wrE8P18zK1aUznThmFQDp8Y7yl7JP
96abLxwj575dW7sVifhEci/c2tL65jRVfhHhhO2Edb0wDJ+/wNOlhiTUhQw5mOG2R8o8SIyEHUpS
tfdhmMdn9Y6nywq5nZdMXCJClNVlC9Uas1iqjH/e7x7XlmDbq2bgTQbQe4Z8e8WHZFUKELBOj+ox
gv15CPO4dkMIbchHtD2+ezSh81g24atps29tH3+fpHUbjR7xRwOMFeVtTr/w883e0z3HhpYWMjQM
b+umQ73tCHl10vyh5lULp+IlCbK5AddW91SwhkWuHYK7069ocZ/RBnYT/cJ28PkBzNO5/im0GVhR
ouDWVOlNbFc/srw5wJ/lsTXhO5PYz7lzXnbG06n/jpECsTqiIZbtXA8sXDmhWNg45uaVllsaJyex
4TmHPU3mdwVEg2GssTCp5h6tLeiEJ7WQiUp2dozzOaywgqnlzULvz8xYndRvcKOUMamSnZVx8YCk
ccoCJCwddy1LqJNx3OE63xz66nWYXL6teTGedwbzdKZ/0g+DZVQjjDUgW8GcBJ4l+3Gkj2etDF0e
KBejq4wGDWsmGJxkF8zMA9eB2423VKCcWRa6OFAS1t2IsUl2NGsyXwyXagSJb4DI5ekWzD3/+PMP
G3paKsFR8ja2VcK22VSthojf8YQvVAVnQscfDmrJZMnquKrhz+OXMfEr86uX3xlLFc+552u7tQun
BFw1sa6zLJV+FZuhnyKc5175mMQeOW9xeNpOXcGdZeyhLbgFa+/STNlFW9Ln0/0/1wBtSUeJq3gE
tPCOlGo1NZdejUI6LNqh53tx3hu0le3w2lNJhWMGeLosOxiE3RrhTcvI7ennf35g8nTZAlsSg04E
xzJwX/ekiN7ChGM1q/aSFOoFZJwlaPpMDNeVCnJJOmZnIQIrTJlynC8n95rb1WrMsbL7++JMH0xP
FyqIRgDb3MHztnQ4AP8cFNAhghLOeStOlygA8o87IyTeti7pnlMXDlJ9Rh5ZvTTeM5FcVyfoXal4
OFbhtshsMOatlTTqh9NDPRMsdJ6P6lhHTILVTFLqQzzHr/nou2rpojn3eG0xx7kIpaU8Yzsy+o21
SI0okUfgEyPynW7AzGrTiXXANDmOYWIDxZYMejcIp89DkwdTuiQsM9f52nJGFoFC1Qg3cq9UjwJC
gkPnLgShuW/X1nFGRIxtESfisatWdvrIMxoMWerb+f3pzpnpfp1AB4CXCwGmPMIRIO4uKgSlLe0r
d132RrhwbZhpg86f6wgo/tnxyuN5D6TFxu9sCufBDs88xTjawTsjyZRk1PW2vdVccXMIzLBfyFbM
hLl3sN2HjXIA6d0ZC4Q5Rzj0FY53dTCO8a8yam2A/Uj9IFQRL3TTzCxyjiP04V1pCp2LbuxQQ+xl
vxaGyNZ0YEu+DnODcHzrh6cPqSNz2rT5rjCBxvPtWpgXZpnHfgmQ5HXecLHQZXMv0tZz4nDqAaYD
E2fvmjR3XnJbh9+Y+Xp6ur6zKz65Bznarjyllecwr4p2r6+HrbE+XCf3dEM3+96HrIEPdYfACqS/
D4Of0HfwDZ8G9Qblp8Be4QDld369qldkx3bTs9y6G3UFefbSL4MHSCf6rf/z9Fd+Pm2YDvuYktzJ
S9tu91lNA6cu/A4ObVBx9huzhZDo0v3m8xnDdIOJvkCCVGRlsW+y6ovhCpxEm4Wa2tyjtckYtnlW
GBD0he1Y8wI7n4uULCnMfR5xmE6uGIEsrRiPW8i9TSU8MSJz49gEom+ylUvGMXPv0CZh5zgQnDJM
sTcpC2KDb7yiuo0W3fzmekebhKXljjFyYs0eygabiVur1mmfTk+duUdre0ksQ8W5gFalV8k2iJuu
ePK4SheyaZ8vTqaDCEqmYDRQZ/2eVREY+nLdYi9P8tZPOmdht51pgI4kgFA0HElFLJB9LdZuM1Z+
d1SkPqt3dBoF4OEOEGaZ2DfjA2C1Ppfn6AJCsklHDbSJ4I2Kk3YPRvxbWFA2+LYbD8PCh89MSJ02
AUknUtem1+xtJtV1P0BxK6yzcN+VTrawf8y94vjzDxG+bhu3s3F934dN9GJ2EDnFUvPbJjtHw+3Y
RccR//ACzsIsHUkI7d2xuYLFwqMnu5/njau2Xg3Z9hCyjft9DxdRFJQDCBOf92RtqWZHHGGq8ORI
WACiA4LunAUpYjpWo4JjIjg9DeR2Y7ZPRrk3K/7kotp5+sPnhlM7+SWVDcRmDns4uykvpRk+wT14
FY9ZszAjZ/aoP/AZtKgd5PO7fXjUMnHessHcTBIumXDQzd2lpOhMK3RsBrSVKhhV9u3e6NqbxqCX
jbS/ZFV03pz/A5dhCmGNinb7lMCfDeI4WbMD9+LMpx+j6IcJDxhXNsV5iZgAyMQqJ6gNQDwMPPt2
SfhyrnuOP//wBgBU6sKupghX6ORbnDp72EN9H0v5cHoOzYR73eEBAk+h20g0AH5BB6PKU793jGsb
hvJuupSMmYn3lrZ0I9TUc3com31sX1Gj2FiDs7B052aotnSTltTg/OHJUH1/aFLzQnndfR1NmxCb
eVcMS3StzxOVTAdnuDYtw94g3b6z7F/xmGwVpLF8y04OVe1u+kYUuPI6g1958Xl4EPbOu/gw7kPJ
apuHQ7MH1UqgGoj3hU1D/D6ulrbK9wH486TMPoFtOFk/VZCgdnt5l051B/k+MUDMpqnCezupsTm0
d4OZlNnKc1MTjE3jeEpSDct8s+QuCUBqL4D8dJi5zicrwnlatYkDk4q8OEDfSn2PTLMdYfI8GYbv
NWDhQG+vqgJPsDPjt6mFQcnbyYS+bQdv5v6RCH7Ix+j+9Or4fPHBBer3xWd5CfcUGJ/72LBuaeht
VePehRFbnX68h8f82f9UrzRNbsrrHEy3o9Hxc2xzmKiFN5A6a32bGU1g0/Sn1eXnpYyZDjapRwcJ
pszp9sTuoPolyZMMKUzthml9ujkz61xHmEwmGS1e4QUJvXOLnUi/nH7u56PAdFAJs4cEYBXW7SeI
VaY/2/SqHhdOFTPhT8eSENesvALmHZBLtGTpkzozSr82DcF8SlhxHYpmSWRirneOP/+woCPIx7HR
Hbs9KnGwZLuZDL463T9zT9biq9fB9UtBq3NfFl9Z9cNe2jrnnqtFVzguxeDwYfZPqDzHXXJtd855
twwdO2LwMAPEOulgnQsp3pBnz9D227AkbsBKWCovzc0bLTDErHPLLs3CXWWOgUXMA48geRrFCzWM
me7RkSSk6EVJkyjFibRNAGUb5RV0HpZsf94D/Z/Bgf2BBrF54XRVi+UqWvfSiKfYF55Jj9BAnDRG
WDElU9gavuEZ8UU1ZGTVWrBtBYzd9aHKnvmtnPovPevTlQL2A4LNNljYhlkgNctCc0VbQJs4zcXC
UWiuO4579If5HSelonyqur1ZS4BsM55eN01avZ6e4zMLVcfuFXFSZSqBJhnPWRlEZRRtjX5qVrEL
jiHLynohhs295ziXPrSCjGkiqhibSQ9tPJ+6+XWc8OcxK+2VAdnNM99y7MMPb4nghZTjTNrBtfau
cd8EaquJ2lp04d4xNxRaQOgLo22gC9fBy+AtSb9zcY4qC+53phYRKIGSI+jA3d5jexwCgsleInvM
rFUdkjJM+GKoUiEgeOIJJN86SJ3oPg3Z8+n583mXUB16MYGq8n5d2lPzQDqoThZLd97Pvxw6Qb+P
ZTxNLFV10+8xByGT6qcFSK/C8E9/99zTjz//MFNw7BugKyf7fed56woi0bZprZBWOv30uV7R5qFH
3KgyTHw7ALF+b1wPXbfw3Z+vI6oDKziqf8Y4QXrFiDxIpY7B1B/NiyEDurSfzvWMNhcbSXBErut+
79Q2zHGuCPjg7rhw5JjrGC3HpiJAaCqYLe5N0vrxeDCbl9M9/vmNhXJtT6rsUUGnFzcJZXS7OgbI
BCKbXfFg5fFqUkv2rDOfrwMrALUfQIVH4sFNQaZP68CqxN3pBrwnL/7cl6iOnPDspofrQockUhmi
3Kd6SBYf6Rqroaqd1QjE1KorGhj4ObD89r0CmssmtZxVFql0FVslueQRXG8szqYV5JrDdYm71N6o
yvohj6cKPqNAP4qxZUHiQTyWMYjl+UpaxIftgLgAzstDpCT9jQtAzcaCX+DaFRFd5YLjJJGQ76fb
OTOBdYQClATtKXawnTHmArgRQyS88R4hxmwFEJY5L6dIdWcFV1KVH4PqToYPDAAO1S/5t5JjsP9s
nLT14Wa2wSe74yAU+PFP2EGNUZC91V8Sy89vsi8ge4fCTxZ6a27CaesFmXTZ5JB23lVCgiP5EE4L
1IK5YdDWSwpDhbqVOWZbuvMSKD3CjymEAjzUhFenB/p4l/ukn3ScgidTI20tO9+7dQTpXPMK+rj3
mWGlQVKb6yjKtrUyrmW+5Dk601U6XKHKe9rJBGuTjl+o2hIQx083ZCYg6vAEOdpV2zPErNIr+dq2
6s4v7XrYitJeyhjMjIaOUVB9Xikae9le5NOuY2LaN6Co/2Je3l4jo79kpDvXRdqmF8IMy4Q2u9w3
Il0PHd+mtL4/3UkzLdCRWQVvGAirMN1mXmHDOqh+qMv6sZnIuhuWtMFmPl/HZlW5Z461F9ZHu5Rb
htqmYXULy+GdN//JbNVtZEYoto+dozoIwfMxqGgGHluVGwFzoUvlxxDKDP04DWXQELtdNyAtXIxJ
6jW+Axn9tYj7GNKQdfvk0Lq4ctOEQBNbAc8eJ+a66rvoTthMPZnMggRvB7Fu9Iq6aMfRW6FYCT1B
aUUXAAVWT1He1jvbsWriG5WXxgEkVopftC2sh0lV3YVlEreDOrgzHIpwhD0epJTXHJtHwHDJs8SL
6Rqh2HS540IFUZo3MDautqXZxhe0sLM7UkfmLwEV4pceUPyDhWds6nIq/RaK85c4t4Q+T212gFEG
yhfxxGA2cXqKzGRldDRLSVBMsyALs0+Y02yieGieBhWPK7C/moCEKI1XfeNI3+J1f+7C0k7srRE5
Vshx1R6qHrI2kqAuXF1Z0/Ataruz7qtUB7l0dZeBxYYj2UjS7wmJf0yRvbTbzBxrdNlo7M6jI8sp
3yv4KQfCkI/FlO3jwn3s2+bahmv1wuDMrC1dOtqMuSHceoSk8BCteuSEpGeed+bTcS5NGRtum1i4
gvRq1ZAvZvj99ISa2WF0dItVyH6aLKPZC2f03nK7Ti66hOX7bsrd2/IoXlSBNOqnnhOvWjuyLk6/
dmY/0EEvHU0sJ4Mf5N4orfVYi4sIWMuoX0Lizx0wdORLNzojLGxQfgqbTkZB2RrduhaOdw3Z1vQS
lvFyBSW15CLy2uJmskP3UDgk3ORWIu7G+CixBNeap9NtneH2UV0sJc0r7ubMRb3dbtW6gyn6dUFE
GVCH9JdjQcF5QzRel61bQv3Jztd9Ao8/1g8isElbfY3gMwAxoTBb2Gdmggi1fr+3wSuSTH2dNfsq
a2sfwu2J7zjWpZ0dceVxnQWtp17AKf250H575rinY4OEsiIC7bpjJaqK90Zos6sJeo6574G59Gqa
dQdbeN6+mFBoeBos1/nm5S44RvYIK01YkNAkkJOAZbSd2+7aTppyb4at2jaWCA8tz2B5YtruRd7n
6psVu921B9rU0fqA9b5j0vgAqan0AsRC8R02GnYaIHAlVxmDoG7UTOkhbUbjiqqYXBiGO9yarXRv
x4K734exgSvLIMYaVRzDW7FGjl9iyavbpkzYulayfw6dJHmK3T75SQYRX4ON6wVRrcxNAoN15eck
T68YL6cHWhbZ2mlV+eQ0qBNHmBVvnrTcwo/B5LxHmWMIejENfgmflz3JXfvQTIkNA6Wph9AfSW8g
le0EcRspsSpbpNJgZZJtkH1OghYmMwpiYM9J0ZN1bzrul44WqHtQCe+KxgE+CJyxTSditXIVaV4n
kAv8PPdIwJTJAlCs5Q7iNEWAW2AT1EnLVyQfsX/a3XTdx67xBkk2axM7TrgypNNc9SaDZ0WPvhcw
Hb6MYw/uqqZwN0YTGd+hkxwHUNyJVlZKc3gqRLH17LW1cdGLtHyCegYEBZkZB5ED4A8mvnUZmeCz
wByjDbohjZ/abIJbZC/GW2QEKbBBpLjNbLsLYGcuN7aEvwAk6sI1JNqQFc9tiLzZBlTj8rGb9oXN
f1Vl12/g9KNWjlNWVwUUrDYumOR3gKbkr1PURj9zYSlfpL2ZolezJczvzDagK/OAtWdXquRI08Vm
cmUxZV+z0PpxejHNBE4dm0VIQ6yqxdWPW/KAWy1cKIrkwj4XvE91VJZr9rXqxMB3vDjk+SGWb964
cECcOd9S7ehsFo4tm7FowK+WK/DifFlLf/CKFaw3TvfOXNcff/4hI6Xg3cAcE5FtGlsgg5KUb7Gi
2ELcnOt77SDUJZhbJU5f+5aZK48yP6KRT4a/6Z//+WP4r+hN3v77pFz/67/x7x+yHKskihvtn/96
lLCpE/99/Jv/+T+//8W/Nm/y5pt4q/X/9Nvf4Ll/v3f1rfn22z/WRZM04137Blfat7rNm/fn4wuP
//P/+sv/eHt/yiM4fv/864dsUY/C0+BOV/z196+2P//5F8PN+D8/Pv7v3x2//59/BVLIStb6H7x9
q5t//kXpP4Bmsk3XtbnFXO8oG9e/vf/G/odlcQ6HDsfinmd5uNcXsmrif/5lEPIPoKKJg18jE0zt
I/2rlu2/f2f9g1omBz0PnoAw9AbY/P9/2m9j879j9R9FK25lUjQ1vuf3TdQjtmOjgMwIhLDwfc4f
STNVW2aSwccAqNrKQTqRjZcN8ab7dkrMe7uJ2EXYg7mwpkR1P8yjaGsI168Hq6hZs04rOPrIoviS
58UgwN+twBHltI1XnVkgAxdPDuRl+k7I27CuxDGmxi5ODyFuUZPnNANc0qL2sWcsfM5JjyREZzf5
17IqxJUsgME76kJCo1JUUJd0KVzXGAohq7QMy+s8M6fXEUWKB8AlKZyearlKRPyEBKN8AflYVoEJ
ka8WvAjibMwQguRgt3lrSBmGLwmTxY8BFdUl3xWtpnTsUGZbtofx84jJbR0UE3NBRpCUmI9jKHmc
ZFvtGPXyNFBZ70GKtiY/m6zH3jDRqQ76BgpMgQprdc+JyF7GjPe/JpVPl7DyKXGDDIVT+HRKHipL
DDDEK2gHgxyYzF0CXrBUIfg9sr1/OwIMdZjlEgLMvBbhcmOCONZYMN8uhnLdA3O2gWn3sHaMxIPf
U7KUX9a8ev984fGDPgQ8OzRjHD1y5uNs6xtwyBLQDSUIq3ZL70Z4/1UuK306HKWn7QsjLq7yKb/J
cwg8huOLFeJUDG+EIesvP6zgv5fJb8vit4TVv7/LMZnnYe25HO5xv3+XVdVgOBHF/HQIQ/ghCwk9
o2EJH/t7mP/7LQRmlg5c3B2mZ5VKo1a1i7MErANYc1VVpForVICC0215B0/+bz7j/TXg9cEZnDou
4J+2luez7WxKaMod34XiF/KSErRuvyRhtLfyPnyO4QNu+YmlxhfTqcznCpq1cJ6AFeG3CpqVv2Kc
lNZH5qAd2JHkkZ82U7ziQmRvBA5ANmZnSNZTOzjxuo0NCJvTGCAwEx4i/4+9a1uuFNeSX6QOJEDA
K2z2zfdr2fVC2O0qQOImCSTB10/u0zMxXRUz58R5m4d5cYejy94YgbRWZq5MV4U3S1Yv9zT0gJtE
V09PtjPDm5oafl7jXpsCcQdl3WJkLYfgGR3UxsxgioF2Jx9YBHLC8AShYUOIFLd/3Jd/65y6af/E
1j3+nH8/hX45uO6mH8PTrH/8mG8+pt//5f/B8+oiNvrfz6t8nI37GFCS/HX4XU64y0/8dWCx7A+c
VymOFxYGMMa8BLb/dWDR7I/LmRNnPEkoi3D4/O3ASv5IEoTZZXjAOELTLrjcfx1YjP+RBUmAsUAW
JcgEgIHov3Fg0fAfEvX/fp5jnsQZ5E/YnRCAHOMyf6uSXDrXAaItpzzWG6BqHWojP6FLTkAq4xAJ
0JhKxOWh4A/TO7IiuSyDMbJJl3uwK227ixVZKaJFa9EhbhHvzU3bk0XmWe3qam9DmsVl07NuuUaR
LbNzMJsuzVOEos0viYcN6yncdP0NCjlvjnxb5+omc3X3EbhNgc6wDc3yHsl0H2HY9wIudMt95dPo
IxFhU0oIj9/aZIz33OGRVrKR75Ed4mEXV/1nlrm22HybQhPWiVtSZ+1b5SuaJxRimbjLwm9kiLvv
remGMlJLd3/J3yqwm89lFPgedwCQJby2RXOfrrZqixVLCtMdDsN7rJqc8iABHgI7ieiZAX+8A51a
9btOjfXD4hHe2MPE+rDxzSOUb7SF2QTAP7GYpKTIbr+lDsxdkSrPvwJl3jN0xkUSDBDQwVvp3tQY
hcsT+KLvxwgOP2slxjGPFuUP2yx7C98dGPIEMZq5fEJQK3xRq/aTwlMvr5LuOZ6G5jQ0vn7O6mnq
oHdL6yNsp9NyXdv0pbUBfk73RpRIsfmp0+m911IWsBxxOZZ2ORukahQOoaF52GTxicBw9dDXk3zh
Ibx53bhrxghbTLjVdD+SjuwaeJbsR/TiV2iI+wMWjOyQvmde5KzoXVPRm3aUL20ITd68pjrbMd/W
rxtG/a76eo4YzEps/6Vt0+4g8NyONOzBIxPTNTfcEb/kjOuxAFPYIZyQR30RUD7dGWP92cCrC7Yx
2xYhCTVrTkulkbEbIckk4xaFkqEwe4qELKeBj4esaba9ahZVLGsQn6uOzQC17LoPJSs722b4PHPL
a7/lS9hg2EaKQ51M9GRgu7hLbYjGfiM7LrP1GtGtt7EawqugqWwuuhUeP0azw9yx+qZibnoeBLIs
K5hbfqFI4Wh/zdKfurm1B8QZtmUVNeqVD13wuA1qKlSWNn8a0yuYqoTiMAxjvJshpb1VnOIBJOxK
47bdt2FqTnANSzASsqnzsMp2r/v+epP9dIRXE+xfYF4VAEabmlwwWaNiYhMWoYceOmVwORHxupRc
r0AcssY8Y6CTPiri2EGIWh1Yu76wFudThI0j52IErtylw3npY3q1ETAoA6PfHZR/p7kP68dKIGAU
PVAXFyPmAHaum/zdxXenDJtQ7AJ4nxRdBln2FvR3M4mHvVUivKkoye5MPcB6iai6qMPYXKFUhoRo
6rPoa6yjsFgD40Bt+Rbhrk2yp4l5o/DvKEcFU0cI1YYbQesZNi78tWZgY67qOsPUJQxS5xRR0Iae
64CELfwk1um01tHzUCmYpyNSNdmDQvNvIB9QlrRriWBWLHnTVt331LOuqAR+bNaDxrPj4eYAc12a
e4rgqiC+SxvU6K1s3G5AMGhR1bCqBsOgxanSHDhDhSQtCK7CM4jn6Ep6gmBZI8PzSKsShpoQTEqA
21Nyj4H4Zt8TADdmWuM6N8NokCQLU9eDzrA5ZgUW9YgRlLoecphyuOUTqS6NvbxgwKB2ekzGNI/b
oYl2yH4GbY124UNGoFG7OcoKJSJ+U1lkauxEFyA7s2kVfUxgSIppsYvjmSylTej1BvsKkAWhiUxe
91i6B29qn+a0hr9l6Oi4G2y3D8cF6ovmaMZgOjI9nboOM9kb8LuLW9qR1Ss9UARbynZ9nWoLd1pW
cHzGNUKlyqxKPqNoOouo2U9JtBfI/SoU/NWCDoGqAPAKO3ZPc4hWxldbMXaofxRStGFcbWiwB+yJ
78djBwUzXAv/jNqnoMLOlsbvaqOFr4M91fYwWnaTMr0fxFakXV+GfZuPSJWYhMn7CHB2H15VfjyM
kBsh5vuwNeq0iumApMzbFCqHRAvkLmclEsv2Q7XdreFaQvdfIIUXG4ZlBUGCNJ1RWE+wIC8CY84k
jhFNEiK5VBIIkoXHdgAFP46eZaiuXTfuSLTez0Tnfg6iZ2xpGeA0aiuo2JsoF461TZEg+jUukoWv
D2HvQuSfTmHJ+uZBIRGrtOlwp2ACNdbiCS7Ie93pgyZC71QfsCOMGyKU8nHzRVi0bedWOvpANY7X
hkhkC6QVfwHyijg6SeVLkiTNsQM7lIskpEO+ceB8FtvnXjv4EcVZR8pZTrLQdRKX8Zz9ZIMCB9Zn
QbEN9HqI6j8njk0EzncbNC1VVCCidTll3n0iqWG+qZrAFH7RIfK0m+oOFOmwU0mIUfRwPIMRHArf
ICuIoZDfZyI6YyNEnpJTKJ0n43aBnnZ0bI71lN2NiV6LZUYXLEk67lRYTyVcrVTpYHr1Ns/2C45n
N7T1pySVy+c2hHgjsrs+3GDo7DK9r6PxKQ4gWyA9CmRFPmYotvJewyIrhgixyHhYYNfcN53aO0Fu
qQ+QDJwkEIN37sHiJMziISz8gO2j8/U3YW29w1j0eUEYel2ZBwRPXCvHsC3a7pguIcIadNB/c/Aj
2aFucMdZyeFGYfj5w0VZfO4yNRwQ2WZ0nsFaZx8qyDQcXDnfG8icJ45t24RtvUAukqH4sVP609CJ
XfO+78tYtfKtWQLy7pLtBmdH10KJcol4HbPoR4tL4kPATjPM20rseq5AWnmdJzz6XiHUsqyDhZax
CzqXL0k3HFyTvlNfxwVJqifXZSwXAvsdD4NIwl3QTrtRG0z4R2N/z9mCXJBl3sP9qy3aaftWZb0r
Mt3dyW3LJxuT7/NmsOuFUMfo8Nq6TZw7o0/WkXfatvsUrgpFk5p94xH8C+XKQ7z17LYX4cXXNkKS
NCUHIjbsFIz8NJOLburNPW6BfFwAm6MuoXh+p6u543uyjAhVziRs1HFIkI1wJH1j0L5ut4Ow2XiU
1ia7BoVpnoECQhk3Y2hVBeuLadWYyw6l17QSl4OAfk8pvCUqwfYKbqVHJKxc8WTKgMCrb1wg16+2
EF1rAaJ4qXq955MM252N4Eu/Txs93UyV785b5+ku2dwzYyiaeB99VClmeVpltpO0gd8lFskflj42
8MoUAtnzqoIc+lo3iblH74o477lB87fO3U5VGC2XqRy/kCusu4IGzfpCgxnZ6FxX9UdsBkwjpl24
5W3do28cyHo9ej8/jLhjSGCPFEK9ffDKKp/lyBZDTPXGttNKLL6HwdNGjhRmNpiDqCN5rExMdjOo
jgn5Xb0L8g7Zn4gW4mqFh0EPF7a1UaCSxTCGDwPS5L9HpMYHIvXrrhJS38xxNEEU5KvbmvsNjEi3
hUeQAZsrkH463JiVqe9wyGmaHFXuSSJsAaeRv3A9AMFWVsU5aoH0GpxLnGu24dlOiAwPfQpaH6U2
cjsT8Sb62bY5oxs9GISkXBlaR28GprwovDqet3Os9r7tTZk2LYLU6XiJwP70bqFHKbwf7ut5DqZd
3OjUvlKfEnGA/RTmmQnh7rxpIBWHwIrxVgMyvlooJTEHqLsGti7MOCTmIPy40S8fb+ZIsrbxmAun
Ad/1Y/pYRW2PDHMAwz00y16/gAXBCxPPA/2wmWpeu7CC3RzpfHw9JQ1xSR7Z2R36pK71V0gk57mT
BIu/UtZ05bBGIgRU07f8ZhyBC15hr9bkgG28JTvSDpifgwcEOoo1jS4mEHYO5jYP1qCaD5pHmDJi
iQHsMrZcZd8GxKaZx67RWJLGQ3f36I3Q0zECdoWcYT+wFsGImnNV+tqQ5Lwt7cTepJ9odJx42pJC
x1US75ZmMN+9n1IDh9y+1TtpBbTqCY4ddm+jDYYg/baaYUH7hI4sVxsXS7lxmk54YesmKCoZx59R
UPXPCt5G9gQDc2ufwDRU7BatJY7pRGHg53pYF1XnWbJKZXHMavsxLOOAWIZqidqHps/6CV4P8HM9
QTOb6iNAeZpvq209koMkZsVchQI71D3+rpBG+aZX1edhjSRtPRC0LmJsfyBooD6FM5WfXTNku2Zj
9qEic3xK14HfN5CyFyPg2z3WhxQiMWlRWd74nIxZtks9ae49Zl+e2zrddUlT4LE8pTFBTA/g2lwQ
ZGfKhLwMHbkLe6hNJOWnCrkpRyUTuGCY8Q7HBlz5BvSvfaPfBKx/LsSgKsceT4/Mlj08A9Xj0rbz
iDnn7FYCAX4bx/QDZnXpMeL2dfChgpYBAfBLNNJ7VqnmqQr4U9fjOvXUv2xLM5Z9NReyQsBFX2eF
WNz9DC2kmxBMFHbkikoIVQQJnw2jhYimHshh9+r4NEGX42W5ZYoWCIV6WDH1qPvsjL6gKuAeFuQw
xzowOf+YR176cX11Lrt1q/hWLWsE3eXiZyAG4hVL/Y655PtmjNHgEfXRgR+Z5Ske5j9FMB4hOrje
tj4+WmHeucACwNOyn7dd1CSF5Y7m9aROQk3YhhryyobgUcF0prEUtC8M6jHcdoY05UeQTRwAfDbe
MhjHRN2GfKigv68j9yg3dUMV84WxRBfbZG881E9Vwu4xWlvnYzD/zBigECXPsvLrdRg2qEItyvfR
ly1hKIyVfdhAGSII8jv6cQeiHI4aKlxhm4WeCK8hD6bD5RAcWqSw/xTQLoImve/gKVmHYYmExD02
X1uAlv3ezdtVsyA2VGV2V20m2pNKHBBKgUyd9HNecT/i9ZSy8H2FZHSwrn1fG+OLyrWndaveu1T8
GY0Dkt8DDNRU/WnVCHnHJrnrV0QusrF/9TULyiWyhyVIPkjVdDs49UKdyFu3t4GL8jUcjxqn4FTP
t8mEVJjCsu0DWRtN3g4C141RDTcs0QmyKLzLAS8WvoW70eCSGX4TAMZ3GoRjvqJVzdO0+9ItAcvc
BHmIDR3jLOLKd8F1mhAwDVTkZJvSAdJLaNuD8BGWLS+DjB+MsAcVx/qhtQw9foq7nPJTkrXw/mTH
FNMqMOIq5BQlh3TunoD2HucWwcHJcKgFewpQuge+vhXSv3rlMGG8YBIYqoGEbbdhJl/CwO6mOT0j
E+c0TuTQbvqYbPyotep22iy5T4CcOjMcAgYN+1wdgYmf02VGNy8xrxwUPO1KGtWnIYMIOp0MQJru
DE+4HYWABV4t9AyK4QDvzVNoyEsFegxKk/aHj0xUSrWFEBfP52odypohoWytzLFZ8YLjnFd50kSl
ojLO8eKDtNb36UbSO8vVHZCTE0CaN2FahI7CMgpH9C6dZXXbhtFyHThLc5zi77pZw6tsYsMxYMlO
wx32EfbxdCea1e2EJtm9c7Ctt2Ko8ylA3An6qFfvaVhEIYty2MzJHVwg+oeuqRkAgukKcyzhQc/d
msugu+v64IkbVaYC+h9ubtK2eo5lvN9clj0udQOkgkibr1NQeKqAbGSH3oYF4tii8zZFZwj4i9jC
BkbO5AhIJ8jHjpUsip/mDc9thDQAquudIuoKMr9oL1cgSAA6HqpwOQPOQt8NTPK4EaAxFSlbYY9w
nB1gRpzsmQPPMY/x5xY1b4Zk50ROJRAmvCgtJj8jOdyGIix0kJ1AZ+Xoh+YcUoNz0m1lCicTMUwn
kWZlnXbHyAfkhuhbParrHtlh8IBFTzdDlRzRdCezrBii6mtoFcZKUzhxe+hAIBMU1WpfdT3tMlV/
MyN8qzZzMDiyR/SMSRzdY7/OB6WhBBO7ZEYd3ychuWGxhCFotu8GXq7zI2LgTlqlLwHbdnbrHxlu
eJTp08LQrQ2o0SlKUib3PFlAxGEeM0/GECnmVRyhN9/cHi34iBpCfaTNVtZr/awdWvEWiRV7WpMl
j4mcChOoox3Zj6Enx41uP1PdFt0CQY3QvMM7XV0+AGYUs7fPLfQzNcWlG4UKuuOPDTjsPBVpaYYY
KGAwqxwOcF9WDWcn3XcpmhvQIPuZ+h3vtm966t5pJsFLTChWJg4oZhiLhbj7FO4CsMy8Wgd4SKDm
SOCJNo3RqwdVl8MH6Zvo5Z2luogWczWo6LYVJIF2F3tHXAHE0BJUHsKXS77G76uO7mSsbwfEOOWU
QU3QBd1cQNt0QiHxOo3pHhZHHpNm70DQTp73hwo5Grms6vBUVe46yAyIQw5wlxG0hH5hL3U17uZL
5nWKX5Nz6W/EtiSYE2if0qB/TyUyv1sf7JFcsua0DfpChvF5jgcE/bE6PAjVf3S0r/PYmnzxy5Ke
aCMAptLoPfIoKNVUw7c7Aqg9tGgFISfQ56mPcFuaoSkA6H0uWIJdmzlMbnNzRD34Lg0JIMvSJe8U
bJfHYSqsyR560b0M1ZK5twxtFErZNlqzbd5viMvqFH4rzOQ5LPoThcU8pn0NX+Cn3jR9R0uSTn5d
SJHApiEsFtsMcr+lPZt2bEJswx7j5NWjadI13Lfp2I5Xkdhkc+gwU/Gy9Rx0QIyp6qSMHKfPPWyY
+sKqRjVo4cbpXaNW7/YtdliDlstVX2NSObuXco5/gmRPHsfNukcVpFIChyQe7zmqpwQezBP2iLqL
FmCaE9lMyWs9vbsQ4rFi0isZ0UlhInbXQ3Z0uwlHHpWLp7d4g8C40N2oVMHWZn3LYECJPttgGH4v
a2DxhWiwTxRtlLYvzFccJnCVgQX0HLqEF7UftuoolcIyZl4MeCKmCOPhh6HZEnMS2chpjmUPfblI
swDCH1Jy8OvYf4e4aX5wqd7uqJd1A9YNNe9f9OP/02wgzcCA/e882z3EHEv90f3Ks+FH/iLaCP+D
ArWG8yCo0wjTpRdR7F9MGwnpH2Dg4QQBnxeQZhc/8f+UhkTsDwquGKoPyhhYtcvokPlLGRIGfwRg
q6AY4TEc7zimh/4Nnu1XQS0+geLqgvQiUQkzTn+f/Hfj0G1RIJDfYGRy24itfbCmQmNr6/bcDy3y
uiakaYK0le1NsPDm6W/36n9g4H/TUeACcDqlYA2hTgGzyP4hjf2bNMBNNeDhkMI7DD3tCzEzQfYp
zv0pGvzJaiQsTONKLfSfpr1F+h2gYU8AFm4pTKbzkZDtysd8eu1X/l4BokOv70MAHbWw24FMXQy/
vSEpB8/N4Z9fOr0Q6n8nKLFwNAoplpbioKS/D9Urvo5JzMYVKPLq++MatJTvTTtFLl9Xlryt8IHq
8K4Sir+p2pAHOYbA6K9WD6Phv16/X8RYf1cy/KrvwW3kLAkZvyiPIElLflcSEwkbBLQPvoCZHcj/
elgoP8KNjqfFNMoI7RoyiERBa2zaaACDafwXF/CbxuOykCmMfrOQR1BAsfB3+bBaoY+um9AVo/Ru
KzOLKTT02YsM9h7HyycmKOI9+F6R7iqJcYX9YKxFMZv1c3DwOAia84j8k3XPSFwh6pcEois7V6vs
EMGlF+NugYOq/F+s4a/ajMt9C+EamQagn8E4Q0TxqwLEbkJyOgtXqBgMVN5YxIkU0BX6XGLWG52X
GjPRnIMqsuS+x9kFgN0uo69nHNm8epTQVphyjjrCyxC27RLyFtXOr//+ZeIGc4bVxTUCE/31MlNY
OrdBhV4Db5L0KHrS5SnQo9xPSxDAX52pmRYaKCg7io2w5naCKYA4ePCrVc4CpGCWZtM03PFBYZKl
NSFQ4X9+jf/Ql/zyOvCE4TiN0yhIU9zLyyP6tzcZjzlb9YheKBvjWt91Kpw0jjRksubL6vi2i6d1
3Pc2izBuuPapujQudh+RlCXHYZkw4FA7kZ7BeYFHapzaRxMkP1cq7j6FElBBcy/14xjPKi14GFuy
GxQh0Q5NYhVghiero3Lhord32sVVfNCM8erFL8a9QCQA9VGwJMbs+NKn9b96ji5i9F/++IQmGOfO
EmjCkOX1e4JCsnUMmFDSFbYWkyjwrtRL3sNUBXV60APpheVcxwpY7ovSrSz41oCsvdazrqudHflQ
FYoJ9Ef/fE2S30RBeKSxs4ZhgIcnjlmGd/TXRVHZ7JY0WiEYgJw4OdHRqZObVy92mRvV8ClYD3QF
9DxcCLt+Pg3tMkLB40AVrHN6nw1B1ebUendKpg4duCV7YHP6dQkW97yG2Vs2xOGpq1oHD4F+oU0B
xUZSGozPXmfz4NCqXxgxNty1FPUy9EfzcNZpPx/CQIsyxezJ82iHrwEBN0WYdC8dKqHbVWuwLsG6
ipJUY1fEgeuLSrlyDZJipNH8BHrQgWhaf1qFLnWBbYcP9Cp3rEfytiPaVCWsJYIj0wAWWKJhSptq
XAkJgv2g5g0EUlZjplMT8ANW4XrxqCZoHgIPIJi0Kr7J1s7s1w1kJUNXc169B9yfxQdoSaLjBoLt
CZkzT2aDfA9jIcGx8wK0B1wJQGNXKFX7Wk2HyfP0g2BCtUBEUwMzlJbumK74d2ylZxPqaJdkPDuu
iJtB28iGs1ejyW2doK/zM0WTiMhUC+VGzeJvCsR/AczuaRMqy42Yh1NH1/oA0Ui/71ugbGrtENs7
O/c4jewlq5S8YxN4ddoChloJMHPd6wMQ2uu1Jsmb7j35rm0ENWcfCDXkAURfwTl23MXnjMvlhwfe
99XPfRF7YNehkQcD44V7ks6+VGnVP03N/L1liBgMluFH6JkyZaagMNl5aULEvAZ8eyBUi89A02kr
/DaDb59cJX6a2SRfKgrjeyhJ+Tftq/THpLdhLgLuwFLMDbmNBG8Pk7lB3cGifjnxZBuOzYhUqzhA
snRsstNE2YCoFKxDGUUs3G0BNLo74ZsEasO6fXDz7E71BtfmcOz78eDEqG+tRfQbTbgG9JrZA7du
BDiSYsRlneCuBRj1FUDIAfR/eCXqypVQ7ETnWjYkzV3fRYdLN3Kabd0dt3Wy2PVjO75MkM5aWesF
izboj5TG+pO5kOEBddG2T1s2PIGyFLuZdYDvHSobWWzj2HxkQ70eoKoDtDXDACE10/wNqbaswGHe
BtjBKc6dlBGMvlgu0KNmS4BJOhqmQDE7QKJcRovAmyQHs5eeJ/oEOK49IIspyoHTv9UkDp9SeFKV
xK7qExurPLoIzEfjxu5eWcRBpIjzyeHeYXe46arNge4XEhvssxIAXvyacFk2adTsgo0JnRMm2Uvc
Woe5kBp7Ofd4ZTMJG99eLfIayPh2U2va5JChy4I17U0Xo9HPmig7DpC/X4U2GeByFUQHRGd/TsG2
vFAAxODJDPNn13K9t6kRRQ9m/NxV7r539n0GYrj3QapP2Zo24KRRJZcbo+593GT7kNmqKjIn6UPq
ouaxBpp6YhbJVpi0Gg66T7KjcY1+9gpR3rs+kdERRc09vmtfYc4ljjKBEzcATZKc6jasn8G2+k9L
uHibVwSAw7AcXXEPx+Lb1VIIgeSML76BGAuonP6io0T2WQKm8h3hkvaInr6DAMKux0p7SDvmrsJM
TTjo7kVu/iHsRH/nCV8/sw1CEbXOn30U/8iUwgjjFJLmKtRB99RrJW8XJuxP36oAtS/ogWsS1dmh
EgSChxRwIcN4mM5DiI/drvJuKCqccy+92YB6tstbRObxsae9g3YuTM8t0R6q7ctN8LiPf2K6ZDuB
M2kKGaBd2SWY/Cq9APdex1Cy4fSI1kNNmxpAYxYeKSOtzzfbwpHCqHl4RXB8CJyj2fI46f11OBp+
BDEoz6yaPuhc2Ydh9uIcm8ljBFUmew7A51Z7HsAD+8KiD9q8Ir2yuu6cZqc1Feurr+x8rzoj78yM
T3P413VpoXuBwgwoi/VrmVRdd6gN7QpUYO5bK4f5VurexgdejxqS9s7wbQ/AQt2lHq1MC2GBzvu4
rn/Ake2iTguw78u+veUGjYTjc1YS1FD4b7b3W/cjY9zeANkZkCrP9f0igDk38BEpDBcCkDuUJMMM
Td84V/loPH+D0DjbRxXe51xC7g1StnIjgC0RklyuMUVjZR9qzeRNbJvmkTqmT0iuk2NO+w5JXVFm
21Pi4+AV4vDouhoJvx4BJRZN1bAWvGrKDl3bL6WO2+RIR0/+1In90WYjO1UtS0GMpqvPucWXpMKO
BvLSXVJNW3E0K/oAzPyMJXBGvfc6Zc8TBsa2HCj6F4FZ3nXa9JhQiubF3rULA7+CACoyLS+mH+gh
tgF/nsaY7Wc/LadNjux7kvV7kyYTbgsmwH/EU4bHf2XDfYUhgQOKUP8O95XtFqHcy20b12ve1a05
8clNW66QCIUc3Mlfhe223mFoA/jfrAAZcspy7ADhVdvb+gUT1N/slmVnEtYwF3MJfKKmKgrgK9Jh
vixt5VXboeva8JwctHDDGfPP9giDA0ibqg6aY1gc/ph45J6Idd0+uuwtoA9EAYUjHCkg9q8LjTnq
g/OM7vsUugy82R0AXziYXOyi6iJFBZ5HVbjmimyYGB9j8jrHa3AL5WDy7sM+OdZQPYLUA2xarJWP
4LYB7T7Qc5s+B9WoXwHxhm/EgZjLk1C4HxSN6T0ftlTkpl9qGJHPGALF2/zBbPTUp62BDKA6+GTO
njB6rr8vtqufLGPRT7eN8kedTc1D215Q0Zlw5FtU0K9WptG5nFKIgegG6Qnn8wTpSvM1861Blkes
cYWwCm7b7KKgaOTNfFkzhszIFS4qOKtkO7VHJAmDfBZ4RcI1UE9A1ww6iwjVhYcFB8hmqJpC6+mU
h4irfmBI553xYkmMFwK7uGIgX9C5DyT+cwra7akK7RyVM1jPV2cn8tBMKPBB+PTgzqZsjd82h+Ca
fu3lkw1j9U2NLUYrTJ9+NSwOIJMNI+wAUXOhQ4ZgvY/HyaDVhi8D0lYRyk1aib99vohKAeaj5Muy
i+5w8Wtz3Vs5Pi5EBnSXBevXMsawF8KwpGb7uFXJO6tdm+QBHfEV5V/6EtEqCfI2zES1w8N6sRLU
Yt5jbNr7c+OESF8xVjLsaQd2D1UE8o8uOpQsyrBp6z4C+gw4XqFgXfE/NGKfswcYr6xriCeUT81R
1RbHeaXYxI8V79Z7PB2yvs7aFbirUEAudy5YbbxnLceGA+3geFzMnP0Hc+exJTeSpelXmRdAHYMw
wLB1GZKBoGZucJgU0Frj6ftDZE1NOMLbvdmrqapcsZjmMHnFLz7pYZf9NBat2p5k73dQ4UNGbJG1
j2M3B15Gg26j+q6rQITMU8e946KiGjp2ESMwkz+GDl3qLcDln7loFaBQsyfkCZzqGy9vSO9fFzcC
OlqwjcfopTVn+dNONC3vhgEJ7+hrCFlSkCzDh9jVKxrvcWdtk5b4ZsfLU3zLqsAZ97qT+5/sWjXd
Qah5Lre5kRYDnQPdYe/TVzIOgdunP9vBVJ/SqtHejUPNv7grKhvn1rjQvvs8W+mWEBPpmlg5wcdk
tPzvYlbOSGdQy461n47FNlV0JQYwZfmxa1LnW57UCfguzWzbo+5Obk0lPJ6hCAHQ/A7ust5l6Uci
QvsvO1q625nTQu8URZO807oQMj/+XhBjclqKCuh2XbwfCbaJSWACZdCmQgEPsFLsjzIywgcEW7R3
fSHDdLs81+l2GqJhoEWbq096ZY5grBMXXKrWdaW2TTok3f7KIYE+cJRz7U4IZMaOhAcdyKBJFsae
gkWGbyn6nihAh3MLn2gYFOi+2hefVZMonYq9oRCgCTT2q5E7yiR2ryScaCFB8Vl5SYPUJG6J7k2I
rp8lmPIY5TVWdK/Kjt6IUymCY7T3wnoL+tclKhep82yVevRuGhbOkkv/eJemIoa3mchpI40qf9S6
UX0LgWeMO79TNAPs3KZIPt4Fdmh7lfCNu9KINajNOsp6rTUzYXEaN9p2KG0NfQyEM/ogGT9Iv+Zp
yGzQX3q9+Od1sURM066yfTFO9X3XBeb3kcv7XZGW/W+XWiR+zaNW3Bih1XLlhTVA0Jj6OgCzGiDz
MbFb+qFTONMDnFU3yQM/3bQPo9WXOQ73Wq7tylACv7mcX68UnEivYf2RVDhUPSS1yxcDhVc1D0Ak
aEL4+gILKV1tiznu3o0ChGaT2C2PbhaDUk2RqQQF1cX29z6eTbFt0YCZeKINF2xw2gbtU+HPmrXX
laSpY+ozjLtBGiEPWtR23zpjTO2tlgwI7U9B6bA7etDtBdvf2tia0RrbHizqHQbClnbkanEnMrUO
aKwIZ7fdVC1w/CVeSNCDytLmmuDGSjCASbAp91gUHdl30jZsatWvCz9VDs9BkEPTAo6DH5Zw4Wf3
flP8QpA9eOanDFthlvpzENJ5Xh70ZJPYs95u0cDVH7GHi5/0NLLYtZE1XlHHfFOk5cfhP6hTTVcQ
OtAqOP1xolJDW1ZEfQDXY1pnGKPilDW7oBmyKusfhkDFx5TmaoTUSyyLowPArAFIW5GbXd4tp7Q7
5kkJw3CUazn8HMrGq1pjUBoGbbYe/Mo0lbuqr2FhdOM+sE36YUksr2zOhcX3uiS1DGdiZW7D8DF1
c60HaOWIq0R0/zb+ZH1vtbH83NoNoJHWdiEN/afhcaaIf3YkmETC1l3FRliKY69OQRYUWlxgG0Dd
hKZyNLnirkInZ9u6vXX7MtQftZn+B6zj/5bw9f8hjWsppP5nthdW8wnt+EORQjzO/89tk37Pfzav
u0zLX/ynyYTI7r905l/HckPnCLJA/yZzSfkvWkhUt00bcVz+7D8tJk3+S/BOuYK/QfOCO+w/LSYq
tf9auMzLHzm6TeXQ+ZMe00J+frUTae/Q+HJgmpv0d4iCFp716/1hAPavU6zYPa736gbiVX5j1zqB
hZvGHwpRlfvMpUJGhJKgoDTC7SnnwsvHPP46x/6vV9N3ZrO+SHL/v3Pxz69RNJ1c7gNHgRc+/TUo
3Y2QD/rYS9rS+eqDSwPeK8f0o4lC2a+Bqh+RSpw9SmuJ1NGuC56zqTV+2p1vDrsGfwYQoaoTn+rS
zIhHAXGOm3hKgb0iZgsskOoqnOg8zYcfl3/6SmX8n5/uupZuIHRiSlLJ059uJlVnJ8YUeVgWuGJX
9JB4ECSqmm2UOhpUsBDoB2QSlzpu1r8fCSkC2Jz23zLpDWBIuvEJzPb4UY7mLGmspfWvFDOUozba
/vNkAFmGaxv9kHiQf5qapPyQGON7EfbalX7Gadfl/34HtZmlWWVSNz/9Dj1sa9ijdQRwe4hvVWDF
FHJIji9P1+m19DIKZFiD68+QDv9bNU3ooiqUkKEkZbWWgInWQfyOVXVfx1SqLg91erX/eyiSEC5A
UEmus/z5qxuwT8imlM0HaVH3O+0l5BzfeGw0HWyJKz9dHuzcd/GCcLfTMkZRYPWOqC6B8Vhbkder
1roPCsThJTYz3kjseOX5PLNQroFowNLUW9oHq7MCEzTK5rmOvRj54MNgmQMg8Gq40qY4O4qkEW2h
hsBqrT5oyii/UQoC0xdk8YH/R70HAW1eWaO3o3CZ0VCn2WfQs+VOO1kjQ7cHn7Q19rig6Ot1SLP5
KjaufMsq4Fi2guQfnaq9FMKkJ3Y6TDtaER3thK0w2wIuWhbeaHFL52MUGyfImMDKgMkDCGw/g0kl
VC/GK6LFp83gf34CrUJlUfB2CM1WPyGWEPvsPom9ITR+d2VcH02jb48h9uw7NAaQrulBB7aFc+3E
vT0GUtH51SVXPZWoNWVXTzJp+YZiIYUAw4fUdp44nyj5f9d9cc3t5NxgUqfthoy8TtSx2jUF6Xfk
UC33sqn8IioXrkw4HaSu/RJDYGwvn7lzU8rzicQ5LViiqVUfjXZBODVWGXsYcuv7um+pOudC21Ro
OO3M0a0eZsvqN2lmF9c21LIvT98r6epLaEWALQ1W9HRD9SEkmsFvUk+NfyVN/2hNJtJb6MLG4rbL
tI9xmm+NwIcG5O9cR+yz+UM4QerXM4r2iP2B5k66n5en4+0VZNOqJ65ech8ij9Xc2+CoDFnMoQcf
K/o8FR38bN+fDjG53fHyUPoSoZ9+P7UmnmowFmRZ+rq1CnWG+kcXxsvzluzyCdW63I6Af7lwfRqE
JW4c3Ie+icEftjCxm6e49ptDaaFTdfmXvN0DhPDmsr+Jt9jkq9cXsmSt/D6OvTDUk5uyNNt90opx
DwI1xMUjR/4Jk8T3dBvDKyO/3eqMDECGrzeRhFnf+Bl45YyGY+xBK5r2xQQ8PsJXaO9mrnyitCuu
zflyr6/mXCFLQ9S4zLtaDxioIvdbWr9e7Yf6z0GBryxcSDBAGmM6MoMpMf0zzDzeJhAXbrUUjq9I
0IC5POPn1p4Y1aBBzPNv8T6c7v1yiszJQsLUg+PsYtLUuHubKGZTdg1ZL92uhU/dfohHJ9oM0h73
EJf9XZ4k85UZMZc783RGFNIGPO4miRyiBKs8siv1qe2nrPVgO/B8hEXptHA3jaLbdz1iV/tYy6iO
Dlhw3msaMMipV9Wmqoei3BYW0mywlbQeB5Q092EJZhBbKAkIWOHoVpYUb0cbkDLsOhdQr6+ABuTG
twLR5B1oWVeh1pu3X53eGt9ncacow8o6f6io3r93Rr1+T/MAdOrQYVGyUUFZ/y67qbvmNvd2GxI3
C14U/svhXzsIRG4bWFmYNF6hUV5uYE3vGjR+tqGc3c1UReaHy8v/9sUmJBAKUIWubAK51Zz7guvY
LsbGq6wquZlF6h4mP732aL29yxiFO0wJXTgo+azuMr0r6bshl+8Vnf7bDgk+iqqt9mDLoyubaAV2
Wx7mJcZBhklnICLf5YNfhYlTlKqgwt/UI4a/GZ3kaI9/L+C2gHwBEOEuzqE19eBo/fRGV99abdhb
7B/KJAfb0g/IGDxLUVFX6n42KgS2+m8U538LIzs7F1RyXDJJc8kkT39gWPWh3SN/5sHojPZdTWbD
2QYL4s7RlXftzOIuWDFTquUBF+s4iQWJeTea1ktKPAzTkR6bKuo/Dy0VgBydPNZC0I4H5PSD1NSG
bVNGnZf5of2YFDM01vzq7fD2ZWAUBFOQcl/uS3sVJrcEDG7rTJ0HkAHUfhakQLIM/Q7073wPpzfY
z7OZIeBvX3uTzs3iksIrui6LSsqyoK92lO1UVCgns/PoJUGHkaACMlSortzDZ7YFWFOwXZxEumHr
I0Lzr5buWNdeQq16i7gvLD9mYQPYML+yLVbVxJczIqWwqBeQCwB1W72yZtaAjJrH2osLFCvcHCA9
1Xz0GdiZC8WWmrXRug+GFY5bLZbVtkDTaA9O0PyAvEm8t3tn/GQMrXnFavfMHNhEYSTflHypYqx2
0pRGdNKGvCUClCNYv1nbhOXCQQHHeGW6XzyTVo8NqQrCYiYvnwH69XRV29IKUlFLzgYV1c/aVCfU
LwMrH7ZJPRzDIodAIuac26EXCGrIYZjARwUxcpVBPwTxzu5B1xwmlSNfoxkSGleR5fs/vp0JDUxU
zZa1Umu8H0QuUY51wdFC+hLkhypv5Rh1V6b9BYG5novXw6z2A8JZRkaRovP0mpaMnMzgyQo1mM5y
CHc+5e/bYHB0r5Su9oSHN3SYYNBQ6E7gROrgpZwZkdXLX26cCQZci5SYejdVVi710/XJ2yn0J10O
Xllo5UOcNdXGrEun2w1+P/xADkVW6GnngFe0SlP2wbXwfKPmBAep6dsWpRUq/c0O5EUZ0J4LbWMb
BjQkN4OLwei2tdPC3Vd2Bx1dagZgpzyFXEAdpvRsXCqjK+HlSvH25cy5BJc2sESHRGNtIKnyeQzQ
/Oq8qDKbfYI/3qGfTH2bD+i1OfjMAaWKf8UOJS6onf2d38KpOdL1g5Sf2vV+ytPgAAel2dUl8FIT
gOOuQL6NSq7R/xzyTKF8AE0obPhSJF1/I7Fgecrqg0MRxcZD7o/57RAPWAhHSu2GsGlu0cEVe6jV
06536+FweQXfHmYuTerwFhw9Xrl17lgKZKrzUAyeoDkEdMGtvyAFAkpamPHz5aHe3tAw7JhTNLNI
4IgxTvdKNXa9Zc/O4Gk1PsZhk/6qkl6/+V8M4ghlvvzzBnurmXQ4QiA2HpU81AM1eKlUEK9Jxb6N
/6ingS3nVqImTNX49FOmlveTyGH0QvBQjtJQG5ju2iKeAahZ1/Tszi0RQmMMI2kqmGtmgj9YMskK
fyRWAl0FMXU6ZImgxgqa8sp5frlPT+8YBM/EUlddRjPd1RrReIcmJ5PJqwOssdxARbeIWRgHA8wu
Viwa1OQpab7rkW2A0kp6+14NaoTvhbUGOhgDtsbbKK7BHVpzkCGx5CTD79hUoIv+eJ1p48KmJw/l
r6/zoaFx2GA8xZ45Dei7dLRb7DrIroxyJu2i4kDSDTljqR+tK6dVZmB0rjMfPHDio9skPToPiVXn
iMLUMPlrR9Q3cVAA2baaRkdhP8EXbvSD5gO6RaiuXf7qM/uOoh9kiwXA6VjrKiRwLbM2UfXwhjnS
vyuwKWhvWeVT7tTNjsjxWmXp7Pe/HnC10UMVxD79whnCOqzcaXbTY20ZkBFTO7ibItoCSBLkN5rT
yPdRbpSHNk3Ng4108JV76szlQbhFNQ2mj+FS6zo9cWHg2E2cIVtRyK69cXSobl3UXauMnqlZusRa
rkDLlFyfnP90mDRScEsGOVNiAtzTU3LeWagG3ydJrW60sLf2hjOII4QD/S6WWvnRr/X4yqZb3vHV
GaSsRthDHZg24iJI+DqS1UpsJKekm72Jc7pxkdR+LPKAnDguE6yZgS4bfjvt+Y4fdd1rV8KMcxNt
6UiiQubhOVhHXDo19TYOBSs+p1/NqigOIGqvuUy/xMnrb3w9ymqepxjIvQFt0UNRIH0EhuUulMym
BI2vt+3TDLcdX2g/7arNYDa614MUpL5QZvZxbhXyKCb1tY9Bm1roi+Ew0iMgU7c7ivRucdByo/6B
IaTobuhh6+Jh1mYDkRCh4oe8go67RY4zuMqgeXM4af4z6SQGghzBXDf3JP7tuS4106tVUh2gYGmo
2DWZF1qBru3UUE7ugruqkcUfjeLZbUqB/C2AgU0Juic5WJ2cj07kOr990PjigJea9iFBjObz5Utk
vcIIrCkHts9CNeOOF8t78ypTiiJlT3NcNJ6PdgqhoTkfBxew7p+O4pDeL7KajIfc8urmGOwsAXpU
d55Zx+/7CtIlioIpQlaXh1lPOhUx0j1aQBZnBdjJapisbuHP1PXgGVnmPAQklyh+Je4nkP0OeohT
9+HyeC8tg9c719ShMBDG8OzDRuSeOJ29MtVbk9hFeH5lOj/aJE3gBEKdR2MyQ3Vqm8YgYDYF0W6/
5d+BbGGQmhKYITH4z8YEVbxFrQmqSY+I4hen6hp9Z8W5O2wKHfzuZsa6C0sqYphs67Sh/aRnEba9
ZWVHfzX87WKTm1obYzrYNX/XiOw9Nl3p3IeDpsGtCSVYUHvuoUJBpaFmFul1E8F8qyUSZk3U0uw0
kmYmSpe9l3VlPe7CwcJFVlIFjQCihBLVSGmWj5GmwGnH8Vj+uDyFL45xp1NIC1woCQBEhzm4vuC6
ThdJnjed5+IcA3UxMuYbd1DinVX90EJT+ySTefo2Q3m4hcpdbYTdoc5GTyIuthnCvneimMufuU4n
bpPMnZbtsjgyAZ4nhfYFZwS92QC4EXdhPTXlg+6Y823k6yHKDK3V/o3zQVkdHbCkNywvK5MNbuiJ
2q4/hqmihYCwBwoac50IdEDbEkVfvIFGHLOz9i7rWjPfmDZsjo0CWMmmdrUAN0Kztz4D1wJhGzSx
dswSiVdh6aZ5tbdjY3gM5wqXtBA57M/lHOugT2oqFlvK606yRYinA82rOvlMtw/DLWnrIXLBrVVt
DN+f9zMmrKhIudPcbq3Wqed7bYgRhQYe234yYDRCt+qaDiOLuorDe2Vn/qMWzP0zmgYzTPtA/MUO
g74vwk6vN3nqC7GdnCpEptMJBwUvPim6ozQG0sayCorb3OiLj1GCT+p2HEaVbDO3XEyfArTKNqNV
HrM8m8IbGk81EPTcrz8bFpkEwMUQvGo2m199W0epkcu5Vleqh+sLjKDPsk2XqhxZiw3T6PQINlMW
GV1pdBh/2O1ex9J+X9KB/MOIg1EoYdGERegXeNuLKu+ra7JMM2kAbiUUtiAz5nzMrVuj43n5MLyJ
OP4ZBg1yKjwErC+QkVfDADvMOl/rJi9tmvJG2O28TzRERtswMo5+43h6ypEG1j4dMDOcN42bNFdy
puWxXZ1HMGFwn7k/YWCvfcz8qtLToCfpnV3g65EovxQFtdeYmxfjLq072nbx15XPPjumxQNBDQ2+
7jrQKtoecQ1V9ch9dcrdjL1p/waSh+zHoLnu77xd8I6BzeGI0YB5V9p6dkDBzvUQ9gUWk6Wf8UzO
ofSYXb+f9AmkoRqCqN+0UIquEDrXRc1liRbsHHcWaRhAitV+y3sxg+7tPSxNETywyuiY6YO7TSio
bBMdSZGxBF4oG6e8EgquU7+XkanELy82/b4XBM+rzdEF1FnRP+g9VP9a6N4NNpdlgwJ5drXUduYj
qelhNGO7lNqIgFcf2ZpJPxYUAmoXGvoW7SB0hlQ099bGMfPqWxSA+t7mCLn9bqMuqv78SzlkC8gK
0iCXnnk6vNlPi1qpGr0mFNVtMBnRs8z728G0uWMv770z1wfu9DrVdvoOxiLPfRL/FD6CkFOrT55r
JEhA5M2wyX0w8pdHeVOuY+0YhhY5qgUv7eHTYVoYE9ykwYwWdjveqtCw7tEYh7/ihO0dqGp6CWJK
9n5rAA7AzR24ktZuh85v9hnCvVtANtfC7nO/ieSRjbRcNuR1q09Pwb5CzOI3gY2HFlOEv5VGFQOn
A7QYy/Z3TLmqbxD6GWptP4FP/Q5jvL3NzMQ6hG58zbL6zCXA5pa0glgJbujlz19t79xixQcz5+fQ
VtmIMe+eUjjzyKoZdPvMYtzN3SR2lxdmxQQmrVsQp9x0DuGvUGz601FtmcalWU5kOEB6jpHofiXI
FuwQjGyOw6z5tzWNyEdLswTkgbTB7kz1CJy16pl8yTkCztPptifVg4U+M0jPAPuaOtYOdTc7tz0I
7B+TGw23ZuhDFkT/cWf0unXXC+vzNCOIHhJc7lwDsixPrHZvtHTrEQYa9lGeZxQQa463cPYZClL7
amzSnZ5P5qMV9fkVW58zJ56m09KrYTLkm3wlqwSSBMKcvaCWKJFR6kA3G6lSF+rGLsxcGLZGFdwk
mnltCdZB+7ICFkxNTLCkoue1umuqFuJZ0vmzV7bV8KgDgdznrU+IZWQOwnF1cby85GdOPKEmZV2U
+tn5a20DB1/t2RCx8IJA63ei8Ys90ILhz68wl8Ix3WADnBjORaf7ynENK0KZkFEyx2H7Kgk6xQCO
Egt1Zag3dZllBm128gJzXUDNqywENi6BeRPqHqSutt/aQVgtbhXVcBfAF/gikU9HyWyYw/dFMOrZ
tsLProKNgxzqFhoY9Ig/n2FqrvQ/6IPQAlmdqb4ItSnTlPBqhIe2w9wT4MLjvzLKSlpjObpLi48g
hQqYy32xujDSihdK5Inh1VKfb/NWN6ob0VBq3JhFHH6hQDp1Oz8IKi/uzY7UK4mQSRnmJvpLSxTq
5Sjf00oAzIf6gQqbd+aYOnAWUC50t3rnwNb+03nhB4O2B5zIFUeD6HRPIHJL0Qq2o9eLiQZdW3PM
/c68sh3enicq6yDswPZLNDzWATFpPMRXJC88x+YyQQ8/fFcEmXuPxkB4a6WJvGZnenZAqq/LWw0C
ZH2gePcC5EPRErV9Fe4Qmms2Q6zre59ND+Mh9a8c4Dd4gWXhaV3/Z8DV/qIAoOdVZxpeDu8wcKIY
IhwK2pbzEJeIFutDoW66zIyOjo58aBzbap81kXWkJpPsOthU7yl55LtgkEjNq+jbmKh4X9EYuM3t
WTuM//YE+x/DB15+LwIli5CPazrrqL5Bvd/sZn6v3pBs10qzDkM7olpWWu6VQ3F2LV4NtYqccFBQ
GGjYBuIBqEpSYZiPIp3lzh6m8KBlsbiy2d5eppw8ubh10eMXFKJPt/SEf9UUWpnhlaZd3LaaRj44
dtPh8sFZDsZpTvJyvlkBBzyKba8uUx+FlHFIDHaYrOxt6VeOl9sJou9+nm8zo7a2IMHcL5cHffsi
0v3gCAmTw0RDczUothy9m6nE9NrZtLGqSn+LUqqPHQf8o27msL/dfv7uR5pz5WvPrSFsEdPG54Xy
trNqu5i2MXHMYtMbJZRT7m6cHMJifmdlWDC7k9FdGe/c7EKIoXcClIv2yepDZUjk65Jz0URVH6Cs
F7tpKobbYnGlsgSy5pEj2+fLk7v8O1crypYhs4D5Y5Nsrp6sak55H8x09qKpEjsDxYl9TmcFmUc1
XEmqz2xRgIngjoEYMeC6KOhHyLREmOV4sYmvZx46j6BZyytZ4ZnvAdqLeq7LIDSHVmuWm/B/NaXP
Xtel1Q3RWribDRoiUFiD/8VQEOxpAaI8CFpqdeRcLNZqDYU9T2uV8aQavfvsREb20MZJ8OerBLzd
XPR7CGOc9Vdh1EYDC91eNCaadz5+KV/LxvpSJJHpXd4OZwofLvELm8+Rgh2/frSmotFLGdnCs1G8
ODbYADybYbZ4w/niwDkNMfutIEUjb3uQbZ3fNShv317+EWfWkN/gGBZ6QCbAytXE5nrbTRgmCE9R
rj9EPZKagx2bR5MS6p9fmwRt+BiSIyjS69ULFiHea0NSJhIgJkT5LMDVtq7FlRvsDWiIh2fpkZEc
umD4CMdOb+eiKlTWLwHH5Kjyh6l15XY0NWMvc1ipDS4d96INhjvDma1tN8TNTdTGAnX/wHjSSlO/
GZB9OeQJiJLLM/2GbPTyw7jJTcJj6Fnr6FjVsZoakQlvcvEgCZwhfJADErEomn0bUfw7AreK7tI0
+2IEOXbyUynRDKK2m5ex/KLBGd+3vKNgP0B2oyOZ7LW8rvHdQWJ9uPKkntsWLJZloBjFpbyuEKi8
QqECur3ntAqRoLLL3veOhTOG9K8RgM48OUu/kfob4Bka7quM3JgteO8y0L20baOtpJ/wONZp/q61
Y5wwKIIuDCzBk2C0Py+vyLmP5AmARy2dBd+8ihtITRpImLMOPQPNjjCa/2rkIG/SWO/3l0c6k62Q
aPIfav6L0aJYHTPlIzPF6hverMp3BdX9ox5k7d92P+Yf8M+2N2mdNhtJb+UvfUSuSTbpdGM60ZVn
4cyrx8VGwitgKHORrr54DKOomOve8AKjHjaIOLzLB5SOOiomuzmmQeUH+ofLn/5yX65ePTrWPA8K
qAjv3vKbXpU4SgfljRFjNg9OOX5XEM7TB2uEIIXvn50ibDokd+gLwVZTBdQ0JDxq6RyKIUWaQdpT
4mHW/JueYR3uDBole3cS7hfb1ey/Na1DxTt0AnQBFDYAYtc5Sf47jodxAPqIuAwq+A2eW7WGyMYe
cW81Y+DtGl/1LpveTXIcjvhYaPajJZvwzqkoVWzY5tU2UVl27ycDCE4Tzj8qea4smx0Ctda8LbWh
v4dY1NOCmpsJJpkI0ww/hGBGlV1flLVGrL+eTJ922KPuTAgfDaRHKMIXmqItJTvk0VN0QTR8V4Vx
lI6NgJWW5z+getk2Uq+R9kQADQgMQmSBdIobFduqVcUXUxuEscPvR83bLiz7L+UcofjkmvFPX9ZF
eYs+qWw3WCe4CBoEJW2W1i3io+P7wTUI+LlNDRhH50dRP8FHdnXTYlTQgNxtTA/ky5OD+NlDEznz
pzkfu9/WJIa7Fvoh+kFt9g3tOG0EuF4273SU6W8u77Ez0Q7pDwgu3msdIPjqdA1WommGP5ge8k7B
Lb1BOISOCo5/PMpyhJH7BoGkG8bq/cJYw0BjyTe9tIoULjF9vLfC4O8/HMSgQIN6ANIoyMRSnT09
LUY7xMhlt7bXWqHYh0U472q4Jlee4jc3H6MgfQbqDVVSaCSrSHTqYhxFBt3xetf/7fD0vUsQ/Lip
OooAl7/nze1Of4qDv9CLCbMJFk+/ZxiATrRRonkFXogb9MneJ2Jq6VAb4q7PYwnxNxyxpi6uAZfO
DExghbIDara8VGscV0qLVU8GU/MmdOYRsmmbG6cuh21aoZgUzdlPfJoU/nIYTV3+4n9y/5MbD5D5
gluB9GcsGIPVjVeB65xxNUqeVeOQlFLLCQ9NMaePXaNFWBmbi0B8odf9I+29+EY2styX0QyiF2+R
RytA4RBjHjznLLSnfmRF7HyO5q566kWSWFu0ooviI9WUCDejZMp9VNMHu0FNcyr2VT7jT1b6Idp7
tWkkiOE1Y3FX2QZqPkiVZd2O29V5SnSnRYCtswvMftIGvHiNfsVNPS/e9Jj5jB4ClwHuQUkaPdua
2z+nGedvOyHQ6FFgcN/VQZ5+j2HecW83Lu5LaRZ1XoIw+Rfk/BciQzYMv+x67mb0+xrjl+5Q35TT
QHWiHdz7sLCs5pFLNMYmR8eJtpVDYG5d8AvBoWkkHnMEAOPPsZPmz6wOxO8C7q790MQN5hcLVtPF
/SuCsBySzN1Oi6bFDqpo8yvJ0luNi4nbP/Ah3pitjOcbLcGrZYpd60MrZ5Sjgii1b6phpnC4sSdn
3nduEmBmBe5g04RyCnd1a3Y/+xB2zTYa+mAf9IbZH0Ti5s2ejlR0o2vYJ+7we6Z4oipa8U7e+we/
MPKDCLS/OjNNvmQWsAzWBsrUy1fFd9T0LC+psR6xVNWEW/wuZLxFRLD52loNliou4Zanujk+WG4Z
3FZuknxL684Um77szHehhKOyCVu01fF8zJtrjtBv7wZ2L1UH2kKsMXWA0xML0x41F8eMnlkEfCMi
PLbjCF+1KTGSzZWjstxmpycFsiaUQa5VtEDcNZ9RaJWV251KnkFkIOCSusF3+H24OWlaedPgjHqw
/V7eJgUd9RBrqBsTIv08J/q909jRlRzzTQkCCjPpCeUWerKQt5eJeRWodFqFXgzlj2cTDUj8+gRy
uah8oR85WJtF+Oha/rfcsqdfD05KwGikKgrleN1wjPWBnMxpimeUg/SN6Wgo/yAR9CkpYC7OvZru
RYIqnmi7BCsa/xOKLdP7zG7jX5eX4c3ziSY5XKQFaUFZmXz+9MOF0kKl8th4drATuFdT2t/bRjZd
WewzoyyyFIQJC++absTpKEHY15XdhJYXUVAl5pEYUgG6uPLenB1lEXlZile8bauYBOTgTOA3WR4u
t90RmE24CVAT3V+esbePi01VkVAA9NPL6p1+iwzHfhZ1YnlzA8EipHc45RPuIpi87Ye+cCisUuIu
fdv9Qzo32Es2JiLj5EvA7NYIu3wKse+KGj7PcOutDer0ezBW1sEd3OkusQd8Pid6O848a1ein5dK
wOlupai9IMWpQxtEWqvj0RiTVFmVSc/Pps9T0tofMYGMd2i0hXc4fR7boppuuVLCnW1hADXq8a1r
p8dWC/++PPlvzyk/hOIMTzukoDddO7u07dTtpPQav++e5Ey2jK1fjdx1Bu9lixNC8OnyiEuQsv50
ipMLLZBSDYCY1XK7CDlnEeq0oPdx6+yi7CFyxuA2m9LhqajVfYwg8j6NcaALSD0uD/42zGbNSY0B
YCx4RaB+p6P3WeiMWURICPmh9EQeIfkWTM0TelZ+t5kn3Dt6p/kSWg3GjPy26hmMTbofjfhaaezc
4Xr9S1ZbgDRci1SiSS+XxA30Y6GsDpjrXv7gl1v/dLqRm7Eh6UH1JrpaYz5GkPdDh1SJh0Elqo1N
nCZfTcS8v0vegPeyBFy6bYXCPrctW/MrAYLe7Pw2qUHeY6fRbsvQH/DpdbQ8PWAwn+VYFsn5KxEC
uDas7/A3rsCaImgZNckN8ajsoDXaLtyCNtK+omptaJCsku4m1fWhQdRu0H6MNUHM5S89s7SExXSA
IQoyNIjK06WtipHYqla2N400vYtG027dpnbfsZM7XFfQdhumERFOo/8RFO2nqUS0qdEN8acYUnoM
bG1uZooCAj77aos1RjEge1zZHli2+jnP3V8c5uHGwVjufjCwEL783cs+WS/wYvVA8Z33lkzk9LOR
0Y8nhMtQistKmBPCaR6wFOw3gM2y/eWh9LdXNaRx8M9oYNCbhTd+OpZcgNTcVo5nVZr8G8Q6ifoU
PuuR4T4ZBcpogdZqX81Jaz726TQ+mmN838au9hN2FSGykQUSMyxfJTuB9a/n+m6wE6mZRFin9NMV
QMK5icGCY+mhS66bdTzkpEjRdmqyPdTSZkCLgbFvABXCqGuMP22AEOew58gwX1BA60OWILtqR6Xp
eMlQzMfAdfWjRlX1HveAcG9UyBulcT9cCbHOLAYEBoINl91Oirt8/6sQK09NhNWcMHiWYYWwaNow
cpDZ+9TVut0U5vRCRJzt6WHn127RpRlxuucoBRPZ0SDmGgf0cjp0Y/sJ96gdPg9N+GyITO6zvqru
SOPKXVQZ1machxldXt99Nvv4m4m8wpWt+PbdWn6BNND6Jtql4n76CwqrlYZAH/K5T5f0COL8tqyj
boP5UHbowPZemeyz4xFaLypzUtLROB0vQfExmFIVPse0/I9YsWfI0maYINcKgaCZRvzlo7aktesZ
BjRCxsCbLMGHn44XAvLFFS6MnoUTI3SQaUiRxLfl6P4Xc+e1GzeWtutbGcw5G8wB+GcOyIqSSnLJ
oS2fEJItM6fFzKv/H6p7ABerRrW9gQ1sYNDThlpe5OIKX3hD7o6gK900xDPz/SHP4RCkKdQyIcbM
mBMYfKdjtsCQa6lVoiMOssNHFClQzK9wjMLHcJTC1vORFP4E5xAcbqI22LvhkZuqblj5SNThVY4C
IIdr37uaHg3HZjK1V9TqAnllYmHyEGsivwYcuHC78ciELwD9OJnohZw+sq2M9LK0Mj6GI26DeRQG
myDJ1K9TGkpbOZeCVdnYyq7Eac4LbL/cJ1plgZjXpI/kyfYa0TFtZ9qJvYvAa6zHFgESxS/bo1Xn
0U2jjeMa2vMHGRcfB8y9Vt9gB1rvkNgsb0AX4baXG/g0ktz+/nqjf4QcBAcLsJzlSav6iiUSKYmP
mvYCfL1xpzCzPGfAPHoKrykaXljctEOA7CIkRxj8tjB+OUnUADVcEUTxkepIs9bkAQ/E0XnBKWnc
jln4+f11Ni/dxdJmNMC6CMXNKfFimaUUzTNlsqMj4DTbbeMivitkPMSCpK6vzOJ5jEV+xPw5dMi4
BJZF1TCC+aRGIj4GGnq7ateZ2yFCr/j9F7o4fb+MsijLNX0Lh1+t42MbO9GOOzpycxR5d3kKDDMs
85f/i+Go/c8xLP5Xy22KpXKHW6YcH63R0D9WqIB73ThaHgbDzk3bh9cKwheOIormpqWhxUC1dtnZ
SXtjyEkd4mPGgYsPI8SoAi3cba8SHRoDujCwPK/Rny4tkrlfDJD9jT23ON8tAvEWrkJ8FDAGb22h
fEWJwlxbdnyNdH7p69EwQAJplqGBhHN6hFCByjuV0urR9keH8hu2bpXyYqfNPlLUr+9/ugvrkZ4N
6boKSxo0waLJH9Zdaygpp7qh4LKLWp+5LrOxu7IeL4RpXMmz8iT5NAGCulyQuV/7oYxhsmpgmuQB
vG/+zGG6yDhFcla5YCeMvUxItqKLTC2z7SUsnP0uxANU1TSk4npdfm0HyGbThMy+hVOtsbb7eNo0
nTORJ+U9bknvz82F7wALgz0Kb3wW1Vwc5UPiGxMy2MmxEzWUj0hvN5MaSq6KlutmhEV5ZbxL3wK6
EJwP2pUaAO7T7x6i8yMqTAg5Yc1yT0ATuyhdxZv33+rCKCDDIW/PECBC0fmtfzlaE5/PVAkjw6Td
RNDbJhYbSbTW749yYe7sueVLqW0u0xjzbvplFDMbFb1o9ezoyHGNCUXBFjWdZF3gULW2hX1VjO/C
mTAPRpgAcZ31s5i8bBAjTI4gP/YK/RRQkXPQNQQuXvPy1gYdsBVh0R+zAVMSHSF/nN8d47lUp3xF
2o8qNdGFV4/psAFZqdyJ1q7u9cl3tu/Py4VTBMssqktUWLhrljjSvsX4MsCh5Bhjd3prI098O4oq
XzVNdm35XvjQfGUqfrScqD4uARmNja3n1DBUJmLsePHGdWuzDHbvv9AZ05WAHwokOALO/rcA4fRL
x6E/092S4ijLpQb4GwNSn+X1daq6t908rdKsqG86A/sWYp1iU4K6PqAKSp3DMKpNOTXWxpLKV1EW
0Qa4U76eBd83HS4ve7NLn9TYaFBXLKfvAQQ4T5em8EpedmmmQBrQ40T1jbBjkTwYLYaeGSCx4zTV
uasn47Sq6UBc2d5vALBFmDGryZCuziwb8FunM4UNcQM2zylxSNETlmPc4XiUlQisSUA701WrldFL
mMDiXVVqo33BkKq0sBtADZ8Og3LsBnX47KtB+TGfTPPFz8e63jgWwQROHf53yG5qTtGwhQCHiwGG
DQm2TVf29aWpmsvacy35Tabw9B1wYNcqfDDKo6bj1oV1hh+6U505T++vqkvD0N+bxYyhL9J/Ph1G
aXItTH0nIlkTpau3KXl9FF7LGue/ZflBZl4YhShqZhCfTkfRUrzpqLbER7Mo4VwV5bCPDa3ztNip
t87U/xxza9P6jfisDXl6BaxxzlWZcWhvdT8Ev9D5XVzzSlLJMUy4/CjwR4K6qQxfsHqPXYg95jbW
FPoxpSbHniEX4QHTjHxdmp29hSsae2YojHWua8UVFdgLFzVnE7JgOlQlUDvO4s5rgyYIQ40io6UN
wbOo2QuuBr7qaTQ73CalSqWtKo92gAycHt3GldB2OOGAPmATyf464r96SS2FNGfAXmLlNNXwsx9m
3mic+3i1E4LI13oPbyKFpx8SVDiVDprQwBURLjn9kBjcY8YWFKR4tS4etSo0cZebC4MBrQRUkxBw
LFa22jq+Z0Ff3oPeLLfIP0c4FkRQdLzK8NtkU+GO81L4snJoeLmNmg8svmSQsM5oTRyB1qMvFZJX
gxoPcSBvVcfTRzX50Ek6NBoLQ/gnJcr4GRQ9u3eTovPXiT7ED/YYjfaq1Kq+XCvQkZMV3mDjwWjD
wFjloYnj2hjYIPtrYj/w5aVkbrRqVCFY2HUU4AmhpSV+Z5WFBxeAor0UtKF8w0lYb6l7qJmbogB1
NDFZgD8rJvHDhqpb8nTod5HKeU1s3aPpAyGlB0cxGZP5vUAjpXJ9XRKf2kZtMe6Sw/5ZFpaOYx5Q
OeTT6iT/7vtd8dSkk9mvkZTId42NFomX1L6hQpwNtJQDucM5cBoGSb6J+sRsqa0WiHcpHN4o4voW
0JAqy41jkxiVSt02GH8kEIUqb3RqupwxIkImCnch2Ji2ru2fo45njPf+geKcnSjzVqO6Pav14n67
XNiapBtRXBjT0awSUD6cB+gvVkUpp1jm2SnE3wnrZew5nHwrOWkvf44NOd10ao4eHmAO3Fzp4A2l
WxdCe1WHAe/5rvFbOiQxlkJTgQeGNDZyS+E8Vb+VHR7iHoS3/ha6u5x7KZ/gMWrFZKxhPapPkd2E
mTtOAoK2rgkUAUdluFWHZhpoUIuKoVNVwwDFkZ8RHpm+FHLKxqm6qtRWPtbiHxT0pWgNNWOSrls/
Sn2vKKK8XCdYrL7o6Jeqq0K1G3XVs+MNoN04fnhtapOdWV2pPQ1RXu8bQBS1i7ZlNm6NuBs7V+g6
dYchbVThgZgKNlY9ArUqtM4xNjbmnYorQWVo4IuPCONYYS6v82LMVrEaO6mnVUggVIER/vDLoMBq
QQSYpWDybYY30PDwWfVjLfwpT03wJ2KZ8UecbgbqksIUO6mkzO/pmjTKLu0WZ91nExAyILsjPDQt
m24TuMr5mttPf0In1uewbIPg2cdvyZ16qEmu6CFDYe3SG5InSZV/CLnZi/ugSdT+JvYNudvaI9Cw
zSSK4uP7a2wOMU9OIdp3MyiE02MG4CxtGIzM1CVrbGoi67T3jLK0bnRVHP06KjY6sgcbfxq/y0Wp
XOkaXljaszsJXWaaKbMa8+nphwpzJWIcbI5mOHWbwpDLlVKA9nv/7S6NAk98LivLUMyWoCJL0JlG
EIf+gd9pNywg+pDldA11dj4KdgQzWBNID4WEZYxUT9hj6XLWHdvUGL1IU7+nhVau3n+VsyB8llQi
j6egaIMOXbID/AYRmEBt22OBttCKZAAeI32CTVKJbPP+UGd5EIVZrJJpV0MKIMte3Ke9UpcZcdlw
zJHP9diO0xrmoX1rjakFWQZg+PvjnaPOFwMu8qBYK8D0tMNwnPRBWTtw6DxnxHFQS1TkHriItgpw
zi+GwY1YhrFwKakXV4LEC/NroHoxewNTW0Dl53RB6lYQ18J2hqOj5T8Lx0gO+TgpXMCyfWVRnrfY
eF2VpJlYlPVCun46lCnipDKENBwHVSm2UmZ2twKm3lro/XirOvj3VVgNP+aFL3YBD+2B3WpXUmVc
e5ILC3dmdyP3OjMYQN2dPkjoKNIYoWp67PyJjDpOlN1cIL2yci+NMmPt8F2mNa4u8YN5F2MW1uXD
UZ6k4CaR1K90pa0r6dCFz8dkguujXUiNYBl8ozoV2RMVxKNjDunWnIosdZu68THwkO3H99frpbHY
FeSODrgkKqKn04buW2uh+jYeZ26hG0mq9oC3+PeQRPwKHue8Mk/ZxKRHiHcDlCuwHadDmYmfSWGg
K8ceuCopkmzl8kYngsndznHaaBX1MdZdzpAROGazOt5nGUP3u6jGrc+LmTHVnSyj+FBx/WD83vpY
MhCVxrMeJzj+xs+0NXg382XyfeMhjbjCPDH0Pwcs/L5zdrfjbdZL0x5qKxecNUx6dJj8HhOy9+d0
PlNO7yFKO7wqcKc36cp5zn+pvehD0WnBaI7HNkjFRgrNYNVTgHP90vqIZHlxkAV2dO+Peek70oD9
C2NEpW+x/KWu7aQxkcajM3bjyupgrNLoN9e+jQnw+0OdX7PUdkHmwHEnaQIqc/p6NBONgUByPNYp
KHPko2TijQDlSmniXxESf0rlIneJmbJr4LkLpzkmzRS6UWibVZ0XpzkNpckI23Q6GsToiFTQbhNm
j5Ei/lzlOPyuRvN8Tc1eY8CwQaWAITt908pMRWdZo3x0IJNAiKo+a5nW7IcewvP7c3rhHAWMNjNq
iCRIpbRFCaTNoHGWaWocJ/AKn32Hznns2CzgqoJA5HZIsu4LiZa/m5spqiDO5AzqKigTADNVbX15
/3HOjznK+uTl3NGgFZiD0xfXsU3kULC6Y1Jgrz0YwsHqV/1tWASK1DPtlqLMXGSwFgdCrjpRVamV
cRR6mGz6TvDOKngXpbERBe8a5UpyfeGtbBJ9Yw5u0J9b9uQxik+rNhL6kebhuMMP/UuaIoP2/tSd
L9G5ugR8CjY+LYS3POiXzd+WtZCLuDaPuTDyGwxvzR0me+HWwhhoayEG8vC74xETUm8Fgz1/qKVY
sl/jXjvqo3mk8q94mWIDtZX72MMw29k1163Vznc/VBPwQ1SpEeLm/0+XxhAFSOZ2oXW0WmSw4oSO
cG830r5S1BfEAodV3TrRNkyL1/ff85zfxZnD5wMgh3SoDqz1dGAzbFCuEEwshkr9T12vrGMgpWJt
tNJnZrh+LGlJr6LaVg/h6FNB1Eh26Tnqa3j4470SGqnnxNpLTcCFUlyYH210aTd+Y+kubNT8yoF8
Xl7iecHcIqPAgUXfdnFM1gmOUEOrWccqlfK1CTfFs9o6fsJmU3blnuaC4/fRCq8r594YE3tl1UG0
VppSgnMm1FXSA4J5fw7tM5SGBuuYQwIxDjaBvmy0gk7qjVjHrlui8HXE/Foi0RtaIARK2fTPxeDr
R6siO/UmavL2BkN2Or9RpCgFgm4Cq2yC9eIhVScTLk4Y2S/YCbXqjY3hzS6PsckO4xi0l42n6OgO
ZRT0FFbqalqNhtMcx8rAGcrMyeNc2YiFjueXkX1Bw3m6Nc1cZKithQ6A+ApcwNyvmtZWGCe72HG6
7MlCwwWr17bCJDS1TMwzlaT402mhb3e46z5S+s1+WEGkNztZ6vPPldCdeJ3jHvroT5a1IU3InuWq
CAWCDf6QrUxe5pWOtDy5aMFMT6qWYL1UN6P2JlAjbvBexsa9VyplD+gh/hGVSixz2UBh9exMF5i/
5mZ5W7ci/lkRqyEfrQYTlrqq+RBXbZassErX7jMVObmtZWFZguDy0AVui5ja4Am/DNNt2uedl4YY
TyZ9RR0PwNDQrNW0NO6kACvqdV3qPQazsZkoVwKVs/orSSuhLKsByBD1Ge10SyGX2FbYYkaPoYpZ
sSTZxgF35eZrrUtoeWhdcyMsSVsXuMzfToUyXKnAXhz+rSxEd4R+2OI2R/bGQlVDjh7NUf0cArZl
SSWmZ2FHPV83yi4Ej+7pfZCtHIzJr4TyZ1EaGpoEL+CMwaSjdbt4eTPCYqSl1/xIX0AchsLCWCc0
UV2l9LIx/Dg4QAqWruzAs1c2iFu5Vdl+NLJJzU5nXErZm+wp9TETYfDJtJniCNuodSBSeWMUib8p
cZNy86QsfkDYrK5cFm9hxEloyvikLxr9uZkjv0zvG6EqPU+gP6LxDx5raG1DWseq0T8M9qjcK3FI
QdFHKEtzTT1ogbl0xpNW63YNfbDq0CkXRX3bBdnYb7o81++F06Pok2eT3K9KwhZEBJGqp3Ll+Pmm
j4MaKGkUDi5iavhuG4Opxyu90J19QrRPkDghar5SFPzoESIspdyLBShscLYV2uuB1Yj6yhc4u5+Z
eg5B/oHHE0nNIlCmiCJ6QdDxiNaeAV7JAWYCFwE1GRluCBWyK8vs7L6cyzVvRRvac+iszc/zSzwQ
SEg8Y2WkPdamIA8H8TqrtvfNp0ouPiVCVp+qojeecLOrf7csNY+MoNzc5+TCXPY3UisQ8ExG7dFA
5Gql1rLhpX7/8/0r5TxwZRSAd+ivMpfUdhfzmTnZ0KtlpT1iqV3cyE7Tf5G0Ht5ogJZgOqW2V6SG
dqfwbb9xzX21Gz3aI0B8Le46S4Dm5wCqRHpJZEJ/73Se01Jv4yhotcduUpWvud5FG6ekjRQ2UvDl
/Xc+iyMXQy1CIAKtTNfjRnvMbEwfh1LKPOKVa3i/86OC3JW4mKIV0qhAEk5fKLIUGaGd1nwMR03Z
JHKU7YFMax/GfKJbkTfVNlA1qLOl3z0Uedls3n/J80IW+BeqqbSvAYufY/8ivee+N339sdQHex3b
2TYK49TVm+oWKOdTl8v39dTtC108dNY1/55LywrlMLr0sJpNurKLOe56S5IxmTcep2mYDm2iaEf0
UsNDlzTTCg2C/jZJy/w+wXj7m0jTz3mBh3nHRfzbYRygqhn7CLIBGAqt/NPPUDutNVmwXR5lQVSP
B33fNy6KHM2D4Ge496Ap6Fb5UGqeXevWzz5od5itGxAL+3r0pqaMlFWFC/LLle8zz8CvR7k+191g
/HCXqMCUlqCvOgmAHwMrOqrtGGwH2bizg1HbWXqhFXiTZOMNIq31ByMBelHFmbTWpCR/rgMturYd
llsPxgw8KzJy6lWEl0twEbjEKDQpqh7zUq3CVT1KZbJWQ0JqJ6mS3MsJ5jn70cGY7pxSCqF0Z5UY
vUB3mq82v+uvBpS3R5BPraKtJs1O5xZLr0drMaHJ48p6bRIckK6HHg4a+Z1vpb3lIpIu7USqG98r
YOh31Od7ATUwqp9sbtHWbbS+7F3kqLsXvZ30Px25jO6qgjPK1ZAgcbwihwrmZWIuJ8X4pX+xtbEB
1Bpnt3i+GSs6VrnqEraV6kqQWEjbwiyngRpmmscUPWgougrkkasyZOby2zIjxAmzbCFrjyru6aKT
gyZX+rJKPgZ6ItT9MAHZcJswQPAv6uxadTnuk9cuUdNP+LLUFLOmpPmoNq22I/BOXyIl1oHkRhjZ
uFnsBKEnmxiHuAr2Jj+vrMM57zpZh6DXuGLeGM/AXZY5BUpQRZ3FPGs7UBkF85A2XtdVyjbT5Har
q2GxD5Ui26qxSD6Os44h7f1upfRJ4lESvCatcZZ3YZZBcwHowsxJ4PpbhFjoqEYgeiT1o4RbA3LY
OzoAa8X8htUAAtXmZhb1KMznTInvjYmZK7qdPlyjXi5vfR4CJD5emaikwDZYfkACJElyaKR87GmM
e0OBlWFHtH2T1ZhzFrUwPyb2MLhqolypHZ+BXAhoqQI6M5+KG5nT83TpNG1j+JaZWR8n9UOUHmrl
oaDnhzX8SvellUwlVUdxNY4fzcbBK+vrmOigs0svMA6Zta+EvdZzxXXUP+M83sqZWL8tl99yFf+v
luGon30vSsQmgrD590P5mn9sxOtrc3gu/+fETfzfp3+s//pz8FrMnt4nf0DWMWootL6K8fG15lT+
9//8JbE2/5f/pz/82yX801i+/uuf34s2b+a/LYiK/FePcAjvkE3n+st/txi/ey6b8Dm9/Gt/GYzb
8h+QGKhSIZwPHY4E7T8O45bzB4EcPR3KSnNrZ66Q5IVown/9U5P/4FPPxWaAIzN1j2QHSZu/fwTj
HKsh6JoYLsxq/P+Zgw9/bWOm77/KzrGhT7a79LamKcAsEeE1QWYCo0PaQheoPA31DxfV7psckFgO
qAHJgfAJyfWtPipPAyIPqNX3uCbiVIXeq+snWYVuYPGkKMFtnQ1PZhF8hVBvtcmNrX4LcXzdxu1R
FVZFrTP76WfTJ0kdv4ZT/6lRYjAZzgT+YkaHNaXpBXVUAwNBhdAP9oOUuoWIQ1rxzj18tMB18Psj
OujQHs+TVTnWm14an3VKLmFe4NEqzLupRKVcQbxoSn862IzTKr/zu/Fb2sANwJTbnZRPam06nqb4
iWfa8s5sDGAc3WMuusdAEV9xWPo+NPrTKEevuMPcjipeEpHKxummXStQS2nsl7QCfKGBhnb9wdrK
rfUQo9daV51XlOHHoeIpahtJkq5ybTXGTyiMnotU+RQEvULNRLzWWv+YFr5yYLLyEHNjyTmq6Niu
7CmRYYEUh5HaiBth8+QGOWg1NTQ3Y9Xdy0pYujawei7A4EdJlIfw2rQKdWVblZHmShIXBDzWlV+B
qE25Evk7XKE8GkPpe0bah25nNkd7KrDJNO8dKVH2ZqJtJdkKPycOCI7IeRK+0a99VaEeI+7zSLbX
Q5k4q4lWxHocx2ZXmM0uGJPBG+TmkzU1/Ya6aQeFMCi0bWVN9Rap5+EuNJpoV9XJVu6QUEDAqXuY
EI39MSCpCT7lezhU9q4OR2kdIDa1c3x441GH2kQpf4DRJ3ml2iDUkgbCs8cqX8dWmtwUPuKdOvcR
eKDE/BkmxZr2nfNXUfn/wYGGBRf/Oz26/v88yeZc478fYh+ey/b5H/ev/T+2CO6/Pp+cZvOv/nWQ
4ZH4B4V9gDw2p8XczvzPQUaZ8Y+5/wf8Dgsl/oWf/H2QSfwENhX0DEqn/BY3J7HR30eZpCh/kIrM
yipolaMcTFawOLveO8sWaRziJVSwbVo7/IUcs0sJk14bZGlwHOuOyM6KiRYb6WcOOnz3y+T8fYT+
I2+zD4B7mvpf/1zkcfMwmMTTXJ0riUhhLerWmT8VSICU9p3UlOlnAIXTShdNcS/KPP8zkBTE7xpJ
3WtKJv8JcM68UmQ7f0vq5YBeTTJjitFLMqhUOIDncyM45EB+tgrSSysy9sf33/HSIHQ8uH+UWft6
WVQJZatJCyUID6pj+J40VsJLVXHNt2iRZzCTENORyucum72LlkxtCTyu7wBDPUB4wS11ZrMi1JSt
JDu7JiB96YXofkHWBQ4Dq2YRgCct7QxbtOEhHuP2u1PgwEYshAXI788bAjWg1/ArwXdqkVw2oW1w
2PFGQ5c167DPKMcbSXMlJlwm0/PEkZbx/fk6VKCWHduoqwtJ6cieA6coDzW1brfQANdxQr729ZCS
3KBnq7WtvUHTtVh1dMzXIjOd31+LGBhRdkWSZGbWsO9/rYV1QDd8qbfDQ1hb7U1oZ8YKSfP02/uT
ukie3t6WIhAvyklCV3X++S8VN2fMM3/Q1PBQJfKPnhDLdczyCK89ckd1MFfvj3ZhpYAEYZ1wVMG1
WEb6LXMuIscMD1Grt1ucXGo3q4dq+/4oF5Y+cGAZN1SWPjt5MXO0Uzo0Q0R80KbB3w5OWq2qbHzt
ZeSY3x/p7H2wgUbgGYgmeR0AhsWSzBKhpGYZZweED33QiCyene/UypUT4+wjkaXNJvNAFigyWUsg
jd/YAP6tkhNjymiCBVnywwzKBiWBzD7iHXyNAXX+WmSF4INmWCBrbzneqGh1L+owOvhTlKzCuGgA
NNq/ic5nxsCR22+MWcDQZ+X1Km37yo717DDA4dxPMVj2okyuuiycxuDA5d+GQVAA/Do5wtIEuUBo
VBeWnx1KkwRfDMgLxmo1/IjywoFDhtTmiDWPBjDgZ9mJ4sFXu9wrJhxefnetUJljNwMTxNEDDsrp
TouMdCyUMA8PeqiP67CVfkDXGn53g1FeAtSJwwWgYV54cX+mqCe0VcQGc/ymXfu5iFajZV5jF56v
j9NRFq9S1Hh2pNoYHho1cbxQ1Qc3wFLsyrucr3qaLmwu4g4EmWjDnk7YKMGd6sIiO1i9UQHN7uoN
djPR3imkcZVkWnelBXB2bHCFcb2wv6C1zV2I0/Fk6qR2YcnZAVK0+ZHyWUebpeqbLwkAJv13LzMa
rNz9wAzIGpFnWwwmJWKaMqksDsgQDbdN4xuu3KXplRbW+YdiFJJjNvJ8cix9fbRkHLomGIqDrWCJ
pmVYptdjklz5UOcTxygWwR/BK/t5GbTZYQ4UTTGKQ0UPr/Q6FYbQbTXVfgBZr4mC/fsbaT6+f6mh
saERgKDMPRvNoaWx1BJAu2+q4VuVB6umc7f20bL+Ah6/9TcZgkv3gTXZP0apNQ80G6JrLP/zRUkA
QpyN6Pobk2zx3egSUTIerOpQNI2SrxIcC5Cby0X8FMJ1+BamcvybwCr4PoQjBP5cZW++9Is9rSbT
UFf4Mh+CwahdwPQB1lDIShq+YlxZL2dfkqFmvh9RD8gfgrnTLaABCDDytmiIfZT+lSKJfKgGrd8O
6Kb+7m5DvAgGHkgxcGMAAOdj+5fAox9bULZ52h2mwdL3em3126ytg30g+f7X9xfM2Tcj4iAr4aXY
1jPy/HSowgGILxmiPQgbd+uUD3XTD5XkTbbU7HQAVFcitwuzOFPzMPYhAAGEM+/KX14NdZzSCJ26
PVBtDvY1blSrXNCcH8rB2r3/amd7YX61uWFJUEByuCSFsfzEICdteyAKUp57GbaVRDvjbjCs/j6H
NoC4o9NB/EY65soHPDtb5qFnhAxYWEw2lyA8PFwSSixKe4AULW8qXVO+wYObrsDQFsCDefGfjLL4
dmYVVUHrqC1YC/mp1fNhja+Ls8ukwv8UxzAXJj/ufzd+fBuT+HqWSGZ1Li4eLdfKSfUZs7eh3uqo
MGHjB+TDH4MrMcHFlWJDUpjdkQlO5nT4l5ViqlPQaY3VHrB6w6NFo9RUG5nmJaZyLfy4OBRnNGDp
mUew5HvkAGW60Tbbw4Qo3F4BHf1V9mVcO2o9v/LNlvJs80dDUImaK5D1Wb9wsQFqFdHCIFK7gw2p
JXJL047vJ9Q4b7BNCQ5yO6j5bigthB6SyPFBo2JO/QrPO3+oRKIcBegz1Xt/o1xYrVCLSaNo8VN8
XqbDpTxUMpdhdxj7QrBoev2Grrd/5Wq6NMrcRpyPmVlIa/E9p2iSmqlhlKnDKkKqoN4nM6ju/Xe5
cJ6Rz1McoazDZfQGXPtl1YAQQSgfGMpB7bluI67BLf3Wam8pafUVUlr82+cZjAWUsQAeUUUiDzld
pf2Ica7UyNPM61RxAKRgYdVS5U2Keo3scv5qLJqZkgA3gc7MEks71laOOK0uH2JZcGwB9KVeWmrU
MaBB9JaPoeuQXdNpPD9EIX3i5c42hF5Ip/j0/QIr8ytVCZyD3g7OeIgVo462UpOnYk971S/XiOjm
s+sftpyHlIKLdWVxnh9yZHe0MbgxQNqiC3D6AG2oypWCfvjBRGzgprdK5QH/pnqb1Qrl6riWBn0V
o8StXxn3fLkSSr31v2YGGK3T03Fxl/WpUhX+YWKVrfNE1LSJ/fDKHXU+ynw7UMlQgLyAul1Mr6z6
44CziX/wgSNsRpqcaysqrhWhKBPytCdxIb0e5BvoLLEp4DcsrgqjhNjKh1YfKpC1+nGwBklf13Zv
2MfAycWwmYukkKeqSZnuAkeo+k0m8qKAaVTCo9jEVZl1gIKzul9P/iSjzKeK1C5kL0PSKL6vW42C
iKb3srQnoBHayqCRUriZFgzxymg7/4tk5hJlmlHTUxz8/LkT3kkFH1IJMKn3q7KqV+0QKcMKcKkd
eQ566MY3EU/ZiEJnNv2Z5mqUfEhAdAlPjcravIULEYEkCQZQbh+VCGVgVy47zdgIqv/xc5R0fbPR
OtRhP4T0uJyHJDbqn0Yt0PUKnVQK7/LCLvU9Lfy2gagWlNVqMhD8d3Ug+/JOazI5WcV6W38NMpCf
qwzoUHBn236KEeigZSjL0zzKoPKCwLuLlLS8k+Uh/dI0loBCQoUq+mQiecydQtT8PGhjqt6HSV1G
DzgzDyNOepP9raas9KekUsDaTk7SIEJt9kWwnZLeb/9MQT5Id0M8xNZ+sP1AKmiI+L5yjHvFqNwi
Aw7/MOmd1G8AyFvPGn0zG1O83E72RV4X1coHnDftKqsEp1elURGsorhTLbcrHL3Zd3pMwyMXfWxv
fFUaPqKzoaSrUq7ir6LJyhD1aSsr0LfjqvK0VtOzVeD40XMZytj0VrKRh15DJRc99yCJV0pdyzVN
vAyT5yzx6xe/V83Hph8oDBJOdtGd3OhFuC7xl3rtmhSBfHtKu8iLGrKGLUYuMFAnUyr1g5R3Ro+X
qtWjzO/UxInrkEKF9ZBpktkgPpy21gv3IXKaUmK1AXDH1EB5q7QmLfIKySleTFRmX0wE91VPwrGi
3eh1HyTHREQqrXpMXNRvA+W48HUCd6XupMiwiy2ew7DABzRr0FgKzBC1mEFPjI1lxKm8p0tlO5va
SHqcL53EQqSLYl0yrW05rIYberK1uU8aDX9110jtFlC40zUIvjYV9oRNIkv07aYe94E6aZLm1kwt
cCRdKkT7bRwVXN8cqN3RJko0Ea01VSv7m9qRqhqvaA29pFvbwLLcRSWR5R7jmxDdijpPk4NhSo3y
o/frCe5wDOWjPLRDavRegS1kwH1R+eq+AYATQRAGIvmMNBf0mtJy0g6CsVyk266OnMazghQWQCaH
duhFFHxl14SYa+xNJ1RhEad4dG8n1BTKfZTwy+4Y21G6ngSeBh7ob/js3JS6uYI2XoVQeOUI7HMr
lx/MIO9N1+ppbjzUQjSJaw52Xn6LhyqkZEfbQeRfJqUz/R8TyhE0dsmSeuEOaTCUq1yWs7Ddl1Ni
alTt7UGrn8u0MprHhN0+3kklWc42sTLq3g1CAXiFxOHgl2KVT1X9o1WHmmWRx4XMmbWRYVDAZJ4M
DQOPpP8Z+NLLEFJnSxQY027TljcCc9PXUDGeGmE9BE6Y4rxpfBz7gfXmG4FXC0NeW0ad/azbId80
udquHOrwbt6B1ZYCZXQjTbTbuqnvJ/q5ORqRmykKcDmP1QcUTHXLNaYk/jwSorgRNfWbtsWv2gzr
teNTZZbbKXM1Pyjv/UrpN86kA7ioxmITFzqSlyjUgRoKq2PsS82qnCbbTaPqISrRDmjBve3stsjv
/YhynTQaP4dAgCuPzEMsgtZrfUN6zKpC36cobGq5n6875B12k6K9zKKfq8SS7jSjqdd2npcbtNv1
bdMiB6GNtJxGdDTclLrTV1Nr/pez89qRG+fa9RUJUA6nqtTd7pazx54TYcZBmcrx6v+H/oC9XSqh
hJ6jwXgCixS5uLjWGx6QzqrObpcYn/qxfPaGdDlNcx0+JkuaPpDQDmhwYqlC35xettAu85C9UUGX
yD8GutsuzcVtUcrNhYpYAUrvJ9MW1YupFX8bhaUdonR+Xzs4xSuD1Z6nJKzfUOiIvqKplB3FNH9t
NZ0ym66OeJWo+pMd5+KCv/h5cYufAB3O+RiGD2Znh3PsHap60lDdL3C7edB6A2/zxi5mXoM07sby
Y9VFtXLs064v341gnpaHLs/M/L1pN5Z3UOpEU56Ik17/ZKOWmDw0UWFYB7uJ3fJtOcMC/D4tAmH+
uREOtglKU7oTpMNEjD/nBl3+X1ky68MHLyujLkiBV1F9p1JiXKpGifWfBZqXaPKplbUsn4BohgN+
s0rUDk81CPwGFvWkNu/UshDJUeVEp8D6EWR/KmZAnsBt1PyDwj53oAMsxnzR0r4oHrRU48k2UDay
zl2bR+UvFKKR+znE3LWpeyxmKmU9CPnJeA4jx/yuLU7i/RMSpKOT3ap1f7JhZcDaEK42pvjXJ53x
kAKNptrIibIqtHwtPT9MoTPYvu5O9tchV/rxmdvLCX03TmO00fUoC8p28poThSrXhKgyeF8KxGu5
cJW2/OF5AP98t0Oe4Y1XtHDSJ9QYRh+DPSxKKUsU5kOsDYiN4Q1QQSWDl8tnQ++C1xKi3phxh4CF
x8KqNb8nI81PY54mf3OlG42P5nUtcIXp46cYzij8i9pIkqM+u3lxrsdcfTf1neFBg+tNZtqXivnJ
7OL4e12MsOPUgVvludY8wTXoclEf3bHr1aADCpeDJkSE4ci6kLzN7gQOChZO9aMb21A7YueA5cwU
zfTFJiU27XdiKpbmwUvmRBOHSamz7hzmsTdfmnDx4udmitUxAoyiGdNz2iG0gcWIU6DErjea8uhO
kT0e1MYw2oMYgIMjOlPnnekX+eS1RwpgWjT5fZ1ygdmFZb2vmwlti0jrxYfKo+TDzaxm89u4IG07
lrXVmh964UbNO+Qq0ua4JMhi4n8xzsiBNF1bBl5lwNnpmtHj0W/Vdo2o5aiFl9EpR/3JaeJBeV8Y
1ZT7mPVWf5MV2O9i+GQR7M2x9QBFTn1yykny/ybLV4unmiPJg1430u4HCihYFE/RAGYngWO/XLgs
EPFCTz8bQL1kSQ+YcgktcZnQU7IP0MZC84IJUQNUdyhVHWhH1udERG4T35iQqHtQ3LSJzzirjPYR
AmIuYr+tO1t9Q2tsnH0PEV373BC5fs2DniaP/OsJKMm2+9I2EA8Gf4Cb6p7iBiDKwa0yJTzAx4Uq
mSUWu8YyJZRXGHXtnZwZC7CPdRQOmGy0WkuY4Gqp2jdoDVU/LJloPg6DcAQ61nFKo2WKKmsESG8k
46UuNWPG9Q9lnXO1CGO5hHRv+4teDCnHQqRdcSjSIiuOzYjx86OHUPuXxCngPBll6aAgpSYu+id1
XV5cKGA/IFlhZ9s2+sjH60JazU21RP9QNqkF8vdlKc55mukt0FUoDP795/fNa42Cm0YLR6LHaCmt
de+p1yeulgxxgBZOFKRlVRJbNPGWiyw8FXqH/IfZj8bOqDf1m9+jomlL8icJ9asmO0l91pRzH6OM
E4pH6JLJKU0mB3j3rn3wzSNcDoWYKQUGKovUFa+fhRTQNRhuSxx4HBq/UdTsZYYHmPjFEuqHBuer
1+mMglzhdUhXGIkA6UG95po6EX5KVqnHwVQYztcIUMO3zDP3hB5u3qFyFDq1EAyh8yFMdT0ttQY3
PRlOjOuTXrcPilXZ4VtvXtT4fH+DbA0ky7+qAbIY5M5qoME2hyaruiSoLaN+1FGWPoFqay73R9na
EDyrIUJTpwQEuao1VV0bK9g2JgGYlejBA4ZAppmKFye39wokWxuC7WDRQqVQQR/ieuXyZiZZH8ck
sNTmQ5cjTGWKDIE+s/9Ge/frf5jXbwqOPFvUX68HS8vYaUB6JIFoc/OtGo3196WdmgPCS3uF+s0P
RT0LlXn5udZQD5EL9Fq6nOKkZkRcss0Qtl8Uz4mHT/fntDkQxVc6HYQNSvXXc8rNJBEGXJ4gDEXH
U0Nx7C+GOnp7QpZb40isAAgmysk3fOqcW8EUSpoGRZn1fzmzPaFkCVV+j697Ow4wKUlgMinX0Ypb
FayWGv/KpWdDOLHVH6NY08+z48YfX7tqNFZRYTWRKJdfaTVK2yGsoZp1FrjNND3n9aA+F3aW7wB+
bs8RImxUixAukO6xay+YfKAto3qD89KXuXoIAcocSIJgEIhcP712QtdDrSpUapsPboXWMB3tXnup
VeG+pTm1pxRw+3HALZNhSH1oqsTrA+RGEEZMMXovVaoAUu+h0IY8eXdK3bfLBryAHih7gN2mr1vL
g5ebppY3UVANcFTmstB58uNrMPl57aVfXrtwUD25+DwwKcAZ1wVSZ3D0rC+8KFDySG3eCjCCxQst
XvN8f5yNq/1qnFXkhsddeLFSxEGnD64/COWktT8VByNaB3ndc+tG3eujOAILOp1zj5jH9ruODNnU
uYlMwAN3NvP+oGdj8YTahJ48jPh+fb8/vY2dAUFOysrBdsLSZBWGZn1MlSxS4yApHC1wtC5zyJKn
6tf9YW63BuViIGVSDlNqb61WkeKn6jVkq0Eb5em3JRnqs9WXvPVzZdfId28sWRT+oxcCQBzbZ3vJ
Aox8F/R7bfNYtup4yqGd73yq29WTZWXYsPD7QIis6cg91b4wQkE+6Aoj/EJhQDvTX3Ve22yBrCC7
dLSp+E43zYjCrgyzSYo0GLKkdeDijF7/oQHNNhy8bHGNnWO8OSk+FdBeCyjKOliooRY5FhpKAQU5
KgLTBAdZ6/eE0mQuclWadwF6ccVyM0nE19p3VZf1fgsp0CAckonHIDAS1BwTC5c/1S2fe7Sxn1Ml
VgLTLCeqH1rhhq/OnxmZLhaJrWxZr6U/rDalDjTXaeC0lMyl4A6c6b5My7+0CFbS8f4RuOlFyHl6
LCcZJwnamm9oRmY1xkqTBmZvtGdeQTQ57Qq5SzNLn+y0795EotUfGo+O7/2RNz4oI0NpwliENqSz
OnzJkCReXsRpkM55fvRqLTn1oz7v7NKtURBNA8smWWw3GBzLnbD0qLs0SMA8/mWraVwc+UPUP+/P
Rl7x640DUwh2H2OQ565mE1LqCK2JdYQmvXy0O7P6mOIMd7BDXl0V9d89j9CNeOKSQHH2oAcBfZQ/
6I94UjjzuESjkgRVC+B2dpXhnGPv+NQhpbaT3sjffjM3grAtb1Fs4lYJvBC4+aZmmARZ1PZnzkQE
dvSlGnT1C0YSwzFdhr2G3+bs5Acjq0JdbJ3wjlTj80RJIPMNmnkueEk+IXiq+I3htDvRcusE0M0k
gYePTR63ynWapAO3MRHH+qTLP9pxnb+pO6V4GjuhHgfNgkaEpIf31GbOnsP15izhEciJUg5xVtCi
ibI4JMwwxffNbv82vC6FMdBCLqa5EHZ73fHNLYpvqgoBnEHXHu9xXNSzyxiB27vaIawQgIyXLDuJ
QRNvbHUxv90/Epvb5o/xVtumqBoKW9S9gmKcTbrx+c+oRy29mFL8PFH5etayvNhBdGytKKRukISo
EPLUXK2oIfJ49BRZ2QzD+U2YxggGD3EvvoUxXOud2Lkm01MOwAPyj9FWW4eyE90tBFoDrWkr8ziJ
uvdp/oXv0j6dLniCxvQUKQTPnds7fusY4i9oI8NO6FlzY//3M2C8SCALCMp1nccL4wXXT4ebeByp
eIrcET9qfA4av3MMKrZDGQ35Qdg0DWlhIdffIGz+rk9QrS9QJH6cGhX9TFtY1U6I39oBulRtAKKk
IUazilGu2452mKppMGt9fMrKdGzPAtvDhA4z2siXUTj/ctlXO1WazU1gkkHx30pk1GrjAU0Iw76n
Ed5b9HpKgeZ7GqqnOrf3/B23bhfeY2RZEl4PQvA6CNeu0oRuR+wwJppDAxzzoz0PeyIYWxGK4pYU
5pKpyRov0JUoRrf9nAYlwJlAje32Yx4P7bNujsWHxem8N0aIPJJWh9FrYZZyg8NW5du5lLy81Uqa
iDNUrYBTnXmZdfJaXCYiHZ1aMCf1zl6R/6v1JSONJlCOlZSjGxC1iy89aXgWLFPzs/DYqh0KUz/b
2tC/UfubL3Hszt9Ktyx+0vPcU1XZPEMG6Q/UMYDcli638h/Xaa5GNf8kzAIke7yLoqAi9IRsvBcf
9KlqPmZV0v3lFBZKOPWo/ZgK69ssBvNcub3xsVEVur+xhX7G/Qi69eFhoVhgRMBpYTt3/aPQZ24o
HZMiqaVB8bTRtOUcVkv3jz7OA6W6XPxNV6H9oGi6vQOa3BwaxBZ3L45KcI2vhx6hBXulChzOKcPR
OcQphud+iTBcdGwKdRRHxbBo/OJR4ZRYUaD0ebk/963YYWDuCJJLmjuvkw7FCGMeA20a6DgXv62B
VnyGX5S+aBNmX60aWxcvHox5J5Zu3ZFg+OGuUEKUZ/p62igFTVTfqjTIhVlFvlWapWxexcrbgUr5
oyE05Xx/nlvBClkB6m2sNtmH/BB/bLxojic04ZY0aAytjg5j0ZfeMZ8UK/SdJM/3sp2tZf1tk0Jj
ACTZGs2MfrpauLnHlRU3LuOM9b9ojoDb8eIkPo/j6P2KeWl9uT/JzWWFLYk4NH0BBFeuJwlbprcT
SJJBP0z0U5coL2iZ03O9SIJkfzZ6rf18f8itdZWwbVkFJmVdr+vUpeWcwgAN+skQb7FPnOZj1URD
DBzdzN7/h8FQtgG3DaCUZ9v1/JLIlZYwHY97q8m/WD3owHM5Jfm/jZPRQL8/2C1qlajMYJj32TAv
UYu5Hg1vwLZGpRagV8k7RkmzkV78GJ3oyC4HLOsOQ25q7xN49Ucn1ePjvDi0f6LWQcx1Qifv/s/Z
CtyA8rghQE1RbFinXJTDeicpMnqvffYtLLouyMqY4iT5jhsY2VS/7fsstH2Dvuuz5dIE2PkFt0xI
uSDEKoi43FTE8OsFqaEP1ZbCT2iy1sSEoFWn52Ww5iOuWMvbyvWU5LDE47tO68xnJXE0X421HmLC
iOPt/dXYipsgpOkD8SSjUCtPwh/HeYjSuDZw1AlSM3bPFK7K+GAuUf2mr9z53Pex992civylKkt7
b1/I776+QiUrGKwEUrM3eWDbIBmUK1keiAJ0qk/UMr92btp/VTpkGQ+4M+JoOfSxi6p/1VWHXNST
BfgXJvVOUNuKMrymqGLABmGjrvZEOhZ5li19FqDODLwvaegvHcykpQW9zFT8z10Whb8UJVeXndxv
a2SHBh39MxRbbxoLWG5VuEGmucT4aI4fVUKNT73SmR/yHmiC38T4nPVWN++VzLfiDYxi2fJErgxB
7OsPb05eOZujws1hlfmzNtVoHKqi/jDoyZ5c+dYc4XCyxUjMmKp+PZRiL3EClIN2A+D2M1qe4kBR
y34E96sgwxF/ScWg7qzr9vT+/5irTLe1XGCBlcgClcrYm3GOPoAlEG/Csioe75+grbuCqiU9a4ce
HuTb69mVQPxqFbRBEJa1MyF9gVnOBQ8Z/FEcXUS9P/ZKs5PtbI4JGRFVV3huQOKvxww9A4oSfhzB
KGjHo0ay9IrPCYc9lRneqRycvWt/K06QUMrkCtkXa12jnVAGrDNDz4IpAbcWFpWZHHQR1g+6ntlv
RkfKdrTckkesrveab5v7h4yKsorMttcKnfEAemvQ2T9K1DyVahjY6QSpw+7fK0nYHudir86x+VBG
L+L/jbhaX+E5ueZOaRYIHfwsNn3qsa3q8ASgvHly2m44Lo74VuiTd9G7YUGTrt+zbt56qiH5RgtQ
OqQTm68/MTVbwLAV20rHNOeSoBrmu3Y47JQbNz+rJKb9RiVQdbweJV9iY6mLNgti4WRni9q+32a2
e4yUIX4egKyfh252K1+Zwd7ePzebJ/SPoeVX/+PmsWOXB1So0cygO6z4HoLin2sXzKOvOhJEfH+0
zeWUqgPy0AAgWH1R5NiGxmzzPJiVJXR8dxjIrKp6nPaqG1vTAignkfKgFJBOvJ6W3lGQ1xL5MHMr
9IpT25o6wL9aQUGhwdtyJ5fYHI5snJ4QSq4wY66HqzDES9LIZafadBz8ROT1X4Bg21+KHfb5zjW5
tYi87WRrWnZq1vL++ZTGilgUQl2PEVULXv+wlFO8syc3p4TzqYT50j5Zk+RhBrRl5CV50NHTUA8m
ktv6xUB26OPYOu4rlVh/F6NIBWHCw2FC2GOVnCotXXKvb/KgL43sY2d287fG8OKvyLKY7gE9/Po/
VJl4sKENoUkLWei2158sFJpA2WLJA8tRHHL8oroMXgcWMQeafijj2XxXh+38cP8AbKwqInB4JcgC
vJQDvx4VPbbcNQTJlrkY4egjepzTPASf5rtKq++8L7YyXLT4fj/GcSKCXns9GhE7tBud6k+TC3gb
g437p5nnj/Us5osdNfq508PiOQV5hoR3o9ZHBabq11xrxc5u2rgqkS2lY4TuAmFujaiw21DJiaB5
kA4mOmBIaYMoDAsVrGiTLMYnVM7bv+8v9cZ9hd6QLM/D6mJbrc5kIyAsDMtITked9V8NH6gHOAPq
qVAH4y2Ur/AMAN4ZdiLBxuGkbCn5qpxN7PNWS97GlVf2k8oHFsusoCLt4Kjbjrqbne5Pb6v2RIST
srAkrFT5VrkVJERHKdFJD3BbNbOT1ng04Gy9zD8vXclzGUh/+pAO9SEdrPRE2lAc4zqCYY3qykuY
t/WDLSbl3f1ftfWdZdfM4hSTY64pV0vjhTUv6CIA/KSdunpIcl/RyvoCkUZ9hIxafbs/4FaSgLuC
LP6ZPKRvyJh6OHZDsRCnyIDCQyc677BU+gzTQR0lq0I9ZDSAeygwoGJVVuyTqmRiZ9pbe41QSepJ
P4ZLYHWv0V8CHuRxrCmrLp+SevnHVfL5QTEH52MFXv/MdtuTWJA7afVuQzRLdusd5oI86PXhnrLc
xFmtzwO3MOYPfaTayxtpItUcPGoKRwSK/spoSc0gffoIAX5E+5Yv9xd/62uTDlLKhldIU38VQ6sR
Yok1caonbW5svxqFiVAqz8OfTiOG7g1m0Fa581TeWmqkNFEUQ2sEKuVq2zeNEduZaedBq+TDZz1d
lMdCTc0XZx6qY5erykOM0vv5/kQ3B6VcT6mZxjP6Sau1nqzZaLqoCBx9KE8QuJSLisPUo5ar9QPE
he7bmCndzqb6zRxcf2GQjxQzqS5DGZWx5o/cTMm7MO8UqwiMNCn/otibHLCEHL9gcDheVCOqD24y
n6SRoq+YYXS0UXTCQ9OpHrWli3F2Ls0LPqrp8f5ibEYeSwpRs/+kDtHqE4SlkhCz1SIQLhSCQem8
I7C8MTm4YAIOigbvKzRgCQ3IgB9NvaUJKmbcAROprD43lH/jPWnmrZ0onZXh1EoGxPonzelcoXZY
FwFtZmf0pwEqKqvTSxJiojbcMsMstJ2F2DqBsu0gX9P8dV2v0LoyDm1PLwJlrrSz1dT6owdk5hEK
f41RDpgBz1UwpCimMPLh7s17G2RrW6LxShWYZBChiVUIyJMxFoKuc2CbiE0cx54+nT8YBjQC8OzL
xZtj64XNdahheKJhQ+HbhnzpE1SaQ6Nk9VPaNvOveAI05U+NW/4Iu6iCtKSP+Y/7m0bu1eu9zKmT
LxzZbcRsd3UbIwzUmGkIRLSvVBwsYEton428MZedk3qbYEmbO/qZREaKnOsORJZOaKrI3lpXU7Wb
+VuLS7DqyyctR6D356tnBVMQkKDcdgy2Ogk1zmzQFWzAvLmJs1cdl/VyMaOk3lMy3lg+AI9Ae4gC
JI9r3IZRicIUCV1xNwO7aYRlcURcYU+C7vYdym2CdDc7GsopnclVwNGNltlSXqABjv83tKfKPQIj
SXpfJEb8pVBEAYMOHVIaWqqXDf/cX87bA8X4NtUbCb7Fw3y1SVzyCqBhSRaAtHLeeTCXlpPASTT6
WikNLrY21OPvreIkXC1d17anUSnnV7PVUVChBinxpZqEAMsf+UfUrWM6EokyZoGDevYpz+xupAmP
zzYnRptBPNUuh6XO9W/3J38bwrjQAB9IEDVnZJ06oU0TlaQqPOuaSccbuYqX6DS1rjSDLRj+GA9m
9XpEKIOCdMWGD1gQEp3XkxXIQVb6xBdvzHz5QTlQ+tFaw8XMjfqZh3nytfYGb+czb8wUYgkNOhot
UpRqNaiiRHbV9xQ9bXP0qPOSvqMJkgtol8bkJVChctXdSRs24oLMR8kUNa5U2tPXE03jPC6yhRLL
okLHPvbF4GQPOQbqBsK4Sv/p1d9SNjUkmpKAhyD/9Wg11YAydAsel/ZoQBUW8JsWd1I+u203BlTb
uz1D+4350YFE49C0CK+Au65HLIFS2JUX5oGmd6r9uHRqPZ462i/VF/Qemp1n7MYX5EEFVhyhDsqt
6w7/Yqa9NeuGCIx8KY8qGgvBUDTQ0yhlXUy6FJ9fvZ4U5RFvkkL41KdXF92MurRw3RwmbGrnD0uH
9V3h6fNPYbd4JyHRvavGeXu1orEoxUAkuksnv75eTyWPtTRZehFArNAVDNTDtyHCHX5hz/mDNfTe
Gw/7lj143kaYpzxAAKYiQU1kjcmhVhEDnl1EQADSPysQ5v6t63h+vL+am6MghYUAKEj6G1UlrYnw
RwGeH5RTWZ5iox0OrjLupYkbe4S1g7rD+kk43mpHotoqarOeSqAZvIfPZgLeyB8TK9XPi+7G+rnV
Z21Pa/92UPCvMAKR6OFhAhfl+rMZOM1gnuOJIO4S6wP20+ZHA9GBn0scWh/zsret42vXEoYSLz5A
ohLmvqYppULq0KpGGfS2rZz6Cnp4OHTKTh9la1rItlJ1p0uHZuBqN4oIj5nYdhmlcGAm6tJdrChD
2Lf4JLaLbpz/w6wkjAMIiEw4Vt8unUOnc1EJCGxlNF7iDjKmUc4718DtEeP/b8rbh3cV0PNVkOwU
hS5bk9XBiIPGkwiX/BRGw8A9W+jAbdtk+hpGbrhndHYbKeWwlE4QwoUZs+61ViFYzcnwqgABleGt
FaXaE61xBAFs28uU128PYEboRBmgYQCGrBYywYUg1KO4Dhp7+I6vSX+ZMaXbudtuzzPChPT0OWlI
B97sjhpqOMLvYxOkfS0Mn9J3/XVuqfyd7u+KjV1Iau0hNQru9FaNbQ6FGeE32gW6Dp1sqJzoCb/p
X9jTiWBSsAl77XBEYGr4+B8ArMEu6/oszziDDV22jEFcRt8QfXcOitq+t63BPXT5vEcCvM19f8f7
3zkYdeG13lvR1UJF22IKtFKxwauFanUI1bTLTlzf3rMYithDyasu6tMovHGvDX97GAiW0Kfo7XGx
UtG5nqwrgPaLrJ454Qg/C7f5q9OWLxF4qkONI5uo1Pr8yuXlUgPqKHEuFBh4mF2P2FsGdIvaU17i
xoH2PpknRUfWIhYu99uivTZj+D0aVja8YDTWdxXBNLWFg1ZpykuS6+oDD7QOClrSLQ9c+DaeEMSH
nRFvzjkFZxK+3w9BrDDWlVi8KNUyr3lxIuW22MepVJTOxzXH+dGo8WTtnI2bM8ho3Nvy0cTkyKWv
V5MmrAGKQrJnhrn0zalX3pv9vAc43JqT1MhH9JwDgaXL9SjT2ET4ZTpJME4L8h7Y9B3dwlWelFyM
r00SmJCkvkkjYtmtW32wPLZSgUZyGtTlVD2B5MlPszbqOy10ua2vygKMgsymfM+R+NxQVIn24WCh
xRT0lFc+lQBG0XFNUoqJXRGF4t9RJJma+y1KLNGb3gin0neyRvf2lO22FpY8lmYXy4dM32phY0UN
8XwCU0/JMSxPvV6X7RGZB2t4ST27/w+bBXgm+az05aFGev0ZvXawescaeM0LgNa6qpbJsStF1+3c
Pluz4kaQADoyMVoS1+OMzVzM4GwA1OROuvi0et0fiasvBy1EueY/DQZ2hAIcT7s1fjrsQg1GB4MB
Ah2oGnhpdEItoPmwFMX8ap3a37PiUgWoJ6P1KncYUdrp7FGhO1nUHlwrq+kSxCGM9Duk8eStbhfp
q88D68hFRAeL2oS2TomKCjETKldFQB9BMnRGRyjnrihR53ptXAZLQvEKegdBDxrL9UcbUhHGVkNV
scm7oUZFRisUH0GlUlq546Lr17WsQNwf9Ob6YT3Z/YBXeUIyzdX+txfej0ldREFUmkqQqFhhK6hf
ocnSFA9L1X7T29jYyf9u0gnaczzGZYChhnzTwEppXqQJmNzATKfk1DWV+a306vEDMT09KiGajDuT
vD0OeKhJlw9aoWCT12YAlVt60zTSOsgmqhJHr3Ta74oazZ8aZUa35f6K3s6OLgW9EenfDjDdWV3o
WMuZ2KpSAigmRSkPut6o1XHElxp3nw4nYz+xinrPFeP2MyLJAFZFArB5Aa2lLVLPzG276PLAW6zw
CWVlxLvy2ew+6CR2fpdOETJlfaLtRPGNuYKiBDtI2kSna60oawsgbItD1y9zlp+dESe/ciH6L64p
agCctJ0/3l/b1Yekr8oz6LclFh+URoT8PX+U6BYQhK2il9MLcSg8aLLn5aJGdIw7Z0+dWp62Py4o
ORR7BXNgyOAc/rW4sgrgSK1ce34Rlmt/bJLSpgq5JDu5ytYoNC/wneEXU6JaHb9uQVtJdPP0opot
NQZi9ik1jXxnS5oyKq4mI48alVXwHBAoV/eOFY5TU8bW/CI5MNnB0NJaPwmvQf4wqdnFR29onemA
6/f8K+r0qvSBh9jPEQ8qIxjRMvymRaXzoVS7ejq1ojB03+7yCRs5u02UE3NQFT8CRTX4bQGE9HFU
keV6MstU6V7agb17KMeizs90bM3xos9GGZ/VPCzst30z1sNRN2Pvp+cU5kzLYuS55M+mE0XPqe20
8UtWua04eZjGjYdIbXCxKkwePA8qUJX5UXh18TnLYmfxw6YypvP9Pbfa43IjUBSWpgNUhRC2X30i
jGQrhI1c9aXuRfsY5pV30vABP6NVXqNEVuuvI9HI8Sg0S7tRNh4hZHUNaEWmmEoxai/GWJsHzais
kwQE+v1ipHv74nZbuJpOisB9SmN1nSZQzR/sOVy0FzXr8DONQAosbbR3r8kFWm0+F6A1HTq2IIKs
qwU0HRTdsmYyXrD7UFAlbKbwPDqtdoq0TDnoc/+rSzW7PM8DtLP7327jeLGQMilxAPzctMoNZRyK
ZMqnl9oSxVEoInqv6rmzs0NWwZcvRikQnBLFLhoIlO9YgD+ikoHmpD0hFvKCOtUnO0F4anJV7GDj
nxFSLP4c7r0Gbqdl6pw82moSdEDb83pARfSj3QhFe0mR2ntoU/F5Nqs9GtnmIL9FMCgsyITrehCv
bPsutWv9JeqAvfeRFp+JF8vx/he6jejUk3WqnlRlPLpPq3yuy6vOUOg3vwAcCMvzUC2t5QNIpqaM
gusuA2/jU1F4khR2qTh1MynH6epwDgfzZYo97VuP2t+jAZX8iS5/9FJDZz9P2Zzu3JIbcwRDyrDQ
PQAmrSWuFEtrZ8TtzBceksoP023Cz8uYQIrCa6R+Hd6KvQgQmtNmSocbujurFos1zlrSpK75grAW
euCKlR3NKoaRhWzeMaSRtXPCbqMj48mmldQfoJYgd9Efez8r7DEKKWK8pGE2HqfQKg7O1KK7WA69
jxzj9P7+frn9gDJX/e2TQbuOZt31eEmZQLZDX+KFLNUZDuFsVN2jo7iiedS81qnftHBbALjnRWbt
ZJG3ccwyaEjBAzBB01PMuB66U0m+xkWzXhJkPA/hpIb/Ah4GYAS26DI10fzBhAF4mLRhT3hrY5El
EhM4K69mmJXG9cgpXeBodtHXoQc5Hqs07BBhnEMfhKbrCzHZr/6oVBqI1BbFe3k7rDYRJOa6gjxK
hciJMPNlLS/ZksQHI8mzwa+Hefh1/6vexhrGQyecxyOgU5L06wnO3hKbedIpL6y+6XedQEvDrfdK
9mtYJIeDYaAdyYnRK7jR9pkWM3MyW3mxFCsQZrYc26H6Z7TUX1Zn4I+bdB+T2G2Pjjq/HTXrwU2x
570/01Xd438/AboHh5TZEveuZwrWGpAkmU3Qm3YfH+0ptMePWckZQ27Rczs0VOHiFxf0sOPwZ69p
KC06KgKEO3H39hzx7qJ5wWuIByed5+vfsZiYdGdJFgVeHXr+3PSVRm+7rf6xK0irVQrbz8Rwc68w
cTt96Q7Is4jqHs+VtST94HgTzcUiCUp7th8A1LfzyayKSvXbWLdnFCFV+x9Dny3Lrxaj+yy02vx5
/wvc7jXK/xQjDdm84bJeHWPHaVQnGYF0xQgzvbSZlp4sUY87O/r2yFJ/keVy7InYcGtcUjo5YZaD
sQ2Eoqv+mI5P9Ftc3xuUJ3rve6/4jTkREqk+kg9gNr0+sASrrk6jrgiwnxHfMkOYJ9dLx4f7K/f7
NXKdyTEpMIeIDWrwvNe16hj9bXPRlTJIUnexdR+zVhp5TUMx8dL3WvKzFCb2sp4YKyQ7FYTEx6cI
FYnx6AoUHu1KHZyDXeA09BFpNO9HRGdB8zUPyO4hbdW6PM6aFxmPRBwn3eE7bC0RFVpuX0rtstx+
veGLtHdK0XtFkGq9faBhrhycElXc+0t0e9UDCpKug5B0wOjeFPgmXF1mLxSBo+gmHpiufRzD3D5U
QIfP94e6mRDVdBBPQF9JOXnarfKzPlzsSjhhGXSalxzGIVYOLuKqOw3ImzjBKJwV9hRvIHpmq3hV
hmkvtHysOLBFcq4bg1SimW3FD0MManwA5MO5t/V4Z6ttTE5qQJAvQXFmmqsbyDDG3Eb9ow46u1sO
rdLDVDW16fTqJeR9xXsYL1nqietiYl5MSTZjHBCMoTYcuraLeHZWyfH+KDd7AmE3GWXpnnGf4jVy
vfNQRLeSOhmZC7K5D8tspy85qc2Rmsxeo+52qN/24+SacFuhiq2WbVqwT8EkuwqWsbUvbW86xyGy
ofop8asvEBIg6BpQGqirSdTY9ayoxGSYRad10GuT/hffJkM5BJu+U1rPU+LXYx8iFbPor81v5bB4
XmGx+Bt9t5qh2qVCj6umDlLdgITWzSnS5+HyLczi4uwVufJKhg9MSAak0U8qzVuLBOJ6nklXy0qE
qAPVzasHF2TzJc6y7tRnzitbZb+HYjElXpIuK/W866EmS+vNvNEYKtGqBzVF3rJNzP6UURt6kyJ/
+v7+xrw9ZOiQkAxRueOFh2XK9XimU6WeEhp1AKTXPpWFJc6FprwSmPm/WVEh5AgAk6eEcj2KVfdm
kg9eHSDbqR4jV8Oie7SXs6XP1U7eujkhypC0lrB8hQB2PZSjZfbYLW4dLJYW/gM6aXzXdvOyE+Nv
QyLL9scoq89Emwi/AeSKAqgV1iGxnW46GKne4CUBFvSHYo3fe3tIP/+Hj4WSu4xVfLL1w652hKVB
hm6CJXKjp1GqlBuYQLx+BdnuAD94R6JLsLY8tswuVOLGboIeOVyOcooFSZzMr46IZCQSDizluqDq
re7iEAH7unHZ6G2YZgcTydUAj/fpyUHS/939ZduIiLhu03SSXF2uiP/j7Mx65TS+aP+JkJiHV5ru
PsdD4yG2E7+g2HGYZwooPv394Svdm4bWQeevPMRSFFdXUcPea6+91maPQ/aLafZa2ls8evHnolvU
Z6klb2OZjgdP1sORwBSgkK581S2UmwLbWdXgtCheqiJwe3QhtSRzTzIF+X95Ug/2+eojxb0Lw2Sl
PN/vc8KYwRjLrLsNc6ycykavLnpsfPofBgGJXNEEKpbbCLZUbYGHZ9XdtDWzH8pl8gepHR2mXZz8
eycQ+q4dFoCQm/u8G9Gmb8TIhuOkPrcN2vitxPaDYK19jsvqyKn50VfSV3LJGsWuVpD3S+ekoFqe
kMwqjeaMOFAK5VIp6RCK0arFwZ549KFg28HgWoU3AOzuRzNoz4xKuXS0TBvNNY1VjHot/HJe/lKP
5/T/RtnyqSKPdi50Sbtbn6ZdAMxfndoMP5c6iX+9PNKj+VBBIIghMDOom9/Ph769YQGY7G6dko7P
2bSYp7ifo/P/MAoZIh+J7bejCcd6VSPe53W3Bjm4oNPkT63EieF/GGQVmKEaQsS+jdTTrp2UeMr7
W6QnZhBPw3RNpPX6IJ3gmZePjwOrbseXRa3P9YRb9zdIBu53zRgt79nE3FK//g+zoWl07QvjLd8m
tdg3DfYSlT3qqhjw+l4+q7bfVVV7JDf6cAdARf3dh0UxZN2L/8H7Bs8aaIJKWbZSyoDUwPEx9Xp1
PsudTQvl2rmKoBRv3v0ohbDmdDSRY8MfyjhHTY/hkgN94dWLRo62CtEg3wT3X9+MMsIntjob0bdi
1E5ZliqB0YjX33AEI3AwVke69d+bUeIxs7HdtGDaY9/wQU9T9SfdY8bHeBny55lL6O+XZ7XGU3dJ
OrAS86HOB9wFqr55XN1qrJ3ZhcC8OI0qnupkaJXPUyLF8j6aZN2+r+Yosi+pg7P1EyXiIX51iA5y
CBJsECOt8uabCU8lSz6bY3PLux6INolj7VdT4MR4oqNK+RNRHnF0A+5fEZAcRlw1htkz24DC9DL8
paTJMSOCEaeqUszyAsNguRoWBiK+o5flERy8H3PVilqJziA3REqbk6AKmiszqGW3WKpTEnhq0drf
isUY4y+K2SnG302exQcgxvp33n/b+zHX3/Sf0xf30ziD+Q63Qaj6Ow0b+8ACT/wuc2LQl7fR/qCv
1wlXPRV3DaG7zVd03aU3FXQRb3Q5KcHcwTwu2rg5eCAfLSJbFf1zsDIwn82E0lEbRrVvxU0a+dfS
7IWP7dQ7sejPIquPgttHq7c6xFLjpmWXHPl+9epaW3IgXXHDnK1/gwjXD9jA8uouGHq/vHi7kdbb
ix0Nb5+yFk/M/UiKAfLXDPNwc+tGCTIUNmniMXo/XWR3MNTuO3Fv8SLDMDYJZ3b9CqVs69TGG/kW
VShl5Zkngmxojg7YgwkRBUKahgC1Mo43F3LfzqOWYgaGWkja6n48pP/MeVRiFG5h2/3qxQMdtyEs
cJYpdG72hInLdDu5+gg9yK7p7G7o78Q2yNOaU4vb49HUdvflbxa6zj215sFAw/ffirjJ6vrSnG66
O/EMCOh51QmHCbt7wsHLomwse7ynKNWNX1tSPnEQiOyXlkB0VbDkHQLs2vEtJY4XfGL1ZhdFeh6B
Wk69FonrtFhHGgW7zBWEmI1Jcxtnm7rrJtiGdrQk7VQaMGMx5sS/rSY7cbMLdsbmTS8650dhROlr
q58UzLibeZNWuWRS5/v1deO5pZLbOTfh0k9wpQIUW1d0zDWsb0dFHqkV7c8DqCuSxewdqmXUQO+H
mycx5vFQuzQEj+ppSDTbV/XD23H/0VajEIrw9JVx9rZpi2KgCeYZ2XIrEtqxg84d2J3O0LsVbomI
bR0c8vV43d37iKlSt6IYBw1/bXC9n1SjZaupgTRu2HebQVJDebKl2110a1ZxYm71Uy9S6smAwE99
qx+9Bbt9Q0/bb81pioHcMltJGDuBw1EKZ7khjNbFF3fqGKI3+qF4S5mrszDjxMUxWBI8Wi4vXwa7
08nQkEbgpoA9k0YZ9zM3tQRPyqjWUPZ2m+aSjUaiXbwmSfQzJ3WcA55dyz1ZyVws50bpzVcK1KyM
KZOWWAARvjTCA5uEsbWJomptNG/ZgmOblXvuBy0hlkqmXvuMf+lRkWX3qaGdwckhV+AfKqGbm3YQ
pZcui23RV6R0T7oS5fazVVsFZUreyHNepZjdTa0DNcIcdNzCTDJl4/zyqu8O0fojViPutcPJITS+
X3UFlkQpi9wCYECshiupeLNUln5QW9gdImjzSC6Tr4Cx6hAm70cp+2ZxRxdBsSnR6jeTdPKgAfcP
hHVo3f5wqLXcCt2cS9bbHCAqJSQtmhvdLG8w5WXAd6U8xdj1LSdToKHqv3b9kOEFpeYfwmAg5PuZ
OUbrlPM4OLfZa2LfjpEnbtO0OUj6dsHTKghHsgfnExRlJyfd6B7Fptx1biM4Xei4nf7Tgcjy3Ez4
eXtlpR4I6+wXkU1BtgzvkoXkw93PqhgVYxmE690S6ea0biAhcKKgW3y0kSp77Y3H6wTovlbr1/73
rX9Hp1sF1ph9dKP/vEKZXJFdoDRdc1Z708JiE1tcqJKKW+pnTUnsAsF4czlY3wfzpfhExXOVSl+L
N/fzzRrLpZ7CpqnRSX+qNSGCtKzd8+gI+fHlDfO73/ruhjeIfsGseZ0pO8NWvh/LNoq1Q2HKwy7S
2sFP8Axurhkf3ghztRXd2U65cAMsCPEZ6YgUhovadZ15bUYplSduxMIMbCvu6V6YVk/NzEgy+QVd
lKq7KFk6Rb5eDXb+tluMbgzc1LP+7frWqv0azwSJ+WpRjqNvtw3CzUnuGeJrJ1OTURAR74JMFGII
ZJHViBpJTpPp53FHKyKdUVX0R26a0fSk5rUb+x0XiuJPmt1fJQB1dEKKxzSuuTnMoVZC3v8YeXYU
PWcCutw7bVLa7r0Wt10X9F6DBsVcpabxXOlWneHMaQ4lBLrCLL/REyaXS2d20XyS2TKXfwiHhtZr
F6txfM70oV8C1SIv8t3Cnv9GE6XKTqrBgTinZYmoXpPR7Hp2y3h2/cldjPZj3usj1sidbSlPKPFG
44lzNsUX1lU1z0uOxM1HUVG6631Nysm7qKnTd98SkSN17RdkYwayG207mGGnTO1fgu81fsnGzi2/
z7oQ5Qcl7cCB4ybOoz/mFlcxjNijOYneuEZaiQ/RrKvyk2fUvYSTkmrx8zJ1WuM3SDo1VwhOFvEv
kaf9EeKsWz+9vOn29wfYLlgevG0Kk8Qy93sO7mmPu16Zh4SbxvepbZeviYExgdG45UVRm+ogEty/
5WSvFLjwKaQ2g27m/XjVrC2IF41NWE+F9VbjxR6DCEnwb4DPyZuJSu17qFfjr37W5oPE+dHQK6LI
U7VSULcJWV7EJb6gZhtWNKSNT01VoClJT/6CZ4c0nPoq6dsf3kzavHjXBeD7gNS7j6AofpESYvnN
T6Dh4n7qkWH2clTW98cu9AB3ovqPTkVQ91wJBascs688C8w7G/98+RPvH3Kge5YblSy2rrHthUPW
Ie3wLspCpc0mrIzlZPqJ29rVQRKz30oUPlBgRXWeQiKshPv5tXVuqoJHNZzygTtgrPXi34Ie368c
TmhOXaFZzfnlqe1vZ4ZkRkwPZBXy/P2QRqJjytYaeajkS61fdCzSi3NFl+/4DqmHxX16ebj9SpKF
ofK4aputdOLN45fWYEiuit5BiSL1uRildonK17axE21CQ4DEs0a8/MHbHMlqnuKFBsbolhvmcG2g
bn6qxTI+qcjYnXMoGuLVkQoD8sFWEZC1ULEJb3UzMzOMXqIbnXD61cuwpMDg6ZW+iuu06JCERMJj
+ltN6/5blSBklW2nWehxykNjSeyTo8TOqz+RS2WUB5tEk2qLt37C/6Bjo5MSMNVGEyYYQ5x7rCT9
Ro/7g3233wiobdCxC7bJXiDVvB+ltPqyKUQxhQCL4mNTmuM5S/SjqvmDUdZJgINA94NytZlLEesL
qIE9haZeyTfoQ0d+CTDz6hXDMm/Nl0lsfvO67ucS5YD4tlXM4W96Z1sq6a+5aZYjeaH9UQVz4KwS
MrLHkPi+H6aCMkZH0DiHWVe9TSLFOeVDnGE3Q1PNy6f0t2PifRy1UrvJyEldYAdv0ZzGtmZuxEyG
RU0bC0z8OPnU2hITaqdY9CoY9WlxPzR93Kln4g+r/TDn9qD5E60q099xqYCftdNSxX5mCcU943Q/
vbOmWLH+WfCgKQ8204OVWXuMiPloteX3bm4VxSlijahHhgRAKxJZqE+zNojQdYhmXl6aBzsKZXbu
y5XMtRYi7j9CbKijWGh4C2nCcDo/ik2nOiv21PWXlwd6NCcCHbI61Ha4mzfJjxHl3ZRb2RKOuRjf
0D9YniSwYuAujnawfA/m5JE8rm3sKNJAnLmfU9TlSmwOeRmqUtWehnhJTnFe5Acrt3+8ebi5uhCJ
BwAl47ofxUlVY1HiuQxFO4onPTObr7QwWmcFOND3EH4MCiHkQRXl0dRgXq/q4ij77DLWVTw9nr2B
QRt61pu0Kk860OjReXnwsSBgAGShMcIbug0Q4m4UmZJVVZg2oAge9YsrFKTqNKlG/sGUS/Nd0DNf
+vSKTdeom97Mqjl9N7O4eFNgafiWonl3jmvYbbZZHglB7NYAjHLVIV6pIvTg/dYj/M+Fjgqx1KUj
tHAsK7ABy+19VXH055f3636UFTmHEQqpB6hyezAoxtFXFuNZm0ioukuaa2cXuv3BVt2KOnLiuGqJ
/tY2pJWAutlFGaluneuDuBV6KW3fMwkIf6GGIPp38WK16vtKkMk+UYmWdOItjttcC8Vd3DdtXMX6
KRJZNpwxLV9mf7anEdRkkeWRBtpuO6wCRITb7HKwRkif91vd1qgNiq4TN13RWyzvDeh16N/4ip7r
B1tvv+xrdwHIGpR/IOItRgJ5gLyLxuobBZTuNDpJfTWy3Ate+3HXI8sI6yCr7sv9hMZyrF1naUeE
E2QVlBmZDfLP+mujqLXld6XjQDAGJdz6+Kpm3mtQ6NXbotjam3rMy0AVUjnYQrsg+/coNIEAD2Lk
uKUwt7SyQY/vGIXcwReZ9UMYy1Pd4tFiR/GRt+l+K4BdsREoS6y1uS06Z00ZOWdhaEDcXpT6Rk4X
iNW3MQB3YXx7+Ss9HGstka8WTjiAbM5GHfV0bqIMeVOqDCHuLjFPtcK74dngvC8Ptd92TGt1n0Hg
C/bqNo7HWq4Q6BVot2mI7ZOmxlGQLu1RcXj3ZPCpoPzSN4xYB5f45rFd8mIa9IXFw36tDiZRSWAZ
oXweDDp2OqNuLpqdHvV+PZwagK26JmD7JHO23aQHMdRui5T9xaiAApNcHCFzD0chkqB1BFoz7/z9
idLEEPdJbWq3xLDLk+ir9q0h4iMPiMejwJxBx3vt1djA4PYwy7mFxokF1GCdoixrnxWlP2qsejgK
7d3cQvRN7EiVuZWgZild9l3nIHWfcS+3g3LEAHm4GWjbWjteyFS3HMRS5pU9AkrcMFxaTnqZhrYa
/VHUxh9Z3bwfq+h1rpa8NGy+/z/eFr1P1MzCSoYvlDXD9yrGFUR4cRNYlTgige+KFetI5FuUugGQ
di42PUrDwpSKdjMmfCtH3X1K4+rJSVDmMNrlS7vU3yMRfcQa4ZWSDr/nyGrSAEtaTjFz/bL/CQ36
orOGLGV/IA4eXXUxSqjFXvVUAC29Np5lkiurCk4NWQW49/1Q+cC2WBY2SSI8/YSntOvXngEIOQ1H
6cuj/ciFC/+bZ4SIZHMPquDMPVVaHQdMDwM/r1Te2DRPX1++Ah/dtjYI3Mp+A/XbMpLS2RSW7Fr9
1kWOe8ax5lcEKyJw4/yotr71HuMzQQQCz6acC5OEWsX92tHD0TeRqJdbZeQJUp8zlCPZ6Keidqrr
hPNDKJZkfi9Gbbw02hBdgDmbp2qIJ9BP50h0aL+8cMOJI9HHIBqjN+v+15SVIS1zMZfbbMXyVBUe
utRLZbw6sCH/hHq1UnUo227FmSn5dDGKnPqtYlmDeBi/W3N7pEqwnwrXIvsRFRzqBjvBSCq9OeCt
IW+x0igXLR6xDHMH82Cn7CIOtESgYFDlXvvMeZzvFyyKEqElXuLc0tZ+J13r/UgHp5+gdEXV+Wiz
7KZkUWRBwZnGSKhAMDHuB/NmlDfHrLduqE+ZwVSaOMSUxpE65aNR6KZcmYUUdfhG96PA9x0zbx6t
m9VZrW/ro3cxc3HUFv1wFMBQ2lVhIUDsuB/FdTs4OLQH3OhuT+kVVgzM4OPo88sH+cEoqyTF+kii
BkCd7H6UBraFudAbeouNegnwTNfO46DMwcuj7K4LKnG0wKBou9K0dyH0LL2hn5XMRUyqHz63BcWi
1MiHn8ihiIOj82goxJboy+TzrMzM+wm5KdrHHT/kVoqx8utFH6+OSW0x9bLutcVnZgWPaTULJSYi
+70fCjiyQNqppMCo5EmAVSmSIypS3n25HLHBHnwmvIHWZlDK6my7zVBpXQ+l0lPLjFW8UUWkifea
O8jXvvrrhGgaApsm0aFAez+hLgHmS42UCXnmXykOys+G8FAbcOfXgoarXgOEJNzWiDXpNbsfqBqQ
b0njMg4NRRNnt9F/1ui3HWRU9N/x19wheWQCAODkbsB4+8YrtSKW0m3h3qauk3XQ6G78ocXSbT4J
SmQm7Ga9dkIe07YIEplP8ddU1rP70cFOUX8Tg+BP34pUzauzrFp0yGzCx+ZEbVG/NV0+Rt+0aWoW
PzEG6p61poyWr2ejbTw3luJ2Ppr6dKj4g93PeAsjz1td8QjN+6D0pCz82lVjJdCxk5lPuU1EfImG
ord9Tc8m81yr82RcSm8a2oun9VN5jTESnN+I0bXbq+dE5SVF38uRPmWLWf8ky3qZ/oTjRl3Vbmf3
TZwnZvuEXqmXPE9eXv9bcAZ/EcAa2mWZMjd+51WJmV5WLXYx+LO5qGkwNdBYPs0zcfvHKDeT5Con
rQOjUVLZvdMn18IZADAWR1WtKmbf6CPve10KNjwBqqfS6Y9Zgp/WVYmxPbzP09yYeu7X6OpW73jK
5+7SmtnySS16569cm4qaX1s0STAvivndNQEPzq6sFv2zPRrW8JTiHauf6PhSdB9RiBYdYCdqbP1s
Q1xo/ulLkX+EIKJpqH8Qel2qwcJVtuwwmwozDeGxN7Jrpuk69zgTXfKMbvCniOwQ3QeUysaPU6qN
fymAu1BkeAut4uQlSmT+An6M1ZO9zIX8F08zRz9luHYMp2oum/5U2FnkfFoIsbxLO5rNeKrKcRmv
llZZ2dNgOzNd+GUtJ+U9TyJtjGZnxh9qlij94TlTlJ9VULPk0rq58WdiVaZxoqevaM7elJfORzWX
BU3eY5R8iifFK06N3TcKaktq2wajk00qG0OMejDNSYLtJi3b5ts8H3PtTTlFMiVRlF72YaA5WT6Z
XZUvPh9DofreO617Kunrlydq/Fny7yLjwT15cVf+jOK++mTHGHT5FrFWf2riKfskpDGrfxSLMN5L
dS4wCWanaR4CYbaanWRlKXWA82i9PA+DWg6B3Xt68tFazCILhsRU0lAzCyW7ZuSW8RVyiJ2cF6V2
9bNMBgEZY/0M39pG6/ULAIFundQsm5rLXGeNeoUaIvSTljtJ61Pn9uYrtddM+klaLN9R1bPH1R2D
8+SbbWQWQYq8zPdRw9gn6KFCND69+rMeuEarWUGDe7p17oZetX9pWluqp8To9Bxahqd/aA01tT9o
at3XuU8jVv9nzrnVTraVxzqksUIbLnVvqj9ffhn3FzvXCwQxKro0ze3wSdHGKeCqRgF9qj5hjJp8
URCp/PTKQXjFAdE1ACaHatOWCUNZV6RjvlThqFLB7XpEyR1dmU4vj7J7eW0QpVVAng5lKKJbwEKb
1GkqlLoLYyCsy+A16ZOVKvrXbkD99uWhdqu2Biu4PcBdIkwmf7x/PzDpsBK977vQagb7KRmn8mSM
mhG8PMoudF1HWUtbtHfzgmwLaNVA/xde0V3Ykge9gcje0WhIlgPj/IJG+D8vj7afE1wlMExWjnic
iO9+Tq3iRWoxZSL06kkiQ2bXvhqr7fmVo1B3pI5Keybp6EoHvR8FBYOIEsc4hLk3ulZQTpP61pq9
+ZWu3zRD0dQN8s7GgyECDHw/jt4bs2xoWUOJkq7MJk/G0odrmX2hNmKeZ4hFl9gWVXzwydZk8P7F
p3SHjhDMx9XJZ9s4UqTJHA0T2UbrjNGz4/zItAkDsbinlzevKO4ng+3rnVBe3W4E1ZGucurg6BQj
K7SZb6yi/rQ0tn2rGm2+mqtjGhJKn1/+ePvZEWmSbP9OOywIj/eL2hmLUa7iYzfDjZSLrZjG24yy
YmA1rnkpcv1tkaJB4/WT8ep4jRiXdBdpS4IeYrf7gQ3R8loag3ebWtYvhjz2tscP7SCe3p03hN0A
FchCVge4ndEfeVXbTrbi3ToRZR+93Mkumtko34aECjxyB8uXl5dzX09ZkU4EYGm4XTVPtsRc+igd
EXNthVIpq8nXlAqvqbaJ6S+PMk0Xfu4abnLu81KU/2ieXIVVcyWCSZdPdf+uKvJ6vhQt/eLvc6ew
hI/5eXRUxdtfq/xIYHRexpVhtW3N1Br+4iTyppDbVyVq6bIgIxT2EzEfWaw+GIoEj+oS0T/30Lbs
Gsd83WRWRVhacgyQo8u/IJZpvG1qRRzUJh8OBcIMWZGKIR3+9ztKSVrpTYkpwi6NZ+fEpQCkY8Wx
IFZUu9a+HHzq9fzdXQyAKGtxbvVUIfkw19/zH7BPNsWg6tKZwoGvWIZ0bCo4SS2FhRCkiwvaqRf8
b8+V1Tm6Xxuj2n5xTextITU2mYNStpbGT5iHUzGZtCQ9wmJ2mQo/D642dybbcHVmvf957qQMA3T8
MXQULT0ZU0bcShntXap7dDNbLV2Zs3JUYXjw4gBI0vxDpznAmr7+qP+sSWIg7iEpvIZcpiLxMYex
PkSsycHa7z/1+q6xo9buxX1GLgvkNvNymUNdUBI+GUq9hDiWemkg5GLGB6HBg9H+b7OLs7KMd3Ch
LNNFAztbQvoi5VOaCrirUZq+owXox8t7av/N1gZJYNY1W0aLanMbezUesKWM5pCXW/mIRGNsPYOZ
60FVukZ5QQWmlacin7rk9OqBKbaDInN10fC+BQMKJ4ZpAkE1BH5oAiB1xU80ZQqE6tWh1rbF07TG
8y8PurucMURZgy7A8vWlc9b//p/N4iyoZNdjLMOqkN6ndFzit5Vieaj0peO7vswRX395wAcfEnCS
BJ0rAkvUrWiqZoqezLBiQBb/fexkSJkg0v0liob0+vJQ+4PA4wZOyYcE6/e2dUq7ijRjcUoZ9qqb
vNWzHPHBMj0yFXi0gryetAkjYrqH2mrTiDWyMxmaUSK/OlbaB7FmFVdVZFEgkKw+IIw+mNWqGElb
BEVEyFObL9Z7HT6YaaWGOWTUz9xrpR87afv11WuHnyPCNqu2+UrSu98XAESyimSrhoUo0d0z0ubi
DfqRZvuDuawUelBKyoVck9sApCyKpEJ8OrSmwXzOJ0++B8Y5UnZ4NAqXMFgeyCG52GbFpqrvqUx3
Wtg7ECXyYpjpJZ3L4OUV++0Xdv8WMQOAXSRfufOpG94v2eSkseI6kRqOlAuNIGoM6HI1mAuygfWs
/lBmFxL7AM/3o+yS1rtA9u/jGMCoUbwn2al6ftIjb/4qnVkuf+tTVTjnSnWEdcJEc3LDTq/U4qTa
kArf5FHX/XSi1B7e1G06ul9IQxsVNbGUIqVhJUl2kcmovNJEncyMwsVqZgx/juXckiYG9NiKsWq1
0CxT50Zag8Z+3qQrD1HTvr28oOt6bdZzbW/k9JISAuhtNsfcldwfmapB2FPp1NYseKg+3XTGBzDi
rj93RabbB7HqfqvwHHKqAMJWp7ZtgdQdECyb5wp3FSXXr7qbQmFazP5gq6y//H5mANk0TrOMa4Ou
vplZrmtjlSPLEHp2Pf4orH68sHGNT9UCpCXnzv5m4n79rEnVPGC7729fEjioo+TYKE/w8t/vUREZ
sIUS9iiyGc27opPaV5HDfJkk+OXLn+/BUjIUJWDgCRqetgRG3ppB6WuGioxiem+wVd6kunCeXx5l
/1oTDABK0EPKBYLy1/2EnAGVaszSjRDMtwsqa7Iu5Vy572e9iz/nqV384+Gwfnl50P3U0OBGRw3W
Kr2ekH3vB0VbuejqSjdCCjDeye7y9KvrJdarY+mVBMVXQgSeCvrWR0w2mSlrDJZCrA/Td/jXctTd
yX5vt84R23e/LUBcoJlySRJP8+f7CZWz4zUK9c/QU5Mf3eINz6po5GVK+qNS3oNbEv05KNKUphAo
5MK8HyqxwZbN1rBCCOG5gvMvLX3ZOc+QenrWTFwRg9ScGvqNsB7S3tjJsvRBa7d1qHqt2531dG7k
tzSdPbRJR3Mtbs2mmj3Fzph+aGUey0B2SvsPzshx+tGBIhI/6YhqlGe7UtOEpiQXW2RNlKnnQ1dp
Ixqeil4eRTnrgt2fcA44nXeowrEHwJnuZ4kiexVNbm2EXZ/+Ww+tcXJM8dxEtPzoaf+3HJNnmXc4
fykH0euDrbn27ZBrE42sXLD7ge2iXyYAbz00vNp+t5iK8ndhddrBAfhNwdvMjyI7jwAqLIyzRepG
NFi6xe2skCYo9wT0b90K1xZBnA3DR83p+1BFt/cqLVGfZjk1HzAaSIPaHo7c1PY7dzX35U0nnqQS
qa33w3/iV/I3kSI84IYORhM+QKVy6ua2Brhf8vNrT/3a67ceRh7AVV/rfqjBruMyoowWmoqbng3s
LCiIUBV5eZQHE4JNDG8FhG1ll6wZ738mJGN1cBO7tEg/kuG0FJXq12WqUmiyvYOEY/8MOWsBn5h1
BQ53pWjk3HJPNL0VarGjBDIWwxdby8dT3LmAHpqb0AM4azILZqNoDjq+9vuUscHHubjZrSCy99P0
yo6QD73bsFHqLMCoNL66k5QHn+zhYuJgQKstaDjq1PejuLRQuWk/WuHUQOnLBicKhZ21l7b2soPb
en/imZCzcsBXcwZIY/dDtZ0yYzyqWqGEjYlaKG/EJy8t+28J2zbIDaP8p+gy8WcEFBj7cWx7R5ql
jya72thidknFYfdemKmZjE2jsKT0NnyelWR8j7pi/I3NdATpPTj/PLnI88EygYS9cyepOxNxiki3
QyR8RucpWkbF8fPW9uiHdLLMOdVeMn2t+7QrCV7nYryqXp+27+1Oc5eghYtVHSR7j9afgJlXjOSd
OHWzocxcOmh+dnZoxr0EYi9KKq7yj6Zvz2ZtW34faT96L75odfFqaV9o8nRKwhjRQKAg5d9/+gWT
k2n1pAkJnd3TmKoRZPS4u6bdIA5m+egbr0orvKEsPw0A90P11ExAURMnHKtZ96Ez2aEy2KiS5JH5
6eWLaM/QYlpI1bChiEAAejZjDRPO5W08OeynYVQCsYzTr6xo0WUslXL5OGm9lL6ziCKUU57OAX21
UX4Z6kF86rPSnq9GridHIMmDe4O9TeAFgAB6uKVQjVU89G2duOGkduathsX9foZI9sfLc38wCjkO
ko0ooK52TZsvaqdxQ/uI8EJnEjN0k6qvv4+WLV9/168tDLQ+kWXzsTaMI7tOHLEopcuLUuYwjqT8
NFnadNES2zyY0Rpw3D/YQEpkpnD7VqXuLSjoZObiiFF1w8Idxi+jlURvYdZRuXUK1VfNSHx99Qoi
XQMTmM4RCp3m5uatlLrVgbPc0Haiwm+Ggl5edziyDX9wHCh8ct5XYU3e5c0CirE3Ys/NvTAvK3GO
XCFOWu2USPCq3UHI82BL/O5Rgw+0ioltVVZpvhTwtAovtAttDEaTUlM0ptXBk/xoFKBiOhURveRe
3dxisap0Cj2QbLzcbk9WmnonQzXFq7Nc8jGOEWEMTyOR+P0tMmtJRfyRxx+WRljXqp6ErxrRUV/L
g7nAo2IXsN9WK7lNaGajIIywBiJQzWQUJ5E6+XPODXkAh/12m7nb2ZzT37K+VIwJzrY2om42aU6J
8ewHs3TFEkgureWLlvdV4ePs2UbPkWN3c2BGlfVzLLXF/jBZpUrHc61XzUdky/X5E86S0C6IsLri
RGyORfWqK6FkvsUt91eqorLitxi9egH+Th5/zkWlPBURWNV7151qqByqU1FRSS2r/NKhXPJh4GpJ
caW1B9X3xITuFnIKsvhRY2vZva8dNBR8LY6LT5XIhfxjqhDFz33dzkzzxAyM/m3TRbCBjFhJkVTA
9NLzc93Kfk45Jpyf0swa6qdOr3XrbCJlNL2dEbFyfFUDI/5r6tR0QaRKk/ZbxUw1J0y9om6fU5wT
IhpQJqSkKl16lBaXfpE+9hdj4ytokuZdEMMUNH9oA+Y7v155KTiQin9D69x5e0GtkQgAeRDphoL3
P7CNMg6GEt34l0fZXXXrKLT00Bu3xifbSKxXFE2nGcoN3VpkH2z8ifxyjM23hTHP52gq+j9fHm+3
z1eRfTBXB1yFTp/tLe6ZrVfzX7UwE2l9aXU0apPOtF49q7XTkBgT2AFQ296cJot2DRWlCT3sYqcL
aidrLvSiKW+tZlaeLb09ajPeryIp5NrODC9aA4PbZDtlpirC7nojxHDJ/IDhnZf4CSztr3FkKLGv
ClyPX17HdQb3BxmYg5mhE7BScLfYlOy9ocmNkQiuK0snsJym/WVOMmmudmXFzrW1lNm64LIw2wex
+299v83QNOTAZYXRTJ/RtmwJj3A1ofO8sOxnIW/N7BU/c6fK/+ycKY8vTq6L7/gLUcMr8jmekXT0
kFMRXiR+NUPZK89egVeUb9iF4gXsSRfGoEHd+Utiu71+JV/sliBN6as9Te08NH8ZThmjHCcyaZ2a
vBPpuQbs6QKRWvXw2Yts+99IH51vtJUao59KJAl9FQ7i32NP0fbgafv9TG6mD12JWhedGmsX/mZv
aYomhU3XfIjmR+O3VNrCzJss08+kZ/0wRvm1csdAIqT/s6vH/i+zs5uja3z78Vf8jpAOuAeKN4Hd
/ZPUJVC5kDLwQiXL0+s0dFpHxViP85Mc8vwABd0lvlRPDGC7VQ8efGbLjo4mg9Sz673QiyExTuRM
Pn2r3+2ZUkeltNeq0j/GLo/Ayxt8d1GQGNJgDYMFjgctYOuR+09qPxodLSigU6Gul8Nl6ElJy5h2
kdeOAhoC8wE4lNze3q1k55SqlafZhymtxZ+TUhc+8sX615dH2UVeLqPQLaFBtGAmW3TXahd8vPLq
/zD3ZctxI1mWv9JWz4Vs7EtbV5kNgNgjyOBO8cWNpCQADvgGdwAOfP2cUFV1pagcqfNtnjJlIoVA
AO5+77lnoWc9Ou0mYZ57hHqyXQPh+lV79cNOhL4dFwJSAMQAaNrHnSibNIOvGnCXLkN8RGw/2bZK
CgINvhnG+he70I83Bn3rBdvCOeXDZeHD1aqaW1FJWZ37aZTFiEseZSeDK48NfzqDEOgHmNnAx3FT
AJX8798HZi1s8RBacaZWYMajerYeO9iw/PxJ/fjW4S7gmghsAmAkmsbvr+IAq0Olo3AS9qQrUHfU
O0GrbPPzq/zB13ZpmHBEYYINtPoD7qjqRCTtVLf42tqgKqXI5Eu6QMibU81rt/z51X44KjAzwUmL
O0pgCoyBxvf3FJFmitmE092NqiWPGKzUMuW893I8OHQUG3BJf2W0+Ac3iJMQfHMYvVxO4A+XHLAj
xUtr2jMI7nJHIoPJ12ycDqvLkPHTz+/vD54Z7DcADMEiHuyKbwz43+0UdWKr0K0kXKKErk4Z3Kjv
acjE6s9fBbNXH6f8xefp47c4+jMQqS5lZ3jDwktLm2w1ZvOvntUf3ctl+gqjSiwrQNLfP6u6oh6H
ZQE7+0NK1lCmxK8VkuRf/uy9wD0qBEHq4jwOJPjDVWKNFIxgIuwcE9siQQShaa2BI+XPr/LjwYGr
RHgokInBv/Ljil0Sd/GF5vwsumDZMOi5VtncLmtYOJld6Pg2VzAMPxjF4l8RYH585dHofYuQQEdy
kXJ8/zWSyZNgTtfsLLxknG79nsX0CqoY3557ZHLx+9mXw1ssSUT/tLP7twiGALYpGBoC4PpQHmjZ
aY9OWpy7Op7SQsgMyXNI1f3zSwzDc8yEUBrhCcIS6Ptb7JqZJEtaiTMZFw53ASRGRgxuZ1kXJ396
U7yYLeD8wskFo9aPtWZAmQD33Igzl8uwBjgSnwU14hd15Y8w6cXTAeIoeNugegHD5vs7ajQNBsfp
xHmk7bSN27Bd14lDNujFmpU/ybhkDLxZwONpYZE0tRrTKbzi2PN+sT3/eIZCr4+ljrH2ZYDx8e3B
2u4AUybiLJGts5kUj3M21XwVOD0pvRZjtJ8vlB8XPa4HtT5QQyDvP+AYQs2Riioqz0Q0FCItNSNE
mP+qcP2ju0JTiwP7YgbywxyW+12I7WuQZ+h6qmIJMlrwjEBN6hO5Yourtz+/qz9YgxAIgviMNgX0
xo89EVqXpZ/7RJ6xVIICx1OwajDdXmcd+I3p4sIBQZnq9ecX/YOvEvXBBfK8KJ4A4n3/DmHfJrBV
vNgRET8rCOwvo8JHBZv+4pH9wZcJZAsINvRbyGT6SLfwwGu20eyqszDc/drEXNyyNuaPGpF+K182
f5qVCpEYhFo4SxGDCCu6D3VJ6vcTduxUnsHODfYXE+21b0NMaYLw+eff4A+jAVwJ+wrgSGxfqFg/
YJF9r0D5rHBngGGCla46NRbodqCxUn4LC5OmY+5DPEOznY212fVUil98gj94cQAmQ6oGFhp20Ozj
Djr4alwWqs/Y40Swwn7d+6vAmwa2z4Qn1Q6uBs4tF24kftENfFMuf9fbXagzGJDi8LiUgB890+u6
oeAEDdG5U0jOSHBARRK2qfA9kNUejp+q2WUSxKhjDUvz/qtM7JJs3IlRfceTBeK5vBXxEn/1Yi3U
wbFBNm+M9ZW+KJNcvvv5o/r4EkK7gFcBz+jCr7i0aN+/7MMEpvW4eN15TLgux6XdVw4587B6wuz4
z3ZKl4uBgAOs6NIN/uCs6nti8JKF8nMttIeM125E6qr7Z9sXXAVmzdikLlQm9Eofbkl30jeMm/6M
vMK4iCIn2+BVe4gyKQowJcwvzpyPL/vlcmDsoY9HZ4EZ3eUb/l3pKEOQNtN01udGOsnGhDhjumz0
VtCFjcWU2m6j5yld9X1cFf6s6l/sIh93K1weqjwUSSiPcI5/9LvpjNQGhZc5Bw7SZoLOq9ZODIHd
z1+TH6+CdfzN5AG7IrbkD3tHrGH4GyzVcIZBTXpSkLyxrWVq+lWF/G0s8vvV40Pl7gERgR0C8PL4
Y50Q687h2TBMZ8BDyM3xA2rTjc4Wdw+H2YWvu3Shn8LIUd5N3cNrYimhXIJhLJgBBjZJqTtoBQTD
h7q3k1VzT8fAXTZQ51FbpOMEd5l5hNEMhKIZpfnQxumyqQiL39rEZfcNATaRs76myFZOq+x5hvsr
VA2u8xDEOqZ/sijCzQI2QN97sSu6gBTfvzpBC8GiVdyeRea8+GNYb2pB41+s8B/UGZerpNgF4R6A
S2GZf7iKqvyUNXIGMjt63qq3kQlzBdLbXC4Oh+FTZi1QMceaDP68la34uQuw+jc0qlK9RrI1hRdL
D2pdbmFr45QYNAXTn2yNLmkLeJOxbDHYBYryoduTKp0A+i3yPGYpim3mJVcOGzC4//Ye/+e7/a/q
i0AXAJ4913//b/z5XcgZoofafPjj36/lF35n+i9fzOlV/vflV//nR7//xb+fGsBrWnw1H3/qu1/C
v//P65ev5vW7P6y4acx8M3zp59sveujMtwvgk15+8n/7l//x5du/cj/LL3/7y7sYsHXhX6ug/f3L
P/9q9/lvf8Ee8Lslffn3//mXV68Mv7d7/9K98s8//MaXV23+9hfHC37DnnnhYeJtudDFsAFMX779
lR/+hmIPtLjLk0E3dsEzuIDY8G9/iePfEK8HMRPwIvhTfQs71mL49lfBbxefrwudGTX/pdX9161/
95D+/dD+g8ODWTTcaNzL93ssSrBvhrkXohy6FdS3l+3pd3vsMsOEu+ZhvRq4zApohsWzQ+PkBBCT
X/FELStl+LCzvB+dfAGgdB3WgWUQnYzsUIPEt04ab7pK3LGGqBqv+GEcsgFh03Z8s1XDPo9xs/zK
kecb2eXfe9nlU0PsdfElvVhcoO+/3NXvPnUUW20TBCCVjYf43CZAhk/hZrTbdTMlD9OQTA9tGqqd
CRH+PaaD+IzJk/NWweVGF9VAuZOnjl9ds8wdH/qhy7Y0HF282sI/UC9xXoUe2Yuj++jVtvxXVJ5v
48LvP/6FcgyUDKca/HY+4gjeIqYGLm1OqecgPQgj4QfmQ3h/SD0a3WcwPLudF06fMOfzN8SNm+tp
seAxTU3bP8Zd326aQEWnxYuHbWtlD+G9da5d2BVMv9hH0aziq/zus17GNBc/fNA2L1Dihz0uRjxN
2gxTXMZhxT0cAF7gvEC/UrPPGEYSeU76EXlb/qB9fuVrT8KleHRcPAqJ0d3KNLQeVhaoSnY2pOvG
IIcXtO3LZdBN/cI6+AtfoZH02wfuZJqVY1RFRx/ZI+DikSVqdoFNhNjScQrVPbT3vnvwvLGHzd3c
YCIBm0AIz0tV1SPfRy3CFnYzrWRfzHIcSCl5SqNjoOEsDEU2tOBPHUk0XAGG3qwoRPDLwzykus8D
W4s7vxbuLSIF5AO9BHKshDMtu2lxvPDuwtTxtl5Yp/PKhhVdtrIaxUO40OwuXOYAfoW0Xz41YAt8
qbQc7xaYtYMSCguMY7vUwxql+pZZn5REUzLkcsK2UxJVO/BUEAOMJfvgjWHtdDhG/f7cgz+6I16f
PFeJW+/GiqTbGTS2O4cl6Tpm8XBTJYof3BjihpzVFZvyOFYwQhhgG3UKwWx/bhY5bXsTLQTxwXX8
cHGtPjbxFPpbk/D5pnOb9NaaxLnFAJY9L3zon2MVGYg0SbzlNqjfx8oXU5EE7fK8wAUYCVZNt4Ia
PXxxcbbxTV331d6xiXtE4RKvu7qr72pwt24u6R7Q9MMMcltzYa6loWQPNGo5NLKvIZLQsKE0VeuX
CV06lI8uma86x+vWw+zRE+QE7OQ28JZjS8h5HtmOtOWQsP4BlNrokFS+vaIk7kuICoY8GmN+kK6T
HSlpwqisHV/vk5QunwSX/m2czYg1yPgQHZohsSfJZt8UrsgUmHq0QfM0swG+0LAWiscx3iN5ZWCF
dbh8hPuqoJsMaa4SJZCSdmWDyOlPjhIivmmiOn5KmjHYSqjVDwMmJblj3PR1whTuehReek6ABOm1
XehcH4gJ4YTfgUh7V3uoXGVv0hOdsuFuSrT7bOi4IEgLM/Ed8/jIN71T+Vub9HKX6MEZYGfbiMcF
W8OjiJs+yaVN/S8LrH6yssaEZAO7hOFiDms0zacpdWlesUat3TolrxYslj1oLLQt0SJ0h1EmZCOM
p9ZyDiZz7ENibnlILCQycApdZ3put2id+bHNwC0u5JSwaZWNOs22+uI9tOPS8VgJhnp3VEnUIx7b
m0uD+eMOzGx66xLXO/QIx16lBMr+Lb5nagoTpCwuSTAhqwAJAglEfR3Pslsls/qrBXEzWEmjiQuO
VoTxEsnmUZdwylInYYPqVgzReJgX63ulv9hq5RCPfo0gK6tyJBaz0wx7htJo7d+MfTK/1M0g3wSe
w4bCofddOdpf8YR7T3yxYHwFbUs2o7QByQfH9u8mS9o3FdjqxmsyG65nfIV7Zl1kScmkQRw8DDC2
zIA3a2gqTlrB01jOcbpWKuTHqu7pixeZRuUobnuEPCSV2aO5GTdD7Mk3iN6xJKJ6muk6muzyTADR
b0PVdfeB5UhNRTZW0CFaIvVgH+G33U2qouAe7Yl5WJpOrsFTvoRn8Wo89BOV28CfyL1QSK5HAU5g
x1HH5hqcbH1jBEmv5oiYV9246bEbI/05g0xiix2QbKtm6V4ahOscDHQ12Pviir2oUQ4KyBZGtZuJ
8mzcdhAWhmXomVptkaItV06qa7APBw7L6VgmJk+DpTkjP5dkRZcM0440IJRuaRBND03mcbdovZHh
C4bNSBk3guwlLPJfY0+5D9NkzJD7yo2OamzIxphI7UP4bR2m2jf5SIycISvlSH2KvT4Y1lD5emMe
jp3eubFVd3hCaZbHDRm73F+M7tbzMpLbbiH6MLmcgZnJnbMZanGPuG97HP3KueEd0jFyQKbpgTgE
1E4xDm8N55ksLVxZ9haWtLk/VkiFRlyPKSpTDTswW5xr7ELaHJYFpJnSgpT6qer9cK2pk0xFK5pw
70yVXHMfJJwcy1jsoK1qVRmKnhxwOrTPw1RNjzCZCja+7hdZpGSqTm5fqbjkE2S1NGz53ukb2m98
O/fwaAp5ewdX4jDMl1hGmyGoWIYw+NjfMbercO/Kk49OKMA6CRa0O9ceDtM7hjsmxRKF+kG0DbtR
gTR7+Cn4yT0chhIckmKsN14wu1fCZ+R+VgqHk+zTFNZQUXvUQ91eLUrIp6iuQATAGcgfmor0TRF5
YtwmZnJuRmhsdgOesXNeEqOfYuSe4J1AtEc6giZPutTLfa+vbpo5Zmk5tE66tQ3jK6UiD8Wkz2+h
cua44tDBPWzSd6D3Bl/QH8NrKepaWaAxnL+AdsVpTpEGqfHVRymCUZxpOxBen+ul89YcjeTeS2w9
H9w6wOjbYPMtuyWpTpUnnePigHtkMqJvu4uvTwlLtnqC7Uo7HI03IAmFaOXxlYaZ5JokWc9zKKac
eNXKqLmigek2XauGU+/QcOVEfXOloJU5CJgoHkEI9U5RoHy/mNDf3SOxK14ObdyR06I6b9/Gs3sP
nJiEpWj66j4JFnhmdMiwvUVeqF5NoCLk8FWdPpvKWcRRRlPclIpwcFOUyyH96Zb+fKkSdlAV0rpU
LQHgB8CC7SRwRSj8J0Qo7LVlnK/tOOmtA1/3NjdECrfA+sc2tPCsvQd/KlkncRMe5tT6j72o6CHo
fLEloemfnMQZ3V0D96RySVkLB3ns7V3RqJbduyHoIJa6Y7UevYU+4n+HE2ylxDo1lecWjNHhKUiX
8dBg1LHzBkR+IJJnwIFsEZaE0wIT+5MVSXjns6jZk4DKQ7swYHYzcVvMiaFhPcSjnlcJaqbdzKJw
U8ftsmMZDxtk903LO3QQ3n0rXflCEIHzBcVolu7gQDOt6gsLo4CxhNjjxLBbxK8i+qZX9bKv/cs8
C9S44HbsLDk4SkYAtL1o3cgINkdwrd3ia3VGOJvjNFB9HJ4lPt3KEB9GaaCQxCRvdZUcG5yuZ80X
Z4PkGmcHZDbbBHVUreFhOV7ho3d3cgitXbPUWb5m0MWvQVdUdylch9bOIMJjr9rmBCuu4aWtdHA0
rOPXIU5oMH5RLeeO1CMuwHi08Sd//NzA9+sAynm1FcE87btIGbYiLSFnBUOEg4Ld4jpr4CdVQnjX
eAW48nwF4dhyjV63evOgaiykxwXU3S28nVqOYmJOVY+NHBHNa90mTVQiHah5TlJHIKq3RQWKOd2U
93DQeMXoBnFrCARARxXG2Ao4rI22stXqAMJde2JEhVseCrlrsqA/zLPfvjvxnKzISMTegT86zx0+
+veaaNg2If+GuXdQvfArV+DINP0Sv0RsWj5xKKPiA4XHq9z6okZV7YzV174e9LUPi6SyQRrTqYZa
9zGmtjrC5UI+hNa4+1C783Zc4nA3utiDNwlIZLsEAqhDiPz2XTRqF0nxI2E3bSNSheXujCclHAJ8
Bizlw0K7pscitvMGZtb2Nk05TFg0hZcHdafuLaobeQ1fa28lUBq8aOwv77a3ySaIhDx0wnFFvghB
VqYdG4R29U39WgVTExYpTcZPrUP7I9IRg/WIZmsuqnRQn1yi2wOijEVSgHmJRGQRhgfXSR1UzAaq
uJ7BNmvhHXzTw66Fo1NFRNFOIauvlqDLzm49tmAtsTqgqKkrrF0/MaehSmW/noNMPV7CyrawtBqu
kP3quivNXQo3xqhnOxVk9i6mKX2CPwl2F1lrCHhh6LSDMfAXFuDuzULc26Ya4J7SalqtIA5p9o2G
So97TN8QqZqy4Wq56xbpvGnFlnGVEejPynjoLIyHssn9pFIBa1ohlGruoLSZcz3XzUvsDuqITAm3
XYWOZTcJxazgPpWDex2OxOsKEORgP+DolL47s9LyBMuC7F1MzoSCuw2SQ9glgbgSbqqOFKWcWzIR
pQd3aurNALqozvnk9a9RNyOiHfDXuBtcZb4SnQyvtJv0QcNQ/BPH4gVwPGKmuK3n0a4NJkM7NKT2
TiR4dXMnTtlbDTx574uqR/qhx+7h/8y/xk1mDmzq2e0oPWaxhV8AUq82BwgYkVfjQEIV5L6Tmh1E
PwxZZUMEVzxMMu5sMsOwLsYw6kW5Ytl40czaIoGN+Q6mfKm4oj4K1LIiiStKvAM1P8BuMmpynQKy
LCzg2i0W3oySfiByfxExRPnY+91x7ntmt9R3xhceE/7O0DN4eex16UubWrnxZCa+JHLhz40zi6vB
D8ZpXWW+uG5Sf1pn+O1HEuPgyV0YtwUFM263NzBBqfFtcrby2lTd+DGjCXKiGrIdZo1RHbzZ+FtQ
9+Ic9gPKxnpmNxL6xc+BZ+U9tdp/MK1dVEEqd0TAq5oHvUlp5n1tqqA+czSDJq+AHL07PEHyTzcj
QNpPqhBvDSZ5K4T7Basu0f5tF1RCbFzSAEP1NYSwYALjlBGDc7XExN/ACkVuWx9T75Wrl/R1UKFo
i2hB/lMuR214TrnQJ2JoeKs61azhRCTPTq0Z7FIW9Ajo0lA855jhS15UM5sZYO5oWaPJd65D1fdp
Adp1dJfyLBhLVcfDheCGxMgCkZEpeuzRB0QThM2K8riTd/3Y0WAdK2QU5ktiSbcWgJUwyMV/1CqG
QWq3Dmpbn0SLUzUHa8CtS38Cg6msHDrscWjpRxzl2SlMoTbMARs5a1W1MLz1lfeqQuW8Wj+YH/1h
Tu7jRlZX2SLVfjRUXk8w+t07ZLZNnvHeHqnu2IZJnqGJyy5GphfQJufeFN6Sqe4OIh6dk0xae4Zu
tW1WahrElHPXRLoQcxQf3HlMn+uOor1DREJ2sku0PCo099tWif489E3yPtZz/6BA4cxWWVYtfil8
pMrlAQxgt2NGn6CobJ/qeF4OU9WOW220t9dBEz/3PvKK8jQk5C7wRfucGiW3EiCjLt2eiRsMZJyd
hER4F7EuDVdMaeBIvB6xRdIEBqODVOqx7ULvckggcicHzpasBfC/5saGYQqPyCgDSgHqynPsTFNb
hMFitykJl5s4GfoTysLxzWOZafGaDDFC6i9Rp8byXQC/gheFBuA54gt76jLhrmeTOeukavo1by2/
GyYBh/GuXtCu1FWv1jWAgKicndYeMLESJpcI0Wtz18ZINYyDat3C8fU4mQQvy+woN8hFPQXhnlDU
FzmRc5KCPY8QlLWoPNqv2lBNTmmwib0lZphOjT/CodDRaNygO3Da3IsUC8oG+aUO3LoRDFNWwmsP
Fdhiba6Srj37fWp3wzShsPLGDuJux+d4X1M9ZYfaQWd1KwkcD8vBwevzpVLZ0tyaMa4im7eobcSq
Q8rcvAMxZ/EPLJJZi3lzG8zXM2UEMrgJEy2yjR386HtHK6QXhk1Goryikd0mzeKcotrznhMoeGOZ
//USUgQ6XyhXi/J6AstEKZ9ghhjx8q8d7BzdevCHFQRv9pQwlZxbxwmTYoIA4favEFcOhC04lLQX
OSuQGKtzrynOTPQsd3E46DsdeH7BidP/Y3DypyYa/885xXezjZ/OPf5/nGgA5f/Pf00Nfhho/J9B
o2gBteMf05FvIxD8wj/mGV7yG1gOyBaECAag7YVa8Y9pRvYbVPAXsyw42oKKDB3L/wwzwuw3yAnh
BnfxXITx8WX0+M9hRhj/BpX+xVcB8zOQVeHC96/P9b+YZoCXcxlB/xuuhslGADJLjNlJhOvhPx/m
GbRqTJ0uFqGY2YjuCDBe1qG2nJJnUtXJOkjUHoYbGzfYBNLdwiXerHA8J6g2i9Hv4qLzeH2fRfMA
v06nbh8mKlaIQCrmyuZTDWZa3eZ1HW1IIIqMBVXhNRHIFjAOyTvfrpvmHph+WHrYviBKW/VhgIKt
rnIPHMu0QnGSpbnfPhsdiWOQvfX9sJ/9NOc1afPQ9m0ZaojLqxbefH1eWbm38QXg8P0TmNxFpNMb
BY81Hj45qHwM6svOSXYoyGgB66/rGmu+JIg3QoS2KiYLCVDirABXwqM17wEuspbu3W7+ZL3J5BSD
BGAIa+XQoudYxJo8j8hZ9VtTA84eVk1Eyr56wVwwr6e9J1+MyXLZpM8xqjnZ5kPwaeCfpfRybp9G
Z/BBrPeDbZIBxtego+tY7/vBfVA4j7ieHoY2fF/qReZt1j6IZe/PadlkbbZOW3PstAtkBmntTmAP
Wetsk5EXkByuBwxx9pPfL0VG62043QaW7MH4so8JzAh0ep9AYwbRMlr0tBiYV1hhr3taBwWq12GD
DggeOUl9owBQw0B66wQQYPjs6NqXGt3dTYfD+FHIVAEoaoYTgrgfjUEaUG9eWIYCY0qfPCPzzlWf
/FDuTYs42f6O1rpguqnypZo6APCmKuMKJzfpxbYT/irJ3pbUObV6OZjOjqW0cqWXaR+BZVe2c7CD
d24+pqp57AddILCeLTl1+1VKa5inzHdTSNXboobpSyqfyMAAgc+vfUtRLqbngXbn3p+KTt0A08hh
+Jc7HSkzQJeg4YGNARVZT/OELUcfzj26D+9hNIMKY+APiLzG1IRxtoXkn64VJTw37iVrBzCpDbwC
4p0y4WMR8QfYIa4m7wS8ENWgPMQELjxsEYVJw6Km2RXx3JxA+oRg9i2j0Q0SAR6FwFc6q7xt92Hn
57qFKjOLN5NgO8LQvlQnGe9ITAs4ReawVtha+PNWQLd7nz2kyFyPks+0YsDmDm3CrkGYh38wTMSi
Q+QP63kcDz6MR7NM3/t1dtd07/D5qmb64MsDfvQUB+2wQvlcxuPLwt4yfROHdB/UQ2nFZgDQV3s2
r9oDpMm5HQQ+vzcfYG735hFIzpBhUIT1DaZMOQlYTlVP4Ebb4yEDrHJ0wVXzoGb33C/0CUqWK3cJ
14vf5V5cBDOiGGurijTZdynvjog4z1Um71Vc3cgEc6xuh1bDL1nkbZlGKiC6cHgGU0wWUHFgJBTY
raOdr7ZJmkOU0rPX9qdADV+npnlh/QBX4pk+iwqkprp2V2oMrjKfGkDXjSo5jeZ3DyJnzGlkegPX
ar6BqM+ULvaNFQ+8+zocx/1iU33NlmxYOxIDXbd2pt3U27qAvnXMedaffR3dIbvntk2nU5v1G9pR
/rVd5uixS6bJA0IMioNP7qOgxc87OR6YbPRtWzXrSNf7CkzFsXZO6PiA7y95n+iXZUzrwjCUApH/
hqBlqA3NoZ+dO2JSWiRgnbCpoBU3mBMCa+KdHgonnb1VNaRTGTrISEAiU6VeiR1ysBSA247+NQ++
ToqVE43tM8ylBVJnkKY9PqWBqVYoZurPE5kw6Ys8GHOD7JjNW9vOK5ekugiSnssctMqXaWiTo9fX
pKh5KlaNNmaVtG620RyvqUqRRdrqCJNadd1SPZf0wmbPiakgkVLPzE/va693NzRzNM6JxX0fVRoU
mejCQi9qXsGaCaDnE9SbzxQGnDkhzz0Dzpult6r5LHWH9dwhKlLRfMYio9sRi0PanMelA6kj4A5T
5UO2McG76AtTYWkAHA3UYe7EDlLPl5iyuiQp2XZVsG+1u24viaACr2zw2tTYuCtQY5u5gOQ0b6eu
JDPQQRueugkDCrLAnNqrN+78rLGf+YnzCQaSZaJYlWsWIgtrEQlaMpHkM8gjHoS1dILLerocJaO3
dRTfwWakagq3E91BsvQqkc2Ltna6mH8eU9zeCAbR2N81/lFH5QBYDS+J7y5AG2/SsPrEmqasJg7X
UMDE+hiGdwr7qwKwV7sVIvh06bcjurV2UwlbTNC1ZSALpWKn+6OunolRGNNjUaMVAvIedRhhsD4f
vWSVMVjmQ1+I9MQrNZpNIlCW2u5Tk9hdrB5Y1z+nEkMg7IKYu2PuOlXBfDEpA6OQCJrLuFvXGeLt
wS6sC3iUIxKkR3dnvCnX03h0pvbGx7V34SINmsMKI2G7FCy54gh2QTxQAQoN8BwE6Yx4yjNiCuZ+
XSl4fad9iuRNUxV1122GsTlYJD8Nfn3J0L68sUkBkH7cZVxXYHTSuZRh+0k44p5M/C3s5MH2CcRe
jCDrzS8Y3mBnidcCMqa7gXvruk0/+0j8LP0q/Gzi7MkgfhO3Z/YhVn5eaX/JF9bH69n3HAxCQpLz
CK9KxtPChfWM032ysYMNzy7BimGWGE7ds1fNdmeVxlr0Uwv6xAL/eNyMO94rS3ciyzDcc5q1l2B4
kvTPUcDuHY/ceNDgrZWR61qRLB8vjpPIXm02Ibaq2qDjxgnfiqwwCzTHsV0TuxkCWohBFjQeHg0A
nYSF+PKlGpBbiGBAF81Cs4hVm3oHIfj1QHeQXNHcnXx3oxJ8O6Box7zd8wRDrBY9VjgdGr5BdSAQ
bLTDIeajuydr2gHegBA6ts216P18cJ0vULblEi4n2dzceEzdyYDdzM5w7cf21qkFpr+EfQrCNu+G
+K5V5pPrfgXxfTOIrx64v8CbvOr1/zJ3XjuSa1eafpV5ATbozeXQBYNhM9LnDZGmkt57Pn1/oWlM
Swfq1vTdAIJwTNWJSga5udZvY20kuL3az+IIizwHRlvsUBJyIhwbkbGuOiVUYpkfkRyK0wtiCods
LCctvbkJtfW1siBKADnzLLA2TlmaKgnAcwXrRcELZM6ffWl6Wrf4cn5O+Y3TEjt8nXx3qktsy1MG
VlPVS0AMLK+L8iO7D3iDWMmvXaG5cqQ5tWLa5mzamkkCqTxTZs2ofZA2TFVTamOXfcxmU/fSLrHr
KPsVTR6lkRVTnY9gqrWN5uOcJYRcGQfqB9xKL8XzsrRuOqrfAB7o3qiWN7M6wHrti0rMqcuOX1iV
g/rahdZDo1o/6NQt9ubyVTVtMG9jZaMxcoi+CeVU3xcxiYPitviaXj+bWe8NZnuT+pPccRsk8sOY
/hpi7m5Szmkrhj1BgspWXSk4hckozcTuhpxzfnxpY4n5Y/CiFHZC6SKPZDW/Sa0Xder2KaPTWSjS
pnRIVXH6nIMTXItfqCa5F0/lotv62joiDko8gTa0r+kP4miXfahopxFymENH+dWj7ZnsgcomKMiJ
k9G4WZnCirzOrBSZfK3pu7Cn8kFrui8C7QbXomzG0Zf6kGbCDQb8Y1kHbwN8kjuJBOB8P9c/Wt26
uLNSpks4jkKc2QMWp9eyx3F7RkhMXykXtO73Co2SySZjZanNE70VodR1L4O6Bam1QuPNLzktU0Uq
HXhPODMpm1ktHlrK4VM5Ocmoa0B5FlvaxsPSQ7g26jRzZi+AogZNkvCcZDDKHMRy4zVZcmh10WvQ
ocNLIp3oJKesx6es3wJLyF0WnaeVSy7MpXuH26xsq45TJZsuxo3C1qfh2SwXZt1RTLw523aZ2txD
big/yO50NVvAPIrfjK7du15x/ueLJJ7jUlc5PNBEbICIDsIPii556WpulFVq51CYutqC0B6o3kiD
WF539DUowd15twehcNMheiz0Lb4WqDqcqe+a527rOHGTuiQWRliXHMdwtoChNqKPeqZ0La0BKxRV
Zukdfhb+DZIFHVDNGAtG/5aLgefxdTHr6CrIrHqTItvFNiz+Gin7rVOawBi1p0UQzqbZWtzwJndk
Q3uL3wmzhOJFn2y5otvSZO2DiPZMIxFeE5N1IKuM6ENAMoV1vbNljYldond+zYzNl8Ho9wVaHrvJ
AT1N1fCaug5zK7oZnULEVt2cUYM0ToW5q5ui3JmqHzIWvKIbZFRc+AZaSB8nK6tPSc+ya0r4/I+k
bX1gFmbhIHUFe2F0axVlc2YjE3ZmLfRHAKzKQUXMZJCmTpuO1lEfeJF1MWK6RRRCbVKfZKFICJ8w
a6dg09KqyjUW+XOSe8Wvq7ENUpVmh7mdLXvr9dI2pk7ZM//sGqnj8Guo6xCbykaVTPhQ76PuB9Xe
LkOb71Oje+hFbO2Mf0ka2aR7/dB5as/qNto6fHnUSr86WpRq0y/G2DJr8rCQ0ujIJdPjINH40NWp
7mxzlVyWaut3tcqOOwx8bdFW6U6jlb2/dgptHgD17ET9R9PJb3Mn3ZRGDkC/j5Ab3qBUl4U7+5Cn
v61qvnfiGMyW8VulmZtX+Z9u0uyUNH88kYFcfpvWSzxLL4rUP3aF+qQtZRJGa/ItGPqn1vVU0/Tv
hjDeUoWfXlDlS5l0hQdN9tnEPAoioKGVMDIvw76XG1epWztNf1AArAdaN1PXpHeQ3gJFt7Ve0+31
Hk+eZ1xeBols3F47EbKyvgdvtGsBqtCcBQHcv98e5GZJAqX4aKSRFC9xqu1UGy610eqeVhQF3E5/
2oo+ORNsrNjaeq9lqf0tnuxNFF96XiHgzE/9fSVMx6+EqFHbqLaGg0ZfXHPI0DEQ8xjHr0WVPNZV
cY60/tzIuasVDFPN9jOlo63w4nWSTooIIoHkHnhdL6i68nX2UN+4YpHt2MpvRTP5A54z8Iz1E8dP
aHTRdDTMGHePK0tQ2jhhrpU4kZGpty7fLEu/EfM8Vm9Ucvsi7TIO/nmG9sqrOvOty+BycLkMNrrX
zIaFgPkm80/6SLPhmiYRbJpuK/cXiay3XmFmhYcmlWU1dgt5CwvV2nW9xp0vQZIp8FEEzxTjsyaX
ZF2Xxi5aDH8yJTeXZuIScttIsVkxStoWJxXqAIR5iw33oYCiyK8AnOD0KvCG1LNmN3Y3D/tk1Bml
jE81rYPS7EMyOZ7NodmPCpDGEgkFaSz5XWxUHGNG1BU+7arg7x7MEp2V8ILOeaJitml542amaCeM
rQFE+3g06jVhFF32U7HiF0mIOnxlIhqPVit/q7zr6Ad1pZnRD1k6WNoUa+dpnRfw/WaR9omypufZ
uA8ngoKR0t4ac3kw5riIwd71+SHrp+SOZjwqbYOAQ1TWt6GRw7nJAaXwNtkDcmFnzPqvVtc8a/nJ
FtXNy+GJ3PrzlCp/6kpFXnRv3I6VRmgcTe3W5ziiMAdACvW62/LmVb1xFVfUfwXuWCNrUYkKvXhD
RHHgjz3Qh4TxB9GkvfGQeOhWEGkik5nqARFV72gTV1Ah/qHgmxcsYG10rImY+nmpQz4NZuUSvqC7
6nC/5lvhmnPrxGnvIXJ8ibTaI36/tMdZ044aYM4Z1Y/oSKzISra+NYW575pV9Su1b6m/mNUQ19Gt
G/P0OK4Lioe08mcsxrtyWMJN4aWcL8ZCr1GWP7UdwSsldgpbwofuCg2kngsUZKfl8l3WvadJzXDN
xtU37igFZBqbSADF4EbT5EuliDwhgjzy0oXbfphi/cwhn7+aMsBexi7Aef0+ruD2dEvY2qCXuw75
k43Mfj2PWr88E1K/fgqFGP/mCBOi8dyWQpC28bcik20eN3fFXI7Dy6SWGalpGhZNRyeRHk7FCzIh
D7GXEzcTVsJRexyNxBGHJcix+OwmZd8v6i8Fo0BEtEcjDHlY6spXss2fopiFzGphY8bmVVDEfSl0
t5mH2J7a5NaLELVxpP0OSbe7zyi0n3mReEyyg4CYttZVR9X6ndQVT6byrQyTI90Lq9TxZlVUp5at
ckKl9iPPJMzIbb2fuvyQGmURyFt0y9T21MrSDt6Gt9DEP50QaTjF/bokRXrrSvFUGtbii/Gk2kKr
pEiJ3/tsOcrDzSpvrQ75vXX7CF71AjAFhw/OWeyabNFsw2ilj61HfN5nGn5gMXObtjir/XJKo69G
eaQeS3Im7Zx2ytvaeJ32JgPLAektW4m4D3v0IjhUobMJJ4IrVFDdLVHLZK69gXmEROIHkgQCQvpN
aNS8/QqJXQAdCrpA9rdUexfEcrSrXCecjQEdlB523bwhh7GzQf9Ysa7w3rY8vZMR3gyE1sxZe0CN
DknlapxlONBd9ExeFaeIIKSQlqyQZijB7u+RtSJtXQx7cjmDIsjqPmbrIZPJkWdkTsNqvi5R1iEr
Me1ZUEs26dpuhKm1q+G9Fy49oPQKJ9hQmsaLZ9UWoqMjW+8zEmg2jqMtsmJXjJf5rVKlX8GIf+9P
lU6qBR3AO6FDO1twAE/VdmtQjKlKEc6V21V7cNCwN7S9noi2QJlnNu0m6zXn3lki8WEs648c5tmZ
pghfaLG3Bo7jeXis70eF8FTrlltvmjNz4bNlOE2TumvF++Fs7SpUIVLx0VuJu0VvOqDEOPnzav7J
2HAEwM98LN1ySxyEYDtoxzBf6GQqPcLdcvkxWf7I5Wdhvq3FZEfJD0f2weomT6JLTM/f+/QZREMs
010D1E7/pQumcIaD9/uelUGiERhSMp8KILWqP5TxLxpLO5fKUxctdh2LO3O0bJL8OztpVbKkFQY2
zZFEE8IxM30heTX03GfJ5QKqcSgnH4ms7Kui3AvTtZBAkHO8BV2pBimMY6vpV616NJXPYkTrsCYe
ORw3tPuQCqqwG+VpsNUuv/RpfojY2aBVFU/SC9JWCbLeQKhbYXzQt/mrVOOfWuItSNLhtTBlN2vj
B20yw40Tr63SPS40iAmkEGEnyq+NlCBzJDroXMGCRPOLpKR+E/8ucAlt7nTyK/nm86DZVvlSrwsX
t0e1tJXXTRjFcFarvbDc8gkqYun1nb4MXpGboUofhNjVAMKxOynI5Id92sxPhfxRoNHLJuM29eou
Iw9XXxJXig6x9q6mZlA1UwbnYjyPGnw58/NRJeAnbWHUB5TKI0rTNAFvEoI2M2ypXtgSLdeIHtMs
OsiKTjWfsFPk1cf+5eFHxdyNY1c1naG6tonhbELES/A2q0/VuNk4SsuTnnrx8DHK4QrYO+wFSlCM
bkAalDmTGMLxSN2RPUqVDiXKGZFLBziZhLm579NtL8RhxXScEErNoJh6VfVSbJdCL31N/BB4hWfH
pg6X2Agy5odkeVKn7DSnXiGuvEAi7p3QahQ7zWPXhH0vuGXua6Eq1EG6/UQK6VHZ8lDUJaa3V1NF
7EStAgrdE/hyPd9h5+0saayQ9ESKVXyVLdlDVbzLlIBex3PXnrQcBqvOibBTGZNA1lLSmYiV3Rut
dmkZlqJXjn87MipPbA9addCKk87wKQT1AFTkK6lk182fpXpR+lc58iDLfakxbm3JL5XqE4rkp0wu
gmLSfWHLE7sUXjop8wasBc5UksGjok/fdmujBPWMKrcYIXfOncx9G+9aa35Xsgdiu1ccQ8ArZCs1
x6ra4YhxgIcHhYMl5YySfdViYBJ700mMKra78oqYRoalgPswNZuQiIMgC60blyX8n1qe0IvQMWwZ
rwShKV69ofRh92J28kgw2MsSoQZI/AirsBO+waKtR2440fBMJTKCFTYja7bInhJT5rQbIWsS3jyF
hHbULPfq2rObFcdGAq8txmNPwlFAKt9lSKJPVEsfisBuO4yvmmq2rzQHVqFFy6cfS3lzWq3uPV/e
NnHrbbHvv+siPSIEcJQxB+gZHST1npkgUDD9Urjk0WDf8XH6QnedgUqSmJxmvUQiP/T6IRa3tF8d
VWi8sa3TZwz7l9VQj2tLHCCNbotMdCCllWheZfEph4dot17zyiz1yCiyy4ZfuX7OlVdaL+T7t9lZ
kSObCd3ehNaruUVXMgsi+Vgq01Xqv2dF2Kd1t5fNT2tIbxkgrJxeI3GAlOk8Y1t3sTZ4zAlzXu+T
Yr+OXhK9yfMBqQ8g97krEQxjbnbke7KxRvSu3bfD41ZkSNQG5d3SZizI7+bUHBtdcRGZZjbFY7bR
mpwm5T4rtpO4Kj9V/KWCHWNiqD1LXlo7iYzUb43qDFygAEU1FKqq03ES+UP2YupUsxaUWp9fKgwn
7/oW6X6+ylceL2xK0CTeluxMAAlLeGfN5okyIIH68R1jhZOQ2qIUykNcJo0t6ukfVM2sZvLJmuIt
TJcKpWIctL1y96NWQWwKjUuuMQuhBDgNGuoKqxFMhmDBK+cQvJ3whaznjALGnQRRPRe5ZR7MdJie
pk39JB4HzZ213CTAocXqfsehxXMVCTaR9QOsF4C/BTrpdAOUyLI8WFYmfg6aoAf9Npqh3rFRbgPi
/s8Vnt0mC3UBKQJhiSe93KOZPPWj0iJCjJHGR/ECJJi0D4IW3ahHkPajljxbcqw4AJGNk0SNyFPV
x0FWSspDKfmRpSRM15c5abm30P/YZap8WsmWgqLGmD5gPy4tR5KNN2sOarpwOLjENHplL7S4hawN
D2A8YA2yhLBsR0nz9DXOfQPk3VXLLiBY4DVe+DbaWV08tXvFaxMIifZJqY6fI50BPZRfYnFjA5P9
vphJu9wu+tTuIYj92Gz9DotPI4vHwRLPRjLZRSboNpLUJcw20W5GKzkueXeXsgs0jHInXQ19PWBi
m0y7qOJ4X+Va4WNKWRt7yoriVR4bNaNRwOh2fa/KiSvKmTGyJSmywKkSP6X52Mi2gdQdQivhc91s
zXazXnh9owyhoGi6B4mjHEaVn6mHdACiHZAdOyjJNT9CVb5DWHvTFLm61RL8qIWx6dLEcrtTqnsX
jZ7Kzwb6zXwuEarPU+1sxowDrmG1mRDaotsEqdgScXhsAV08AH3pOhdiEhOrrw8BFTNQ1eNSbkgm
5HR9aKcWivweguE3MquxiFbYLhXpMY+a79EcJcTJEY0aThHXyvtcGu0vThLJjhGiYVcCaEK93/1u
1CPbKNTGPzyDE+8SZbwgyzM8Je8AV8oMLrgR2lPJ70PIsE5sVVj+ZvaXWKWrRSLdHCbzZ2roV0YD
J1873XjBTL3ZahMFVJCQhDNWyjuMO7x03YyXUd4ETxUlTg/Eqa7YiIWvban1RuMxc24xzB9EXfxJ
6OIagkqf8cD0s/LZIXo8xMgd/jDEzsRYtUz2ooTgZBYCKyJ6wba2FqBNT0ZGDzxVs4jvSBfAnOoI
QyLyypR1I6za7s8wSc1FsxIWR9hIXrl02DUSmUR2LEwqo90s7rHJaZzx80jr+aq9TZVF3YDU99av
mC5KbauiMO3kovNBPWbNS7N6dRMWml1Di4/kREnbG3YMncUaXKzFn0418scRB8KNTO8e/mSr3XTe
PoaoKn2x3Io/VoYbwkVHusHETo3CCzmtsod+RAonYAl1JPgjvmSL5W4yc2aDUnasdpbfpWqUL60Y
ye8De82+ybXyhD+g3cmdJp9L9geGnIahquYFQwBuJknOkLfq3XAVQX8WUYvcXJLqY5ZZoINzYu4a
ckQ81aw6vrcOPiXKG31XiafcRKjHraiaP402lR6Etti5OuKWi1hX1lfRCTjKNsHwpqbTThEBEr7I
iBACUDNH8T69kCW4vBrTsjpyJ+vXXlp7X6dvCKyyQWHZdYp1vsub3akZEMIobBWKRb6SvbQzUvBI
p0xnjjWS1wWBtSUqRKdTukoMu97k/SnH0k0a4tJmPjNqDwF2arOArZhNaC5GdIG5KlaG/oQiRCV+
sl5jZJuD7LFnTtdcX/j5BlOAlJYM9MAYz0+aBBkcKzktSDqtgqD9w478Oy12hEZ8NaNooxi7TJdA
RZb5MeVDPDn31jz6nsVUuBE/U7qGIfyIUbmAMqzRT9mpsl1WcE4a8RpeipaqAqGIrLMVA5p0hTW6
Q2aYfC2ptpd6jVygloJmOMzUi5o8BtnQJTbF2pBe1SJSruA7VoesCB/ZGenqKNgZwcKsCI3k5GhI
PEEwM4lnVq6PQBvA35k2uYRnuaZcC66yZlSnN/G6W6I5O4hdNnmkpUpOTNhgYGLNv6EITx/ITPxt
ZaM8Z8ySaD7m6DdtOpS0URubp6ZOr4vVrDvC8h2p6kR/NBR43GgDJG4wBKVTE7/NuaGG2ay9znXV
Yvggi0KWh43jWiY1R5dkrnUUBWBIwwFvj/R2Pwp9zWKNkptqfZ7FiS+Be+KGSVbbrR017tOSchep
nbhX1Xp9QpQM6LKUElMhGpoUeOJBJLrjAaAKT/RELvOMaXWydDeZM/yimaBqjVsM5XMCkRCZBDSW
RTkfonwdQnPuW54ICt8XUzL/qGkGSaOZdEo3kL73WrgdNkduD4lJ/wd/3HoCj/tCDcs3YhJttk0Q
yUMOGlMsW3U2anrXiExkwkejqu6p6BADfZG5hWdlt1oIZ3qsPIZRA/ibRuvUYhu2rNoPTaWOJzhL
1ZfaZT0pKzpWYSh4xjJ839j+9NsSVfpJNufxsk5oTsu6zV/MOgNwaixZHVEpLONZgSRpbVwtEfPO
lF+XYUn95A7GDnJCHX2n0HAxY8ZmOFE8vLZGUCTLCyFRxQNVcuNxUo3otRZWEcAtf5PAGegL6CV3
WxYCq+vStyaViPupa9yIqfGZkso3SxYx9s53bLRei/HFnJXEsOs21knU0wfQpM0YmqBrF83Rllw+
ZXSTU6KB0pjxBxoJVfzOVOEpN/jRi6FJqLJKUCCI5MOSz8q5b/XO6fLtA6AHfKael68oUkRHLXCr
LLOO+4pCH29pum2y8ZY3xf1plL1mKYn7FkQ07OisUWVURuoZ9/hqBgasHi2DSJX3jb+O074EzCuo
KGOJ2aIPwmsllQNbr1ROnCVCcWzln7iMKoLJ0RUopUVNaZ7e5RftgnNDj5GcDG0Z/aliyTyuoH4t
0hp3UwSEPFnhUgRpOKI4iyE3aB5YxMp8lTiNdyKc5AUNh8IHdcaOrDcdkocY7LMoJ/zcdR5Ew9gB
wsSLvhfnCQ4IZzDb8zpEF+42VvO0bwukThGqZnSNjJjmVHtZI6fBwPxh87Hma4ENO2gR1q3EJU18
LbEpGZOLdTjRbVDB5SLn4wBqhIiNeItCunZztewJdcrQe47j5qhGn7027AhIvtpUdhspXn7nsk1J
dyUeCZU90HSeLD3AhbWEiF8hdBL+e8j0tW2SjqbZtNdcXaOvfjG4dLWOK2bFYPKzDvX2mxdFHZLP
s+bY42hS5o14J2CX+AMBBqU6nOTEjElFKE9TWqON0ZIHYa0qb4ul4TCPoORzMkjBtkz9+xBvsRtb
GtO0UjQ3a2zTEzBW7ZWzzBSdLO8F+wNPYi0AGA5oPJ7GaNl+izwrT1YUTX5dbFZpy7KAP0UzRGcU
Ef5t9dJ56wpqYeGtRBWRrJvbbS0i1nI2u8sSW8GS5aXT8Era62YlhTJVciiRluqE26dCwk/f5FKj
5ulS4xZBT/qLoWTviZm3ZEyxuh6wvteusOheJyTbRxthNiHgE3VWVsO4EuLwIvbcVPaSih0Y3WAc
qNxAnzg/4GwGMezRIohrd6bwQ9kNlTxeFjGCnk5zw3ru9LEJar2YdyTqt55Qj/2DQvKqVy9TwVvI
KDlJh40EqM4kaaHfVvO8VWiueGaEY6JI6hcm3pTAFJkCRAqKYdkJS/FMmCEM+9v8sGUZjo9JFzf0
PXpWOcQlmF6uZdIrh8nXCKm4hxW2bBV0wZtnYfWrdMlO0ZrxjERxxrMwa9v8SYyB9WDGpyKC+UgO
Fl24ZVKGcWf1P+2i8naKjm2+7YCzbUO/+6u7aPMN6f4234QDGRkuDrEKvuWgTYgOu8EmpARFbXlQ
q3Rwh87SWCcj7PVQJkqMuQ2TNN6MTfuGklDfeXPgl4/HIoUrMbRvgmqjl7GskqAAzoA8h6HHIdWJ
AoN9prtGQ3GDWxQVRfGYahzZTHal1AUxLXMiCODomJsUX00lNA3hgK8XcK+b4Y7rbtsXRgFMEwPE
pHCeZD2+j1psC/l2pBzjRcCl5eKoQXUNkK+tf/6meP8faf+faixe5V8Div5B+P//Zg/Y/anvUUH9
X/9T/z86AzQSBf9ra8Dp8/uz/l+P//v2D+aA++/5D3eApPybTgY0NgAE/URwkRbzf+wBxAxhEICZ
hYoQ74UG/J7/yDqS5X+TJZX0I3JSSUMiFOf/2gP4V6j472UYxM3dKxHl/4k94G+VI/9pDhD4FEMl
aemvmYVxvnDSWu10MCaVWfmc18rzopxmzAL2fI008kuj1zt8fxjucRfK+99do/+wKfx9yJLyj6aE
//zcv2TnIG7uB7mvpwM75TaGhfQozjXywGcpMQMRpc1FG7rPCFhBB+voDcwzeGhFhvRbOwQFv0As
TEff/ohEeYwFT+7a8F65zOD+s2oitK93Zv4+5k5exWzuG5K9r//+z04Y9T84Kv7zD/+X3DDDGqcS
WHhC57BfxD/Uihfph6R46lqgT3nXFr9tvivp14Cx/Zb0IOFtMF9FjJ/WcrbW62x1jlGchff0i78r
mQXrLdjkoyQfT4MQtuWjkT/n1gRY6stKCLU3xw6KR28J64/2l/eiSywSCd9BH1Sn6qNnqbBVX3SB
T3ZrEHkohtzeI1zI3VzB1o6bndrIhD08BQ7yFjf3qotgfxl2afc4qO3kmB1lphIV4PCVZCkIf18u
nuT5jA4ia0nbedebc1E8V0tYip6hPOctPXyiNxevFt66vB9tdN32qrnF6PTTRbz3VviT4q5F+NED
4ISw8VpKyZTd3gR6EnsEYExg/A9ttAiIch5WC0ETuC3qmod8vbSFC1Nq6EHRPfGBE1L8TnKlHjUK
+sQuVNvjXJ7V4aWtwnwNFC0gxENPCCIKlunajhczDqV2J057ZfrRWc9lAR6KeRhNJQgi9NB6Y/9F
heVgDivBULzmK3HHZ3IotPyWbCftBKvEHqB6heVqtx7cg42L6dEZCJc46T0z5Oqq3cXq8I36UlhD
iYCstaCa6fuskySIWOxT/Ra/4YYGYmsNeBMUomRj2JLOpIiw2ZFuwA/0YtsN3ON3HV1MANLivdr1
XNheh6YJ5sf0bZEHv7Wk15nMaTE+99Fu7Z/6snU2qWJmQA6HFjznaxdOGGel+lDmkbOmnzoFYrHT
7Vg1uU6JtxguaRAZAg7DxbWIixglkvKy8X+WJ2d+Cce4T9eXEfhZyc+6jvn1BT619WV/8hDUeUVY
PKPfCWnp8DVf9FCJRo6o7vKvKj3/94+YdD8G/tmx9Bev0qJL2EZMazwIj8U1CttQCpKLctZOSghQ
fK7C6iRdy39RmPS3ZN9/9ml/Sd3Olu5elMSnVUdEkefuivX5I3mMd5qXnbtz+b4+Vl53Ms//smHv
HmH5zz7xfiz+XUqbvBrFBswyHqSLGEah/rLt211yyU/60bxoYXEWj3ogv5pn5elfXFG6Sf+Lz+Q1
8/efOUEDS4ukjQfl0rYO2kmF+wv13Kt1TkOE32HxBJ/MplO+rKG0bwPd23ys874adj5erFDymSv2
fVgdrW88/MfuSniVnx6qK6o3QNeiD5LohA+K8e4emtHYsdtKSKRR48J/edR8oDBM2YZWxwDlLr1E
dpPIZuECkW/skYgGZ36gZA5zDGrsdnXHzMk8ydPZDGH1nOO59h8MyJGcLKy9NjjaW3OUdywP7XIc
JlZ8RyS1adhpeiD1IU5gNvj+yFqBvok1Yv1FG3mf0l/ylb9ZSgcGCWhS/9VrJn0bb/CDeAIU1Srb
/Gxv7dk6PPU7hCTM/5qEotTJT0PQ11B59vjW0QB5pVU2gu5BIeaMfOSeDwBEtVHWehnrj0s+jZq5
AnEUd0jBNYZgjH1T3rVlOLZ/LE7fuvm13vL+u2jeB+VFrn5jcd8BumTB8i2f5oNAcoKj0Z+putmu
JIMrDkbR7v6IX9lJ2ae/aK3Uwu2+46/tfTaAUdyFPNGv5So+vKTocmqW449pdOLS7RQHsoG/gELq
IjsqAvJO+YtmYKC0+188Hdt3el49lKJB+6K0DxYDNdJuhy+JdKvDesgre37Vb+JNfCj2yZPyBmtv
Ax7wSBanOhgdMh5eBveHmdaFqnHji3Xl6kszxyPt8k7c0rfhFyyFnL00pe8Vt/DzXRVop84DOHZQ
oDxANpPc5Cl26+XnGpGx0xwnn3iPi/ibXA+xm9mdk7p8UTa0oI1VZl+8tZ51GV/YzfmGJTdTbNWb
T7z09kRw+HgMQ37EZg+3iF2fm9/lzU3mw+t6kc7xR5/vBushBtpdX3qeg/ipwptYF8znurNWX+If
EkZuzXv3zk0AFtzi88t2FP6wK5uWo6JccTQPuFdz4l/RZ9dMn4uDLgi+Oe3Najc8aR2uhouEAr/G
PYbn0OU/QKsj4iXpJq6PJj74B/FqAkxBJpi+chP3wkP3mZ21h/ZNelgv5lHwOKE95Sh7rYPiz4XV
djf7CcNUUN+EN8PXjveLKTiJE4Ufw97iV2Nkcyq38hM/PwF02++So/vjk+4Pu8Rbg9Z/X5zvxTN9
4vh+2MfS9+EzvaJJfBzfps4h0ZLlQr/m/07dlyzHrSvb/tDFCZBoSE6ripJKfS/bE4bkhg3YEyRB
fv1b3Oe8eBa2tfUOZjc8c4RhFIgEEpmrOUfTeRuN77zz9Rx31gG1r2HHXxWejjnE2WBucthQ2HPs
vXlADx4oWh87Li8mkL4B+Ipx8dNuz4HF8QEdv8e+M7iD0XznyOZ20S46qU+mC0Qb/wFITPOFRoBN
XoRy3iNTRD1x3aNgI0+Gh/ZKJodpOd261gdy2lwiEuHUcFllMWxRd+pSxOQaEkvkufkGfM4lkPtm
3FegRIEYtW+j44KN71+hhA/0LVzicrysoxMf1IFhr77xOD3j5+ykQLYkj96L9wItshjWD8A0nkJk
yzsZr9cjgF/X8rx6Jhfr7Xw3fUe/wPRnqAf2EFaBFhiEyjYs1R5KOsX3oj1U4AniEQz/NVBaT9EV
TctjjtI1/IUnUD0vQ3UBcNI8HgZzJ9gZ5ApXfQvg+kpBKwGhFVCpEsputxADBEZuPTVePJvz9qV+
APvgQl8O6rxpn33vaxu8ReqbJC/Bl3QFYIYGZ53ean2AmjW74TFdfqGOATvu4qm8A3j2ESZ6bwGU
y8C6QYEc/SuclPNZcWWKHRJU4ClliELGDnAc0DmzH+QLup230QsgNqAidt23xh8ug+hEtsAKKh/F
gwgfHtCYn9XP8Gtw79/S2wXMOgMa5U4Dq/Jdv6Zf9f10l37p5tty1qfAe8foBe/NxkFETohifNed
lUCz59/S8nQjRcxI89udzvZbr7w/ZuqI6lyOFKq/r0m61w/hT/2Dyx2y5rzfq+lyvNY3/Kt8QJIz
Ll84kVDCyXaD8Y8eBOgWnBEG1K3XPL+ZplPQjyMfPLETft/8ACRlqs8AW2ofwmc6vanhx+IdyZfq
WX/hdxQ7DjjmrhmQvUHDbh+9+eMBDKsG64MQb1DRyfbt9AzLiaSGqtLO67CGyD7b5IC2x2WLVDgF
1xOlCXToBHjN7aGdwSbad+yYPbUlCixozugXfgiu0FVfQcTCsY1DVgCqdCqje7Ry6+SC6dsO/T92
MwJbQOP+AtnzAAzbJT9TN91DcoIWYfYssv3YH1CIq8Z9DYLRcpgA4G6R6sWo2gNYbZCIpjGfLqg6
gb7JzGMzPa0VdhgQUF9xu+GnJZf8EN0l39Mf4EIJIKee2/p2qb5KEP4g4FkC4rYcJ34iFuS4B2SZ
cwoeOSjKO4YDgu2qn3A+zYZT4d2v0R1kNIMBZJ3tmxa/gIJTt/6lvluw99qzrH9l7KJMLiv+BvHn
BA9AcRzCc7ztvP4pB62jrfQums8gyFUa4CAOENlOmoPwLlgBys2bl4FJC97pCBA9oOuZeq5QZ5Tm
R5484toMkMDoE3KzPONsvINS34CoJxdsvBbjtbrjcX6vXsVN+4U138ovqAU1L/lDc8OeNkKgp5+L
ageG3QE9/m+3OJNivW+fQEvv4rbDSysrgRVCmJ3VKgYLHB0iCbLYcODRWThrkIt2ST0fFu9lLOqL
FE1VOqFVdFxw652usYJ+w65czpa3tLnzH0QUV5PaZ3iezPXj+IB2sAT098W7oo8d5KkAFEdpN8ar
Y2OpLjtzN39nkE6DLjka8JBDLI/o7Pf78QQbUn1vYnEJLj9/CR7DE5gUiH1x2kB0Fc8EvVMP+lsI
/Ag9If5p1F4E/LFvL6DchKbSZrV6UMNZcQbpwDdgFMsnSPtB6uWhvit/Eni/X2GHp2DzIQ8DLeot
/1Vcmq+oeaImLp+yS/WSXKMeTtgOlX0vPQOqfP3RvcBgBjowS7slNr5/1gW7EmA8XN9gKJ3Qe3zm
kIJzsf+fHCpdBWyHoXOTQMaG4DCiIzuTYXFHvsg9f8o2rsVO/ZTFIYI5LL0uhisi4d163uO5NAzP
vjkIZDknMyD5kMMFH/WAUvcp8ByAbH31utexLGMYNVyVfInxnI7QdOr72DS//kq//6vi2f9fZez6
Fb6yv5r/DYWx6B9FwG9fFajBr+91w7d/8u+6WBD8K2Rw1ZTojUHTG3Wu/1sXk/RfEJBHTwgeojCv
9zeB7v/UxVjwL4p/IqClAYtbhorE/6uLsX8FULZHQQyyzJvWBv9v6mLbO9N+n0mIf1tWHl4BHx0J
5ksMd8JwX0Z4pcxrefLPb7GPBrdqX1KWo1Ho0sUeqZ79iD/5vD91G9qqTOkG/EvYfMEtVqCfbjbo
UVSs0nH07Qf99mpFKzaHxE8j41Cam5ZHFywfyp3bzK03+LKEMswAx4/HiXyrcE6kFKmH29jWaxsd
3kElIxExEE0PpVGvwHU4fkvrUZ1y0vHVVBIIOiRzak4EaB5wpXeb+FaA/G3B2TQQSFJjpyQttAvT
ALz2hcqD0+CbKs27wVsRLADHQFysr9L9PIpfHQO12G1wy7sjimbIB5RY8nTggOdXxAC7QNwWnVrR
GYDo2oUarR4Ai6G4qml45NWoPzNu/yA+qRWfQ5rJKTSjiEU1fk0AiJcte3JbFis+m3nthwoyeHFQ
LdCS1B3SnO7oNrYVnWVf1uXqAyMKjAYwrCAz7/pe/3Qb3ArPpBhN0icNvqdX/yjK7jKvulu3oa3o
xC6BLOh2ZqVLF0Mf9zAPySeVvW1Z/3CM255QK4eEn09B8CyYJjvNsvUmRd8M9ZDkym3yVoRmLCOF
t+Tok3j0GFBykc4/XEbGffY+PFfeR+tMMxF7szzvxQTSo3Y6x6VtrDNNGWzbyhT0sorOxwoi5Bej
53/i9fvn6IG5x/t5y6XoAMlKDKz9+CUIB2dVp2O3JbECc51nQZst7vmkUDv0zxWdz9yGtgLTS8ac
QqlSxB3kLs/TgAxQrA2KJ7fRrdAEan+iIJdglyTLCx/7azjAOa6JFZi+rEYoBueAAVH/xzpD7V0Q
76vbtK3IzBQ00c2YLjEcpZYTNMajg89453S5wb3s/Uapw1Z26TSYuASHJonE6Zp3j24Tt6KS1Hrt
2GLwmGv9p1lwvP3C4uA09l/l9d/u5JID+Tfmo4nzTkCBFexPNX3i7vVB6ITWpVmtcoTgwrzEY17i
paiL63KOfrhN2wrLBTikqaF43dfQXtmFqHkINr66jW3FpU9l1sncGJwnHFWMIPpFqtVxTazAHAB6
aBs9LXFP558tGZ5T9s1t1ttX+O1DVtx4a1RgtXuvuh5hNEJTWN67jW1FpVcwDmnI3sSd0tVFncvx
cYR6rtv5HVpxKSEQ5asWhhszC7+Xgj9UZfTJjfnRFrSCsm9Et6h5XGJfovRDM1C4kyx0Sgoh5vF+
xafVA7doakycjPOpN/j3Q20OTgseWLelSkxIIGG2wOvUv4Mi9k4mmdvutq21y0SsHXBMuNACSB/m
Ir+ElUjqOG8rLIu0TySUT5a4zdUX6OVeeFXudjPYRvRpGKVluO0SVZPyEE14yIY1induC27FZRK2
ybBpjcSQboQ+UAYqGpCkbqEZWKHJar8Cxg0bZRrBWqrZlxQ0Crd5W5GZEjVx4mGDg90KSGmN0hmD
Lqzb4FZgFgquHITB8KFs9RcK8VsIJ9FLt7GtyCy7NQOJAEdK00PUqA7YYc2heeg2uBWZXQMyRdfi
UpNLe6/T7MuopNuCSysyCw9CKxnWOWZIZu/JkE8vRdm7HVe2nW3HmOKhrhZw1WoIiMj7FRVYpyWR
VmQaIAyHIK22e16BcDIB9y3cPuUGBfv95uG1kTDiKQ0gxuy8QpXbKz/r828R8vcXj7QtDTMIzNDR
V+ApiRoNqbZ6BAfu0W1FrKhMlYCtEXQWYjhNrHGpvT1guNWJ2+BWXCIT5LBagwrh2Ae/wO3zwAWa
asfBrbic9RSolOXYg5CTBAK7fu1g8uU2cSsuM7/L5o5ixeGKc8WUhx5i7pZ/Sysqo5GyMoNrATTd
yE8zR985Xd0CR1hRmTViCIDBW6CiMsFsLUCjsYOYjNOSCCuPnbyl1YA8426ol3vg2KB+o9Qn0KAP
NriwwrIvK+ikgUAewwWxOzGgBR8hrUDcgl5YkRlQ3RchWDqxzmgUp/MIyQVS527Xg7DuzEAVBFJG
MI6cV6iMlJ6OXpNkno9uq26FJ8Q+PUjhCBOvjXiisrgPtFv4CCs2NfNGGI0IVJWJPsnnnO16Rtyq
bdDIfn8YDn3ZUcDiV6hM8Lt6ATq+rz95O2xf7Q+H4QbG/f2cJX4Bi00KqVE65nE70Zjq+Q1ywgcP
0ppui26FKM8hGbyMzRqbLjvxNvOb0HPbi9wKUSmgm5ASzD4F6wlmOOMTtPHdbiBuRWhq/BQeGA20
dsYWfEyF5vwkyE+nNeFWiCraLxJqgWvcMPRL+/lb1566jWyFZxKUmT/5DOf4XP4odfATb9n/zh/5
36BeAKq5FZwZbN37wqwmplXztfETOMu8uc3aCswF4nk0WhNcbYW+HYr6JVtTxz1iRWZJ+7wDGR3X
fTpMexNBSHbpHWtiG/j89/Bh8NdZCigCxWu+PKR1+wDhJ7ekkFuRGWRdOAUtgahsW53xWj4MvHU7
rLgdkVUrQ5woQEhpggwLRLzYd5237a47aUISMSEmO1hGwsbxMVocU3BmhWS2Qoq2F3SJQYB6QdJ8
LjV32yXMCsimpCDs0xYfsgoeilS+rqCNOo5thaTMUWcLIGsHBhIkqLkM+l2e8SenyGFWTKYrrP8U
hfaRaM2FCekdRHqdCveS2UGZ921OOXZgxdpH0g2QNB0n4bgoVlgWTdrxFgoe8dLkV1AyOyOpdsut
/iJU/Fa1kjrMG1phaK/2v+TcPIQcYvFuy21FZZ5FHIRahI7x8wpYk+I6CMcXt7GtsJzowCRfIETU
5AuQruvXkJSd2yXsWzclLDfywSjUqaNF3UDWd9otePg4zdu3wrIEDaz2k821YCyBuprOwMz/5KTa
wu8P6YlvhaUMFTQh5Ub3L0r2lk/JHqKeZwEwbQFCHwI0jmHkWzHq92BOggyL256VX2eg1Uqd/HBb
HitCE+0ruq7YjhQPb2n40yrDL25DWxEa0MFArwDLk2b6Hv5Ce9JEjkNb8ZnKcYIdPaqFKR1vUkiZ
lXXnOLR1aRY8XwYITG0FvRaKCwLyOECSua2IFZ+9DoYhU8UKuYnWHAr4uh1rcLA/yZa3df3TdrQi
tBwgoVIGPU5EsuivIEUMsDQEq95p7huY5/dkwiyhgGwNHpy19L7DbT6FYa18dRvbilFeibnVW6bc
VtUdZFJg8dxHbueWjQQyPAqMjNDORJ0z20E2ZdpRsAPcJm4F5qBJQRsciHEwBVd+O+1TxtzuN88K
TFb6iYSKCnp3wFIukwQrfFBuZ6JnReYMuegZQjxIaMuHOuxeKx19dVsQKzBx3w9JwNI11nMdnlZj
XVxs8gGfrMn22/+wwz0rNn0+15S1WG5oDQxwVslKc1OKVd8PWZRlB5efIOy+fTEHyzAJ/AQRdhct
9B29Njx1G9ra51nLehzkGVZn8V5JT66LxXcrq3jW0bK08A7RIZqx0IqGpChtvoMA5nYketbBoqms
ym5GVdyn+rTwQnAaPyvsffBFbQxTnQnqrQ1u/nAomqOAjOUE/H8gSeJ2KFJryceml2UOy84YKNyH
zCdPILn/cPmacA57fyIGcBn0eFajZVWP4sjZBDmZPDVOewU4yfejw3CYp22JyniZDT+jXPR7aMU6
tu6pdbjA9GIgSYTnFYVU1SYR/pTS4pMg3Q6RPwQptQ6XoQjZAull7MQ8gllPD7loaLm4Lbl1vECr
qW4WiUMRekLVzsvk91lW+d5tcPt0gZhiEEIhOK6yzZfUgKkDCVTHmVvxqUdYUKULyu4JPORBANWn
HVxoHAe3AjQjEUSnFfZKredpP1RQ05oYcdqIwsYDDYMH8xWJ6J/pcpaCYVD1063LigMN/H6Pz7To
FmiboVlN230XjeeTKp7dhrZ2OPSo/BwG13gyQ1YYMnEMPCs/cyq+/4Ve/j0X0orNhqFlHfeJuoFJ
/HUv3M4rEVk7PC0zUdY1VruTxZuHRMWj4s5tSaz9DSRdmEeQGAHFKjk1+JhlSI5uQ1u7G1bcS9ME
s4m9BWjoZdwssJwOcNgwvt8jUk4GIv0e9jaHrtOgrsciOnGatY0EapIhH8OlXuOAMBC7c3YxBaXb
tG0oEOkbgCJzAX/GDiYCJnkYsubBbdrWvZNUAyQnPGQRCYCzZ0GyZsdwnJ0OQRFaIdksBBJOEXQB
K0FO2yU660gau83bCskO/iBRn+EIhLRkez3NuX8sO+N2lITWrZOtUMWD54WBbj7oJ0O1wO65/ozu
/ecrTYRWUOIBQSBiHCLN78Dd6euLpPmPIyskVdKfze2/78XfhTQ+GtoKSgPRSr/rGRIgZvQO+Plf
Qe32OhGhFZVhwWShO+zBdhbXOh8u4HD6yY3jb+H391te2FAg2EtkUsPUKhZSpSvY3iXEICBuF51T
zoeHiZf0Cvrm4R3xFuiEl/OVF8KyI+NQpO3GdICaRCklJAkM4+Opmer2avbn4YZRCQHfXtPkiOJ4
drfMlDROyFYRWIHTaD0YiLlgrQP2wv3kQrT1mdPetrE6fjLJHki3KS688tnv9TFRYEq6jW3FzZK1
dVsy6Ket0VvbyTu9ur0DhQ3TmT30dzVpWkiFQsNwmQ8+OOtuk7ZCpjQ9+APwTo+DWl22HUMFWLpd
7YEVMgS8K5kYVH5nIuHi3eXQLwlmt8M1sGImCzT227C2cRIMoDonIQww89mNgAMpsfeXWZ7BqU5p
rEpHq+pkTaD8Hyr/k0RtO6L/EJI2UMcvE+olFb4mLPeS+6iBX6ReIMQenMAQMHJqPAobsDMESdcA
ugi/61nn0I9JdASn0LUXbpeEjQOMglm1a4Z+rJyTy1JM52nkfTL0Fi9/WB8bBwiUR9tpiuMwJEPx
3BOkLJDADiFl69dYNad9b6OOkiXK68HvIGbXQltmmiswmsXihjYUNvCoiYqBK9HDbjeBWmUZ6FNI
mD+6zXxbtt8aEwt8UGHEhZlT8JEV9U/qovvmNrR1Oa/T7OXwV8SmgRclVOjOSdc61T2Qx7+fdUXS
3OsAUYEY/CDKXdBHkJw0gNW6zdw6a5JekAYT5wAawoFwRiUbMpk+c0tApXXYdHkq4R0LTDdb5he/
MLsMAv5ut4aNPVqhoVwOqKzGK+0vvQxuZjB8c/ueNvhoSVsR1qECU0mNBSSE82FfGuE4uFWxgZBP
t0DbUsSwYIW8SL5e9aJxe6fY4KM04GYKQizK3K/fh6k+BnnodnHYyKOOs06pcAULihCQwOcB9PgB
5ipO+/BvyKOKlX0+YPTcVzFZivOczZ9cGx9koLatfJMnawC/JQFSaPiSSQgYGTeirLBxR94QBIYn
4Jtm0bjZ9UbQKUem4bYkVmgWYLN5YY950zGFNERwNTHHuLRxR33iDYop0DZZ75O4KypYX1ThwW3e
Vg7Ay06P1dRKWKavkMrLffihL6XbotiYI7X6BrCMAoO37fM4eS9rPblldDbkaOr8op1bgMjWOYfx
N5SlI7deh7ABR3kuJ8py7BNZV/lhgRAFF6VbcUxw60XL10D61QDuFjjEsPoY1JPfwIbP6WPaoCOx
piqVEEmPIYB7Hdb0BK4Gjp/SujRnXA5CdKuEnEexHnUPcT+4kPtupyy37k18TDrxFBM3yfSMGvlL
28sntzWxAjODZKkvpI+h52CCbyuEnvrA7T62cUdhWLZm4SX8e5v2gi4dvBEDx/W24hL+VhCzLWYQ
2AMvjWGgdqdL33M7v23cEWQ6yxHGUiJWUKvNA+ift/CLcVrvvwGPqAAUfcTEabiqA0XteoEz4t5t
cOvNHORpxdfciHiBAJOEy4uomlu3oa3A1KOQVZpPkHqam8sEthIqcAMwCxt3lBGVSFiXgw2K6Dzd
DpTUW9ywb8JGHum0hHMox5KIuX9ORgqbhurObUmsqJTtuCyczSIGPQd6mWRvprZx3IJWWAYj9dU8
YU3CBUDdqqDPU1a1X9wmbmWyyTyEWRngW/YGoj5CldC3a7XjBrciM/RIPRkF0j3pwqtqiR5nRyUC
YSOPKAh4TVVNEp5MzWlR5Ld5GLol9zbwiOQBJUBZb1IBLXRDhScj0E2b7NxpxW3wEVxRR11sW3zh
+kQYWkLl33MjKAobcGSIFwzNgrlz8uxrWLJGZHTr4QlfvH+xeQDQ57pEwWBJ+KtRKC9PVeSGoRe+
dWnC04HO0bZVRjKvj3ku5Cmlaet22/t2ePpYZ0Gg0OB55prx8mp1bKD4VnB6BngMBJGMST+er/Bu
SmCk4LZRrNAcOtoMsEuWMdT+ryYfUmEhd1wPKzApumxw08anDLiE0zob8pPedG7vEhtw1EAw1x9g
kRCXfnqRjMWjguif05L8pSP7W6mjSuvcC3SO/F6QG6agJVqodHC7MW3AkbcRH5MaKUqQr/lpNKTH
pe8DtxX/S2/3t5lPTWCID2MeoLBMCXN6k78tOYm+u62LFZpZ0+MY5xB9aVt4Ngo2VLfovSWOH9SK
zbbxTAYzMsgmFQtst1CuvBlVI97c5m7FZjLCr2QEIgCSAbA5H0LV7uAV6FY3sIFHyWLgdTFicNUk
303gjbtqXh33ixWfrY8+VZ7iyebD7gSa3KoGrVB89mrbPt0fip42dsdwEqCNggOx4iy7WuGVDLJv
xdgEVcipdcvkbBRP1/IOvwGMUwWv6KyDuQId3FrtNn5HwmADl8V2CvTQ7616ODPNclndcn4bwuP7
DWrXLbYkzD3gW5F05X40K3fLAGwIT1tjcO3BBVz14jzX8tHUgRPOTtgAHlWlwdILLAvMN/h1Jqv2
Was5e3CKJRvCU4BmFcEdBaOH4iuch0/benCr11IrTAtSImmpIROm+xFuGLmPbLFtHIue1LpGA9Nu
tvNYFpBnoSqp1bib5eq45lag9k05aQNOeDwmIwT6fQMIbAjzSrc1t+5S0td+kBOUV7ICpuuhPpPC
DZHFbURjOedkZiUmLraqipepAZ19z63jwW0xotmk/RC1qKmCkwXL39WHn3Sa7FxWBVjd98ki3IYS
+D8gEY1Snh4S33stG7c+IrQG349dGJmtMO3CY2uZLjxosyXLZ8TF7Ur7+6nLI/siJWL8z1aJYCQ6
sV+QCb13WxHrFi1NlJLEx6yVhNFskOXf6xBuAG6DW9HZpaydRMmwU/R6jHJAMT3+HwnND5EOf76J
OPxO3vWXBFmqCpBmaCiZDPqza51c4nbKT5ppctMn4bYikfHx3A9rrM3AQZ73VaDPo173Tlkjt5FI
YWRkXtcUKz8m1wqyb0aGTvkFt5FIWad8RlYMHcIHudPhW1FNTnBMbgORvAAwuDzAmsCm42pCoS+A
/aBT6sJDKzopb1U9BuhKkGFR57NZwxOhajf9E25DkTIocWQQCBVxScJnU6MQEtHATeAH0gTvd2Od
ikqAuoOGCtw9j40PFCneMoPbVrHRSFGR8MrfjpYI/rypmntQGP3OcXArSGeehU2uMXgW6kOu2UWo
PoOWfRCjtjBRm49pCmlWCKgrGB5B/tcfvpuahM2Oae05Huo2LmmBFWbiD/hf5rQoLvsamr7clG4C
MdxGJjVN0XeFj01p2LLsx0nOh9QXn2S6HyyQDU9oAPqmMPBDA5FM9f2SfQ/gBVYOkn8y/gcXh41R
KIMWZflkm3w6Psi2O8Jwyil94Tb6ifOEVOm01RZbH+L8nX8swmhwuzhs/FOfesmivVTEuq2vIrgh
ZSy8c7qTAitSAZeuWgMj4RhuumzzLO92qAM6lRbhofX+GOgaQB2XGrXcBIC1uIIJbU1gPuw2cytQ
Cw9m0HODjzk2zZX26htZRm5UT26DoKjPJ9JwAjm4KL+WPIVh1g+3WVtp7loOK9V0O9RDfj/Cijis
A+W4Tawk1/fScOAcZWKTtfBsHbsXs4xuyT+38U+G9D2o+liSaV4eMp0dYVjtVrTkNuxJcNJ2C8HE
BwOb7b56II1y2982YsjzOKQ5ZpyGQe1v2Nj1hEBG0O2GtgFDjCd1OgUSLpEhRKckJfHYDqvb17S1
irysM2FSY6f0SXY3VSPcwbwnp00orbjEy5k3okdcAoxwv1A6xAXINod/HvyDQ9zGDClVAY4AwAqK
xP5L4mc7cOFOq351C3tpJbpAZ2dT30MgVGZ6geZCre9bNiu3VNHGDOmum9pE44vq0vDDlEYAbGX+
Z1Za2/r+4eFio4aIpLWi29JUqruH6eFRUreGBbdBQ6QeZphBI4SUgnNQkYnbFE7zblvRViyKYCTN
8hmv5wn2uEVdPq+ZG3iN25ghYoBZVhE+51hF7S5f5xYup5Nb8NuooZpPZe/1yOXamRw63VwsNXOq
nHEbMiRhI8raAKkKa9YaPh6F2hfiP2aiHz7mPtgnNmioLJKARgzz9iN1lXZwomUP/xycH41sXZpK
0mkttjdcCNvWoBErYI6zGyIesr3vr3sKM/HAQ50ibj1yVdXPhrePbtO2bk2csRT+oAwjR/INhuQ/
5zV4cxvaujQnr+RzD0HSGDSvCJ5+eoonR4kybgOGypCNLG34losH9+hCnQx578Z54zZiaJwmmTWD
j4NwqimwPcrfAdzrBGDhNmYoi6bJyBGrkgr4g9f6ph6l2wFuI4a0n/epv8AVfJUrsOW6vxuMdmrb
chswRLOsZyHDeucaji9ty3YLg+OQ007hW0z91h3i4ahqnW83j+r6u0Kx8jGEdbjr8FZokkl5OoHv
cVxUbJ8r/6qK3ArxkH57P/MezsuVB+wDzpOlgfsgLA0uwhmwQbf7wcYNDRGBFByHReiyztd8yA5R
Frqds7ZekdfzVYWsR0tuhDVYs2bfM7Y8O31QGza0igj9VPhwx5WfXU9U0ovQa6TbVrRxQ1Pn0Yga
THyUwbUm4QPEx2O3eVuFIVEmPu1HAJsnrSa602k3HovAFJ/Rjz64JJhVuhVySYVMAP0Khum59GEb
F8BAwm2v2OChVQI6XWVAI5okjDuWXiezm2wbt6FDEH4lNe/QG267yT+XY0L3Hq+WT8L/g7yWWfGp
iVR6bnvgBP0Mxk9Fy36mft7ku0hnmeOXtQI1G3sIOsETBHz6Odx1AQxySdB88gM++qzWJUqzZcVb
EygIWnb8qiHQJAZhxo3uyZl1jzbhAp2REcuD8tnFothb1FW128xtHNHgySLPB3RAO9GHe6rCY180
08EpmmwkEUX/s4pKJLfLIA9TlhR7ruTkttttHJGAnUaY0Y3hoDzYjhVDDj7VmM5up6ONJKqGYao6
v4Plw5if0LR6WFc3KhK3gUTt5JEZajpoJSah2qV51eySxU1fldtAIlWVqYdDF4CcaNH7sFyHwxDC
6NHti1qRKg010xzACEMGKRza4Ioq3Rrm/G9Iog7lYaU8lMtkCes0T/6YteNWscKz6mal0hnwkKqI
ut1aFiouU+LWAIVv2PsUYEllF5kwwMnC52zHaH5BNAw1nRbcBhPVpQqW1KMyriE0fc3rdIzhLNe7
Rb+NJ/L8YWTCeBjd1/2O5hMsb/t7t5lbV+lam6KFkrIESm4x58Gqw11u8t4tB7DxRJ3IWMGqLUXv
v/tF9KUM3bxHuK1f1Jlapl23oZKX5LWU2YDSWeYmRsVtASO8PatubUrUzNIVQNkgX/pLIk305Lbm
VnhGLalUj/4Q6I0As1AtzqAK1DpuRf/9Pm8l/N3qpNtaCOwUgqXx+CkD9IP70xYBStqwLtE1wyN0
FMnVWum3kCXK7VVkI4k0kgvljchF2diRmDbjr6HR66nTiv8NQTQNqU56hSLLGOVxIbsC6I3ITdmF
2yAi1RnVRyFGr6vhoAoOc+rGkZ7N/4Yh0lmz4A9KTytMkwuPfWXZ5ISW4TaCqGlGFckRD7pW0wvV
+a9hqhxXfEsif3srerAEisRWR/SS5HYbWorZCfeEV9X7oaM0qqnucJJrEx3CtrhKeetW/bThQyWr
JRFziKd5Mum9QSoUlbRzO8Zt9FAzVGO3duDZ1Kq4Teruav7sHfdBZm77mKXpEMm1WJGZ54zGsKcT
b+NAUM1Zszl6dAsh+/5sEkoInlgxIA/HZGDwG0Yd1GVsZiOICJ2rVlUZvmim9F2pVu8UcKj6k2wo
xL74e9GZ2QiiuuoES2o8zsvEFJd12yfwWp8AsATRgsBXvPSDyzLg3i/TSuZWnGI2skhXyVR0U4qn
9VBdrlsNJoHK2SdnfPTBL7Lep71k8GjLca2CPEwfq15UflxEYQ9OqIEuW9zNRpBd3a9Ds0+SgEPw
kJHBaSMwG3zULFU05CFhUAtOgz1MVp87Ldgn34p/8Mu2v//t2KA5KMVThW/V+vKl6bXae17iJv3M
bPEjNvYlj9KExWaY1W4NuH8oozFwCm9mA5DQWCf5smATi4Le8Hb1z+TScaeDidnQI6gzmyTSmHq3
9MepBd4z8ZwuXmbjjoypeU28Yuv4oMCE7TrfAS9cfiLo8EHw2dAjCRveqC1gom1AbKjjPPTCJ6oa
tHwnncOSE1cm7U6CulzQ9xirsHe62piNS6JDY+AViRJONHIBsxBOosvEqwfqtlH/hk1CPxJGHogC
WcAEvG49+E57yu08tKFJazRoGiRlELO28h8nPhY3+dQXhdtOtcFJLKepIjk2UyCz/ZCG625oPbdW
GbOxSX6r/TlNsTDlPBeHJWPnbZq5VRNQyX5/PEhJojJcMLgXFd0JJdWrXhc33BCz0Ul4Y5F+ItvB
loXJaVk/D6ypndIhZmOSJsBK2mzBdZBEw12jqurGU9RzwuAxG5I0bId7npawMaUTck8Zftt4OP98
Nf85tWA2Isk03lIqGgHfl3XjG4yICrpDYt6xg27L5eGf/5MPTn0bljSoNlOUYHUUMc9IoPXOqz2n
By6sxN9vGTqARrRMOJap7NW+ygFMrkvhuNttYJKkVdSYAYenFCzdNVCQPOn9qvhk8T9al+2j/HYb
GlblUsPCCpnL/OYn6hIq6W7nly0VBEUpRkLIJ8ST8fZQX75uUu706Gc2UCbw0HNuGNZkXSmKw3nq
Q4pocKMowa/q/ZpoPjRBU6K2Va5s3oV4mXuLm1svs7EyzUppRQtgZYgeHqFneNMEJP8kZ/vgW9pQ
mQpu8X03Vlt5WBFwQcM4T8bPChZ/VSb+kOPaWJk117rIJw70Q9WH1dmY/h/uvq05chtL+q9M+J1e
guAFiFjPA8m6qXSXWmr1C6PdreYFIAkQBEHw12/KHu+O9c3EfKOnjY1xjKOtquoSCQLnZObJDF2W
B7wJ4kMvjbwdwqr3+cixgxasabNPARSkS0kSOCHkuheNLS1EcG/vR4LS3qkq+lceBoT8BoP9g2/3
XgZXc7aF9QLKAzNIrLqsTWrmvGVdFOR2tnWWt1Of3re1FU1B0jEZj8NI11EdomW2y5Yrv8ENF8Ko
zhP8txVTHV1MmlNrM//Dt0PGc6inRVnX3J6WcY78vkkCMZfKD1Aje0TcW9isW9jFJS4Y4LFj2yyv
UtU/jVuXsh137dqX3bZUoojsUP2aLF4NZSuE+7SGStRXkB9mNq+YbnTh/WLvnV+27Eck+qqBAVYn
poth7N2NR6xffN01gqWXMOPa6sstSWd2FsHQ1Iix3abhCexj5s7edePY544kc7XlbJrUiiD0EIGA
2Tr3sI1EABRb94jW3gT0sSOBgJDKaj4iplW0h9EBAHs2PvL84D2TUTGZqao/IcdR3/YjGr+bjSVS
5oKmQ3vBw7gLr4duIrTgCmj2ZTA2vbtNJj2sNG9gi5NgAyMjBygqkdbaF1JIulzaia/tF0ciok61
F6klGCJLp/YuoEjZuWyizcJ1idgwG+9sbGsF2pZApp1H1i3kbrLhYE6o6GuW9+vIDBJ/pN/2SJdF
6HaZTJU0u7ipx+TLPAROZ/nU2Uj60oSZYQyO58I4JB7YXvBvTumK/EDSwqQfaQbl06WSiRtugjgL
+HlyAe9vLNsW3AC2iMrmSG1ehqTAuL7f3r4kaLy+yDDV0DwunU3Gm7pLWBcXsUbklsr7mYzzJbIE
UvYkognEkzViq5pjF+IqY0akrfes2apR5SlUXve1TYi7mfseIEQ2NEtXuN4N5jsfXTXZ3awHePvT
SZszlM5spqiuYYkZYtx5XR6GqgOvAJMmSR5l1dCoVGPNysmosCuDrSe460kcIqVviMemCDfXbaBn
+vlaZ5G+rpc2hiVi3fOXKmaqvkhZNqHTM1U9bfiFgk6i99PxWKSsf7s46jDiKpCSEjeZchZJ+xxu
42gOlPfBBRDJKQBM2/Thzk8qviW6J6eZLVQXQz92UU58b7P9SGvBch4jTjpnWiIjk8dJNebLIoFN
S8Q7vPTt4HzOalaTvA/AVwkTTgeGkIw9LOSyF4x+g7NV0zYWQzO3sowrN/mcsF4dJuXoZzelPslN
opSAULllrkTWcW0PKonp93ZeAiShdulDNvFxRCp0t1VlksX1eBy1AkuzTFudh0vCH6lPTDnw1K17
A7uT5nqtebAPkOwwnCAvNC9ak/qitU3zNRIE30oI2BUW0qWOnmZeteO9ChDhVTQEnjrlJnvNc6J6
Pt1pz8SdHDEnn0+uIrdrJVhTmi4MWZlK1iG5rR9PI9/UXaUCNGs+CaqlnAdzL41Ojz5Dwla50sxN
+6AfvNrPE/Fuh+o5ETmsNuzrVA80vAobMTY5FCi6O9e9BYc2YkDMnYZOjMVUBXI40q0azA5nrjdX
UAWfBuamV7LVuDp93ZUmWOoa+4ymJzGS+WloYrwcjIWeiw480V2DaXyWR6FPbtdFZ+IC+UsJtAB1
Z5I9jVf2IDQR9hwbhVGgZlRO7K3d2uBylJ01R+TNrOdBIi45ZwquTMVS08jdRrSDxyHVm9z3k19X
JD+HfvukBrYeMnAkl23cdENJKAaMkxigxiXfUhkWa+pHTEuOwlzK1KXDj8nJIdvXic3WnAs2RXkw
Du16p3kDLqSmW4//jzGxDAZQMLIjLqlE6fthgSJo5e12PyaNoyVshDFZF9ppu4/hEhQgYoIr8WL5
DKtsJOIttGyHxl1VUPeC4GbzKnfOR9QXrIUVVC5sKuyhlRLZtnlCF5lTTHqfCW3ofum76Yl7ZBk6
P7HpqAUUvReT9366df2gKnBOEPmmd2r0nb3CWVQlV2bm/pPnirT7YMPg9aFjATwXCqEpYtEQUpP+
qLPUYH6ch7TCOGAr+IW0MOc7DXDnFSLvak1VaWe4YF3NS8tbxEKRsDtjRemrhrUtxtpdX4N9RVTP
zuuGuLvhLSXthibdSAsrFPkSZ3CeA5zX17CYf/NN+cRUpht5pjXLkhI2mGHVwnVjJmWLgYjdPNY/
OhXMTwDstxLDKFjoDee6CDJ42aE9iLM7Cc7qOTXj8o1vctU56WzGi4pXyUm1VMGD361XsQntfdth
NqcYJ1gCKtHRs1mWZchjN/ZnIDZ1MWOMriBKhqfYDPy8jtsclo6lSDJkeFH3okyjvsSY370Vo2rW
Lo8rlY5lPGLd30MgZuLjRLdwyNfMhM2+k4J3RefkkpQ6sukLqXgKZD2Y163AUx0H+RhZTZ7wUNmq
XLkI9GUttwYWet027oWp2vgAmVWnciw9c5axgSN6uJHu1FAECBcBs7HOYb2XHcem2+YCVhRTc2SC
Z1dIkdM2H9tAroek6dr4grYLUbaY1snPLp9Cb+iNEk0WF25AYFHJhazvpFapLpUJ28c6mozMw8rR
uTCdnPPBIg4sn9JUuOug45ktWsPFaRxk35/XLNvkYc5EYO6jiGy2gBwHdB+tUYLUzLd0z5gKxmPb
dRmQHxv3OXx+vvdkGYb9lCSdKXlSkwuxjl17YMiv0bvRhW0pU2YKGi8op4xIxucF6cZLPhucAbkn
8kWyiZ9bTITn8MK97YRGkG1Luwg7PUZoRNmshJl9hIojX/EwVjn1BIf0ErLuepVNn7ehcCGywJfj
LNBDZI5kOR0JzfE3jeXEq5vVtp+9QmwwXRN6XNuFAYVRKThvOuMcs3EHd89ghS79bg5tn1xUtknq
YlmVsVfzNlVLkZoagUpKN0G6p0pjvLTGiF9kcxQxtTuRcMh0Iee+E/kabavYK5bO+poujbXFPPe0
Po6bgKfw2vImu5gz1CO51mqxP3wkE57Hm0S034Ii3JWmckyWWtdRWLQEtQP819dwemZNFZhSE1bZ
cqwR1IkvtJpH4GSqLTaYT1+iqMfMPk2q5buzDP40Y1yFbeEEVtM5zTS/BiK7VYcgQXF1kKNJ/COf
JplgLUcuLIZ69v2tbhb6WSUqwjPigxEVCq8CXTBY0PbgxaOxLY2BxduBBnAh2NOKx+SELEjJS6AO
dX1fY/YpvO55smU5yoH62A8kiHAF+mi+ZhGajLJxruKFkpw82yxYBbC3NhXDMbBI2cyHFnVrwZO2
p9cSCoWmEK3B3M2yGnGzRDNo0CaGiUOebpDqHRPeCHnWDSOPwOaXrMC+ORyyiLCbbvXhXHapas39
RiZ3j+8d/kpZBVPEEaYH7SnckIWSw6SWLd+2xbNohzRv4HRrPztfdllrsicMF6fTMcXdF1kxZYTX
v9p+RjLq1oKlzet14I8JG9cOps5NGu4ChOK2hQ/mcNjXA9x1SzvN1p/hMWWnIq6HSJfSwsmuQNEf
Xrb1sC6ofo0czj18rp7hlMLCfFQW3pNazSuMRTO1fuXRsJIGIhPnhqNZsEEfjZyHcWcmgek4fNeF
I1++SxqII3H07izVgbzBPi7Wh9Fixui8+Qa9arR60Z/WNeFROWXIbCqrlWysJHMUx8VGUh0fWxcx
7DdL1MCye579fCRbijbQdUg/fsI9p8kZSeL99KoGHKGHJI03/VVEGC8qaErq9dYnjSd3dAlss4NN
UMXKoQv7fRpn5PMYkfm6oTj7y4hom6Bb6GfMP1AMFZcy1tVW8mG09qjM2tGSxd0QnHgDtd0dClFq
CwRtttMn1m9KXQm4vaHiWoYV0EczT/sQn3w9VBsKzL5vqPzURUlvL7shyfjnQCbx+HmJ+jC9Ievs
2NETRh8XmlCFdSbVzbhMSXuckO+TlCiriSg0/P6H3Wr5EBUYfgj5K6XQFo55SzYH2Z+3wWWQpdV8
ESvQHsUmtVR4YtS45bpLOBS8GSR32QVWPcf1h4FPcNOGVRXcIhcK5UBXBXiCcLO7JpUYp8J92lMf
egfqBOZnOUlnG2JeIZ4e41mmWHSYG1/HFzXazn3jMKGsvs2iItt3vmDlmh9RhAc1fMtqlBNaVM7S
qrAyCm3us3GlO6PfIuLalruzFWbqSrni9MrFVKO5rdu5/Rr3afp5RYDXGyqv6jBFXHyGJwAskav3
tseZ6Usa4N8VQgCEdeu5ip0e/S1BwmXjC75QsagSe0Ez4KZaBkuUDk3TWEadQfcyNz6CLR84SL6D
za8RJW2FNwVyEKIwhxKnVtgVVriELGi2nxaBoXOA0BhN7LMSZWMIs/c0qyAGztkiffyZRB3NUGmM
JCjiRrb1zUIcrV+xzeqhdBxrad9YnbETSxaFtIWErxN/4c0UmXvbACG4H8ZMycIk6VCjy6gtgoQl
xeaXYR+tdgkhdcsh8JrpdoXbmrbnDbknD9GQtt2BLHTRN4GhJCoX7DDdxThq94AAVCS2qsE28Z1q
xYLqFFhB+Gph6kZ2WYjRwiNETctWTCi5lwfjTbjkydb38sIbVy2HxhAKmmuLfkDZ48LcjfX6NcQQ
wQOztcU4SKDMBGdTS4dSjjZW58y59nUYfGVUbiJ4i6GEHwVWIUHEodg7GWYdfksGr3+jrnvFxiMe
Qvu5CWXFcrpYdozSjf3owgztahrKLCk8yBKzo6LN5NWMu6K6XGgLlDr3cz/KfOscxZ2wW3KL9GsM
vfktXvMQt7d0Zo6XMkp0dJvyORrOFHQdRe2D4y2v5ZBMEHBKG8F62ODQQ/Ilp/tIw1N1x1VExbeV
1IPdwVfUxIg3bAjHs4UCu1BqAq8yByGGS9ZEJjcRR7zdbYLErLGggKGHYkOTLMt2m01z3tY2Mdjf
ZENziKUxJN6i/5xPFAb0V97ausuRKuXYpYn9hB4qGGlrcqTKps+JNOw7XYNwfgmJMetNk2ESbw9Q
F6ay0ZhU+BXWIUESGNRpTZEiiP4OH6GTy4UFbMY+RIjFJYeLHPyEe92JY5i6HoHplo0pLeBdQZ5I
COQpX2E18SBIBlQGkS4VOs01HdkJ5w3GCWOIpU5A1scUwWaCcuA5sGAowkBPLaQC2OZg9LKsaANS
Fcalrkbo2Gxf6+o8kWFDEjnJqqhAi8fuXaN5lofcsaFQzLSfU5iineaxmqKijnr2qbIMammtePOo
a50+C5uJpCChaL9i/Gt7YIiJwJd0ONDR+cQ8XxrKb9Olar9koZWkDJwYTvhL/C31NNhhYxV3ou7m
CMXS6vrCVswcknqdw1PfeSioY4alUSiRILCkWxCEtN9QBtR7mGmrGuecRfqUq7BlXgSTG5uH+k34
+0UJhTInAhMT/8BYbt089JDXg6IhOKWA1zC0Dm0FoO1a8FleGp+Eu84GsPFpcTn0bpo6we5hihu6
Igsi7LoVTq3BlqDPk6qcLIp7jQUWEEBpgZzyZAWKVGxr08N0GuhInrTrTvDxOkoy/8lFwh5ryUJ/
nutxmL6ZNaxwWPTzXF8E3vSYggxZS/mSdxipuV1DSmXBhe51Hmc0CG6p9s3VTBsWFvWsstPG1qA6
mWGF//coqrr91NdIz7utWBtHqFHJsha2reu7MIuQwMSN7a8Ts1AEkMhq9FcrmuoT1U6ffRXFtkDv
BJehpMJBOqMlE7dDHLNfSS9lW4oMlUk+Ji1/AK4uLkCFK9hY2WVClbm06xMwmgEVdIBBV7Q23Tif
gylLQcxOzj+Ho3OnKpg2mktedddqGfsfkmSZHoBDEOwWlZdbf+4XNHznZWK8y+1G7Fp4saLPTwYZ
wBwqwT07sE4upslho9NWD1lSK3YOuqC9kEpIV0yxWIOLqLJW4Wpm8ytCBEWdJ3ZuspxssdeHGCZT
L5at61Kgjqtu2shFl3HF76xtIB6F4R1bS2yb25WhrYouJUjuVwzSZ3cMBgQvnqG5uBgaIqvjRGSY
HMI49faAmJdpzmft2vsE44l38Vw1Op+qzL9gbDH7HA1uuBAzHXbhsOx9A6wlGb45ikcij41xn8Ef
xDnUMajWwNZj5xzD6xr95Q0F/o3sLAOJwG5B+fTUkG09aZydd5ihMcGpT1dApDKt3B3MTbaLxWRJ
m/uKy4taHb6pzeWzR9LZGoeuzA4zh7VEkb4hwQ3p6odI1s1nwrC4WtYO0C7FiT0gOxJjeRPki6qY
e4Fb0SGG6NrXMrpO681/rQDyfeqTytx4xWdy5AN54qHPvZt+JPXyuElJACzPdX3RJZtQgPyS5pzo
pjnhxgS5MghZgY7G9b6czeT6HJc/+VQF27qUKYrnqbCBbKEVAsb2g24wmMPTQIFBI8mR33M0zTct
t+wmoF1vcOr42uQEyxbPqfHyrgvduuw3RWOxa1oP3HUJY/2CFJcwwslNKdD5PrgjPJhPhIYzol0q
N3yLk82/Mr+oEACkTzSOhJ79GOCE9j1Olg5vTfUiigr7bgXcA9A8kMgmeohqANQYsXP2RUdDH+Vu
oDAzkNM0V+XIs27KozqpVhSHfr2069p2RQJ8/hEqGLrCiScYajSlxn0BRKiG/ZJq9ooHKzqm6XY9
BLS/5h0RV3SbFpGnitobnfL6Ctt19qvoEUb+L1QX/4Rsyt7x5PB1no1KWsjisyU6YXbVFxTCqI/p
B7J3ElMZAtqIxADFCJZ4sKDcklHw8jEq+J0IvG5Vq5fujTwk3bFbsB2RyH0s6gaB0n/mDvUSt6NB
aPBuXd/Wj0JyeLvZ4EOzCPT93Deho28qHKM7eG0SdmzTcLuIDJjQD+ke6fvBb6jVOwDekFQ6l96H
1WXEu88fuujvh7697wC1NBtUV7HJtzq9DdLoYyvx/cQ3yCUMfAxYK3Vd/apc/0Im9q+Eff9klb8f
+bZDJiva4LOTuno2bCu67GMRfPT9wHdrWpl0K9jaJhi+JD14rHr58qGL/X7gGwIsT+EMAEOzAUkO
iUspSNDXj332O2EgnXXD0RViKLuPXjcQLFyT9WME9vuBb1BHGIjRb+OZWfArQuLmktQy/pgI7f3A
NzqbtacJBjThftOVHRroJ1Bo+mOKhOTddkhjDwDRvC1CS6pLAqhC0e2jH/5uN2ywi7tejBBjWnOd
+q6IlPmQfQx9HxQBr0gA7ymGp+J5fQK0iAT15vljK+WdnJfN4MoCgsGpavL0thVNnLutth/bUN6P
fYMWTfnWNJiyD0DlOB2csq75mAMTfT/3nbgw5GmoYNxFgc2Cu4B0AX31h67L+7nvpV6rbIN9F6R3
/GnR4KQA0H3ws989nf0KZ34g3ZCXTNFRZnYnB/Kxs+f93PeSbrrKGL42sNy9G7ovXIxfP3ZF3h2a
E+wz0+TNWC+jdiscFf7YGrOVH/v0d48m8xAW1BXsHTvLDQLDp5IglOJfnJhvGq9/oDt5P/adAMeB
ZS9mYaSzqB1rWiFIdQpXyC6oAi8MWKsT6tinZP1bhNZ//Mm6wvz1P/Hnb6MCZoBspnd//Ovj2OOf
/3x7z3+/5s/v+Ovhdbz+2r+a9y/603vwuX/7e8uv89c//QGRu1DJ3oEM9vevBimIv30+MiHfXvn/
+8O/vP72KY9evf7y07fRDvPbp9XtOPz0tx+dvv/y01s98x9///F/+9nb9//lp3IErd9+w5r6/cP+
eMfrVzP/8lOQkp+jGNw3CIM0CXHGYe271z9+FGechQzmgzSj4dsjN0Da3fzyE0l+TjENgJhaQLRR
Rt4edTOizfvtR1HIMYlF0gyc45sd0x/f7fb3W//73fjH8Zi/DaP/zwrBQgDb8rZrZDwFc5j+P67a
ocP+hKivMgJxtN86tOerjKFPAsG+tkVv6bzlGSScJo+lHzgwOWnKhFRpqVG4q9zNIXsVQ3cRLx6o
ouTqlgxrdLDokJac99HwIxoDgLRcKChNQjvHtMymuQPt40CFp4HXRdPVMageB0CbLf5ZjdEYgZdZ
+ifIbqJPg+7tAbjcdsF1C0x2VSOaUzWhfde/BaI027Uis7a/Pz7/1lq+ar9Noxl/zO9X6p8W983y
Crpjev3L1Vdl/rK3w/evM5bR+/f8L1zdb7Py/3x150g7+Pqnp+Ht9b+vbR79TKI4hWFnjPxuguiZ
P5Y2Yz9niC6NUhJhWUN/A/3m31Z2xH4G4cFoGIWw2EsAHP/3yo7Sn1PO3v6XMpJiKCv6t1b2bzOW
/7O0g4jAdi7j9P2RUFdDFa9zEh2TNHAXIzDpEsCUiIo20P0R2oDpAkBs9n0aGsUKllCokWJkAnqw
tD2ZP7WSiacgTBCqmoDEbbmaeQ5wz4h9ZhoGCj3Jmrt56BcgXH22oEtLA3LHBItUCbiZv6xENV9c
NKX3LOAgh/I4JhyWBNSSNo9HxR42ZwCLziTI6st+6pILs6xgGVVG8IhIaO7yIbBpIcAIsBy2+nGG
Z25VFwkEzk+aRZU/0iFJIfRKmyouO2Td7kms/H06Jb69DaKhjcA6aAB7QLLgZRVsHsixSf2clFYa
AZYiZsOj6El3lyix3cbD6C4ol+ZYIROtANoAlceWDlcNWeWXJa39RQKbm0vgTe0xRS5OIZULimYw
01iQNh1/hapz2Hs4MBR62txBkGa8Mk2/Qr0jm91MooPicXyHcKTmSmc9nXKQc32dU7rZQ6IBFgDi
z+0gVMmD5GmKU7BHbK0Kod4YrSQBwQmBXvoiW9D2osaWsWarPve6N3coEh8wFquOVVXbIrbhduCp
nwqgcTav4+RqSOn6rVqiGD2799exMMtFJme/kyKIHxVw35stgRoudxhHP1AI7sueLfp5Bkh2oWU3
iZy4OTshA6ieYDCTDadexCvOwYXcsKGOPoG/y/bZZrM8xVZ1t2GCCFiHeJP5BQBTSx925l5tKsoX
soBW14aPpoQP1gbaWYz5GsgY6yfUZ93NRyQwQpSiVXhSHfxIx0XEZ9j8x88ZGvByicPnoA6Xsyci
vnL9Uj9XoJTKcJthpiVQvxUTdDi/Qa3F0kCEEeMC5KtoWNH06XM3gmrmromPWWrhFBgD5IlzDQOu
BsCGc3OR9AFmVQDeQ95daVa5chzwywDZHOPvczNELTwkvDqBAG53HuMtBw4VHiSraeyvqs4HELGI
GByKtRMALj9hRLTVLowAI2P0Jq/B5966NKju2y0Z1H7DmYLvW0kCurbR9MZ6OGDv6gZo7wmJURnL
ocmgbQn1vTsPTU+uoOTYnrIkyCDiloh+g/q3JpcwtA8fW54G26GFIGyHOOUhypEZG5P7iSca2Vk+
4tG8D3RH5iIwSxTgnRpCQiHABfZNMl44ta77oWZ9DdlgHNxFdTaVURRlB5Bbb4+d0+GVD5L5uYYf
yFULlWOAX3K0uoC6gR0yiCUO9E1oe1QbkgeIi7urwIJGyUI3nCXQPF6OQb/FeQw0PGewL4GcdgMS
6gaPjsHMTfApJHS4kosFNItj9j5OxgibEmKeczT/1kGFhYCXNFmSEwVl+CPzvLqDY2g/lR7TKI8z
NRDWODlHpGyIZ9muSoJ1BLZaTTcaudbQvVYwFwXxqiJxCDK7frNBJk8p23DnzBzI26ab/YWVUAjn
XevCOl+NgR44otCQbhEJ7sYUQbjBsGmRJ01tDiEqzpNKe0Rig8cFq6s6mYU5QPHVYR+uyZeZAWAv
NAei7L3bLkLKJolAyhVPaocZ1FssLn8Z6UxX+TxuqitFOgU6D6eOlxqnC2C3dmkgF2ibMx1pdDvL
Dmsu1ZEsJATUJId2Jrr0CyZNipmJbjcoxhwyQ/oMQL6rINVyQl4nFckuw0V7SH57kp4M93HZ18m4
4yvkMnmkbX8HOnGewW/OwYkEy8TzbmDtGVS9uexZMD1raBkQSBu/abfayr/prj5lbdY+pLxfXyCa
0b+yxYGYxrWPjku1ut8hj3+rSPm/VXCTtyr1n9ckl19H8/fV9m8v/70kIWGGwpnSiKZwU0bxjMHR
36ttEoY/hwxW2llIUIqHb9XCHyVJ9HMSYpHxkHM0XSFHhfNHsU1/5jAKheVexsKEoKj5d0oSkv5m
b/K+JklR2KPq+fuBFtHUg5vACJz0NgwFpm3rsWQj0V+GGNt/u8XbmqfxGpxaF9grGgWxLDs8VMtp
m9d+LZKVQSiGDbf7kZi4jUC+Tvpq8XyYUJdvfVP06CXv1m2DbBGailOzhnELLnyaPysvyae0bUcI
OaHLXmB1pyFGq/tVgsCqR3m9QvL9HKrJXYTwfSlRBSzXuoNYd6zAY+V9YnuMCyuOrCroLZkuCN/I
kxoDs5dg9UFUx2v3rdJDvQ+tV/JYExf9CIlQooS7yXCEaZ8rmpHPVzLo2f22JinHDtC5qyjM1mzX
gF66C5AADFzQqviBCzG8EWoS07wdxFEmR3yLuSRdM52srqHTaivdlFCwh8e0X/llSFf27Jlb0aCw
NEih6YEQJe2IfZCIT3rS8Mb+EjvhzpJDlb54nZ27eLPPK9MEymkKY6qCafDleZCCPtfNuKgCVsDp
DhcjAlPab2CYRjv+SkUaVTuXTvMhdiGXBQicdJ9oYHijWPzNwkh/n1UbdPNJqPZwuIETahd2qT4K
09jrdp2i+4FXOGmz+i2io+0R7IBfsKb3QkVzuW4rvn/WnlX7plQgDc8HqsNzgJJw2kMkqh4Qbg6L
T4Iw1S/abv2VrWVwaACZfUHidrfnzdw9mtl0aKwGCEek/CIH7Yqw4mpPoc26bHtLoKzg0Mbkadtn
+cpBoYcNxC3JItp762UmCoaUlbdtfW3rfGaE7G24rAfzJsTb2/iRZfwqagYki6oZgnXh+W3fbr6s
OVRG9YBjMnXMgO9N9fwIt0zIiaXjlzjz2RFJ8/FTC9rrlqVm/dpt1MDfmtjbyNnGALEIL2ahu0tm
ptOM3fsMm8PtCi1n/QRpT/dNLxLnwKhIVVKjewiyq+B7tq16F8QxRFLpCAHHnv4XeWeyI7myZddf
ETS3B/ZGDjQQSe+j7zMnRGREJI1939nXa/lTofSqABWgsSZ3cgMZHu50s3P22Xsde/UeUkME541t
azEb0vw/pcqZbk99ncHVrbJDOso1bqTWjOfzNonMdUISlGl1602dv9+0ankHKz4uKxCMdqt+Svaa
ceCJK0v8zQMv+HaHtTlN0rF1OLsDtRxx9PF9xGgQvKvhhpS8WYftlOvHPJhNnmZLLCWxhKWJQKAu
uBlKIqM6w/uc6fTDmNrkhmSKcY+wIJ6JKdgRUfPsgaxjByekLd4T0+5edCHlEKkMa92RCtSO1yao
n/DcjI9a1v6z2Frj0+dJHqPUMIaY+EixL7EonhPupZuqqtLDUpkVC6+uzjHputNlFRPFZ7AuZ+0t
eE3YXPXaLK0XF1vr3dFWrRN/44LBnfND4WkNNuWTn6m53cdF3loYfG43w7KjerS7+7lV3iMpHXz2
GXalT7NinB/5jdPcL4OF6WUcimGXDmt14rc7dyPiw6dJZOptyreEK9vRT0lhip3bBWlskQ/wQgPw
6s4PVHo054JYV2r2D6iAJDLadn3vZeX+MnCg8f5eC4vc1NU5KLJ5vzhzGs8S53KWGv6z7zrdfqkY
KHtZ578NLfQ1sbpbLDLCKqEY5+KirXz52dY8qZ4TFsmc7Mpm6Elcm2o/fe0kMet8vOjqppt1estK
cLINallFpGt+y7hSuE/JaoSlkj4hAQ67B4yH2902+2moPfGt5PhAQk0946kjmz9YjfpZBqV03JWW
BzzByjWRhcV8kjiMf6wa9webzS/tnFp3FmJKTLag289EFu5zUwyPtUVjM7RSHpo5y37U0s0PbumR
TmIFwXE1re0jH3G1sxvYal96JKtQO5UCDsNmZm3surU395vFHDXybSxvags0PmEGIL+piqoCs2Ct
TmXW16es574N27prCV3oXxrL9ctUt6Nz8HEJnHIcfDtMwEZO7qwzXjTWtNMszZFMimh2Cv/ZcaL7
uunpeB8cwVIn3K+kMjcvHW6mellf8G5ll5oIzOdQtu2+5sa6K9Is3VndwJd8mVN9U5um8WR3MwUi
IKdyRl4CzneX2WX2TJdGJ53n/b1tTcEhzeSYsjl30X/r1poRm+gxQoa57a6zqPIsR3S3HWPzzLZa
EQWTWx+1kbMcZ8iCU93q5mC1s/NLbWXwai3ecMYhPC87k+fyRZGZe1CdGk4DBqwLDgdx4OQ19sAc
jLvWK9KD2WApJHVokIhakyG94AF3D3NRjsepdbej06WYK9O13we9n72bjoWdouu753Iz3C9nUubM
9y2zXiqnsNCLBQGBJh3qGwwGzq3RVfpndgZCgZnEuFN1zciEQIrYwHL3C4ukOEyLZf2m7cWZh9fD
CWnAnQ9+hPRQUOcZ7V3hbveNsTrHosDCj18MRWADZLtPKl2eR8eNGm22sdGX0y5nTfNxWVv1YNIr
/Iw0kR1hRQx2tIFYVkYOqS5a0DB9khxV8WT4TXAhbckrxj1wWjbdP5jKNM4Ed6yTLfrymc7LvvWc
hnyAb7Isr9o6rDp23hwwOm1miIXIPLSG0lnkkdZ5Apjk/xlmhF17kTyphEyaPuxmFJnUUa4btpmv
3vK6s84MqvtPY070Qba21FhFKo77q0kkhhGfNlHeX4dwJVs0zkKJ7i7vpHuZ8qujpkqyHUKIzfuC
cZr1fVvHDma3Se7delTnfOjHP1jr9AnP3xBuXlX+1I5RxcaYi/d0WBxWzjrJXTcVfQx+NHvCh1X8
9YIpn8KeDNUWWb2YzpN1KvqMONl3ueZxetHkxZo86q6ze6zQSTzohFCIYn9oWuXyS5FPashOBNVn
P3ACSrGZuyFpqlNPOuJ+k4Y4j2PhPa6ZcJaoqDCvkUhsbzon8Y6qFH0bTpu2zV1DPu9iTl1wgtC3
7PkytnfCU/NBpr69mwvbPzG9UX+GdsNuzShxiH2/Mi5tteW/FPdbGnpVZb8pNaSHvCybXZNu6W2J
2f0oS4dTdR3s29UMhtOoZoIcbMmGMuQsC8lTr0TQpVvm++u6IsY8gP+hUvn2MsELOm9B4N/Yvbk+
gWwrdi2XcZzwkV/cXln39rCtj1xt9QkTa/eoHJ+zNcGms8Wq0gM7KCfzPODi2Q610y+Htvfls+ku
+Rv0x2JfjA0P9dKK4Yw/XGQ7Nu1yc9duXsZJ64xdTOuc4+PkLiGT+RtBgjibLtLzSojICq165hoh
SHZyMlMwa5jkb+WY8kU34/g8dHZ5JIg6fjlrRpnolOup3XLBV7y0P1Gcyj2y0YLQtez0NSxVFJzp
orOVG+UrCxGccViORmKuZ0VyzgtHieFmhLsbycawTqiSy+3q4/WJLG3PR5P3f+dka0Gg2SFRtSoj
/y43c34sRJL8YlcUuoPl+LfGUHVOWOgiuWm4De+FIOXkFInzkHm9QVVKrLq5Zt76PpSWnzwXluLM
0ddcMSWifUg3h6xKp6VbY3UlRXPtl+XBATQKFwRr3T6DDMjayJnSGm0+OalcLXdqnpqHlt1U17bC
iFevM2+DNJc51xCuNv6LtpnSWt3NkvBLZ1CORb5v26FFFA830jLx2GBdOqa1dJlpMymO6hrbaMvO
+N2wZdmHwNSxt6fNe0jIyMerVc5HvU0ZqZe1KXZewLUQVTY44dkt5EUEHBGh25TLuZ62IPbyMt3V
gEYvdp6Wu760OO3Lma037VYVbyh43V4RxWFZKPZHKuOBBKkqTPORhbvuvQ8LNSITbR3zsZCPRu+k
WdQSq3gy/bQ+J0RoLmXpk/tdjSZiC3i+CwIvvyW1FOwH08lOU2Xle9IFzX3GI0qgyeBfYOtpc5yl
yze9m5bdkiFEXhXk9dtlZdmOp3xYQgnkfWcBe7vxy8E4+AJ7ptfrwIkax7utlLdEQrvrH7dvkwON
zPjSJgZhrWV+YIW1vBParLPQTxzNqiLX2+MT5bDP4PadDdbo/rErOmeeh0YcXb5cL6Tvl+8VpDwW
Vlc+QsVDgsmd4EdO2XAYp8l7WxubCrhY23j0+/rLN9biiTVO+h4vNJ+34ZQ3HlFrQBK6BDnIlb+v
UKVeS5GOP3PapI/cA8HBXvRwu8718MdxhXPmW+H+LVeroI2W+pEIUfdVroZ8W9zclLFBcgFZnsnF
WzDgq43SpehCciQ6ssayG0LyWPm+XNz6btYJEic+fOcihqG+94uZ7mYRfP9A/aOZ64BsANXZgGDa
myEUc+9rdrP6F+SLfsebD6JusLxoQw+63cxxvstTkb3JAeyVWFLLvC5781DqLby4pLECVNrejWbj
WirQqz50fsM/XverdemCWcajFOLQta5/Fc8aDbLACwrW9BTLkeGB+vaJ+C8hH1qGApgH75Inkk1S
ohn3ZTNWryIZlhNerOCV6LGMBxMNLzKbfAnC1t+8CDO+ou0b3ekvbes6hl2JIc8psvqbn+1Dv2zJ
oxFDTy6JxPAXmmlj3LD66doxYoXfhEfUzxw8dLiMCtAnnvEGssP/k04i7y8rQEqsuNt6UUTEOGRa
gk5tbw81G4bS5amsJj/j0hLtLqgl0kK6EquzR2XdmYZv3loFvXVDGuDv5kzebVrUADqZpF7GThTn
VukqphtaHsrSkZ9d6ncxNsk9Xtr+Ynk46Ixu6zg3PRnJlVM2dsGBnZvWme/HrOqOk+V1nxah2n1F
QeaGdGBhXdQB2A7C+Pxue0Jf3WTEDCV5DZq0u/W0I2/BkFPHrYa5H9Az7i1XjGNU9IFzj68pjbZe
yFg3hvmq/bo/rBUE3dWfhmcvF8ZNkKj1fXSanLAoSuct06H6bEnkYWcOrZLSvyS4vidEFJb5yaWx
DdnTwvfIG4rfW0HeMtSDvkJWZvsFls5wAvpbPPtLhSPeDQS+ehPDqNEUb8Rt9d82WPn+pVLdbUva
RiTl+Ir6bvV7wW7fhp3L4SGGtrp4ZpXHfkI5VW1leVP4dX5fLddnK8CnfjHmSkdFGsjP1dD+HE3t
FmwcO2lxsXgpB2c1pn2QBfYbrT8TnSwVRyi8L8smMNPXpK6SEdpHjTv7ti6gzIFDnPa406sKQVe2
p5lg0NUjp0HI23OUmlZ2N/UEvfnfW/rHz/tf0u1ghjq9Nf1ShqnDrBPGh1USEBH16I7h6q9TjKJT
f0xD8txM1zqoM7fbKmuYdmQDqT+l6+bIl42JlajlUJBS29QSpqbQf9g99joQOdwJmyzafvQmjLX4
429xwbfvs20OPzl48W+YyLzobh76iBxSsjdI+++2FqwG8/+ZkZAeGX/hIK/q4LyagzroptpqBOPr
3+0woLhU3lYfV87047Z54taV9eIw3gsSLmKriTar8X732iTgWRAdXtTAOGLuq0Mj6AnSVTR3Y+eV
QFSm6XZAHrubg25aY3sxFAIzfTHCRIeVMasWkkm+0bUPAxNcyB0VO/jYa2ueZ9duCBmRM32GsJP+
ImU/ntdunGO+EfVTObPwSnpwtyNLterGs9ScMmtX2R+ZFfZKfK4kmIfWTlmQzPLerhrrUFQ0mFyl
3c5ozffUwKSfOHX5x7eWoyXMhDehGVYyD9ucmGGvDPum3TgPjkZN3c+ScL1E6/WY21OhkguZZLns
rNXuvidFKjGGm43F2mITNbfIIvOjXkn4iWt2ad/InhQq3WRwrGgIP3JDrE9Zx4pzJhY2H3UiCuOU
2yhtfZGzvdZrfBKLObXjTk4m6UMUEm7aPu0/JO+LiZw1lTHxBmWjANqVR7g/mxCT6tWrznqtzL+E
nsr3xUjIZeaOCdEGrtgY9lky/HjyamenXQVzuZb+gz0NmRkXIpsuZO5t6wNpcHtQnp/s+y23Fv6K
wpNhh3zLC1yVfQfJYJiZlWXGZbQ0E8esz+pQc75Sv3TJ/LANHg9CP5svNg3tfqhn7zVN8io0pZAX
1yyqc0sBuSfcTuHacqfckfOtD0HmCILKOnPnfa0hpzD2a5Z3C7mZ2EMA8CpqRpkd6i6BHEfOLH8p
VzKHsYfiNu8mb6gPNJ7WjZWapYgzP012lS6Wx2K2CGt4y/BdVzRQW+5ft9WWjKR8dqju5tr0XhaX
CXjHyux7ko1c9HOi/CPLY80bDwWqIHE1Ty+LPXhwbnp1V7Ep+XMmjsZbUwQqCrZKP7amMz+uqpv5
pBvSF7411fucpS1T1M3r+DimcBQISmQ6Zr4mbRhM/XrIg9xg1jYN+uz6pAmyEe1yEC4PBIv7AAC4
PjdwXNVNSvKXZyM1pX5W7TDu+zVT5E1qIf4y5gYnTmTxr5Hwg+QOx28GwAbjcrGB2pn4pvNyUGaM
1r+r9WSfFjU2+4nsfRmxV0H/9tnO9lCNXhJa1SS+F/TdHSAARXrKblcO/aV8UnrzfkGY6H5Yia5+
wc9Ux4aE2nduq+TW5jP61SFdsuIkIC2dCWi+kbls/iVtW9TDrjQfJsdMSeERFDnrUk1vuRztA5/B
HCeqIliSrUseBtjZYAF4PXU4edshHFfQI0XQukdb9ROib7v9oelDjlFtWT0kGN+/wMQ6HAbQVH5r
W9LcJksKTxIgy54wzbDblmJ99RwElDSDD5O6stylDqpMYWd/MbrutTe+TDe+iKYmoK3yDvZsnlNB
g1Plv60xy74J2FD/pol/m3tJii5g0IsUU0esbEqYweY0uFFaypzYUsEy2pKmS4fptG0M1IvCfet6
j9GdZOj7Oljzeg4ykunxivWDKG7lOKEvh+60pR1vhdmv3q+eOA9nQFIa91yV8F4SLC83lGnqy88Q
M8PaBz6m03w5rSTLbybTVyc6OCamKJjTxmfb1TucU0kZOayeiFxp90EkDDbDhyjSZburNkBIIi2p
8hIjHfetY5UfbOrKfveAtp9lWqfP05agYCW+ebN1njhZY9Put8mwz1NORppI2zpS6FtZRHXjBcRN
VsVw3ZPTi5E7ckfavrrAQUIgmgj2hLLQ29ny+/Gt1/hbanccrwsq0aACae2YS6cPBXyWB+BH9TEA
r/Gdm2V7x7IvvaOca05L6tjgS0wbXNc8gcmpm7tmLr03E5yDSYxlDI7uQEZK1nP51mZW/aoS17hf
W82NWI9tsPcm4pXhNAnz0yeDenTsINkTKTQ+Npc2ZSQzu2OuA6MFP6gCCaA86x6Y0LPHrRC70hme
AQxNd7QES7yk04pc5Xh37lK5NEJQ8pW2ttua7uSzdI1sN2nkrNDqc2fPQKc6k0JpQNWMxpF9BumN
52d0sINkD45OOv3UGqmJem4Bozp2LWuwN7cteYpwlMFWcRcVa2HMS8w2z/qTeqHi7FwEB19pzv5L
abCh7+h7LfppLwQQzLwxjyn7TQzGHG4GAGYMhrdNyuWG+SLDCjE4JcMYdyDXO9R4XeJ+cZryUNCE
54SZOHBPLecrlV5rFxxOhOisyEuGeT+aChMFy6rMz2wT09uKNBDbq7QvaqqbL+JF094qwYSF41R1
VOfZNaztOjPlhbT9AU1V5dLfj74oAZ5s/UiXC/A00haAGC7PVEyxsa7FczD2wG0dFhLxdzb1hpY4
iOTThSXBWzNqg0atc5YgzslkUcX0nL1S5OldY9MrkmG1+Im6cJbxNPcDoBWBu+ilcQjKRaBIg6+R
reBQkKCWqUs/D417LK7MMToZDjBAAtZUhUHQIH2v3nVylmy2/z7ndgsXbCBVcWSOmhwaWCbpZZv7
xP1gCwuHcqt90n34pbbjcBUBSJYLzY6WKe+CgVSkLgzF4t2+x4zB4yfIZ/vVT9ErlT8x82jux74q
ly8Hmo579Iy0ZghU5usPptm+jEHlDC1WoX7pqSpYdMJctudVq8aUX6shlmqvVqT2eMx8ljh1jbXs
QCrVZazVIp8EEIhDBeUCzpE0m+7QOoCAwt5Pe/PQMGRgsmZ7btRWvnPk7WV0aTBIq4OhTU+rEkm+
77zJutFdpr6WcRucuF4IONVe1597DAyP9Exo6B6WpYgyvXmvpZ/rC9ON9qlvy/xbE+0/YOPoH3yd
8Ban+kiN0K/h1tMdQo6xx9MC4GOPJsF15jPNy8DPrdOd3Trlh2PofDwOvr1UQHeIwhPCTAd8FLCr
ypB7JWO9Jnv8SIJjRQv96x6VDGMXR9TqoakNw5DfLLY3zHgzKIVqVedP9PUdhqfeO9V9kci9k1iA
TmzH/kSosLGprdvO7ngJaZ+6F2nk07set57uwUMI71YxwyYogr/1lNM0p2t2O7bdMITSt3L2Tvry
PUWe4EQo/PLvZFTVr1GZEiJUTnCBmwNmABz4AWKN1Vm3RuPTP5dNjhelsYmp2UQyc+rYyrrMS2M/
MSqWz9f518OC3BnZohxFaDbb+u5XmXO34prhi5fWj8hv+XlpWuuQKGs6Z1eqhQvgiPmbub5uyLE3
m9xwIRaSqa2sjb3joXqsKcwQzA4FfU1qlfdBWm9xMGh7DSluJDuT3C143ry5YIbbIcjUs8lUnure
7vOWNt+OHJmK+0AU9jEr6uWNdpecdjZ3+ckbBwyBnTu++p7d0vsV3XhCIzL3AWqBBxvRNop9ZwXL
uRDGysVqlNOeSdeyW7W9oZLa3mui3a2JC2JwdyU8w1eojsg9vCAGCSDS55vrLQrsxkyseHTa5GSl
i3NrsRQwrqsC6gFqwfigiNpvsVwn9ysw/OG+ShbKRTMd/LPZKcx1OMNKAowVu8nviboCd7TAohaM
y8tZ7P5pHfn/2D2D5eX/7p35nzV+jv/gVefH/7d3xnIwyEgPYrTr4Eqn2fp374z5D09aEmS1g4fd
Z1L5794Z4fwDg60MgsCyMNyY5tXZ8m/mGWH6/8BWY2D0NXD08r/s/xf3zD9Rnv/HO4NPHkd8wOCY
12jYmIf/E9C2UYzN2Fe4l7k1Goe+1AHSUdVynJQH3y6NB9Dz7vM2ZLkbs/9jPK0icEVkdcH2nQoq
JbKufvXZbbYtQ/iG60fP4Xy/ubP4PWawRWIL3eO9z2XnRAMnxx0aEuvsyomrIXKC2QNaUvXiC+C5
6mEZ5sHK5L6umc8I6Qbczxu3bllMwXPurphl0M2NFdxJs7Fa0scNfYCDlAbvRoYIEWKtcV4atzD6
vVOo5G/KArAqLvDlbDuznJYgAp+TvRFS7JpdxlA6YCFLm78guC+kiYULDKopmTAyS8TDGc+9wcxo
dQvfiUgVNPCN2s7g6qth3zlLlq5nAHZ1xWFMK8+csXGDMZTrsqS3oujLg+REadaYbqJFblqElWe7
qoU48fdfHrl/CyH8t3qqHhoC18P/+O/4qf4llcIH6VqYxX2MVoHn4tG6/v9/ofsuKCXW5nmnDMbU
fWHI5T1J1qCN/uvfgsf8P/wWjOQc9H5wBSIQgf7PuxXoMUGoWub9wrDCjlnqjfm7J6qmjkyNs+zh
v/5t3j9XHf7L42kaLs8mTyW/0A1IbvynAG9NJ5wk2fQHZxoFQ8ft8VEHsvrMgmBojrR0jToHDZyk
nRw8q2bodQ3sr4xAlx0Om/YCAoVEsR7V8ivvfUfFLGxCx/gpx4nthB9pitvr0JZm+rAWEyr8mI4+
Ev+4Jf4FhBhWT4/KZw0tL+HZS2lWQIIwfsLX3q/rmcueYTjLGFQOfB5caWAqMT7YoD/ffQceGsiZ
0V5ipE4fKTR1zKgUHZtGJr24FAxLZvovyWLjVi17x652WmobMJHf9jFLyNh+vbZj3x7L3l62s8Rf
0MairWxzD3Bv+jYqJT82ni3GRz21SVhvztXEmRnecdLUUscuc4V/cGGe/Iy+cs+L21KDL8VUaGZ4
gvHnuOvYE75usdWRJZmnqLGurvZcme59L69zyf4KVAnxs1d/ik7jrk07LsFwoAiZY4cuWx4CowL3
WNdDcM6AAuCi1bwFlItF8WdED6j33uxdgUeWLIxYYkvG0+s0gCwS6vFPU6XANKaiog/1RM8MfaA+
q/Yl7aj1pOFzYGrB7gH0pG2mu4GJiXvjjdU8RDQTCYPIJMWkVlJ5XHqr9K2I6cz0DmXkKoKgiNZR
4/M6KW0gUaCi592NXlRZnXIGxC+QzTBjiTRwgEuXhf2uZ2vwGbpPghFyju14B8EDgGuBqeP6V13L
iXXolvE8Cp+3woMQ9NymCZ2kSls7uyZyuLM3+0qnZBd4BrhqzpMh6vyOKilDhJVnuy7kDat9qjpW
eKrESY1FruJUM9Y6YBTEIgUGFmBJji+63k0mfrewazLzrUjn7meBn/vDXHbCHoW9SPFt1F4HH79n
Tm2JCfCjP2Ax4ujTx9Fw5Y0fZCCkNM4Q5i/unUUPXJ/brM/NvW/nxVl34CCiYdPuu+3r9XWBbXqu
jGXcteu4/KzSmt4z3kUrlg7FUeR6JODjlBCfxXC9mqoIpqoz7ErEpgeQIJsfLSXWzB3uayQAc/IZ
MY+W69+PcDe+PN7jd8hBzRMeZxaac670CKS9WfhAkbdZHHTaKxG63cTMNcmoZYgZUO3ERtYwYu/h
ZzxvjFwnArg+coNDeQ2uMK3rODGmpY+g+2fFHm0T9ZNMI3wRh7lqzhzcZH+12zNUEKu5u2IZXkxV
rD/uhMQLuMobTqxIEyluQ8lUaeNSBBuyFjJOtvQ6syqEancwIRoGBZuXPDaggiAMaOayxLO0GKJm
K1c0FC8b+3i2Gh/Zdipvxbat5mXSrf9XWZlz78Ak/VGagfCO8TSzICwgpeAL1mdIZJBKNb5Wu3hV
eupvZavXv2gowzXWUCUfjOy7POQZyfw4NVvOKo1F9DlwhvYJzZwf45vEGA6XTrbFW9bK+9QorDQu
06WX+5KRWL33tzb9qll69G6rAol5ZGsblA9hgenTvj0uDKavcEBNPX4c8MSY+8ZogqfEr40qrGVm
8IbN68TL3Ryji+vE6F4T7khyDoWT/HgQq/PQQw/1IIaXxobvb/ZvRstu/OmrXuuCuEDXIbQmPLP8
zDJU/o2yvObRGNY2C1W3dv0xKCtjssM01U5zYJNCYelLgqGKWcQ0or1rUGnzuZtMt2HoY3Uidi0c
wyCUZklUqArkpQBmKBiF9+2jtbXY8Gil8jkG0JjdM3BnVbrH9Pd2zbNUgu1wvd9FalT+UWxl/ZN5
qBd7L1Xba9+JxAtNXwB5U36fHcHwMoWzvQIuTYPY5feHerDbOwCuk0QSqDMD+tEGbbws0raKgJ95
7VnRfVeoh0WTxkuCQxH5yTfeYGCZPz3hkG+XWT6fx5Yq8KqW+FhhjfCQJyL7m6cbrsjEKzs6oSFz
vKjljdwwPAwVgCN/cieCUXPPZ09x43AGuHPDhmiFip4aAYUI0xMj3UHQG6YQsGuHdqwTfB3L2sE8
NUvPIVGTeMkWzkHAHZCx7fRFtan4IjDg/Ar0ON7z70l4Y73xVSfAocNADS21j619OlnLx8NKK0Tq
xewN6Kig4boN1R+kdST7JH8n+S+cCGKJm8XOTDcY2UaeGFCyKgyZmePYf5RXWcRMIC1RyG04hhlS
jfcJh3CNXjlSaQH9dYyLWzXuW2qM2fPIA99HyeYWjz2qTxGCek3uLew5mBYlcGmWiGR8TpAgl19t
OrtlNAmtmnhbEq1ip2qrs7vy9SJcoa7yFYOmhyUfGJ2tW9C4rJJW44OJU6WK0dnLrwqNhREdxdLf
jrDQRzGnybdfGOUQennqf/jzxKdv1sLwYpVUKYY42XjfpXJxe/pruzlMCcbaQgdZvRfdl97nmE7p
r2rkWxfWA7RSbMxDN+5dA0IeyBitVlJ3wrDp/AIqGkIS8wdb+rwP1BPtYlQGDcvwoWSVXHkplqVd
rgS/tLl6TIzmL7urpclVNlh41L3md9NK+wu7DJlUxa2LA8vTKo3zyoarWrGMcr4hyVX23OyL6h8G
UicfM60A5tusyI81sBt1IxAbtoikU11EKz7iYS+TqSh3EJYh1g1JIWvMiX7RRgn2HLIubabNG9de
tTzIsRTjJdBD275vxKqxdYlMzE+rqgOGl1Asn11hJ9bdIoa1O/ZCjzyRtWOtPT1Ho0kmRrPrjOYc
tUT1zD9sLEyxyxkWhLQ6CigyKc+8bquhGOF/trYunCwZOC0vw0j1e5FRWJ47F9tVwr3O3jpUrXRh
x9yEDstHD89cZ38yVynnCO+IiV3TJIl7wzTGsxCzK0sSaqTQSSpoJ9vSbpGgmLBgy7kuImxZFkW+
RMwwJa5jr8ws8bBpUPw3/hSIJI1Wg9Hat9W7pdhXtZPLB0Q01/smXM3f4yd1Bn6nBAnmg0qajeCq
666FMUUarK8VYVxvsv11zUIbN93KX+Fm/kZDg0N3kwfCRV32OgBRcElAdH4+vemNnZSvgJTYz0By
0UheprwiWcrBoLFUUZBY/TENhhy+sIvsYz1mCogMxCzpEsHMNC1IGmWK8alC+5Fco6Lm1cYrwiuz
cI7IZnhFE50gOQ/KA5gMzVjLnWmkznArVKPqm7rr5+V2kJ0E0dgKv8CwRMYCVxyI4864nzrHZcuK
iS/hsW3nxHq2BsI/t1UPcyra7G1+CwT+YEz7ieMRFasocvxFV5GZ5I79vqh1+zuY/QD4ruhxR8mM
OBOubnv5GMAkQ2pcg/nSeUTtwqFIFooUu+c6ZDohXgQV9orR1dAecn2Vm5R5o5Xe5B7TJw7KTRtR
ExTLoSKxC5nPX6wPxPO2i/uBcdGxU4RIWNCh3fYUuCrAK7l0inmdyvoG/gFvPs9XQhigHeVA6+pg
VmckuTb/i7rzWJIcybLsr8wPoAWcbI2bUzj3iA3EPcIDVMEV7OvnIKqkyxPtRNpEZjGbzMqoTBiY
KlTfu/dceV21mYG9M0i6FIA+C/NNLBSzPCP/NERV7JXhnwL3KyREN0c+X2AYvVUtCoaHsbHIb4Pn
ywIfcHLrD67BmRXnSSdCk2+3Q7OYhXvMZqE3WQxXFBqRc7hmdttrlpyTVY3fE7vf8FlRq/g5K+vw
BjxdQGwxhknkxEZTEy7RDf1vXe100gfR+lVzjjdCVV5xOXLp4IABIfD5znm132peiWiFrCo+uDWm
APihrsWWQkXzS2URUcaxixz5MJhG+2jxGUygQlaIprIupo9bxE1/46IcwFNJzVyHdGlk7lphz4th
UgWnqCVO6m5ULwzv1doWPybWS3gx+UIoGzJpjWxXRdB2t1kUTq+TkyBmLOn1VCuopFQTOnWIzaNu
Je4vNO/hTWDHQ7BJcBlieqix5K8yz1D5KCVgtRgi2tD+v3PFl2/5XVu/vbXY4v8/8MJr86b98+LZ
1Qxn+D/nRf32jwra3//q3/4zQ8XDbjuezqO13tMecMr/l0a9h6IEdQ9Hn2Nw/u0/M43/AtxCG4Ya
mqZRPuAk/l1CM7CzIbbg26hzRIe//m8qaP+suyh/DfEu6y/cdf+ot+ADKPsQfznliORQYZLdRwTT
nBA4Nx99UZZDaKeqTVApN3lisRSAbggN8V+v3D+YIp9XjP5z5ty092fesA+j6CLC2wBVkgfUddNY
jnXiwecC0rsylNGWbSX0LiAXIPlZ2jrtFGaNf9WX/9dnvqhxGSicQTxy5k3v6nNH4lzRMGC/e/0+
KKT9s8T1n9uyYMdAITdLBPfhrYm2Zit7pXjJctXbhJ3Qj1//xGfvzMKw2PMLGDL4CW2Uw3lB8IXD
6vSE3Lb5lVmUytzSS4eQhvnNlNmAuk3zcWhVxtx/D83/xb1Z8J0a4kcn2n/ejdMV5JrUqbq2tDii
waF+897Mw+Y/Bb//vvt/w57evTdtMQxkWgHDDdnlXmaUMw+1RYt1sOIW4Rbu4lyTr4rqnBIpzO1a
xqBnLiUXai/uDbKvqwnLCc03spa/vl+fPOglAIZCJnhIy0anHNo/lQymRVFbT18f++8t+ehWLcZv
6tao4RvZ3TSVhmcn3vY4NFz6Qu2jOz3Af4bEu07Sa1a6rMls1l2HTP4KgiOyJv5aeL8C9buUQ33+
0Y9OZjHeq0LDTEYH8kayAWSnsZvCc0Xc9smlHaYby3gdEEoM7EZorHbus4Mmc2YmZFV1FqgXwksp
1fz9W9VZ878DOmMVdahIlXGrFH8IDfjmkXxIMJkf+GLyUN06EEPUdTeGEh0N43XEcmtzR4zhvM53
yH1ojlGzqN3NVO0UYLG6yWY2G9YqysM0/S63ma/Mx3dsMc9knsCooNNdVslQa5EPk9u+ckW7xyzf
0e3kJvTuc0DST7jTCnLK1IuCnRXNWZw068Bkh9IC2bePALoDHQWP+s0dmkEyHz7L+YzfjUExOmks
lTK+qQS7J+zLx35Qn10aN6kB6hdox7qvC9acZXmnweFeZU2X3wRW8ti59QXJq3/i0ruIS/HsGfGt
PiqXFJ6eERU+KA3MKSmASg9n6HsgmI/nrqZcOkSyrBA2H7GLPdh9DbaUNJaAINFcG35WHTkSWbXx
ouh8rsTGAXxdNzmLpunKboc71gVnOBX2UmI3iMJ1pKhn8x2jVcouf7xqOhi8pnaTKM3PeJbKlpq6
MvTq4HX1PoqzmxirECUFd2fBM0ao+9gr/S7D5lFbSbRu+wr9x3BmxeUZ4vx901XnLiZuQ0PRmZW7
sEtzJGqBj7boxFlwMYdrPQBuC4uur3d84KJhwMA+ymgPkV9gLsnNa+I70DsBF/l6MvlsolpO7MPE
p39MuIa63CHC3yWVOO1jrdLffP82JSBtTEhVpW/2vBBTa7PZLn+cdNrqYvFF44BEvNKo/KrS0YvY
wZXrxrdfH/uTUaAull6d0oikRB3ta/TRcZ0NVnSTZHVyTUneE6fd9xlg9v7mGLmB+SwcG3/svRtp
ZmcwU79pnn3ySNXFjOzUDXawyql8pVLkasqKW0IpzM1pN2cxiSozMiExwsbvPBfXi5Ui1qB6sE9b
VT/xvVnMj4NFxHNl4z5uldGfSIlf6UjXTrzv+j/vu6R3mtOpJEXL4XtDFFGN9CmN9l/fnc9u/WL4
IplPGvbRjZ8N2Q+Hvalth2+nHXoxUBFOjrEaSZydHvW0YJx8UyWH5JSDm8uuroOAre16pp0sABTk
ceak9DknjVVUEP+85Ymh5IXptZWfDt6vKYs9tvPqN2uhj2846uN/HjvTUXubRdz6onH3ed3Pgp1K
fDMZf3bw/zFGx6ZKcWH5OgrLstHBVYIR35x2yxejNLAGlH0G4Zoa8u1DZxvIK4I6++aBznPs/1yV
mUsxgOhEavVx0/rklVO/I2esy9K7Kk3OtWz605vxWd5mWNgTCOOnXc9i1MIlpByWzjerTP/wPq2N
PGhOGrTw6v/5lL3CCdPebGuf8iazvUdDB+/04esT/2Q9ZnqLQdvSUQzxEZZ49Zz8JReW8oMmfEPp
KaBlXw3qLuU1g4FU6VfAOepgVY0BrWBLu2XJUF3nnQW6whmpXk02OVSYrUhwp1UIxhJcE2Cti3qU
v1MbZZ/dafaJL9BiQmgpStGmUEmMcd03vF7aSnbtN8f+eDNmztKk918npIxBTYwhD5Okt4Ow5jK7
4TyqZre1+wy1tojAzZZqc/z6GXwy0tzFFDG1vcB8WlGrRHdDtwgqXItF4LSDL+YIRzeDnEY+n1oa
tWvAfe0Kuvd3QczzeP1gpLmLSUIzFBIp5dj6FkHI9O4tcY5MV2waTDAnfdBNdzFV4JJsyDRMaz9S
oA0h8jW3jk1j+LTbMz+Td4v+gMRHkCtu4zvtSFyd1fy20d5/c3BtHkQf3Z7FtOAOyijiuK58T/PM
I0lM2nnbx78c3WMlXiE/Tog5OLpulF6OM7mE9LaKIi3hjqdd3WLqKBwkIYZd1z7Rird02c9l7v05
7dCLeaNQEnTPom39wjF/kaHzW226318f+i+E/6PbthjcfTAYRN7EtZ8UgzxqSAxWCVw69qsKiECU
u92mTAZzkybOk01TatNXWrWi36eeKS2pjHaU4UyagnTr9J68c0SuYNzDHdV7omB3M+LYI1IWaTQU
ziJI6/0ELgCim+rt6UzeVzSysKX31QaylL7tlKmi0xBZCMppVnVaKw5t1pDlOPQkPsYZEcFqVZE9
QqsjykbEvraMr2iBzW3xoNkIfXKfU08hYzYi4doYU/0OjW/7HKTImjQ6bxuyjjH+ueovOYJYUvGj
bcbZ9D71Gr1Yx1b3ve09O50Ytr2OAJfQCxKthu4VCEO1rgQBTF/f/E8mI2cxIBrcCIg0ispvxUDu
60gfRWnFNzPdJx/mZZQGmh7X7NKu9EkiFusx9kgrV3MMqQ41BzfPwhW0JDolCTuPqYjCbxamn8xS
zmJCx/tlNiSzlT5TeXRsgrxYkW5dHQe9++YXPrtriykcbUuW2q5a+kEdXChCg16EkuebRzJPph8M
B2cxhad6XwSdapY+8Ga5jjys5x2dVCoHynjURiX95ul8dhGLyXyYUlGqjtb4TVld45f9qebF/ddv
1WdPYDGJD3Eq3LHqK7+n2/bDrQ1xmxOYvW1s9HBf/8RnZ7+Y62iYpchxxtJXI/WCFvRvwqqevj70
Z2e/mOvqcgTZFLJGqmldn7ey1FcjmPxLi83xN8/4s59YTHnSQLivjq3t67HqXZSN0h0Mh6QhItqG
kyrkf7XY7z91UpEYBEbd9m3a9qvBHB8Srz8hmcQ1wDP/8zM6OWSidSXHJvYLkmlSX5bNaZV9016+
/mMvQ7Tktk8Ie23tkUl//VQ/eWHm7tn7+0HHlDgjM7X9rGuPUDZeQlLZTjv04nXXBxAkdaPavhN7
CtlKOBqTHuP1aUefL+jdmqWm6R+MSL99EqjVjVcM5nrUohPiPeYnuViyGGREVVYmbN9SimRTZ+1V
QLrtN2c+P7IPZrK/H/z3Z44nXJeoMn005OVVH9BICT0kZNLT6rUBuGdVOb3yzYTwyZBaBvGgo6gd
wt0s30XUtfbAE69ct1aubOyCu9OexGLU4j1LdcvULB/f7bq3q0dF995OOvQyj4f02lEv65GHDKAC
1RqumsGCqX/a0RfjFUkv5IFOcuLjbO9087su0k77jCwzedLIUysjtms/TwqUYU5Exdx8/vq89fnO
fvAGWYtBa1uOGyWg9Pwhuchb0Mlov7Nhp+f3QQTJqrwku3KjaqAy3nTjNTOeVHM6N+yjg3hi/qfq
DNfebgq+mff+9ss+Op/FSDejAWsbsggfmvXKHnBmDNlGA1w8evqRXCkaFaa8dnBLpd1VntfrImB+
rMz9UFFsnpsYlZ1/M7o+mdCWuT99AtjFBnvlszjYFZllzEY8eeLBF/NCbrZxyVayIEzRunSK6qzX
le9m4k/aaOZs+Hk/o0VBapOC7grflW3/iyh3eRRl+EJxHlnXbFbT8akdMTS8RkF3b2rlY5mr7i0a
JIRHs0xUhDZAcDB+Wxw17aroNOAvpd5fd5oZ3hQY3nDfuETIF+WPuCHgRgz6T5oNl8DkTglEY+a0
FquEgea/JYM69xU1IliYrEMP8d83t39+vz96zxYzzSQKu1I1TfiIGi+LsUURwcZuBcLgBUPcaSN3
mTTU00FCIt9nvkNyLtzaV7t//HrcfvJqLmOGJgfbbqV0eP4Hbyu8xE8CPJ5fH1v/ZKJfxgzFbTRV
EaZ4X9KzPEbDpN2VoDkuQVC0CGDj8OgJxJVrz61qPJ3KcJUbbXYLTqFeN32Z7fq0jTdun9ivUVzg
ODSwT4YxpcOWnSBaCO0ei6a+C2YXQG1Ab+sJXt8Ii12LiE/ryJvmYmYjVhqqDXpLKhHgTPQItfSJ
xbJlekU8TTn5C2GKM3/c207+aLXZNxPyZw92/vN3X3TEa+xcAej5QH7ewDk/a6fELjKczMWEQ1il
RjpukfhhbYVbE0Ii+XHN/ut35rPTXkw42Bpc05n62BfYdrdaWEFokdV3g3VWWX00Wv/++bu7YuQ4
1Cdt4PDOrhsJr3B6imM3ucQzuxMWGhLYJ2rxQkYDWIs3UL57YXrs7I9z2yTVpk2UWSR/YySyH7Ft
7SwxrEAgrwJo/4V2xzgl0OA+DagNlE8IG1gjo8vT74Ku2gKE3vJLrfvc86dWu/vXz2p48E+7eYu5
qFdx8WlgSH0i1V5T/PiNqnw3mD95MMZiq043WgMaW6Q+CA165cOuiPXTnvnf2KJ3DyX20tBWUvTs
yKMvCr25LuVp86ax2KEYIYFH2MPmeZOSj6vY23DIHk662cZiWsiYYKLRsoVv2ciCffTIpx13sXAp
BHyM3h5S34B6vfGQlR1LiS3mtKMvpoU0wBPKhpOjF9VlGMhn6nJPpx16MS/kRSVSUZvCVydStkN4
mXslS0+JwWTWMRYTAzkdrj10eupPXl1smiK9giDgbU479cUKgQgq0HyVTPwxC580O2rWDbzPEx/o
YlQGUw9JYRpyfyxzyHUAEwynOO1x6otRCZII/RurWl9LCJbretCWArj74aTbstSSTlSdQluLhW9W
5pNI8tecfI9v5irtbwnig5XTUksahGWaSjuPfQDpeybiC4a9ZT8y11oVdgLSjGJxbIiPZo7G1rGN
2iebWqw+IrEPpw2urg2w9Juwm7aGNPY1vDagVEZ6zxEyCsN4HC50jmK3pCDY8kDtd2WK8WhoF/Hs
vTZ4SYsn0qMBUQNXTAGVtDWmUp8JvMytQyGPnbqbp+oGg2epJnv+ZOK1UHri3p0d1C2YHD+Hgrjn
ur3k/9RTkwWCASR0xBvxW3UfNETtpnnNZveCjwEOpN9Iyh072jD7Kzwst7DXVRLNnwXiZDBPmHt+
Hd/BnRXiF+ZC4vI2EceU61GitwAKifB+NdL6+zscUqMWrARI1JJL/jWc/gR0Hi3iUF3E4dy/v7cR
AK9aG/vWZP0CkbZp1qK74tqS4E12hARoF3zNOrU8CwglkrG6mdXkeV2dtSrEiJB/3M3fOOw5EOqy
a8j95/VQPQWguvjK6dYxJdxNsq3RRLwNdfuJcwipr4SZOOjac93oKzu3fsSmOA/ydiugedlqtJ1C
bdW0l7p94dBAikAD2VRQJTjJUNUgUeio3uRhvoXaoK7ZlEl1h3x+w5m37Y8EIJTaj+f5zLqPkA+W
m7Q8zteoy2eYJJcUAVbqpG6qE4sKfzdJ775TEfyr3nOsxG+SECpyYP0MG/ub4TB/kT4aDItZP4ya
ToDTEywy+3unhSiTkCqwNQoeZVxH7ToeO+ub3/rkU64vvgFuUduYTobEJ6nkorOKBzO0T0joZJYG
AvGPVWeVVmWag1vwbUkuiVsEeBwH4kBOm48W34BSDp5N4hv7aKV4Fv1wmbbimxqsNp/hRw9g8Qmo
aFpb5F/Ffs67D28Ld2B/xgCLpLXl/Z9XPE160/PqYWSPJu0KzsLXV/XZo198HwBQ5/C/g8SHa/GH
npfig/ws7wVO5T8GIIgrV47f6bs+u8ylnrkeMSSVkx37hLlX571nWTd5Q8B5Ds1gpncNl7mbxOsw
qQhWC6Q3MSY171gajQvmWJPH2Am1bz4vn1z4UuoM+iPLamzmvpoU5SV+iOyqbdzsOYbnx6w5hluZ
ZM1p785S+uwS/GbPsXi+NfQvVeY+izF8+foBuh+/On+Vve/mhaw1JgJ60sQHlGoxP0Md8tLOWyet
ER8xeHkHxcvgGGh68U1165MRrC1mC1xtcCCGNPP1PIEBpaZ0GzF2fn05nx18OT04li4smqV+2hc/
8rx8Eap+Qio408Pft/LdnQI22CiuKTO/SsdHze5+Uu/85mX67KwXc8MolbRNTFxfraM+Bk3yVNXW
d2Wwz469mBuKGfivFlrme536FKTeLsP2+vXN/jszfjDvaIvRrwH+lplnxn5NVsrZMKpkQlrCvG/G
kaikRJ8BELlLd7lQKsy4/XjjEIQJ09EC5RvJGKRYEcE5SBSxIV212/YDGX1x6FWggkftUOOuW5GF
Yu9SLmLTQ1dKMfxWwTcX8NmWeqmnrZux67XSi3xJ0F9qpbucmSShV56n7mrIb1jPjAgq+BtIBNIK
6Sew1OrtJ9CJ28Ty5xXVhJGIr3oz+Xp6j9M5GRSuKN3zZ2yqW1uQiiK2rNai2tzOS4fODdbzais2
fpI0IUGoGrhmp8Y8tN1vVT538pvvwiePfqnotYWjllbC1bHwjcc9cT7fPPe/QKWPvjhLQW/tFXVP
dTTxMxJE78a4hBdB7/XBJEjp0MWZTeyNV29TTahECmbhPld0BTW55xp7zQUvjtw6YIVTYyW2WhKd
kFmIR8j91CvAD4aYtDWxwaJYX/V1TNG7sO0VKEUCL2UEuNjru6sBJNGFoSENA0HeHnKIEHDI7Vbb
teCDznsQAqSGCf1MrUtWIk2SdztgqTpPyFQeCPi4VTN1A5PiOmqJsjAG4MeZhSCjnQDMOng0V05U
4uYMcqdY5TmYGCzDxoUSeQYr+bEgQ0wYDyaOT3Jo8nRrZGAEyE5MXlyvt9+6oivfopK8m8ko0hXo
ynTrTZwEEm4Cl6QmnwJSq7eMENixg5NTXIayEieDegEYJ9zZ5ZAdjURxN4VhAJe3XpPIGLeBpihw
QrIabH80nKGzI2Q915MLzEQhXuzqJXZrMM99Z166pnhjPxo+RlP0wyvK7KkSpnVu6k2w7+GKYIAH
ngDUFOFHbvTdda5m7b5vB3kYbWlvMgQq60mLobw0wEXRVrBS7SeFIKb4kWyd8ipRyD1UsqB6ZE/k
5JSnS/vFrDTzOmnrGz7Xayh85mGszHDLsTFZQz7cpSOhH0lLV7ovmn6dlKQdZI4TXgdpE18TxWCw
CYdaJ+PkJ7ktYjumTCOj8ECaiFHf1ArG9FRtmjslcRinpfkH4RB5PnqYX3NYlB618iAzBNVpOKAS
7KBynsVdPB4xBANEkImtvCatp2+MHFZz2MTtwSCoBt6gIXcEjQHgDKPuANNdO4JO5ukMdQH7AXbE
Uc0zZ28bxCaqvWVsvMr0jgmm3H0LFwxmhyFWXRF7W2yzlq+4Mn+N8Edr6wZB0K6QZXIWwDFYoe9m
VeaM432WZ1CgVSWivm8Q7liRH+vC0WRuRT5W2mvZeiiQmpZdi9QciQ3XM3rQ9YASLzy+oTd1a4Zv
EHuLbRdkxqsZmjUR6mlQvKadTHZAuOqtJlV1XwS6uxk9QmMKdzDWbDKMJ2E1RroGn9m+JJnhHPO+
nAMqMsC7kWrFbEq65o8K52VjFGp65uK3e4lrCI7myO5SdhB6R01J97Ia9V1nh8k6Bjq4pYILktoq
vWzVyaE9TFlTEvdSyJfAqi0YXw5ZLEVWDoyI1jzrnQIUZ8eGV7KlMioidPRni4BYT4+OdQ1iSQx2
D33JmbDKeN7NmEX5We5Nxo9GjY1LbZIEEWijF59JBiZLzyw8jsrY3sDQ8LYwfMK9Ss5btU1aRzxq
XW5cWIpZ74u4M+mYZaOz8pzMeANMJux1YgCMR2DSnNeScg2F01i7iiIvDQ6dlhPCXBIQcY5nHwAK
Xh7t6EqdUAYgLd6W2Fa0o5YlHnviWfYCR81D2xB5hHurKjyoHu6w9aBJR6uiijUVXRIGqinS2ZtV
tZjuyLKyYT7002/yYHCsuFk52oQJDOq4KxIY0XSdhYb41VX4/Ohm0dwYdhlKdOBD+ytRHIKzWETI
R+mlFLXAgf4pa4XJI5HagNpMN+SNOzUgr3VdACwlTnkjzapX6E7kc+aTSNZ9NGEdDGR5Vemi20/A
JrdWCe5tZTqNADSs52dJrE/0LLiaPALmW4Nogcft4vYZI+OCUBvypRpC0URRU8QsXLXdAptRNjN8
nEyFXt6oFAixk9sqSbKo2tIOnFyck8+BJA9VRuoUb0nbTuRqId+yxilYiT5eS+KaAmKMVlN+UeLE
J8huQlSW88IPqz5VnAN4EZhKSthvoBAXoI4sELNBB9Bso9NLe3W7CidTr1o+Ua82ZA+3Nzd4C/DS
la2+M0jHWzthl20H3ai3ksi3rQJwd5tp0bTWupD1a9Pr6zJqM2AvXgRbLGla+0prCn1t8T9/tn0r
n3qgZBchUtxD5cihBD/gpnddRf4tafZEgaHMVVfgfN2N1D3ATCLAlbUyc3VYiYSeTQkKE11Z1pJY
YGsvxmi1ryAZKF7kWnXVulXAUj0UZ0TS5EcjGqggaLkD15Vx1FgkUnmNYV8DY2iGVWoXLG9G+vJ5
oIdnUd3l+1TvyKHwRP6ggOs+kCQeX5WjJv4kkY1Nbxiu3SZg3RI3xjVXZazJye7fgmAcbzpEzmvw
yd2rSEx3N0GXegIYohyB3xs/pNAy3i4ZbgYD7hK+cpsoZfWnFie/VOFcR4kw1wksUMDH5rQyx25O
JJb9Ls6Cu57EhjXMzm7lNvm06Twr2diuS74WNM6NlNYLYAcTOjkn5OpDtstyehguIN0NBk5xiUyu
vQYb3KyaiWVl1wFSBMIxEz+F2GaGrjA3EsFZRpG1rQ3WdlWqkFWaIdGM2sBaS8dZK6xaVyNZn4Q8
vpTAExVoXHD1gA3xybhhPfNLzW11lViFzb/nKZc45+ujQB27yQhFYdE6oHXRd16VHceojkG9zlcU
tqRjQFHeu2FX/iCSId+7Zutc1XBidl5aqre9nWlbGndkI8G7RdWrEmMU9zLn9+uUNzRXy/u89Axj
VzRaxjpLKvHBMRw92lSyU4/BBBskHkDQEmzTg1vz7B14YhDi8lchYXCNI9GgWZHyGWPtviUTBYqy
4Upe/kGcparHiGCMBltdB8vgpHPUJUiKdlvolrfr8vCt8wCyhE6cmSuvzjtif4SSCZyTcX1vA2Zk
siLxI9K8YK2SKbcnQ3zcMxlRwzMJ/Knzhsc/ezPJoprODK1z3HXZ4xoFjeEdu6wyLtCu3ZqE3K9g
vVWgPAiWNTAwo3So3uaV7RVGXTJ+Ar1XV8QTkg/tmuwkCj1sN00EY1pRU9hlVmntQd2YxzKP5jAq
xrSQSb4SfEnOCIUgkCK3lfNM8UCNJDB+SR+4EGX/EELiWEN95HQqzfhhewkEHzP9U4+dcyCN69Ep
IYGZLOQonRLhvK8nS3kwlUR5oQKqruvSync5y7knMcbJzqqBUUfjLrJc+aPhBNeNqeVXsWJpB7eo
ggcbvtrFxOdzM/s7vXy8YzLpNxBru4dqUmfMe5oeR2uYjnoVVjsDLC7sRehcgwP1aGU2Xrw3ssbb
5zF4Fkz2CiHpg6FfwGAudlXuhNvB6HAKe3W79gztDqQHC0UPb2zZOPZFIZzwvEzslPpjbpwlrE3y
VVvn7orlw/AGsU131n0zzhkeOdCAlWIOAWY1nOSwl3uHFY3HHkpxx7XsreyqavTmwq6IsiLApJP+
5A7uPXArSdK9Hhu/Ip2MGhuk1nk3ldesGfX7pOseuyYJ1j2yf5JGQ3UzKrq4TdKClQZ6kW3SG951
DUfwTTXT/iz0YtLpSnVrlLH+MIEbg4QSmMVhDjQ6RPZUouxPnMuMEGO4LCqV90JG40UAMMxe51lU
zd/salXIblwxVwbcGAVmHHxAZctUmv9I85bIVTLXU8IaYlK5IDStosRzd8Akr0ZSfs+nsYh/mnaR
7DE52/BmRLZx4mg8DK74Qw2f/Q08z/OUefdc4jDZDa2tboIgf8ssp10jw4BmamVk4Bg6I19jxUfs
Y43qVBt39RwGVdmGhwECRqKp2dlBg7O26czIpGvbS9IQ5fQrIq9jhMlIdAiESS/eplbLNAokZ45p
VM12HRHtNtHwbomsK58FEP+LJNdYHbKIwZqb/ipIB92VY1Ft9TQseKPUCSVXZ044y3OV1UXt6ed9
FIoVTPJyG87e3sIZh60Sp2+m2ts3hlGPW1jIyW7I5ygf2Sji3itNgQVCUFnnvH9LIHvHGJQ7kcmJ
sxvq0t5DihDHKnM81rtkZRCBjcy97csflV0YP0uCTtckIaprPp/2qg5i8Opp1WyUrpd7UQbNRR9r
4SHppvxSDlpxqAlFhVg0NqsOTfw6saV3JTvDfKiLtrywCCVZN0gBwNnwSoUYKlZuxPSmtlXGZiCK
tgVwyxUhDjWzVBFepdKYv/OBu6br4Bxto8wf3b6c1w22eqFyClDfY7K1YlbE9lhH6yHP6isgnC07
WHpnldm0W3Mook1emxGSRJneJSNnQOXcIbHQiWKeneI9kWbPPpYAsR+igbwG7Ch0H6vWaRNoaRoe
b0ttL2tQ1NcZi491Vjrmn4m6wrTSo5oABoPAzvtuVOdYncH+HRJKeyh0p16ntkpA3eBESBOiYRdb
9jMxn+4afpm6Mj3lj2mo6g4gjLHTh8BkTvUcualwTd97IV+9KAvFeUjQ1flIeNSmLLzkvCdp48Dl
TWS4iLlJ1Npnaq4haylz/bUYkqc6x/IFn4g2jpIAuZ0aMqAsM28PVtz8QWLwYsHVJw6zz6JtNXm/
+4CMV6HBu8p0TcLI54vdliU3SjYq9H4gfYRP4Z+vK2s3psxQrmxIs5bMbmM5FOsekt8tWynvdtQV
4KFJNGylQopBrvKAcD3Ym5xgUbpQk76rAwcHhukWl/m8J7HgOm7hz6pHRXXtraHE9VnhOtOK0Bnr
jkAh9snSZJM3Kh2xLrx9t2VTRNsAgwOKn85hJNjGHTHYnUrYB60foy5wrOmC+F9EebtW0wh9CHit
dM+oHpOBzF08i+yQovgP5Nx23bVluop6V9vgUsp2mqfn+ySX3b7obG3bJziDcx2eYNgN5VWn13HD
lFz+iYoArlQaE8VpKs5DUbXpUbH0ebtegYMGKwD6MwjINpghTpMsjpHujlfgIwOIapO5NzxrvAo4
6n5Qu+nA2oBASRcZZADLfl3KsQA3r/U39Gi5+UWkHJpOn36PlWFvFJUWmyi9yY9H2j9dLn6JLFZu
7JmDXtaF/eBOIjiULL/PK6q/K3diMzEIUIjuMLHqMNx4ZyZ4pDDLWveg+skozszgpqtzUJ8W/gfB
8oRVfhbFl7LQjFtNb4MdMLDgGFZTjR3Q6h7wNLOrYKdx7Myu3tpV/0ymK7a6JqfYVIMsJXOrOcCX
HQFpQvcPaCmAYXScK7unwyqr3L1sVJlftIPVY7jxRqh6ZO8cRrIQLnNhNrwXeb7XakpWdtjFz7rg
NpHv6PhUP0zYBvJnEJt4+0qIWaVtkShWi9u6M6/1bvT2wxhlG7eNk6sGO96c8Kv7pMP6hStUe2Up
g3mmFpFsNlWoQv4aHIWcr8p9tAvwgpMTP7uyWOtq0pLXOr2xA3vOouBH2mTijwvFbF1LZxM7g7qR
g9ThbFVFBPd++EkUkHV0sYFv02qM14Yu3HXLd+6ebnS4aSnk7Jq4TLdFNHSYgrr4YgQPuHMVhnJI
2sKWwf4y6lEKABCBBF+/t8BxQIFO5F9pLftYSXr9GYWumxQVHrUSkq/j1KkZq609kGGgJFsZgbLI
ZGbd13qtnxU5s5WZ94dxqOStNg3KLotfS5X9KFyycp+ao8/2yDmw8e7WzownklnxlEThtSk63uS6
gfmv28TVNarzO22ogTHmSvc2pfN8rieKfhuZRBfZhhSPdR2aftDWKjDNiqCCsk62IHJRuaeafUbh
RLuKLTbIBTA3tEfecyOnKyMyzwOTPj55AeQJDHq4Swt7PIcwGm96MC0PgnLDpcrS9HciyTYIFcBV
XTt6qzZqLtMieeCewew0y99Zq1WUkzy57YVNQ7poH0nbuWNB5sMSYNus6SC4s/tW5MkRMa9DGHWf
E0NhkUE4BXxqhp4qxGhcsVdpVwyWS4JX1kGfEOrTT9n/pexMliNXkiz7Ky25RzVgGAwQ6cyFA/CZ
znncQEgGiXkwzMDX9/FXVV1Z2asSeZt4jODghJup6r16z6HteH/CpZTZzZBq3Vljp4d5QwXJm9De
Dzmb1yKjNfw+Sxc/Asyianubdt4ZuC/ww0qTx2yMBv6NvWxWqKRbyic9jJOUYbc3JC+GlwR6RtBs
Icyw7503x7afLcueX0we131q1C2QrMR5YtSfbrUq6XdOn4pNW0Yuv047IP59V4Pi+DPEg0EItiSg
tDf1+pg4hbOdKgg4Vm06Ps0AaKbFmWFgVNhPiEvEkj015r1mahu9ct3QrNJ2pxGQctTIzttP9PNB
XaYAr0xmlHriWfuybcglaUt7a7kVwc+qTEKwD33gaBAQq94CNqnm8lUlngPQGL13SOyAOXF2WUW3
bKTMaBr0+Kg3XVC3BLJz8Uzbim2880DQ9/0qVPYM8ZmExzrzTq6oVAiAhSpAE7fShVc/2TZvL7ck
D+wav0818G33NZPt2uqAwy63nFtOoLg8bxRczyGqz9JIjXMTA8dRwGnJGyy128hcPsclT/yyoUix
JWH59VwWO83KRyqA9RsmKbMDy3uU7QBgts/kRrqtGaArpcRttN9Gq9605GpL1NPLOGP1Q+5YmZIa
9zNAJmFe4bSx+bKWktgWWEFKyLOaWBYS3XBuW1KkWx6TTdeJc1dboK48OFr5aHybXG1qbnz6PaIE
9VGjNxg+RqYpJjWoMUf3lu3RtK/lstfLNn11yKjFEVEltw0NBWztWoDD1G2/l65Ddq3HJlqTHOUq
jk6HpiuMHTHOO4OppzTUc6KEe+dWJDHXQnePyutjXxP0ebNGxye0kWvZ1YPccYat7niHNKnnMEmI
+QU1pYc6fNR7DKbZtzEQddvozzwRXIFamhKj2hPGKcAw9aRkkVlDrbd3xuK86vFnZ0ZHVdQXVZK9
XGrzKV3vu9UBaz/v0iRVyBMTbg94lYFrO6ASLLFXgtxMqXkbghevdd8b9uBHM628YFw46ZfygYTg
o+tq+V4mHrRLysz7Il9DZXqnnguu793tgjc4rtYxXHnmN0nZ3hK+eG6JSj7KcnhGPL0jW+dkRPN9
1/Hbr6yIbYHctvyyWKc9KcB3MVaoTZ2l0Cfhwd7luVdvp3kdH93YYSKerm9xJZptqn22TfZJWn5z
sUg78B0bYUTlE3uji0y3rmydL7tcj3Aixn2SRFf6Mo9KQpmmALMXzQt8h6cCzavt5XNhVYHqYupW
rXqXufqJuwInNZdFVBXGdSvznHLRazI1brQqfkBi8VfoeaLVy4MQLfRUgZi2qiXGEpS8QD/6zUZz
bzq4X8HK0QC1D4wL8l3mTG7grlUCTWA809Odi0nvg2o19jM+WD/Po8SXnZffEIWqXWTCt28AELMy
/aRwMnP0lCT5Von3uPZ6go+I1wxUPINQcjvWHnqMUjY85uHRhp/nD2lEbJRHXHHLJGlKGjA2Me5Y
UTrMIKtiU8HieCU5egmtJCLdoEvOudL3Ul/f2KrSw8mgTKLGG/Zz3Hn+WERMn5b5pmkw7xrzV2v1
ewpJbSNo5Nci+4Y8PB5BLgzMwdq9O1e7qknfM5We6c9P9sLdH/VJ8xQZ5knJP7YtXmu9PZp6HLTz
LaVBkKcMQ+Dzpqcs63EFM5qnr5n0iTj0qktfK6f67iaOC8/It62Zvk1RL0/W7I5Ht2fmJ2Jl3pSi
fmCWa2+wrD/lTNg37bQeu77tcaiyBq0ZgEuFnN6BxpOZZvY3eYMcavd31lIfuzp+Z/ZJcrL36VU1
A7DGT7DNq01rlGdd0VK3qWEcklb0/mTe5FEbB2PKcss4iFtBNqkPh6q9nk3ZQQ3sanjra+np3caa
mt2CsaUi18of0NJ8aTWAECphHUFEbOP4kVCTk6HdGfCONrP7wXF/E5k/U1c0G2zVVHvD2t/MEgoF
6POf2PKGXVJzRCyW9pub2t4Qjjqwo3Kg5akOOL0ypJah+JqiutCOI+x1e8d6TMYge40BAOILK1C0
CzunkDeHDW36c6N5C/eKa8YcmXL28LLJ9qMT059OQ5pC5TTvEzE+wxbkF+0VNSKCpH0zGotiRRtx
9jQeA9oxSn9yFtg1NVyWK0uvVFQQtPv5E/P9H9hvzV5jqxTggQiKvLnXZ9pfYRebPGVNM9F1OzRH
553RuBOAPfrtCu8B/PadUREOFydF7zPUVKEZ1eVORV/pONPxDHWgzeDdqip/XQzIE1ZR3lTeGf+4
7uvjGOYd71lt7MAaLvYDsLXNWDQ/A/WfLsg4IyVXUclWeOQWHeVHt7YalnWtl81mtB34NYT/xjRX
V4wEKzrlaeQlGhfAbXp6ygf9JCf+Ktu94z4r9MfrdSbUfBr0trqdnfmBVZkwMfudhFMhvVQSpd97
f0j63OkOF15EI4Qm/h2XgLenafnJ8m4DZIOBtEuQd9uxsLYQhaYVd24bP+iKlrsxQb9E+XyC8rgd
3ToLlyjbl40WEedTJTd2CsLLE/3L1LXSX5zqBo3zCopGJiEsPtpEFNRMZ77qAjPcwN26oloMMTjL
1MjeGXUxG3OSnGQ8hLZhUEGnmRunHqvQcZKFs6d81Ob8SbdNXp/uYtoYJKLmo+f59Ekwf3K7zA6T
aljZNl0/lOF9FWn+IbzuC41xDTVXgI8ECRBwwcDby+rHYRXnTP9jWC3I7cTO9hau6vMw5TDQYqgQ
WuVZz8AHmtDskqNBOl5QuYgamWaqh0XZxM739b5Me1qnBFR9JZiLRxmykWao4k86Q3cgIf61GbU+
0DKGDnDfSt9eMacpkwtKiqp5GEg2DuIeMm1eL+0rXeBDRIrULm9MLJ5yhnwMeGXvRlrrp3IEB2oZ
+d4Zxhe71rqLHqVRuLoGVlS76rcpHOJHkvfzF7CMDIatpHsE5cijnsTTDcqfE2qz6zzKYZT34E7e
CZJeqD9cg8AD4N93c91H8Lxt67HUUv2Jm8B8kHFNkSbn+wixgMSf1t0KMVCikNH/pq+j2smyq3it
OcsjfTIfVFNN4V+lqqfy2AzY9BnODVfg2UjhKFndUj+ZS22Ftp09gGogOoVA2g1dSRWsxuDdT87q
noSqOElIotqkVvrJKmu1KymSfWediDIwkLFwIAi4UgLqGljM/arKp0WlPSe3Od4Xra2oDqt8Q2r0
pUtqht9xQd6C1t2MlAYnp5Gpr7G3sK+1KA9yY4jYQmrm/TrV29Xg6YXBqIVOa8ZvnNgxemz3Ma1k
b27qHknFY3U3gOkkQt2J1cnIG+ugzUKE6VAuPkEMp6IUnV9lwrsUsSeYBF4p2Sarc0+JYVVnIdaU
fBJSKWW+3ItB4gLIdRbuTCMjpdHOuCgjMvOKzLzFmDDfJwp2QD7qv2bP7wuaqvlkmSALba1HeGyH
NZhL7VXNaANTT6h+QtzKYfKiR+lYjO1GDs7G5+1hKt6C2RIwX9CeSc1gsARI+8gDlFEddnaxH8Sg
9sbIzIDpomODDnbX05zwIo6L3R7iaOJJxiYTi8Diig+6zkqfqrxbjrV95eaRb383yevIwSIpvouK
ikJKS1+mgWTMdem8ezFNT0wXdJiKYH84z6NhD5jWu8yrG59F35fbaC7wE0xTuxtTtd7DphaKwo2c
LDA40c3cz2Dy5tT8VKm1BmvkiXOaCcz5vYWSBWePS4FY/V2f0orkaGw7VF+T31lTWqfUilLGsJG7
UZNT/ok6i2igsTQoEPGRCBziqx59TSrKD3DWxKFX3XqYxGCdiZNebYIBs/J74m11y19uLD9R+vri
jD3pTUVf3yxOpz9ICDwfAELN4zyBqlmTqHm13Mn8QiRz8MBAIcpQ8nzsXdwVTEytIF2X5IbJJ7H9
cSwuldt6G9vUSybIDsPUlA3Ys6jmeYcKloRNKlmfy4HLt0PBOG8Z3R0qtPnalrpxN/JLOYi+6k8t
1c1TTiX/4Kms/ROPYpFszqdmoJd6fxXb8OMbWFzSHuuMMYE4WbUhgVs1qV/gaeXOWBm3+nNUT6M/
RjmD7yLyQJJkeUFcjNKY5PdDRD/HMYO9OttmA7YEuDy1PK5jnl3mRq5/zLXqeY+0pHmOzfDZ6or+
oq68fb7onIx5Wu8gy1s/PPXDeYytcot/0X1Yx77zXZMHHpWphGWZ4fN9j0WS3LStW23zESZXYNTE
7W5QaC3WtOp+TnaLTPgepsTpAihzLTzLObnrq9g4yy7WgjKVdQgXdwv8CMmOYai7U/yceHNMif9N
ze7nAKJzb3QMrtMBnIIvy9XQGFAL8eE48LM2blUvP1GBNxS1ELEUNPDnqMnpoOumfJKqyDoiZqwp
EKKb0Ws4eBGkmfExDXD0kQcAKJ1bu+o348k1sqq7ZJJfJrY4y/200VrvEUWrTwEh47f2AA1kWcSA
Tbj2Xd9KDno1x7+zY+UPaV/KQA4msl8UTUcPkKlftDVKjmFm29KizAV4sZwLq2MDZ5lOhWO2B3As
WCfm3FGva83l4xVfSSxjANNJV+zB3Uz+pFriWT0r2ucyDydc7mE0LzVTJY29gXpy2XR3kwu62Eve
cHN6ucVTokePhZc1z7DCYtY0mGrUYdmVzrcVT4yWND57DHH96AnO4Szv260wcuNc2b3uiwk5SBbY
eCKm3Z+65sWXRo7ITHna+si+8nYwLSJOVPuu9a2CQUmHwpmYrPaPVRYj623MWbLsykxyU3k/GdRo
8RT3EBFQTe5qbHnbAV7tY9c1WARSDbOAx9+mWeOovxq3t91crltz5NvRhrg+NOyrBgmsvBAWJ626
rM1T5UbJZ5YjQupJ8QrJQNtUnATwsrUO9IwyKvUhY6d+nXhNQmnP3A7sFxOshgVoGbHVgASv8p1K
us8pb2Ok0PYDDNW8Y3e6u8vV1PmU4GIPN6+5FJZjvsi87/ZWukDztkxGU3NDpd/ZC/1Na2z1OupD
ORY4PewCKsja4FaLE/RweA3YIZYPYYPxXvQp2qLiuLTOrgxltphBlRk5bnz04tWb5q3naujFk9ff
dGsOb3RGG4ojIpjBHvcbhXDzp4nw102F8vwB488mLdhpWT032ZnRzKBLj/ObWNpjCS7djHfCtHgo
08oOnM57ASLCO4H7uXhPzLa9rWf32+n19iymmEOhq3RuFlE8c+aPYeIw8+yfdEKgHq2lYVTQ1uYh
GmQBpEfmp4UZ2bkSqOZ9NWo+g57fsoRIjJOrPE9TpihvMzI5p6l/nPBnoqvb04s9RxkCp46+QUQ4
C8k5gxoTtvrNKvIlAIpKJxjx1ncKYvgEyVS3ttW+8/jLwwpqN6BjK/dz2envuRuNxyUBSIRzPGUj
Jtafwb/h5MybB8qxxl8mONFxlGi3k93NgZCwxnCoQWuvihyZETNsGvUwLWqLvjru+PEzLJ2ttX4M
8bRiCHJM3hbQkGVS12HvQilrmsa7YPrPtr2kmtZQt33ATX8St3F3o8fQKkn0cm/qI64IZ+hODtdQ
jdI2Qcitp+zczJZ4SMViHeZ6jnamFr1FUS92c5Jr5zkZxGekWv6o+uUMq8c+JKxp7yw9TQ55W7e7
ph7jh3xmLrAZJ1u7pGoECT2a43dfZkvNz2Y9ejOwXnK3V/w1SdrsZLQi47fjt2sOmIjp9u/iIlsg
ZOWw1O1YZj64Z8FqlmEdLcw+TVB2Q/uZ19HMr3CgjyjAUueDUZ2KznLuyOnEmJ9rb0O8FOdeIUsK
S5Shihg4aXLsj5BKpx1Tv+WyZnCzYxCgfr/265sZJzJISmn6prV0j2XrtU9qKtvt1JrWgUhOEUzc
De/pVG1xvG3Gth4ZnSS+leKy0PThgUE6Y/DOtDaD1qrbaDbyMBWOiDcI2nzuum79vkw4Dg1xiwD0
J0avC60xHbdNonAClweE8GByF/BbawczbyUAKZn08WksFhVq45I+pSumMRmL4RvoHK5fbW2Pamns
UC4Rf4xTFAhqiHpjz9YL/7Q72ty5e5KdvxNclLye/bhzorT4XMnFe56svN9yMETndhiTU4X9k8AJ
0wudlbWHxcj7TwNfxYdmda7DO6eLgnLUXwZ+qh2vrvUQxXX76DmuSjZNO6ShqlcVRHMXxLOmwqUq
o5MxEjUmerE8sii5kCFnmYEEdnbfGg1WqLzBEy+gBd3GnmvviUOj9m6N4YhxYX5YbVVDhF36YAQG
e9MhSr3SKtNhJnAsv7UZaLsfNfRBDezXvTeI/pwZ43JLB/0szXLZEaZqEx8cD+ocG9Nzs9LXCrUq
fzTdzzG1xaklDxsXDINlhMccKRJXJNuGD2TofMC//HajOGMUkDJfJayBsYXTTL+6WJF+8nJYOFSr
PqBXrTjw6TFI69O/hIzMHbiw7GA1XsNqG5JhtBFxbCo/7cTcEgPP/4ZZre0XO873runIi5ZUH9q0
4AFdyajbO15an8sUohvWxuUgmy5DWW4q9Ff73syd9M6IahQumbb3S7fOT6kkpK5BrWPlDsU8KcEG
5Zn2Ucxu5uPEsvd2g3RyRbyXO1IT41Ph2iAdwf8GZszhQOjoqC74l58Xza53rdUUh4rcTH+sVha5
V/vdxrpySsvRfLNd7ChZMiZbb45enGL+SgnvC/KytEIMESwD1jxSbWRGD3Xu7nX7Mq0YLpy0+dCc
Mr0ot60e7NbhonTbAPOKAWiVvcFkJaMe13uMdrFxCu12LQD8lJb51XAg+9zuv5nrbHt7F6t73ez6
i+jr7uKwnbgOThxGEneiGyfejV4sX51hVIHRjAx7u8zl7hoqblvmdkUpaXGq0nS/PUUSG0hC3FTJ
ajnhYurddk7hki3MKcLexgTaebjx2LR6g3tf+FT/hO7okdQCTL/Oo8MReCu6PLlTOCDes7Ref8VS
V09Cx4gh+8F4wNiRcxANFfN2TYIBHbNXW+tMHPVZuVIea0uA6R6Xpib20aA1R82jAwwrWxT3fTHj
JWJmq5D9Iqm+PMF+LHadJmwwYe0NJFh82ilh2bUVYw8uDB8fLNfHVFu7hd1UJC6tuUsYzR1mT6T7
pY54nBOjO5MLTkkJkACYeHkqiknMSF0RsnscT48DxrsdZq8rRbaIQg9X4pPSawBfw7LsmyiLfYNZ
+zlJ9djHNsHEZ6TBcdBTNn+F1AISjMLYyz1GtOaXC2+Ow8oAJbrJV827nWYK8SnOvJ2H2e6PQmOl
HQdZuAigVN2YVi/KsSDiDS2zEH/QvSywHSV2bBHo7unKSAV2S29xky8dAAgWLlPcNo59n8qeu5KM
h55u4rdjjH8ZrCzNgtgZ3V9ZuVjUBnw7EYroLipX56KziUM9lVaP0xUIyL4cU8k+W748nKnHWmOd
sMkZH4426zhAs7LnEeMUA6lxOvVtgxEi8mpnK1oCtgzgQPwgOIC1xWtvOpyrjOIz7AZxIR+kXmIp
0UaxyWbcfFQq+q4R6o3hY7JjesonhURI9sT4h0yR8svT5/5CDx49l8y1dh5UtWO95jP3WUpT0vCA
tqmz7OmIBEjGsj16A2DEgcboZU1X8A3d2HMPGYRpJk58dOq8O47txDKAzPByzMIed25expcqqrzP
cWSq1zpdFMpybvdJTjVTj/UMvAKF47hOo9izsjFSvDrUMx4tWrLgoZzzeIWpZbnqvbWtNZw5C+ET
pvNZQo8kGYZd6b1N+QAwAXXTNFKcRond//RCm1Pf6ur6jXF1+TB32D7qVItOivijUAKxhDoaA16s
huk8D5gpCRVlZ6akJzH70UMDK5wHaSSPia6inV5l6HGl8Y6RZsj8nMvQNdtoj2O23lVTZBz6RuLg
smITrFnsWI9m7KrzgmOOZ7/NfcX7iNmO7fFWR9FK4MyFhMQ7m4kI4Vfe5NklsjCf0iSXL71H4sBG
TM7C/MbtktAbzOlWqCj+iPm4n7kjXXHG5Vk3ETEe8GOPRulm0LzdNWy8uAnInoz9wmaqEZPMRqIV
Zy7z+kcba3tAfiY6Ypyqrw5kBv1ANu1jjNu+oS3DaTRWttfTKT9Unttt09Wbf6Ud8V7wuEF3XD8N
mFgjR1ydoGlo3chOSpetccg6DudylxaMauLltXNZfWc+/L3qwxCOJs5K3YyXxCe3XdtbjvpIhEK2
xGAUYtwBiYApZWJHBP4Gc1JWPKSa/0z22mziHPlzgNMYZFOa7BTvwIuerWwbDXr/hmRchHXORuhK
s3rQF9c5Fo2b4SSIqo88L95HQ2fQmXCGWJKljqhe3jXAw6zGWDbe8E7zG/y8DzkbDKzQF7yVF1va
Oe4RYDVOPPB2sJT777um//u/AaG6f/wf/vxdNwuLRkn/L3/8x1Nd8t+/8tD++V/8Y/dTXz7Ln+5f
/9L16/zz5/2Prxt89p//+Ovvxj/19Q9hxRRquQdVsjz8dEPR//Ud/Q8/+L9+/vosT0vz8/e/YWCG
ichni9O6+tt/fOjw5+9/M0z2E/8fmen6xf/jg9cf4O9/Oy1tvKxd//n//6N/Z6a5+r8J4dlgzqBU
mJ5rsWc3/XT93//meP8mHBLhbdbXXNeR183k/2Km4Zhj2Y1/858f+k9mmncFreHKNoRhu0I3jf8J
M835bwu8jufCZZO6afLFXANm/b/skMapUeiFG6s91xdeP0iXAUWXx7rFHPmJzIbwn16cu3/f7vxn
0plp/AXU+K+1z+uXdDAJ4++QEqu5+a8bsQsNfNM4Fmz09mo8lAipaBOFtosGIfZm0wGGdnD+XGby
k/e52U4HKVM7zGql7Sn8mtPUjsWfohHabcEGFgVe/ugkxtr6jUVB3WeKo6sQk7nhNuhvsixvfxVJ
XMhYLTwauyqsnxEuarmh2dbwurN7mleLbOijkzH2SyjHu3I2XxREZn3DeZTeSYjqBZOoNGNeHlXW
G2OG6NtQnnbEjk5zyRwtV3xCLbqtSoPCDm/FdcOTIraO97rR4fstiousk2W6HpritUkz64fTPd51
U1JtdVHWBzF7pH/MEvyAk+hZuHbSuYcsb248VmbCtpTdK+IJTOxUB2jLjGv06Ck2KYoZ1SOZY4R8
xHoVDIOePNmyKjCG4ZTZ9JP6xhLpBC1jIsyeye2SrNKnVBHXrPRqb/X9V9perVAYQwIe+CRozSzd
MrZBgXCy7SCzs26iQwLeCROqW7xEzmuvfXeqvHUplDdkdQ4gtjyNuidGJ+b2obaKPzotty/pemNY
+7h1fqaeEZHKjIcFQaqR2VtzlXNwaycbpwTVmwhg3Wz5bkRFczvjp1wrxWonLODNKtuvyaNRx9Wh
PKxuTVbTb6ZXZmfrajuS32/shtoW0IJP7s+pder+ERPB8mL1wyH37LDC4BbF694pTV7FKbT0ZV84
ueFTJiABxNaxquI/jD6CMfOQ/wb2Okr1YWQYvxYWEgpXOyuWZ3wNuOwGEajyC/enJq8gNdv7QXT1
vnftz6HxsAlZ7obpDa0NBb9vXhFaiB37fEre4Ci+JLaTFhulXWc+CXjrSDdDJ4kMP8vK6WA5XU7m
hiGGvZ50WsjVKTdwdlfUkjUT342rE6eiRR4VB/sk6Xiv9Y7m55O5y3DfHDwvZeYlULkHIuXqoh2C
cjHaMBMFDwSxMFRRqE5PnV6k4ToClL1ORVeRlFujG3nBFG6XIrkaDKem93WVaSevFQPSGWDODUuo
5mmyhwcMB3CR2RMJWWRhQqv1tOQ5TTw0d/tmaq1HZxLLm2nbeESn+ZDi0baXuttG1KgHO0r7iyt4
i61dGb0MXJGvvQ2Hfol2su2zXVw43uNYYPd0XFuiwlzD2Bs+EjaM2w+mlTNNIBs95zcytlj55w1p
omVgUe77ButE295phmObGcavRCs8ZHpEiSyHfe128S0JzXNQ44HwjT5lV6zPs/tGV82R7bjVdyfP
/NQklGqtmU+zMM5isKt93sFViw3sHdJbDlGnnBtPBxJmR82+gGrjy7m9sevCQ3nr9ecr9GCTlapj
wSNDCrD9Ise9wFJQwEadv2IyZy6CtZkFEcLgA8X4NqdW5F1S1aGb46uai9uiKn87aL1Q5EiHUzxV
9kj6eqxPz9mCpQ/aLUfOcuA7nW8mr35N+yKYU4YGRabeY5Mfp2zHYzelj8bAC4msAVcVI1g1H5PF
PVS0XQWmJRndz1N2KZb52A0yZOjzshS4kVU5RZfFgHidJR/pHFP2JXhrS+w7KfB20ymOvVP9aImy
WXRIWQfx5nXdM5bZEUvf+t6Y813r746j4lPGiu6DSTnLJj1vd9lrtEhZ0OvazZXvex69CqRkW3dB
b7kAuetdhAkqKPW1w5ma88Rfze7433o2NWoNgRyfh0/pXOJuMxgQQf3QcZlugJ/vywL2dH+NGVjn
ZK/rT1rfpXtj0FdOg/Rotutbo2sYcvt82KmypfRb7Dc9HV4dhs0LO92BY12XRFlJdQuMPhjo0hNA
P6ZJQ/eO5ve+aD1wZc6WoLDjS4b4tjGXcfbN1Or20xQ/MGZZ9gMsZQD38anOc8xlrLEzz3GfmrQj
aypvztJu72f9TSNEhmHssOt6hu2McY+zLml5xtBw3RstK7GHa1wznnMVOm18SqLaWFgGF77ItnGG
7GKNQ38skZpbD1m/mBi8AAam/0J4iZr+YxElw2DX+DXZO/6YgXdudLy+DlWoDz3hzTOiCpXB/sBB
Fboaq88EQupvjXNqrU7DNlFC7sZt/2AbO8r9o9P/dt7cvfDu4CCkzbrMgNqCNptYFsy6AzJpvLO7
aRfrrHbhXb5YpnVHOklQsQTxXHvms/Ty7NA1NtNeNLoAy5Z8RR8/rR3oXyONX5NJOzlzFUaWObGf
ocYgUsN4zAdYhwwnhN/Vqf1ctrN1Z/ZWeYdLkRU5BtmRFnWhxf44OcYYNvL+TelRLjbcedYuieRh
dJwQRHR//eURESdzaNLT4ot0nSwfRlW6oRfcpwpTTQp0flcQDZNf/XhJysaprWeDb8QgC7ta7tym
eS3Q9s9VVjyYU5pt2oV2XXT9DiH/K2/Ux+BNLEhgT0NgBslIXt8WT/GlYj5vCvN20Uwa8JzVgD5K
dplk5a22jd8+dw9mzeAzaZaE7aSRvXWIseyoAHmISiNgZeNeqbqE2Mc2k8rUc2Mw9oh7nPKdkjfQ
5QVTGCG2NcwDP2mLAX/qqJ8NTlvfyQxfmyvxEOuqwpwzo1/0fRZ0kVPt11lvXpSp1l1CoqPTAD+J
p56xgNyLErf2KpawGTFpMH7bmpPFYMpNQ2dIraBxVu82h4Nal5hg2fs8OlYZ4r7C+aflbAwY5U5o
CLyo4Ns1wZ3UDvWmQCvGh47BKh+tZdfF0W5Gr2C9aEJ8W7vA6rGK2EMWGELtRO2CHDeJpXa4mYSL
DxGBPRpY3aSEYy1t5CVkusncmo0gzKZxoLPQE46OxxE+s1JH4Om+IqCgdx2XpK4exjpew55pGrd4
EVhQstEui22CFSKsjdsIMn04ZNQP0osOLFDgBe04jVF3NkyZc/p0/bHV5rNDK4/DxbiImBwABC4P
ly4OyDjXX0m6wvOHowsjm17sJ5OmMaYeuYkdqqZBXlJWYNkSxs4yxwc5USxMw+JukPaeoupqTpjK
j5Hu4kBGPzE8Y/JQJCKU62CdYjslFUCTfcmCT6wfmgTvoaW7HlssnfEax6pFS25feM/sDcMMRky1
gdFO2U+mk9SGRUfu0V2jwIF6yHEuvgZZ1w9rou47g5eNJToZdlRYhudioC05fKXEzfdIQTr5CLdk
KSCyWLmzq+Lkl91z414rBTfZWN30hTqsTOMmXAWbqOn+KnsKX++1ZauXRbs18A/irpwPiOk/zkos
2JB4+//L3Jlst42sWfeFErXQN5MakGBPihLVWhMsS7IDgTbQB/D0/+a9k7vqH9WscpTplbYlCoj4
mnP2sZfhs+zt8JR4SbshFx3DdaTT30gn3O2Az2VbFTXiKVv54963a9RiylwQykl35aVsbKRw+pPs
zflsLBRs/cRjtWCJfo0a/9tJ7I4uvEdIZsmACrJiz9oigWPQIfpnkyktWpO7+roZ219eg6M5Vnlh
fWKlDFakISM3dXP1KK1Q7zOfCVQkD6j3n4NgBrIxG+wxsua5lGQ3BVbo/QxZSgpL7VVnI49IGxVW
hllAsKZFx71qim7Zg7NZ8FI29p8+KxMFybtlW+HXx3lEfRc63xZL6LhR4tQV5Lcmzacn6+QRYofa
eHUX7MrIqfeF99eZuDVYBzyG4fzOui1cI/9x915dv5X33sSvMBfghSDNZejHbeHaX2lX7iOhlwtF
4u4+Lw4ypKCCwcwKRvapMiDWdV7E5qhoyCgNUJePEkdMxXFTOn/S1qdoZ/mqXdkezNBwHw0WnmlB
YKGTXgyFE7APiuyJXba7tlOef2++hdJ5wWncX7yITItIfYbm7wiNksv+1GKH8cjStEZbPL8tWfdF
BOmtE84D+5eKZ93Sj8x9gYlg1wcO0kqAASwbGneqyOlDaoDH39an2fKmo0MVg7N0WK6iAqdo9SI9
eSJy9hmW4LViSMLUujQfIC5vG2QdScTsyaou5X1vHqJyYzNFpcZ9LvDqx26bDve/w9mIIq0v05BM
H6hljHWRGuMLfaPL/SoRsUlv+CuDIXlJamHdvLGafhypinVEiuODrUx74DDwiy+BV+icJs6gNhUz
zQ1KLcTqXPcfKXTgXZbYzrf0xvbU+fcxbGuja1bGkyp6+7DIfFu3RbQVSO8HR/31UdN2rttxKZD4
W4bhW2oacpePDKXKUf1yLabGRrLEXoK/osbJBkZAJfEYDeyFoIUcPOQBfoYq9P6pMmjPsJYuFlIH
k16RqKJwsMdznqnDgJBuzZs3QFsUauuyCIoFPtUk4wRF0WXtA9l99y4zUGKkY+xsC1odRm54IhZp
TRg7HBYNQzeZl2W0HopaHuZ86nbpXAQne/hyql9QUM6pU9E7qJaBAWWY1+KbUdFwsclmDwEswDmZ
N41YfrGTAbfvwTq9RnCsjqCGNmpy3HcY288eA1qY+DlAk3CyDlM5f5UpL+NKdNUPMuJnr9HboHG4
sbFGCH4rEi42x0buPsjsie7gkA2IPvDPonsyious0Cl4vv17ioA+eKkFvincO+n4QJ+6IMlu/7Rl
tNUdxyVxdzRyOIskmrANyKP5JGyjP+e90+O67NbLyLIps1jGLobP/lQG7dktU43PqNLdyjZJy0VD
WczqWvfVtuBjfFakaq5K298PIYvxeinhdZYn8y7Ixxqtj2zUvXVrmAnSyQ636aI6825xsTa1w2xw
7HvnUc+hs4ZVER6dPqKzNJfokg20mfCVm12fzE+SnuQLqaLeNp7vrnt3yl+iO9ykn+4NAsNFjDzw
NdqNuDOUrKlMnqMI1NM6KYJiw6hsPOvGhvjXD/3ZxPcKIktMckuUXnqzk8bf5Es6bWkl6x1akOoQ
oozbR772Yi+E08G3aDlbN+TuF0l0aXDcnQuYF8QuCJc31womLFD9+KxapJHC8tuDB0REjU6xRQdV
b8TgFScSpd4db3zsVUOq4DBbl9Ia2+cmUOfRSSl573q3qLVoN7SZhxt0StHJG5vjiMZgbdWOJsAJ
D6Qx1zhrhj7bmvruQJos+YZXk6e7ro0d6Tzjj5tR0WwAdqwwVH0KcFQc8HzglAD0rVZqv/tsldC8
+jlj+wI1s5bVp07EDt/kqgqVpgQdjoFPSjN5khYNO7JnvzPq7YASc924hjiWWkexQAeyM5YyfJub
+T3VlGlF4WNspw7Do8WrHQ3Gp1bcM6WyX+D3n3o7r3ZDy1hmboHDkKl4YaA/rEwsbux7jLjSrAqS
FqcMLaqxnZUvXzuOtLBlycRqt7gM4gfFBVeRQIJcD2F1MLNGxCpgRmLl9qs5KDeuhY3GOfTIUMA1
ejCt6DJ1XAOpo+21oWw09ZZPN9+z6bISMmrCGd1nbdUfXSrGLfpSk55jwItnNc5umRXaPpyWWTSu
KrdE8+JHD7WPNK6T5ZcuzBLceIE7W1BGZUF+NLrIQco5VKvFkxcWQt+gNZ8So/szFPnWzMVLoLL0
rY0Q31uNYYHLKqcVSikbJbx4LEwvemOTyWU/4V9kBlYib7e9uNap8VNbRsYO2nsNYBWuYCI4d1Pg
VmThySl9OCdWFFPPz1B881NJ9vg6khmVDh4Da7SvZa0vssBBPnTWjSoVrYDlmSflh29Nx5RSY+8a
HXFG4x8jXpCxVOFjEPgfTadvLP8P3PsPQ99tdOdv74IAZbv7zudNZsfKxsVeuwt2IX96SYr2rlv1
Sf3AtHQL0ALzDTH/8ivEdyPXBO94SjfrUKAJLc5RI9LfiasZHKL3zUCtSPFLpGz1p+6uLrQsse1w
0210jz908VGkF8vNQjP4Oymy9LLMFQz5LD02k4nGIzHeLKajf1TNrdMP5dHr+R2tSqt14zjpNsl/
Sqg0NIEWnnpoIaxE/GyCuDIUb0M27hnHVH/cFCjYlOD9rY0C+17lbqseZ6okkW+tsxDdNMv/jYwG
7g/b6R+0p9GsSQe8faBfFNpuuqJ2fOdbrA+1434w4eWrw80G/Ncr1sZUV7skAIFit2H6p5qnW8UI
gj0ZV1fAsur+icQN44IVvAq5h/bwwl6bt6alGchZ7ECM0BNzOQabCszANp2rq8PPm/nUfLMdjnTm
eqDprGiXV+0Pcxg89uCkYgcBCpwnG7QNnIXNgkP8s+E8XOW6fvFa9+B31S0L1FMxzmq/zEHzhAKL
fmp2YYboRyNhUjPKwYjTyUl2rTaneJjc8jaUEgHTFCb0MnLnTsmvWgmM0Rohn2PchiS1T0G3pE/B
0h/7wEMQlM0HRNwjgbvGOpqR52QCUwcCQCZeZbVJrfHYjpgLea1fDfRBXwrBFiOqgimfw6jVHaKz
b07tdaqo2Zeq3StDfQ0LRoh62Fk4q0nA4eK0EdUUy7JSpUTB5b9Wjv6bTYAS6a+AjlVjHAb5alJu
e2bXEsSehcK7sotoJUXSrBFvEnRDBYR0hCnKps0izRZ16PcGk2AJueQOkpwem7I+4Z7oYy1Y5Cfe
1BPIoerDNB3LXB691BtXkKbm1RCZxcoKFmoiDnukaIya8uScoquNAy9bI0sApWEh+2mwb5YegBrs
HQBkK/fIdzg+JPTOXsesurWTeyM0hWj/8BQNY32DI9Djy60M6vNmejUSNZyiejkKtMInTN0CUzEN
VFrnr+nEEDH17DGOIh28dO29EkBult8VoN0S7uUYfS6wEh9t3I5J4z00EXJSslBPRDv+TgOiY+f5
L1HVG6RvYbzk5tEvkEUJ4tTXPsPnv1ViPXUtcaAMNCMTfSRoxW1TCmfldH/dIYjixOBzpVvvYged
du/a13qBCzxHvcQsCbEpy5u7+qhfmV2bnEigLK6BZxRx1zjVTxmyw7DnWy/E2vcn7AeZRb0+96pb
KS/NY2m6F39KzN0s7Gaz3GX1bl6Fm7ppz22g3J2X9xxwk8EJ0SFzaMC9C0HdktTLNa/42LlU5bae
TMygv/qgVueqQTSb1Wy/td4WAZNznwr0GfCZehSp4aAyoX0pSc+9Fq08ma66j7noY2BsM/Oyk5Uo
h2fANQ9JNG50zYicQmpgA4PaP6/rHfCQYxVo9rmauV3OyWQOT4F/TS3kNVZnii0gE2J36gy3unAe
4WSVp2iIlq0PFHwDVWeDnmRlG53eoNRfjq6FcIedhr81+PORuXRb1xkucC8OdKjMWLz5T+Vkf5zW
D2Fc5E/cl8WBaCJkhW0sC5Rd4Xj3v72FqW3+ZaqW0zTAVKP1k3/CwfiVUAat2sZyD23qm9gMLLxA
IxVDLndTYTwZnlA7J2sOfW7BqVvGYneHlujsmgXBHrzeOfQ7H2WJXvU9KccGHKdViUdlp1IYR70l
L+1SVFdOcZwjuZnubW9Mzh6jv71VCWnuorm9W6I/MHmI48AIB1qIdl4V/fsqdbKTX/vLumiWbRaS
HW71fXOmsfj2C+dZSNZpfKzPox/GFGlWhYxKZKzR076/pVY/rlmlyU07qzgJ2xYtZ9rFE4VNWhNG
rgCH/i77GeGSGvWmiXjQbGAQeysiBt2YdPs26KJgKja5zbOJpumFhe1ZZcPV7mXwh+by1iBmvwxo
Z8oHr+k7SjnSoX5LYPA1pZO+7zLnWpwr4Se3WdX+hkqzYxrkLRxSGqPTIud2l9wXBU1ZGLdRNI9B
Z367kIc3OgNYEuZY1Eo8sWPjPiMXPjGcXDg+h50X9RyodeD9NlzzAXjV2rTO4V31W4bGQTcFbUkL
j2o9oqtf2Yn+UunMK6+XD3up5l0PToLRLGcBIHvoBkzC0uZm2U63VWX5iGdw7+RMSicnWId9aG4w
VO2j/FVCJ2AuduNMNNYdyrd1J8QL5upNqZHlrHMLAx8hsD9E2vZ0eU7+RkdAuzpm23EAfdSj7exs
VPl3Imprafo1tKCNAYo984ZYGePzmLvwKwexUTg89FjvDWVFazMarzMeZhpfe10X+bReMqj/nli+
Q8q2oyi+rR7cKeegp8hdm1idmOph7nJjZxil8TD33nZc5KWpdLR3J1YJLkYR4lZHD7fCMIaIcg0n
9pPlQZojPEft8utw3FYygaNfUEQBDTS3pdc8JGH3Do0xgxPpYXXrwhfUVGDeXL9YBXARniTpoTtZ
JhMiOIAw6aLXreVGb6bTiE3KhbbOnRHo0aMa2uNY209QPMsVV4696RjuraxlDNfzECBhBkSXJ9GD
Cu1rPjDVxpoWL3REahSx2+EagWQF6sVc8CI7fRwqq0Jpm9Av2gyolnRhjnDnHbA4cZ4T0/ZjjWI1
FTMvewDfCz1ynLvWhd4eJFLt731dw11rcYOEYiYYoXL+lp3NwAIBsUl6Mdb1aJsMdeLGUbikBwdH
KCXQ0HTbcRrSXU2RiKkvmODihLkLO0FbB9KJ8eiEGayWmaJexFZZ5I99pow4bDL7lfXrSeT21tcA
ToPskStz34XQ3JK21OcacTIgRRwnBa7fjtd/Rv1FL8K361abEkvDL9sbbDIjyo9RLdOjZ2qJ9NkN
wQvULYq7XljeTkYjOY4juplNOFvJCmRG+GRk8praiIAr1+4Rzrr2Y0JI62fr07h3KjFPmJLfmNeq
mBLVWKdYzU/QCO9MFHCi45LecleDW/OT37bhPlgUJ1P1wU+WZEdqFAzh4MZGhE+C/awcXjOutsnO
NmaA+GkovT2V5nlp7guB4UhrzxaohI3WVUxHJ31VSXGbO61uzQCOKSppl3q9q3OmD4WH3GBZ4cD5
5XMvmcX4WCz6Gs1gxqC96gbhvPgenN+D37BUlvmIDy/K2G1+e+7DPeBl9BBCzdjDFOOBLHOOqLiX
fWR1MAKa8RL6kmL1CINlmzrdxcvUSQ/lppyDPpbMt26ytn9Cq5kuhs5y8BR8yfn8Ey0FtnpSKeCl
QCVtOZGG6TFJipSjHNc9cqfRSL/VVL9jIMR4tbNEwu1P51pa9q8katIYoNwBIhrUt8CaAI7zMbB8
qOjzLOZ/0ch6wjSYjLjGIcrrZlc5HGMCmxMc4egX1JNb26iN0bgPhdafpYtTSaLbaVV+lH21mZb6
lk1JeLwz/hGPO0eopPy05sQ5teColrpBvMui8V+D1lKFzCoj79FtQPqgjys3FZrUOAA5EUdmw9Ea
SUZpMhze5mqKYh/DD/+dVCjKZY+dxEjXthWcpIc9fKj2oV98Q/19Ag3Gq8kNdXEc84A5G52C9pFn
Fmrr4zTEKn8nnJQqDjEA9oFF84bK89J0zjFoWpoN31B/vSpgdzlGBmqUILVWTm189LZC9n7P4Wqg
TK9qpxBxUEkGeEax/FQ5rNGuFe3WQbjwgle6RGbT1tEBBgMCP/LDwwPx8M67a2vUFbM/ip2wbOMy
/mtDUXiFD8wjmPlRDmFW/sosNCx6WAQ3cO0/tC7Cj520Gh6v0nhzC1xEcxJUl6xjzLjNfBpu7dzj
E0H7POBaSs9i8I3HaLS7X0UWeMj9dfSTjJkKV4ue8jMjCBOKVMgaY26GvFopIDr8Kx4AFpIJPJPU
OXW4cohyADz20pHrsbNGHbAPxncVzAopj1csLE7+ZeHx8h/yEJBCJgGzncbuql2dQZBaFVi/doMc
p4fBKfTO5GHcWo70IaVVzoew77tcc1IPgQdXuQxa71tredaONX4zyM3XMznqBSsj0kz2jbYevLrJ
znxa6txXUOhMazYf8eQNULycenPHBjMFFzRSBgbo0RZr+IwLbM0e9Wkzezc0vtZP6Xsw0KsaL/mc
zJSA3S70EfLNtLznpPDfI69/Q0Vgs1qFaCWnZtu4o/ul3PoQmBcz0pfZ5VngCco+M2+mtggIgiif
K0O/j3fpLoHRwQ6fITQ7V92Xrv4tKSxYv/yTr/qxMP9WYhLXKsPVuR51co7aMX+YzXATYClhZgok
o9kmxUC5bb52KoSa22mIKKtGZmuEXCDGsPWv56zBKeakbCIa3Ltu6dOfFCXmeLh0ph0KsO5d9FgL
OMc1F5pjpBtZT/eXjWD7DD3Xj2s3xZqJAJoZG/EB1wOq+rb4lDZN7qjHie4OUJ6dZxDPZ6YQsgWh
IvtsP0gxMrMzMLuNrn9ghB9ukD9YNAQhbtC0hq06t4ovmlOaDYEtO4w+IpR/0qbrrzPa+H4/qRr1
edVmjHP+XWwD/ClS99fo6RGliGKf4LnfYxmsg9Ir9+F9AJMuIyLiACokCze6ZDMsjlPPcixoA3Eu
SdQ7IlczDnCwQ6IbRpLyvIbVdTAbxxz4P7r9EDOAWxrzQ6ujfsOGoLqPkKEsddTRYvFnAP10PqsB
KzjYrgEHlsjBng9GM0I96KAy2rLYFZXjntD3yw1oEfN9WbwfLqvPwIkOaGK9MzMJLv/GMfzfsxTh
qS2qimturi6M/PDM8TKfDS28yzA2+hnEW8KPNzKYP7jWq4HlLImZ2Y7ncVD1TzbP3d4KwpJQqN4n
+qhqT2IZOG0qMAIX5QRgzpNk+MnI/X32/GH4wPKEw8IFFrfgmRWM7+0JgmQsVBK8gOqa9nJA9c8Q
K4sD0d+qYmqfLN+1Tg0v/kFbc33oOaxPVTC150i6CJA8L8m3TleSmGNWxk/aod9qc3JEyXY199JW
0F8XUztcyr0kIndK9K1CuxtP2VKOsN90ck3dyt6WBtxOgh0gEfbYjhckJLRfxdWS/OR7dbEpqZH8
j8HbaGHcNLpAHqacsU3pJ+qpVQ2qFh8NjBs01jNYpvTg9WXP2oquZ6V9CKYV4xTcRzPs3G6cnJXt
iN+FgjsqrQoFXT6pg5e5xTuavGbt9i2E+MD7Af3Rrj3VqAtZrC2MEid9ZZEwBXEoDEl5ll4Ra5n3
ihB2ALp2MR4q0U9fwVCpFwvp5aWu54lAsAtCNn7eFj7MZHGKxyWS46+2n4s/fR1BX2hDhw2cg5iH
0YOZjh+yCyvwL0YEK9NKGTJXw9/Um4eHpLijkqxIb7IWAZ0H8+hmuw5s9gIcldZj9oSVkOayzwGe
YS9nAiCmPMHezjHUmbzWJmjRM+9WFy+hiZ1jYQo2R757cIbeUWsp4FSsOk0SfR0JzKzBDEskQCbG
1GTV4kA6mGm7bGVPoCoIsGFre+5wCqfWoETE2JmOCd9z0WVxY8BoUDIZ34xGlk/8SfmJXs//8vyJ
rYxnSHhVRVtar6gGMuaQpetdU+Ke06B7d7O+uOdSuHHhpyi76zDap4MV3kzmZxDG4N1d0yUaLxj7
ls8eC9RZEsv4ywuTv3op/CfP8e04TSvjirPJe7ASIzs4eVs+qBq3FjJhcOumz0Aw6PE30WhwoZdi
I7Ma65eHiQb6o4ciSaX7JbEDpgpYn5PEwOouSvzkVsVKYamDBxiO8gRKh4iMBrPrHcatuRnWwzCn
584KeaQ0OVswm1LOrRyeV+faH/hvsepLNX0KTzMqnJtmhNPeR19jopPnUtjt6wTnPK6bJvoW0vP+
5kUxPmlnTq6dp5tpwx6s2LNmiNSKhz3asxC4V0hhWDy1fNmk3Faq+CmhGLwZrOsAzN4FhlGbY/Hq
3jJYruAmiuB3NkDnvHc5m6RtQhEnVq0J8GhK5uALY1OvUNeZqIx1V8KR4RIGCUfy0SGyDPtl8UYJ
a7uVbrsaqLNs6ifEVzS6KrzIpXaBszkEojpj/7dygWzOZs1hUjO44wTkSwhSofYlCR7XYdQwA2TZ
xYkNf2qw0PIV6HCvdLSp3BuMpnCk20NwExaHV1faWOX7KIg21Qz6SNaMGce0rtRx9HuOa7dDG82T
0//0UOigt9gcaMplBToyGj+w8xviSKDYW6L8rp5rIHoPQ3BUgae2vW5JKQDIeXbHJEMMO3gjK7we
3PykzI9ERTMZXikLue7JabEIm/S1Bk9QLKR+asJna3bE1cuz5WUGN3nuUhiZwNjcuzSvKglJcJFy
jpV1ylg/QFJFoOcaDOwRjBPoLabuZI1T+lhJhySLhLpuNCEt+knV7POixelvaU+coOSMezbMRow+
TsTVUE/v0sYioqYIyKmYEEFJs/pxMj98AhZWfmtcuuBWi/tJ6zJd6UrzJ/PwW20Dd5l2HmLiLTs7
qraCLRDFUSjZ/uAK/+69KomTvovieWxwX8DofnemZLlMZslT60YfjAVQ0CAzFIpsGPldT/66dtBK
zTrP/maNXe6GOx1ybvymwzkWNU+MQfJdy+m7rRpPvVnF6D9kyWMnBQzp0VHPkUiQI7I0xsHMrhmc
bpXNv7WhGV12zCB9P/GwTEKP+FM6dteuCstbniVCznU+l/pHOWgVrCAzvxgKpzd2QkyMlxqnWl8b
73LgzC2SOUVzUowIUIkXYDvrP2BDCmIIC8Of2Uvs+8ZL2+5aNYWJWaVjm1aD8RtNFjw8/GmAUgH9
LtoqUGJHf5n7L8sIl5swMAkOjsZDIno+U6iH2GwM4cUCu/GmmCfKnjLRmwnJms/urecxHbXLHWK0
tEHZk9ZObDhmc5tJ77nLPjO+ObR18SKJ4Bg10LXTlGY0WqRSiDoW9cw8lMcAW2FmD8+2ZBq6qqfO
ewoNVmZdOw+vBvDPV1f2pCFhHMfyk/ZMEbQqltVc6T0K9u7oqrb6HlzKS38GflKobgBwu+CUSZvo
tS0H/8dIqHSTZt4ZdWqBVpF9DFu3O1HDIes3OkusfIOBEJ1AejNzz9iIklFMGsCedKKZx7UMvQ80
S+JMw1HfrGKBXS6ye1EJ62BlhDp6Eqyjn+oWk9YUIMsTRV3czL75DDsktvNC6RYIQk14w6M1dkLN
EqWX52yxgmdciCw1W/O+w++UjzwL7Tv9UuZtnWLKPohaPMIdo1OUfnb2lOH/GhWxOSMR4X8Qdmn4
6ZRDh1kH83PWWgYK4t6yWboz+3yErNSf0AgY56JICkbkDs5YKfv6gan98rspU/nq9cq6cixWwJF9
3/qCGhx9e0XYfSHzmA/LGPi7gR3SN69d+wFJATHnUCXPfr8s6Slp018YPT2w28q+BCNxEVgL++Gx
5GZ/L+GI33TV5ShBgTGxxPeuqHyWtVKpdQDsanLuWV8ayupLZ0/DFAd9xbGo+eTWKgwduPxF6l2j
aBhPU+CilZb8WtSG/svitv6thK/VrpygAtQID2dm1GLx0nk8ImAVouKaJRjeV1XLFiVkcv3i55xl
8cAQkw7FvgvAtG6N/lLlbWdu86QH1hAgn0RQYkB1Kg3CTGgJ0v3c6s54gFQBVo4M1nuUSnAx03wY
ti4cwQ/DTfJzgoL4qWyG4JFgOuRwkUEjuQLKbb340dJNK58lAzABLOgmDfTGGQLxbCZDuOkxQx7H
0e9eEwQ5ACJZIrpN0X8wTc4Rdw0IXBwkmnHVaOav2FWAQeYWWS5odPXQagQcgdw1U/kc2v3V9rAE
DhP0VR0myynAR/mOKxk7Tw/chLOAqN/MBmUm6DDpS3NUbETeDVkDJLifw/sS38ZEbXrdxtIkENSg
S/fAZuyXwnOhZ3jeEid+Cq6XGNar1RvyQCLpeJolf/SMu3I7LIix0w4k7hKktIELGlYQQ9LQL4Ka
+aQsA+5o59ivbgQMCEtF+Yi3MDkPKqqfgYWVP/WI+WlVwmK4uJ7FrhcY87Bxw8q/76BAJadA/j8d
FErXsk2QzlghefKm5z2RBz4wTpHmZ9ZN49l1Sy68eTCvofAghrRGeXWivnpsWp29O5notx0O1XNU
lfI6UUcc2d8zdrbbAkjjPaSIa7XbiNDEh2nb4abKveAaTYGOs9kWLw2F1LsCn7SaiQEAw6Pmbdb4
4U8hveyXi+T4z1SFI4D6VgLjcgiSSSD1ROREzyvY6P6DM3fBp9+CENRunuONmSVpd2FWU5BlQfoq
RQmmtU0YDIP2tW8wnao1awfnwEg4+YXbt3gSToiNsc3kx+LnZVzVwfIlGoewsdztT5kxBfuuuuus
3EXMzJZHsqwMJomm5As3PCP7LlGrvnhhAUlIWe1xrh11lNXCje9w4Rka0c0SWG6MjUOjlIeMS6fX
/5lSDc/dHbLvaSwIishbZECuhymU4kRytHdRmsMgzeitB06Vr7K9c4Jd28IWEDEyVKKcfltFJH9a
md8o9vS+mzyyBthJfKNJ70D4ZfkhkYEPRMzn/eM2DYle6OHP/A6JrNmlEWnGEdbMLTO6/hgyOVpz
qrKi5qW8dLhe1lWPqjH3tXOYMKl8UrmnRN077auN+DXdGWXk4RMWwbyCwTaBwmXzj56vFC8im1jg
E1AT7Z1Au/Ec8Dc6gRuyGZz0jn68vmgbrw3waoinwXB3J/sB3KzSOxhz3tpcWmQ503cEz1aTscTD
aSacyfrd2ZH7piwCITWkrbXwZfpiyZpOX3cec8qcOQwobrRmSox8oIOrH4M68H+028xtXPHI7iY9
TzQJyZFD3mZ7bidXieDxrxHi7ZQYqgt2jBPmoqaRPNAWsdLzugzH9Ed6lbt3sLdubeTPbGFIG7Iy
oe4xRBPVNGqrY8NbSXUzlPkBs/JwYnAyH722Gb/BhyWv+JLvkKmIPZ0OwuYH/Eqw9VKEaTaxZ7Fn
ztZtKTSzEPs+BW51e/3HKVNrFq4d7Vwh2Bx7/nyuSco6s7iyv0y/MUHGePMeK/V0XQY7e1dwjz7q
Psc/0proNs7aHhQA4DnbTL3UGz8iT6+O3CgOGkTJeGvmFfvfGqAFDCWPexL+Q6WcL4ci6lxhfzgA
H5jE6h/W1kSrm6nYD0nU7kvl9H+zBQEOwmaOyhK4zKpUBmoTaxo2tmmh1RqSZTM0uoJt3xq7KhXd
oUOnHavOBiczLH9aNvwPfkQm5HoqJzY6Q+VT94WWw2YV2NLLwCq02OQsJLAJViyJy95V7H7Z/KDk
pCw6m95Q7GfyW8/tdG+ccxJLCjFX+6x3iDJpIcBAydLyfQkU60ueQ5ZW1EdPlBQXOPHDl4xyvQWm
325mw0hfZI8qeaMClu3aQcqYOc1wLhvU9iE6sniseEW6Hu94qY0Pv6CA7AEFHoPITI+1bLtXvaQa
y0bpPgm8QkegxHUcmL3eZtmcPv1zt5eDvQ7kvltwUTuNEW2VF4Rbx2c8JRUi38x65YZiId/ffQ49
YgRgdt5Cb2E0/TccM3SlVo5dwlHlMq9ExeMWBHb7yflQbWhUli2GZCcmGdhWq38kihpdm5O/yyhs
dlmaovDoaG7/6bvUD1OnSPcand1jBrftxfDnfGO52bSTNCK7AbPQv1Mt/1fG54v8xpFU/+3/p635
P13N/31Vf6rnvv3zp7/8Vv/z//w/aIBmo/EfHt//zwC96abfvazkf3qm//Vb/m1/duz/shyQW5Hv
Yf21XRuH8b/tz/+PvTNpjhvJtvRfaas9ZHB3jIvexBxBBudB1AZGihLm0TH/+v5AZtaTst/Lsupd
m9UmTSlxiEAA7tfvPec7yvziImLCf+wR3wrf7b/sz4jmviCBl4ieHduVku/9x/9iF26j//0PQ7pf
lHBtnjZLOKZATfvvGKBh0f1mgbbpoy8pYorXgJeSrsJf4mgVxzhZjQEZjuYC7KkerBGM0LroC2Pa
c4fOK88G+uVzR646EqCuK13EF1Cy0q8ZqX3fRulN342oQa+IrIAdwEvpypdVfN13BgOLkqgNwoCM
9ZBEz8zXNjRi3zxHqh1dvRPwekJECTvJ+4Zet80W7Nr7Epi/XHK4HMD6XeFfcFb62jX1Df5IOPEe
jSxrlChH+vxBdQFH6bGxnnJUzltswxNhNBAhwc4ZU9/B6fHa6CFha2CLFaNex1ablfcjKC2my2QS
44RKM+++zMlSYWCSkLkC6wB3iVlfhQUz4zFu2hvDzlmB5TTmcu8FQ69X9I3q8EmWqugehKGBEMR1
M8XbdkAW9m7VNRomUAp9u1k4AsVaGT51H5MEYcOVo3UIaLAdxJnjWX1JCiWwKVB+af/cWWqCr5Rw
/IhT2WeguzA1b2UzInMIqy68jSx7OEfAZDL6+NgvmoqjPm7Kycu3UHbDh1n4AC2Ru3Z7mM0NEEK2
97NVDuOTpMzelr6Tnwe4LfzuWzwFUFFKxudwk9RqMA19WGgTl9w6W/qTfIpQGynmG58kj47wcJJQ
D7UXr4ch4CCLhbqLoKJM1i5yqxR+k2td+DaCX+i4tZlctE36ULt1CP2kuWdqBzS9n+dbVzC2RYn/
PNt+dEYukuyb2IebmORYGDYtxU5FORg14tlrDD9/hE8mPYideVQy3Av9dtoYhaXq9P8B4/D/3Tpl
Qlb4n0ENd8Nr8U68+Sf0YSE7yOUb/lilzC/AFkzLd22PZUAo9ecqJb0vy7PIAREUwx/4hj8gDYb4
YlrwHHyGXXyHzZ9+WaW+8NUoJD04Dv/+KsVi9JdVykMDZXvYgpaeDefwJa35lxxxMFHBRDPxntAU
W6OJQEluIn0/1qTfPUlJ44+CLbti6ytvC8hY50HY45tZwJfskwCaGKAr7lKlr8i4Gl+IahruJ2nK
B5tCf9cNejraWZY8MW1/MEQ4P4ohxB8Q6fCWCd98gVgLYPREqByHonDaUafhpce7Q2Oe0BG4cdkl
GgnvlLcBh4s2i1WIF7yhuqikHWzrqO2/pl5N/iJ7dUXeDPE33+xckMwYWrN0EFcofS2b0qPlaDfO
Kgh0fiLcDtNtUztELNAanL1d7igXq1hGUxRRpTY2E+OOAwFtWCl9G4MkQHOrus0VjqZjC6XlSTuC
g0hN9ONtPpBdyEvR5zywEBKWgbixKuiuLRXeppzs6ggi17ChBbcLMR5RCY832rZKnHS3CIJVfEWb
xrxIcBnTax5vBverT5lBOM9qSowR02L9E8eIHRnDLfzQU6+9tyadkNXobZBfzGV8Gvr20c1NCK5d
sx1Gd2Wazb0ZBXSssEfWzfC1KgNIdxW68MYCmO4SftAoTQskcd4kJoNL3dYnLtU18WP3o4/uAcPv
LqoxvTCNDt8SMqA2UeV9t2WCFM52x1czb98dkALrKvfFy2jrl7j2QfQaKECIL41CVCeDmJI9npfy
vTABdhXNT2sWj56w7mliHqZebNMG1SlpauvC4E8M0S1SD5SFaDbmR89B2ewY4FeHKQ/ktjGsO6fK
H5ih1JeJHF5t+BE0fFk68SG3VddthobRdw+4TF4ojnmrsYwfdIJSF/GwjURbDKbcBsxjfpYDnxcJ
nJaDD21tgBWk3QxUHzNYubcJcIz77lirNnnCVYhj2kVyFdFu7b/2+B+6d4Q49w1N07B4weTXkRsC
8HfF4ZAw3cnTcltXkbceDZxcmyACs8AIscH/AWwLgRXal47QYBJDVqOq8/6Sk5x+NUy3uNE9mHDa
peHRjkCyshWJifn5SOpGDDggxkf3ZISU+RL4lR3l0EBxR02xzf+5/o2bYBkdmJkOln6W0iJYNL/D
vcR0Q94nM/KlbLKItKhuO2ZfO3vUzKb8VF/Qt1Vrupov5pTsHNRQcHGjfEV4yUlTwW+7qrssdBQd
qi6+VB0QYo+IcvJRvcvUkd6KWWO9swpzF2lbX+VpYxLElGJsRvm0UVz+Vdkb+FDIz6MxMS+C+gpD
odTXtUg1+gH6NQTOWsxdsktjUTQz6qUTbTA+ZeqNOZqp1yopw3tajeAFplE+GLkd3po2FvAq5VIq
x5t2PvQisLNtR8ckfM7j5mhkP9spFQ+ZNyOtrh3jqXAsfYS2coiq+rlCt7XLSENaj0ocsAxtOsfr
OAlzPczFKKCTalz3DpDjAHjUil47aRitqeuV9gCxz8o6gLfxdqIYxF5py30TQeju6HT266aa5cs0
+ndhWhwCYrtWdpUcomJ8w+B9WyIPpZEH7CpBgFC294Ay/PWUp8wQqC9Wdh4k+w66HHz97wGXjjGQ
S48jsL9HPSGc4PLweJB5rr9bU5e+pYU+JGCYyMOQBDdjIcyxdlhg7Ln+17HVXRXCvjMM/GKmQSqj
tIj+8MyvZsPjaPoldnTiFen863gYN2kPr65oMvRlgQ0XOatueDuLz3eOr3Kbjn4ikuBgWN2wLT11
ClvwUk4wHNxQuAcrip9MZwaGIeWLHzOSxXUZBQ9tMYcnTbTeDvcAci8nRp/aBuEjHYdnZnp7ok9A
IzovLgTG1SAwnh2QHaiAysm1niP2zxs8feqxGtAVBV74JmLkJxCAuHCkUeAerXGQu/1+wYSSPtNb
9JLqDUsPLhjZ2saRLHB0bGNkXMBfNLtXjvj5hSW69q0cnWFcgWazvxeSUmjjBtagNiK2l/5xatab
fK5ddElxf8VBNvXOeLLEY0dM3Xq0EgMFPtBFwMvdVd4XDZ5zbL43oIFbTsCN2LByY6NEtHUcIPhd
uIKGLUoJhH2lr7OrhgBhfMoO7Nx0yHgwAdEmBkjbsYfPIew4PsypPe1HjkD0McKtledXFl5zqHr7
Kj+UY08qp0yKg5qznsASlkBHM6mHN3tQmfPT8Mv6ggGNCSw0cyAvjx4587i9Dl470Jo102Dn8l40
Av+LJq/FjTZGOkkDl4D3wMjyiRSWgRcUV3ezZhQV6Nd+BuwToO1+NLop2I0uM83WbFsMWno4JBZM
u8CrnafQTMtXg5i/h9BzYwzXfX6m1kyejHiIcGXiX7BUHJ4GWpWnVPrGlYE65daIveolnhySOiNK
EXbPyQuO6eLQAqrpAIE1CpCdZvHUipKQe3K07+NRBRvTAYpKDpG583IvuPE9M9s4hRkctZjm7x/F
33/O6/8Q3t+e169eu6b7tQz++PrPMlg4zhefKpNTsMDZxEnzzzL4419owAlTmrZJCBnH+D/LYPOL
bSq2FZ/vUMqjQOWI/edpnX+0Fcd/pBA0ADDUcpT/E9b2By/skx8HvO2/4YdJ8Vsd7C09AekKacuF
pOb4CzPt1zqYjYssR+q2Gzqw1kZGCc+Efps4dx5QTCNip0QAZjmvG1Tim/RHY9QPhjn3wGfnjZ+x
KoRDEz3Tgp4zf8Y113ECg2dEQOt3Y5Zv/7nLsNpweLL4YP7nw9Y6en3/9R5bvvrzFpPqCzcKVBub
GQCSAPOfJy2hvlguZnVTKG40c/mWP+4wvsfipuPbLP6V4xQ33x/3l/vFsgT3Hn/nO44yvX/r7uJb
f7u9XLm8LA5f/FBuLeF9/Puvxyxsr1aN7bUDWk+P0BMBJK6G5JSKMMcIYGzKXNBc0VHJ0wfll9Ft
jD90NXsgOVddwEGcpLLZf/DRglkH6m3UKHGukBbNXTGaFzR26juJrYyUNICuCGMRGAf4JWeDrrWZ
5jGRmg1s9sdIkAm45mwjYM2GfRIrZAuhTQ3ZZnQzAbZ0cXlhI7TS4OBIQoGhqebGQJZu9vQiCIaQ
eGnYKcn2YAOA1VTcRHHV7IvchLAyWuZeo96I9oMBPkjSWFp1VjFtnLQGdZTj4b9iPFqYV5D8BMYG
XpV5icUk/Tr3pZ8j82iF8xUoSvQatjDjjLFdBkp1IW+QsugtZh+/bMgh4MFrsuCRBI4JbW9ON0Yj
JJttYTyTzOJsUteY1N3Q5XNDSGWOlLlpnAB+O2DQuyQvtEeWDxUEVVHRdnV2aZaoLKN1EObqmj3b
Y3oP5JOoviQQRfU+Mnj7UdeGmdiE+iHV3/RmYYX34I4XsphB0utLFTbltJvmSK0rNQ7vHP4F2dhg
2t+i2p1+thTdULayTrkYT6vMubYmtBU6wCC8clSQxzut7e7s5cWcXGN5wZBvaCmvaxTJxmF2IgOu
Z1iI6dGjS/0j4WSAXpKxaUNyUzu43hbQdfVQx35wagxMnwvhk2NsH3N8H1JAh6LnJDshl9AJHrE4
kJG6nwbw+dXKdRlq7uLYDTlkZJXv+ETC5JAFzmiXfWwqxZD7nBPA+SxJQVE25i3O68g1rYtS+UNH
MDktuXI9tbKemCQrEIY9+b6VH5G6ZSiqebTjQcX1DdFQrzrbytztaJXAVyD/RGKjLIXpOKTdqrcV
QhrjoosdsiXHwPFuZNA6wMlxjUdkpFY1CU5B26GJilCq7gKPxI6D26R1cdQc656cAbR7bMyA2MpR
7/vWBzqX12ButmblVJfkQEVXRp7rHQIlByQzOhW02gxElqQ9iGE4NJpdn6npfgJv32xLe2oO5Hn3
TCuq6TpxXBvk/TQaV56uu1ucvcIF9iiLlFNWFj4xji4OMiptrlXBI7HVU05tg57VWllBk93LEh/x
KkKAeaxqad2O0q1eAYo4L4iGrWbtuQb+Jp0hFOYggFASqhpVI3sM3ZWjrcgJ3Higo5goQ5DhCKxT
PJzIYtpn9EHRwzhhW/BSrnTTI6fViDok58b6se1w743vEdHNUIVAGhDgkINaxOoMSJKo8qFu+++s
CngFt8FEzgQVeoLWWmO+z8eO+5N2ZurDBCARavQ475h1i0Y+or8zf8MCp0k3iIjzae99nWCyaJHD
4w6sQiOBOEne61zmgBOZHpc/q2ZQfVJhQEVDDxoq7+Lh0hwLWCH2qio9cpe3hY/mjHqTKCofh63X
1dg3PIfE1JrDAeEHu6YgySbkHD1YO0wfhZ+tR1IaCMNozfQhCOlviLNCEjQMT3kQeZNaW15DUcBR
LMrMfVxoaJH0gS3c33Svacdqt+ijxzIkS6haFSiGo1fLB+LxxLGycF4IhS7TBw8O2rjrCNlpzj4a
mubsBHqOtz59AuCg5dAV3U0Tjd2AZgqdNyrVgVF6IzgJBY3tvHYIE0AdprV7yFEZ71sVylVZmvm3
iA+XUzkQzIGrv4nQJJ5Unxn3HmqUNfqJBdMO4m3njKwLk7TB0kh+0Bl2f3PyUse7i4BcolybnW0T
qyZDB4Nnc+93ZnFwx0G/KMURMW+k36Djm7tNP2Q5KTvgnzDdFmI/MjB/iia0CRzrigHcDL1rWXIg
UW0IMCNyLTD1oOI70PzroZHpAbIX2SaI3Y9mNcThqsYS/I3gPNphzLw3eUeQhunr/NBEfYn63y+J
tqzn6SFtwCmtcSMh705steFgsKD25Cj3stCkBIAV9XeWapJ9LCPxaKf53WwSnl7iqj1VnfnTQUz4
4CIGV6vEI9i+aBp19KOqeMqmBGIJjBvczMp9a0VaN9+ikJX4hPm/r9+JAdHoyONypB2VuHzgjuvq
JwDQERTrks32JSaQpiS5vSiR73Aot4i/ajIrfE9R97/a+LyYcuKGCi8JoS+8XZAkRkAqZyE3igiX
DsGqdPu1H+KVJ7xCF7dIrKp93EDLX5WdU1w5KUi0jYVklL6O5xbTbknI6lfCDL0z9moNUD9lLa3z
qV1wnBPj3VasoCYm5N76+XTT2jP0b0Ynpr8ZdZr4wPdoVKGVQOC3IxUTrdmSMYWIuN5nqvK+2d1s
burBAtJq8nTe5kDd4EGky4lqdu21TpGLrpRFryIz1HAZq7R6HUaSuUgebdNdQGxCtZ3tKSU+2jOd
NX7/9rXHnR+HhwKFvF4loIPm78T7RdFVkIaDu5vytvb2AfyqC86j8pJEBpv58YLUmFwj+jnNVgif
DWP/4iBrgene/KeE/iyhmTP8XQ19LN7L4oeOX38tpD++54/DmsX8Qfh04iimXQQzHIU+J6u+/YX6
GW0fMhRTshN7/yyl7S+Ox8Lre76FWEdR7f6zlDaE+cU3bcv0Od1xyJLWv1VLA6T+rZbmIZK24Ojn
ei7jE0/ay+D1l1o6VyQu2KhOz1aCxIm8WsNvsOsgXWkN9IYhzcpSG7RBdYUjedXFHeAjrIW0s9wc
+u12kqXhnBjXLVbGtpxgV46wqvFtTswE8aKreW14Iet1a1nmvAuh871Fs9ZYw6WmC45pld4qhZqG
XTTm1gpXZlO7R08Bp9ekVsypYXzr/NKs3lyyTmCc2YLeFDx2ODne5JF/NbJFRffwZ0l7mDypkBA7
aI6T9fL+Z9LLuy57WN4HklIHiaRc8yYL7z70guQp6El6AomBSHE+I7UT+QWqhWx+Qm6tjfvET01n
nw+iuIUwRVDE1mLwzddwpA5xY5uyUSbFXG8uWduJSe1jpKIgYVBWuZOeqfk6457GHvDemJCIZmPW
5vItKQRO4MdAOEi5JV9OOPvAiCz5MrjJUN7yMvkb1pvEukjREtkL4FCm50by7V+HFq7kRVO6IX1/
fDUvnSbxESQVg+sGdA8+uFXg0q2HGBekQ/dD5eVUnhEJCMWQt2qz4MjAHda93TYxhhC0nnS+UpGO
t6BwrJoSuy3LawUJpzoHDGER+sZzIJ67xg6faytLjZvI1IQZY5JaHOoJ44pdQGMCILws2Jpm/uei
tqUDM8ANpwE4BIjgpzyfsuHamOck+eGDg7DOM2F0ek8+UTnuU82le6lpXhn3Q2A59Vthkw56bSdZ
4e+Hkk8SoelMltvQVUm+y1U6oItKgvopCmmtH7NewU8uU9KWdxHQVcwSMcjR4qsSXQrr1bQr+8o2
ERv+yOKKz7oITSd9V2aj1WXUWejZuc7RfItCpf34YLXpN2uw/q711Hk6JYEOFlemXxoLcyQAC5yy
7GmpFRMrkTpmVV7DZZvltQSKHB0KGSAUDCY8BvswbqNgbUfBzA0qeMqJKfFSrngVRFptSqS30U2o
My5ez7YYbeyMZ4ExhetjcoPadJGGPpHAQrjOZYw5PXs2e4vDjvSLzMee5DBqmYy05YHyYDyzW9lh
d2QiyLvtvYTf1/Npt3cYZ6EeLGgdsTGoPJ/R6UJ6KSxcoKJSXnQ2y6GUe3dkDHiI7KEX5HhGubUX
7czHLD/+G8eogJ4Su2itd1J/K46ilp2eP190gcgIYTKajvTsRiN/zihLzCdYEZELZSWdbkjSwJ8W
CJNPgaY2mVFjgJaVqQBJh4eiN2eydD7uyFB2Q3ExB2SHvpRNmoy3U5ERx9LJODUOOMom5+Qk02B8
Q20QvxPIG/mktoRWcleE2cKE7OzYwMlB8GxhX+Do5Ufwq8BCTDjPIVKYIJGBtqo52OImGMkrjdNx
05L2hBormFS290QamkBUhhK6y5AYbngsHaT0T5/vNB0XDWsH6bp+q1S43P+OaE3y1Ftzm4eEvHzr
vXiWl8KgZt6XXcKlQqzFew9Sk08mKRHpbiZaq2rvh8hq9pC1WvMrJ3b92FCTTGvbdPRFQc8gvXDj
jEh0tyxYiTy8Ld0xZnCcnnPVljChM6v1H8qwweWOM9lsjzXumVuSdT/GaU6VEgZkc+MJMje4Ohqx
37DrUh95Zjwa0tnPHQvyDtyg4AlE2tgd6bZUAQ9+n+6DwMfynHTG3N3EQ/dOvlcZ3dHxS+ZT15uS
CQ0nJH3wbWRsddYBAhukYF4oMx7Is/BnAzMCQSDRazerSOCxHxfKZyfFawhocfBXUcpJ6DZLeFfH
Yiy5l40xZx21Bn/i4clzXvcJY0tSnhwJloqfPZSU3XDhBXoOGz0pC7GYaiN6GhN7dHYpRq7xqscX
CfSAOMuCUdBsdWF4k+Dr7C9tb1wmeWkrMd9kuKB7YsQIAc5B2TgCVnmSGvZlCMIWwUuX8fn0hjM2
JARJe9zmGNUU2TXT4koZUsUqELuQ8a7DjNBhCCNqgoOndSiMLbek45Mer/UjkySLcSkM293nl9cT
I0aoKstTxjmZu0MMRHHSe59bB+vb8vd0JuaJHF14y+toIlH2tqhql2RuZbfzIxYZTY5zVrUMMMcm
NW+7jP7PJlVBrS5LhlABi49g9slRFR5I2OPqj3lKkZH6pKR25th7t1Bwwu6FNA43v54JY0jP5uDl
5bXIHLIc6cdYTIgjq/fwHo5uzefz+fD3adWz9ZUfP7GeK27Mzz/rtuqNe8pmFvYkVb4FaWWJbopL
aHqXAkxRdP5crrKPjS/zvXR++nxMwj5gCx4dTpv0g+pieaBxA+GhXGXarTkLlGE/5N3ml1Luv+tj
/6XR6EuONpYvqJBsZbpYV38vjlhVZmFPsTh9rsmpYS5PmDnkzRkDPvslvPY6PjGJbOEkNB1jJwd7
tnes2oZuXhENfH6zNPL0itvao0oQjX1Bq0Xi5ZsbYinLLAzx3hG/ZJTwd9u0wR9tgeFY/f1bUXRs
q/8K9ECh5ytauQKaAQIajwry97dSFU6f+3ka4e4O3R4RgUOyq1l6wFBjVZa88NDMMX6HhJRBiAqN
Qu6RbrFGIRVQ/Z1X8hSckhFDREygUYMVNGUlg06rl5DpsImKAEl5zepHyxQKnYtmOLzsIpuwQ1wb
ulrJLssxqjo9X2+1UwuK123KARS1IpCrIC+v2TZFZhhHN9VhekUTgFXUU2aiWeidVt6HEIftf/Eh
K49q+rdLg2gIYaNFISztRV+0xK/8UgLP2jUsFaXBHthVND/JKoPHJqrOeDZhMaBX8DI2Yc50kXWQ
BIKEVy4N5mYFgIh11ElJZDhj5cgZdxSRk98UtSKddyB79wz9oYprZv51mK+tMUIQFAccTYF4e3OG
EmLZJ+xADTbi5lH9mLQM9Vs/o62jPxZ4t5+LXjlXLArWRzEQD4LfN8eMWDajNYHjJZFPT1v+GOqt
XZnlS0mYZXcEZsbLIxqDZV6Ogj+XqNPmpxZHWntMuU4aGl/FB8Zizd9YAb2oN6nNAfZBwmQd1xVq
/87a1b1kf3LHmookHltW4YnuZALrh+zZF5EPuj4LmibtsULrs2y2qIvqt9r0XH7Fx0PQFkM8P9Fo
8oaLnCg57yoTLlXjyN5Pr6Xs2XKg97GZff6aNraWhS6JgNiiXjbYO3KiKx1AUS6llznOpX5pVVWX
1xP2DL3zy4JL5GGe7I6OEy7vreqiiPr8Yyv1IywDAL3m5TK089j94KTFw9nRTtQvgWz5tqGK2MGT
j6UdAUDQHrGw+HSsJ9p5xcXnb54xd0mYfdY0wgWvP4rez/3383btsMnqnQtTUZ+Yj1YMGybDis14
bYetJIGuddk/AOFxRSuJGWGNsIKXJlQfUUSnROnuso9Sws9qwOa1x/T61kuge4EZ9wccNqshT5GA
OFY79oTrtHV122NoXKIR6DEDzp1cfKRU08vNLBnLm/hBlGhLeObjLH/mosqmRyISIPRFLjXskRxN
ros72yxvtU379YzTjqu6GWH7MBO38SyvyqiMx1VkGD3nlKrIsP4TxeBcKkM5hKUyLwLro7w+k/3K
DVETvZVpzeeQ1kGZbjk0LBVNV1b65fNK9VbB3wSA9fN1l/dL+cqR7CU2lGrfIsaeX61OJ92JCQZl
OOcFPpAaTma6LUrNy9U+NKsjsrFlN5gLBMp7PxcFNzjES0St3ijVfFc7TDLQL8T5sC0cydbnu1TL
BzPvcOVRI2vq6XLqNbmkY7JwIpnbjLcuoMCXcBwq/CSuGd183i0BlBXvigqn+m7SLWyu27odAlpH
U9DfAzzI9YuF4XCpTwi45zgY8F4u5lHCS8KZ6/LaUesI471AAYOGp0njpxDQL8K3yhyAvhqBExyG
AHbyOhgG1zwKZXTFCdseIENgiI295RwyxPsim3kA/1ghe6n49HAIZxk4wqjNkXaErnwYg5RnAqoa
q/hYNIgSV7qOuE7gFVg9XLyB/NXnPczxkDePFo43HyX0d/Wqq5MYvbKwNeUcGrywibHOul4STQ9D
wb10S1tecTayPTU5mzYNs0dsq314K4YBZc8GoZIPygDFwISsGG3mT9F5vGyKDsZpXjGdmElk3hpM
m99Cycv4VJuPxZYeRGZzXW1y3LyGvf/z4llxNDCEIJNzZG2oKRlLS4uIHmC/VLEjZmqManNkHIK+
jqezm9osVtDmVHAl53F0bwfcW+oicqwGh33AbhkxkPPL8dvMxLGkp1gy7nzOP9Ysl3YyZvEe1ARK
t8FhxcExYsxXip+r2BdlNT99lvrpx0ky7oALnCkdy++4k2V5Nk2rtfly7HpBIMb+IEux3K2DbDp8
QMSkA2tPRV9HB4fHwT4NUA8tuvRotwCBC62nmA5uy8oaNpmd7+0IrSYkw8ZABdd39bjn0OHovePE
U3FBpzYvD3hXmWisa5eMlzUeGlSJtex7FCT0ejefa07W6WUJtBkUEBKwdBUC1wmAuaMNr7boYCbk
emwF32h1TdWxzGAivsdujhIUN4wVjIfOc1uT+Kguyk4hHJf60HjUmitmBzlZrb1I5N5KxrnZlJ5Z
Mvmaqc4Ze7qTOrQQyvKL2JIFtu60KlDqWfjq472yeBYuMEuzw7lI0Zw9spukO0qrTtgl4jrJqOkT
s6LqNsYJ2JhBtADjHz4VMD0KRNRzz7TA20IIaF5yldBlEnaP6TYZuHmWurrv6bK0ybjuJtx+JFn2
DNUiyjNEZA7BRhcymTSpE7VJw4xqZVkNnLhgm+Q+/tgm+Y9nCUGO+1Tk8s3zp+UxWtb48Rb5sSLU
B3Vqt5+x8vMYDW5ny3CT9Z7h3ma6gz56NdLkH67NPJrLG44ztXuHKnb5LIJ52ctSfJJoCmmMj9OO
0crEUUbmbur9dM1hmLO1IpwBO/HHyhoJkSdYRrucqnISemZAVXMnqN34sa3KULDufJYpnyUEcU48
aZ8n6wGWKK+ehdy8CvCcM41LWbx2eW2n1l3PtmntCbhtzn9fj8pFbvJL1eXgMrEt8LkuCgPPpgL7
i0YEvRp7ZOpmzLUw/+wj4E3pYxbCbLuzXLOZTyQkOuEaUo6fUvqk7JoRgyW0ITNk96fYZBiBA56Q
n22Wa9TMhihFsRD82qxZ16nD5ew5vbk9lsiybbZV4pNK0AxigR1ThG3ChrixNxDMC3UgaaFIDx2b
ZO5XWXziYDbfM0q1j0nvvlelhZDWzq5i5mXbCb3XKiGHa4znr3bPia6liQHpNAEYy1gRPfeVKMvn
bFYc/BxjFdhiJ9NoRxDwDY8BkzSCbbRHNejV7VVWG7cdoFyVTqdB45tq2wmJXegDtE68s+qwAOc+
SszKARo7B1N6Era/G+Zu9GjIxgV3N9l14xYB0F0AzmvPccI6QVbXsImJCCwkxShCu/62b60jy9mx
KJxvTJgIFgFcF4wj5KlQ3AmrPxtYW1a2RChqOLACtLPouK0WGpZw9A9buB1ZQuSWOBt4qOC2g6Jv
v5suAdHI2iNPrz+7gSL0vPY+r2rUdwzUwFccijE7j65LkUzEnDLOVhFdh1jfkQ0Y9b6qpjfySskO
gjwT+96PZPRfdeE0t7WG92U3SC4VD/HK7nBs4xmDvDsl0DCiASA5Wm2zRlyZSXxyKr2J+ubemOMb
Yh7esZsAIK1dYsMy9cCUbM2w01gxfrwgFvfkDfUNkm4NcLc7ycV5AwHne6RqIuLJOc+SYsceRyqq
Jk/aBfpr4GueUveGZ/ObYzj34xzrC8bgJYzF2VvT51VPaad/eENK9DfBWIRagN/M7CfP1z9NZL/b
Oerew7B5lLBC1p1CwzKOw08ZzLesj3wgmXer5pzQJH8bZWVwjyn7JjKmr5jvXWw2HcFB6XwioJRw
MJgv7dYgCTnbEzKcFeuhFkwAHQ2uxtubiXuBoPAdkE1/SXuvx7KcsEe2w5lIjF1uJeeoIvOGTNcZ
b78aN7lte3vtgnSxxA8Og7d1qu7tNPgKfcmnZ5gGpbmNhbsdZMGmktuIXtEQrIe0o6YAzBq/ke5M
bMLI4Q4ZgFYziS26hJExWIA2SBeI2+CyrI3RP42IAFzgvgEJTVgn4kvLJ+z5iok3CVNxIMRBKbog
W07QyXvVckxZNaHdxsQS28XQ7PCCtt/cJE/OYGbCdE1F6AT/4ui8mN9+WakQxJqsXr4jsEK6Asfb
X1eqvuUw2GKjTOPetQ6JwBBH5ZI1w7nAl8CR2kSXU2xYpTnB+qYh67d5dogFMAZEtCSLdX2wK1NK
jLV2xsi9M6yi+6qnoK1WVm8o4nytxGr3RlhQgPfz2CSPgmMIWDm/coarsGTcePwXCzDjpb+8K9dU
TD84wjAQYSX+/dRrNtjFXGhwu89D0ZzY3rDBpZ+YG8HKXL9Qi1C9x1M8Rnd9Av2PE0wlgtcE8xl4
8T7NGH2upSN855DTJHFWxPqxfbfuwPYdfXSxmflyqOUEAs7f7eFrXE4L+31DDUlNGlVm4d/1gLjq
g5jnuTnjLhPhM1C6UoPyMXtYMpbBfvv37/2vAjJSVPHnyA+nkFAAg/7yibazVwrRG+NutooFUZxi
PjzNw2QOB8tua6Q0DJVBOLkeDQ7hpjSOB93L3MMoiKTxX9xg/9cnQayrpUxuLMvETPBXb6PbaeD9
VYNhDwBC+aQUcFdwkBZtEtNmurGLMg7CR2hcBmSJ2AnK9d9fj99fgOd4LopQxe+X3A+SNJffbwV6
R7nEilucLPERImFDneV9J40Pm1+qmCi7KPs/nJ3pjpxIt7WvCCkgIIC/OWfWXOWyy/6D2u428zxz
9ecBWjpd6aMqfZ/0vi232wOZBMGOvdd6FpFKDRaf7jlkIBN/Wg68W43zJTAFtcVsnuJZc2dd4X97
MFWki0pL8uzcRpXtvCIVyxpGStM4vI4TyST0+VK3e87MmOgaTkslYdohbzPzFEyFbvwNVlp+BR9n
E8Csl6Hzliq/N8Ef9DoN+xuiE/pxU7rhJI5xX1f1XQ3DX2570+bPXtswZSGD0fzkq30f3Tt/Lgfb
rGRYS4awa/1R5dDuVijDObmakmfbCpvOvhBYUakLlHitn2kijfHw8f00rm8oEkwlXWHopm2a/P/q
25R9YNYD5qmLjDp6CzWK7vTnaGNJvYRFPVRHN4q84CZSMLewo1tLd3juB8llCrlOPOHBcnoURMBM
twArm8eI7Hb/mRNKTTZiMwYSxfmkkOAMOdD11iOE7NDlWU1U0aCX9mueRhPGHjuWsAVEr/m3dNtJ
luntHgmE3Q1Dfvz4g1938vjcjNHISkaHOj9KV8Ns9hY2cTp8F3ckb+SZ9J65VWakbv9Kv5Zt+eO/
bpYCvN9D0TabTM3B56O4pop9v2obu6hjxjVYgUfbV28jpxFWZ8ULGJQAED5egl5ZfJ+M3MHEb1pp
c7e+JMi1EtoFyoee95/sJn9elI0sAOwe/A5M21i6319UlDKVtvUqPK5N62QM2ECj1OFmBlHOtuvA
g2DEUKSN/8uj6Ub3YWqm8jcihnq6NZhEc2r55Jt6337mHWqjgrB1yoxZAmzYV3eGzLgw0iEHHKvY
DZpfrZYQplFymmeuhCYKim3FhGMr4WSJR092dnTywP9iQcgSYR7rwsj6s2u2XHgVc0b/5In5841g
G5ZycG+ikHAMQ7/aAvVOF300+PFRpPBOvjQ2mDBGySiBtxR9FuGujquM+os1SovUYz9uHPupVK4Y
b2xrsEFn/T99YQ6NOjYEloQ5v6AM/v39XaTjjEqB0TFFoBw8cmiGunMfE+kXT0j46O/1Ecqfi1/k
f8HtiIGrJ5HRUfQXvfWzB+bmGtvYRQxwRCKAiuHjyzPe38/58lA3EESIBoXWubCuvq++0ZM+dhz3
IlMYRqnTiAx+o0H6h63VdXUYcyjzdw0i6npTy7a/rxhz25tEKWgfY+VZ7q1v+i5SpbAshnOsk2Zz
rjMbaRbhP55Ue7Py+uzOzQrOvdDV5t4vja9puoWgjibRb0ip+jLGHrFrH3+2PzZPi/3aQG3KX8ZN
uFbESJWKMLJlf5Ms841Alco8DQVUamY2raM9KD/nZ5IpG6w9cE6tvf34Av6PxSh5hplFSMwTQLOu
HpYQerbhQVI55hLb870t7KA/N32b5A8lqKJ0bwqI9X+tY7mSX6II18SwdJYUXf8/zy7VAap9hEpy
Njhf3WuQz0FF4wqZoCPpG4zMeopD0WeS7D+n6rYCfQDeN9kmnk16D1tA+VOtvWRP56rAIfCYrzO8
yTGRxHzyfc3fx39nW9RzAne3jSGGaR0PzftnxZdRAPzTG85tphnWXz3Z18V3zego0+l7BzR7Va6d
0zZXrL1ggnxTN2G9Z27RW9Ae07zZ1LwxjgFzyfQoWnJcaL2zAnIpE/NO8zKo9B9f8/z4vr9kdmds
MlIJ6jkMM+8v2VapkWR5DHvYGBmLulnL6CMCZtjuHcjXdKpElu7KpKEsTCdIoiHKnnr78UWgN/vj
MlhozDC4Al23/vjmsP6VlCe6OMNORaxDLIqLJRTIdX3OR0aGzxUDSvVWZxmUoI1esglehqVmKhhH
k10lMbE+RBPjGEbRy7iwIOuGsgZcJmceMhu8g4b7wiLIiQPhLGNH98p/ybKSFPjMCVz2rPnXwpmm
phvcltWTiVYRfMVyBKOr0Zq8rJ3uqiooTCs34m/IYl+JM89EBurcHeU8ZGuKR+lqynih4rY1eDNG
nP+ijdY/8iW0JAiMovL263X6xcDf6juNP7yS78aPa5kO/guaBRreOBnEt8FU7TAbRor8JiWftH1F
e6vV+/Uj+ESW8lsFMKDfM8BrfvOTmmtdpGk6Pcd6bH+03fzaeqyglSR/JUTOtduoDergTqsjaGnL
KcO36FU9Fyogrm7oyOV4ZNquHwuIPiaEkzS1Z0BYN8V3NZ0QbWslZsYo2aPrlR8bZc3zs+XkaeRx
ZTwULdXHPuo8CLdubAU6cxVvEI8sK6NCwhW1+NVVyKf2iWtBN9FXOf3f9dSmD5prvYEBYfPW3LKD
TGyybm7dTkWkG9CvBVqvh3Lkw4ZWyO9bzwpj3bMaNOT01r5XaazeKHFLHX84Y1uSaXwwrERd8Ge7
Wcm5ZgobLtLxYiDI2lIBO63P4Rl+QTge6toXydaDHeQdsh7LBeYLDv8P6+81nNzqnmWXU9vRbGH9
UZtx+5LGYqGst1IqnaMBXkiW2mAPLBdazl715ua8zw6p3pRK7KUHeuocJ55enPLlW4PNwsXpTlhE
v/uh9bVjTJaGQVQQuvDfjV+IiLXJp9+1psuvLEvfJxBoQjCUFEdB8+NZBFDt9rZJR/kOQXTm0Vkj
/O44uamJxZV2WQwP38naCzSLtn7RU1uMXxzwjsN3ksni2ZQA4B1nBRz7TECFeIGQOGjnBOHkmYho
92mIfIt4n/VG+wP6kIPmoD85SY/1R8JYpnf1bVXZzPHgSFXyK8xicGx7blgb3AVEdbTnuOlcF41S
MZbRb1WGnvWW6YPRn+OpU9ldIBSgH5IKbM4GUxbx3Idl26Fbn9O091lGa3un2wXEcyOzEuPEChiq
k1fa5J6iOSO+Y0P2NlhPJ8iY6gDjB93VomF7qfKKr1fZHStAAaSxiU0KYoR+UG1YRGJ5FhOWmodk
pxbsHAG1d0eqsVD48i23xACzcYyY3x8EPWm4NbK15huDIh4FaTrA6D/ZrZeGwPvtmvOpZei8Sqlf
sXW/36591yqcsDfleUoi96fTmhEFfmQ3J7CDNm59DuX45Dv+WZdWKc4Zp5u3SGLzpimbQX1goIaN
HTlmOKve6BOTdO1rr5nh4HwagDm4m1nEll5GyXPznGmNFz9DP43L7cSJLTmWGkPKB5m2SblDGjW1
0Dx095dZZo19lBSLwfcJCjITWnR0GSDqfjZ6JSVwX+y5yhx3oiUvfqY10xHmTDcQMttZOJXugyCE
YV145FA9J5lBPgk25iI7F+gBxttkAAV8Id9gKLZz+2DjV36IL1vV+FDQi6l7ogoLdfz41WRdV2EQ
Xhh5wEecJdI0Jq6OsOABo3hEAn1ev1yewNLA++D9QoHSkW2FwPNnGSdEApA06rwWaeA/exJl7CZi
Yqdvie+uMD3JQjuiayY5MSfQh7S/+SeaMMjNx7yb7HbfZK472z4ShfenD7JNRcc1usXHLv1tPqYy
vMAeACE9y/NbHd5S1+d3ftAF/XOkmd2zym3ZcJplKMUpVzUvftcRzZRaLYI9m/MCrQazfYJx6/7V
xLUIz0Y3WoehEhkjyIwT6kZjGpfs4iBnShyJfgaA21X6RWUBzWpOtBOJYGOb9rshsMq73mP7wI5S
eFtaW1RW5qSgzHsTWds7uqNmTgsk7n46idue7aqofnx8a/6othBEGdweoSwKij+aC6k/C1hUR6AW
AOXvoZhAMbq+zoig8GQ0ERpD/bXh3djUf338N6s/Th3ccKzFiOPxl1rudWnelmA30iGVl563cb8b
3Z7xgRuQL3NHnhFaCh99iXPCD9gSkOc6DSWqZxR/FYVia1ilK3rsME+WsDoImURLU341KTycgyCB
AP7nfMIclsNL2lujywHLRy/dhliUH/O5y0THtpiH5+4ohhsXnPz4Dexd1XPasi1mu0Ucqe7FIBgG
l1SMJnCVkiB95k+O7I7dsNPLIjyiwPbT21g0MSU7zkEUqXSm0KQQNcxHyfDeoUMYkKE+1TEdvGeF
4oCMBGSKW63KRPKgkXz0YrSj+71Urd7savCVlxGvwb3uYqv5rSPpmYO9puEXw8fJB9Mx8T0Eiwxb
ofoZzwUVQnVESlvdAroZ2dVGlCknDH/uSMSeP719fAs5Ql2VnNToDOmsuUdjUXdeF+uNLIt6gnjB
PdTQgjBTpj1BJ4wLWzvRgH75MUq4KftF2Vb4B72lHH+I8hr9oT/S+zraJpO9s8Vg77dGfBIGHM8F
+cj7Ph8fw8iLYbmKomCuQgBf/S2J0sFCRqpkRApLnLu3mBcJ94sKm8A2eCc1BvXWZHK2nlJyDZo5
8VB8jg3NcNN7cItB+i916wrSXTn/+VvXBtCypVCt81M35JmDeXc+Hq1GACwC9FvYxqvi51TKdLzA
tZ1OQno89V6SwyIxk4kEUdh1kXkvElOoMx69WfkHWJMFtsq3wq7UQ0Z2NEG/rBoqHLqSVghazQeb
bAi6xsi9Y6bslHebVfnU+7YTbFMvTP9meRGkZC0yY1oaBNdvLG3ClhuYElYadkp0BlXVqj1Dec5q
ECDBTitS73dYa0s8B44C2N8ZEXoeexrQkYcoi+I9OHnuEigKfrzKqVe1D9GS5e9I9ol1D4RcnW1P
ixl+F3XwZFdmmx3XozyiEgpXLsyf8g2abfgg1lTOdxYNsYfCX9T9VuuI39wKVC/6AXT2TjcSQT/R
L2fsp2vUB5qP6qxNlUGoL3YosTd1n8AELJYIuT5buFfrFuyY6Vj4beC9Al7Qrw7lNCNU2wG9PKwN
ASYlhjxmtVeFzy1TFsKhQsTfd7YKOuZrXG5905HheS5stuvwk4Lk+vjIxUjDtB0ldYVxB7riu3Y5
dtS28JWLvZh80mqPbqsz5txPxzgYtdTx4SaMGTlpyfEUMqLJnhF4t2hOPv5SFqDZf+sisIyS9oON
rxO4BJ2z99fRFjSAU7+0Dn2aab9BNAzaHgR/+mD0/pwBOsIuOarWCgjVNZu+IlmKcIUaobQ7JNNN
s4jCPFGz8tY2tL1sBMR1skdHUchuiPtT3reqGNs74MoRaLTRarOX1DZkCUOGQdJ4745FWfxELZ8V
nzUG5fwR/vsR5x6Xq8P9tufzJl2Gq4/Yeb7mN0lwicKO5qlAEQEG1ia05XHkuUZ1PfgIL4oMmf0e
7lVT3vNQocGim5oMWxzq8qFIZqo1BEVcfjiFywZsYjTP8uH2WyfDLSx9zmfo81PVTw/mXOpfIuos
OF9wvxi6loPIv2F0cu/Jz0KL13Mcr+8tzvRML3pXoMWr9Oqb1WH9zzeKQiY+JmaSvI41RfPFyFzy
n6TRvfpD6X+3GMvhiCQacvrGsJLiCB+C3d82KhhvzI5MHFzmAeUd5z8Cm/Dd2t0pcwn82mAGil4a
8MzuVqEVcnaGJfg4gcAigDqJC4yaSqU7IvzI0nJilwvETmAQ7WZgLyACHSi0VxBtm/ga4fE+QV9s
RGjelfXVx8tKJjKdPc4WEYvnHBDbxzjYEQ7v4DYVxsHPKZW8OATW3PtYOm6qcgDx3hOdkO+MlGLw
nIdusxmnPI92iZbAF8ASTl1I3lITvQSGoGRCnxbgAhg1FAQJnDO8N4MT/HKMNLrPiPJKHis3mQwa
bfBHmGsmiEpDL3nScb9y9yVkXdIgU4e2MDrWv2PA4MGOiCC3P2n8LI5cgcToaa011k0ZsZiDjVlE
eIIYp9vVOZUDESWrxjUr1VTeKmlV/8p8fUV/6GFUJFz+ZDdocRgZEy81zy1+SyP2tX3Scsw7N1Wk
nWgYqOahttOasqFV/SGvPdPfmFqWj2fVJf2jhlma8NVOEQUXQ5buDyB+2/7kjZR6dzk4vR1wchBJ
QivH1ybTmNCAMx3HT1pO7vXO5eJmpJ1omRynLGbDc93/H7E1BtugwfJR3vRjlf6NJjQaXkKCw6Id
E+DybT38Og7hHke1iH6yvpnUrYHYpLsbFl8F5E+TPpIHk+qMDb1DioL5KN6vAmF97YQGWLi+Zk5O
N4mvS4tvABMKcxsQ8+KdG7KmCRfR0zJ51fi9x2oUxniPh5EAoUi8TYXV8xwVcKSbs9c3UbMF1YFJ
nIqSG12ViDZfKF/Mot4YOsOAEPyfRQevLmYOrCNBhW/hnPryAJxfAzRX+ANGyk5aDFmrFKQNCXEO
kckj1Ds6Y33QIwOfVVl1NKBB88dZihp43lwJNcjqf8K2y4CdR8zk75xplP+k4C3cvZRthmUnmcp8
j+yeYfZaNwgvRgLuLcaiftFY86pEbpsvlbAsfC62wt2VfY/cqmaHWSw+SO3nXjLvVgxA1gQ1Y6NX
Tt/ekLqiiBQE5j6dZnX5N7szK3fDaqKjJUcRo0WPom78yUmkgps6VCr41jK7eetar88PDCfmyY2j
BdrWtwtR3ii/cTUcAH0k4r3ZTG3wvF6nVxeUFJNUSXQcNI15YdGN9XAKh6hEB1yP7Cn4tskbah9U
NRr1J+3//2N+BiuFVzw+CRwBf8zPkMvRRBZZQopGk5VbnjralUHdiwcYsjV3kSNGfXFadNvYZGe3
Dt0x4zG13M57ZvUhbfzkLfv+xDUPzzBsMNCj/YBQQF034G2vBSPRBuVxrGxCE92Itb9B2jsRmSDa
YONRqdVoekL/NsEzxjhyvZuo/ZKjmQtCuJCgpQk8PgeSIpoZDdHyUmancS/R30ahth+cRidIGksA
vd9IiGNGvFm49Z1BilNhDqrc6HFjaxsoNnl1rJnYHICcQ5P4+ONe3QCsKuhtGHsh8mGWy/H2at7Q
FvQGO1AahwpVTfhclJj1sCXrfv1adMIqD11keP3r2gdce3wx+VnNl6guqvKhatQ4fHLmvdIAcU0w
teAOOWADhWNiDXi/bXWa07Vjo6JjysV4h0Iz0Q0AO9HIe4XK+IROPsNPg8b4H4VU0QAUWJgiPuRY
3Yw3lrz0f7s1nJ87MTlL4Txba0abk92hDZnqEGARcyiAnFMTdb0IgXQT3fi+N1kcCsOaG+FO++Sr
nvtW/y1uZrC2rQR/APA9BDFXxU1TVbXUhMiP6wCCIMTie70UZaVTUM02XVHUl9wmAvlt1W5HzAM5
IS8HVXpRzkPkuMV4GQOknsdxiIxyTh79XLJz/d7gSlGn2CiyGURZlL/vbwDEDykQx+fHNJ8I4W4I
c8KH5GAC+65R3ATbMFI1cDx0xjbIJGwIiMY6UT95mJH8TdGZ+k2dQgPm8tABHms4CbQ3EyNHSY7Z
9gHzLXbnqB0QTBix9alYYOkR/u93vTzFCFfRkbGQgF3oV28++BL90GOzPWZxl9aX9byVAotlLg9S
Jz9HmQYwaDWysAqT4Wk9UnV0RJFRk/yC6Z2DVLhLXd7Ne0YPA9lYxDCe6qFU+a6wR8pmYord+Jyl
KvMPIHMUr8qYJ+nol43N0IECiPdPQW4B+S2ss+7y8ZriZX61qBwXFBFbFtsVhlTmqO9vVY36tAOs
6p3zxacx6XqU3ZZ5EkW37RDjkYCLnGLxXFf56hCuLMQ+XwcktvwH2VezcVJmOakdoyHar2VGmt6u
842QZ0BFDj2RjPRKMAM0v4bxvk3t2RWqQR3hHbFq3KfFPWnZdUGiaO/r5v2qbqkX/cA6UNJShR1x
dduaLn5jOjGoKkITfnLid/8UAbL0Zxz4sv2ed2bbXdIuLQmJnngjbLqlpyMcRrI3ed0jEfcJxmRd
qqWpYWGxxDApJ23kw1qdW//b50iKdL7adppG81FHUVn+qsxAtHciq1uMNp5M6PgtD6DCwsEZAxNi
U/+IGWrlD8CVQrxDnFi6Z68CPfwjRkZJ3Tgx6juur/91Ea3OqCLr1cwkyFpeVW1IqX+zvo7L1da1
qEEC28He4LuIsPcOlALMAU6uFV8sVzXaLmURIIxvIl07Y22HxzUlHn4uHkJmCKonenm/qkpGL/Gj
XYxxIZrNDLz0tY6TIxEcsxVy9dOZ65R6fQDW4fB61TTUue95zCE8pxE16/85OZrGvVHYGoErixFi
vVlELc3O/mIpauh51sW5bm0r2eI/MYYTM8qW6PeaqgULnIpoNOEhTtI555zIKCYOeIrr73GIPvYY
9T3Byph2ZwHrAIdKfwyZ/TsHfd2qV0Py2mZE24CFzu66mcGFwlgL/5GEkbf/wNAEQ7d1pAHiPrGn
hIArYfVTCFmoinCy8t/1mAXV9jWK3NkMtcpZUtvmmyR7jit1STqCs9OKjq2oAezqPsigdzntLpQA
VbmldhEwKPJ9wc6ujoAfYvxUodXOfaPZgYS1N1MFDwH2hvnfRga/2GcW6+BYEZt6sx5KwFaj1Zzn
APyidTvPEMub24qQXufs+yTKgdArwUI324lwt+zQ5FQX8YahjIsPjIy/OsA4MQtDjcXWTcU4V2ik
jzLi52WZp9+dvImMJ82ZlxVYu/nhhlg1/6okL7kBbVsY3OumgMdHmPsYiMvQSd26c6rAhB6b2A4t
VdGONg4mw2OLyAO0G/C7oLQ5HadEw4QiSScgupglFKttoBUekdLAg8pDilXPPuqtwWl88BsH6KRm
l8nduvxXDSq5NPaMdwgLzf/bSFtzeuaBaZIjb5MRuC6llLuvQ22sn3qaEMmGFEA5nnO9IchkozG0
zX8CTAKiRPAAccwbw2hnJ5UMJ652jIsZ9cDAxqxeXJH2z7H0w/Qu4Gi2WR/P1cQY163+NSZlwP7p
BSVbf58ia3xmvGUzhvNNbWiPSC5gV404VeRNGfN8bkepTZKBjD12e/pWDXnVRhlOp3Yx2DTNmDs7
GhNteF4b272HkOOmDOKxfWqBI2zQdoiRqbOjpj1Mpig62CgLjcP6LNRU2scyyWLeUFLxrmltSuYN
XhhT7dgN6FJP7lB8h//Ok7NatNBscfXM5tpy61ZUeff/WreYTdMdo73IYxvT2aGb6rRdewoiwDLF
Jio4P20zxvfTI4wXvOn0Gwac/Iz5izdlOZH+xV1Uw+ufly/tcWz2nvO9kmMX3BQa5vqnJHf06bg2
YdeWUtaZ3I+ZWOzq81JphnOAOhu1jIN66kyQdpNuY4KZCv5KQ4zfEZkAnoAwNXmvnBN9YjI7378r
UTntVAgufCt1Nx4xFs0Aj0JJ/LJ10kbJUQam0hiXznb5+YNOX7FiA4DO0ILoFxF6IUTJsDKaW9g4
7I15UtEchTkR5ayRsfvGFuG4YOWWZ3bxC64/Xs1QAXAU4+A0xpC+cm9K74BCbCDxrOhd7bJutEkT
T78HpvnFTsvRIeyDNNTaGySvgNxjXJvRNo/1xLjJUwe+eLd4rBMxxjRhkNqjd1jVsA6wfp4zpAaz
YS3qRau9JJ0Bv4UAro6dLu+xVYGQ6fkTp9yYASN+bqhbR++87sYqajk/pgszoLNzvlAb1jW0EHPi
pUjDlN9soW/D2SamiLJMzziyX6LFYq+cnlb/yJef3kjB7OXFgXWPN3XZ7mF78EesD3FDBLkDEsdu
1GksyPnauAk746UrSjkwCjc49pbEkGJg/Kb5Oq/o1RlkwPrhQ7QixfjpIcFHjJJbDhEBCxYDS7WZ
3ClExLLZW0stljqh4puwkpFvoig4Wh+jQhvKgojJ5a1p9S6PeunUDa8tbz7Lr18Obl0elMgWXNxq
HO/HmNMKHHCY9ZGW8Jr7uATTr2cstN9m9SdHFlz/pnV9WiGUFJdplCdMkyk+YFN4bBBmGqdBjJ6j
Yn9nDmG05JUWQ/ubMmTWMgxZQHFF85bjScyQNd8OIPfr2/WE5cvBMk8fX6d9fZ1IcQVHPbqq0GEt
xLvvK0VB6qMifKq6rMyRAQspdntMpe2RHb+AN6Bb1VPuS2pejE0t83dU29URIJN+ctoId+FaFGCr
wwkeQ/aoduh/Uv9gx+4U7WbOS7An95UHFQlC0B8bDTzcwZ+MxjjlHH/QqIhGZkeOfB7yZyXiI6yW
ESdL7gvnkuNQcHmiZ3dxF+lsc7kSOaBVn6SJ8gDUD8hr1ireHckA1BIaUVG/RmnhsaTLxIzcXeJk
3bEunDZ7jkhsJXwD2R9RYDj1hn1CohuragwRgwGhyZ0Cl76N7LNVdGe/roq7uTmK/X/FBq1l7Yju
Bhv+souQgzdvquvYaEhb6oIVm5Hpjkb0g+6GxOUKfyLJR5J8cTREzeu2mzLW6MruKFehns02f4RY
y3otl/rCofJDwLc4tTmY8vMhYZDDFvNzO+4+Xg0z8OzdYZS5MupCpWh0WJwd3Hm1/Kc1GCQ6NI3C
dC4CUgQF/uIen5a9cG3tecuD1jdEGDCp9Wa/ZDy45o+8yfL0Z5tZP1f38KpfGj1mV+DzZs8WuSy3
EUp5b4tMC0jvMHbxbQjg8yWCaOtt6Zfrww6L7/z5sYk/BHTH9b2T8ibdkt+NLbwGrL9dHZe1Xc9v
lAVwVOqWOJcjqWf3hUdYim4lRNEmna8HF9rLekgXtpzcT76rP78q25Y8MWjddZSZzhWyAjyvT0xt
ql2Y+WvWG8G3sB/o4o7DXen10X2lGvoT5CG1CLX6RVP38c26sm8iAIY/bgo0AK5yEE1fq8yNqhiV
KOrkhhzSdDiPtlu+1b4T5LQDkao8RH5CZ0l3pInegsoY8hZGmu60OhLadaUtbdvEDkVwrFN7yE//
elUTU/du8rIw9B0JL/S+1y3WTya9vTNGRFebpoIMeWJkaBJAmlj9V8019OSYLCby1ZT9ySf+Y7Oa
Adaz7mDWbWKCu9qsiOo1RzO3khs/GFieSWDQwVmBPMrP3HhGyukhDvyClssRLi8MNfAfevtPb/r8
hnwixnBjKiv71Zep0o//Vt1LeRI3OuUiOwyq7+2qxSOdHl2DidjJ2bMCBXmxy5OZBgFVvCFr/vqP
P+Ifq2rWOEGPx4LEmkKvf/UAio6DFwSHmybTA21HZEXyFAC1ro+haJCB+ryi9ZOdthIlGuD3z94H
i8r+f1skLCqa5CgCmLK6Fgrs66+Y/QHTymgO3HsTVRvBFugDLeTvHr34ueNWR2kLAqENNHC08ORx
oweW+1BMWhA/kc6EVBCLGoVmW+j8+OOvZ8HWX10e3iTGpaz3GbF/1YPyvAq4idS1S7fciM6LqU/W
5ooAdpO/NFrhnxGuRf0OjAQjv9QS0f3qiAWEg/Pcm8z0kjLUGm6lhdd1P47hxLtMZNF0X8E7EJcx
zmlBrff64w8g3/OM5u93NqpATMfKAbfi+qEdxsHpSccJbqRPjtSuNjSfjvoC60sTofcHINq2vC+W
0s7SzbFBpmD2JPQ4eVL/vRIa/CTuON9YiXdJ47yyHv99OJeBlYZqVHtZmyvopUil8NIG622oOU11
RCTLKwS+Ed0ELZfWTc0xydw26RRGD0AftbkZOr99Jnh06tLUg/3z469gXsLvbqErlOMuoV94le3r
yshIQ8R7TmWR1ZfyfIqsSLK9bsxDXTDVs1y07bQ5QLMY9PqTsuy6hckY2TAl8kEbbOefbfwWZ3U5
VbYG6S0n/BW2cdI88LYQ7NGShU3kczzwUIV+aGa7IOGfNWb3KbQ+Mxi8/xZoRTqmMGfXJzsaS+r6
TQt33geCU0WnxpND9NxruH+Z/uoWoPJZ5nmDYMr1dkFZy+aHV1M/AFcYi+R+BIORfBkqY4z+Kqs2
dfYRkk4UnKsoPKjKnBgl2pLHdlYqfvYAzl32/9495jKLApNWHIc17uL7DSpNOfVrtOmOa3sgU6Dz
92FJWXaGF1OGP/6V3aiRwzFML9N+bsxcmw4iMAE3k8MefyZJu34rMCvHP0seAUYwNE3XOsWqRGYE
lZfedx9ROK96DJE3tv/oaYWKX/MEpHS06XrmAfsOj6EFTQz6iBcm0b7lmCFPTLA79PO5o8HNWtXw
xDuzf1ld6XTPq9Qel9RUEaTlk2v/uvpCh2zwKdlXKaw/aEQmTYtZsnNTMEGLJI4J3oLdshfZvQt4
pQIVNbtv179orZWaNmThVdxq0JkLiGvFMCk/RfnbpGytlx5jLP0xg4S7LVhRQZKjMyuxmdWMDCig
qqMpt5bfsMqGu7pV8aPl1Z68BcDXRs+5ETnIJiIGm9usqMvibkpooW3WmYjm6VyENXRIvddnMdDS
AANo68/YJiuYPP+mavPIuy0wsHsHJfGkH0ChQyb7eJtYbtu7lUZwCf+b/ZMI1XhvvF9pQKMqkwdU
O9Ly6bIveTFM8sWMBTW5EiPvZW3RGK074tqRUKUMXcKCS2RS+6bs+UVTAnL0qUbpTHsCvXWyXRV+
acVk5zDEvtnt4o6sqL0WxXH1JYhtDiqEiH86QwSo8f6hx4qKoQwKnFCGxCQjFgzaf8rruhlGyM+a
f/Y51CewrlPY+zq8LZHE/tacSRnPilJNcUBxe57pVYDfRzZfsrtYof0Ine1uNX30huTerKO4Kmtx
FWg+IoPfZFmxZFKEKz9j1IvFPfMh58WUelmeUZ/I7zEef4Dd2VzdxBPh7WcDyBFU3cV1HHscxF6G
qKuaexoVLIV8qTTczix+hIrGyB77UUwe4XItgXLRPwF+RT/O/1k/k6Vh0meMRl2MQsq8r8Xk2zxE
82WFjqu655iGYLErSqTFeyeAyrmboz2rTd8L2TytxXRtzy52Rnhzl315asQUcDW2bQGEtj0lNVKo
p9Ham/wzfAFsBRh2vZw4VqP3qshgYHXGKfNjz1XzN7raHtanc2wDvgBaD/g0YtMeTpNvlm4PBkFY
+VfMPkP8bGsDFEryIfGX7i0FD/n36mNdfet2adj9vpr4wIdaNJr+JlqCvX7HwazNW2/ZVJk8tZUF
ugdtWsXQC1Fq415AnPN9dJ3m9V/ScvBeV0/1eojM4H1yBip1toN6RPVH0y+E3UObWjjTXdKJMPkh
mhTIG2niEY1IP/ynIIU2e9QpFM2DJbQ35D6ue153qtIsWCzCDbhZTMbc5sZKjRT031LFrhvY6vO2
AmJ+D3VoEgrvtZASiXVfPCtrTdFr2Dj2fdpQxASTr/+NerZLj67sO3lSGeDdDT7mOStF2iVIHwl2
5wyupS5/kqKhzGcO6O54SmVAR9nHwMtHW+08KVkNKUFgjei+rj6QjgdjPPT5kNXAThcPS8SOax3s
sHXCF79qCMYLBPzKu9IsGS8ACQ4i9WZEPXvaau6R+JBHeNBjOJ4Tr5lpuz3hnETsfKNTqc46sQx7
NRnGS+KY5Va2k7kZ7MJAv27aByK7dgn6D7Q/3n3cw5ipUlf+4xtasK15lez7QpuFO4WNS0AS9Rlr
wU0ajsUtff1p2xASuB1jE35zAZu4IQoAZE4TD4/IjR1Oplbtnxmf+fvErbx7K7T/mRCQH1KnahAp
D89x15s/80jDBVDWzsvkDy0KNZfIeUt5N4E/iDtyxNDC4tFlLFcBxJzS6Z4qOTiUtd0+FTX5F0KM
I4ROLc/bLTAj+446o9q1Xn6SfdHuGfph2s/Cbte4rYCaOrX6xvWT4EcdpdPFRlGyk3Qs99loVnd6
MAWKU1RhvhldKH7CmOq3qbDdrSgjieJWC+6KvsSaVjbyZpSDeYx0HuVNB2Dta2uORKiW5Rc0wBXq
E6iVOxh90Q34o/EmB4h16Hhf3Ve8Fo5j5qUITVJzP2i+cajw3RibULQ/el6X25osmCev1KI3E63c
GVWyTvxdMccDjkAOW0moaqlzEq4rLY4xGAKKI/btEuvRsA8mUpyhSvW7ssJnOysdxElUtKAmd0wI
6jOkscMgYP5iE6blXgFHuWhG1B4ow+onrTGCsysps0RCwkHeGd/KNPcJGi2MgyuRm7Ld3uZa+Pg/
nJ3nctxIlrZvZaL/YxbebGxPxFdAeXojifyDYEtseO9x9d+Dqt5pElKxdhjRJiRKqKxE5smT57wm
GZt8zwnWL91wQNzICNSRstGYrsQBYIvjZzr9BQhXzbKESYsFn/IogpC30TwMVtx1vD8wuoltoZPi
xybrX0U37hHiIUsNzfQFQps4OJ1BLnGfD6Uv24OrfY2M1ttokq9MXCSiDfOMBWneJ+OirLqbESzx
wkOED1ovZg6WF5ogCHtlXDdDVutLxADD0hnwIiHsjGZsl3CBH6RERvxHxrdplXm5AtdzxPLADSzb
12ibN1iiLLqA+DZWOogwhXZjO/rlBp0P4xnWHiKIUmJtsMd4LRURs8RQ023XKIbLVCjahSyownMW
qeEjRFo0oNuivqB5FX4NhcbI6TfJ6V51ZQ/lzuYlqUFxe0pmrlMkJxzUjMwC1aYG1XuDyAt3tMHQ
SabwTmncFXEbL43bDFJ15/igFe9AGXg2uE1mPpatJXBtySMhstJXqem8H12g3oaR5P5IQqO/0XIF
ndhG6r81rZcKtqJ3OGNLWpd/bcRI/uqOFgUCijz6gvUVPhhSa13AXpX3ai3cufBil1il+k4eoZPb
+Ma1YFD93sgIkSWk+4IImyAP7QSGg7byVDVcD4Kebc1YiK5gyxRrMD/jN+wKNOg+lrgsW2N8hN0S
7/UYj1BqROVmMHo8USUhvsh1F8V5Ibc2hj7SCg216WKTh5qB4VEc80Ojros/E8/wrmuLPpIkYa6S
ePoXNSiUG4WMJM6QQlS5/CxBF3W22WAUFxvu4BTKcI8yi/tE3tbzslsQnJFU3WdVXN249HxQOh+8
G38Qb9QiKu0mbspt2OVoC1a1hLg7vKhK8BBRSTHssGM5wsdo8iDJh/Z+iGL/Vqn1V7MdeuJRa201
Vxs2Cuq+G7eJ8NLgFDPoXcX9c2Skqwq0wEUXBKot43LyohfSKC/qBntSqKmxDUXGe1AUMJuKlpXB
ArcW+UuhjdKVV4jtY2qF5SOmNspdongxrBLQv1d+q1Ogx53lexmnKVabLeUPtgHiSka0ziULxSEd
yKqJH7StBe3wtY+0bsGS1GM7HzTzQfZ1b+W6tEBHwglZlhc+W149fh1z4CATBjteWtQsWVHwnr6l
asqFTcUwx6x9A4NPIduqQN1WZpp39zi2XpqQPbfYIhc3iBXW1wiphOt6JPlncSvXGnxdbDT9fN3K
KAUtuN62F2GgWV+iALEooIXyFxRd/JUYasr3hlI4pplZ9qOpGnNvFGWGEq7cl6vSSFM7Fxt8myUm
VBcGc0VuUtux0Bb0Uv22XoxdjNWamrwkpZhchAWqsIBALeFCGEp1EbXcnRCJCdey30HitnrEqfq8
vWpgiqCS5luX2Mx4X9W6tFCdZUYaOrlPkTcWdmH545rdMDxHYRu1gEQjYxkVYicu2MkA3pLY+N7F
8hXKBOlTOogKYpWdVDp6mWH/Rnqp2knToFWsahhhU+YMV1KYSC+a55HXuYK+jDtZGPFvE0qw72ZT
idDUYoV2iyFMemp+cx0pcf2tGIrsNo4hFy3hqAbYjw5RvYp6z7xH/9VcZnmzSd1MXbtkM19FSOya
p7TLeEgMuzN7LvFSbtnY0YJbTAnsHJP5LadjtUEPHte4pM4uInLRBcZcyDVLUbLi0IlXmRKvrMms
V/Vp5/e43mzGWoKMqVfhmnm6EpDXfcAdDeaiC5LpSsgD1KzHpgViJBZ4zcC4WCdN/aTRZ1w38HO2
QLmsZWr5Cno3qO1Ffv7UE2KgyQ6jE2h6Hdl6rVU7KemfkdDQL8kproaOuAByQVgVurzNfQnd38Ig
dSb9tMGuV5saoe8XbjJAr4fwyiU5s+FLZUuD1u3KqsDcdVyoHFIAw1F0r3rChzK+QoFPtKktxJdZ
WwlXrMuSzKfum0WtU3jr4a9xxskBDbmsq/6ER5iuTWMYsSTxsM2KNPicgyJ917xQ/Konwhddjp6b
rFE2DaqxkKGBLD02cdhNvMzWX+IRkL5EUZNu4Fubt2qU6Q8AVwN0y6JyldLjWnhGz43Az7prKlHI
sPZm8B2+lra2XAm90IB+4iIczHhlSilYqlpPr+gR9xsYAcgYKgnnk4/1cA/mYMBoZA8JpLqKNdXf
m2Bw7qy6lVY6Jm7yIupL6x74EfabYdsGl6LqqTc8K0IfqFLoSOtPAv4KdoocPMmEru2EuitTuxDT
Bodtqye97CVpW6qttB4Qul6GjRrcSYFeXOVAb5ZYmj0FiIY6RQFjsUY62M4LS7yR9UG8rTIdNyyA
JNclUqc7lLYLtghhRIFm/kiwGS9DZNsWWHQ/SVAnQaNo2Cub2bOOfvKioiloI+EXs6IHVBO5RlaF
m6zktm1sT6P3zsULX0cTz5BVnYdIEdOYabdBmJN7huZ4T7kt+S7ppfCEqSJfIE2sPf2uAGvIQk2g
EkGmDSVuCCn8uU2D4cQ3Nx+CdQOd4tkCD3jZaUV7MQboPlMhTFcGxPwJF4FZGjJVam8jeSoukYbV
4wUG0+Ua4A3hLHAvUREm9+Om/FggPXyZ9BSDeB3C1NFIIHBEGvQYN9Q4hzGhp5P7Qygy1qkRXHfa
kD/3KQ4zKDAk31LZ10i2yRuiokPgMOhQ1VPYK4YJgMMCl1NarbzXBz/fjWPNCVbHlxp3qS84gVQ7
7AJThyzd+KOAkU1DHO9prLgwbxGC6oUeT/wkqL7ssh1KAeF6bMmgE+ONpzHgolfAsOf0/FpMNYy7
AZzyFfytni6HYG71zjQvygZOR6bIkLaTctzLZlUu8iA2FiIN2z3NUYTtYxUlv1DS94OF8/hQpd9F
BJLv9FQVke6WG9dBwnxwLFqvuIWMpv8oJWa8C0VBctxy1FbmiNugJ+TQ3YChOt0YfSsDwwczWeV7
jyCWYjiX1k4t17xDpbUeE7mFZR4gPwdUTat3EgS3JXVh5FXHXsxvEHQJHyLZAASInYBN8Rr3y7jx
1VUfNsM1bJv2QvRLdY1WQd48jZE6Oi50haVlhPEyqcn2AFvVO9XPCv8uahJtBVGhcLyk+jIEornW
A0N2utr/kRde/YjHY/gCj8xyKoBeNqpMsg2PMNgaXSIs6R5gYDhgX7loDeAaqpGjFTriJLocYUju
fBX81dKL4vRBi3KLythB9wHII2efHOg06JOWVXtnVYZU/NG06LZQPolVa0+nX6+h1kRI2HltI2Mt
eqhXakEUuOvSiqz06iiGJsIkSm66aCzEVQ6VOQH8boqdA/7ca5e+C+lw2Y2hYm0itPMAa+axFDi1
GiiV3XBHih+O2gjHmt7Y9a6wD+BCkftHYWiu8FGaFnzlD5L4ACQje5TkKsSvScDH9LHotaHFB1st
9CVWrGb+JekG4aJqVa7UhQWv8w6HOyoqJcXA/pHiCeUAJdCyYi02o7Udsdzx1oFS+/q1gM2msnMj
4ORbIwzjHzJztCwraqsOfYtA3B9BDUdZCY+VgjMeQLn06ljwDLD8q5woL7ABmaDvVI6gBVBiAgfp
1rtMSfVs3fmBl97XPZDja6FqGM2xxnq0MzC8XueC4Yc9ln5VHVOthUeaQg+HC0I8LxBSWHnSpHzC
6V0/WaNZuvtgSKZXeSjCxGbVovVsQhlmksFWfTvqJ/SH8tF40AfsY5NyzbFA0uMKZyyEkoLrRcup
ir9tMrAMGrEflB200Va/PmpnWEiTyNdxISPGZSfGQWe0DvEI1bvSSO7zUTRK0Dx5j6c4OpbaSkSd
MX3U4C6PWygICt6SRkAxujzI7tWHV3R86zUYSrde5CABkxUeMlSajmJKAJcpzgWhOLxM8m/h1eQz
0O8D8hqEonr4tViJtTq1IiEYquI18akb5WTQPTgUckFho6DF4E+SozAxwYPxtKPITIY3lfZNGpqO
bspRPeLjkvBP3T9UrzWu4bT+FE2CAzrr/pVSngkNRcPtESAlehxil94ELVpbbY4ueQXIKEewH17Y
RatSb7jkSK++B0ZRjBsgb4mxrPiIfOeCZobzTcosghiyKDvSL5lsSa/xe3XFDWonJo6/2F9Vq4+/
hDpnM6KkwOlhocWP2gq98RmPAfn/Dv1NOdgde9K5pEGNSpLOb1YFDHHzVgtU+Ratafi7aCs3/bKg
Kd5/ExMucJg8GBZ2L5OwXO2AmKSfLRc00tYwuuD1jVGTjbfHJ7Ng9eTS6wochZqD44SnaTHfGlEB
9N7tsoeX9mVspQk+duh4DmogW44w5IPjtZr8dERxK2Bam1VkSaSLcaqVxlYVW+VSbGJPusTNvhgr
1AcUmo5FIPSYSwDT4BTwBFCvR4cAJc5ECY2FXjvTz5vpdNFOpU+toEFEwVI0uefOEAE01kwpE0tO
10NhUygCiUbIsWp9DM1h40miE9Woh9lIdk0NnCM2QQwAp5xpWqg/tXeBOCAnRfNeRvzxp15UmEtp
VpfoLApUTcqr1DdS74KqWBatUNcW6S0lmtk+ayr1oNs29CforwigUfhRpAWA1GmDZQtfLyPtVkCW
tb894quPuMs4zpEXsXFzDwZb7sk5NqkIdwQsNR1fPcu0J7cmzIuyJnDzAFYDAbhVZWMZxCookKTN
fXmHNgdXxswQjIggYlrhqlKz4RukGxG6AorwnJZlc9NKFOC3tSaIKZ7VyH5egoMA8aQNIRy3Y5T5
eGtIP22NSVhiaiyamsabm+/v3MRjQa9Ha68XFpV5NYib5AIN+DLaSr0e4MPVWHeVpJuSI4MDeihq
HB/ttEef6aJN1JQiCHxc/T+l6AA4AFSLpDCaF4cV9b4TFQ2a1uSK4e4VwaD+X9H4yWyYEdgwDsCw
gBDGYVP/IVO/8G5TWo7YfoW58qA0PcmJ6hkNrUXDjYz6kjeTqCtItgAkzEKruVZ9PIc/C3QwVFFC
VG0y0pHYF+8H2wZ9O90riovO7ZvwCyWS1gCR3qbggryOTOfiKMWhHfDoRw+aA4QYNCeYAP1gV3c8
yGAcAAb8C7F64LMdpR+ko5z9gRsqKFI4rOlnGSUqL34UX+GBWJZ2S9bhbhqS5M5RLK8YpyuiWyDU
Y5X12tMsWbCzSto1BwCSX0BY2WqMLr+oFGxTVgC1fdKvLmuH104som4xaai9pvB7GmeUzfELu6l0
LxSux4UDGAV0IFDWuoPy4lG1AIoW1NshGvVhPfaWSGEEyQvf9kS1w7c47bCOkQXDj+gCJ1W80gU0
wGxMp9FkBXQT2G3IJlyoni+Il3IZtjgpy2JRNRdaRw3BxuGApg70EoJnQGXlHID0J6QC+FtRJRLT
LVRVUKTvX2OHlgJNtiHD2QGHq6tI7sdw2zF3yMAX0g/Lo3cEUxbu4Ia1Sa7i5Wi43X28mJRZa524
yjIC5wY+AQ1EYtr7UVSBnwJGEOT9cbWEWaOHO0/K8+ZaNVtPdwyB9NWGXs3S8bg0ZjtsQOPnkZ4b
HC7MYExbDLmD41dFLrXF9DCMr/Sg0vJb4B3l/ZG2jSMa292IRDpDi9CqEAqGqZX/oTRQWXdHuYqk
5TC8VKrAwy8T4ccebWJNfDnyYo7Ol3rnpeP1mPTAQkuQ3vJ9Heuuvk8UsR3OqBIcvvqb9jRTg0Ik
UBY0Z8FEaMosFyFLhsMZ+ca+UAQhWWO+pKzHoTIhpUBIUKSNFLSRdH20fUo6VzKuKsNvPSeE6Syt
jhQoqvi54fD6c9zLFMAHFWUA1NYuDMEChNkrXJRtYomvIqaoUocb2r5g7lNzlJwylvidtEVT0Ulc
CUoCRPbWuxhoSu5ESawpP3tJJzCZWoNh3Mdr46C68GYCwBwSqyd9zmmBQoabCXI12PolgT601EUy
TM3EpjTver3Pqz0ptdxjnNlE2QKQdrKVcHV6FXoVzmxZo71gm6jL4VBHoJpwztrIsZjXIT3BpmtW
40gm7AyCIuCjfWbQMgv27aDJEkBtiqAYJqFrSZ6BCiauC8pGbrE7dtYn0ffkos6xtUPZSu/NVSYU
br2iiFkHi6ynmbSA8lH7K5Sp0nqdmVQbnWND98zIpvXy98gIXmCB4AtpItqEEyBoBqzxyoIYmsjN
7thVR2Or0m8tz+N0P3aBj7qBx1TbkpIo3xYszbshVZUn0slgSnJo5tr/F3Hwn2Br6JtwrII343+a
Jc3lrEsLch+kDP0vJdFRRBj+q6qX8goict7AjfW09BKQb+btQxTazJ1fGH132YoWNukm4naTYm88
assm0x5yDDVSb2EVqA+uDOq/UOqKWhi/xKTx1CG0SR1ZFHL6XQYVsOdoALwq+yPLvQM1le1x3IDw
RfpV+soCdxJD+Z7Hg5K/eqYo0Ak8nG3nXtBPa0fGvRFkpgUsheRkLlmva3JvUQzpdg1g44vOQlnp
Jh8LA9sBHMPpEMltbNLc94cUTk0L9o7LUOnB5bHwNpXvebu5vDn66mL1jOnLIgmtJ0sTuvaLKkNc
eaSOofYrROzEa24jaUDRrxurDWiSSNoXwKv6WzruiNAe3ddI3cvmgiumhdldl6I6TXepmPRnj3Zu
ale4Co7qbmztG6xcvtUopYhLmvN01SEIhaKNzEHRfoc6rRc73RTaFHJ9iiMAlKzCaVmzTK9ueitw
Rl766GZ50PDwIUkXgS+mw486F3sZNIA7CCbMhQhhI3ySBGWLFiB3KjzDANIYhQZj+YiprXqFO9WR
RlIlLupRaImGL2ZgDFzBDtlAdKC66FpejEsV+kGA4GmQFbaIPGLi6MSHYe3j4Mn3jJsspeOZsoQ2
gqoF6TLyChg6LeMSAbuElPxJNaKd2eeDsCJ/hPSCjlBr7QPDGGlfHQmKApm4sc6ExEWY6Xg3ROe5
plZaUQf5go1Z511NkEJM5CRdCGwTO11MI0Ua0nuX8DFVramuLUH+uCrxDf0oW8h0VP3aSirUi0CD
xocZajCUmMUK8aYN1arEhykH+54YaS1jlw2Rj02to1CDZXG8igzqJ1uisACx+OBTCBokHZ0R59lb
KwmTeh2MusKZ69XFhGsOhlsQuWm4Aa+WIiE2VD5aWSHIpl1U1ZayPhJlZUiVgIKov6KhjNLy49BJ
Y+z8xZXRmhFH4LLr6Xm5FQLQmdyn8XMwak1wD0csURZpgl3ldW9gfvfxJvtZNh8GPKZE4qRKNsXD
WcJRN1JMTmShou2l8DTirCpuNe75D4KosePR++iCDV2wWHiqzRS9GVfqhp53wsVoqXcDgPcwx+/V
wf9Jaii+U8K8xOeSxYmMa5U7sACj5IZKTHaD/qXZbo9491wmRbDN3NUcN0z1W7UTtBVaTlmyzvi4
R3Aw4BxLE5PQ+zNf+X1YmQI/9xUVFy9c74j/80RCG5Wc7KuVd+aByJUHlmcgAuaTjepBnS8LCofa
hjol2wbRIKC5R+5cIQ9BtJNMLbjThqIaNmrR46GRCEKtbZF9MdBIYHGB/vV7dAs1pS43HZ510S0M
xTy6j2Pq+6nnBt5/fAlWEKOykGriZikhjTWrcJRypzRG5Eq7TsDBdjvWUZ6tC1KaET5OFn3tTXa4
thApjbMZh6SkQYu6zGWZdw3V12xE8IT+xGTqyRZtLhL4qOLCV9KoWVWD4O3wdjTHZa6ZJgKMtHSe
j1JolG8mjtCBTwfMCv2ACuUG/Go1vLzM9chO/EtCIT0kk9bg8RGjiNPltQ7i4QGilJLhJDXkGY5G
NVymJcWvip4nsL1nIfYH9wcbyRhx4unq6rqKkkw4l1fNBSFM0krQrJIx6Y2AppslAigKGbnQpenO
0geFjrMSxTsRbv5DBTw8fjRU7LC5F3X+crTSINjgre1JV/TqUcCX8zBI747IzZy6jnwHhLe7PuL6
Pl63P2mEWIoxZYAEvUmfi5l5fzfAHwSusYCXRlSa1FyRAQPNnQB6wFVGz6giakoPALAHj8XvtEi2
P3po0kp/GDGx689jdfbjMSlzdDLMAFkHxIE4haVONbb3Y1I8kSNLcKvd0RDcYtHBbozUAlH00K+m
flqXuw4uu9WwE/IBexI4FDmduxZCw5KMvY/BwqO9SL9RhfKm9Imk7I96k0doaNYE0iQe1tbB6igZ
KQEKQQI0qIt1UzQDunwlSX2ajFK2GjN4w2uNBmQMrGkiKxx9R4eJtOsdOLBH4cXDRPzX9/6/vdfs
5pg3Vv/6H379HV4TNUm/nv3yXw9Zwj//M/2df/+Z93/jX5fB9zKrsj/rD//U+jW7ekleq/kfevdk
Pv2v0Tkv9cu7XyzTOqiH2+a1HO5eqyauD6Pge0x/8v/6w3+8Hp7yMOSvv//2PWuwveZpXpClv/31
o+2P3387aF3+19vn//XD6Qv8/tsGu75/7Kf/3P+/u5/+3utLVfMISf3nBGedVPapHnH3+u0f3evx
J8o/qYGBMmd/ggea5EWwoqz933+T5X9iokfhikrsBAybir5Vhjzz4UcSKQGsFRYnShym9Nv/ju/d
e/z7vf4jbRKETNO6+v2398FBONjJQCqdHxKi51MPKVv6JVplYzxmpTRjhTOUtlMPn06oN7BktJ2S
tJA7cQ/7boEi9pc88LatJS8/3p3viwl/j312HLRGDZMU2d29hX9ugRUfxZiPn/yeNfX3k2fmL6aI
ukDjNyIMuHEZyzhi9dUiHLM1JDxKoIitvX78QSe+wrwOkoLlwxqODyrNS6m8MNTizDc4MfWHfOjN
1GeNPMqBrIr7RsYxTgbIJFiwEMZzR/K7y+W/J+hAIXzz+AAmmdAV0wT1jp4/GvnLx/MxbYY3t9a/
Hzy7RxPHAUnnubSX1HGl4uFngYhoE2HVGRnaeu01qHtoY1AOe2+DwOGNURZIt1kLZLwveku79iR3
KcTm3izqyxDNZ1ncIZES0RPNNx+P8T3o/u8hTlP+5rtnpAetkYnivtfCb4OLJg2KqmP0pwX9C0PS
M52IUytj+v03nyLFLb4pGTMspc8KbvJ9eGbXnFoZs+MVmGEJpo4db4hoWEQLvQcU/B+xDf+emtmG
9/qsr3WRQcMjXOYKttMZ8Ivvhn8tlvIGaZMzb+DUKpntfLT9ZVS5RhFgzKveUxiiripUwXKgFLzQ
3GQdC+ZOyQxHgiifiWAfpeYxidLlgE6lh5d1N4iOJ3QO7oSQgvOVYIzXhQ6YPogcX/NWCSKMcLRA
r3SOaUZorHXlphctG5kEmD7CinN3MdL5KD3LRk/I8csv/fAVL8GV32t7N79MkfbhOmxrrX81iOl1
Q/vFLMYVlzmb3ttV10eMRKP/ucsyeTWxnSSvXhpRuSbwOIGsbysxgzbWXQnNc2u1jl7+ABqxaAMM
4Ut94Ro/KN06OJPao5EsTPUuRDCkVsrbjyf51DqZxcC0CzXfHENxP6T3RfmshhfS2bLZzGvo3wvl
0JB9s7rREywhkbGH9CJaJGOyUOs4WCTQLMYq3PTDdqiBiKo3AUiKRvZXeaotlcF0ugC2TR8hLjws
QLE+KKW3QY10B8ZhN3CWORBV7KFpzyy0Kb37u4b29zCn8+HNMNPKK5q8ZD23bY7K6Tcw+Mi1P0t0
ybLy2ziaSPUZ5yL2tHh/9WGz/Jxt2Y+SUIt7xXS/DiGlXPNGr1B/F5XFaAnbIX6VQoOtpV3Xep0s
alFyPN3YK0HtuCietmjExI34lb61N3mFUxdLAe5qyJgUC1MpF1GcbwyUMUi67TYYkRcz7TDcWYi0
GuoT1+MFbbgLCZaylv8p8ZCy7Wyqd4sQWBeAN5vr+Zp+gV3rJv2O+076gorXpCGiuw9m9JpJ1SKp
uzP3lhMBUJqdBKCPqNmieLCXGzCIYm8H7pknzySO/36t05J/81ozKUYaCdv3/SQvjvMwTR15IQLd
L/meEpQAwZZKzn0EqqVnc9gYY4T7surIzWCX4GL08WtvBPyWxvEiAYq9TVENb+AvpTLIzI/336nv
PzsA9CxUCgpww54ceOOpnGbC94+ffOIAm1+wLDg3LtJBHC3+BayypaDi0/sDm28pkc7kByeCx6Eh
+2aGgUyEgdVxyNSAY6IvbfeiCK8fj/7UvMxif5QnbVQNrAvLWhTtZjjX+j81K7N4h7gAfB2J5+qE
EbdpFlKFYE65BT29QeHp48GfmJf5PRIeNdYaFR/SuTfYa4TFdz08U+o6MS/iLFZleqfj1DSIe790
UozYNefjIR9K8b+ISwfy4Zt3WVgF7Ni2F/c5nrBJWIIM5J46xE4qIj8fmlsjeCqrfCGXj0G4rTAi
CTP1oatrx8g9OxAqR1JhmQT42pXRBpAqUF5tF6iJo8nlynPh5YzFWkg6u4ikhY/se9DcVFSkW+NK
1uBRJC+Vmi6FAcyAnSNhGnhLeDU5gG8vPJPTnZq8WbCh2tAng2uQFJXCSqHLZwmffPIs1qArVpVB
kEyXlLtwuFCy+Ex8OLFeD2YMb15L7uMShazsuIcAAb0RHAjYZF+/7V1zYaCyfebt//pQEpX3obKo
R0RO6bXtW38tyMCEz2yEU6OfMrs3o28SMLwxpfQ98qOL0bsYw6/j8OfgNSDypTMzdOqlziKFirGp
hmHEuI+97420d4vU/tykzENFSEFRTjipS6rw3qLIzwz419FBOghsv5mUrvfRNXDlca9X+UqXcEHB
R52y5GdG/ZM8N4YXKMLi17ZPakCd7UrJrDPzcWrc00t+M24vEjEOR5Rpj595VQkL1SUL77Izs/Lr
pYLl9PunixOkvRxKkv0DAeOhF298NZhaGQu5+/Hx3Jz6BrNdGiD334DZ5zNonaiPRoSsBbj1jx/+
63UIvvD9FwiQgmuGhp2apU7BHj13xz/13NnepG2Z1GbCc5uXGL2kc+nRqcfK74cL3EMICksb9524
8Ycl5vGfm4bZduxhZfZlzHBr1V900n2lnzn5Tr282XYU5DzXmunBnnfdircSdzDl6lNjnoOe4mYI
urZjLtIc8RcolXefe+7ssJatiubZ9Oos7jXjRtPO7MQT786c78RkhBGWT+P118Zd1iw/N9zZFkRJ
vSoLCG5E68tAsdtx/bnnzrZdVJAklhXPTbzbXnkuutfPPXeanjcBib5Q4OoWASk2XnqaBGH5yfmd
bTmxh3sEmnrcmz34Owcrjs8NeLbncAUZXVQsx72q38vjPeZBHz/3ROykRvxuIkDJDaiMMhFhfqtH
9W2DyH3feY5YmsjBn4PunFp1sw3o1b4bhMih73E3xXhjl/Xe50KnMeu75G1VtGOVi/vRX9bDtu8/
dxYas/2X+EHEPwoLOt5gZhNaZ+b7xEzM7X0bAVk27ODH/cClobFr71NZpGTMNqAySoWgRMSLLtml
6sr93KWB1uD79YHentSMhdXvcaDTgLmeazr+unAiHdQh32xAjCEzs8iYh9F66co/1SZeD3CFFbdy
rPJB9YpVUN98vMRPTflsS0YSLMe2NEbuyZSSmgcp/ePjB09z8PO9RzJmezIputyoc/akmAfc88W1
PHAMaKuPn35q2LOdGSWI14seuR5S2LYUY1/y/LkHzzZjCAYiTw2mfmJHGdCbPzfgOSK+BsiTur1J
cmqYi1G+Dj45YH22FweMZCUSGWJffqMk26Y547FxYob12VlYQtQPDZ/3B/QW2tfCH8Izp8CJlaHP
dmOpepViTdHDUtF95WLbyDepdy6aHlwDfrHw5lJuoiF3Hn66414Kn5ErvfERF4LEMYChoqu/tLTH
DJWFIqpsb5KaNoKFJ93FsB/VlSLktjSIG9wMz3zXGSPif4tlABzfh4gA1TZBKRlN1Rq2mwBdBpbX
A7AGMWyxM+oQ/0zjrm/Nz8X8AxD9Texos4BPSOJh78b+Df7M1+WZoH/qtc02dN+WKNDEfBOjQTgk
Qoz/GprkmVGfevhsP9cVrSu4hWS3imQXcbQyxftAkM+8hZl41d9vYbarYwMp3aqU+71cUkvBJbUp
vBW2dbafoeIWOAKSG2jH7BBr3iMUiNFgCLQrcGDsLOrcgJojrzIpuILQ4cShvkDtZ1cP7Znhndhq
2uyYHnWp0pOOLTxRhbRwCwrqzLSeevIsOPQjou4kK0SdwZYyzHfPRLMTr2tuZKGi3QGuhecG0g5Y
Nxi3YSH65yyxZlKq/35d2ixCFGGJxfoU07oqXgQhkLvBFnvNhmW/MORx3YfKn1b4VWwt7Lz/SI0H
VV5rHa8p1Z20+BF36r5VV0P+FcuhZVVF0PsRiZB1JxyR6oiVbV590YS7j0+MaVC/iDfaNEdvNlwp
hhXQ+GTY5yIOYsFt1eWLyRoAaM4n3+IshtDuadAbnGR4MFcL4z+H+nMxfi7bGWta7gfARRHSWg5c
TD55tdbk91MCwibyYN5Tp6VPIsCTHvTyc6m+NgsUQQw/AV2BYT9key2y03PcilM7ZRYh4O2MmH1K
BCADAgcu9djXfe71zQHKBd5SmOlmA6owyIAsmq8fr7sTI1ZnexvZN6HCBG/Yo14t33jl8nOPnZ37
Aj3fQTLVYd+ljnb16cfOtrQVYqseFW6/bx/GoP0jj6vvH4/3RCiau+bmGijbsqbR2pabUHiCWLrE
JeZzFwd1tvOaMA80HFiHPURgeobnDKNPvTrl/f5oB1JjfFaGfY8XPObdnxztbNsB24TcmfFYVCXv
wv6Ty3e24zqsN3JUv8je/Rs0P59jIT3XpNOm3fWL2Hngbb6NnTo09cOuc6vMltoni6NZq22ESVb6
iH/tgJq8dyuGyGSU2kLL1MVQW0vffK3c1K6zfBm594KQr7Jsb5m3LFx7oMEhP0TlV73gMo1KbxVi
bZOBix+LbY/AWBp+70phq0nDxnQ3WnNXdyDsN7m1dVHbWlBpXMYShhelag+FshB1tAwQmx3FRSLi
oeBLtuA/luK3j1fviZWgzI7+WjOSEs9JzEUNu0J1q3Q+fu6hG/mLmT1Iyr+ZWcMKgmLwMOJGF2in
G/co/NiRJK6S7psr3IrBjzh+FZL7osMa9dkj/fn4c099n1n08NEPcifHzr0pLNN0ow5nBHpPPXcW
PqKgE1PUMak4vLTZZvjkaaLMzm4D5SZEbKbH/qllOzR7Pp6FEynBgb/3ZvI58STEUXmrbvhVJ5mL
xztd/+52n2vuo1n9Pn4oyejpJg43dAy+KPoCnPTH457e0q8WzSyAALlF4b8ce1rbKSQKl3/R3wrv
tPSpTc4l46de5SyeYEsBPLmnCIjqt9dieXtmyZ84CA5cqTeTXhhi1Zbq9C6TNcZ+kEktW/XONZdO
jHoONYwGs0n0iFFnADiybZdvP57ywzv7xZzPoYZujDqoUDckd+6F5Cm3Moboneq4w4PoP/qAsUa0
8cRWW8VZeBNI8PUlTOyFVQBPKayKDYTUjaYOu5TGpeJFyyJvHDEzbiVBcwSBW0oODf21yTdl8CBK
SPBJld3RABoxBImj/swVRhJPTP8c04gAUjvpalOMrnRn9Lplk6uOSc+5K36ErmRn1Jc8T/n/nJ3X
buRItq6fiAC9uaVJn6mUNzeEyojeBT2f/nzZG2ejO3epBGiA6ZnC1FBUMGLFMr9hPIywkGwHhYEs
woShyrSFn+UaPQ6bZPutOCEZASStRDOsXyEctMm42IUZqPICmCcCpab7GtCtWi0PZnmYDN2r4AU4
GdIzyuOk/9LUFMzNC3D9e10ZVoZa4Jz2Q+6erF4NWrxvYghZpmSutFIEJUJys/6zTg5xLIFoMTHz
Osfxc56ubL05KsPiTxjU2sa2lDkTy+2Q85LoRVYOJlEIUNr2o1YXvpje87z3Bvk1h/nUyh2jeJma
UnjSfBEubT0bl62oeFyMs1WpHrRzTG5R/rNDH+W5RX5EHNMrIj3IZONk2k+2dkCK051nx3dmJ7DG
tRTaXpzKZztF8MuUAqEqblV8QF4J4vRN67Jzq+E527Tfi7n/tDT+daAWPYwqaE/0aTRs2z1sb/6+
5a+oCv9b3l3DOBgq27kFtwkx9YfKPti/qsNFcjTxkmVVK5so24bVF8frk115DetIjCgGUUglGeY7
DHcR11mjhfzVZfdJvLzGdgyK1FcoXdDjlBTXFO8Wacb8kWuocD/k1dbBZ1i77XLUk6yfbXSPEPIu
b++lbFWgTdjEljeYwjOaxnX0I0XTxs6be7mHpYhuENJdEJ9qN7TvkDV7igVWwblntuaqULFQBlEt
OQEiWpjB70bgdX2gXjx5nRHe8i5OnxLrtoxQqFxL9Vd03U9ioHx1CXdoS8InlNkQcuaGElPw27/v
iM8efHUNh7lIxCixjtCqk/kshoe/P/eTr39NK0YPV0maS2PFbg+p2E3pRpq+wOpeErQ/he2rVwYe
3hhzwVU5ZDpQwV9oWHllhyxrnK4GIvYMcXNEP/vvv8gnCcU/ULx/HcVQyyoE3edpn4Vno30QiHCY
rdsNX/wynz3+Kp+wlaRe8CYlX0kmV0hJUM9veBt45ph+cVQ+OSn/ANb/9Qu0/SBn/SVjkRGLRXbS
sbfQgdi6kJD+vkSf7KFr/R5EHSU4LlzQlGpav8rH4HvPvWoMKHmSa1nNczNjNcWrovsiCn7yvtcY
3lFTe+Qp6Hia2XaC8Gt8UQR+8i2vzXTLuhZKKaJ5T0PVt0QJfLrwWv3c00f74mN+svevqXBC6gdk
Jnj1sXnKmzcd1UiEQDR4vyotMHm+AI6/Siw+W6armIOEeC+VKS2qqSs9tbfXAM2+F3WUqyPcoyha
6nE779EJjJJ9+tW08ZO9/o8H3b/2upLlKK5cpoI40x7hwSJ9knhNr7A6UAbxHfv7xtQuWfkfQtA1
EBWz227IkVzZW9oBdW/00w6O1SBve16qiwROta6dH918lsDS28lG0/FdbW+MAUPXZnERqXa7eRUK
BZOJxkeYfS2QjJ7q5aFuHku9W2M949rl76w4SnbmSomAHu7hprD6+/t/1uW9RrkiSgGXWHCyyu4l
n1vEFAcv7amxiyEo4x9pkZHmqG7FkKFBlyS8yc1by/4hkP5DlQmJQFDHS+arWbNHRIbr0PGRl+0i
JMXjWyV7Kma/sL6KwJ9cJf/kMv/6qNMk2cLpGDjqmT92/rDW0u81Ya+RiHasIKR9uaQi8aOfeoRI
+i/O6Sdn5xp9GHbw4mJU1/aW/bOsztL4+vcvh0nPn7eefNmS/1qNpZNjNAUpcAXDEhWxs0jcZeNb
odyIkj7ZHL1FTATy+u3WcEVv+Ja+y+snJXrTmhlGAiZ6NDusRV7raoLWwQdkcVdOX/Kx8WANQDJ+
VcbKz/OgbdZphOa1hFmbNXhqZwSDhaJ+pCC2BrFkmn+H0iEX+zg9yMWdUh8NjEdLvOSPubHv5t+w
q2t9pUivZnafLGepbZNV3l1IuzCdpfmIvvidJWx2ulCeMz2jvtsJ83Ueb6Is9Q37rRMHYaK79lzm
TeKFMfKfdRsUy4fV3SGZ7HbxcUE2OEZjQNZBvCPtpaGvqzswo9tj3MlA4R6s+SGpz+r40Ix3C/qV
fXSWy/sF8+9wK0unrNxExaFububmPtX3prZDx8jHxcG30D1qUpTwbjI1onv8mOn7WvvVouVqKrtk
DtdJOvh2+wvblwAR0xu7aZ9nSE+x+RwjuN1Kt7y63v/6+5f/7Ltf1e5DpI0NmnGcAiQ6u1MiffMM
XF2yemHizT7x3FGFjHJcvgrFVwIG/7/UQCXkvxu1gQwS40rHg2UMrFB1k3rHj8PbqJDc2HjMFV/L
XtLn13BlLAfJepWMn2G2uAvWGPazmfw2puKuFvmtIW2MIdvE1r2SipVBdVpFEOy+B4xCY+2/rxnK
3VgnCiiMsEZGydrL0RdH9fKA/3tH/B/5mmZJsHaHGbNfcoNZO8ZV6wFx0Gk3yP5EfP/OtpCvMabI
02e9aDvy94b5uU998r3nXt3QtlkiLFZfkALZATeBfPD//txP+s7/x+Yry83yfwA2WKK7Ii0RrX2P
h5XKlVJKmd8rd1P0U7N+NvMOqV6ME3p/rHCnm1dCbKwJvmyLnLXGcHIIXWX5IeYTLY3cntyukWE1
+Xp5ktqThqiqEmBJ4WIOESTqh+qkm7LAQb7GpaE81QJldmWH7LEX2ssqSgZ3qR9bcZOHQdcfEfw2
tJNhrBzD+OaXusr0HfTjlSKkpm+au0w5WDQw/r6kf44M6A/8dwenw6RkSOrR1VMD82effJEkfPbY
q4CDE6AmFZcehCwJ9BdfQjpX33vhq5CDfHgt9dj/7rWfaO2eJkt8AXr9c6YgX4NeSxws5BFvoH1r
V25JpRybD8M0fLHOVzpf/xvR7KtQEZexJscGTpCZ1LgCoTN9hEyVywiAd90q0n7bDDDDcmo9Q6AS
lOWkK3LhJg12i7XK1Sy9WWXy25Hkb8VuhLz+++UXoOsFJId5X5jdL+051vRf3/pC105jeERluqGM
C8h118JT7atU7pM9da2QFtlqUmuC5/aks7Ef//7e615+3L9yokRiXJVm4GNU81nIu2+CkmX76shW
WmE2UsXrFqaLElr/5ezjz8M3pFH/+8KIJPV13PPCXQiswkKRyXzE1tity0NmDW40fJQzhUXnp42E
/cEtjUwv1WGOTnel/TNGqjocZ/i+KGmnsFDyl4tZyAiNsstDn1smLGD0YeZqK67cVRsklZPhZVFP
S3WOmnWeb3oF8Req9e5mbF8QCdl+70NcxYxUzWWtqVkw/Q1J4Wb8XiiyrwJGO0/pgtoSDYbsJhrW
cvvF+flzuYgf038/QzxoeNsqGnN8/SJtn2GsQH8kxjlBR48effRvrco1ZjfCw76HjEdYUkt/sBDT
sx6+9+SrAFC1iyHX1uU8TZu+9a3vTbmQl/7vwkhVGC2VzXMV+dC/jF/xHT5b76ukYtI0XBOtAXS7
eDDh9pYVM9LHPgqq9v57C3IVCbRKrU056ukNdsWxb2nB9l+kc5/cLdZVLDCaWcEfmHc3tdemxDZF
Owjb+eJqubzeH3LFa8SuZpS63V4efpEDnPHN++K5n7301XlUax0dtIQc1EhfTecDpX9XWHHwvbW+
OpVJWBnTqLJJGtjYyE599dKfLMY1XteSyZutCtRDt9KnTVmvv/W612hdpKFz2ex5XSt8j5SDHn1r
ViNfo3UXSQgHvXpiXk4jLuibb77v1Rm0FxSmOzkj6KHtjER5/gWY9LPlvTqEswWxU7NSOs7r8Dw8
fm9xr85d0htCXkweOhxE8JXgx2dvenXkRlStllz/nzel7fP3N7U/e+rV3Ru2JTWAMk370ajxjLVB
mBTmj1HpvUpvd3nRYjmzx3d4leYaHoeSmxRMP8uIKeIZu1zMVHFYqKgw0ltMpr2yPDblU1G/5Hq0
GcsIFyGchKLxJ2A5lOoyKK1IL4S9Z6BD7uWaumuRPDCSRzs5pzBOxNYYTppKC+WmUod1XxueJZ7z
odkWGu3p9BWEiFfKi7bNYgP4q5kryD5anTfJWCpE9TbMCvyr2l0coy4xzfWx7U6jWu7sbt2Fd9NE
QwVXxA2mbmu17VtXmVSgrkbk07j06zA5LyPyoVIwm+NG5UZxsUd09WLBoXLcOg6OX5GyRmx+VY7O
g4Ohh1vHkbnB2MT7+xf55IPoVx+kipbECseKUVHmh5Vb698LftcKrY3MLp+wS9on3aFVX0wrQ3ni
e6AE+Ro+hYpfUpcap7M2fvXq/Vw8/H0xPonY16ikts7kFEsO2BXzarCVQO9fBJvq7w//ZKWvkUlt
IcbZUCOuGXiMqY/Y5d+f+9lLX+77f+XfAjOPelBY6XhA8Tl1i2J1yaL+/vB/dDP+cDlqV4FQJLno
EFDinpkkd9EUvytxeJGfRFy5Szl4op/cVon8olD93v6QzJf6YmjUhmt9GG51/Sudk89W7ypwYsWD
AKJJoJftF6l6Kr6Zs1xDlhI5UZwItMNerZ9a+0brv/e1r0Unlb7F2GckfOLm8jj/+PvX+GQRzKtL
v8KsQIudhKHQKjrOX+yfy5f8wxe+RuHj1uU0GAPNe2txfJ2e9tKBkJFMsH9fRP3LTvzTT7gq3Q08
5ZuxgZqhheaqRAZJNiY/J9tP2od8fvnW2lxD8xNgpfqUsuD5tjl+b0YhXwPycdxE9fOCAUXoASei
4jH6XqpsXG1nzEcNNMElppV6FxTaXQ254u/r8Ek4MC5751/hoOlHgX83M+1ObPtJZ4QELD/9iqLw
yQ68Rs6D70NBvue9Sxxb4nsZFtr3Xlv972ur1jLjHkx0TK03fGdu7RxPEDUvvliVz977Khcvwgbp
4ITd0Sw37Xyqv8L0XIrVP23tqxMpzdWUIfBJPof2aw1KjaGQl8GiKcLMk2TZF2oSiK/435+gWxF4
/O8qRbjpmEPLVFiL10vt+F31NtFpM+RpPebtWi8GDynJoBYNTVmmMv05C/2/f6BPVvAadq+Z1Ti2
CbEnu2Nk80Vk+Oca+cP66deXVwrIzKkJPqUd7eM+6NDo723jBic9L8wTv5nFptSNoCZ3mosqkGW8
6KRtrYM6wQ91tm04J688wRvLdWY/FfLNUu0yTBmm4Sm1+20EKyUEQRgqw49xeM/a+6zdyMu2b3AD
tXAdcn7hfhv8fY3+GXX/6de5ui3TQptLzcDtTlPo9ex0EONVXQQjEmhyX+5B4ejZds5uYC8UreK1
ym2i3v39Z38SZK/5AGlsQHlOqTaL+Iglrhsu2xZLcWc/2t+bq2K18N/dh5us2bEPgIQ8LXfZ6u/v
/dm+uqozhEjbPNfsaZ/jRIch1jB/deZV/vXn43kNGNZHMDd5VZLdGoPb9fjy/jDHQyS/2O3PEXRh
oW2i4Sa7OKRa70McMXTfgSFBExSv4Mxyh2GDZLldT2iVPY/WMw5No/LCjnXlQlrj9eS3uNB1yK3h
bam0B0vbavxf+nMZgqg3vF4T66Xq0Z1f1ZW5Qd910yKG1sU7h3/n5h0mFLvaqfeK+Gk5g5vUuJdo
ihtOFwO935WBaSpi48I+VR0oSv1Eiz2wDXuNU+FaTVCBwKt4qOa7ZVLxpdt14Rk3PVqPph+WoS9L
oSekTWhRWpk1/G8bm1cU1NHSj8Y2YOTsQZX3RXpX0JgoltqbUC8bovEuruWVIT2V9e/aUhho8ydn
PTqWl9t5oIb3ZbQLc6Tmx2Q1aedlOQBs9srGR67VtaRjVeFdqXgx+ufd8IFdnxonXqVs9DRaCb1g
NUcX19+gCX/L4/s42S7yye6spB81S2RefDz7MZDkk1Ns5DENBHr6mRJBqBKTW+NBMczydlra9Swj
aSj9HovpPBN1mxKj1l3WtRvNfhsvyNukooW7MpilpepzUe+d8Xcib9vkSa1STy5qGo0xhgmnyR7W
GIA/teFdBoZfiOLOKCD/coAdRtnRuEIPwR8z0zf6j7FCub2r4Syqa9k4O2nvJtqpyRdXIiy5SHwr
kbPKIxzGLeEhle9KofA6p+O9f2bpUa+VNcrzXg37QZlq304WX7fu6ZrRMXLbCRvzGc+gJPcc5nSq
uhd4/wzZb6vBDnlBPgs256id8DJw7dbwwGK6mvOeT2vwx5hlmeslVlyrLwIuUtAgOJ03TqAHqX5v
qOfWeYimhyE9DPl5mFcTf+wu/92QLnKSXtOgLPlYZyf+WfLP4cFZ98HSrJicCifwsthP6ZsXY0fv
fN2qwlWps4fhNIBDiZnfmadC7Bv1pZsbUDUE4vLDVl/b7KfWvtn2eghf5/BV6T9y/jdLWWdI3yVW
4eW5dMzTIM2P4fIWqpvUACdceNFwnvKbOj+p+ZZ02pNYUAXLuUgBjemH47EojiIJRvnOSWQ8C8DM
SKcQLEUa14E839DHWUVSs2nsyG+LlyEtuV9gSpFdiLci3Za9OIb5jFDhtJLVctU1gCsgvcSSs7FL
vHX1GwDBXiedjOE4mp3XddhLQKku3m3joZwr32pzfxb9w4R0mUpPApW8I3lS0Ck3RcQLtzuxSF6R
PS/V1uiw04j2faX6ZtS4ibET5eDiJuFhRupORB1JCV3nMphtViqByILrl1puizC8MrDkY5q5fevQ
GgFgskyerbZ+Y6+1MHMTzlSc90cnORv6jSWfCxtctg8gnZmY0sdoJ7xb4lZRp0Okq3e4BK91TccF
9Smlr7qAdCqZ7VKn2+V91iUbR0g+8hEBAql4sF2s2tGJvCvqX2LKzpiz7NIcPx0N117tLrQxjs+E
W0mIhDAgmVoNpPnoqoVBPdpj4PrgOLNbt3pgNa84WcFsBX9eR36HZycOsm5fCT9V7tHldQ19xLr2
sW/BQHH27Ej3nXjyLPuUsQJO8Z4YAG/QUE/rYsOM35NQ+ughM2vGwQTpX4lHXQGX12LNkG8NeOfW
4MM3AGiV+UJ7csz7EBPyRJxUpCcj+I4OsA5Vq1dA64O6fYsG+i5l+yLk6YcCos9ypOPUcgmU2FKg
nelVZuGGot+kcu5FWrcVVExDBgdBrl8rIPD51LgyIIkeVyGMG9FuylZ6+zA3pev04Wqae18siW+V
xiqdt23e7et8FUerTqJFbK7L6X4ZoKWmQdnv8/Zl1G/6Bn9pCPy3UvlMC1WqdwYJD38DDxhXk97K
+HZkBzWhQ/l2kYwt3BRIfabdKOwYtb+PKmbyarQyh3WMtWh1k440qp7S5F7nsMRlx6h+F6rOnuGY
hxW9b2ZvU1XvCNYOnDNJi+nQyeCvlaCW7wZFXafcfIP2qFl3SwvYMvfzEeZZ81yFcD2djJ+0HaNj
VVaB3ui01WIMuaeHRHsrxU6RaNfGtV9IdOOgl4HSQoFWGt/a+pehbrWWpK/eVsZtHf1U8AF1QDlN
4yZtNl3+Q+l2Ka9URTvAUlsTI/gSBoOh4kP+MM5raej9OXwCQaRUiu/oqlvXK9kCe5X8xCXLc8Zb
o/Wj9t5pXoS9KqYbadj1arLtujuaPVyh+Tz+XHTFHUQaqJKE8TC76NUs31tqqVgRNOms3UCITWsE
FdKtmsKqPpalgqpCRfIlNlE1u0W1yudT1eOWXBK9Yr9VzkpWrUvUYJt2WYVW6ipYOiTGGTLgNo9O
Cx3svN2M0m8TDcOLFWPF6VdofAqPNiGVkYFCXwTBryxnry4c9xJvlqr1wrZ76Lnk29siW83Rja75
U3aIoVlayVrW1lzGYMe8LKndJPdl5V2WNxM2avrj0t8o+pOSn7W8Zzx220gAuCAw97obqjeDba8U
ZlDoYKRch2P83EW+KDeMkhB1uEuGR4m7T9goqXc1+seLoHnLz4D64ZTRTRSBpU6lvejeo0HiYOru
OIjtxdc5BVhWycHgkJANG6vqj3beYsdVePh8B83S3Kj4BLGhT3nBHIKspcgyH3lhzC+2hOeTVe97
olNV114SRV7stGtpNDzVGkm1kFUth0CFGt/X944UrbLhmOKPjSM3Cnm96yQreGTnmOZV3NKeZeyb
xB/yfMzUfVH9RipSUs55vOv6+7DoXaN57ZYwiNpz0hCDp2OdPC0JkriL8G0t6Ghb68lrWzyn6iob
c67eVQ+/xs6IYBHXe5+uLLRaqlEmgH+IdANRCWOshE1k+S01zEIEmJ4d5yG3Nkt3aozKbxJjnff7
yilOSj2esgicFsJAk5QcGjTFOvD2UsL9Yk4WldFvmMvrqWrv6qbx6jD0kyVfx0P9E3+zzdQHFr90
6AivCptDcXEclG9JDgkFNoZXN2b+rhaVmySJP3eS31btSlEfQP+4ZZR5C+a1xg9V2RbhZV21cxuq
7sAZwoh937EEJhVGIq0xoUBPel3K9arMfi7cbwXZy0JOr9n0INjEGhl2o8WrMTN8df4hccGZqAH3
4jRH7xXJtIxChRVvFla5bFovNpab3pCDUtcvBwC/z03UOscOopNm/LJEiyeRjf03rLCw3Haz7GrC
8Rr2TVpXm1zBLb32zbwjEfCUo9JpbmiogcAqQ8H3eWg3QjT+lEMmlC5aGLusP2Zmf5+aH6Z+Ds07
rHlIQLu2XYtqDJZs70TAS5TGq9INIjGe2WN7sPTEd9goxTFXDF9PsdEyjaNeZX7bkBtWKr7NeN4t
WPfkXGxNvm4b6GCGwtGoPJXw3OmsWq9Cq9LXg/FrdND6wxDdG6z6WbNO2vRYzy/kDBschN8wg+DH
a/tIyTx4KQS3EfzWz7ley5ERpLRiF/M0DZarqKTzPZuRtLxuhnNS5F6r3pZj69tGzcHoPImEqjcn
QNojBcG0VqznuNBWS18ehtJw5xjbvLK5FahVxkI56wZXzti7bZPtVa2kFrCCKN0njR/Si3Byx2tx
pm4KRMJMnY5w5ToL2Y2wvTaxPEveNoJsMeMBBYsiWt/IVos1oSpdn+f+pqnLVZ21x8QqvcKON8DI
PQn1C5uHWuAz0hqhaHNhyGdvtDrDzHre4mTrL9JycErwY7rxmhNQBfI6CknRon50EP3M0HKdqti2
49bATqWBQTQ5ZPgI0ahGHmjFdJct47rkcNrVgAgL9nFk8lMWn21lOi4d4huaIXtd+cu0qhs12Yvq
vdXCwLRVLq/RN+d2Y2HmosanFmPdwt7XmeQiQh2gpEdtC88NV3CKl/BjCBM/7J5609nITblCvnyv
OTt+j1x5xmJzHWNhPQWaNgUhskODtp4L+3c6IJXjYCVmTX4c+fWFMX3ox25VzavOusEu07Vh9ZUj
QPW+PzW1hfXUnarO644eUCXbLkp8qylRb0VdHJoOQKQAwmpTONa+asYMxx47SsTIfIpwZW0Ax5M5
plEY2FEVJIsFXXXcDnbzYaEN7o4doc3q22Nd36Pe4prqbV8lPwo9Ps9EGliQZYMRWOIBXyhwcI2n
Q6kMJHfIgStE7aSdym2BsEynVSfHxsuT6F3n7miWcLYq0Mn2JqzvWnEccfRs7ZfE+YEwX+3WCHlm
ScyVRgWUdED4ieJoAmu9chpt+jyLiDylmVaKXPmZ0I54lFNhaD5na10vjyVsyYiL1xjvkVEMahup
8rB6GI3pQUa/u88zj6EPxMZ1q6xznR+4SG42zQdHGoNhtFZ4RQAU8PoxDJq4d830QYnwKVMdb56p
Jygkx3TxRo7gFJZBvzxZLSlBoXuFaW6cVOFCd6R1CQiyIFRmHdr7Yjo7GreronR+Y4RPi8i8wohP
i+74qryVs+zsNB92o7s6BM5Wm/wFevIC1nyadK+jWJjt9qTPD4t2U47hfunUQK05j8beCW8XivI4
7nCipQqOGl/tdA+fmTU+0NhPDIe60j90VOlR6W+qc6etrPIUKTs0oV1HeVWTpyG+HZzYdboDcQs0
u0iOTUpbo+lBQq9MpPVNeX6Q4tQLQ9XLqvzMmIv8oXYZ867N2bnV0ngTzs62y6KjXowrI1J/ZWSo
5hAfRutpHhqmVWQMTkELZnEToa2cIvFKqLFlRvAwpbXmxDsZKFY7zBTkNBjQbUMcWnU1DQWeInJr
agmGvCszlDC/O2lUGq3FMHl86C3MwDPKfmvR1pF2HEwIuBct+2pyc1MEqlO5hl17GdEOt62bRIqP
IyPjUfZ1qGASmU4RwVFSfUnFaGA23yb7w8njfdNmrpL86MrkkanMDV0RxBuUXRlzw+W9hVO6eGi7
cA3cjmrhbFfVTR3fptPdpTD1CpLhpMMbbjzmJQNmSz2aI35vekd6tlAX7SNTnOqQa2B5RxbRs0rN
VUspWOw33K7dkVNE3wg8bh4zIh8WN2dCXL5VObT1SycnvuvEe0q7Bq9UMrPcb6IP3C/oa2FKz1lr
EaqftfcJYKTK1Nd0foZWfG8P7OAZeyh7Y/aUKo12iDPNx4+qYWpuJyKIC2NdOIHgzazxo7JMV2qt
jVGf6Dh6Cp8eKfF1ZG/i0nLNfPAcKVmZtN70QafA50xgC9DZcLSnS+DZalG7Qa3I6J5DUxBkPxYC
ZwflMw2jUyENm4ikNdeoJ5QMBHLqqUn+gaWrBzQd84HbS1tE4R4b9e4+VTd2c2LoBgsGabPyd9K8
O224T+RurTTcO8p8buIisPIPaVkbhbFSw21ua+spdrCwE2uZXYvltKdPxsYge6A2VrQliOeFmCdr
28ayqWsrPy2iTZEP59J5K5X+VNGNMgzN7Qdy9Ug+LbxaB721xYohsV6KZSdbzwMQnUj6Xc1n2hqz
fW/4WTAmv4RqHxy6Qpl1mltnlZFTlWMGy/tNNd6LcDfSacclryvXrb5q4SJL2TEjkxval7TcVjQx
9D4w5GOYdG4HLHaMf5QIKaex6dYcJpHouNd+TCQsC9XlhBi31h4yZQwaGsQpokoGdCf6a8C2xxus
eZ8FwpZ9Vp5S4nSTY55Q5Nu4gdGCV56SAkerb8th8rNEcyvq0mXCu2y8YL8P0WAfrFjbFKRwhYmZ
6vRWdP1eDm/qBA+98qaKbF9qer9z3vVWRzUrOaaMLmTeN8KZU5aHbadnN5LRkBl/FPbgdeEQDA3Z
X9X62TD4Q5Tg6xPSrnwMl3Dj2GubGZeJq09i5ftCPNVl6DkLuVVl7HsbSo1MJ7e71JHGsYnnndPi
k615wgKbbhaelAMtaQtvBqfuZPqhngjijnDNuA2qaqLVpEB+GL2CrGBqdDp2AFExXGkGNmCjwHuB
qUzmJCpsxsonK7pI06c30WwFskHUMB3faHB3q0f+au/HaePF6ngYbTZKkR2i+TSp+V3aTGcxlTDt
CWKptNKVZD1UIX0AuP3luMkIVcJ6s8zMbcC/6GwXVSYNwfQzVokb5nMHL0uRlNtGd54MVF3oTjzC
0vXQej82i/OYleNWb5Vjpw/HOZzWLVBamc62Km2LHNl9GpCXv57qEtl4GVhT6uaDtOU6VGcRU2OS
jkXDsZt/THd2p+27rntVR6AoKlVoH46rSA1p6VYGfGDpPu5psQnwaArNESNWz7KwyX7FwgWPJoM1
JJtxFj9lp14X6uI3MpS9Qt8VihR0lSGtx+JtCfW9AdxgNrAuwbc7ySIYUJD/5cifq9epBRTdzCc1
VPxyOFSIdEyvmjW5WfhgRC+RcHZ9ne3RtnuNFyK3M67FMntGygExn+0BuxvloxmeG/w59NgKFgkT
nS4M4qwOCnW8aUU+uZYZ31GUgA7wh5JC3XmJO3s3xuX7NALdNavj3BhbJRMoSshS5qZWx0iKORSF
0EggylJw8CP7aw5GXfKs5iAp40ETrPF8H80HW7qZUj7Zpo2L2JOjx9QKKpM03+mwKbDRqlAr09cN
gZnLImOae2ug4dZLaUQSZXhLeLprkuWj1tc1PvI02+i+tdQZjuhWI3V/7DzK4s5Kq1upaQInU/Eg
nOlfN6sWWZ9IAw013Tukq23j7EStUpuxw+zBQTCods3kbWzvCxoXoYN5d2fR2cTStRMGOdNS+ZJ+
SrNtZOuIE+lsAFFtVPVWX04xWHx7HP0Kk4ZAy5scOPWdEUFjGcp3+8JsxDQzdlSGYP3q8mfMYlYa
s6qG/+wYElz+fOGKhtUSLCSDo2K7NTS1Dh9p6h7Uknhw0SukiDmakvoFj72VkWvRmkNHwtAu8a2l
9q5kYHirGB9TWKEuhBRNW9ie2cFpMc/QGf2MsU62HwuaMIJUetLEfVtZ62kU/4+589iOHLu27a9o
qP1QF97ccaVGAOENGRE0SXYw6BLee3z9m0iVrjJDSfKJrdesYhIRBA6O2XutuWYdXWe3FxdeQ/3J
uvICxRERvTRiYddDcybK5Sm38B+Uqd0kjy4t1/67Vt4Y7svYsEwKxqLW8mWhUg6G9dHmr0Z+U5CE
arWsudW87Pa9ny6qJpgrzRUhxwuDf56Pb5yO562Wb5qqWVaW6gB7xUNhkfvtbeuGHKl9UYZLb3hM
h7WvbRM5mSXpztLvCrGa5x2J1qPoCFQNQnFuing1JdkOdANr/lPF2M8p8Ur02GSLfXhGwXjASyGh
+pL8ZSCU34JWvss7LeZ17JaUvk6JSSblKjK8eVevB218Etl2ln0NaAoDpLd2u5VbFKtGAOyZigs/
oErVNAtX0hYiL8LAzW781z5Kn4Iq4Q2LHUHvWGpfTSJys968CxQwk5YRnc1QsqUIMT2BurMxlPcA
YRZeJLG33rTdlmVjzQBf1qW4LiXmgaj9rjNLZVW+GqUbj+gSne9fcPeHoKHE6BrOYKpPdd2ilAuI
LddnSssaraXQtDIKSOOYrghdTRxDVJ1+PBIUJNkW5b6+H+apEuygthzJjNl1VbQz9XHlB/LaFcSV
mJqc6tSdH6RHCSFXXVdLlzNBm6iLImpXakvyCG0LKd57ym003GfhixW+hN2TxxIgwTaJdrXylHWU
2usrTzt0+rHlzJbCCvaoRFIwEYR4Ho0vYXVvDfdR873HbpUOB7VdUcNHJiiaCyqoiq/N9Qibwn5q
X5eShwXzmoaiVKZc4dqTjyZVGUtcC/Wm745RuffygxrvJX8fSHtxeOnlied9Zhg6bR4tGkE4AgVN
mZpGMbRjF2Ny1A3ffIydlXFotat4WgFvCj86DcRON0Uyj4vW5ma8ZtlLqS1yBXljxYrbz3vXmveB
zUxkQnDxzzr7XY0ifOrD+PScQslJEldnAAI3hsoBDK+sslHiw3S8HKzrSLgqG6pH6V5wldOolDuN
Jc1TaQWuwJLTeltWGrZhdv/jtdat3eQ7kFLkFrtGfJEEb6UovFDdPgzJFr/rg9uSuHZpQ6kghRoV
dROnptrK2jJXLCfJhg3H/9icnve2MZSDEByq+kpTQZfQ7aWZ5lG93HbRJm1M5SEc5SXuom2cPRLA
vlOak1r1sJhTERqN9dRkzZVG0qBjtU+aeFf70oKT1sKzAhIPibuqSSB9Zs4nON1aqYKyn/A4cXM0
/fukQdje3ArBXUK/qD6buRPm5kb1NyZb85VqvArdWXtIw7VQVvNqUJeVeJCSK6z8tDXsamm2yE29
uecC7KmUmyGR7Jj5uHMLxu1BidtjEB2Myp8DSF/Gsvug+0efGYHwY7J07JGGAQc/M5ilxrJcc5xJ
dNVuzHMjxGtB4fwj8kE5yUw3KCXnYkNVUjjn3mviJS9Wkc3H1tqJirfV5XEn57Seq4q4dwNtLwDW
mH24FZhzjek7KBY6zUeSUAKqAOeII6mahouuJkKnNpt56aNb8hVHbm/JBYQTXNFz3or1i1x2C3RT
M5nSR0whQ0tEp5aEc5+/Yr8qKmoZOT9Jw9umy85mc5ZE4RNtxzs6hR80gpenU5B65KJK/0f1vaps
OoSCceUIpCHXn7DH3rvuhTIp7JOM9Y/rmsTQW/vc+Joy/hILJgaBmGkD1w1pZDYr8YuCyUsgWEqE
mZybKMCGEpg0j+gTAdh7Br9LIJiXFEpfJwKLkqKvw+CxFdq5pEussXRkZXXZR4XtxfIisd5Mtz/H
fjXLqb96Vul4WN7TZz2KPvku7zyTH+SGn541Ln8tDqe/sdBoTTnR1x71JZanjTrdjDIeiZgcBlpZ
NMC/pKGZkoB/1vyZo261QZLgGJKcJpwHnwl+3pGGXuJ3AqU0I1fG38xik2rJUjEPHNtnbjx+Iv55
B1BNkvCv3zwQvVpoA6GDYkq5rrCbsV56OXtsmuOttDZCcdYLZBAqypoT4zbQtLkq37tDzDb0KrXo
rbTMw1RGJDc7iGV7VSefODXe/WqTpuinQRC30Sj6HorjhKo3cbF41VewB7w830XNKz3oddGs0voW
tY+q73MQ6joUC6EwwDhEs5gzBCchUgF3bnIja1+0717ifngcGcUEC0xt4lBzJin1a0PoQshYmElT
VSJK15rW7CC/NV/jsov/xvvJyswoRy6sLoV6RobPl77vJe7H6CJJFSwdZKNsiwrHUOdr170QJBql
GhVdUPJ1B9nxUB9qlEG+dukLcSCJeHI6NjgR03orxoug/9pMf8nz8YkTSL12GLbSy3ifvX78ZZV3
9IT/RvMJZMHQBoPpWEWdhcyj1SYaLeWTfgxoXMdXQaKwBXSPljD1rAGDlPQXu3iXqw+0IARhp4ab
gN1EHhKLJatrOhGLiKTcYnxNW7CyXX+YuvOBaC1b6ZvoPrXFyZLFpS7c+F6LIGojjTr4YV6mRDp9
/GdNkvPfCDQv2UGGHPqSTMV/G3fnAVZJV7ZkMVTdg5IXT0HOn+i7/ReH6MUEMkRaoscFQ8kIr8Zy
YZh3H/8N76xOl0geJVWbVFIDZntvl4XTWeHj674z219yD3W1yWFtcm9aIWMiJoVRcCksmSSAfwaI
/ZFo85v7f4lAbENREQuNdyCUfXtMj2m2E9WbrH2sY4sqo0sDed0quyrbGfFjWl2xrGfpfSEICN2i
GVVMStexnRUvSftoCWfXuA/kB+LV9YGCLYkaJKFXU9dSALPjUdrJ4kVWvCn0SUnC1uWc5fw2iO60
wEHLPDNp2YTWUgK+ZBS+XRt7uVka3bVIHVF8DsKjJr1Y4wPVZ7v1r6T+etSnLLbrpLQOQrntw0OQ
ITvICpqMjzn1Hb0or71UQReJgsc7gTM0y5GM3ezcq6KTJ3etuynQZ1sbr1l//NTe04Rfoh51TGF1
2MAkmtgcHAYRPtGqga059BT6dcSPlq15EokbmZNzElYpvlue/yX8nHiJgqx6KxM6jF7bvth77qr7
TEr9ziC/ZC7Kmaf6AvqBbfPdvMk/WdPfm9R+QFx/WtOHQMjMtkCun7b3GvGiSEEpj9lQt1QP529F
Oa4pF70nOdKgz0RxJGGajoRnOHm19qM1p/2uXmrxQNGQm01Xw9DkvZeN38SgurLUFLWBfjRT34Es
uJQoLveBvvbGVeIptp8Eu4F6cqTsErJZAuUzZ/d792r6/z/9VbUad+kYSewJNhAIui9SaMSLvVlb
0c0ufS4bHOjGBZ8RU94xqIgX0+KEPY+ShBHjarTlXjFOrPTyi2uheHGaCqquKQvYc9tghMEwT8JP
NqrvfemL7ZEkJDiuc67re4lttVQ6EJN0X8lOJGDuktYkEteRiA3QcumF7ugXThvTRS9cV5Ugp1Xc
4xUxvrk3+vPHs83vhtp00YvtUaR7ldAi05nYJFXoVF85cU3Xvdgb6V2Vud10B8Zv4+Ez0sfvFrTp
ohfHoqQxLUt1E/ZyVrEsLfToaJAMEZmEWTtfux8Xr54aMqF0sdJvs8fGSd++dtGLFy+ExiwGJoOt
/FYYc6o4X7vsxYuXlIFhiRn7RFSMtLmsT9gM793li1dO1rxS6GSZI5zSrAwEwImX20alLJX4MwDv
ex9x8fZFMmxNEyUuXHmaEm+tfgwJqreiT8hFv9vqMk4uyUWNGPqKINXMn0O36712ZsXd1qScOcjX
mHm+sE2fPuXifQxjtdP7CHKunCAzX1m1t/jSc70EEcmF2jZDJeGpv/NuhK8N7EsIka5mNGxFWgSa
5K4p6uNp//jb/m4mnW7DxUupux7ozem0EkSrCJET+6vMT+cfX/yd6ekHduCnlVC2iBROcDtO1dqu
XQ/KF+/GxRuZD6FGZZxbXFWLYdKLzz7+vu+NvItXEoRBIcMPG4iEQxRcA66P0MwdiyGcu+r4yYe8
8/aYly+oHpleHfIhlEUnXQf9BRXVl1J9baG5BAQpGnkhXgXTQS+qYKarkpMhN/z4Br3zQC8hQZ5m
SlFj8kA1Fxoc5IdPds3vXffiZTThiSfDwHeWNad7EcLlx1/3B6Pn8nzD6L5M8lTrTrMiq+u3Ip6w
ASZgiCat93YhdFahfx29FsUjvqIKr8ZQOEIvYuFa62guRXmm086KM9RcV7psIgDG5lH4yzBXaHom
y268VdNh6vRvfVO2EUtOdFAl92+tRJ2bg77MRqqyylLSW4eCma2C0HDT58kdIUQiUoXHkUMWaQ47
HWBfP8ZbVayRap4rpN2BTv8cmmxiPNGin0ucsjxKfTotFz9Ol2Pcr+W6nNfw/czUEUZ9F3vD2gr5
cfOm0Uytb0fJW/g4k9rkuoLn76onU0aZkMj4UW8B2KEueP74NmvGNHZ/d5+nsf7Ti45VWJLYm3aQ
u2u8tnduf6uhNxIQUGbmORu4P+5jFwpL2VLWg1Uv6qjcDJVOD2Nj1AN9+W6VGPvUhVyOPlWFXN5b
tMrzWWu+TlWJKNuUBmYiOVtOCJJemUfIADxxg1Rw6akYdvjpMF4V0WsoP2F9wOFwk9I4TNXVSO+5
bxa9io5l9MAbOl2ROAE676B7yfB9gTCy1aqaxYiFjb7HB7RSpXAR0d0YESXFNOq1V1Kj9W6rNA9t
bC0Ts1tqPkUSFNrDcyY/hySV9N06RJchXdXxQrDQ3dCzLSS7zNe9/J0yvd3pzW1UpVe5UG+HiKZS
S6cSk3KlZHaJpMxFYxIpMGC7u6FCKd1eD0jmvYQ7ER4MenIY1NBIQUELwO4LzanyCzRg6ir2Vbsf
hFNWo/l8kqRh1nDYzP1sEY3RXU/+dxzcZWM/z8qtoi8ykV49PMdGKh2DH3bJ3UgUcqd1RwEHeaHy
y3LQopAVREdBMN4M8ozXINcPcLBmfb7S83pWVkcCNOw0aOaK+hIXO23QnFBPbaWT7tOqwKaIJp1v
1QbKsw7GnaipVWBBXe/aZiGOJFvjSUn86tQX+aT+UrTqNLS1Y+KkaGTBQbex7INrdNNGks5jAOWG
INld0K5bVPieEdvESo45sRP+uBYwWKkHAvacGDm6pUUEZZi2xFfQ+OgCJUvrIcWaGoxzWXUd1S3X
klst2k6HdGptJKyeltvjqUrmvlGvGnptdeDPY8QKUdkvC/173bqLILBWKWxN2VdeUg/pNAYtjwat
mYhzPZCdND4PpTIhYmxdAO1bxodYfg2M6wErA0VSm3II0lSL/LzENo1mXfuaPUy+w9FFTPQttvKj
OcJkooOizQT8CIKwt8J6n9P4Lfp5on4biN8dg50B/q5ZcRC6pl52ZY7dTrJOkv/We7g1JSQJOcp2
LbN79Ubsuo0VLako0Rd1lxp6Cz561nsLunSGpdsWGnRkQVZFhMO+k0TkYikizGLexeNNY2IIKpCN
iuos5Ymp6X3Z34uMRKRRPU0Ct3XtxM2QSiWzyhPscoBBQuzLaBkzpbuHe1wFvh31WEwSlKljsuiU
jYjMQa995Gx0LXPUvjEmgKcsUrAVrotQmfmGQk4imL8EZ2O5C4Z+AQUK9OA8jM5RYiIceGsVc0ZC
jVRthBRzOnWivuWBt7qtwAtSxJOG6xrjDvhwGXxWpT1WWbLw6WaY4U0ynCoRgbln2TwMNFZbGcew
laK3txjHFCPr6F5ISshECl4MeRV35tHTrHNrbJFvJcie82DTQTTP+4Ve6vuGCdqovgkxnsAIr2hQ
OWIOrDlkawVxi7YJ6tnYj+Zx/a3XeD8bZDokjrTKG8RGWxYxYA2qk2tPBerWur+r+3QpBga912Nk
gs00V4iDpDqyG5/syMn82EabbLySWMKk4L5qUMWHT5aurvJcR25YrixDpDrXzjKsnDHCT0HkpcPw
c6UnxyxiGPfazETXL1qrwdq7BnFtlQExOrPb+taUUG+isXeyyH8Tw3jj+eeE/jrv0rQgdhoCKONe
7VKmyHQ+1t69S7erRhacWMle9x5NDyk8A65GP9eRDzMbEA3lvKKieRei9EiJ0Mmi8VovxNsETfyQ
YC/uU+bl0HpMBGZEv4/KZdzrjl73dqlRe9bK7KFs9XUr7hCl+tBiYDxgHYZAqqcLJdjW7bNU7oN4
L4sPZtcvwoxVuacpWU3I3G4rqyz7r0NdrKtcWUbhCa3hfHDTPScAW+W5kQZTRmcth8mMDbC20NfW
NI/cZCUZ1r6U9235XNCR9zq7Bl6v13AMvXw+mGut7GeFcVubj9SWnDBonUK/05Lvin5uwwdywxwV
K4nHpqNJnw18DCPJO3JlHMvwOq+IS/HOYXmXBAveqGXncjUtDvZeNFx3ZIIFwibqDLR0zMBocGGr
2nRcMOKhaorCCk+wualS0e4SxANJFc6b8ORm9bZN8WmgxdGReRdoN3V2Jhym2C49uMNJjFJ0uAhY
PP/GG898DUdEdCSa7bPSurtSPArqbRcsa2rCWKn6oFvHwsZwqQlb+4gWUo6IfcKlJIPx0mSsOO1b
hjcvGOJF0vS72sDqZvH+Ft9cS1r3Pl3WCmWnwGCNRRG/jDvTaNJNkbZC0LMV7tionbTmM4Leb5kW
/FGXQcw+4Ykuhphuaw2HupKcgLm5KnGGF9/VLlymbK1qhC5BmRIChZ0d/wDpv3NPF+zOx/sWfB/l
5BS5LG7uuUwSJ9E89nmyk/F6hhl1R3NdNy2iKwzvQW2XvrAqmwxVuIVX82zFKEPTbKHXiKoQBn+8
5VJ/AGR+t+W6OLhltd9Eud9S6W3RK8a43oHXFEdfblaVUDgBkzFO41WnLIt83JnSQ2m+ooGdybHu
GFk780e8lxixclQefajhyL4iYWQ2YovoRgykwrxQmy2ywqA/hnk8z0HO69F1k2JaDeVtNWkJczao
tPpqFVe8kdtxehNJxxrwwVh3jpkpc9EdHM6qrwkmVCsaF4EHlYqmwXAkMH2RYeQM1h0+saC+1lAx
KQMZROJtC5rRwEwSuvvYf0FKq+XtptNPIetU2KVzj7Ok2Rj7MEKRRjXfZWeFgY0+QxYRk9hhna42
kIKkWVIEWMoXJZb7ju50iSiI6WAsH8diC/OHnRB2ZSO7FwXQ15QSJwxtI+y0wjvVTFwDToC+WljF
3tIOZenUwVHOxpUYrgeee4Wby/VQFQvZSpE9G3Ea+4KNmy/deC13la3rvjMynWkGek7MFqaKOFvK
56p5lTIpi0Uzk+uMWRzJJ0Yi5UltTl1y8vGfUYXNplJ1cMwRykHMsEprEURsQM2loONTU8RdEB9G
4ZElA0Vm5yjsnPL2NIT0Sb2F6O5HFs+yOJuj6XjyUuhn3cmo9kU/ztyp1yJuvfEopzeGdK1F5Zyw
45lKkzxo9o3xrcKXGa97pjWd7bImMZInXTw8gYjnPgaPJrCJCNt/dXa7O1E8+t5zW26D8N7FWx0w
FhLGn6Idcu/ZKvFSceHwJiuDKfGavQYTrol1n5YW+QquZ177uHB6A90yQWjzBiNimYg3fXzM6Ksb
JA8gtJ2biby2ZGlh6u6JUO55ZG0JwjCjcpHnyO9leVdn/jrl9OMiEc9iHeUUj8caaBcUd1n1mLjn
KriVEmuDSQggoHLj9s03Qcy3Ma90ZryMen9syf4keYGYNycl+Kyi/tRkN2rNDCFiZPCzjYv6Uwm4
AbilA8E7I/CyK2yircgiMByzxCWqrJ+17mEgvTNH6VY8udKplbNZiRHDMuAXqLcagNokwC0rRjs1
v23jZdN/C6PByZoNuLIpKJRtKyoslYlRUvYpr6KSH0kdnvGS4YHHx0x0Ay/7kxSeGrYXIk/fusXf
Re5I3T2V7lahKyxfUy5huz+XERLX415Td0HbL03TciCA1OJ2YP1I1McQp0Nv3anmm0Sknx5kc6/N
Tobq3aaYtQMwIzBQajDwTuMijfdZgSLOnx5s7yX/U4qBOgz+MpFe3HqYmz3bAFThdqmuVH85dAVO
9q1EEzPWOftW91GYYYiO0M01mNrBMLTVrSlUWzEjNKbwa87Mursa2V5nTfXNB5CtWw0eLH+pWoAM
6BLpeBDbGp1nUs89XAeVWtzojbWGqX/ocPUbA6rW2El08GkSxjvJsjsidsLpKN6xFcL93+jXGuZ/
3z1MLhrgKa65qHuL3hzTuIdbGbBAMvoLDE0FZ4Bu2swRq2cJ/cJH7pt6vWNimjCqTSDu5Oyup4Cm
xANGkdGOXHbkeDkk3TzlIzkh0/O0hmXarqp2PS1Cclx8D9R4FbqKjeXcNksMEep5oISQUG0SsGSN
sedg+ABZsQ4aZND6qu83VWheGWqCsTbYKwqQ3BhRYVHPfW8ZAl0xq+TkSuqyxgnjlc3BVZUN3LTl
4COd6gh7K/vVqJproxG3Vcx4ZEYyATF32oOA7cdNmaCqk4fAvywf29JdGAn65hsye/LB3Q2pcY6j
biWZKA8B4XyynL1TP5jqQj/VD3AucTPwTG8HjIX4ov3y7eML/9C1/G6ZvCgVdlKrd6pc9FuzqW+Z
zA4umJ5eZx+qAIYgI2pg/28miD7NN3AN7EF0G3PZdhSkq6g312I13vnm99DyDpb7/eMvNS3Rv/tO
F2XGcrQK9PM62LBYnUVsgiaJcpdnn1RHfyhNfnf9iwqjGpltW8S09HJRcepRvO28TSoTVdR9D4Sz
10g05tdSh9K43nSsic0QHmLjUHwav/tD9vO7b3DRIQBQnumMQf5C6igjDnt5SPCDFHOUZBu3s3Bd
kDKZXfXkKAQ4nSvWqkRmlUl3db5F6tpDVTBl8Wu1/kuKso8RLIhojG99YSl1t2PwSX2R1fX3j/IS
pGzoKf4N1qst5vtZQcYu1Th8iSukEWcOz5hD0i0bIKI8Yjul658GL0UMqF5yxLE6Z6woo686BSY1
1oK5ilW6x7cQpxx/j23+oHjqQtObhTqqGz9v577woKIQzxTzysq+dXlrD14wT5K7YjTsLsINl6+r
aucOd2ldONCNLByxUn1VhqGdABUpKTQX7rVibkxmU+Y0O9d3OP+K4j4SG8prsG0IE+oxlDG7VxmG
oGi0jfwBVEjs4mbb1C1EbtFBBdIkBptHbPJCfe8zUfY4jvosmSoJtitUs4kyUDQ5u4qnyGezGCHU
BaAR1zhDfXNf6/1aUFH0T6SOuRnvLHGOiVUdsSsWBz9bV4Nra5QIZeoQvZKsQkBcEceCrMZML63V
PJoBdMOjmg23YZ05ZeOvDcuEtPVgKGzbg3VUbHJKbEQtBd7T2H9PM2+bY/QpfPTTuBghtMjKUut2
FrjqjFwDWmS7cQwOZRCwGrNvZ1XtpJB3JXG8Hgd4h53RW7oLT5OgTRk8aqyv/UOoyvs0+65kxSo2
ByduJnf/JvdvgnJ8iDo2Pzq+QV2ac+S084AVB5teld600V6O9ghFgTu54cIanpVEmg9ieDLqN8t/
UWXfyTvgcYlB4SPkrBXNSlm0+3Ql5KfayJ1Ryb93VbqqhZEz24OhbhGSY3etd4mizOGZcJBXbahK
s1ZPrkfM5B1+o7LtF13mUkCKdxjefiSMe378YCIs8OOMzNxvEQXiZrJXAlI0xpAykrFNpIM/7mt2
j+Xg3WrC/RCWWyt9M3xctVri9EoxH/AVNJ11UH1lU3vKc6BQgUC4YYlvQqvgPSZWq9LA1uYErd+H
+LagizX5woKvkSbqdWiIn/RB3mnm6BdrShGFLUPG7dh1tFQNz73nO4KJhMTHHTd+pnB4Zy7XL9YX
aK2pDESo29bRbULMsFbtLGytHy8U77RF9IuFwhpTDinspLaZuAo9AvP64bPz4zvz1sUSYXhSoFLZ
7bZ9tW/aMyvAJxd+p7t1ycTVLSXrUoNKeQMeonVHyGBA5Ag7TsXPlrd3mg2XhFzNSOMqGjUeLE6O
PKrJENQpl21CkCVBeOuLyyE1mWcC21LNT5r17zxm7aJBlY6SaAzTn1X6T4ox7Qzx9IEA+Pg5v3PT
tGkI/7T9MSPfT8aG5+xpIknk216uMaACoeteP/6AH5r23yzIl+Tc0K1R0moKK6A+TDP1OiiDQ5Sr
z5JHkZ5o3oCZtZZejLbneBsfEvebWXIkmZLwMNxBWXKaHHCYN6yinBOtmD1berKu8VvSvFuUrTQP
w3ibspv+5Bu/85QvowREffBEN+9pNeIw1H3aCnq26+Jz5D90+Tevr6GseQ8jSC4V6IcVwfQxBJBm
9UzoUHXlWDsrzEhmJtJSekqFlxAI/Mff7b3X8qLbVbmhBF3OpJaI7pBFZKA++PGVtWna+N1zmsbf
TyOh4BwsNSojoU7D60QblkXiza26W8v6sMywpQlSPquy2AFcD+UHGkea3VkYhCSK2l66MsPODvVH
KURJmSkbuk0z10eTGtqZ8eyFzNzRuZhAJZQ1JYltBpmgIg7hDhaUV4HTEkG6udGqMuu54j9E7lOk
5XP8cat8iO6yoV9FyI3j4FqhmZ8Ss9pYj66r2pW1TAPQD2P/rPbqidRoqgTKJ3flvddjeg4/3ZQh
snyvAMm/leKMIkhs9wCDCXujk/unfv2/Xvr/9t6y63/c4urv/8N/v2T5UAaeX1/859/3wUuZVdn3
+n+mX/vff/brL/398NRifM8u/80vv8KV//xk56l++uU/8JUF9XBs3srhhB89rn9cnu84/cv/1x/+
5e3HVW6G/O1vf33JmrSergZEM/3rnz9av/7tr7LBDfuvn6//5w8PTwm/d356fvq3f/72VNV/+6ug
K3/Ikko1RIFlzn5b4e3s3v73Rxr/y5JlU5M0fXK5pFlZ+9ivjD90TZQxa+r8ii5NnNcqa/75I0nV
RFFUNcPQFV7rf36xXx7Ovx7WX9Imuc6CtJ58XRNg+V+viQbhViPYHJ+KrBmmSUzcryNDCnPdGF1T
dsYalMsQGSulwBsMBuC7PJLe0N3oOYyoUOlwD0prGG/lvDfio5aVV4GopqCiKpgfrbxXRGURC4q6
1+p/CLH+oyF1lb+l57p8e6v3T/nlkPllkF21b2XdlG9/4R9Wf6ER8PpU8zwvf+f/w2EmTTrJ94fZ
/qms/Kc4/su6ip/S1+rnIffjV/8x5CRD+sMyeZwqg4c26bTn+ceIk3TxD0vVdWISaVuRfMPD/ueA
U//QdUmVLGJ/Vd2SpzCHPwec+gfVVdOwDEuSNcvQWfn+gwH36wxkiqokyZKpIpMiHFPXLrX+nZSA
sRGD5ATUHfBpIc1G0TzTQ55aVTCufrpBfw73n4f3tKn41+j+x6cphmLxmmiWbqgX64zOlq+PhTw5
GUEFyOooj95Vhz4gU+p9poBVMVQjWP3Hn6mKsq7r3GLqupfy9SR06SAkfXRqB+OqD6xs1df9Moc6
KrYY8gM52gZINz/+0N/cVlWkVKVY4o/Z5OI1bvXWajIpjk8ywWartqah0lv3tWBu44BT08cfJmm/
Hta5r8B8dVnnA6f7yuTx66yhG0pqhgQgnawrrV2YmqNgDIheQaVIPc2J8BUNP0zHb41HzOpV2BzM
+kpJVxqHL5deC9wme5SeYLCEroOl3vRezey2L+6xnk3YlPa7oq5N+m81WMBFHN6o1ZXub2NYbNo8
aG1IdWWyNKsHWqbUEPNZX9ryTVOuK99Rd+Ex8wETvA4Unduznx5i/2o0HmgdjzlV26WrnQj2zeWj
iKBH4zwqAfGTZdpNx1oUlvCAG2NFY15eCT8OPIatnEzEFUtjo+SA4xIK3VfW3fhEcyKBv9nHm+BB
vY+e0VlEwvWovcRCsg/0nIMq/cJrKPO2CtBQfJhAOeZTEQK5akER5ke5eC7owVS0VHL5rXUfa82d
Mf16zaJSyOFJZyGppQqdv/Hopk7lL4DbzLSpV1ZqtjB8M8iCl5R7IdiW/UbX4SZRo7akrZhvON1X
12lgyy4wDeCiAFwsWJFz+I1ltEXAYXQPjQBQaekJTpCtgdR9Mkx+N0pIMTM0RTJUSZYvalhF6JVe
0ln6qQug3+u6C/SLmoQziIgDSzY90M4CIs+pCs8GobjJavUz8+2/vRcsrayU2GqpEtNdvjh1DEBM
omjQ1VNtPtVDjSWmIzdJzymgyaiiPtlq/+7TJCZIXnuFJf2Ho+WnbZYmyDWBBqV+ihvr1vXBmBj6
RJ+FTd2X/mcS7X+b3EymZVM1+UTee/PyROJ2Ris0Sh/f9FTb6NAXjlobt0burusOTJ0V3A4lEq9P
HuqvxQBefT7VlLgiLGVVNy416IPrpaIaGdFNOWgPtbHyk9a8tWqXFqQZFXMpJPOp9PV+XlHjNkBM
eYRT3gRJe9Q7OnkVyIF1QioCPIXWAXpx+vj7GeyMfp3yLZVdk8qWjYVQtS7PmYGsCQkR29Y5zfcG
3BGKbzDbzRXIMwvdYTBTxdUQraRFvwY9nxNwiVwjnwtvEYPQItVg1moz9VyvQsEOF7C4t9KmWGsb
gyyiWVPSTLCtvQ4j1rf5h/Af+T2pc+hGwr/MKIDNhI2+EKFRgTeaCa/CrtpkEMVm+qF69s7+/2Xu
TJIkx7LsupXaAIrom6lCAe176ycQM3c39H2PEbfB7XElPOpZwnJTC3FlzpgREiHhEekKgwL/v//e
veeugZ+/oQRxgwXUPUc27Exg9guNau6dtX9VTl9q8T/3v98L8ZcN8PfdMAxJpGZUlNsN0C9EEzVr
bF3MR3hsyg+fHjYMV14BjIGq7X0am/wxgcB0TDbcCMbGHrYuDAUIyBi2PZUeYx67vCBq2kS/8g9+
DgNJ4b2nyvq2VNxc5835vSIGoJ+6wLpEq2KrjrOeMJZV5eabfCksObSVnxL39iXegxk+dS/SIduO
ayiwM8/bx/LCC2xvF6yspe/Z8pnMgtwe6VnmSwtmJZiWcg6uuGCWDLdHtc3hsQlAZ8w48Q3NTKtt
drDOnMVO0M+MpbHxVv1ROg3nEasUYEH0dlBVNYi687JdJHQ5pwO5vZPm1t7Oyo+j9y7mrw205dKm
K6q+JHtvhpprWSyiU7GDbRXb+aXaRQvB/fvTbl339dvvV1MVhTh63TLUa0X358EulmQr9YLOvIRP
4lo6SKvpEG3rfbqHKLkUntUnlCun9povDBB+5qOHaWYQBDvLRQjIjK5/SwcnyWwzt+thVfXHCrUQ
yg5ElzVIlFlSLaDLIyWYtAVSSeizMKBov47RwtRsRk1thtrRkQK73kYbDSDJG/sODFshWJcFL52b
vJUXYd2uzOfoTX+Wdt0+dYUjGw+swwiAoI0QrWfxuNA+0dSL1TEqm/M+EJCgqPS7XbTM/QR9xElA
dDSzFHLzHauf8rUNwZrG06exmCkG9xKt4s1GNUbUOCk1z8XbebvwqV0rq+CR+Jt5ssVFKQ4EN5Du
4AYIEjLbYqK507EQ0KzZhItybp3y1eDIruqK2Ux+HpmK7fI7RaV04/AzRU2RLZnFntLdAIl7i0Qo
1HwoJ68cT4mJgHfBhCfimFa5Ou8jFAnW/02MEqgmA8Rf+T5x56vEOOndCbCeaIHA3NQFCqpHs1nX
tWP4O23EZw5YfBmh7vxRmC5z+iZfN5/jIfDmMAqU03XegcQNSNvPGF3Ju38sPmXdafNHf6S7hYHU
4d/DhU/GKwVy7NFkw8Wx4THnklvRTJQvwLVI5BihuEV7JXWqZO6FaPgYKCwbI6O2CWyJ185SDgkZ
G+KjgT2IadoU74pyAYfzuhrXh5DMgCnbN0y7WgOSaPaoK3vyGXgxu/YXF182C0N0ojMBjO1HLc1Q
jMWIb2Q3j08dcrvxY6RW1KEkTfW81TNkZiigAZVWGL8SaOIqF6PmFbeUShCRJREXrJEKGLkBOyVc
v2haNihvtLkOX74Hll4ZW1C7RnDs2l1thm4HAMp4kLOrbpm7dS8997a40FSOMazhoqRgEjDVm1fd
S+Van6ZAPBPkyVBliFaePjKm8WSG3qVxZ+f49mmaDETXVHgtLF6Q2+JCTCNVz8O4Ovum+bOuKN2U
GK2dWNKXCgr5zljxt/n+z3VM0ziqaoopX4+HhibeNKiaUNRrTRGR7+lpCR2zJPUyy34ounqt89dB
BKo/NFZZh5faL0vG8P5cnXz0mYWxrgDO3Ktdb5cESirOUhxUKa1UVbpNThT6SA3FYBDPkuk9V32g
uRSOzBT1ra+gWgp8RJkKm6qQnqxY2IelcdL0/KpoEE/GqCb/5kGWy6Gs0SyFqsvgMH6tev6oLFmb
Bj8V5ensVf1CnVqcf30z00tgs5MkzKcUgSi3WLtT7X1t1rPo0CAyDcoHgwOtqlg35zymmI1h5q14
Jp+ydsS4FpHb0w4aCp68v29lt9WspukUKVQpBkgNwudvHm/BTyAS5ahjmxKHck7uymCQUzvhaDfj
N0WJ9DmEjDv7J6XyzQbKx/Je8Qc/Jx/7e2v448YOlVwoVVHI5xghMBP1aBWoP61rVmu+nxJAwsvW
2hv+e5Z2INdQnWMpUcS9Ke7wxcyK/FUrkTadveIpE4/Yb4i6GAvMBx8ltLhguATJtm8+Qn3DQJFq
Oc428bQ0RyTwu3FaMjaQiLFR4CUjKA2RpLykxrwh9SxaGeUyRvCk1pzwTHgLgKuXVYR34GSEvPXH
rN1pOnjSVxFRTakK+3JaqiOK0s+cM8cEVb1GBO1B42PrVV90/9xaZyN/Kg1OQkum6rF5IEhAVn4k
+ZM2Ovmwr/15ry/Z4zrjlIgrS9tU6VzKPi30S1W91a2DiZyoSOdCgqy6Ayu+ZuWfBMcSns3oUZ72
cnDmhG2Q1sTPBJo0Ftay+strF1r3LuX7TDmF5UPC8VYn80JaBH3BjH1FRilKfVvETCFsw6YFLGA6
lenNFW035m77I8gF28zwZXBPkaCDVUS1XOgL0muhJuX1KRs57CyZpTCYKUz8CSvOz7rx0LUPAf9p
GKPFUS71aEPpay1XUhxZWdKjCD0Ozte1ui4cJSLE944p8Pa0xOPFrm2opq6ImsX79PW9LcOs9w0N
51AQ+gkHdiitRUGmT5YrBThQobJDqbgXKfqtmtY0A2eRocospHzsba0QkJrUQjAENadDJpmlFdPl
yRFJAjLzTVx+1sIe0ZXKfL71T0qz9tE3ZQvJ26nlU5O6LCj18CqYbmLs0mEnp/tQFmexdgJBW2qn
UXojNwEOc0E/gaKxWsNmwA5W6esxOtZqNFci7uy4LnO3s+bdWja22SxVHqnqpqPn2bp1srrWEeE+
K3PNdzsF8wrZXnZtrqcumxXiOhPXQ/3LxxKmOU3i5D89iLrcO3FtnZj5kywC5fIQRC/5CDQtgdwV
ouBvt5N6us5KjerJUNZ+Z4cVmlwXlGoWbv6+Xsm/Texf9yyDjVjRFQ7DJh2/mzOLWZeFTzqefA4Z
E5ELgkJgSzzP0XMIs/rs8Azspm5WvagoHFrbG9GtzyIoDJ13Eqf1kJcz0F+KPRi7Itgm6sf1H64D
pjB98nSsTXNELBNAe9DEg21RsV9IX5nWkbELst0Bii4UD0L4qJrVlcrerIy/hq5xYuWlNbkFOX/b
5sMqlQpXuVqA36zwfYx2Fj0fy/byxRhegtCRh6XwURylemcIc8nfAKrJ9CdvfOzazjb9ciaP7756
UoqOg9JOnRDPHgropNQBopTaac+CUB3G8d1stxajwsY4C/C6xHbbYZu0veaMEDrs8Je168yUySyC
bgaeb04uUKDMUv8Bj43jtR9S2M8j7KJa9SBa2AJbe+Q82MaQ3vi1nczhGmWuhevOt8t4wFcxH5+k
bSvvSmUh9zj79mp4rt5JfpCOIG2LqYVdukt05nLlQfP2XtTPw26hVT8V1rYANApuqqazvV7bZtWx
1p4kgB8xJie5OKAGfNdi8HvtRz5o27YJVwF4apMgpGL4QH2UGr9E7ColiWsgWl2JHJyK8O/SNZof
sBuN1GNddxUjvx6FvGoxTrKjV6yZ8TgT1Ie0WHvjivymoqWv17ZHX0HApX8UyU9NeUAT1OGlJDBs
AVW1QuE4zn2oRWiCBvyAs0e+zEX29iRjhnSDaZF6LpKi6Cw8tuJc+ulHLqzFpHSV3oGUb8VONezi
gIC9WXdq9iRMmehFecvnbDTEqqzGiPSexVVMladOGa/HZF48EoZCW9VNkCs7wC2HYqb4K3G+xRbV
A2ABaU+AzA7zWmC4xAHMa4f1gYknQuA3f2O5+T5+F7BGEGg5686D0676JS6K+tDSS9VXaACCc/Dm
40giTHJZXsKIqxtV9jI7XBWb6BmotmePp0qdq8/ZnTOf9L3ANQxeWnqToiFzgr7pDObU8mmM9ITI
gsh0SOwAzAb+kwMi2l1FDRGcWU4kIlYdDPpaPmlCVm5tEp3GTljq+0CVHmvB2NZifGfP+FZ60j80
DVlRLUmzrqPDr3uGVVZpKHjtcI5IP7uy+lGdIur+dytKfnSFU4Rh6KqhS7e2daUJvRIfsniOQqqK
QmufxEA8qmLHIX96b8Tp2EfWnTVTMq8F45c1k14lTUudMRR3nhnC15+NaaYgk2ksnfGUhQiuEICJ
SxpR4cRK4JbZnP431lRdWmbyHrdrwHM6PSWssXThi5X5CwLRB8sPjHxaFm2yMaSzD0R5EF4NFM1D
tw811ozNGPxCmjz1v6T0xUATnXx07bGMjnn0lHWfk+maSJ8jWwKfMRGwN2PSEEfzVrOpOSW68OCT
XJ6BKHBBglejTYhJTiUF/6taZcZ86Odya+NL4Y1BXcary+QhSNAEzmRXs9WlvKGhsaQQOdUOh0mb
fuGc1tVCcke7dFAAOv7ePHlv+af3GH8WL7mjzfMNcxT+O6ZGbukQ5/MaP6cf0mu5kVby23gS+Lt2
hNESYgoTGaPMkP7zZ+YvJwmf6rkTlmO2UowtfNxsYSrLIv3o4h9juhvkjdi5QrcTowNSCAFRg8T0
KyyWnXaJyq2Yv6SknGx5wSfZDcu1RDQQTRx/lYRkVbl4HzH2sGGjVsfxx1+7s/hQvsbEIL0SKWnk
tkG/U2JlYwkkLm5mvIYff99wOeh+f3gMkzGyfO2AfD+NjI3JCTJpp3OAs4wUKH0ZRVtVdaXBhc9L
Ucmvq/hYwhUjuJlY2DzY6hvZoJXqdMVDZny0+Z5evIkEj8J6nKnSguiXgjw7QlSwJnB8wxJd2PU5
eRVeitTO97VNcU2HIJnpF5DqvURcgiMfvMv4oid2jDub0IGT+tI9SZ/BOcN7Rt/E3xZLLmhd7gI3
5jew3hLs2IRJbL1D65JmM5dX2VPxrj11C/xeEAw0O76w3H9qgLt44Mj70TEgoRjCNzkrlsHBWJL3
J75n9dxY6itsQ5X0oB90t1gHb1luI4NOnHrVfNIJZOPEEf2q7Yge1nbKTnMsW3DSBf7Vee36W33G
ZmKLbuVwghHeoWgRbligu3+j1yJevK33IPb0O+j6iD/lFZp4ejwYdMl92+Xrfq8su6X+s2a1dnJX
/pCfow3yfu2U0fp8KPsZb9zEcMuJgJKTCjGuNXqokoPTQmRm1f0sjNN4RVlcApBS2oDaz40wUGp2
qJLAic5tZpzF1+w53umvbQ90cubvCCsnmY6QjsLhz8qb68JSz90BR1gDE8wOyPnM0e86fb+06k0n
bMxuRzwZ3bqXGjsBPUzW9w+C2RZmajcTXXunBxOuzLtT3NjSY/9T+9XtUI2F5ozE696cpcwoY4cO
ErEdlW4T6uNdxXJYghdys4+THfQ/QyUswUaTm6mz4BeQ36wkRcce8BCMcxHKiLZGEV9FqLhdTXI9
ZSXhvsnXAQBrWqw+sSTk1VBPXRRGxN0yLBe1usOOBcuC8Bv43WRw8outMSN+BnVe07PUzQDnxx7+
nDlDxJ6pBeM7JpGzv79v33syuq5cJz1oVFRKXOumvlW1KjUxFE3ntDWInOx5w70QY3vcMe8IYmPd
xGep2uoy6cA5Ib4p0QT8z05FjRavEt/Zsb9t2FwO2wZqGFlmvnY7yquUakBFFUhn6cXKrJFICpLy
ipyxxmDe2acY9X1banRNpjKAscQo71s3Qkw8pYulYjoTCLIs1+1+2PZPsoPC2IGmF1EB4POz02Dd
Dg/43ivZkWgRP8pH9QEhqHmkSx51RzzJER1zgfMIJ2EXv/M1VStcmEjzf0yP2PZsYlFSW9Hwlto4
SRKIdqZb82wfZUBJzSEhN6FzcCezQWENHhBpcywj2/IYfV5f9MP42nZLJXogSnnsHIXl+Tgei438
SmbjKt02zrT2F+HCOscL8ig24xEM/4Le6jP/3YHl/Sl777fFXnZ71iVlryrkP+4NHklvjgFWw+oG
ZgLzakxu2HFAaq1yHXP1iJabjq9aXpdDT2H85QjGSWLLkWz1Ghdi90fh8bo27sQjl++/5ZThj+KR
+Zr4onwKrJHJhj6x4c+812maM4fhQMQaox+VM27lOcEIM82dttS3LimLc3kuu9MnMn/RmgmP2YcV
2eTmcL3xY897Z87KX9zo61KznNb6S3Cuyf97yB84Cgnr4pSUvKBddt01rZ/WsQcBIeGdm/Hr9UfH
osUoidALedZ+5k62Kw/hC22Ttblv19YS4+Qvn/25X1fb5EH7Ma7lXfxhKTSOZ8aRpjB/F5DPPiqk
GllzteUIjRZ0g/GQV/WKFulOJPcQbNXjj3FBcSTdchy2Q3dqm2Oo7jAphJXb6nOBdCJidkwWHZaH
eSIsiIG0lLnQLvFchCQNEpZGvhVs3jca1jrI6GhOWqMW8bTM4mcMKFdlAaEcztgci3Yny8uxdeXx
LKu7mABCnYx2W8i2QrtLmoPQeHaskbD7VJB/TdL1nb7uP7yzTCoQISmybOho1r6We2arGCAhmulM
snNxALmebbpUGmZeN6gOwW3jv71GWLIpSYxIVGYl3wBpEYEjUd8L8dmjoQx9wmTFrMh/FuOfI5Fy
95rE10r8azXLxzGYES1JElknbnqWFiSbrg3M+BzVHk6CMf3Q5Kw9KkYMK6f5QbqNh4vbQUGZOxbC
ByOACkFAFluqznbVgIMEGcGofhSwh4N4KKy2cS2//vH3pfz2a+DO0w26dtdhBKiyfNNdL4dWjJoo
DbHRWWSdVC2Pqa43cw479tTLd8mdt73c6+eZisJM8iqDMH6fAv5oqhI/T/R6nYRncsD7TVKO2yHC
GBjXQT0Pw+lHqXOiGiMlxO45MWgJTMOlNUwErppUG9jU9EPJZsOzqsJStCBT5hoc+SKM7+xxvzF8
f36DaN7QT6CiYFfh3mg3d6ZOhdIjWW+6yG84PASS4btZ8iAc1IV28RbmOnXyE/PS4OKv81/KM0s9
Q9HwjSghko2pV+D969FRzd2UAixjNXFI0EppuISEmboEvFKSaKT70PqRMEcql1a9Bl9Y5zQi8HJD
vpNWIvSflYkdAQkZGTi5lml3k6OZOMyTldS4bUUR4V5lxfiysTqlu0ymeXsSvDPkCAU8eunQE6AQ
gUFWOgpS9I/cGU9lypCLuJbrKkEnoyPBmiEK5RK1HPsRMUvwepyW4NbIDqJ5RRGIqa+/c4t/i15u
b7FxffaYIxh022/WgFiXDNqviXiZimqLVJU4MIMQzCRgoyyEQZ7x1r53GftnEVNdpeJBlTzsgjHp
4op6/PubcPvG6pJGEKlomDzaummKNzUNR+FA55XNLrIcSkxxkgOkpG7hhT8kmbSK7HHs8mXUD9ad
peL6+369CXyuatIvZICLEvhmpcgUwo31OswunSW4jYSoqxginFe6h2svhJRl6PWdgcq3l54f1ZIQ
54l0EvTfAtE/R0aCKsFqUMr0Ar+jcyoDkpbuccijmiety/37ff2HD7u+SDCPmKWb3OWvC/3gDxqw
aY37GpUvYZBRYCvmr1xqH8ckvFeZ3hZn/PY0EZA2UA5et5Wb1o1SKiLNbb+/eFNMyy0jLkSUGdn8
/Uf6rWS6+c40iz46oyERWax08+BGqjLUUql3F3NH043W62x4CCIit2ZX5kFK0UfAIY3npZkcCbrz
RUej3kHQmj224SrPNlFwFqxDMWwgLEXeIrcwNyVugpE8nReN0wKMKvdK9QBiCZeyVC8GgXjvZR2D
SXA1b9NIjsFB0doAHxtVp5qWludY8GaqufTJcZKp9W+wi6378/AhfZCeyJ4VdUcJ7WJP7cW/T55i
MAlgSwJHIm2C6rOz28bOGRkme/ASDZHyKel4bv/7ED/5NnCsDulN6ZaK4xuLaNOAlPEWMRFKu2zR
3rnJ33YK9gj+UBAfowVDqff1uVFFIQ3CRGwvIi5JS+8OzPhmkyWTodtUL62WHwLa+X//Yn9/cV+/
WN3SmDPzGF0f1t/F/x/bU2YEfZZounhhehNxDBzmY0rIpKIR1QcKV53D9KYlhJEnI6HaKXOiX/5+
Cd9/bINjlYJEW7NwB/zelv64AtGf/KDXhuySCOpTEpIPWqkByXUlTs0mkmWsJ5+tkSd3fvLvbylL
MHpMsJEK4mtR+Xq363Yk3q0rqsuoVxhRAWGgxdPgZ6WSL9zpL/7DXTapAQxWBRlpDTqzrx8mNCKm
virnw3rzUorSss6SiJHAZ9AfcyEjUVUi7WSyGCElRX6nEPyHT0d5qhgy5QelmXGLQM3Z74MsHKuL
kIHjF/SJ1Dt/p7RaOdfCcDdu+5I0JVnxn5jMvfz92/1+mwElSiqWin+5N24auLIaFqRHZtWlTmsg
5jLnGpE42KolbtEiQejvn/Z9S+PTaIvhCbmq+m8b2VYvVkj8tPqCtKJZXtOAYSAKQNpbWX9S5CCw
5YwcPUmJzTuP002yjYm1AFGAzFdMIxdViiJ//YoDfhpDKJiApemIyK0SHwL00Fl7aRthk1UKb7HM
SHpo8JVZbAg2ClHTUcOVbvlIMAtCXjHXu0avwmxkzv73G3Pjbfl9eZqpKuz2DPYVXrevlwdzR0CM
64vnsWxM2x/Gz6Ara1fPi5rUbqb7FAMG0nVGmVY8sDI3HKLL4LkJZYZdKgloZDflDqEHMbCDM+Ha
JDmlKN6K6M6lfntikKtaFOcSm7VJpX5zpV029fqQ6cXFKtBvTzUTE6uAfOjJ8Q/oFXeZR/zgXxbA
qyZbZ+6B5kKiNLtZB6y6raXMN/ILcRgKknJ0K4nXJnfeQe26QX79GFNFQkPfhkEAStybxb3XKiWv
5SS8lIjVQphm8qsiDTAXJ6B1Yb7VVdRq/jgxBFbLYqNrXIclJMpuaPUDyb7WMfes2PUm5D2Doa07
Pe73hRYqm/gKbNOnF9VMGe1WkX6wAuJi26mV3En+YSLkFQLvg1QAYcVl0C2lKSwn5HOUGt3uzCK9
txpRG+CrjhtVWAuxl5+tNJtHSsMXME3EUBpifWrpjnqN2Z0mw0k82TojKxi1Jj8aZQMMK7xTnv7D
I2uqyBDxx7A9sTndfDN1qJJyRzDuhUTsyPZNRsKdWOZzI5FyWyT9gTEFkH6x9ho8BSaqXSVPGbqK
1i+xEXex7DnKoHbPKgyuqaIVUMlW5aqog++sOvL13b79cjnZoaihFDM53399uYh+8VvLzMKL1gvh
Quk75SA1uQDzppHxc/JEtV6OoKDgVJTTOyXDcCFWvP5BWwqgmghqFOoOQaCXuhOWyNVkhdvU6JpV
rLaLMAHCoArkRHqSvPz7uvBt8+VZxBJgXfdf3AH6TS2utFklBFrfXaVd1kLh6dgyZANCiYbdtHqi
NU1yj/79z2SllCg8DNRG8s1n9rKGVNfsqrMcNdAp6l9pkDwnXrxKTY/dkAGYIAbu3z9T+m2m+vod
UfjzYVdRHQbE260BZm4l60kD5zKcK9lOVy+G1WLRecqyK9gGZ/mLlgJQ2DQl0XiIdxBpArbyLA6r
0LjIWQ2xpPoYe8bUFjFnhGY9Vziy1XA6jKs1fUKTIX9Ajm2JK8PNnSubis4fJiC5O3QySTfqEnPs
mJ7lYd8h8yliCAZHojMNciljDp2ciJ7qpLS74jGVPvrSqZnjtdpKtchR/0T/mwS0CPWFR2s9VR/1
fGk+Z/q8z14UZdPjuIFR1tn1UTOddmQkhvKHeanu6K1tRdGsHT4BPZAYDMlsng2r2Nip+sGA30sj
T39WE0jD8cHngqvzSPMsdyEsQfWAvDUW89GcCa8sv0y+Qg3zo2tc9ab8VsBzcVmwr6OIXGAo/vs3
9307ADHJyyWL9N8p1m4WzkQc+7HVZZZKRUFCMdDl9MK9j74277v4zqPJYvztVebjeBMstgXwfur1
3/9RjYYaYQ1hqfbnVnV7+ZTrM2861LDYErEEx+CQHYdC/sUw361i5/El5t4laF6Cdl0rr4r6S1J/
DT29ruLoF78SYRd4s3Jy1Ph5akkXYei28USGMY+S+TiORHxHzz5Qkaa90v10N2ReJkSEYzPaQF3R
IR7p45UHyC3Y5TLh60QIo5UqfsoQqCeFRgbfECmftqSTolsWPM/Plrceg2qmYeshx9keiZQ3aakM
dbPqAsFR+sweocsB7e0BJ6oAEhs6zHEzHzt0EgzVrBxjQ0QgMOTVK6ZVZxB4zekTlF+S9jMUyNmR
jtbLwKmqwgAmoOjPaBv4L2WeLjoufaSxXfFvZbxMvSfSaH1CHjMTw5FEcLaVmEl396q94SHoacpX
s+ipQ7WU2LJ5qopzFP9UmSLHEHyKYWVCe7H8B8s/hdVrrp9FpDPBC8hBi+R6iyMvziIUb+CRPS5G
tVZWvmiLV3RU6JmHeaIgo+CJbRcwZE0E6rSky5Upz6Yn0oky2yNqwLJpuDBQax/lT+kyBHNG4RJB
lMS5ylgWyIHhggM4JifhxHgQluVmSG0a9SEmelutQB4TIDdT0XPQuEHGBs0RSR+7pTiPzY9efhIs
J/cdhkJpMO/6eRs7RMaUUMhIJIqWILgtDsneOkTP2L9ZNb3JlWys4KtEFSQtbHmgYwibi37/8jAe
mgo1Oka5engWQS5H8mtLdDYDXeS4fTA3nvqfk0GSu9OaC1yGTGor+cGK1x7cIHntNy++uUqmN6N7
n3gyQet0JnXHdWjd4u9nHeM5YTxqLXJwzObcHDYI41kK+ZNQ7kq4xEik4hWHs0FexwkKgm3aOlGx
11GMZPVHfB0swxyvV5l0Url4ofjZSacuuRDuGDF1rIn6g6JFwjtbex4/ZgG47r0iLWR/EaRrFSxO
RBLfGk5s2V7P+cq0RCaZgafNNjrR4Kqbauexf8bRp3SPLXjQVZsfRnMxqG4RwlzFI3iW2mOLAsB7
lnk9pmGlWY5lblG0p9pSzpawigP0UGudyWR+p+Okfq8J8AezzV3lcBJ137cyNm9yPPvdeWISGCIy
TSLQw1kzkjEgXsBb9Kup1PuD2pTqrE79bTbAxPMsL1gEIu2UspVpEMeDxYuAdK6MqYONTmlsQyez
0Ew9ZinwEroHM8oeGu86yJVzJzFgU+ZXRViGaqtJA1jTg08rpitEt6vZphJLjIluf7bAks4KIy2R
zXYYUExHLxvIfDrCzylfxB0arb+v5N/PoVRGWA+vB0JLFLXfMqQ/1lah0OpICoTkIntif9QDiLZK
Noef3c2mTmIz7nC1mP7HQFoh+Ux+e+8Y/u074QKuRsGrCfJ6DL/pYmmt1BmTpiUXTnHq1i+OtAVG
F+bsZ1ijIWyatsXlQ5cY6HRvZ/EELd5i+FTwoP/9Xly//S/VyPVKVItxichJFfXP122mn5LASqIu
vUyJ+OprE3v3yNErp+YFh7zXLNb1v3/i77Lq20fqisjkWNQ4B96cxLNUSepJVumB1j1Y9DyDOBwb
P5TCMo+pSuK33sorvYKobua1B+G/OlSD/KCwGa5Lc0Tad81pJqQXB+FYUQJlnd1URFrIv4yBTQsb
9HDnLv2Wd329ZuwGJtUp1T/itNvCOpy8MB7DMkYPx/PRSVmw6AYR9r3XdnOYc41TJB3Byj7nJh3Z
bmSl/rG5BsAzd2yzpHNV35IWoyi2C7lVYQPXuR23vuT6Xq27GkzOBbRCzDBphCoD+tqilgp9OebI
r4Ig/DFmRr0dJQIaRvkecuhaudz+cHgz+Uo0FT+HcVNq1GNBfr06xRcZd8WsN+sHWF3LO9/6t3pG
UaU/P+TmW/d8LZbl2ENRA2gNaZmRuqFUFQhq+IsKCDMzfNnV9YSeLIxTR6+tl7I9ZENSuNCzKjfh
6C318mEwMQr1Hdovxk+2iKZhPkUjglfkvt6AiYk8aVx+grksVB9/QiEYrjXn21XulfLf3+JrV12m
nWUqV1vGzVtchKYekDIonPUGhVMOL8wpxY4ugen3gOo5tOjUBa2/1YZrn9f3oXTw/0Gp1Zt3HtAb
KCJtFeYJIjQFmbtMbWrcvMcNEVQjxyTh3JbJQmuUblE23EVhIhFTk3EryERWT8jz4CURUz4qByts
KBIwTDi+RhGmpYxcIuOeovEfL0y6sh4gPogKtIqvC0xW9FmUVJVwhhI62Y3fn5WpXFEfJHPWNlzA
WfPaQVsePL7DNBA2Ig0F2xiRS3XCUNuKEFzydHi58zhez3Y3zzxvs8ybzPfGqf7m7Fe1XRiNfuFf
Es/M9hPnWV1pIRyDP5oyb6V7BD4XRNrYgzqIhJwA9tXrQt9oGkgoYTPkW4VxqSpmwtKvm5RaQf/M
LIJByhFY+YBB4vcF/1u4lf83gs9foSz/HwJW2P54eDlt/Q2ykryP7/+xaasw+d//83/V8fWfFtX4
/vP9P/7HfyzfP/L0PfwnAsv//b3/i8Ki6v9J84seNEMGPE3/zf3B4vSfJqFBvEGGgZ/L4DH9LwqL
qlyxPxATLE3FDEX7+L8pLMp/0rHjd+RYSCvNopn2b1BYvvaMUU/SF7jqI6DC4k+RbnUZoxVXiZyJ
1aPulQutFDcpq0pRs7KIIIIJEohTvMv5eAckSHPxy7vwrw+2rlNJU6USoC75+orqMGbKplGax4IS
vsJD0KjqY8jCICQICjkxOUJfl+TQdLvSx1Mfdhjq87oHk44VE7feoqdrUKv1Wh10Vw7SNxIunAAh
ayZ3SLlFJ4laRnHFqi+LY59/SKm2GNOMEZl2SpP4IS8+AoLp9TLdqnhi6lR/iMZuZ+kgsi1tcuKB
9CL6C800LPCcvRrUk/SCrQfaa4RxlCJ83z76CNRiIdbJ3pqC2aiG74qvtauuMh/8FL1HBe5TVB5V
wmYUQrCSMPwZZB5DeP+kV8O509uYM0VBbAb83z4xoFyO5+tvWTfVqmMyMauFfhVX5qG3OoAgsocG
SkYd5KkIpbhZcY1YSJsPrbCOZHXe0Kd3dMztmej9GIuuWmU9Tlch+hkELTE8ca+SAlu8WJ7nFMr0
NoyNhmJZACcyCC6ltiPryqOo5kcifhBZKsD92Wf2bYkyKqviueQBimfafFW+04us18RjcB5Jt5Ip
ONgeydMhIUe/1zW7GcH+flxkQEVX0TgidSBaXx+Xsi5JQJCE6lGk8SQOGrntV5j8CJwUHxJhGfh8
+4MchQ+d7m8oLx2io+0YFG/YdbBjikvRGKyTxOVOYf3iJ8MTTf55kxeLQOA85DUkpHj/h7ozWY4b
6bL0q5T1HjLMDph11SLmCE5BkRRFbWAkpcTkAByAY3z6/iBl9y+ylKnONiuzrqXEIYjJcf3ec76z
TayeqZB7EIV9O2u1T6PwSAYYRu9KXpd+TR96/FS00SpJuOyZf+l4zWcr6jbOQERvPF7UZYmYjPCj
5erM3MVVhaCiJxR1tLqPWLS4ZoGzTWPSo2XSr6X04Mz4pFnILwI1YC69y7od+nVvFF+GHltN5+Fn
Et2mm9ST9Bp8Ufk1/fxD58S3cAPPBaaqTI43sTPeqLq+C+NoI6VxUefuQwL4AC/nQ9/EO0vL9RQV
Z8FjMiYusASCm93xqo9fsa1t/KKgacPfCh5QhkRZW9whaE4cWRyDkr1oE1wmc/Qbh4P1fdL4r3fi
jwuLqZbFz0HJzQD47YXt86YpysFvHxozvFd+eJ+ZEoRtsJu65nNjwjYdrPEmHb2t0tmVHhQ9hupj
hFwalVDkjTfZRAJmnV2mQbg1q3inaN7Yyr5SxMIMpTr7kXHvwlJMJbohqoDO8TemnBE8E3rX1BA9
Rm/vih6DW0lHn7JeDNtW6ceIlbBla5k47r7kecugQKd5D+a34p2NFAdxr9NkL9Hi7OwxF5loZ+py
+NQEGWYeh7+IejEtqCq7Ta6Rc03V3olZrMaYLpG9W3xVtS7WxricenXu+/Iwed2VYtc1AhMuzXwr
WIUqXa61aq9ip78pnG6TtTj5xHhhNzOWonaXWcMVI5V9qYDHaqxYdWOveCQ2VRVeJ/Unl2l6NKhD
lX8NA5x3HjLzUazM4LWxOQSbMBSse12rDhiwzllCe0kTbaMcVv7I+M1gw3nb0vzzgnsO5Q+taLQb
72qzjB28j0SkfeBcX3WaJSX29vGESdUtD3U93YSDdwii+FaK6KxEuDUytddGhwuK08jNocrqyUVs
GjJdXRC7BzX7u9lpdg0lOHT2dTvk10HRbcaqe2yD8mg7zgOA99flKbF5bmOW/cbH7jVBuK+C6yYM
Vz9VCucft+/PtJVfHSN7GkawALKQFy2bn5/2+q60a+Hns35IMgEJhM9EW7eZGixyY5T9szL8xxl1
ENwwY2cvJZz3jxDR9YYaeJW6NN68otqJFcNMTdYXU5Pae4hg0069d9kgDBsX30aHhdnqaf6J6Hfx
lN8hvT8/z4iblgMOqG6ZrbB9fXvojpfHghnQ8DBg05uz+miE9kouL9W69C97diKK1L5CuvtGuIde
qcMA6hfF0K7geTLzbuNX/nWmnWsteaOO0Smhi1Ul9eexLM9ZGV/UrKh2T0pFiKi1r86IHM6p1zxC
Abjoaw/Iqv1QGD0bJA4Tiupj0QGcMMZPjXQum9rfxVn8tShqUsxoik7dlSmx2+Tpt5a3tu2PN23G
h1ACFUF5l0849eqYJt4kavAw4MAtvmdVR+opLpxbl28gdpJ13jbuW9O/HJ3kQkG2+81FXu6Yt6cV
8cR3ywsbB6RIyx330x2lLFIGk4TT6hvOoeEt7sjoR4fqv6Da/8s9wf+Hlf7SmvzrIv+uSf/t8rnM
n39GKC4/8qN2D6wPQA9Yq5bKg0npQrv/QVAU4Qcqeqp3UIIIfn8q3cMPsDICvNaspaZPd4Pu158A
Re9DuEA8mfoxYrEgXfwjYueyUP50SzCnoZ1FPeRTQyO7cN8tpKqMfDvqu3FrNb1HKTDWF9q36gpZ
JwE5P52V3y9oPz4rAPKFMAui5HuZEmaPvExFOW5FDj8pdYzyalaqOESMYM55Zv+OYvirYwMwCajN
BeEFluft7S5GP8xLoWCHVaAI+sGlAivygukFUS9/f2hve0TL4HdZqWmpIIQQkN7ePVluKozW9u1h
64ZReLaMtnnpoqm7FwPjVOYyUXSFL7TCq5s1rfjxzP0llutXH74Io1Eeg9qkLfD2OEcjDdupNsZt
7pXlwREtUPVyNsubzE6rK7rI7dm0s+CYySh7/fvjfreifD/ukM0l7hYUzxz424+2Y8sx4H2O28jI
GP0S90j6HoEIf/8p7ybP30+vxRyAritacBcQwduPEXKS3lRp2FLWCFij191lMFTZXhW1facaN9jm
mnbsypdTfqZS0itCaKbznFEd/eat/IsjZrTO/UTfGsbt9w79T2topF2djQUQp9qo0RxUwBBJJfuH
grMfRwwHAHoJnael3/z2iGO7GtMs4JraJHzOu8LKrcu5lszPM9eYviDRxWIykzSQoHnyGx+TcRDf
W4HU1m9O/ts++4+/xF0oKoyPWY7eG6XcuAn7VPOXhF3rH4K+iD85Uzdd2EOMaWjol/4nSpa/v+K/
Osu0AlmUuOQIGt9t7IOgHgw1S2xZUTZu4zD+Zk1h/Jthxq8+hAuI0sxlVv2fPiTUSuQBKYzbgUS6
Ve7j+mM9+n+4YdC0IUg1EbixEL27kk3nqmTIlxvGCZMLpsDLcNqXv9kD/eJY2M8iA7Uxj4BUXK7i
T7el7Q+R31sEko55jtcqSLCr2kX4mxX8F/cCUxcWuYDtOSOod89hI2RPqykatrpl/2lZ8bKh79Lq
YaJFv/FGDRpLuL8jUy6/9d07iikg9FvUgThjvHfH5uQRbpam5QwOU7FzJQZVJv7j1izy36kfrWXB
evdZ3AkuCrOltfef1DyyVm5ZtLQwWsPTL46UBJMFc2M6K2t263I/MmFL94bsSwnBfcq+Wa1qb+K2
Kr1TMIwxWVqVBRvh7x+HX5yBEHEdmj7X51Z6/zgwJXDS2Hb0tvG0dQKCWkKI6MLTQCDJby7xuxHj
8rxzCRcP/0KxYwF6d411b/ZM8gYiw/B3GGzfeLPcp0Z/skzmAVgml6CVbaGSi9yI6n+6utJIxCVJ
lcQWBIXRu+eedro10QRqt4MACTHbETVx4Ma/WdKWt/Gbi4zkH9YwdxIMS3pB7x7JfgwboVM087OB
E7lSNfF2JgIGCelm79CD+vurZ7+TxHBOoWSb9FkX7hUd3PcMhjjKW0cbGeJPlBTFWo6yq9cm1URP
34zcuzV5avZXZVSNu5rQjqbEt4k0PZhKYDr3BxO0SdwGAQZp35zikw2oxQYw4XeXsmBAcgh1X722
mhnwJu7qMgWzUWbEQtgdkKlBMfrbwgLuCPYeewNWQtrGGTb7CBdROqjevxRe239tU+V0EOqa9mPi
NGQUiKAwP4kswIkggyj5XHTSsrGc8hbedEWQxDstEfVhAnQ6pgte0NoPTEyYuFuJRwNDlBWeaL+3
s+Rc5qqaGFFUfnCuRz9ytlPI7h2JVZa82my7/S3b3ehFZb3xCQZKeqrBxn0ux7C7a0cru8uDiJ6H
vUQ9rAZDhMUdJNwUmHzZ2c4X/GHYJhmZoQqvg541QgU1SkE3pme10q2PW6HzBnkTNCkRJXOVqzO2
D4O8jM6vn2UkYaeacO/NtRJ8GpvFBQPqiew50i0+rgbz3bc2LsBD0F1qv0UMW+dtx6prQnZ2k+QY
hXV6mXXhjDps6CpvazgkO09175FJkQc5qeh5N9fuNd6guLqoPaetLj0BWWZa+YhMUy5ybTg4KeLG
NTddj+J1pcMek8UcZPADZMebYyM8ZQEbZQHIj70RtebRjozyi+/oGR1emsfIi8smfImr1kqOlrJz
sa1mUmwbJzL1iV23fW07o3jUWsEraDwRZcDYuF8+9mHdZwTA28ZtYGC12lRRRTHlkAHcLzl2Vk72
NkUHMjkN8mkM2q7fYYlEZFUFcfhM662T+2bUPnp8GTQDKUeanNw+r4nUlt2EWaTUCxmq7KeIfgI1
37qeCbCtOckKPVrmYop2dVRdOL2xoL1ZfWjCTJF7zuPYaU6GXXugYzib95Ocx+pEX5F8Q2fOG31R
Cbe7KVyPCK+4QHS4GRGUE204EngfyDgxt0QE2jdpH6WXo6xbErCSrvyDImB6ZM1Lyn3qJe0THCZX
rmoViXqlbXp9u4SstHiPgz0jRZOMjlcdiGxY5eWkn12pPGs9L9U1Srei+UOyEMCvkUrepf7I7xhV
ndnbJEvm7CAS8l291qz9u9ExDDRMAdyUjV1xabeNq8V4nkf8rcCt7cpKNtpBRhdiTjfoeXit5o4w
27YjXIo31MbsXQzfdl3ZHbMPUwbHKvAx9ZqsDQjgbFkb13qSqnsVcZ0UD+0YElQZgpF+oAPpj5+T
uGxvxx4vzUqzGMIpSJyU+1dFc7QzPO70dTkmCYQnJuvcvwycjk5HLGtKtGqkL11YzY9O6zDZprKh
41qb7nj3ff38L+gp/HebILJb/OlVsiSNvEkCWaXNv90/D6n8ubHw/Wd+dBYc9wNMAd7DPm8WNvFL
8tKPzoLjfECfg0JnmYrRE19kH39OBW37A4oZ6nnMHbyYnGVo9mdrwbY+8Hv4It5jQJ14e/7JVPD9
ro1ZJd4geolMz6kYcWS9rUmpNHI7mCd87digrJeI7xlQG+Zh80ekHJI+oLzyJo7XVpYTwwsEyh1x
ts595oMUa40+j3dZ0Xjej83FP7qf/rvdKUuN8tcdqPVz8VJ9Td82oPiJP4fHJvkvqGTQCwD9ZZ/D
Ff9xm/CK+gCYFJXuYq0Kv4d7/BThwd1BLUaiC4XYor778zaxTGbR3D4hkgH6UMyd/8lt8t0u/lM1
Bv7dxYYQhrBoGWwzvXl7m9i8secM1NwhbzI0VEQ4ZqukbWGezd5FrfrhXA5efBT5IA/a4/9Q1ga3
rc6CO/rg4Eu6QZ5rI7a3DMPbV6OWxqEWS76lbuNhhfY/29Zh4932Njv2eOzvZxpG+KBdefzppP+i
wcXz8aawXA6FTasJTWTBFFDDvj0Uiq2uSOukPdTsmb86DQKpyaqqozNA2xgkUl2ZTvm2MifvwuGo
P1ceq74pfXHrORAZxsm0rideMIwenANb7/qgbEDLSYZ5M42Med84lIVMJRHNOlXzNLTm8Brglt1X
mV8dwzEZb82uSn8DXng/aP9+YPR4uEzcQrSYlm3TT9vLrqlqM4sFTEyRFVhYxuLZpFDdqtGqQE9M
1TGyzWZvRgCL0oFgiQx3zUnFlk+MBGn1XRZ36jdV/H8+2ViguV/Qt3mklXhLlf/T34TNM7PHxGoP
xMCle+Yv2SaOmHAN4QDbw4cJnqeo3f7+Ev/iQ7FxYpQJBXc/XsC3H0o10GE/U/pQcKGfUq2Wanq2
rBFyUO2f86nsDsZAAfCbjdGvPtd3eIbp8Fm0n959Ll0QLy5nPreuJHc2+tLTYFQP1OrcHSZZ2qkh
b//+UC121xzNvx5NRBWY27F6M4IhsGcxm789Wl9JtwxnSfJCOZ4qN0cyH8SxCcIl0V87nTmvooms
pyECZ65RC+yT3lb3De7TSzMcGX0W2gRCYA14cAbaRw9G4JIXkNIbZayThs1eKS7xZjbmNHjoyYLn
JZCOd2lgYiHR7WvrJ0BwE9/ZDAnCAY9W16Eml1zu2tZsHxHvrvTQ18exkdM+zZLyPnKDGfaqHr7I
SSDC9WPxLHOxalDZrXJUmkAPWzv+pEWJMsQtGGlhaAwQZICJyLUCehxWAu63QS9o6QI4J7IAl387
MQJXpwqmdANXs0Ox7437ivXsgi21fOapc7dIQfWmbhp8R9pPJuMgp374gr6fiE3GfA0MhULUH0ur
AD+bGEAQOYEjfp3Sx5dSlWN6E/ak1zXdqG/CLtb3GCIhLXAjXxjhUO/aTFmrKYbPGRUjBKEiEmBS
I3lhJmwj1gXbzxEqg29/rURt7qJSNoc2Gfpsq9gmRlHUPOZm89mtkfLAJoMoixdEFbfIU5MlK767
l3YbXFSNUx3KzAG9Ro2vNk5Ci5F9VnLbd8nQEhU8CSBbnIXWsvBC1DkwnEmX3zDoqSs3Qco3DSRl
zB3XXxStfSrdUt+ALIhg7gcupbKuMk3DzQNPNeaWd4qTLPpaq8y9j4zCuwgLIjbaccRWlxAdyBpJ
2ALp5/SeYombIrFQ38QZmo2wZQxrR0HIKLJ0vlj4LS9pjGxykdro3mOBP8I4976pD0yA56t0jAn9
Ft659NhJloT7ARUGNMZ+6WSMycuU++R8119DH0ULeb03jsPCO2ci3/ZGi75/IIfdxF1I6qx+JZPX
5ahFsOns4c7xkhr1QCAh/oU4MvIpL+9pq0Ii50tny2kBzTXAxMpOjclKpQnp5bMONlzmhGBvhq+r
KYk6LC+5y4A5j6ZbF00OtNFuPJMz1e64RvreTwxSEQQXo1uFBb1iriXP4OyGFVcDOMwx7nzNYH8m
5KhVNtyaPIvXnl27B2+cjTsxm87LmIXGgR2zdY5RCN00rhNehYr9llAOpLRYTXu0CZW/Dw0rO5eR
EjvbatMbf2ggmiTl16g3ko2dJ9E2Z4W4mVxlfEE5Zez6fAb3Cmby0CjTbNnATd9ESxq77vIvaUgO
iFuedaSPblsRvC7cx9qsb9ra+GSPsM5GgL6baPKT+0IC3MlQ4t+FcBPZ2ZWvNfmDB7PghXRopAgg
N08hMCYJlrXrhFmvPCch/pcmj7+2RKMOTicgV9MRgFAZ4K1IT1MZETes8p1UjIMtAUgtQI4LK3ce
73wV2Nuxbnl62h6V1EQyh21n8nPdh+kEmLcb4ST5BYAt+hLEK7EtNAlGirWx6Z3BkThFxlKvlnfT
llWvWhc4iA4lnoKPSYSXyO4AO/IAQYs0O6hrbhldZihP2Iu74anpIt+5RF0/P9L1ALDkpi/92Jjn
3gsK/9C3jslv1d5JD8mFbTtTTu4Zoh8jjQkun2V43VuZvm1TWW5MJBA37I9Jfo3H01h6D6Udj2dn
Ni5to3F3LbOEm8Gsx5Mryhfdf3YN5KKd5V6gGTcgj7lV+kecM5QmvXhPbeDvgwxZm0BIsC542W7i
Wt2oAa7eXFfevYMee+vSm8IkPl8HouIKBAib7R79t8Vb63WqquIGwWqJN9LFfBVFOXJ5+kpTvab1
W4Ie63wBPraAa954cbadrBo+XjDHm7CJGwMjrWOeUpSQ9HaowtA1VURPblD6YKwL/ezjyCE+mCrC
nORX+cE1ynAtLTzaQSIuWNcAbnRpsqqS0iKfYTLV0tOQq8bBoMSlrB7ryPRvo7AtYDgUM6RBWxD/
aoTNR7cBMerliPOSnoe+i7ZBNqrTUE3tpdW75V6zcb+eq2jat7Z1qvT8WDAFpDvnHJypBHE38xaa
C4jq01iA2cus+eigmNplXp1uszY113450KQRRrNtdTU88S4xNn49Gcew592prXK6Mso03zqNfVaL
g67NPqVdcltoQ+ht0BTJdZDDhKIv6B3obqy7LLRASplY/wwtdxP9qHEteXuW7aLb75hhoRQaKFk8
o4ckakTWq8xhxaZO2n4MYGp8pGB9aPTobYw0j/bgJjyy7/BSW4J4V9AawbZkYrMxMX4cK1uFl1lf
L8risV+JIIJkkvia94xJeJKTnsbc/hQX5RGyFgTrpxBADpQTlk2nZqAUEIkxEwu1Qvm6cpW+iKfx
jy5Kb/PCuOpqgetO0OkLoiBYe47RvRQDt4KWvt5PgZWf52U5mrqXQUUGZACj33bIO0NQh7UMXuyq
jzdOXw9HWn/+KfFr74LldrhQHT3SujvU3h9R4fvnyq/7e1Si4ybTIUZQYM6XcQDzfC6XACEbElPQ
OrfmYPifsxFuqpH57E8Sz1zHiMyuZV7PgKUDtOD8Vz7CS3Im0tGnCTZGGVjlIU1AMyVGeFaB8blq
4r2fzM+B7LOL2uUd3pP60EqobEgEgtuUjvEuHkMBW8nWGz+sLGedgR75orvBJnhKDWSPi4c0b+51
pTe2ap6F3VORzPNXNTR35RzEtwHUeLb93lVdV+2292zA3ZaiX1rVV0XT+Ju+aMBhW5JfkM/1ukmt
8DDH4hDOkb9y+9wGIGwVh0RpcSTTI3kGbah3kYncPQoDuakHIBFW/rT0VSuR+Z+k6XSoKkH/BxH9
skLaa1EvfGgcNFdulD7HVFfrtoAVFafmR/pLD3YxmtvIkoT0eRh2J3N81H5eryI7uWktUNxD4zf7
1Fd/9LhQQsa/a1JQTwY5zaaJy52Rr+FTZNGx5jodW5/kOtM7ZUH62TRL+M8jQV00VFdCDFAEp7jY
OUP4pGu9smCHcQ7ihbJH3Iwi5gUsaOKLcSdMas5BPwb9dEV+xsnlSd93ZSIuIxn7B7sAgJaG03mJ
iLuETtHn5HeFX7I2vGvDFuGRjDaqEk8NDcmsLUk6a9rw1g7VHqaEsZKe9cnymdo5wFubPnUfKnO0
N0mv590cJgOPEJpKNzchdrVFs6lsoKdhJ4gxjHyfIUk8fopqSWiPSz/Fy+5nC5Fq31jc2FBQpUXj
cFDh1y4BRgHjAzOl/WKHhnlhOGF+jZXA3odiPGIem6+yxoIMIAl7hv03xqdGBjBap/ymYjt+0U+j
e8sc6iZqdLZP4L6HVPSrWQv3o+LiH7vUqIGazjgTh3MavYgcFjtPAKRCZpOxlYhNYkbxJkAItfKC
kltsTgESN8xe2WQkG1N3xWqMl+QfvQ1N41R2jj7aZonqsbySI8hCw3JOXZAGuKVfUco593FEQTRk
RXbOe6zlqq3OybgwnSmK2zJ9ZrAXb2KXp7CewruODce27Jv0UHlZ+gVcE89vg3Gimelul40V7evp
j5GBbZN80uwZYi8hyWrU7boN6nBLQub1nHQBPdmGslDtyoHE2fJsDfMVLRN4SwYq2w7k9rpKNGzb
cfQvK4RdVe7vB4MCzDZ6eLktfLe8wVM5Yhk3XUV31zCShHCC3sJiaMW7KpTDs5u1Ln+Vdtbc2cZ1
4gNpMCbr6I/TtqVegdtahuA3GkSnub/prCb9WIaNgfdZ5dVTabcFWglGSfZUgBudq2o+ZrbfrmRs
3eViWiUdkSirerQ+0X2AjmHu7EEXW/rUr93gnMSYys9WUxA1OviHFJIVpwEjqym7r03YHcW0FyWG
7ITEtBevm5DYzHhPjBL4kTVdq3gsloJ+Sc1oLOR07rEGxF8YmAKkYkVTZwcEQB/66tTMF37fPoxN
tUf8l0H4fZjC6MKa7VPv4Qtizbs3Mh3sVEEMCCwL1/II4VwyIMeByQvpJwb0hRpYQC4HYyerMhhW
9mDDBkFzuM6yBthAWRc3feEiZk766xbj88CyFw+bHnqTUeVgNw9TKF8rksyHHqkrqL0hrD/NDp7u
AEttmV0NcXqTaAgMatONz4opwJrZ+bhGmDtvA+uulRClCQ5XFrLFKgGZAxQ5oub0YvMTa2eDJvmU
Z4ut1jvoEPNtiGzcfahFUawSP6b0Dc5R+oC4GYRI7x79rvnoKFaeokEP2e+t7J6HzIbg9zg3ojqm
k0O0QnLtu6eqttE/qy/+CCgpcJ5U5hGS0IBsBrVqVgebu/Mr2Jb2sS9K/zqKo6ObWQEG2JxEtkzd
GQS7s/xBsS4TjFgiigOMpSFq6CgNiJ5QmrFQ3KFwXwV2zsIQ0rOae3jUSa7+SNGmdNkUXYmwZePT
mDtPiPFBtsVmdsEOmwKR5jjgSe4CaIWMdDAgghZiu2Q4l14YiVuDpW3VE4kQriemGxttVepymGLS
Xd1SbmC+G0fmD/HlVJabaPaLU9FXI5kfvjtvkjG2N0IHaittat+xGGGUFaCYsePdIjAabkrXDG7i
OifCIWm/whwBjhNzKZy5HPCSOdFGdw/tjOCFoCw2K41Bxim7jafBjJdggQnDdzBY/WcpHeNgRUZ4
h9OrhsTyZFbJcF/7VApRZ9GDcht9C9hTURcneofcH9hjy0iSqZQZrEXuOkfivM2LoTSmddZFNw5y
kXSFykN8BA7gHYuqvbTZGt7y6DcorRkm2iZu0clL9BHjXHxVz0ruiND4ktnFfFeEQ3ac5nS+LQJ2
7ETcePazF02ga+e+JnvMLZnue41hv6Y0IDxf0zPTiBrQkG0i8m0YPYE+WATw5XAsorq8w/zpn2xj
qraxn0+8MhAAt2KIDzw+8VpELbr3KQa/YTVYA/xpbeVOu7ZshxUjMLPrOHXDCxv80MGCzzVEtXXJ
3EAdOjGr29Tgj3SNHvK9NhkXrkQ69kQGWN4+LV12Nz6DZUIXy/xYs/+G+1l/YQCN1bdP6ovImWIM
FLG/TT3VfZuCNny1VT+uh6mX1HwaJsc6sUr3sg7ifEayXIJWMCa4y7GVPYyunfprbIWUAszbgs9p
BcuIv9/Lz5kDFY+ti3q0q9m8n0DNJpusSeQ1cvfinCJ3ew7Lct4QXhSuZsdwzyna8lNcUex5hRCE
SZaOAe+e6Stv42hoD1Vq3KkyHy5Ei6Q5b6oxhGCienNX1R62mIq1Gf72xJ6pK+xjF0XBRhbpi2i0
2HA/9teZYz8KpxHPyECmVeDk7jfTLBR+9UT216Syg4voDKTNVB1Wv/RAiTBxMX2sB9MtniWNpRaO
6g42TrdSTl7ZWFGn4YtdGFB+Ksci32hmm1Co4a6pBpAuZBhor8TCgNGVKPemI205BwdaqfExDRYO
WkA2idHZ90kyObsqaeRjRA6QpC+55fR/ih0MpMXoIxV3w9WE3vSiMJmFSsXunXrdO3ZTHclj0TMb
Fe6Q7T3Ztwffnm99TLfwJQrrds7aT50dhtdUtKR4WGFGVAhs3p79364XXJU5c8J9HSbiSsbTRV4i
puhdmKbLdnzjTbN7w02KvctPjXGVwDQ7h0keXlu8n80JTr5KXO+Fq1ite5F/YQeeWLggJNE7oyXy
a6Oxnb3VxACtaypUOp2TR1ZrUtubOGGO20/5VaJ1e3DSrjw3vTQ+GoZ0H3kP1HcDrqs1rwya1FPr
xPG+H+yKaBAzI7qiMrLk6xSabbCyWne4VGGY37B3z9dschYaijncuY3TnmIXPr0bGmKd1xGO2LQO
DobRmJemEYBvHSJxaeU5DC6S2NgoR8V9xSqr1zHdvp1s4W3P2IlW5ki9VgaCpiRvGwklvs2IzXLn
8evsenrLvgESZpwNxZc0otKHdWedjDnJwT/G+uF7R7+fev1QzwNELIZ4jzpOsLe7LY0NhAnX3mh2
CANrCB70BLwLAzTjzpym/ika8/TCdad5x37pSgeFeupmbV37qodbiL4sWsu58B6DSjYbdzCMczQa
xdaMe/Xkiyi4YkONw8hqQn1pGXJqYOc0lb1ShZ5fGzenHx/ZCCraGY77kAfeuR4nUCddWm5rS9H7
gQF1VadxeZEAG6TflLlf2nCSV32SlVuzdVziI+NyeC3yLNpZhbYefDmop3yKidgwCFuD5G5fzmPZ
JuTF6h7XnqCfMDcFrVkkS5J1bK40KcZ5sZde2rYrnZnDvsDhRkXfJeE3w2ALQfElqTwTdT117vA6
xVEFbmYCdhp04mMSw0nvDF+dJxBv+7o0Xsa0kTBkKse7oP/qXNeT1exipyIAyZ6B+89eIv6wcjlu
Mwvz8gY2a3UuEG1cqYlSmFohfyHou1ynbRHcqtayj0Pr2y9WbcZHY7A8sKD2vBu90rr2Sl7CUziq
J6Pgn2Y2ukx3dHdNbMYirlD6QXdpdNlW3k0mtHzA4qUvC1NPYh2ZJqzJzpPBrUyW+Iy6K/eeKDlJ
NPKqY+6HxdaNSnz0aiDlQE6AkGe2+g9d5hG+ZZJMylSlc+OrwSHErikM965oed3udUdsYlwuGqbA
luQ9pE5HQoOc1302iFc9sS6sOqHVkyJaujqnOsObaIhC7My+FLeRCLVFm7/EeDGpYDs2TvAsFhsp
Io0WS1ZShsimit7fuUxHrsuuxBEz0iHfxIicgP1o69glE/lTTL63iWtNB7Rf0wPvdcp5JxyQ8sSZ
+YN9948m1vcVT2vxP9+4I757dl8rNTUp1O//+EtLBVLyf33X/lt1/Vx8a9//qje/uf2P71+Ov1WL
KuHNP7alhrpy233DRfqt7aT+387h5Tv/b7/4p87hflLf/v1/vFacxuW3xWlV/qx1WMiFfz31ZgpS
fkvff/+fM2/L++DAY12msZRPmCX+z8zbWlQTi+PBD3GPBYKv/Dnz9j6YXFT+G+OwAEiwsNz+nHnz
M2BamZRDTMDFAfH5n8y8389Tw4XMSG/WWZTHTNfdd4O1WcFnc62hOM4pr0UnfjCafNrGEWmv4Ns/
DZAIVyH4nv6oULkeBaZ/NsmsFGH25adT9ouZ9Tst5I+/BFk3etfFKe4uI8Cfpqhdm+RFFKXFUeXD
MUIgKFcQR5/Ap1i/GWH+8qA5h0RR0dB3IIy+/ai6zRwzKbriqM3oMXHLrT3aoIV8eqNNYu1UFME7
igd5bVgxbC6qoK3fyAwEo50erA66498f+iIm/dd0k6cawQFHznXFHULv+p3YVIRGxUvXlMeItyQs
ifDzEBTkoyn3mCCi2hQVvQhK0oe//9jlMP/uY9+Ncg0/d6ypniSe8v/F3nksx81k6/aJ8gS8mZYD
aEWRopEmCMrB+4R9+rNKfbt/Eq1ixcH4TqlQFpBIu/e311c228LEpEdFH0qk3DmTwf3Lt337gvZC
59qpU5SlxHIuomj4LsIYIhSHmW62f2bx2bf6Ax3/570YxZgyOBQrHTuTz7tMjQeN2yjUfqYXIgN9
GNgwygYjICZIjq5qzCdtmrzcVX83wYV5JDuiD4gMbS8N50Wb2sjLR49pewgc3H06Y+eqZQgUz8sk
xeB5XqS3UTnOXF60XRXW1JBP2FUporxXES7cdQVyolYY380k+lTj/b4pE/Ul4OPzBUv4gapP5dtj
ioj70FrtYyKceNsfC5/yCHM8Ygjs+nHwlQWi/2yRDjBJiG8Jz2PVrjmk3yZtP+hB+dRIo4o3XV98
1fC9nCB6XhIy+aKQfziYSf8s4GkaU2zvG017IGoxEb8NQc+NpNbYQ9s87zYB0QCCjMPmWM2iduKA
MMrxE6pdwbXlRElCJmIbdRw8gN/JMh/2ZR6oD65eXRlhkX4aUnPf6ARBson7bReRyG6ItWdmcWhj
+Ysz+c9aJXpXt5knDaxmG4p6OxF9dWb7MPfdAS8j7gsEPBp93Dtx9agM+YtatKDqDBV2pVe2Pyhn
QlwjYiy9G+j5XVlVoBAo8B1b129LzWedeOkn+SlOtV9pAk6wwbPYcyZCWcExDVkbuLNQE7Exus6v
iuP9e9AfQ3X0GCjfRRCJTVuXPFj2zSmxHAhrvNtl7c3t7O7y49U1D1mOiI/m12YXvigyULy+Zb40
kgR4A9h0YzjGQ9OwpxdxjeEsiVcqSjicp5C2wZreaSZwvIlde1NaT7bKuHCnjuNknDtPsoOSr03J
N61UtE0eIFpF0OnZLvmYedbljk5PN4hUweeVmnY5OkSwmAdPQpu/I61zUZYOj+aMA0khrAkspUlk
gotvgR2p4x6tR+3Rn3V9P1rG5zAhr19TB1LUFxT0/hhJbXHW6FI82FWFVG2IHzRAeBlFGLRE8lLk
IXixOr7i9hpydVJ2szPcB0L7PEZETbrW/pS3Di6qlbIxMoEWVGJoCS1glvH9nOB7PhJ3VcbMdzPt
CXDxlySoLlmdt3pP0gso3Jg8w5W+atUHzS0uwvFnGGnXGTGsasy8rN9XnYlnDFSN4rtCWMWEBOEE
eGfq42bKvlUIjWON/I8CSUZ9CFnQy8HYF9ZMIgmsfIJFlv0yEkquwR5rdXCZd8p2gnpM6bkD9hNV
6/PI8or7XIdRhHs8rxUHS91QE3SZt6mnjztN3DgmEvjO0430tsuKa9g2eyu6DTtKsO+RO1+gVN8r
XMIlRK3xW9h6HcxdsuTXXf0prfpDiSXvXH8znemVhEXV/RRTu+0GoPukAJKfUkD5IAOuPs6cRfNx
N1YMWw1xOGnrCqtUUfkWmMXwZ1I02yb6Pc42MutDJX/Gw8h5HrtscSW1/uBUl2N+X+gtDDp1P2DO
WaWbIceJrN8YlrwtGhM7Dez+CMQKUilR1Bwo/N4L9yXqvmUjTIxyM2lAAVJnGz/TvW473sPQQOmP
PQiwYiKTAYhRlYRUhAsncTEVU495ehA1GQHlyiDqGaTBxq2Ny1jBHCirLhNS+WnIEO7zQ9nC6y+j
rV7/OGY2J504XesJgogOnkFOHn3Sejw8C3oYayHZdPtjX+ZlsYsH60AGcKtJZiXR55pIesc0deuC
SNZBz7V7szY3TfiAYe6+d5ydVVGwroA3RNhQ13idTXBVub8UwUuuIpwnseome8OaDyq4wgnelAr1
MSVpX2nTlaO9xs0VedpdEgPPd5VrGal+rTRPFgRGpzButCj72qDyKyzyi8r1lDeeCX9ZWMBd7Hgr
8HYqlH2X4kfXCD+KIRoIKgL3WNTfGyVVEUD8cmTZ2twdjKFGW/A6Dw9wsY5ryk1B6NMyqKD8pmK/
yiWKVm60Em+eOLp1sYUtPnFH3MzhD7N0Dq7FXVXKbVLaG4QHO1OJdz3WikSAZAY3DQ8zTGdN3LBa
NyCmwGPXZuZ6HHD5YInpwoDIfDVRLoBY1IdSjb8VDXG4OEiOvs6AJKvsiP2EXqqEIW6+UkVWBbMp
7fubIZ+bbceiMU/YwY15+UQS7zcFkISoo/kyzoaHEYbbVXDMAZVZml9WPejZ/ssUOL91rb9r8Dl0
LU8YobOLRXNVYlcwgvOvhiNrU2S/ArKzm6Spbtmzrowk+1mSWPLjpPuMovK60bNrta2zvVTOVugp
R2Hh+0MFhU+wfSzbOLKulrq3WG1NGZvIVCTBySGe6vsk8B1XxfokT/t9Gs1X6GEgjqBjS7ecUExj
V6Jmv3KtAZSuEedX01gDNJNj8cmZyIjkMLyy9qC2LXtlvw/c5HWSGlbgpUUoOKA+w9o5rD4b0T3l
va1/qYX1LIMk2rvMW7X6WaFyL6eEc4HE8ebLSIRxy/V8vA2yP9bY2o2RXODBFP9WtcG+s7o5f6V3
7PrrXH1qyEfHEpM/peRRWgy2jFZouy6cryEYUrLwHOpuQxJz2ETu7bE+gPoS5Ew2iFe1Jm/pPs9F
ioYkZDvFTHrTD08plkJl311Ytgy+l3PGlpX1DyqFMldGKeo7J+dn5KRad1HdJDfIanB67gm9RXNV
75Somb7jnlM+x7C/BpzkZSspELHTz9JyxG6a8pfBDDQGNDlThdUEJCbBvxk/W4elNXSqrTKAEOzm
8rvmWHs1ybq7wK4eBz0y9ubUTLgR2QoWdlOMcZCb26zwGoR/d6J6MG9JMyPuI8E5OsD+yfXYDdQg
9LUCr0oXI4+8rNl3e/D+PcTVBCAfepY6KPxhIFkqhoGtRGtJEirT51Kqz6VWmtuuUS4b9Eg3opkZ
r054awcV8evI/Wk3IYXYZp4QjiAnM2pcwUgojERo4tLjCu9ccvAi0RrApnUaEe7ykBWZJYS1ySWl
XJa9n5d684m6ILLnRemh9/mRuNUt6+D1OJuP06xiOm5c6BpKjSnPv+m28tRAOQ5FBVtknojcTlZ7
gaCr2KWaVnuhUnc7lUPrjWIl2SYfkLNw7W++BVD8cJkbVb7AWGE4J6dZfM7cofsh07J/KHT3mcCS
IHXKRlkZLyEacOwmKamX6vVoZvoGiuPrbCUqY61KIMCNKI/I1czhkfrOMQQMMg4GpqeAb9kRvYXM
rVIfJrWo3glZ7GRrP4+E45Re71+cJKuLb2XgWNOO+hvyHDmCrMuWVwYZwnqCMEIoGaFXrSVCq5mS
M5QLZ/izSKWst9zwfqQtxKwNSY3hF7nbG4s8On5OqmAo1Hi3J4wYxXxNlMsk9dQ6+kHJQOzu7ST8
0smuei0U+WqO1aeooLJLVABYAIb4SS2Odd8UK2+Nzrgw22/FwPqwnTpQyAOU/dtG7cZne1QvZa/Z
d6k6dZuoVuddNcNI6rpwK0ig435VlPjPV9NF1RfxJeKsbnL8kbAacagbVZgvRijI0Ewx9oCtYZMt
BLK1c4xvmkyaGy5InJq6aS+CsNtnBk6M9c0fxfZxQ5tdrxs5FbSzs9OYRkzsi/bol1Betoh5LMMm
V3ioMzvbu/pVztx3zd9qchgpCSRDanyH9SeGtNi69XOvfi9b/j4eVBdKiVJ42ojb4IjTYf3FgEU4
p+pzpUNaOJLIq4fSJG6cRRdufFfP06YM9at2ru+0Jr9R7euheq77K2uatimnCEN7dUiRYEBO7p/6
I8oN2/g1BVKey3ZndqSFC9zAUunNtfiC0Qzq0BaBTBBsNNRYiAviubgso45MVoQkgZ2xwCUOMChZ
CfyDEK+MUIuUxJ3JiShw2lPjoLiQUytl78Yp2TXuSNlLN/zK2ytdRviSNdk2RKQhWLl6pbsKnW6b
FtaeSqfLDpmr2YAiPZ6pOEbvdE70lbjAGo7ja57YO5HnVzLOfMN4ylV7F8QGDDQ0EQFei+CDI6oQ
YJ7lcjfPXjZ9sVkiuuRTUhlXGZt31n/Jovg7JlTdeJ0UyYQ3G/oc6ucqUmbJbTPeiIBj2Fhjx+sK
vEBUcReBH55RmtyMLRtqqJEGDvJflHTqLJjDAF9cv20KlcRi9C8cxf+PF56JFx4LMk7HC2+m1yJ/
bd4GDI//4d9FMur/qEDhQC2onDYItvw7YOhq/IMJB5TSemjGVMn8J2CoOf/DcZECGUMnHOxQZ/Wf
gKH7P0x0zit/yv6PxVnW/yVgeIwH/nMMEuCvbRgMVCzz9zfRuXkuiFDXXYVlcIbdsyPda0M6dXcm
NPc+EvZP84swZJEQSUmVtPJtraWEIxmvJ65Z/jRQXbotWzuyt6NjjwXYpeJMScn7goZ/flJ//0aR
Vtp91ZL7RYtcD9usdeTLGKW1Bd8JIaff1ZT43MlYcP1587Hv/tVbb3lap/rweMR804ckeMzSqufS
R2sXGFuILNVVlHXkbT9uf1Hv9s8rLUKoNat+ZGRT6RuUw3YXWgUWxRsaJ3zOQs0arpomJi5Vasfj
Qn2dT4lzV4le/JBRK5Qz1j/vg4v/PMMi1EeeUTBCu9q3jPEoLVEMDOSSIesedWpZDx+/6d9/BHOH
9z2JGM1sMmmDAwx1Dh6Do/7mMOAY4DAFtREf/8jfPxdz6/2PjFVCLQRKOJ/aBBOrXr0rv6TuZNWr
hgNhvPftQyinXioq6Skm1205WsNnE4nvGc/nU110DMm+GWwlVAH0sAJbET76Yzrlc+5xn7ap67dn
VfPW9dFiWcDLKCKcHZS+2vflXuCUQ9gks86MpVNf4Pj3N++QJKJQYzuB9cfS87nvG7SloM7MZv/x
0y8Iy/8erFhiv/8BtahGYxIlcZUUkvKnMDYn5SLhttHtTAuZ+7auugodrVL29ylXzPhCHSxCGTY1
4vU1ggQj3g+BLJuNjKnS2IwpQriNnRaqeu4Rj3P3vxdeqq7eP+IUl0MJ1YuSmdkRkqCJ0mLrYIRG
foiUJFEo/UrnX2qFrTdVIX0EkkHHDBfcVC69ti7sfuXHWCwupkHxjpOGtU+FBjeWzqjte8E16fvH
3+LUt16sG102VwQxk9oPy7C415U0dLh2EB9ZN9uWJL8wrjiElm7lZyb18JtALfJHO4+cp1WPv+SF
yMHqRj2Jjg4MWfIooib5MUx1fma9O9E5S6hORxoqU+y09oU7ERqvlLYhxhPZ9rppzBHh3UTLkO25
ReRUvgMOmKidGtbPWqLN8kznn1iMyFm+a58Ndg4oJqr9qZGTux3sYcbsa4aTv+FyIn5//A2OT/uX
qeIslgv8GYwpA0rhh0M93nZK3P4aRKc6Vy1DN7sdW8T7Z/aGvx8esLx8/0KdO0k7kErhG/YwjltT
NVL5YKvjaGM6HoC+6nhfwRVZq5FMf/x6pwbBYiXoI6VWdfT1RNGtxD3Ycqy5XuMFl5x5qVP9t5jh
ejMOctSH0g/TCjwFEWCd9BiEk7za5ZlKzGujWnI6k/c99TqLCd87otKCsa597vpOsaeGxwj2Mx7G
j6u6y16cEcaKGm+DGhC/ofgf3i2qip9GprCsrGt/cTwQ1NuIoobQHbsUTAFHqHfsDdmZj72gIP1n
a7IXp4NybLW8gXThu5U9e/ognexHFKoxtCmRRtpXIUABHm+YA/WQeZQiRzeDYRKbCqD3mSX/OD3/
MqHsxbJAiVZPMJRPJKrefQlyXfs5KDPsm1w64vO6bjz+9ps93hLCtohDcwxH48f1fB6MS+Rj9pk1
4fi1//YKizWBgFOq2DrOOA717i3xmNYgw54JoNdhGcNk1dsYry3UjcS2SIGlX210AD8+frcTE8pe
rBLRiONJbXC8UHD7wxsZMw0EsVokxae4EgPFj5Esy/uPf+zEfLIXy0MlNCoPiowrVOuYF1iTq5Sh
NeN8zuP3VPuL1cGqNRHXo6x9mU1iR40apney7v2Pn/7EgrpUCORuFXXTcXuOLKMQO+l2PSmhsC8u
u7qCICP12P7dj2aSndmSTrzOMp4/mXltGZSJ+bHSkka368emAzb98duc+PBLQQc026SlsolzJSW6
3SEKwvFBJ+8VeRSYj1eiJA708S+dGN9HOMbb6YNg3Szjknv5YGY5lQ+zozxoZk7yKCsUsuJUlD9K
QXE2MS0L/DeWsmdZdae6cLE85E6sodLleF5wnb2w4s5JCOfreXumF08sP0seh0v1mt0irPCrKWxS
YnwqLHOn0gA+ze1omHcfd+Gp1zj+/c0KFGZ6pSHFpDy3Lx0ynVax1Rl0Z17iVOv6+9bLHDWme5yW
ox4ED3NQqQ/UftcX6559MekDVOqpgnLTr8JmuDTl8CDQXRzWNb6Y8ZFqOLXQJI2PEyoH21AOTU2l
27rWl/s/xRR5j6WED7RJv7IpZtrqICXWtX4EEr39qJTe1G4Oa90n01O/JmFEiL1XSXSsenhzsfkD
dGuzgqIFP8mn8lNpCqwbXO3sSezEoFniW6xZoOydc55+Gn7rSapuU4Gudt2zL6btVKSZa5cFN6Em
L70sseAbKjL11rW+2M8TBRROQVWoPyakLHr8utXqnMTrVLcsZqo0Wok9FQtCZBsdMFYkO9Iy8zNb
0KnWFzO1G3uckNWu9AWIk4PUW+sCT/ns+7p+WcxUWYo+QwkBzAKTA7CBstjEJd6t61pfTFUbyk+j
VxzdKVnSP8+KehVyqjpjfH2qYxYztbDCvh8Jk/h4WtcRHqUNIdFCVXB7WfX0Sz626M2sVSeTKJLT
7LWBUnGL4/u6BXjpAltTqWZHrVb64AHvjKbCYbNd1+tHNvq7RaZA0kZ6nxuZNfcZUgVG/3WRW82w
bkgeLZ7e/oBj1kk11E3pp9LSSQ8Ct043ZodV6LqOX0xWc5xMtSnK0m9lNbEQl+19NynRmQj7iXGz
1Bar9tj1ZcagLOu4zW4GK8d3xGrV6twB4dQPLGbsFIG41IEO+Vqq1hOl9zWJfKNDhb1uqTxmVd72
vwkTblaPS0KuFzrpQfLYZuIM65bKpeI5AgASZQH5gCOZf2fjBLE3g7Be+eyLWSvNCoyZSYiCwZk8
BIZ5rRZmdsb56kTP64vttaqozB1ES89H0wCSRmY/qP4lxfnxuDxuo3+5tS0NvktDiag2HukZavWY
uA2QlKl8KYyIM477ea4nIG21NM9Mg+Nw/9vPLeZx3vZ61CPKQJxVJTZyRZW8ajE6w6OoZdCu+9x/
rGTenDNnMIJ9AqDZHwUCE6UKjQsHgf+6pUJfTGXZGhECfQYTE9o+VFXZXUDETNcdp/TjOHjz7EoT
9LpbsIhWDsiDsSubS9sZVx7WlpYvmijNDjYXADcjVq+tvI6otYKrf2Y0nRqsi1kMNCVRdaqo/bZF
MBqqyrwfgW6d65pTzS/23gqCd6unbeFTu5ljsKxZ9YtAZtnte1hC9Qbjh767HMvALm+TPGw+F2p7
D9EU2TnEhutCDSNzWxoxJc+ToUPDmqWIi21blsdoTusmv2AYRZ+l1gTJDVFyAk2dU8AERn/lFFTM
pyabcoOlyrcawWrsk30Y08cUY1qwbFmdAl7SnQpdyEwWg6oTP4kqUyC8Q+9wo6NFhiYe4pXrWaOc
4PckGFz+cINQ1y8As1i/+2pE3jvOU4jq3WrscTvFiI+jSEs75cw3WnDP/xPvOpbJvB1hhZsKXASU
zK8nHTdsBwRddohayro282xTGhgWBrZKijTC6lrrjCbwEjTAIYWqYhh9bZhUGMLkr9HGfrwIHdey
v60KiwW0akc91dD7c7ea5RdZaPEtgarXYGiOrhZ6n2ySNtUd0DC1exs0lZWd6YsTA2oJ6Z6mKC7i
OCx9K8kVL5DDXsuK7MwqdDw6/OWtlk6FZjGAf0zj0p9bWduYKmnTjgN7bm2GMrvomnn48nH3nXqL
xaLaNopjhXpa+IC580dVhdM+uxQ7rOykxdFobJFBUKqX+9JEES4KTN+UzNXX3e/+oELfrHcZZdei
14zMj4yeYv5ZtiSi7M6pvq7rnMXJRZYzWJ1wQgVEPMbDpUZuZYSieV3r2vu5RF3zMNgTRe5J1lhf
g1BxP9VqY/+fnB7+mamL9S4wRCyHNs38Sunh4vYTeucCb811z76YdcjhhVVTY+XjvFV03tTW2s+e
am5xpv0Te726OLngFDBm0NBb3xhTID1ZVfdM4Th1XHKrefa06i3+cPjfjB/VjAco6/BX0xKEYKZU
04OTxfOZ1q2/z2F1MbWizBhRpUbSr8ANoLxVmznYZKlOHX+X2AVGAgm18eve5PgMb96kMC2z65JM
eIrTAT5sxc/YxZFzXeOLRX9Wu6SlmCrwiikbPXQ3zUXfROeMT0596uPK9ObRU7MlF1doja+AhaKM
MXdCc+8EuWugow8oW//4JU7Ibsw/5YZvfkdWlZ25cQXfEjJ/f5GG3aR5SqalX4cUt7wr02hB/bl9
lfCOGlZQO4PKfPNyBOxa3HbR2MxnHuXva66x1MVUVkFVIwZEoBWjmjIOVymf2cGFcWbzONX+8bz+
5k1N7KUsxRWF74zZc9/zPqU1nBNk/b1x88/J4E3jglOaElst6J66Nr5g/bVLMnfthFwuWtg/cFOp
aRxre39y9HivanJa1e+wahf90vI5UVOGfjozObeoROVXuGt2vqrfsVt7374jO0oLwUV5TqMo+xSZ
KlBqo9x9PIBPdLyy+KpU/045eBLXC2LLeBlG1fVGR8zPH7d+YrFSFovVmAcU4QpoffA7xXU4pvVI
SaSGVeZQlpTj6GolqpVvslis3NrqUzTfDpSC2NqN/cT3dvX+8PGbHJ/4L0enpQZS1UmCywrYzKgE
ZvzLxkyiugQHBKlHYO0q98T3huLSVoT69PEvnuq74xd7MyVa5P4J+NbAA2SmbosWw8yNXsW1gaJO
dY5l/lYf7j/+rVOjQH//W/3oRFlkJsIbgmR2KPoYkDnnugJodt0PLE4lUTOC50uF8JpCcXQE5zJN
d/lY5/PKH1jMcfQqWlMlIvB6K4hfhryYPiuNcq5Y+1T/LOZ4bWol9h2gwigV5XbWT+ouAf2wqveN
pRhw7imR1Iyp8AUFvJ/MaXAPbe6eg3f//dmpoXr/bdO8TnG04YoKoSC4aDiL30h5VqN2qvXFLg6Z
ODcBrmueilBy5MISF83e0GtjlZQRv7v3T6/XiKFZtnMfrJprUssaDN858cz4vyLjWrd2UOn1/lec
bBpawK4ZFKQk9vGhMy6UIA5WvsNi8BehcAWyhtTPDWoLgNDI64yixC9hOLe/18wvw10M/2q2I71n
UfKNIa4uJfYFh7yR4eu61hfDP9AGBdt7K/GHgnDGochGXCw5oofaqtlrLAV6edOZdTXyA0prd09a
XpT3/ayCvFv1/EuBXhJTAZ+LYPQKo5xutXEa232Bpi45rGt/sc2VGi6b1O0l/oyEhcJQ8Dng2IHa
nXn+vx9mKep+Pzz7ca4sKwvi4/AsDp1iKNlODJM5bcvSss585FM/spjJ1KPZejYHfAO1jMiFG10e
bPHuMeOtHhKS2a3rq8WERjnaKpoyJgCxK4Na7RpMc6uuy0DizPC+p1LLyADkN4lfUGaZbMwgrx6y
pLZe1j38YiZrvTumQ0HzY6O91hEBjbA2VmXaMMB6/+hZOADMt3MmWRuBojx+iamOz82wU193MYWH
cTbmtiFAGEa1PW9V3KTHbZG6cKEp6VwXvcJE7/07JKEx11UlYt9SoiNd0MGoYVsI3VmXdYOA8/4H
xDhAJzBBfCZAmCAlo/LsR23VSd5Yyu4qO3IwILAiXw0n6ek1ePYRC5d1i8RSUFel/YAISI/9rrcQ
IVuqamIqkRAkXjU2j0Sht+dFPBS1rBFmRPGFABPoimu1ceaLdY0vZu2IIHhUIcf54AlBTRZcd0gf
6l8+bv2E4BH7mvfPHgpbDS2s0Xx7rt1sH1ZOVEKl5Abb1xWA6jjqjO9tGubxl1Ek4hUKogLQFM6i
Lf2Pn+H4Jv99wDeWEjqZiqHqLQ74c9rVr+Yg09siTOzHda0vJreqY2ydkv33M0whLuy2bnfGREnT
utYXk9uyink0iXD4eBe5V/oAd8+d0rOC5xNds5TLlZmAYZTxyYWRuFdmSDZa9kG5Kp2Itej7bz8G
tRnWVRn6qhv8NlswecRMov2qnllK5CqyGoaMuPrXHaF0JeDqPwJLPNPvJxZVa7Ev590kIYviOBMU
JNKBZuXBbVQLbPtwLGz1M79yqvsXExtTSg0tSsvIHDJcQxI3x5eqm7L2zMZ/qv3j399cNKk6tBI9
nIVnh6YgvaRujWZIdus+wGJmUyxD3KjohDdHLYV2uZFQWB2sm1WW9v7J656lNHFonMLBaNeUVXpV
ThDx1j36Ys42WTVgYiEo542x1NTHWQH9WqzTL/yXI3NO1m0uK4dKbJlbB9ucrEMgm3xdty8lcEAC
KLmXRejrsvwNxbLc4ui7MtK4FMBpeKNClmjp9sKNrgFDOZuxLGLv424/MamW+je9btSiCyhRdwAX
TdSANyEQpD6TXgVta1jZQYupS5JtHig94EaPOaHf90O4L9uhW3eWMxdTFh5XrbsJleB2kiT7AO8G
b8i14kwS5lQPLSas6oxylrgoeUFTu8XW7IE6bRFR9tomKtRhXfTfMBdTN4R410eUBHkW0MptNkbe
SLJ73aK29HKzsa+hniw+bllpCtp3gE0SOOsE3hiIvV8Y4iLpa1GRW2gsdXhpbIqL50iXdx+P0GM/
/+WoYC62WxurpCxO9MAbqsHYUEn83E5SXXcIXerhysoci2am8VFEGtZgwZORiO+rHnwphwu6EhGK
m4V+NQcgq/QwuhYlCol133QpiXMnrGZsEMOeoRQ/lKm+yCqy+esefTFfpdOkFq6DLmSUJL1um0IU
GyVW0Sava38xY2s97JHtT8Kr09F8AszgYtiWnrvAnxgxSzVcYRgDroiW683I9a8zImV+1Gkr91hj
MVFzZxqmcWQbBHbXXOSpITbTCIvm45459vBfRvtSB6cVmjGocRUAQsv13YQyhEUZItKhSvNhl0Wp
te6OsZTE4eBVILnAXEkrKLYN4vRmmOP48PFbnPoCizkbj3S3FrDeZ5U2ejK17/Pu7K30RBctFXFa
5SQY73CCgmMgvzpQjlLw1ZMOA6aiRuParMdoXSmOsZTHJRkY/wHosZfVKuZTBn4NNvqXdd9AX0Sy
LLefDIogeBMbYDnMvRCrM9UJ1p31lzI4MzfgLWE26OHqpwDMSeIfBCXCdVe4pQwO18uyN2TO+mNa
90mjlNsAWNFu1QBaquBsy1VSNyeVpTlxvY87Nd5lmIysG55LFZyO9WKGk5Hwejnpu6R17Z2eSX1V
qh0d2fvtsMTrQO9RlhH/1OtPgdUHm6Ysw3XhbX2x2eb23OByT/Joxp4KqOJQZOamntWCyi07sJOV
Q3Mxg0MK7iM7YOyoPRR7HW7oBdxG+8zI/Ht+j2H4votqMLjuTNmuF8t4zrkk5pq8kmEatrskj/B1
KdpMKNsiT9PkTL+dWJKWaizpClMW8SC8SOvlnev2g4/Wa7j/eLyeeqHFTNZlrM8Gpd2eiJ3kdzlP
5peqtdTPRwK5As8tq56ULBtfPv419cQSqB3//uYSWTsBCyzcea/EVD66DyK9xGqKHwvuKqXO71Qr
JxjVuK2pXkcYuAFEGmbNPTilPj9nY+7G2zDHN3CPV6XS34ddbMhdZkWxskNHYQ3rtvml0rBpJ0J8
oSE80GTGNwiuKCQVW5ZPH3fDqU96/PubXjjSglUVyi4uhaG+mWTm+hCg15XLAoZ637pRZRzIjTrg
4fvfrpH8Guq0WtkxiyUC84w+hxrBZVcZc18ZmvBCC7OVAao/Fr9v+qXOFacNkeF6ou8/WZn4HMRQ
09b1+WJdaDXNHCa7d71sUH+EmfVoBvXvVU0v9WJDLHHAdlJOJEGHRrLPpouxrtYl3Y2lTozy0HiU
JQ/uqO2PWEu+JFZz5sx2YhwuRWJT2pALpMTew+kgvtRTHKS0Qv9/hgBw+iHu3/3r7HeeZWT8WQPe
fM2ytx0rUAr22bg0nnUb90ACMJa3rtMXJ/FATnIobdP1ilBCUVWxv4maeV1do6EuZug4ycYkG+56
ldX8klX7berDdZf+pRSMBQ88aoUAReWS9VyoBYZ8Ybdy+1sqpJwoCjjdV8JTpRM/xlHQPtcxVivr
On2xhydBSzJLczlVOpbEF1iU3mxl+n5d64sp6tphgfQ4cDylKcyHWTblJwAg1boBsxRIaRSNY1vF
YG9k2UVb4UZYulQK/q+rnn4pkcKRqEvznlUgtKzJa8Ax31qZUZ7pG+3YCX+5Xy01UnFPRnQI4fCO
sAh/2GgRspu5K/VvEYjoykvC6U5TKujCev4a9G5/sLIZGxktCiaxHV2QAh5VPj9iuEDN3jK6FKAR
O+wBnX6R48VtdEecYGN+wQPGMc489YkF5kije7vRJdlo4h2dO96km8R1S3xpi43VjsW6o/xSbjWO
osvT2Gari43uQC7a3LTlkK6bqcpiEcj0GluhuXe8cIg5d7jhbdBhkrhuuCx26dQ53vkmvBvtiTRf
WSFxys25OqxrfbFPp706Bw42L56cANuHahCAkTfXYcmMP+4Kb1b2XtqJquZm4BFPqHBDipyHSJ+n
+3XPvlwGErUAf9vx7OqkbeLQglzainUiDH2pf8WDW48xbXU8G67iqxKH8qBVUfCw5tn1JRCuM0o8
dh2O07CpngINp/ZZTtluXeOLs3qF05WSq5wEEkzUYOJbDxBB1ynjUAW+n6qtJUr8ojjZCcoCDjbE
nZtx7szHdY9uvm9d7yNNUxJOdi7MRi+numhTVcE53d2xlf9eG/Wl+muc8S02qg4NZNDLZx2m3Suk
dHFVN6JeVzChL7VfIi5nqx1cxwMunF1UZtFel6a5DgGhLxFu2NpMRVlgDhp31jdDzb7a+boiT32p
+RrwHK0GWXHwnS37KswkHjJVqqy6bgMcff9hHQoL4NZyyKtyDExn/MwJuGIotK6GR19KvobE1KUt
co55VLzthKJcUy5xTm56QlCgLxVfXYbGyFJTztZKA8R4cEYmrDkGxaZQZws/Fxz2um0johTf2DL7
X87OrDlOnevCv4gq0MBwC3TTtmM7zuDEuaEynCOBEIOEmH79t/q9OuGL4youT6oOpoWGrb3XflbT
njjh0QzEaI+7/qGlsQe3AbmCO7GZY1jtJv4JRZs2NTiUDz59t6w9F8If2NviAtkXOAGAx33xt2k9
dIGge2ibXoKlgv1UXDCvgX85+M1DOB8rfcJ46veptU4e0Uwhl99J2FT0JfnkGlcfOn7pXgHmyXBK
iEF+lOlkOLkIjcRL2JdvULH+HPfAbej3V9+6cAtMaRHjD2JBcVWTq5Pj87EJswvC0f+ANnkyRrBl
BPo/W3UFb5my09YcnDO7NS3madUTc3HRjR0YtFbqD1Kr8dOh19+Lv3oPbaQbGeKCx0aCsA03JbdS
c+iGQvfKL2TiFqEi1Mtn2VXnupqa02yXt6BNr3zXvfRrK411SYjvys3VoNj2aOJBO+QbycXXnr5b
q7YF+xckXox7FL9fYKCUwS/kGNKF7nVfGmIZAplmVAylrb9A3k2fZtf3hwJxGl1/0n8iQkOBJujr
MIS+e6ueorgrXxLajYeubnSv+yK+8+felzgd48R2gGgs00uoK8TNx6bkbrnCRxOXK9jzFfG8OHGq
cAcVGcCi4sOx5+9WLC1lEDGBjFwbO/7SsMB86pdNPB17+m65jmIc2EhgLy9wKn0kEay45dRvx5br
/1N1wSa6iini5ZJ0A0yxLMxWp/5YngWe5r/Pm7DcUJVfZFR04FCfEr1673RfmveHRmYv6xrKhKpa
sqi4KurzQXjwnfFUcGzO72VdU4vt117Pp57TXIcgOxHur8em5B5sxui6NPWCm+2sRydSA3LUjTa2
8w4+f7dgJ+HU5vfXw7Xun9d+eEk0/fH3UX8lGg/3N9ty0Q2Aw2Uxmqr7AsrwVhcJvKaDIjHyYFS7
13TZrW1mr0auaFaIx8Zei5TV4Fz+/Se8shNfvTX/u50hM2cglAwjOJ1QhatWAoOtVE51OR0LP8Ld
mo1gwFDpDreJYQmGdJK6sMnRq9xe1cUW2s5ujWLY6cW1ysHeDmH53MfwJz80PHtll1MmbkYTI+yL
YBwHT7cok4nTxwZ/r+xSFPKQWGDH6UExzVysvsLc7y0s/Ctflu/PWOrqflgQba9zYIC/h2IPCNVD
CSO613MNagQVYETCaNw8nWoY7eViM282EV83xT9cc/luzQLdGja6nJOiUokUF1vDxvjWknB59OJe
lbdxAN8F0P2HZ7FOm4OHka3btPS0/zXpUW0KHB3HzyByBl/FDGr5pWRxf1NDP/dzKbuEQ9DeLD//
PkVe2QT2Kg09195WNQbHxtxMn/nkBSptqiGBf+i2eF///kde+5i7nWbQjk4a3tlF26FFMEcpY5WZ
MGVJD0508vs+wHu8LJkRqy7tZD+Tlbff2TgdU3vTvfwsNkiNCkGwjAb5MPDFooNm+35saHYbjF1X
2HHbNi6I49uZR1X0xQLQc+zet1efxQFOax9alkKihQ9QxnZVUTomPVQmh15/L0FDFoQ0PaApxQYO
xgtnIf8at3T6fOzpu0RaUwMuDpYcrv3LVv2YargWW3hEHUuJ7IlsJXgpEMBL5LpKJUZY00MSDI/H
isfHNsi9N/FKIrMkHU4nDyZPRUUNAd65emubeWVR7UVoYogSVTroOTs1wgCLpj1IGMfGfbdeEwAP
XOS3vCiHXp8jM9zCuyE8OGV2a5XKdhFT6fECLcozCg7B8MnybXhjylwFHn/Ye9luPTV2iyiciaOC
9C2/mWE98w8ZjfUzyrsz/HzBGJo/SheUYOTog7nqvWAMffFgem8DL2Jv3m4TzeIlnRd4yB3b3vYi
sVXB0dLQmiMXrhB9xP7KX1wTaP906HvvZWIgt0OZEWPQfORXMkqHMaNef6x6TfcqsYENbCFXqRX1
uzCVc/fTBMtbsKlXVsFeJNasBKdnh4czBop7uji1wHB1iNixJM5eJ7Y5A6OMBV0DdRT3jwAGwoi2
J/O3YwO/W2gxyqgMvqZhYTt6D17+Bu9VK8/HHr5baHrDbXCuo7Do1jUowFeEbzPYYgefvgu9w7Vq
ehOzsAALu08Fo79KOOodnPC7VVyNdOjoGLDC6WY46UZA60an94fGZa8N65eOrSNgOAVf3UNJYVts
e/mWIul/mow/bEB7GVg7IOKWpgyLqWdNd0HRc7wdQxhypATOmB/AcxrHlEvW92lFlFemcVgZl18r
IAyg714NaVKrrk+jaNnuYdTQwjC798pHHbc+XHenGGbkxwZif7wiY6C9YUOCMoRsra4BhMV98FiD
JGB3u5gM+n9ov2RYDLM549h7VswefPFrMPufLBb6UpNp48iszltJikQODjabsPD++7D8T4D1p094
3Wv+8/jQb4eVbYjJJiRC4Lq9Ki1eAHGzIosBDh1SV3nB+8pXg0BHNRfydqpa3G7t1WwsHblw/imE
LWQIr2SplnyKhvkjIaM/ntQ8wKIdXurLfDLbuvzwaQwfQRK+XxzCvjRoPf09arVvDqkSUdD5/bcE
XoT0PFzgijmRcsh0AFhh2lLD/vn7YF2/5h/G6n9eu/8ZK28aWtnPSChugCd6qSQyjjK2bcmvMOoY
7IC9t0hZr+z0+2I2c3CD19LwYlJtfQ6lM9+SMTAHC1j+bssBTDFCtEOQW/RCd8OB2Uee7mAjO9lX
s9u4t6v2CU7wGRM1g4tq9xA7H7fPv3+GVwZnryU0FbR+UIYiqOoikVbLItOO8IN5V7I7SaoOEyip
GS86434GWNQpUlLH+pLoXkyorjldsYW8CEUJ39dNfEyC+OexYdl91CYaqZ8YZFimmNu7FmB9LEk/
PnZK7fWEyBWTIDImBE9Njo9k9Pi/C1xkXg69+15PyCtbRxuP8EnhevtjVnjvXEAo9laLzGvb3F5V
iDZUp5F/CFFwjpp3VM3Ti2qIUadWljJJA8hpP0ECHj/opVlhWarHdvyieQvw6oLe94/NRtqHOox7
kyN3Mb+HQ7j0YRiuli2VYo29DDVHi0Kt7+YHWE7yLZvKqatzemXWwwke2KA3pv8rBWKy13NAXVyF
cL3i2ObqCGLkUGz/yo4wlkKrs0Y3YhNNeS8BC3tGZWh7BxkMfO+DKtDHNLF0r6JEd5eoWIlWbeJ7
/H/TGFbHR2fa7sBbRLlBJEaiQlHjbWnQaBdkgawO+n/QvY6yo1MCRS8qK3ZkrOiAiLkacUfHYsW9
lDJRk4DHh8+LLQbCTwM/fAsTy/pgZX6vpVyBAUTQdc1y+LX4OfcGKU7UP/xjlAr6P1jgf864SDgz
TvPCESKxKMUJjmyNlsPBwdntUT205dUajmFRSgS98KYU7YvsS3WsxL2XU66RQ/HZjhh7LYYbKvmY
ReHYHgwvrinQ/wxND9sdfxktNu9mRVERJbPbbjjYPAkqwe9Ph0NZg1AoZrg5jpB3gCeawuFF5H/f
YK+L50+hyy5Aje00dGOLacOsb1i2yBbEZILOZ3GruAv//ftfeeVk/n/Sx3XcBjujnuvIMH1cJgmb
6o4F8J7++/NfSXjsxY+gRPKtUTgmjIm+m25pQA71O3/NNnQOZmsp+T+R33U/FEcGE23jCM/+/of/
/MPIHnPWxDVFLLnyoq/tj7pMvht9EMJI9iI35wVNHPczL6CCLR8BbW7RHG39QyuOJLvdNGFMI2ZF
OLO5QL6LmQguTnL1xgd5bVyu//6fJSGtXqa2DWgRu2R6mGVtPiZxWT//fdT/PGnJXt5GWVivrago
RCV9s2ZSVt2So29kfBkA8l4OJQDJXuYGGJWTCbzcixiBZVoO1Ue29fzgxNllDhom+FaLiRZl3ZUn
UVfrJejZsbOG7IVuZVMugQtaVpRhHZz15HdoqPSPbdZkL3PrQajuvKZhxThZPaTL5pnLFKiD5WSy
F7qFyBaPnsDz+8Qz9yv3oQaH09wbYdIrU3MvYQNNyAZS1KzwzBRCkMT+sVcP0r/PzNcevttO8eYg
yxgcNHO11XeBqqqUmi58o2R33fL//2ZN9gq2qVuWoJ2QkvZtp7fMdMqGGThGK9hgJO7Z2RJnvsqJ
jD/+/nNeSeTAV/L3dVyWcEHbgphCsh8gC1Ctltt0RQfIv9fU1L3rYq2u95WxcedgKcO+BgcTCcKc
lj616YYcU3CyvCVTurWd6j64eNB3qqz9JkW0GM236KZDOfzvr/vKvrDXyclable3Q1rMbTAuaQjZ
zWcfkoQf/SCO0cLJXi1nm2hLtD9jV4A7eT4ElmVe2y7533/Ba/Nnty2QmnndxjdabDOZLoY6/cTR
nnlsz493UVYzxxHIQT4pwDoZcnDmx9t2MNWhMIjstXJzT4UZOoanT82W0oZU99Q7KLQne60cdVAO
hVFLC7BU6A1VCXmKt+Stfpvr+vzDytpr5aYa9RIDtnbR9olG7qZV/Zd2M41K0Rrjupz5oT3mbUX2
0DQLcop1mgbFsHWY+rAC1z/iia7HptBeOxeKsayXMiJFLMEVOzHJ4UTXj419C0P+yhzdy+eU7rDv
X2fRnCT1BaYCZS4hrTj4+vT3HUc7f4iEpT7qhXGcSRZGOT7GMSUt2RPRvMq0yGfCLn6W0XhaS5/n
jR6OVeBJtFu9jV2EDVGELziO9wwlMCA5NTtUxka68veBabwmshssawvaqfalhl1fGpW0+3xo49kr
59ZYKqY7PyhCU0+fkbWv79Wi33KG+nN8TvbKuamNkQ/pbFCIfoBefRls+zkSrPwGOsbgpaP1Spd6
VviffDlMUyFANj2ksSV7WV1FCV/raQ4gl5xR7QABNEPReLw5Nmy7837mTLO5HoOCjV1dDA0/o+3t
YJy1l9Wto4jjZumDQhk3f2JVzc8T4eOxED28Lu//hOimi3Cd0Xj1RkTVL78LVo3ubkAajo3Mbh1v
nLULHEBwGiDl/zzW1qE9lZDvx55Ofn956eKpRwTiF3BDbs4aOQMUDdUxgDzZK+oojvcgCmO/sBXE
mClsfC18JTd+cAfdC+qaNQbRKnB+MTdBmUeLnEFZSY5JOsheURdxIyzUS0EBGUD1o5chR93maKKJ
7PV0sLHi3dSVAdB6y3A7wzOpsEHtH8rUoD/l9w8b8Rq30HbGh/X66LMxtPm5qWqSb8zKV875vaIu
8hrRVxrbXKUBrUx9L2mWdPKgbEpNbesXZGjD5dgC2wvsJLOeADEKJ9lK1xvwMNYHMUxvaaauyaU/
RCx7fd1W1QH8ozy/QHy+zO8oqaPHcGMrsPqUTyIrXdQOJx9NKCQf/herHlp5e4KamrSa+rb1iwpW
eQ8+3cS70UlzLELdI9S2KJpiXwC9DpaaeOwsnAeadZ0PTq7d+ewqLUALqwB2j5w5DVz+gPHe9sbU
uu6bf/ogu/OZDwOYzxvWRcmm6addN/2Jj81bXg2vPH0vYhvamFqiBSmMZn4Kw8AuS8L2LRkV7MOu
r/mH19+L2DwU1jXoraSQ8OM0UANM3cpTcJ/qxqVQWc3DaRHwY7nxVwZ6LV/UtFw1Jl6TrxsJt48O
PGZIawEc+xU3Gx3Tiq1IPvA5Ski2mlZPp3JowzKFE20FlR/fwurdlnSuSqGpj3iejEPpZzZCp1OG
bJ1LsnCIIwfjuKGqs3hUZM3EUvtzYeu6G7O6s91acDpRd0kEMlwnN3MXpxwGeQ4YYtd255VqiFXW
dfPNLVpSJ3NnGtu7TNWo5rw3AkbcF14hI3CSboP3mSIhD9PKqwm5c5sEzVaKaZOoWA7Kva9gLPLF
R5Q3fusdjKnxYD7JjLjZWzJdb776SSe2LZnVUzWlGnzB6kNSWb9K/TUIWaFw/Z3TGWKXF6hZwXEK
x6Ghaemrcb2N1g0TFHZ1aE/5WLYBSGRq3KrhwiPPL+9o720k0yjibPccfmp1vvrbWn5v2/6qmsAW
v5B0UUmcwDVJGfUdTHj1Dz5cXJ4SSkzwIyDlWD7QuAlxpvF6UengjV6Qat9nuJ+Xdmhu3YhMYLYA
5OxfgN+nw00AZGiHV/RNnAXRqFuEOWHwHWaMbM08uBxGWS284APhHkvea1hP3cAQ0vDLCii6gH0g
XcrnjTB/ujeE1CjKIhtY8VvqWVdmVSd8lsNuqP1V9XPdnoTX1wkYY1UwPlgF+W/mr8mkTiNiiUcx
K3h/BeNG18u2bfGUqrksxxNoZWY7j2IgXwMlw+FWzAyoNWIH/bD0pXzGG1bQcwlgQ196tqzPlRy/
cwSl35UH/lE+9CtWVL8S86nt3PpBjw17nlc71ieyMohVHK11l/ZN7QHlHIASlzY6JLmLQu8pAW72
0oy4TSDJkQwmG0ayfiDQkpBLWY3ImFgezvzSyLYleWA4skIgklU2reRaoY68dmF/CQMj72EG3bSf
GHDNySkZ5PgFWkld5esa1uPXmvZldaZz1K7nIQ5i8qEu9UTOS1+X9VmhjolJa/25/RATwYMbCmer
Be6JjbH5Esc+dPXcW6qcoXfaS7VdbH1KYmrWS2fGpbmhIceUxNwVFTjUY1AmWYz9HaV0T6192sgI
WcqhtnCaWsakHrKK9QGDEKSZSe7h5v8gN2fjD3M71LdDHCfq12omEp27SPv1HZMwHEE4KC0KXyb8
t0Yi8QcZQv4Y9FQvp2jD173ETrt7wdYQ33Nb6uFkVtZPT9PGiHvhHEOTKQMJL6wRjVvftSvxXlyk
NgAhQJYPH+HoXOm0A9KqS/Xcdz7eHmSLBznCMTPnM9b5OYldO983Zkz8HB+zjE+BldGvsmsb97Ki
sFrmULrF0TlITP8uShxykVBGeN/RABGEmRRLg6xWVfVJTvogUSffk9M7uD2h9Otp8P/vdGdU8nj1
89UmNT29mmeKAd0TKzP2I8cQypzFfuNlVkBlere6bW2yKVwWYKYCj/5wBkscPTrDdTfpglCerjTH
4TxLjPxTuVUzu1BY4tq7kPXPUnknXU3rd18M+C4twKBzHgs4B9RpyLsrdbObIxKfmPMY7BfbJdS3
ADALhU8WoyPIAa+xvItdEKD6U5Jpux/gh/0jXmI33lWQlU9fakdad1/rql5uGi/gs72eDlEVpKxr
DdLAsYSg1N/KRmdLNE46C8cy/BJzJC1Pnq/NL79Uc+48ZD7w/a/SmPHUNmWSL9U4FhHp4ds+gk8f
bt23q4QgrR0dMmnUv9KHQjCFzQJU/zH/WoKxd6YLej5b9GPl1TThChn3SeZrV2WrmkyK2xh/QprC
y9sZsuYlCd2PdeQteCfzFwP7MpJGWMwPcxAPGQhUbS5Qlc0aOSMcjD1+wpSRAkPBJK7ZOhJ3tfSm
OXMm9B7hUgp5tI03DOvcoes7tT6TIAdBQpBCwu4uJpgzAUNcHAFGnCLjaA7fts84weTtYjqS+aAq
ilSI5H5b2lGksLwIco5q7QTKnPdxdvI7YUH5HW5C5ClsQjisT16fdj6OGzkT7Oi+rDKm7fphsKN9
gWmTu+tr4n9temlfaNSXmamqLfNZ1H0wRuMHNl5yocHytV2iDw6uo6mOjM5YKMMcJBiSYlKS2wba
KMjwlwgQ4br+DHhD9BhM3TdPV0jZrhoODvU8f1g0GgDCxLO5LMFiGfoSxakxuagJqVDeQHJAafnU
1c0TbdSSxYKNhdeNz0O1fePGJ6cFXYBFC75k6qnR3oa1hxne6+ofbyx5qlrxVIfsuxnDRxhR3SVJ
OJ7N0j5u25KM6Tb51U/AcMh24k4ln+uECWSJwJHZpunE9RBfGguj5bpHvYYOQ5Nt86b/wcoOg2xT
5mfXbWCk+bG+RXBiTo007/w1xmEFm4oXBsPYb6XrbyhZHhttlixofPYQzk0xsO1JoeXzBgeF/y4K
5XaeODGp7+L5g1vW6cUotaa1N8YZ1pi7LynGSSL6SNtKlecuxE3Gly7KEGzIL6Ve1w8tyty3kYfp
W4ERnQ9l16S+APF7msxajD35tokQgzbLlCeNTTuqz2sHEhAFXLGgPV0fAi+haG0qrUghxxszQQLy
DUgl90M6+gPMLJpBrGILv4++QOtYX2zgAbQCY/qLhHtqihbZ7RKufa/SiIEajYWG4RnJi6wSGI7A
cgGTzlaPUVmvURonsXhRAgfaGNoxlX1rkhPmyCkWncmlluRh9GX9nQ12uN9Cj+ST9s8sEsMDIwgm
x7G55QjUsiBU/ckPax+2XBohEpnYF4si98W0ckmbQd/gZszflfP8UEnvk5KEXbB4ToHg0WmdxyrV
ZbClC/dJpgZ5a8byUynUlFHYtGcqWGzawKMQVYq6up19Hzu3o19Z675TIGyyHrLDJp2DZTihZjB+
Ry+nzrvYq0Tq5speIoWd1ltj/wGwseiRBpLhoNjmLxuU7vkkOwtvHJqkYyVMn22rm+tsJcT+U0F3
UeW+s12VzU0kcxhNtOkIFCD2lpZ/E2yJRbGgYtZAmSMoK7jzxiEzgddciImnbJXlktKA83RBWJCR
bfqGu+TIoDEK4jDt0IzeQPpCYgPXluWO15a1uVau3bJkiuqMGGyJwRKIWwc/puUB7cJVClFimPsw
Cc3dVb8JJBlBsyC9rcpAFnNXmky21Tcwl1QK5okAxjAK8iVy9NMAdllWrbAYwh8h0XbpaUkcsPqM
nROjhjuu3cO0Jp+rrXkYtL51cDu6hEk11s/oNU3eIR5k3VMLPgYOuXgev8KCeV4zf6HaYbX0EIZO
81Mv1FrnQTngcOC0T4DkjevgpJFSq95Nm03O7WiC+6ZuuUzhTRTGGZ0X1qXMaxPcNBKK+EJjr0mr
EZhjg6F4V8JR66swS5ANiPw/8CSuUzr73rt2i0+yiu4QAA33HtVWpmyy80n68Vcn7G3XjDC1aBCk
KcR+j2DOs9PgrUVvtX4E6uFlpNAtJ71OUjtt0ZDC9D7OJl/h8tJWLIt4ZDE1uEWU5Pu3iYiG4LIx
7UXpsPjdLW4nRENKy9d/K8BmiqXU7ZArs4oTbHKG1CPtSs+TohWC1ysSPY6FOleM9ZlT7GFACS31
hGzSiAzqbKIheiYoCsLOCp6jA6BaaVMy/F+46abN2mLsdD/6N7KqbF7iBHWZz9V2MQTzFFBKytGB
p9t/GloZklWB6D6UW40MCccdLO2nRCd5uQAkcGN4pN5vanGnxC1l3rTg2A1r1b10TLt3/Rw7mEUp
ATeHrc/bYLJn09QIgtBFcA6QtPvckt5esGu0p8T27UnhvD55cqk+qCAJngLEFAgVV6/NvChKbqql
05/hNQ6hGrxz4Xra9NWNY6N5jzvadM+CAOdivMXtCBPUlmZMTRjiqYrZx8mMwz/zCGbroDpyIYo2
flq2fXRTIRB/B4Aszapl8D9YPauCqgANMg4TP4AWE5jyHjY2duFBGoDFaNKq7btffoArbbJNn/iS
8Lw2dY+cTtvcQrtZo2u1Fc9NCbQnuvs66Z9cFHhhGtaq/mnF3H1EGVK/M/OE6Diy9pZEbYcpJuSY
JnHg3SQblflcL94tLcf6pg266IQMbazem3lw9Um1URhhx44W6ICATytXJmQONm35PPO6i1Msy/El
WSUMYeHF1N1DmlJ9nsvR/8qpwNhJ07TPlNoAF2nPeAj+wwBVUtJ8CdvW5FNyja6tbsItjdoxvPGF
De+GSfTfuEChH/ccxE24VcanMgGfy2ow6D3Q9d71a8vHS2ldm5K21uP9QkFITYGX8rIxHieVydHb
cDrVusR9Jwwi1ABK3J/okuD+Mtvpdlnb+AHZgOD71RInhfHlgMks1AxbISNupyXoeGra0Dzj0In7
LAwtJJbgZIoobRP0Jep57IoFnaE32OLij7WM1JegITPMHLz70kKEnxq2wY1+CbADlv0c5com2DHZ
sLRnHMVzn9WVe/Cgm8wRhCf/oOt26E6YlbZ+UIaib+raz5TNAxIGEKlHOHJJ8oB58gMtnTOs5JP3
/eowb9d6OfHQJV1arz12OBlt9SeYCd5tGgaeYuy+OIokQrpMvt+CF1b39BQwRZ6CiPbTy9TwdjnD
/5ihnU0FsAfqtmyeK//90mjsxCEZKper2efoU5pH8q1PzPp19sSk0rXrEg8bW5lApFcJ3ExKT3yS
vFqRBqEedPhTL7xzTMNkS+3G7YMkVrp8jhlug8iHcD+NBMDE6YQE0JmtHnzhIUHrn8ths3lUlzCF
4ZAc3K2kQRhDKP/VIRDJ+qZsTxI7y4OaiML3sRQua2UgokvMyvW2RIPh84Tq0klSNt1xI5+hQIrv
eomEkcKekKJ9TG2AyyGRA9bNkHcAdd+waFYYooqIi+6UKHCO1PfTpsc8JGubWybYufZ1iF4tn4m0
nD13GrVpHwYUmTIEyerZhKQ/G/x3hvRLnc+w470ehgZZBp/ob0iTTt8gODRFOGiRUzvr04oNM6P9
KG6QY8P1bkUeFakXCIL79cqQ4+apBgkij2SoPlZlP6gU0nnZZ9Lvnyc4KaR0mrYuBbo1PMOmbzsP
CjvyFNg+d0FITxqs3pvJOZKO2FEeeexkCuUwZrht5joFDZGqPMAmm1tSBjclM/xfaEf5BYFScqN6
XBzxwCem8Erg2JscESA/Ba56xr2VnI1y0VMYxY9R24sv3tZ+daxG/aVROdehBTyqKT/Bbay+ASeq
GdNmgUlqWgNfjLCPVRnaMHDZAUsvvpMjrbM6gvNZR2bsgjPYpcjctfegv+iURPWUjQ5ix0VVK7rI
nfox8aDLLLwB7jwykrPyWHkOa3R8DGPZvwhbI6Be4N5SeYLnWyDdCXBH+9Rqy9/3OIM/w2YQ2K+B
zpeBIFGxzeUlMrJ6qI3U6FEHuGlppk8bC/yUQWmGPZw1txWM7b/0Q3VqEXxeozGVbpUNT0GLG/uI
WgJ2f5Xj2sRx2aqemj4yGayT5WmRwa8wFGExtpgiFRku9UKSlFCEYMHWTCfgVf/dAJ/9HuNScRsy
uKcxpZq05357QjXBPAYmKmrFl8xE+mUdvOmqvR7OsISmWdPxKvXcOp+amk55OeJn+TVdC2TmgxuV
rO9XhFyFsRKbLu3uIsZ+rnp2RVfFj3404xeI/r2r+EPEcFGc+YS0Uei9iIT7BUtqZFWBCHyYhlAj
MYIUd6qMKEqPoAkndujHQQ/rp7mlDwG9BlC8DjLQm/UJKqWvoVchpIzVNzrFYxaM0Y+q7qacwEz8
gflqxiqxNq3t5r42KNWcohUdWJUi2bx2PJvRgVSsbasy0YFqK5cYJFG6NfeIT/BNcTjAiH7z9Qlp
AERdHcddAkhAfJzRA+DfF+dyXeJMG/Sd9aBWX/OiQdppQ77Unj/c+nNc5fAPbFPEDys0K/WLGQQy
TYviJ9uyx35SCEvr9lOw9F+SLuoQMQx1NgnSQBMo2vNkGnNqVfmt8RVExSE7TSBNPggCq0ZvCp4M
bGeeSha6k5wmRHBS1WnbwKaNmvjsiSXJYUgfX6qhCVIZ1C912fNzFM4LzXhSel9CfASkqif5CfDg
G4fPnSYeJMCY8uE5YCX2g77TmSXVcAad/EOMsrethU43Oa0tzvAmvnXwTHvvJyrJmtbHlsQndEAt
shtuLPzj/4+zM9uNm0m29ats/PfZh8lkcgB290WxqlSl2Zo83BDWYM7zzKffHy33OZb+3faBAcOC
pFIVmcwhYsVaK85qr9a7SIekR2WD0drYUjYMpNn6Oq3780SkfbWxcf/5RLTzhZg1PW1VMl9Wqhe+
Leb5DLVTdC3ruuX86xZuDqS4bDZi1OoSkDW96EP1sRnd7KpToTOtWHExfarhA/ijWQRceKou8Xwb
NwNMmA1Mj+HLlMToX5ykZqg6pDzjCFjd5smoTvPA41weICsLIK/IudYhPQZOJvwmUFF3fZKAggfD
BxUtbbmfkrQ1n8N4aXxRuso8LfTYm34SgO1tApNYZ2PH0isv8zEeo3NLtOaG7C/f8mQbliBnbvpl
7UISHTvl0GQYo/JC3g6GlzzOQTE4Hy1vDS82Y6bdy7KQ83FOnHAgTOEA/NLl2WCegqMPjo8kaV3A
kD73gm6qC+Ll3rGIZUuj2lpyIB1d4bgHu+ydZsv5ZcHA00KfR9JoktvAcbLiRmEUOe2nMKyCa1oI
Vye9SMiRVZuSavb5UKuLeNHNaeBCumYh6GvD6I1+41Eqij5MSBELkLoxv6gtq+lPZlN2zbatmzI8
NeKlq24Lo+eczdK5b05aZRnJJp3MKfjcBpZsdkCg1Feyrr6H6GKS0axR1mZKJJ3WaiKB8oPRmhqF
I7q8K0yesOjcUNMZ944D2PrcdvR9P5ti0S7bcKbv8SYSSz98k+nCIcwasce9G8fNfet54aEPsvIm
VeVSnrlOm1yFnEosDFtH9bETTXzXlyHJv+XN1p2b5/ZtY47lchIOa3QRxg7WvqxGMNHarkf64mIt
b5HRTZ51ndudvEpW6/l9Ywcl8Hs3lTN+ffDsj05kJekFZ3edHswKF+NjbsbywPzi9CoGmEhJnA9X
GXjBUym75BxZYkVFK5MIF+jQ7rq0aJ1TGh+QL0Wb3i7MhA4PWZJs81IHxUGxWwCSwhU/8LH6diST
UcceX1d1Imy7vDZ1i5VM2QczQvfVuZgdKqifcYLt7hLkYTfNlJvTNqx4QtT4m+a5070htqTdprim
7bpzyFPpgBGVlr5trLBIvo1Fif8JoSN9dAKcYNtNwNBnfuCMyvesiRpEneThSKRWBZ/iviyii5Qe
wNbWa+KaZRKJpjgrRJqcenWdnmf4QBo7uqhU/YYuYIF97djt4GdGV6nLSlhNt52jwqv8SkTPiqJH
6isZJNWOruzRjadthVq6TucDiawpN702AXz6xsNDP+Nw21CrSb+F0qQqEnnVuAXXXsZtMKbTt35u
nFtEkOa8TyjGnWoZZeJbLsGPd5HXNoik4yQ+cRBin6ZkufVKZHIfjIJa4/kcd/PoV2qS3VM5x7YZ
btwkGZtL0S+lONqLbagPqV50tBsL3PL2eV6Zp+zVznBahXjQbTw5NoU/41Wp/clWzjUPQ6fUWoya
QCRzUeJiouE22zzRN/SdaVI2ukiCMMjFAl4zu/LQ2/VQ+CmxGMSkegzi5KyzAtt4NsCU7X0596G7
+m5isvqkKXqkZxRPavVBCBCgbdSZWXZdZAslwomz58Qu7G5e7yPa66VwsPmzDPbOpElV4dt0M3+A
Ujp/xCc+v3CH0d33+TLcQ0gAwG45vM9mR7elj4wvHjeiCApa/ViD+VgQMt5U1MruqqHPvWMWVwPp
vTQc46bRTXshZl3lW9Zs9MIzWD6Niaudg7aFwOmxmArfFKl11U/J/CGbqLNHOdnlRuQJqYSZKxUf
RRqANYHtRzkRKoDNNpeJ8+DJtr8i+FfXlIWCdBPFSZ/gBTp49UdVTbHrN95SBL4NhLsGG+HQvkg5
DWKvZEybU68zvQ9R0i8nDpkBjbcj9Ep5NqaXtqcpIMil3hujnhW75uQC7UdSVr6R6EwcO+nImLJt
3ZopEEuVio+FPZg8uxI7VHrz9m5wTjU576/nRjqg9ktvG0+xLuMvHoDveRcMjvA9zC+ss6owJ9j9
4NaJPwEhUVJMXPOBPK5tdnOW6LtO2O1xJgOeTxw78R5UOZLW4p1UHedwyfOXBFtObJ+LZi32UhU4
GJOxkGPNS0og7OrwLq5VswmkMKLdYq82yNVAZX4zjEF7i73W8tXj/2CzhLpXG4Wu+3lOI6M46Tpm
7W4gTL2pQCHI1dK42cwi1fyvp1qehuxhbAGzCyRWsU8nO6yuM8PPkhkZNqTBMj4Ug55vxzH0HvMk
JXwvzLG7JQ6NbmWQMRBBPxUIEinEPuWwRuJNynHQUo83XG+HCyDZnbYouWRhUB6DEU3/xsrm8pqM
fjlr9OKcjZnCq472J6k2t1mtgsUvq0y+oIXS4d4cqyilY8Oc0dgPIvlzlBfdk1lWZr2W14v+uICm
vtRFkAQ7mQNJ71tJBgvSnHP2lm1qcNRak7zJihrgWjpVU22pp5epX3g220WuBEfTQsU+AKmOvWET
isD7CDAXhmdhyv4BHFWK8ACfrob3GY+SxL4Os2+9ndSPablwBFANnJ6HmpKlr41q/GDG8+iec3hS
zZBdTjVQxVIRx3bjUYhcXzRjGfWnTSMTy49EToudtpupHcnETu4rKnQmMxrm4wkWn3LZlUbWPmuQ
zyeROyo/8/B/DrZzG4Ebi7hgDwdgDaMTQ2FM7HsZRW2fNSutbVhQDiOMXOL7PLPyr10xVMbpkgep
uw8yt3ymUj84m6X3Ml+lrvm8ph+eDwU/H/yqDMYro+uC1G81ylCfQjp7vRF0D3YO/2JfZ26fnwS9
4Fi2dFDhibzYgMCCYjfRloOWdBsaY57uGozg1G4qAMB2ROf554ky84bdxaKq3ebV3tXpyE6bTMUl
m7A4M0ZBRdcdpkdwY6/0pdUvAJNGUN3SdpQZU7eGYEjHwTZOGtmipx61cELAuKx172KsB/SRTVbp
jbRFBxtbxsm9M/bGQyNEnz05NUwOBAnL0gJbpEGxXaYW8XefV+7F0obDuJV10F3qyBseF7CDxZ/j
Ypb7shnJEIsp6ygQjxr/84VmPj4aMinOp96YSH/BkfZd0c9nY8OfXoFdAdsjW0vcQ5FkZXGecvkz
u2LCioicqqKakVWQPeqCmUFePk20nBgF3SsH4syCPBubopfEFSRhdWtN+UZMntT7wvWK5z7QwAEG
HjfW1lry4Y7i8aj2RpQOw3711gm3YnF6GDKqqB6wMg6XkwDJ6lM4GEW/SW2vMXdDR/DmY1RZZB8y
GbfUJdIY5E8kgBJM67QAk8lqyL08ios2lfF5ZeXQ3I3UDuZNK5GZHdulajvKIzVx+zKMqt65UZE9
sD4M425wZ7NknNzG3U6k36avTbOEUEKa8dEtFukdutHARCp2iWg2AbK85maaF6sjGk3H6pus8tnb
8xHNJzY3OmNHSUbNqs5rC1qGE47ODlf6Mt/gEhA7MHh0Yu0lFejeB78on1o1mtOuZSYMG7BcumMY
I5WsnRV2drmNhM2wds6SEbQ7y/wUylDpi6wmaSP9rLplhabsqb90gN3PvIIqmD8pM+12WUjB48SY
g+pqRJt97wbR6gXSddbnlPS03bewQoZtnVW63PZkIcZHnOq69oMs59E5i+rRQpYMSGvpvejCmdy7
qK38nvJ4wU8q282fhROVxiVVAHfczwIdaklEin5qAy7AwaRsVbgf45QwAsYJxqin2czpsqVJm0Wi
78L38O2Qg+YypxAuqIfEovM1NMDwYk4EG6fKRH1rZYX1uTSn/gtE0PHgpWXkcHtLCZfANPPhOMrc
yvx5zp21MDe75lOU5IPihO+I6BaiPUboRMWpbJZNZyxuviuW1HS3nJNrPSKrr+mLWd/FRUTJWyiz
vmxEzEXbZRxFYMJD/1CLEL/CemoeZttU8ZZ2Js1ydMO8+jSFjlX6oTFFi88DZyulEbs9EaLn5uhj
ZQKpzBj6kHBvtCzrgyMdo7qKdeEOh5kd3NuJLi6lzwlQXbhF4robG2nnM1jMGPgOITkAQNLU7dor
yGq3Zj9V3XlfJPFVsjhabMbGJPkd2W63bFHFcsa5z3zWJIvdJrEBjKHzeTcj7PTU7yvHiP04Q+mw
KacF+KpUxKqnXpEYANPzkNenZtuTDpJ6su26SzVlGzAk7ArLiqmdS2GhT8za7MIa5mw+CfFLLT51
CbW8I9VDDhUHPtK8AYmVxc51g8FYO20M2XaxMikvB8YCe+7ATLyN4dbdcN/3eA4Um9jDq4pjI7Gj
a1qJhHDxwq67w2lKfqhclV6nbjR+ZagIizWygf7o9nOUEilU9ldIhAqagq27GV10W9k7aqEebcRm
FbxkjT0b/jhFkfYBDZwv0gtnyqNpMbHsUrGct9ZQn886oXxi90O8K83U/NKY2XxrOHlSPMiGst2h
9QLeEozRaQ6jQQvxb26fZAiNAx7brjX6wj4LjUJOV25sNN963cxPbloOAQynNU8X7AXhvi9Nc4Ju
Z6TZtnOUuQ2MPCx2ArOZb660qHvbrVWJDQet8Rnq4MI15olN+/I+6EOfJorWYU4C+nPZTnriKv2t
mEY6yQy2MCraMQsOPdXiR7JR2DyobQrXo7oOutZNLkyWt73LPDP8SE+asr5z+wAEvaApo96mhqXO
iMBq4waqDFHuJph19G0MqvIydEzP2i5NyDlXLNlHY7BU6UfzlItd0UTzrQN3YOAmQrKTMCyTfGfR
CjPcmmrRjl/Z8cKOUKuopF2fLprNWNhAnpJzKtpI6qMaSNoug2PXifSzQdFy2vRtnUrgq7HHIqZL
6mnXRAZFnZHVeBYbhjftks5VF3ZUZx+byiSoN1rK9KbhBAuEv5mq0Lgo0/A1KcttkLSzOiaijQKq
O3UQHCC6LERtjjQpQ4fUJJ/QV5TgyB7T2beaRavTtFzvgjQ/u8knYX+ovRTMUSuejxEk2zIxYyrs
7eAeqwTSGK5PXc0wgK7uaKjejpzhymlAuSaVHlLRpxeEXN24H3DqdrlITz6pQMd3VVMG4BeTaAD2
jFbsOXfiYp95VgZhoUJAtKNO7X6MhrChTO84NaEYPp81BVGdfRGV0T9k1QopQfvOi0MRLUVEM5QK
aDJp3bjZe3Jomn3UCyfeKmoJIbwVlXHwdXZzh/4AbmmUtM067qT5d5kb1bdzTzP7D4FWLGvXpnnW
JrFQ3W0i6CTF1vbq+IW4raP3mqoZ/k5HhOuuHZFqgxia8449AlQ/ctMERLgV1hciV4syVhBrbO/c
TD4EhF0x8KHsFAhrZWb7pXOmy4KG64nfDmb7dYQP+THolczBN1S3tWg0afn1UNMhojSDtNumcUGM
Mk9lT/GLFJKdaJTq3hEdoHGYVv3F2iI7OSFXClvafVNv3lOZW8rTqGj6aUuNx6L4mFWWcZDEjslW
z2J1gV+y+lvUR87NYJOMQkVwcUHPi4W3Faph8BczizxfB4l1FHQHqM+8dLZ9L0QztevqEhRuRHCd
b1s3NF9Emk23Sxu18JkaWS7bHvbpS2YNeenXtqbrodIRAFq/TAENaj3Rt5BglxYoRWbxVQSReB16
O3tKRdp+CSqHhWQMGvIVlihnkNyKbNe69vQtbpt2IPKqMGRp56C8SINMmb7oayG3Hs2Uhr0ynbLe
hYMoCdQIWuw9ANfU7uPBywqS/MWpTkZjqifKq6rxkOuXhXMZuG0Qn0dxx65kFrmeKBtaVUiNOs1T
mpaOy02JDVJ82btFZVJIssxpb6SJ13FCr6F2rvvQ8jsMPsqHHPbo9Bu57H/ilL/TWgS9ltyRt4oh
qokIG876o+UW7csfKQXeW4vOYpmmyaBK0cklX+2YhvN8KtVvlFfffVP+N8K6fqsUQTFPQ805Nk7s
gID1KEJW6UnnQQXY0Nosqre5sohLSYHnR5Lp6knWmdVs45ympPuIFCvfcb4XznHSwv4zsdl7O1Kq
iHHpwLplE4EWHUfZvJXJ7/p0/AftyvuW2AT/ZupqEJO6sPJPST7WjxOQ+bKxurrCD0fWwE1/9uje
yavCqHbSwlPLiRyn8GwWGevOaszbP3v3dzIMaagRi79mOTFnRJhaDcbRMMr4z3QY3wUOP+navCI2
QpPO1SdzUhk7o5PFngZg8s9EPe9dTrPGKw0349pL6eVYPtqWY9KFJ4l+I/H/D2vyvcupWFssNs44
n1CwfzSyYdPXxYc/Gvb3BqfkGaqkH+pywlL8nHjejk7S5Z9NmPf2plXd91Bj1wJgamf05TTljtso
/8yJ472/6QSrQldGspzQ/S85K8O62deL9Wctasz37qbpUmUxAcZ8UrdN/GxXTXbVqDL60Rzh/7xp
Ldr+67/5/qms5iaGt/Pu23/dlTn//nv9m//7mrd/8a+Tl/Lya/7Svn/Rm7/hfX987vZr9/XNN9S3
Qcg/9C/NfPPS9ln3/f1pfrq+8v/3l//18v1d7ubq5Z9/PRECdOu7sXkVf/341fH5n3/hHPbTzFvf
/8cv1xv451/3Rdy9PP/Xbfe1e2n/9ncvX9vun39RLvmH5+CppZ2VcgLoyW43vqy/ko75DyrkHiAj
5vSWvdqAFAgRon/+5ch/KG05ZMOmK9d+x23Zrz+X7j+oTmrpeRLxteeYzl//vvvr1yPj9YH8761g
vzco/38ny/qJ0jSgBHMI2h59kVbp3U87SSaTppBAmi+uDLre25kVOUbmG9UQLw8wWKv0qyUa3WKp
PLcUYjpz0tFEITMwHknSrUIQa02pc+pFuKxuU08U9WH08qy9yHRekS6X6aSrR512yVRuGSsoAn7o
OJZ8Ia+b+5ssmpzsq+vqKnhSuarty9CO60ptcrAdLsWCiZJfUYDsxpXgrRt6J5ejzvNz6cw1lxzm
uZzPQPKpMIl2wLbF/+mR/hi0n/vlvrUiobxqeKZFNcjybB6f+d55yZF53Ec4u74EY1kk9aEDWLAO
xGdt4xwA4Lp49Bea38TfQP1i83fGu99tzX5+Rp7jwLc2LZpi8aS4mLfPCAKu29qGHT8nlKnhXnYl
NYlo43mmqBMo42NIoauJ6IwdbQT4TFVcj/QrAbaSkMGoV2NLW7QppQMgennpaZeqwm/G6O2BbTmG
UspymUK2tLx1Wr69RkRgwowaJZ5tLGcMEwqLEzr1PnMtnBk3BRUS+0uqAWR/Exq9ezbr51oe5w+d
XNCsqPefWwF5O6VQ7jOZe0b5fzCqrP0UWYFZQCSB6xZfFUHUUVmMsAkkofv11Hgr9l9v24FlaLlk
udo1/+ZzEeohFkA8CtArc/BY0KNh668sJNEdyyV2skscZEt5odJ67m/T1jDIa9sozhiUX1/JGgr+
NEkcQ5u25WrtIt5jNNS7B9DZK8OWvn9PATUp3ZyUOLoH804EeevNJ7PbTDyVX3/k32/edVwbq3/X
8AzlvY9CIicKKMEYzbNlj6zyPfK/RaZ7aPx9a+1iF9bJl2aFNeCY2o5jf8GtbIBHP8TQDcbfTIR3
MTKPQnsAEd8XKl0J1Xvjl9BbEu1VnXiMYihK4jB10bogCMcjyooQ163F8mPUJNDwYGSC5200DI/+
Nq+w2qKiJpvi1ssjiHXbWpeNeYPAsWgffz1mb6XMliOlMizLoIkSKDurZY2JftpvezpZNQaCp8ep
6RomgdGnBoMFFq/A7MjRB3FbmWm9Lhr6aa9f4irsfzNYbyMvbQERSWWxrXAeWQbfv70Kiv1TDIyR
HpxCNBCMnJxqzRe7SSNu/tc3/PePstAYOKbtWqbDQ353w3lg5hSS7fDwuigGna43NZl1zpdff9Tf
poCUtmPZCo9a11IWG/bb23Jrk+IUeNljkWlKL37CnrzA6ZmNbtZn4CmcZmjR0I1SFi84J5oqb6Q+
UKwQFIOBKtT382yO+KsCov9wBp6/0pt+c6HvV45cHz1j4rh4nGj7vVfItCYH0HLVIwoeG6Ja0rVV
1l/XC5XeAiALfl0G0StHtb8r5zqHFwJvdEY0Bffm2HqwzUM/XxZjPsOfsugC6MGGHXR+rw2R3di5
R9HWN5U3sdGbIpllcWosHnmin8bBCOn7Nze0pjM/7z74R7ie7dlMK8gvnJVvR571BsOUit0XR6O6
1RRWXM0Co5Omh1e8XBzBgRXMr2dC1lv8rv++SVYycPnVNHbKrvf9qH6/TX1Pwt9enCLE0p6EnLZu
j++mRTqlLZTssvpSwbBs6t3KVLLAPIECz1TbzwwHdcpsecijaUb8g9R/xCKdY2y0b8J6CcQBRXqy
UI/rW/vSjelcLvwJfIbu32mv18dTtpS0oSYPjh5uqiZJl4cls9dKoZFl61EcM/o8oLLwIn4ICEl8
5eb0Dg82VH9mvrSLEXYudLxWtXvbwR0Ayc8UIg7Y1t8/Hk2SoOLillPCW5SERFx5LIo14ukqPLS+
Tq1d1NXeGxo53ILELt05coYAdQQaL6QYIgzy6YA2Zww/F24RWA+DMaxMSfo7ET3h8V0SeP16brw/
mEzoJ8bau5kNB0nLe79cRSPdUHpV9mWRdMQMWfqGU6H1K5MSOW5fj2x/v/7E93usCX/UMCksEGsT
kbz/xLYxqDfnavysln6djGNvrZu62TopIYk91Nr+EiSKnpeb0ey7Nrxw2Fh+29NgDdLfLArloCtA
F21q0zAtYv+3i2JRA7iaZ+cPuVXkwJi0udfipaxhg+uzKG2xjWsCp4yvB2BAdpwq0mW4C93ORIzu
Os5IatyZYX2W0QvndlJN5lK+HKU93HSuoF5T62Uqz5hEEBUTwwrQk0LgketijwzmYTlExEzHIEm7
deUPllZXJlFMNW8UZP9pOPn1wH83wv5ppbmKY5cgirvmbtWr8cJPpxv11agY69a5H3pIfN5ON41J
aD4s67y1CB2tQwTcwrRFxI9ocRN23+N1WiOtU5peYOg+b4PJXqc0CgCUxYe4MtW6RULNNySF/KFq
4xM6taesumDM10xBzm7O6nQk7OvfzN7vruQ/3xJxHfJ9k12NJyil8e6orEnHF1hr5r3bRYq11VVQ
3uKTTqh+Xbrf17FpwJ6X+wAzMpY4e+W6pTRVzUEj4PTMZ3LS64/KOm3TrxnO1dYhHinywQucx9K+
DBBdz2cxbXV5mznM7RZKudOofeU2g2r9mfOC2/310yJTfDM/XYstUWFdzlIhBiCKfTs/uwl+XtaX
8z2y63Wn6pqaqbVA9iufOsNNYSXPHZDKg2MW6/mYi1LyQNBVZ+G8W3JbduHeU6IfoWy0KBM3o5Mo
Zp8aFnaTIhYeU8was2rd3Xq2zUNsViPbWkecxQfGXQBX0ydzhLu7yUOLoeg6J1rrvVDHWRKRZyI0
9V/HZ90K06+/HoR3a9QlXCBmdLD4IZk2/hbAy3Gx7Nmuxd2QOyW7w2vQbkbuhKCHfBmK9W8O/+/9
MN7MKFtZinTFILU3bGLBt8NuYIZq2dXk3LW9ZIZ0c9cxoTj7GR8LmkWpd0g8SpSddqZmBjwbgoKQ
hU2PURob+BwrzxGr2X1AQ0E2AxbkcNPA1uAEyAULv5sKDqofjy2sx4KhnDKgd7VhFa2PI0yhDIP8
J7Hkizcn3nBjlHnJleg05WxKbRzLfpdJW99ta9/e/HoIsElIiWztb3kiQe7qGDTNd1FE8zyIvH1K
QSWgbJpc2uZiNfOujhobWr1nmh7O4VRTYnjyGWoivamIdsRZE9Jm6yLIIwe3h7GcwicjzozDGPQW
qjQEZ9kzRcaluclLO6fH9iKz8coapDEtWzcpPJrE18SPbb8fYcUMl02NFJU6ag5z/1wZjfS2SMU8
6SdT1zcBBXEXQfEmKgYIWtizQFZJN8PSjDMlcAF1I9l7puytWxuDDCtE8il7xA2VN+IWQPwWhN2x
o0rDcMLZGJeFZJ2pWB2ndF6ply2NeveD54QK5YqYlrvRLs34obcgo20VInLpz2TdJdSDsGu9rReb
I4IEnYUHx6TwVZfGuJwF9MQ0ALORzFKyaV1IdRWt2a17/FvCVNwD6k7THa16VXch2q4QN5wYTv+s
G9tu7hdnCAvMP8qSxkQfoLdn6Qm+Hsm0X0rLhQALwUKZke80S1u7jzJP3OI5MqtymLZMlbl+8fpu
HI2VT4pV1qELCuzT8VwwdIbjeS5S+9KTjkjTE2pmZptB1qSBXMcoT1K5jXUBcjswpRdYVlX0QdlG
Zxu7oqB/jnPsvYBCw3mBI08d7pIh7MbhfNRBGMf7wEJJom8wtsTIxUamFboYJ2hbQQEYFuikPjSr
ePSgy1l23SHmb5ZkPo5hK6IYD9uc08ZPvdFigx3odqE/lTRp1+2RyTGKwB/RzYKa9BVRFxXWGfNl
+yoj1+FL9/pDEWMPAm3BA6tofEwArfpxwd7EHE4Tu6ngWMtJoPT0YT6jWqJ5YSJzdNHWsJ6LhhYx
twOFh0Pl6xTMNhqJBDaXDq8Q7I2Vc50EIoH44qRKmNUx7WfPHa5sfLljD3nzqruleRtV1vTBCQM6
sZxZVtYyUmKu2bIv2LXrSJ8JFTQ0gICbGsvsGsJggm0OWsyxDXcltD+unS1rvSRavWcYGBgh3i31
1qjSBOYIoiOhi09maBZ8Xp5knncPZ6NG1E12z8iabh9zgqB5j9Y34foJWTaQTNaYHhoVd+9XsD+U
vU9WTb6HgWqX8qVskU7eFrmzbvnWgCegA3O1K5kACw4IyJa8Jud11eutRp1eGL46Id90OEvagE/L
IknqXMh4fTySuq2pkUZO6zgXSIhAyEQPRdc8iALCiPVS1yQ09R4DCSItf3Tl7KCMcnGGEjxBq697
DP2KPi4YLxEt5QmmKpacLtzEWS855klXy63NzOITFL+qHwMxrRPMbsT65CkV87MMq1V+NgySl3LE
uvXINQxFy8f6P+4HBzhVPwIjol7HdKoq7dtUW/RK9q3RA9baVE4Eu2X3Y/YES+vxlk4i1puDT/19
MGD/8vx+xLge3PH1O9Xq9EIZcSNufwy1eH35vwf59XXgH2Z6gTtJzgXQmSgaHtPYruLmJC7UzE3X
5kIP4U1oUvwzbknAQ6qO+vVBlcvQMdXIvOGGIOj15oA6a4r6x77y8r5klAaT7l4h2DLIYeMD3qzS
bby016A3zLXJDzMnNOpH73UEy4oVxL72ek+RGZOjwfEs7FEe5t5ds3Pj9dG+Tg87SDPGx7ZoU2ns
tJOtNz/Zc8Q8DeHo8PrIQkDT+HNZG050vyAK6zEGFhFChU31OpGWfu65Sm5yfRcZr2R/cjNHMbva
DrHsvwdU4LTBN2WmSgsin6GLNDkuiMemiv7E4HRoEhAvsKY97M/BcyB31o/xgIr9UUJtY/q0moiV
m28Ggt2rFoR+fUNzWL9YQ+jyBanUuhzyRa/XX/R2GI33fRZmYbwvQpf3jWoF8e+QtrMjuzP1Olfi
pPU6On29DjnauYbLmZBa8iacACUfnlRxyjk/yBqhwT2RW+IO2wqfLIiTRhsGfDjFvpKUCU0siG0G
YABYw2OK+qNThuty7jlf+RkaHTtx9ynB4jSfKq/NpvLQWaWR5/7KUckhC7UhYCiy957XR13d8oWg
UWeXed3zP0JAoEFtjBIArKZCkV0OaRcACoxNwqdjZF4OD3YRTGQBqFHWuT96bOXJflK1yQ6zOkX0
7g7dMH2WdhPaAa89ao+javps2FPCfhNmJXZJhx8geYIQqUn2fZSR7z7NEEeUOlQ4a8PQRTrOmqlL
/N147Gg9guVBRW45dveoNaPRPnSvtz55YcsQIQRYUu4Is5BW7+wF9bz2aXmzDh+avXXWgFetU/wV
AHPbdGQEZG+u99vFsckXlGA1r69p7MR3cbaAlnuWSX16A2Qx2/mFqmTDK+xZrjnsoPuWefUKsixS
Z3T767G5DsxjGNQL77G8AooBaTlYaI2nFChwIOl+9SXPyZ0Kv0MVSx6apzi80LDbGmNKCyGsHbZK
BVGWMw/TeI9hJtdbB6+P1QoVmDSApsKAOW/Inzdzxl1+HgnPAnEK17+BuIlJxQq9lj3H3YWTBsru
PljAWHOwm4JEzNHeHiudtVugCyjuGwcQyP5ihUqSknMYejz8RVgLd4Vyaz02IPyv060xG8nkex3J
pCvB11VsxGo4HRdNJ68PKRQccdsQTIMq/A9157Udt5Jt2S9CdQAB+5qJdGQy6SWSLxiiDDwQ8Obr
e4JUdYnkueKtx1aNceoYUYmECezYe625iOHz7CfWW+4vbVAzZyDB77vcRooo6GrL9nLpUmUx9SqV
tQfWSj3ZwAUq/dkcMzs72TbUtGBrGmXTar+GWAc7veGNJjOASBldfW2NWMmpv9CRHNL2bmFThYAp
MXVE4w0+E11WPzxAeZWBfc2lNcH0uOtzb60Zc5N+mc3OAO7R8XZAc9jq6PCgXTiWBzqVuzxP4Ar2
/EvN6RetMPWn//ubvF7LSiW0vVHHymn5Wi/LTZb1y/rnTeGymlD9Lw9v3OTL7yheZhJBYiz/ztJh
g7ImhtPyGwNJdyLfsHNfJjZxFpCfuMcMA05vbrFYbVBjOMtTiSaA//L7lqWmZCXyLHrNDDZeuvzL
cqqF63qcaumsdChC7hVaKeAQq0EUzATMaQ484zBghuCHQm1e2oEN0y/+z6Qsaw/VjNTt1hRMVU70
LZcjJ66XH/39QVbt8UqruFW029cdWxGjek1XSaE68xqQ4/L90tdGY+XqS4tdy6qlCdnUdm2afg7s
oQxWUWV32i3OY8Xvb/HHcSvhw1/KuMgc+QynRyBFs/LlgdPKlPfIChH78pArYxmeAt8al3sSbSHG
FQIfmyLPF703T+P29YTQB14WvdS1lxLLBEyUnEeGzBz3k8bXuw09vRzWB+5gg8XN1j+0laPWpjhN
lXEblSUAhQVyMPI0QLPNThV2OA4i62m8ROiyquXY/76XXjauf+ztlo+3l3GQ8CxL5/PfbWxRzJXa
0Di0ql6XRnxYy3PFPoAn6e8f9a6BztOEvUvwWbSs+Ot7bPTgphXSdb349z0i0rFELKcC07x0PCZx
rMh2tFzUDtMWN4lZm1yy34vj34/lbQvBEoL7x0Xa6drMU7jPjbf7edIcDdq3SXjrMSu0n2ILHkS1
bRrXkRvCxz4/zx8/kFxBGge26xk0F9+H5jCkEQSDieAGqAcvihDEB45REr+XtubLk/33L6i/5aUu
35DerbAQvLqGzpDtXSNzzBLsm21m3/xeMQaAetxEky0ny9qOZuP220QFc33dDRK8Ud4Vy3ouITTd
4rM1eR99ckRv73SOiK0UhiIGvp5l0qJ7B6KdPKENDq7KG8gsy0M1UNfxjJMKHLCux24fcwkis5t4
Mj3Jy4HSQouWA4FDUnUE1FXs7LdWLktgICNLywSJVVX8dp6PQD/Fk2Q/uR5ep3TqdZn9+5d4fxm5
cIzGhMXEBG0WYKq39w3v3ao1Rq0/RU26rEzzSyGkSBLpricNS9ongr1/+jxLcCGXX7b9nsjtjFQj
hiu60+/X3ogEDrtIycpawuSIw/+qtWYJWv46xE0eDMmj+mE5kENAJ7qPk9Pra4kiebkaTprxXBRN
tbww/n5CX/LZ/rMAsdlDoeExjOfzqJhZg96e0UK0pCaOyvsuEhq6v29AA9sE1x3187LxGtweTbzI
Ufo5KwdcFi+NbBZ6s27xijr3ySBYLj45rleJyH+OzKLbxwjUQ7jzIhiAkvX2yIRgsoL/odnVsyGi
BuP1uKgkOmEaXfmrwS/r2mtyZ+mOehDfZvZ7qKbDVs/Ped8iDQrXJdlPozwaJt0DcYUwHzn9fuLt
bpWnYMTGMk7rAKUuhUaF0Sjc1IlhgsfOs2422jVRYXaDTba2aJYdJaghaV95rxO51GY7IS+DIter
8SINo95DytP1C5ZgJRIkJHu2Ck6c+5mWKN4bv0sMR+PHIqSow3IxqbFdlnv7ZSF63SykL2dziHKD
xZfN3fIiH3pDoyQtyUTKToXRcbopkuzOOckmW8oxwMTL+q0Yb3LdhHL1Gbtm0+Zw8DCsIn70beVk
CZ7v302LihcfyKXXUuSlBmI2NnB+58pdXsNO1dMbYneQ2sZGuSUfmafsC3r4G0YQh+tszMHZ7ejI
Z0l2LylcPXmySQow8bfYQlu2801f0ynFHLjspDy4ubLyoxRHcn9DD8VhTrBKohb5PnLqMhygDlQS
VZNx5VWecoZNWNmmVd1ZkH7n8o6JwTKToooThn0q24YxwF2s6BeHPvc5ModtVFe6nuCsoWz8NbF5
bNwzyx4H40m3xql1sVjhwbguSChJjU1SNBqsPcWjP7ZrJGZMwzdFOXFtQToZcz1Bgqe30K8prnTL
XU/mFAzH1AOtOa8YKA8x+2HPrZls4llrdqbI2uHZFnk6RX6AbL8oVjmJxfVDQe8Ei6r7OjT7vZpU
TLRD++jmrLzJtogy2+iog18qJVrXS6U3FdgyYK++7CPRI1LP4RNPF1ukh1JHrfpa2LnOWoSymMMw
0hT4KD4V745luHRvVeFpJCHEVmhhqg2HW2uKLRjR8RDsYOPIfSzkfMjrscfFH5Y3DlikNRCzCCNc
iwOhMvv6LuCm3qPDL5sVT1/0nNQqewhFXPr4FAN2k5lsd2xXaQoZhXXuKvFUpjyOxaDsoz3EynfM
CFNDJTRM9s5obpIy7i7nBJvlhju33biTkBl3rJ1/j1R3C6Bcndcm5pS8b9ACY4pcI5AJ9z38bz/y
BvfagRDFZF7FP2IcKH4WIZ2fzKLwrcCrztzZAIcZFMxxC2Xh0EpdyCpmUjjbgT/y4LKjeq5xOSA2
joIfWFGyXTrqBBRNHnkaUSLAspl011cZTZYGi0IZ3kMyd79lWmGxGe/yu8E14o0guvrMFB482FLT
5NGk0bat26b42SROcE37L0ZHhYvvh86whh2JrvSb3kiieAsdTdvouAdvmt6kZcBS4DfT2J3JpgZk
bOWDC+bBCyL3Ie4NbzqgIei+N4YJ/LDsVMtGJc7Ro/bScn+6rQX+BJZHfZZ7CAp8E8TF9djLlJ1O
Xp5b2JiqdeBG5TeRNOo4OqY4b2x9uUMxzTAFxRQLhLYbL4ST9gf619oZGaqR4busfj/0YYAlClsb
EnCL3vFxUNXwswIYsIayMX+DVob7wcNIcebhuuXOjTKFB1CHe+GrGf7Dmd2FVbgSuopPk44IeGJT
tO4HmcmzhXmszuoRBa+hOuPcyvJxRa/2izVM30GbwB3SeXz6BqgszUG8tOGY9w7eklJuTKctTioy
68dJjVRVggF12Ky6FBVDunbi0FKQlqT5jdkyTi4DT0bJVn9lkAF2PepFet1EU5sSPN2G91U0VQ/1
qHIgmGM3QiqrCS9LOD5mpuB8Uh68xZ9oju5w5eHMy7C29Mm3JEdrz5gm/1KUcbVSOPmvPcYAB4XT
Zd3VIjgz48L8tnhKjgkd+57BAa4b2jZgBjqtYk/ZhUfb1cp4lekpkZEaZYnvUmHBWk2a6soe7HTL
Qm/jioEpvMeXFl2htEGdMUT1Pemcatd3o75LVG9/q2VwP7DTvZ+rfHZ3lTIB0EIy+zlxQnZR63Td
hkJuum1rzwpg4FXMXFPocyLq+wP8HLWrqCR1nN6Nd+8VrfcsRyXvkjoon/u5n3923ODkt5fGhYk0
YIdVmEgJfPS3VIjayhqK/qjVTfo0i7LYSSJNUIzRED5FkzB5l2ES50UZu3R0rNTeO4xW1qop4ABZ
XX2P5kxy/GB4dFHIbWLL5pHOWnXlFVG916fMu83zej6HG0YCgcOSy0Y2j0+FKdqzujOHq6IJ6rva
dc3vMgVutzKqqT9B6eLhoSt1qUvSAEY09QcMnxK/LTYbchFz02eDi/KTxoV3mLU6gBUa1dez4Ub3
Ls2Px2p22zte+OGeh825mHWtRYVkw0HwAuvIjFqXL6Yc352nQnK/18V2DrXyKqWJfhWOparWaDvE
th6S6lG13cKns+b5WHtmd47UCNcftPC7UJIox5oNAl06qbvXmdqtezWbl24fSnrrtfZDC2C9iuNE
Zlvsrad8pFr1nY6mtHtMLdnjo4APlS4oN08Fx0FT4RV9kuykmVPxhWDgb/xMSKs21r80ORVM0jnJ
afQSZKGW0uMzDxrDU0cM07BAsMUFYp3uPjb6vtpFRiZNXLk6XM6ghIzlibzwzoD3wWYYG2gWPRNr
34V17qySuYW+kMugOJUaE3vMI5XDubbF0NbHCu9NttXHWh8OhVnll3I0tWun8MAb2GMdlfBhVH2T
hHGfbxjaTtE5vDGsIVqNuW03QXPVdk7fNPPN5GJDi3ZL6SF8rxpLvPWctRJk5FnKrroGkOtQuayt
HNzUBf2OpAHvqYd3gzOX0xoag31ERhjoPrbXOD1v2Uq3XwiDmN2adaRWrWVTOIUFwqB939pwbIxR
FMndLKeAPMMJcqjXnRksduLgmvT0CUaYwGhGfWN1t54GdwINTZh5wE+1IMzSNQEJ420s0b2sjMjM
rstJ1+bdwFYxWQunMsQRPsMCZanpxF84Gcupj8RtBoU4x2eJ0cZr0JnpWatBikgus0kDYiU5/YUY
c59OC9ks6KyUYeWX2NYTF8aPndik4RbAiHkeXAaU606fDKymepdFxzRivoo7j0YtNKqxwgabT4xu
nC5J92BsrXITMuq7SGManX4yxmBjQrC8vu2KyKGpldRA7MIacrTqLAcL88D82m6N9qRZ3uiQihGY
oBlMMrtxs4X2F11p9Y/eozSRNXkLu5IoIYmnLjLgflHCRVq5ZrqOmGxYgVe8mTSzdCjMOneKszUr
actvKIUWj/F3FqHKtTeRytTKCivcy5s0xywebZQBuMm60LXe7u4Zx+bBPqlc81vY90/zHIX3YaSe
Qk9ZBB1UQw4dxUnw1wf1Dt95JVgk7JoBljOfZ3AuT7WMu20fgYxUWK3UykFoCT89t/Lbushsv65t
DPsu2eerum/z7y1Z5VuiQBnEhWNwwYzQFWt41EOFt7UbzSuvieStgwQIQ1pPt4b7gRtmhaJt+KGX
Kr1WVdHgj3ac8NiURXnbVU0bbrox7AOYlHnoAOkZvUNeJhV2myrbplVg3Rap0DdeG5VEbFrahZGO
5rmhGDuWYcP42WNb5BtG0H8rOqfbkVRnwBp3eAn7wuurZqN0uyR1wx3ag8JKv/Ia7IzQc8METnzT
K9hKeYCrAUljd2hsvtwGc6p+Owc4ZwIm19UOkHvv1zyUZN5PaX3iLc/LP7ZxbgN9yn5wCMENb514
2zmeve4KRToHHvgnemeQ06Ct7krhgYpTTnKlJaJe9yCkH0SR32cJWq6QjdvWMYLksRwgNa0sWZaP
0Ezqs+4F2RjUY+Li1u/MM9y0fOlQ0KOOx36NCFdeJmxLzvpBj7+nkXSe0iDUH1JdDsee2atvqao8
SJq+X2ifG+mypo1qJRNRXdhBIKlbWRyXm9D8bqaLSHcq8uWtPRrNc0luQLzJ7JhRJu3g0j4UxLQA
AKrjsWVahHV8VTkDLmmZsY6sgC8mgClUYzxHUQTbxMg4hlUCMNxdp/y5axpY3BPRpKxDbneG47OF
7zPQfby+z3JVtl8Vu7ZonSopxRMvXvicHmSJfg8qxfZblWj7uLKM+2Xyv9XnPu1W8aSpS8sak+eu
dxWvB3aeW0hm6JnKwJJHhm/1uZqQhcA1oaQ5jk2nnlOjHeN1Q6OwX8V9Nn5vSTupdzyU7NM6RR/y
R8/cqV8xU+s3RdLLM9rMIaKneJwp5hF+/jQRgQbb3Inac3Ni/7bSKEdaPwsqkDlalaPahcNnfWmb
LHt0VD+u00aCphZaJU7d4Oi3zMdcD10PNRxI2iHKdgNF1RmrXzFsxiqKEko5j9ITHYZWnmQ06Boo
00VLN+XCUpta9Tgf0JRwE61NSPUJtOht2NsMQ/J0naQUaUCf2Mb262AiToSaWhbB/FBANk4vjVIf
IKD3TZCypHl2CUuk1rsQooMmjAQipd3JAPupTgz1twzhJxDrXnPHBPJ/XaSjuEij0i6hWWk8mQrT
cpQ33drhhWtNfsQEaqEEosc2J7/opyBPzyc3oKWzbjo2YOoq61Gtg4dEqO1127qDd/oQhin4R7jR
omYQgktI4nDux6okMiGkVisOHQb2/FdTNWMPSxIFU15srIpp2W0gDKYnO4XUqS18klY0kVwlnUq5
DiTRwuNJ0CLTxe+R3/P1f+aa5wjOY5MUk++paLQerNoyotvXdqumlpFBm3lLc9PQg1ER3YCFiKEp
6zj9C57D2flB8qMY7R3K6JnnrdIbL37s1BBp0apwEeAD6CAieLB5RbAct1+6iIaCe2wpKMeTSDwi
qNbgDroq3c3Mp7havPKSMnmWBLv0OQEUbTcV57Lj680rXG1Q+dfIVmQe3MKrxOy+sZGaxvJMdB1R
WiiJ4pYah71DWG2VglZqILQr/RQd0YWBHIvSXXmsmJMXU0S55i5uHcIbFH3Unl5ovEYU1WWDuQmL
0YyzjRrQzEBYrovSPc6UfiCztcwOmGP1gQeSTzcrz9w40wwhkMld/kW5XXavoY9pV+B0BOjUjmdn
g14k/yGKlCoL/TphKJvSbrzI72uUJuNqNirGh7PdTS86+TMvDvsrQMH9nk5ufCwF0Q9kWpHbokN7
2SiZI7fqPUa5SstuE9iYzgES0eysgApN5moswC3v6pZEhXZ01VBgGurTH2omu2UV1GYerGzeo53f
SpJ9m1gbRgoEMpGoQNkhwg+0rF1tm9j3g9wdn7U5GCe10sOh0m/cNE4tfwC+/r0WjKBXTdKzNShm
rWc3Uid6tKGcqJs9EYBp/yPUxqXjQkVtFGCMALPjH+sDbZt3uou8xlio+IEwy3JjTqLZ603pPGZ9
ZtKwdAIjLNc0FGO4aJMzNafctUXnG8Lq2gfECwgfVjWBD9EaVUYFLqTTDZRBNLdOITvvfGVW1OEX
IyOzEVJDCvwWZ+uZFgIzaJBOY49AHQfKiPiYCYI+uQ4eQyXSjXY4D7gwzhhqK4k6bl8pgEvrjobZ
84zkgHsj8K47TUAZjGa1tXU1Xk1cbN/0AoBrCeqIn/CaKArSRIVHjWW4eWJzOUTXTpLXS9UljXhP
BWOf1SZM9meWSIDCsjeTm3KQwQVCx/BHWOuceXcgAqrFa0BnZJ5BB6hYDPfuaHVXQ51FfAXsdcx3
nbxkNXVy7Aap5d3otA8d30vK4aDTtIj9xdr+dZAm/kYrbcx9YSYA74fauq2CsNy2RiEe7LrRgcSj
JAQ0P6Oxb+ZphS+LgBJMajEYnqbHbJYVSNw9mAn9IbRr9GVNAbRrFQZk77iDly3iBnbDa1U4k7Fl
xsOkVEANbPywlz1Lr4ZjIV7BdEYgKMOmoigopuZCdqo7hobeu76wQuVskTKou4EsInTDbcG3ZJ7v
PJl15BJZTgF+WWlLxdu4QA9W1NQT2Pk08BCUpCDefV7oCdop2iVXc04HAOy1ApKT9kjkfCnyGNzq
yM+EFoI4hB+58nupfg1NVGyMoAFj0VrTo8Nq0Z+PbQGyLqt696ax6pYQFM2CoK+hyjmTuVFeyCww
zt0IWhZCn4Ao1pr4rXON5KbnKYvTs1FTzRVqu2SNisv4hq8F5FXRON60JmMiqdfOYMaT3w1TQupJ
7bbBpotiN2P9JUPzPNGNydq29mB90YJIjSc6VyCRkWLkEyEpuf4Yg8IC4I2U4lSiEREbB/oimwLP
wJdAMJ+VbwA/RnepNdYLG433c0997keyrhb8UmBfDnKgDS2NMji5WS4fKnQSYC667FE2eflQt6Dj
I7AjNw6aSKROIbgNL6sfQ20gDCltRg10/qxf1B0GnYa+y1MRdtqhTnio/TpOncu2a8uz1qpwa9RO
eqQv4Oy1QMAOneitchuE9rMyZhh1pmhu+noyDmlTtgCFSR1ZqjWRI34paPE4TePuGxkVtj97GoUT
XPWRPCmjz25w8cZ+TXPLr7nVwaZIq9tQvujnxVRGqPsG/SGCXf3gBa2+Uk1HithspZvczYJfCIOF
b1pme+9S7u+gQOvPJRryB8GPWADfOHGI9h9wzbgXI2P6nepbnjq3+4bEuL1SHQSylduSxcxzMF95
4IOoaHQz3/E+qAu2GY30XQd5CT99HCqj/kpyh+67IxuVqowLEnEivfyiuZlJCoI0yXiiq39QqtAZ
ZqGVTKX8PnV0/+tNqugH1c+8oGBm+Eyx8SERf1IBCripzQY87WWbQDYDuEaeG+qiusKXzZh/nJK8
YtbAyLC8NCfEMNMOLtsif5KlGNvoILqISMQDUuypvQ/icbC+WwXIxj1JFXlrrmHai1bz3d4yh5rF
K0WPgtcOhQPg39gWPtI5faZsdMUE7Ca1azEeOuhJSOhsY7S2plkM7hPJFS2LSqUAxZDm40CDsXzq
PJQGPizukDSjykQlhaCYMh5dFHwmpkExQnTTQswZqfKnINjFaXxGkkjtNo2CDhwxc4zDFL2PCoNF
Bs49CF9jFybhLKrrXpJHGW9jOdp1/aV0h6AnWWC2XPZ9mH7iMTmRUdmQHA/hhpSNjVCya6rnLp17
fVrxp6h4YjJrUpKtZhWxMuwDfNZEH9KxXr6JaYfA8XZkzfVO9bXTwtmwVjGwdv4banbHHs+1tmHD
fJ5MTZDZ61F4rvNZ3OjbuShTQ4eJNt5Zj0kleunFg/+nJTO2Jkw8sJp/pKVaXEDQlheJRJ56GRdc
KxlLfTKofDu9Xj4RGzfDysU7zHD0PUKF5pwLwD8sfuavn9i/6k8kACyG2A3w5w65WC9GDXNEnDAU
3L5MJP8rTsP/BGF4w234X8AcLuLvNSmkv9r/H2gOBkKB//NvXsIHmsNt/y17/lb/eANyWH7kFeQg
JbAG3WQwyV5TOO5i1P/NcRD/wkyDJIXaCqQCztr/x3Fwxb+gR/MEY4u0bXZMSFmY174gHsx/SSwk
mIpwTGIl58/796FdvQ6P/4ZyeCuJQULI+NCRaDQ827CXI3x7GzO86GYM5vqGx5yOcAmal1rNWGiu
Y+65Ryw2KOM71JgwGQi6a49an+vO1z9O2O+j+pOVoL+9t18PA2UGt7aJMZ8H6u1hFIzlWSdpTOOM
itJ1MI6mdyhpMgSIjobgKZ6p51cJyYQPXcUat+pqL6ayZ0o/7dnsBZdESTnmIQgp2tjAElNlpzX5
R8RME9OCdaoIrz455rfCJSyCBjIiNBiQNhyu43tqTJLMHkgapi9u1M/UYQVomsBpTwjQ1TlRCzC7
IETfNC1RqRpUwkOOO4oBhKmfs7FuiNUOINtih3frT1aKd5KG10Pj2BadiBBYtN5pqjrBqdM1uofW
gBbAmSBIIuxLSPSQ/bZp5+uEGJVD0RiNP2u6vl/I+36mQxD75EiWVfA/CobfB4J1xxMskZb+3uGb
0uvApRWZG5NaIl2xSyp+QtLLrqxKG7ZB5cZo0cmrXU0E9n5imXp/Ty3Xx8JISUKULZBSyLf3VB3E
s+4GyEYQ+0BdpbxY8s+6hdYGNxqwvbLIKikB9Pif3Blvfc0v39pGzGaBzee5csW7h6pBJCSA0SNY
CUO5wZzDBkhDo7yHmuiAUx7y+iDYz69gHpg3Qzfpq6kb82tEr6CAPzmY5cPeXgKLPYSDqherFw/5
cpr+cFfaNO0t5CPGxlBaK7axoyW1nyCeIFtTlA7QjRYc7Rm6j6lbz/aYfVP6zACH1s9n2p4Pj7lk
ueGjeGbwVvMP7x7zwYQER4vI27gVnS5MGw0WFDZ3F2EHQW814O16jHHnrsNBAcEgHem+1+LqrrfE
NrMLgrOMflKPCFpBESex5U+eFqEyaYNPFqSP9+3LuojVzBIvtIO3J62lAYlnYQCnOkWAx0dawUD1
RnVsa9oeWZCdzM40b+lzhPtPrteHm0fyPkDdxXkybQRQ725bnJNBX1NQbd1ZCPC+aorWjPw1RiZw
GR9hURhfmVDMv1IvGvdj6UbnoznGqOmd9vLvx2Isn/Xm3uEI0GdyqSy0iu7LOvPHvdMlYYLrLhy3
FV4l+O/VSADaVLKsHVuZzTdF7oF7NVihL+cJidVh6ZWzhYsB0/stEpxrGt8yPgdOrvdf9SBcoqug
8zaYqQAwl10NOpAA8KNmScyhpZGP7a5B9ESV52SZt06ZJRWfrEnvhIk8niZWb5ybJlwNVsn3Erok
A7oU6/Q3Tatt9z2uuz0igGyNTj/2+6qUW5nKqYQGn3wf+17bu/pIcu7fz+2iKnt7ah06EDozF503
E3/z9g5jSQ5juxw7imJGTLTOKtJNe5HoFxgx7gto5ru/f+A/XExerkhNDQfxK/XGu0+UHTN9faI7
OprT8CiYDmxTgkXuDJEVLi6CuWP4rMZjNZfqyABInE3WHDHba51rAkF+NMaYfelnm57xZCRfMBwR
4NvjSdcnQkXp1+Z7C/Zjv4qsvASaQl7typaa8/3v3+OdXXy5fHwPtgZUVSwkH8BKUpPm5KZBv0Wt
L0y/ZtxN07JrHhDLVOel3lv7wCM1LKY/tFdzOJG/Uzq3Q6OuJ7OGcxCFHRGQhn1j8trbWLFFAFcq
3csgJYZKsYJ+8j54Z5l+OWKbEgvXNLIs23pxi//5GHltqk1tTURMVce/kF/gUC2H7tICeXwdBZGx
N3hgDiSJ5DeONnz3itI7Yh5I/Ab9F92UZNKObKBAqLl2S7dd0mbUsGisxmCevkKvJndgLsZLrKf3
DtviQ18HRHcmCVF3cF3RcPX9ieSI9JMa6ONNvDxG7EbYVaMpfr8+GBjTsMbqUNjZmx8RpBLmLfvy
kkpuOgSSZLW/X/uPn+ch0lxADZ7E9/9eNE0GBNSLwBq37KeLB9lqPyg6aH9V9fAswhgFy3/9eSa7
dw9lPKAmrt/bh5SpSI4yoxu2cWOZ99j80p+wO51zOlQxHbnK+mTB1T/UlAsxDKgbOltXuIZYXg5/
3ClOmhRuKMJpC8HXouuOv21Fy+EWm00l1kgPTuiRzduq0/qNyeSHQrgrgCRj09WvOqcN72RrinXb
jvYn76X3GwVMqAjmAbboUI4Q0r8rKYdWeVoTE+HkYWDZBZOnfwnhNpA6anensaU9m5PU/bNt+5xG
V9Fs/n4l/unjQQ9QyfH08+y/W7xKWCaR0ZC7OCPavxea0p/gFOw0M3fbTdu0JN9p7Q+3sdRZlGjO
J19ef7vbX55g7gH6HlDO8A9Qvby9Li6hVNJyrWHblNQsK7fzrLvaRMaSVdOMZmRu7jygwFdtSIQq
KaOHWjj9JUJ3l+GZKwmn7lSgEXiatbu4K8L7//LsMLiAxkdnBimDy6+3h2dnHYZSUcmtTSmwx7Rg
XJZhGR0zo6oeBkt+d4e8uiFTQG6LrBG3f//0j9sNZNv8j3fqoqDmEX378agPyxkXHxolInK1G63s
yvtBSG84JQ1PlZ/VJfHi4WirdtOkGNdJWiuRMOkR3pcxadr/uvTngByPPQ5vOsm3endAaAw65FCF
yToxmMmqb7V8FYiyvRi1dHh0dJD3WmEe/n4aPtyifCjPCAU/nXduhuUe+uPZhXUejHBlTGDQDTZy
2Aj6r9aywK3mtrMz+yH/7sDB37cuvE7EARDF/n4ASyfhbU2BiWbpDRj0iChdvXe3wYjP0Ih6gjUx
Qk70jdt5ThCIMlcilp3cwLoUSX6Y4q6KfPx10zHS+nK4kq1ONhKMQpC/cRTk5SfP7tL7+HBcNnU8
e6LlsljvLkdsT0arG52zDdBixCs42D3Cbofx6boV/RwB9rdIYJg4MTijwC/IXYyUyUIdQdbuWIhe
p7FluNOe4LOZrMZ0Yvcge004CCsj6zaOgfbhAezmYNcMBkq4ItLG4bPz+2EVAL5G54WdLCaSjwC0
uswztKst/ZC0SQLkaC6+OzfBlLCO+ohEpqAITbLUZdMm68BzR7+kHynWTmrSBJ8m5vOgA8LmUi/4
ybUSjlS+nCaEEn+/Ez7eisiDJZwMVi0LO8W7xdphwp3FJBZtNZo/fopj89B24mtlZN4F4T3Z3q30
6dlS5Y4Eivi1TfiG5vpnM+fDS5oChwINqpdF18t+DwJmihQRY0ZAiTdI7SYtmLvakSeOyKFpk9RB
9Ymr6x1sh8WZD2Rd5tWAM4z+6LvbiwYDKl40K9vIKbpnpclxl7Hn9bXEFMdAIpPaBKY17Hmnums3
9MQGWWxJWhsLEXPJ/FRiAvStMGrOZW6pXQ6+gCCCjG5IHs7uAwE25grpPvUVGWyflBi6/PBwYJ9x
TTok1BkWX+LtshFFgkzPLhbbgjv8BBzdu0Nw0wDz1cMv+cieNxu1KF8H8dQevckK1no40XwflUP3
SCb9trLT8DNXnr6sFW/2J9bCyOQXbWcD4uBylf9YzYgrFZjw5bwNSKsg35n33gSePVD3sY3Y8SsJ
N6I8DJOuorWJBb3c5F1tH9tZOsyhAmsJqCDnZNV0SX3hTUYYbIccwMP5gNRRrGQd99ZRGUPk//3W
/8cDh7fKQgvRkoN/d+DcCQaZZ9q0JcLUiQBd5ANR6h0R1IwGgseirVosL3pW0D6UnatvYGAPT11T
4OjgVS27lUUCarSOm4KMACKXHPIc8SjSBFgq7kbvrOvIQQ/y2YF/XL15Wxk2Z5zFBcTfu/fHoGAY
Tbo+b+NKmMUKX3P7zUrdSz2T4TU5IO02D12NKW2jXYdG1Ny5ZZaskaEVJ+a53ieY7X94mdAWxsTH
aAsjO6fy7Q3Qyp5dBzU/ULlh2oYEKq0QrMVnJXIRUsNt0vOayDnD4+6dlVo7njJg9hf8zcExpvD8
k6v6cellmsXTgSaGMwQL6O3RTBnZGHkzUuHE5S5jGJdix1LDjWZGwdKGMM4lM6lt21biyOy8ux8Z
B/md2fQbCA3NmkHwfFUSUbH2mj77pGz/hxWIHdBi6PQIwmERend0RlGETg2gc1sHPZChkvY1TlLI
alfaot1dZzKOnK/apLU7y2Cmu2WUJcen2AspgDJGeyXcfQfiK/0zesmBZSvbdwPme2stRQp1NhuF
LH3lVK0CMwqWcAtvizKTibf87FT/w33IYGGpJmmOLCKkt6cabUsqk7TXt0VBLnEcGeSshrZLIi3R
cSuozvOFNKgjhj680zgnV7JO7L30gmaXYiL/ZH18x8NbVndeZAL0JZ5AyJfv2+wIeEhhZ2ewjex8
PiSiKE44ghzX1y2xEP6lvmknaGdE3Zsbpq8tHaVGXEFJLLZR1Yt92w7/l7MzW5IT2bbtF2FG7/BK
E232KaWaF0wqSXRO64ADX39G7PuylTpWsnMfttm2KpWCIMB9+Vpzjjk0OMqF4GSSoy3qmMxjrB49
CYC50Xkkndn4ILzFjhTKt6+DDdErr6bvJczELwAi/Le/PM1/rvkcYcHdsW/xeoHR/v0WA3rcjHr0
wwNMXgtKdU3uzJiTqtLK+ttCZCykraFPbbPcGGxk4c8y19/5IfpkV1vxMplYnP4/LokDlscKd+uM
ve9RVAyf7Jp5yyGnUXQ3+hhkUEROEW3lPbEZzR59KefPIbvSA+vClqwUcYjBLT/d+SqPOyb9v1zT
bYX5fQuiTRf4dB5xEXv8QL/fpQVp22paAong5vmfGKsTleV73T01/ZKihjY+uko0fznq/S/PGy1f
njXmYkwOKCl+/9TaqwgMDTg7FEPuHml8knXbSmLMVbMeyfoknpCL+FyOVXXtlen/QgP1rfDQvhAY
7HXHGwvj3pAhucC20149G6aaEWJpqAksRMZHgO2xaxYrBR8rz3vbZx863FAf2GjulEGc+l/uovWf
psF/30fG9RSu7CtM1hxOKO+/kRzt25ZopqocEGo76+7vyWR74gOgiA02xNL/J8yM1gNOJ6+vE2e2
w/PaTIoUnY0jZyTradjxGju6f2vtLieKqa22PV0VhtSHzXQM4Drmso5fcZCtaN7M4Li326jiBT9p
ntSt/8Gri+1zBniT0Utbv3Wr2UU54TEY8D1Ma8ZgTX1KUOPNx+JgDIwgUGICm6iPZ2o3/Cz1TI4n
tiqhkfsX7vqV3DPVRwT5WXQ1SaXBN6ZynS4dlBrSY+smDqD07TjBVgM82+gReTP4rpTnzDU1qDtp
IL73nOyZW1c6cUXu7E+i4p3qgA515uS65PlyXahyspO9KE00rj0pxRckfOlMhVA/08gZf5W2DSJn
48slDTJNmTAewLs2YKdLy04ND7ggKjgKveqcuFsNNFCzRumF7tkbbsg4ct26DhzHdc6m4XOWub0f
w3T3OS0ZQE+RIJto+mbCjR+qZiO0KWv9eTwpb1iIQ9+n8eAEVR3tWS7gQi+j8xiqzTAvVseMLa13
eRMkgd0y8fYAAUDRNvUWYZJKvnDzWA5HqCR7kiEKj3kbiUGyOl/8aAZyJf52OvmjAc8DyXJue1QV
7o378K7L1Q/+2BYs6eimSutSkb14gFvJ+4I8+N4BTHVLbpM9dhg8c27n1GfOj9Zfjut/9Nr4APzc
t0kLSASK3Xf1lkkklwo4MULI6vEeIni/tJVnpjIoH/JZt2cn918DZZR0U/MRYOronTZBZhtDEfID
ps2nD1T+LRPo/enp/10VNQ5UDGYT5u1o9191dz+w+g97nqUjiKOfsl77mLT18WlBTf3Zwy19+PeF
/4/ahRWOkxobrB3aCGHe8zdQNCP1GheRBuEa3lU6qy+jWcgvwbLAH/YG3o3cbR/2ucnJv2yI9MYe
dztmWWgm/RqMULQAQXrzt7F58SBvvpLgoAiqFv692cysEUONivbmb4rQnll/5XcjEXu3UQDtNi0f
yASdF5Py690vGbqr19uzzHBpzLufwtcag/MgB594ZiSFLu7yorhkkgXtiItxfwWbVOSRmAH9HbRn
6fs1R5N2rLG3dgkySZ/xpyy7L6WqNDAa0UBibGsHypkyv+V1Td1N3COREgMy/y4pzX56G1v3auCv
JzAWgWBxGRSgpxiPVrE+F02Ap7GzZ4L3iNFqPxf+rln4JtW3R5p3AR5D4lGrk9L5pNIOXhDC4Xnp
9nMeyHZ6CjPQSnHVBN7ldr4OE9scLY+wvJt+C+VU8x3YRNkfKrwZO5lkovguyMeRJ9xQTp1A6qFw
JOSJDDDs+bt7qfbMHrFzjtvdXtMaS+qc34um3fiDBUJOH2jCjN8Bu/v8kjNEvwNbn9Vc2r1tN2bp
jPWSoHG8Bxk4PS+CWSLKqJZdf3NRHNoHd60qQhHp++nj7N8GTChd2vzMbC5fY5+xrZtK8lpUXA+h
nKMeGm4Zcf9xqi6yDPQJk6xsLwIe2HZfjc3swMzZbyliOru3bZb2zezJeRXafsm6kIIIb/0IYTOT
WFCAfzx58JD6eCLyPnFWTOrMGyv7AK7TOdEXG1DhgrM8ZR1mnNiBOeXhmJHqURs3U66DlreI5tB0
K/z6pv0lgEv7pKpcVDEaQgLk2Yrwr2Wt2j+0yCR1uktPPhndtIwU7ctyj2Icg3Lp8B3JxW7VSa4V
rqoMl/qY4nf1kQ4aZmsf+LchYLyCxnA0EzggX8WIj5M6XxSXNciXowBH174SljE06b4CafxgC2tW
T4I01uU4uGxM2I0K40ddcXY95x57ZrrtykXOD1Lzo5HjPTyEQ3sD1Tf2qA50y+UaFQtQ7xtObLx2
fb91qdxcX3CerwsEEh3uA5hOfqiHJ2cpJf6ccms/hhXdpbs14CbAL6rxIXlmNR8bDvpTVI5uMB17
MJHLHcBTi39Z1/NIVw9306EyyqCCltvLF1wB5ZI4LdJcD+1c+6SsyWfnD2aAp7BQ7TbhaawTW88i
v29d18aGtq/lSzs3pRtVJJmvd7Zy9v6V7BIscZJ3EyfrKBwrsne9GQAz4bQis54F47G1bqq7fRPZ
lPKCN3xrhzDSI/glWRyBYy+JpqHf/Kw98P8RHIjCxUm0+AxT+PPDKVxkuCIxxkaN3XuwZogE1Map
EfS3FEkasvsjjx5O6Ua7aJ/dQo4QVYdNHHwSge8sZQX9qTGygUWdUwuHPB1+1barfGAN2ZoUpRjv
+CEVc/Z6RtBJ1q0XZUEZ4qRjjPzEgrLgfpmslQjJ/TaKwQuyfJDaHtm9AoUKPJ8FVk+LffO+t7wa
rX5OKXuw3DHbk30rsMJvuavdKMPqI2NpS8uLS3cLX3HbuNYFbJr3CldYw3eFwcjo6QYdC2G1KLLK
ZVOcmsxlymbQfVTRMO7jF9fuJVSrhQDydFE9Pi3iBbsmYjslvHcyQwytWICwWms9lm+1noOfGlnb
m1uP7RB7hjeRtOkhC7gOsm1cAqp14KX51raUzPOiYBaUToienezU71mHWzYF+qrefMa9qGN5Onf6
eQZ83AVWa3CUHVr91CKEsH4qeGKIN3DbfnoWBV/0gNiFihFIRKlSMAzr9cY9+Ie8WRgjU0gKAVIH
b3efzamfLtrNqPiku1uaaduo/PvCrYqvRlOj4rHnknWiI6Syixisj1MKIV6ewFAIJPsShnxEJ1uH
aPMn84amDqZnc5inj7sa4X0rcIXVPaA81acT/QL7Y+go9xd312uvDQcsO1UUSW8G1qMhRuu032mt
1E/HGRXt5n0JZOqIaTJJXCfSGU0uAOSX3EMjn3iep+3jSpLscFypiJe0kmv+cR77xouwT7TO2c+z
9WxUlZwBww7dq6IPYEWOPzXb/VoaeK8a1Fz1QRqWJjMeB3OdDGKiSAtMhTdy2NhnPHppUEOWwh8j
ekiTiJoxWIvE8aAv1LUx5KcSwwyi6HwO0H6TUoyZS+XuxSFXoL2ARuAJCJuRe9/u/XTEfuvqyO9N
+0MtMFm9ZkbJVo5/KBwvRMrv06mlNqVim+YPfSj7K+Pn/HmreUdTDL3WU100/udlEt16rKGlzPdb
p9ZX4aiiSFVDfuzjBInFv4VLEGxfK5cltsAmZMR8l7Vinldq7IT1WFD7VZAb4n0wUWZU1pRdCl80
mj26tD8V8wxYA3966Vx5DghoBZc2vegFolvsQ+EPIlR4Egz3uloitVanD56ZHazdYbX68GdRQQmP
IN/QoqQ/3OPd0DjY46qw+Fu8qYPzvHjrdV8WPaNgZ/XCvJezC8K5xbZsgsnDDoI2/9KFM73vTSOp
S2o9bES01kGG84R/5IABd8GmhniILhijhi5tsQe+bb0jq6um772dx0DIDS9Uo5tEM5m+QD2h1kEk
33rnzN9RfxAoDxpwbt0pEtzWhxpxYRCLBkdDUlJiXTcBM4Y6kNDxBBS8Z8YjoPdr5xs7o89cresd
5jFms7sc50NfBjiqQjgA+yWrVzbClkkIVUFJwwtvjP+C7GhaYt+TZvihudnuHxrGZsV1zmf/O9q1
EMNtZ+MOKOBbVvQi8rGJWyxf34rJrYvImx0+jVP+/kUYjejTZQlHjK7druCC7JoUd8fZJeSQddhe
qs3fSTnfjfXHvArzm7Dkc87bwnUNeMJjVhcaTLMjl6Pfd3hFwSI5z1BFgdXcutxI+phAWfeYcj2c
MnmNwbg16JeLcF0MPgMuwAkDerMcVrczMPsFUiTNgJGReJMguExiNoxT1UrujQkl5SNwSjYSOnHz
SbuqyO9V3iI5sOlqNbHVd5jtqglVy5mezHruutyeXva1vQU974P7U7TFasFg6Q3zGYCD6MhGz3w8
pk4xPbshg6gUuxBPKiUF1VG7F5TDSmVVyEl9xx9WDFN4YV918TUQrd4mK0rY5YSfFCE9q4avgBAs
4M9ECFc8FgstuVOmtwCKJV7B5wG+xBhx/cZp8vQwxwMLebT6WtNeJxm3TzKvD9yzaDMr5ypGg4Fg
MBmneQz26RuNT/MeO59hRBtDSxjC+PO7pxyzb3Y0e79grGk5tQkR1wIW6/QQh2Pqn/BQdqDQj4Es
JxoQShXeMQNi06TY3f2KTAu6si+AmuwzArRsvx/0potHcPjeiKzPMsxjvdnWL5pODigYEBVG7Jq9
keKda+xUTCsDSqKx2je3NCcBB8DyG95RTK01p445VgYagmRagb0+aHxTddz1OCdPrqphYWcD0JeE
l70TaReSxZPPMax+p4wIipPfcqsRH2UYtDqx/dmHnevKwQb3oVjTmaPdwryNVXypAesFT7hWqvHQ
Z7eglgAM7YKjGdzvZ5NRWX6CPVJgCmrs4coKTh9GFPb6oIMmrC+OdnvUbYwICZlfB10d6j23QPrk
cFDvKpcX9c7ZaXM86h7L5rls8jJLbSYNT8VA/ikJ0mNgR/M6dsy1oV/ruyKc3eKKN0xXyKHRNx2x
ePgUGKo0IM1vrKml4zQvPPIoWkoksWiuXDwl5LsPbncAViqvFgjNNlm8zRcQbXp9h0+WQwR7sGXd
w8ZaMrovTvANF/8t7WAzux9VJnOcO0HTnzMi5vNEVrTQT6ZZey+DM9jdqXARjKUcWDLrVLRFQzT8
YGJx7OTq5LE7aa5kFX6tYYdUBIuWtcE5pCzyC3pTgobXvuIWGgNbtm7mACQaCieimsl8MtKSEXCq
ra2k3pny4WfuLgy+Vmlo56EyfOeU2XsDNEZzKl01vkg82l2Fs9Johp+4xers3GHI745e0QoO+sO6
kD/XdWWfGoAxmkNoLC09Q3ebu0MA4TVyMSu78VJnynhp2mmfL/V+08V6sOk+3N4GHQ+kIk9xpfP+
jXnl8ArUwioTb++rG7Qa7A9rc7Cascw5ikVmUOKLqy239OJKAbGaurUs06lAGagtK/+lawxm1wFL
MdZux3EukxSNn5og9suLUYVaHwbY2W7iYr9iPOMsdiLhEaFYm4z5KddtEBymxmy/WZWqMXWVrlld
WXunZ5gevp9OVeP9GFptGXli7o75Gi5ucy2nvD3R525j6hOrYwDpmOIbiHLzoVypvKNGjuuBbHgd
fAgntH7AZnrmFQrjjJ3S0cd84q+balOlLBz5JeAXmc6Bu39Y8rlfgE1V2V3T+6MfV7Y1Ar1BBqsO
ljVwnh3zUgapDwsGW3+4i+pQ5jwPSRa0xbdZ9IMXB9Y4hgmgCIVc1OZLNyIA8JUFtvujnI2SJIZm
gSCS9+srfbviZSRx4R+eirpOCyqkNiKKoN/PlPJT8ZCDtcBa5y3yhyJL4eRuAi/e5hvUB2IrSBlw
hVbrc0ZtYUKq6CZE0k1B1rdnDZZ9xPIwd1FNASfuCGu3gzvRDlxOt6kljEs7pGcwCmYisW8DgkGd
Qpn66DR+2MdsB9VC5bFZXoJNzXtx0XStCYCjgHWiHOAQwLuws+aJKqi+a104bneFMPxTSB1n3zsb
zAyq5yYsnwzQEzYGUWNZI5vEiRdIVTQMsI+r7dixtYiPTHnaMQ1RI2LMyI1wSp18HZzHvt6844rH
HmKQkYXliTcm/OKgA00z5ORsAhQt+zm0a48Oug0rJh7gEuUfi3ygHLBl3lNiNuJShNu4JebQkQ0+
bsqEH+3aVndxi7EUyYiChOWJQd4pwJFLQgGW64MjzcV9UN0OEJZ0E+a/HVlP+uBiKb+aW2F+wwMc
AE2g0rmgPDL1ZYOs48Y0Hcq7W1sqjyyASQSRBDbM03Cjwy8tX6NW6QlHTzziq6YrWZZLdwR+lzGR
2nO3I+HA0tdM+PuYYka05KFo5a3ti4zSF5hfFi1i/mBgRuj9ypH9sA7muJL0nlXUVNtQn/sN09nV
60OTPnnYznScyyx7HlVmBMQLae88aoFfr8qy5Wux02A4DEz88cQyChgei4749A/hMBvhA3jhsETM
Ugma7Qiw2SYD/WUMW3YriizKhpahb9IWc87BJpfY02fcxu1TYFAxY0htgYmLzZUKwyquygiEQTGc
1v22ZsJS7lrKDw7M56CevbGI/EaZbytn2S2dNKVPulh9vx/6qrZ0pPo6+1ZVAevg2nCeYuaA8j4x
ME6+ssn4/onZsz2feKwwsEuLttkV2JxjPnKXxffCaP0shk5CTuM4kLnxSKASsBUS8Kx/GouufCzN
bV+es56ckBQmydqeKgiDR0FqCWz+Vd8OiWqSl8ptayuyGJworPPW+hnauCYsAMgT+yBs/RwKFE9r
3FtFGOuW7kEyB+hfklK446fdB8d+mzJ6I4QKnK1vnddzeJ1R1haHEZEce5O3ztPDNO+o3hHWQKu3
O6O8XwVIFurFIgBFOXIcfmylWb8RaVR9wxnqNUC9KkBcdgWNkzwE0x/OiwJGHRVKF5+ZTU3x5PgL
Hx8G24e9lTmDBU7d64WTzswED8RJ2pI+7yR0qopLGfaLkRBd61gxyMY+gwdt4fnMzaq6x6qTXSsx
iv7ObEYO7tmw9O7FY+P4MjExLUkj0+73kI5fngI4avt716ErAtKuzLe4MDniR+Ze73TraE+ueLBX
d3/u6xBZumjxqcDz2LPPmlCP8cqDiYfRMvxF4JMem8/WBnsianlH3cfSqHYvBnkyY8TPuw6AiNEE
b+NkVyg9/GK8yLbuLarCYWriEG4eBww/X2Z+AVo8R5g9eF9W1cmfi/BhHK1uUP3iYA+pre/rPXsA
l8kMtoUb8H1pV3NE124FD0XIXxtxaXZwJO2B6yHuus5g1HjGMxJAF1BS4ZYpE+qMqm2V2ry3djPY
En4UCnGHUMPnlmYP/midhz8Rw802pIimMk9VXzEcXBYhn4re2xR9Cu4kJ0M9U/Duc8j5qV2uY7Pb
9LtEUbChbVitDyHZYToy+EZbPIPm5cQ9MFWPGH1DZZClaH6itMFyLGfrO81BdCy3dDhYlruVwFqG
0YQnt/287cAzOTZtZfa0F739pRpXv0h8BI19ss7KqKHGNNPKCR9zB8WWodSlMBUYhN5Xv+h1a/Ec
YvIdD16gjfHFYXfy0xF9SHvAkh6sLJKZIxOaEqF7MefdJhPdn4MVzmvQFPcORJUx0XLMjQQKEE8Y
v7U+exkbWCK6oEdgPu2Ubyun9Ve10dC4BNOwNpe+GMz7yenKV+30nMhUsFWcdzowANNu2DeUSFAn
ogwoMTdPGjQP+2XNEjevOUZyrAFM1wuYh70KdrhkiIfucf+SIsV8mmS1woGl89CHoxgfTLF5XiTn
beFMYw319G026oLJZKCJ0C2QisveNL42vkuQI8Sj/EiJ2E60RPr+HnHqFp4zdKkgr4UBfCBcKokd
Wspx4NWfFvfWtBCgjrJl90Cnwdh4BHSCDWeCz1bwX62b/4kmZt+kg9M19FrKZhhOfOOqh94Z2CrN
MFotl0EanvFaZY65XybbmstTCTk1PItqqZYkD0xQGkGpAuOuhBZHCK/WeoPFKPP9CvF4+On0HmSc
DKvqQCnRzPbR2DoQDiCKGmk/9kNhniksJ9qpuz0+asom66QbW6Bgt0KKcNCwgfo6KKQzD1o6Wl5W
r+s/u3UlviMHJhuqaKfCPPpysD5kzpg/LxmGjNgkjpEzwwj++YrLc2qPiqijeBzZ1IGo9qi3SCkq
YIc17bzdeZR7n3bTZ2/SuVNBEfW6gPGyv/MNWdbcOnFpnH0JYft+EpBoaOtmtKASshJ4+A1LbWlN
Ofy9q5viuwk5+Su+dbUR8qqBNhp+U/6gxzefXT1b4gDLEhBFFw57TdhcNb/iF8qtiIrPL2PNL0PP
t7ADxBN5M95aoaaK3cEbz3ZliU9Dbe4/6nKcxrPqvY5Al7oxqwPvc+8fCacKqsRaJmc9DXWtxbUL
b+1POsO6uLdWUh7Tgm8VHAkWM3/SZXWzz8BzOzDudb5ldxwf3QbclDVbh7qt2+ClR5TkcNIT6/LT
tyEJJ3aZh05iaRflasWT6DztA0VJXDsljXCqOeXCmxTyXtULA0Dmw/W3LizQG3lbAch5dcVRljpo
aUQ6owN1wLPIoqv5mMHKOOPb3kgvYSS6h6lQtikYtPw48qEQhD4TDjYEX5cVa8UTVqGyILR2qcWV
WnJOfPaclIT40jgMNNq0FzlDlvknr1iaH/BevCIx3L6dfmwdoI9DoUn6iPYxX0zQrhC8z4DHYFfS
B6jD+4LO1TMxeD7xVzuCjzhkDvLJHYZyuyOWfQ5PK7VWwhbFjqBptbnfGx7YN5VZc5+aTiVPYeWG
9qWcJ+b7TknMD71ddwb4Xo2m/LV6e1XHGn1mf/C81t+vVRkWwFFpkLsZaqVRn8qOaVmi0b3/4DgN
IWWzbOMXuzEHqh6cH/g35Irma0s2Yvmw4/KreInD/lSWroDEOBKizRCVjn0M9xhGlitrw06Kdhte
VNvywjbQ1IihKvogSLupssOkKjMbsk6xQv1cyXJF8Uiky3w0yhuE0soWjS0WubRIzWZwLkaTh/wF
pt8aEQv2mHhb5TjHqjERnprIJkVSdcy/4wxDa/UZ+kZhc+TMAawygOsekYtMwJXncaqv89KD5WoQ
dIPGnurwEd+Yn0V77ttGrKd8nFP+gYoqbMP/BHiZwqjYV/cEG8z4pAcWrqhv9lpDDV+zjHOXzaJG
c9nEoIek4yUvGDpHNAOcsyG1ByUnbxxwecrJH8qpIaFn2dSkj9wltpsts4jDISm19HnBAtpzjk8U
5zlb1mWOpbvR6VR+jdBFz+WM9tfdfOhaAeAv5kRo4pOOQfCc7GAzAR1aK4SV0SvhObtj0z1jd7Sa
g2Psi/i2Wr76MLD0fR6tei5TLISDzcRocu6JFetULIN1fyMmJrAuCIKLmpnC4lRIYR3TSJ1eFECZ
575okqmvA+vklXv3D30G7lVfTLfXaapBeEm77PWxaWRwVGCgh9iUI4nCE0JmzlNdmUN7UdkKzFR0
/2TK0wxUmVqK2MlEdtIIjMe45ZQHuyYQI7BJHbjXBXgjo1iDhlmUY82mkBOq8I+87bN7pVrFaKcW
z//JUWhY4ynYOo8Th9TBBQcWGpKsqxi4iWUkrgVgHVoY4gyrlLFScOuL2taj7HnkY+SbLJSlX6Ay
oMs83oOWJmqq11Ze3Ait26GQ2QL1hT/y3DTWQvphJ+virDugnKYol+KO/Lrx51q7zRAtC+nUFyo3
Sd8CP/6hZiWeDy0I1urULDRwaK0xR02KXev2sYDmTqAV3xPGGhpW9xBAFDkyRCjHO+aHNApbEKa/
qrx2uB4hV+9VghEmLxCsHoltbrOfrHJmnA4PmwZ2PBpbZiY+h1YHgmBAJ8bypcOZCmxBOswrd7xZ
veyi1t4EoDL45teSxGsPPbkGOP5/1nJgW3Zv9g9CPjB7vjOA5DWx0aE1h2mX0VRSNFWSidSnC1DQ
BQNhB/vKzFZG1ZZQBzof1mHtoOZRhzmXzQ9IttG7fZn33T/VHZzYFgDPx553lgI+z79YpvRS2DdA
eZtMqo//fvXvFedsNrjsuHDPRtFv+u9UHLLZpA9BEegi/s9IwsU6F0KEzHUW5yyVZIoC2I3GKdO7
v2jkxHtBJo7gm9TScy3Gw/z/d5/NlGoP3LrbD4tnq8fZQ6NGSqoFHlaGpjz47FighyvG39VRZUBt
ktEnAfbYCO04B9wNMBxKmwTe09i3pofUPaC3zykbjZxWtcuyQ5FdXtno8melG/2hErbeH6yyAqlH
vaprivgeBfNqZXPGQMNvcgo9enSpK/tlPBRLFgSRzfSHCQtTGi8ds7XpH2AsFp9Kz72ZtIe9PBMN
gj58Gyb9scSd7cDmnn446Jmg2Kr2EyrY+YlJx5iaQbXm6FqWG+BaTcKH97UVU88pjVvNj+SXz5Qo
+/CtqDLiAMyJMVyEjaH6tq+7Ta4oxbbRfqbrjDVcuZ4h4sLr6h/N3iJQtzbHfJqXDN0L89tqeSmI
rduPlovuihU66756a4DlWHXa+Ip0BXk5wZEuAQG9qzu6rNKgo+3UmXVolmH4QqBCF/xNcv+HcOj2
swOrtW+EiJuv8XexlUuzl/a7wN8pjenAGguiEj/S2eb2p84kISCLffk+hvWXxR/Kn27WCGL09nvf
FcybG3d51CXX/O8vwh+WkNvT6BG54nigfgQi/N8vq6BnYtM7XA+oUPoHNjPzLSyq6ehCZ3ntmN0f
B54GeFchBLIFjueb5+ssdlDtxrZdQDq2deP8RS/3Xo3LRfFqcI9sgRYHtsjvFzXZ/TCbuPQPhuzz
yxh28+2kMFTngkURLGVZnD0kN3+zIdzevN/EqxAYcHEgT8MOG7jvLca+mCicXKZZqqerXY6KyrN2
xwfE9OhJMDwzQuP0/GoMsrwQ1fCJv6Z9JLV4P+W+ADFuWOGTV5sq3ceaWunff6r/7erge7DWklfP
D/buAbJQQ9eMQa0DK+wjgEilorJuhvvelvPyFyX8HzZLqj3XR+eGyYAnA8nH779AwZS5cOacRduY
3O+zgt6F/XZT6bSY5Q9SHJp4KDs7Ld1+u287k5a47AXj6WxP/69fW8Atwu+JbNIUcCp+v5Kpmnrt
msV6yEo9vdQc3Wk3lSGILiKPf/z7Z/25LQQ2SkjLRKeJ+/j90kxzckZeUewHR/QczAX60KhdHIaC
nccRSzHu/TwHnPhnioG/fPYfYkwk+uHtjqOMxLov3v28kPYyxk4883PpFi8anm4S2EvjRIGSKrU8
AZf137/tH5SGG2+DlraN5wrbg/n+Nes5uBgBOM8Uhx7alQDCEbjLxezSCRxihQRrXs5z7pvQhNHs
ggRvre5IA4sjPkci87zNTIcixBJBFk9mO3lPMHVrFQNUp00Jv3bmqWEU4KRk2IgkI5VnSUp3GtXF
25cBlsLeMV75969lvb+TXgjKRIjAu5FobhSzd09MTdaNMxQc41E8f+fUs7cRYFDvA5tAex1yT38h
dQexJXGPQQQLuUU4FtLTGG8+WTZhL5qdhZ7wkJv382w4X1eRV3/JuvrfLvJWfmBb5H9Ivt9dJDLx
pmHafZy7ToDGlOW8fTQ7Q5BwOq2WuuCBm6dvf7k174Ev3BoeVBsyK0CcAHv775+Kiskcye3tjn03
D2f6Pz31meu9UKll6c7c/J5gzeUEg5hID93ejo0kJ8GORqCR/Pu1/Mej/N+rrX/jiRFvz/EUuwCu
i9+vJTfssjOZQhH6aaKy6xAJXjul7Huvzndx1/t2U14JzczrB96LzDpixKvEeeQEhaWYwGEqBMzx
ToKhMVzu0L0yykBKNlrXpbdo4GxS8U/MUbGYG7XyHhizyP3gO4EazhoO6hB1eWEWJ1uR1hCW6Dgi
f1c0j/vVLsf7Bq2DuNQuq92lsmo7u/N22myJ0nR5ot3VYBJK+nM20wYHRjjH0B22puakdYcGX332
IMpsX/K9MqtH0NO0dVe17dd+KUP/6rij6zzYE3omIoJM/y7nUZOxOxfY8gj45niMKtf/KLB6ZwkZ
W55+QuEG+pUmJgaJET/s8d9/kj98eD6bLlF6oYezn8L4/Vq7yYmMpHE1j/gPzAzUQNiXEd1P3Ga5
KQBbOQMWwHjwzGDB/1Q4BrpAGeiY9PNZXk1ooUh/BnNc/lIQvN/7WI1tR0BjuhEhUNG/q1Jwe5ow
2PLtuMupSEiO6fGn1ryt+c2w+hdXGtspj95/P5owOLCkwBnhgEMVIt7tft1WGY3yp/yIgE0MNx2Y
1T1m3VD/ahyj31IHbwSKrgqR2PMMnv8tJHYguJCR25GIvuBLOdZz7plf82Dm1L16aI6e6cIVD2GD
ui7Ooa66V+IcNutLZ7Ry/QAHe5DpQLG8pn2vRkKiAyYdiadNin5F6sJyn3V03fGz/OeGd7DAHgBC
50t8y56vUrHqXB6zWht2zn/m1dbbXObrdlLKlftHYaECj/Tgwst34ZpYp7AO26Nr4GxLblPSz2RL
BT+nLqOXklsCnl1Ob47yrp02IwXX1ny1/4e6M1mO3Niy7b/UHDI0jm5QZfaAQEQw2DPZ5gTGZCYd
fQ+4A1//Vkj1nilTdSW7w5qlmUQGA4378XP2XruW1sG0vNQ7VdaKGBevVkpoVYl9Cb89YBNOAM54
i5J7ADHdUmEdmIvV2Y7In9ljKiXnMZkdY0mfRmb3B4/uexW7a91+aMdcmj1SpCFAntz1j+FAZkLc
98b8SeqOT9paqKoP9g76PvU5EeqVYY3dx1OWW4+rzos0pihyhpeudOWF5BBVX4jZXR6ctvMoT9K0
TS8cP9XfHVZWlvgWp3zslPP8GDhNqC4UM0Rnx7B6fD1vWeTWIzTNCJpW1hC1IoMK7xG99WlVRBkB
KJzWHw1iSnLLywE0ZxmgSjdIs2kIY03TssDgraQk15ZIXuLGi/lqpS1Zxs2otBf5ARbTBNVNBevc
TOe98OuGKeug6S4yAuIsgwKIqHc7yE0gamVdknrvtGQqeVAPHDZTrjg2lqCQB49j6xab1ty8BZpu
cOTXi01Xy+vSr2yQW3su3jKjOLTadxO7QIFzlLpY7Wc8tBiP7W1aTsIa8gt/MbYgQd4XYKdmaMd6
NhddcKyAHoF0z4Lxhy4Wpo+1JTlN9kAdDAK3BNMH9GuTuuzZgLK9lsC3IoNTcHukO+E3l9ncyUsF
QrE/0Wn38WXlfqaj1snyb8TYFx2OYwUKzrJykrnLwWqZYYCp3whq2LgNWUNCNFSatbF3DDHlnZ2j
gae741blznBUMSZG7a5d7Hhj/cVE8UzGe6Pzy2ApyWLikOv+2Aqbdj8GlaCD+pqutzU/XuxIurCC
Wzrl6GHkZtzp1h/e6QF44bk/tfIE1OM3UW6uvaeY4sTjYzyPOyF0Fa+i7nzGxNkC+Wixwthuaooo
lYE+h6Pu5CfPKq0yaaYF1Z1RN4+hV6wXDWqC70hL+guvDHKGwyTJiX3ngE25aBzuIByTCukldhny
fQxOs1tciHYNIuaFzlVuuyG79NKgB57csUOwg02WEhzEwmkx+nOYRzoP13Lq9ANRrD5oy7qzrlB2
GsNunfy+uaJ9CTbS33w/fVD2loWXxTIW7g6BCw9pMGz2W2OZ9NXGHB9hRFuNy92gXsRaZklT7waK
WZ14pdaMsADWDUy+0/LOqKpsPa6aBhd6tsKe0HrR78DJg10hqkib4Gq4W47eKJSsQuFZ1eOnYrxq
oPGqBPhlTk4ex/17xPv9q6BV5kft5roP+aK9IXYC2V5uZxN9ZFIiOAR2IiGJel2qF4UooD0FwSKI
biit13put4bIG6PZdk1XSH2xFEH1SmeLRBV6MELGG6OZOsa9VYB2CoHfrzaNAdXZIGasJn+rSnwv
x7Du8ze8jDhp0lCClLarrXuWBfJA2G2+ZuVjptjwVFQ82/z64EnleS4ZC6XFSztAGwJ75uoq2RAA
7bdCEyTm12WP0c4OCUdpsiLfEF3axXo/iXoIE3DC4q7pJIOORmTtw5h6rr0bzOasEtmQTMfnic4U
1bBpcrr4tvjoSqr3ZKk3v7uwxLS9Ki+jDHFGntQcqJf3UqHLR3WCcqnY0cjHnGgT5RNlCxlJTN26
9Rzj6dh7Yi9qK7aIJkzIlHba2CfQkshp0+0/vMylRtJtDu8D7bx/T9wcy0+TTenXumZiHxPnQGhS
FYToHSflYjVZi+1pA/BVR5pg0y/UbU0Rewv9iAuAYWdZe4htKd7cgZTDjFkiTSzbsCNtCqOJMtv0
q0smTvq50MxMWce1zh5cOZbfB7VZ95VJksTRawBxsmAZc01iXWq5LxbTFfD7A7CgExgGA3ulJ9mO
mLG9WCW8+nhB1tcmDDy9nQmUeifPafEvQ5fZBOgEDeJ0lilmzgI0IZiPNRTbXd+Ycm+E6JfibTPz
/LhOlEoRem7L3BudU3NEZRZgH6oFt59ydOARUTFl3r5oraCPs9Fuf2B8G5HFnLHvSGBRRiC6qbwA
ZaKf4GQ6gW3XEybLGYMYCQr63Mlu+4+AUaxJ49d2VOyt2vWPi+ek4rEbA0cju54X644wzcB7Sj0e
vRgLMJsaRCc6XES/kI7gIsPYFUUqH+wCTw9G8EUfBqqHkYUcx1YUom3jikw0QP1u3iSBJ4N5E47I
gHZc2vmrs5YGOZSlNBZ/n7NK8DOKzEreDEIoBl9jETW1bY7spqSbXiy5UeWXWS2sJ0utYX1B8x4b
GE376aNErtVgwQBufx+Qepv4cwgVD0lSRo4Oe2cTWV3/Mrl5KZKsQdO2t/wM08cawMNC5lqejR4k
vifwAOVDyar8gQS8yLmIjvAOasTKgYq3yfdrrudnPzPTD9faQn1MuaUksdTde8lBcdv3ed3+8GWA
1m/gzazjTiLDwrnQ1vOux2LcsDiVdMSUyn0TzQd7F3YMdyKsGX/nHCnV60ufIw8zYWtb1NEwBug8
E0dgzsRwvW5IQ5TiCWpvygSX3AN/P82t92Uqi1ruPVGwjlWeM/LzYMef/G1VRKcV4Xa1tCWYTphA
zUVlcyTgxZu5a1MjEbe2rnfVpSAlYxNwN8LPjfBDxhoBjj+A9CigjWIqIPR207rd4+nrYA+Og6h2
S65FDWC/JgPM8ELSJCx4it/1IIkTWPPOFodCl/7Acz7S2t9MH4nnFPAchLL7YtWFLVGlzePT0q2k
eUrfFXFtn/tEGe9ZHsu1YyheF5M2EkEDjUxLUuL6PU8Kb5Akg+myLrd1uWKo07/DucKAYGlzcW8N
RssqDvLVutnQ1bH0bFand01j5RmJcc08RF61pV/dRbo/epYTN1pU4bakAyz2HZ44xjx4oIlgujQa
gpN3Rdfr4hSQfODvyprF+go8RtedSadFl7Af5CKxFUkBN7z0W4B8btGkeLFoXRtM4q+1s0wCjnHu
el+I+jHw/WQwPU9Bw03anY/SiEmyYKljx0RftreLwb2iSt6I6CnJR8H31wavhtSZyeKEECKCmd8H
x0yWGUbgNd8Myg2YQMlqIPJtIp+hTXiTpZwjdpZtbUGsVdlvtyW4+TYiJGAOEqrqaTtSoKfjvMva
Gfs/BAhrV9hoHBJkk52xW3RFoShNPCuvHUISd18tbW+xbZGguhttMV1DljbqU01b830zZ5tm8Nzn
H6nHvY4x2czTVWuhlr3sa6fybiEfecvn6KakTIHol8tFU2zinvgi4R6oqEZWfXRueo5WFCB1QmkT
vlmZaI46y8nU4bcIrE4j7Ju7fMwCBhGL3ZB1QdOiTgrDwOQm3GKSV7mQYfFQeSoz9x6r13Khgkpm
jz6ezLMrsnNkkpMoUN/mG6qS67rXXrXHJCLVq7XIjuP4uAZZgxQaApBfkdx1YJTXyocKSjYugX5x
rJnRjzeue8+r0wKhoa4CBrSZhfsSRSYRXF6PVgU9v0HKJXeVxlZVtPdyGlGzE1DWq9hRTLCupKJr
+iIy0d6jgcTyvmUIBCgv8/rVXGUejv/Q6fprD4lKHzXLOZrdCYFp/NxBaSQ5wzZnqgOCtfYGFsTX
Dh+fipgcm7uOwLN/YM+cG2c/H4sDpgXgRAK4HYC3fvHShxy+K7Wu86FYy+V5dPI8ZicoHlQ2zXtm
Fukch416BTczX1Pv/pN9/H/6eBoAMMZoHdGv/OXrzoFHn3lgNmHmChHT3BqQLkYhhiclsvE5tEb5
WU0t+qk2H68Mx/j8+/bIr59/ntvQH0HTDUmFLq398+WmiboOA56pA+2aNogwctGFoR67QAQ1JcA8
+mQL2uWsyUNaT23Z/0PL7Ne2xLkLwpSGYseiN22LXy5ARzVhwnpfoYYhKkd5LU9G3pkvIV/9KvDm
5c1lL/6H/vtfCArnT6UVBDXMY2hJmf/z15Y49OwhzSDOG+Uzc5v8tKhmim0Uq/nOLPA6yCIICLeB
sVGh/n6AMFH/Q//nL5ceGJ77O0MBkrHthOf//idSQRAoPMPcmUNGGdoSMg7b7dJU86JiOIj9dtkD
kGoesl4M3+tQmreQVab/zqT4l7C53xvHf37+Kapgm0AwYBrr0ST75UrQCSGDBjPbsVsHj/P20Knt
++D2anlAtmL78UAjxT2b5KZPmxqckFpoTdP1VIxWdV0JZRt3ZRO246eaugoXcO758lIKv9yObP7r
Ei3hBAKG2NkqSQl31izbGXokkXkstcawzknZI4uJjcmqzMuNvBoE533Wqn0nTI94TWhW9RP+C9G+
IhQP7JugmHFeuFk6yyPd3w7yhQef6lj5sxJx6dH/2M9tKCo85FgOI22IhtTI1HXbFwbvq5XMs11/
xztqTkThIB+MO8hhjzTeLQ46YFOqS7sOq2k/6HxbD3//yv1lPOlbjJfhyLgOiBzXd3655CZS2tUv
FQYz6M47jT5mnxKgunN7O38ukINcuVWrTzOpPVFLdX0LVN49lN15gj6TWNOaXXv8h7/pL88B4zDG
cAEATJ8uGwC4n5/Gaesa0pJWax+OAbgnheHMOE1NYRnP01qDBwjSBYMkaso+lk64NcnsUxndDPTL
eEfIMpyfNUEVwwXitpVweVoEfSQWmh7fsViPzwHueXlcUxpGiWqM/s0n7QHNp9buaze7gUft6vcv
xjhUxUkX6IAreLn9Xtbmlh6FjcMgmnsbIKy2GyQa4DLQvdTpSm0oafslVZ52qAfncvEvcW2o5kT3
wxX3yil0t68EkNkvweTJnuQmBAsMcdpM7PG7K/KjiUW7KsEgih3zVPfF7rehQu7b64Fm+Zw2b53l
k5KxTmLmpAvHY9i3Be2TKMQRxxF5ofUUW9Pkoryw7Km4WylU/RPHH8be8Ke3Ill1Mcy3nj00dBCb
fngQBYp9zAzWsl548IC859kCnyWNgkRcB5WG9yS5Uc9qaZ330XDn7nLUtF+SLAPbhhDWTrM9GXd+
jk56RJ2b2e227StEZvmNmgbFAXncgkexiNWNy05uDyOvVxO3sETI3KU2IHMqNeiq+W6tcs5zc4iV
uMCtgKSBkRjTwnC5cZcibAmzGuiYg4kcEu7Clu6wGq7lfnTJl+oqKYjrgLxy0pZEGjtnxbifiXLy
Yqo4vkI2Zx46JgW2E5kAwb1hWltGMkKXz2+XwrHtU2vWPOYusqIl9iV5yx9gT9HwRzwAIJqBrk4Q
ehiEGc6VJOma86s1GnyW9KoDKtZgvevK0eyi3PDHV45kFMIIYNDDjaWd6Vs5hr33YM1tdULSZKEf
D7wqw72TE78IGNXap8SfZofG0JZ7iSGQL53Distv4BqkrzjeQaGHZSAGyAxAqWqC1H6IbMIWVa0K
2ZgC3ngaK+2Pp9UYEDQZXqOe63KcCUE0F3P+h13MOU8I/rx2n3Mpznht5DFsYmzjP7+zEgoaYBTZ
H9Rq0ohLJUEYwVzDz8ITxrMpBpVf+pyQ6oMtB88m37y1HILVLGdOzCkvVwK8TJTvcANCWs3eQPb8
WImJ0WiOmpkSEYeknzm4HzbmZ89GPesnafe5vEDjQP8wb7O4olA3j/iMaspoUUwXJcPlj46CNVHn
gRYPxPj898vVr0UihEcqfvec/nNOj3F+0VKAfO/MLN8keDHogFKHpKuTKvyVQm67aHjF/s059vnz
qJDOVDOeRMv/ZaumDJ/nxebznNpwvgBw/gBkhO4Wxc23zB3Ut7//evZ5sf3pxlrMsKEqeSHiWKCI
v3yeb5DuDiUHOyAZWbH2B32byXA/YAR9K2rQOlC9lupyDpc2CnMlrGgKbX1AaxC82Z58L32zoTXg
CZLDfBi7wLOLIG5Slae7EKVgTCXYXpWEmV1l+MIx3Obi5e+/w6+yAy6Zxzew7cD1+bf5y37CyTTN
5hLsoNRwb3BbWHsfY9jO80kLJmsZIpxJA/RqxpbxDxusfZ74/nT5SEjBVAB/jpIGGN0vc+i2ndGF
zqm3bwi285BvlhCCR9VgoSNucA5vOG3aX3JvtLf96EmkLoYqtlc99S5BnhMU9JhqGbLVSHMBo6Iz
20dO11g7wI9tHx5xq1+pcLzpC2pe7Oe4m8JsH7gzUm7ZW8Z1l/sh1CD6bkv095f1L08+ww+uLJoZ
ll7L+bVcM5ollU27dJiz12Ln0ef6lMTg7SwLny06fKP4oz7/t0LLbrsfzZdp+PFjun7v/hcEjiGC
+9NV/Uvg2NX7tOSoDH40AJLWi+//+R+//8AfcWN28Bu1uId4BIQYrPozC179GKf//A/b/I2jkkOY
GPpJwljOaQZNO5wzxdzgN5OUJAa5iGygq56rp/GPuDHX/Q10t8f/D6OYAyZAsn8jbgw130/PNpB4
wQxbhPwJVGp80i/nVbY/utPEIO1IQWg+63AK31i9823XcmY+j+x/lM1C5gsVcvCWblU5JwFttbNO
uBd7K6zEszdsWLB4VmAlpoVHrtXqgIIqto6oHGgWgiTWnCUksVrbGhkTVlWzS8O+fUstj8DKIjhT
LkKwalY8sC72Se2XaDxKN11n2uImfnSXnNxLh06VikuVlY9cNbK1CW/VHyAcBuNQ49GjFdwFI62j
1jJVjE2L6oCOL32+zM37ImlpPu/LTFC7uzo18zitq+LVqQKEW8Ij5pVOSD90ieNgCI7gmZONnete
R432BKSwVgzm0QaicEot9jB3VNvdEqbN57hlxonNC3P80usHn93tPnUxsGCgtkeN78mu3uuyDeaX
lQFkGTmzGV5Pdr3euDZUgkgVYn1eaVVniUZyfhESO1/v8yGw3tbGhWDldWIJ9/054nvIZIe4I2y6
d12OgxeRZsJggl0ymHaeQ2YTowpAoElQTD6tfwOZ0TZlAs9Hl7vX/uxtaM37CgxkDvXpk0lF/ozT
312waaNvYvjqox3FsJ4R4Ggq4xoTpb+dihVv79oJFiUYztsLBCqQRA0RyKReBJSwu1xayEiqaZTP
k4maFWM7npzDsATosP2CAMqo81o1nfLRwb9P3Isw4XrTXo7W0jK7ON1A3quVyNhYLoX1fUa6cnI6
qpKIAbOEpUQy/M1YMXk49DZfh9uLdZupQErMZrct8wnYGc7CAdEulwQ5nIgttJvpbhrZ+vAWT91w
XDD2voaEpYSgBiiAGe5S9rVEayZWN9fEr4q+DXemPc5XLP1lwxio4W9Y/F6q4+z56zfHcJtXMRQt
z0zQ6m+iM1HdMk9CyTsLQSwrnDuN4gs1qBsNdC7BVM1NczXgpc6AS439vTD88qXAjEgFXbnld5U2
xkRUpO891TVTs6QMCspPEv+KMjn3EyIVWOHrtJBODUkKdXa8+udb3+qqxpMRzkOfaBJUXwQ2ZA9B
0iw/ybhT66FRc+0RjTzm5a02S9BuGCabftfobj1kvYIqZRHfXuFGH7LndJPhyCy1wKcvB3wCwE2c
7bkDsZqjqqdei6d1tDqybQfF2Bl/WQagU8xVzPzCwYNcqOlqLCqFTVKqgaCNPpy+6rl3XkjXG0gx
h3mXxV03pOO1E5TAVaQ5BvUhK3C4nJAykAYhJXlUF+hf62I/VoUI6JprdzpU+FqL21UZs3lUSDas
eCTnukNQlxGeDlqrD2IcGLhR19yXajf0BJgcCJlNGUhjcEWbY3Nu4WSRpY/+CuUT22UL+Dzv8uUe
u1FrnXJDVO5RD1qoLzgFSuvryNTRSrKcuWOsz/MvJqEbKggeBIH9VOGvrweHzra9FvgGoeiulEid
V5QDgvKRG3Sbl5mb3ktl+wzgUmPE9zUNobriDO5Yh3phgnlTOmH+OXk6I7apDCEFNRofPU6n0sGJ
ymD52UHmEyR448IfttzyZq+om5iFu+dzxzJUQXnUhYEIusg5MHolA/0LgzkGBcVqmvLLWSqOERYV
vHkUEBVgSg2l+4mqbvkYt3JpL2e0Zn7SMLR5ac7tjd2MDGslDx4zNITZFhSs6xYcnAXInzJxiG6S
9zah7YHndA0ek3775qa1huaj2EBi7Sky/boAOzHh7bnziEJMwu9Bi9HuKtMHwNMW2B2ZF5vpaWrB
7Ud87PgCkWT85qiSiOih7Uf8s2d5T5Raom3ikZnsCv56DgC56HSmlZ95bb4HIpntiLi3igvDNPzP
bqThHSN9gUNXLKzbMJRASySuAtwW57C7fR4gZsJRIPozdXNxWFa6DiSdzDRgHzfz1HQEJxm8EmCt
CLnhLPGNNlE6sFygg98RsrLgu91S5gxZXg7hxdJ208c49LMVUQVucLnT9BEPaTBS+AVvht8yyqxp
IRyqTHqnLaXmd+dWXsLFt52oGOd0iVwb3VKr28cBht81sLH6k6FxGNA8bdbjZJzNASkf8dEVbvep
DW0SqE1kLduHqoCFku/A3qWqombyX0n45rDYUNXwUL66uCnUowFo7YE56PQSAAZoyffQ8x1xT9AT
cVyrlzI3WpIzxGyy9PKUHPya+0I09gopeYVDAfQxW9s90gZvw7RbMM9IIfbYOwT+GBisiVnCULlf
2hng2Q6uYJsmGRSpNuobAys1p77wbenqDFtFmGbvnG23IGq7AjnxVtIF3ENdtwCsdNoREQvQ9sn3
WYbL1OAce4CTEYirtDHxha1NpibS7c9nmyFbZeLVjQ5j5DH2V+q1pdltol1StEawA2LXyBi9ZZhJ
vT9k4f9Wgfsv03Tpo360dD7xoE//9b+tDHZNTg//Onf3/zTT+/Ax5R8/lcK//9AfpTCntv9X+4Ij
49//Xe0anvmba3I0DQjXZXZBF/b/l7tG4P5mEmRm4wa1qU9psP879S62iN/74H86zVEqWqFgkXQ8
hPK0O37pcnQrFJuuCEKqwhn5K+S7U1laIdDX+iSdIbUtHYw8bKqu62X6xHhHd++OxBLLuPeMvih9
1isYeYTLM1mvodu0pXRG49qhMCOwG0nHTOPKR87BoNRkeoxGwSWcC9rEiCTcOYDq2gR2ebxjhZFs
Br605dQ4Hja5G0zgK/Nq0QwImQZBlyqmhJvEbYviWV9z8LYEA2Izs45FNqzDd3OcljpZ6bisH5NY
AibMsJCZES4bpSyU4ME+QNbc6vZE9SPJeZyAFaVllGJPNY+rK2oLXyaK57I471eqB3yUOROx5mtt
lfsZxs8VMYJ9edNN85ifxrzqArCSXt63yAicejon3qUP3Lxw16pq9jPyTJWdkUoBMeIFVfGaWAGM
cpEpsDHo98M+gVfTdffh4nZPfELzHoZ9d4NOFePWUDhYJzw79dojXsH1hFDAkZDaSVM6pMO0fK+Y
ZwC5qzPvbtxS96x0GNu0uBIbKfVAd4LldQqr/iIUjHo2fIXvJUGhscppFoO6cHIvNmqzDQ9aGiba
UMt6XpZlWBPwIObKjKJUkhUWgkZcasCkGDQrCp1yoZRJ1SLG05QN7Yuqs5U6j+yAHWGA/qUOZ0RO
BoK8cY+mIt11JdqRtB1Tzj6S0wyzB9J+D9pAx2t/GTKen+dx24ziE18mu82ZXudUEVGU/q1RZSyZ
PVtYHw8OrbsLLy+QmmGQkuHlAKqw/GbicD8Ek2XvmJ/Wx7Vy5eViCzrqtM6/LLNZIUrLVpz3aDv8
HcE0xu2s3JyJdlDH4+ojlV0NDL/w8O8QUgxQ4yE2fg36BX1iaxdUz5JZPCun7GITHSxO0NL2R9rJ
IOqrFM9P6a/Oha7m4cUmd6yJ8dXhxkx7M3uqg1HdhZ5D1eh2W/64IdyE0EcrT382gGWmxHWonO4b
AOcxdYkab/uVeh48nI1MOE3AT6SQYBABHcdV2sEOF34dV5SY1pU11AbO+3rIr5e6QkjnFZ5nXjYl
v+IyH/wB1m5mSENHaTaGzKtLA+Rnl9Q5wuSYuJv22WvrZnmvLRpjZmZuZ2AeoOjZQF0OvFCl9g/e
4DqRjU5PNbfOuMrSVpxhUNsieCZwHoIEKYbnGgJXdqezUlMVpk4y+gBax4ohSNJzcPuBLdp5CQm3
ONruZLzS/SvT2E43qoBlaStOgkCGww7Vc9rOKIjOeZlgec2Rh3O2B7nzw228LTPSli6HrEH0Yc/p
OZNm7iYEtShzip1StDeTcFZzDwYYUxyYovPxpOGwxXxqC45YbgEv4uTl3Z+dMrgWHSLFe9Oc8RdP
LvS3D89BHFzhs4fkCRRAH5EvjeV+NXyjTOYsdzi6bNl2VDad31jT60+vUH5V10sQ5A+W0u1Lv8j2
aVpt9bKWK/zCekGbwSIhY2dgBBE3BOFZRby2IsDd25L4aZWUfduixWEjOeluqfAHHlBBe+cAIAns
0+gUpKfCCK5asEHXjJ28CVFaOFwD08JhBqGtxeeMkGXa+dkCVsSpEdshIvVvfCEppYYU9x5tPP96
zJhH7YgpbNrDYjv9ucHgpzG17XDOERzObc1K3gRmWVc7IIL2HmpjY38dxLaECdJco6OPwdoRM9Dq
bpdlm4BONf6GtPbcHOS8U7Lcsy3uyBMo/GsmX+5zGrB8IxPHPrIrVgBwiG3t8brBDAefTnN6fbOH
trjbOhnOUP9RlcRuy9wgcqppSa8MvKVfWm8drwpspl9a2oH7ajS0s8MCbDHTzcRtY8j0uUnr3vjc
6onxjSa6bYrWvgaVxnqL9TWz1wocLYxCO6631Z0wbdXUfByMYZunzyPswz6GP2z2dz2nij7qi2Fs
9wqKmLonE4RgGbtRy2HMc/fr1vpZF/MZiowCWZfh3qsLnABQDnZWI7l9TmNlu8AlgwdsnMChjSl3
GTgY8MbnDx6Kp8uNI0P5BgMXeF1aDy02idbXMXLv9t5zuxVWkAN9aYFAed+e00liUL7iPsTqxQwR
Leab7zbqqQdJxrGq6avtB4A59zVjXeojWAcmt7mqDub5ZWKuBwtk5PUs6TqdiSDuxEPC8XYsbjtA
mCaOjYJR2CxmArO8hcTpxfZhtSt3a5xj2FeteQQXCWAlwKoAt20ap/Zb70GLOZhTze5rl4U82iXa
liNhHJqTNu3eipYJPDwrMhr04eR2WQXb++iKseJUgtSpDs/ELxFZSIUkiglfoPc8G1/oxgRA9/jT
YJQdlEOT+8SgVN0GeRvQRquMpttrBEX8RTNrvAdbOUNV1JgcYPAnZtnOyiYilE1z288TSwQdR3rn
tehrdJsm8+C9KK3lFIyjtrlWhoczYEaJHE02mMBvimZaSaegZoOOU+RB6549HgFlbRoV+6701S01
08ryh+tfbRNXS9I2myIG7e47mmog0MiuVpjIVh0ipNVMgY8OI6EmXjCoIJJkIwTN35C68UTeSKiT
ngi2MZ4U4kxR2F24Z+xd3hgKysLIbL33+FINgBS0rGVzwZQTiiXlI5kBbLnqwjhjeGgICJGwJ3Gb
QnSPGFMnN4BPYWfjcOq9NJwuOnfDVN67Wnw0FtSSo/TDoUP8u07Lw1zWqrrmhFLeoSfeSDik5aSB
rjqtG7VBZd/bWdfR258RvJJFIIoXm/ecfoRgp33iIGQ+mgQeM2cuRPhkDhtPLzHaaDCyPPiqsFS/
FQ6Ar2tUYu5wm7FUgcCYlIK4AWcNhg9RKolt28tdr7aazbhUqOqDc3f0hdGi/FbnKQGHKeQVclPg
2giCNGkzXQabYU3RMgxoDZve9OYI2anznd8URptLR/QhaN1eQ4iQVCW0msVrqwYSY6LSnPpi15mq
qRLXNje9CybOzJMBEzxh/AtCNXMdxwPDqLoN7tBWOFieOvG1m/3CjuFtaxxPpqHrh8VhmAlTLtCK
tsOgvm95vr6uVsMKiaAWQRQzfZqRfhX4JJ50oXePMF+5gDTQMT6txZR2yehuxKTSUC7CfUoESLUv
1BBecYsn1KQGfa6Bl+p+Mzr7nUTTLk3yhbY5mEp67bEIyp6/j3SYCsNPExi43wT9K9/0WcJzIRYP
QCrGKurcwu9Og6dr4unQi7eXAwmuRn9wNvgLA9kDKiXqrLNRMtLLVI/rLMrvoz+OBiyfyoChNS5G
jB0m2OJA2MCg6IIFXxbE45DcNcPNXWmaTbsHY9KVtCVt07lZt5TSpALKl6PkDYbrFsQAmzZCvvF6
otHxPg9nfSAGuZDZMkjWb0s5yOnObYh1PE2QQA5Y0tKHgafHBaMIXPkdwhrDzB141CZBsWr2D9qb
t/6+QpzPIrnp0rDixab/6XFcd9ynHgKzRN8/ZJeji6A3XrxqrQ8QNbQZpUOd90y+A/WNBqVrnTQt
CiQKfQNWf26X8GnKwtAAxtLYVy4llxNthWwafIJ0DxJLLdmIuLb3+lhNSuIfZEsq9xItBSGc2kQa
fmb5n3B3qgPd0s4XkZ8SFxuDX90eJj2SfdBgubnokVHriKKegSXyJjIae8GKz+1AuZhWheXyWNCf
3/dL3n1i0TAYoq+e+9ied1SkFZ28gXzv5G/I0iwHnm+DOyNwaSffld3mi70kRDo7+fA6v9VT1faR
dtOU0Iu6gHJF71gm7MowpYQBd94B9mNcsu06Hds++uU7bEjOj4EjYhNRPM/XveaccOH38KSxIxjy
HcR2Bp948O5xmRj5vsEztURIt/Jrjp193PHbJxhrTBJltLYcBC5+D5a7soE7WZdkbnV4OcfWAL2U
zc4pmKVZfhPV0CzfTZnWdP26wQH60uaKihNAz7e1oP+b4dO6XGh1n5AoZBRqUn7zS7fvgXHV7gvq
+0kkhWlkz4a/eQu/pa3vvSX3n/nOeDK9jvUgyruwX1mbRuCRAui+FfVpOz0t5mSn1zQgQx9JPLEZ
MVEDtXNthYa77v1cV/2zwnKUP5Z4hsHXMYMvHzS5JMOpNv8vR2e2HKeSRdEvIoJ5eC2oWfNgS34h
dGWZZE4ggUy+vlf1S0e0rx2WpYLMs8/ea0OgyST1bh4Y3i2um7MuVtu+X/ExzXtI7sUM3GTgfhdy
mH1gEJ6KI/sx8+Z3m41jx7FWtQvHuFoebmCjP1hz+xtfXOCa2dF3Y4rjRhaIWq0efepntZUM3nVY
u9Ox3TQ2YEW8tjRD8QJ+yf6Fs9J9B/Ywn1u7JL7i32qY8DqoTwzSVvxcjd0275Y4WPlMs1fNZmw7
XKjJLFRprPoS4hzwnPhcRB6c1g58RkrspH3UcMhPtCrFxxJTLw2oIsKbXuf3js7JM+dkES27Jcvu
TrC4d+BiJ146ECZRLbnCZUHUgh0LGd+ewi10uv3ITuH/fXDedqtFg/9fhxrdDDAwaJuwiuBtUaj0
yTUUmjjgwv5kD8bcKSBQN2N1GyQFZ5cbHbg9l046xCNdI/msxJByCPJEd0nQN78Fn4XuXgYOI4Wm
kI/W33bjcoHloHojno0tGIK4yyC8spHwfFrmaWHR59aK6++eO3+Wg05+1XaX2w+VBlUeke191Ksz
3PuO6hggdBsxkBsbcllkt/lXTGXFwnWZat4+XMl+EB3tLkHvg8x2ej1/ItoXYC7j4YKRPhJXhNXl
OjfT9nfzmijaK+O0D5iIlqPGhE+NAIC9KY2JN8UZkP3tpaMtZEFjL+ERholWr7WuJFHBSlbubgFp
6RKaFNPfLRDje+5FS3iZbv6uVNY2ZmbAtcl7SH7tFTAnbvaa6WW3bT7xuNwa5+JIx4X5CizjvNIj
4Pyiuq9Ii3Gztn3TC3XswRaQiyCOwNV2cLmUudX2MOmOn+gWYxKYXHjw3C5DDPfAO7kFj6jowEVJ
Fh4tpM5Hw17/mCxjmUBRVNaBv3CK4cdob48JWei72Z0pp6UApiOrFVAhkzJEOCjh4+Kls1NS6yIn
tqUTu4j6I2BnUB1J/cFFr0vu/s/OwC32iaE6zn+6pSo+ijVg5tR8Si8J+9CXys1ngEYc/iAcJ5o8
HnuqcItdpZvE3bvKti801NnjkbuA/HZC348+lLXA86ItJvTvrKKRt1HVva+ZWvULJ1rwZ/Aq+xwb
RHi6JDGFYwWNzWUkd0nNS5A8s0enxmmux/o13lxgljXcX5Kak3UD85LGvAYmF3yz1z70z3nU9R+b
HwUD4jEQTYjqOtqVzcTEk3CQcEPmxD9tyRK/64SHaz+tPm7NWkQKyz7rNUhrqPtfgQ48cv9WfqQj
w3vwy3X53nwfTF1/MyDS51McgWEVvwuZk3yd3dW4qecU+q5YCJKqse+3tNHUubT0w4ChLTSeNSpL
pgeuxHQzL3niHPsQlCYvVgi7Zd6ywRwCX4/PtizXIdvm0Spfm6rjk+Moa8XEbgaxcjYPbNHPYurU
o8CNdj+HtSdeSweUtMNHzPtCjB6v5VLGQOIq7DUXpzPxKxaycM/TUh2Bj9Vnv4jy58CK4yeM5azN
WCS24cmy6zpT1BlekqC6dQDOLo0Zpq/fLXpQT23LthqWHEPvYYaCwFI8jIY/bR43zi8VRqt7lRMy
MC8Ln7Ru4a3qPPOqatOyuckRKYTVmL9qTPIjZ2XyKiri3UA6GzCMEI+351xhYaTHi/ftTW64H4n8
qTTxe9y0lkoqfnMImcgib8C3a42tT65UXXvGkdH9lRxmWdMRq90ttHU+ki8dqRdxtWV2BhWSm0PS
5xeyapELb14497CVAGwOMDFv9WjE4cb3SDVyfqxpo9j+9f2qn2JOJfNQbew+dmGHPLe2HoVsuSWW
3xUbW9gIUHczA9xs2NNqSvoi29qQTijBXmp6iCpQRtmAjnovVdB272Sk4HmGRALIa/KSgoAZNYQy
UlnSSgW8Jhx/ZNfaf0QyxuIgR7vVmCsnh24ifF1u8rzBVK92ULr96ImGA6UyuB3qUNQMuTufSvZf
uLeih5sJzmNntrBWDkmPdmkMkf0ubGUsUmedYRahUv6tUFnqjEDFsh5W9mk051RJcsclX55Ct+jM
oUSlfuRRNu9tnq8vKi9QAsZyFT4zeQS/hLVQc6AYwz+aLqZbDMAcUP7cWkj8dp7/oUH839WwU3gL
htNMk5PhA7JfE1HHJylXoCgaHUqf3ZJHLaPIoPkYiluT/GLF6slzjXoXsHzrNLmRws6xZwhcD35e
vrViGUH1wl0B0bdBbclGyk+IT0E23cnFtv80cO99Km66aj6ZySzru3Hi+c8i4/Zj7SkHaoVHuYPf
EMQJR89cLBuwZBoO6/wujOKdOduDDeJgiOMTrjgMAn0+JebI67Trn/PaIsZS0ItZP/sN2cK9VSS8
vHUyxF+VQG6BqaFK7BdRIx/dWoIPDGX3Zxu64g60qckqYc3kqqSH+Vwk6EtLuHo7NJDgVIrb2tKg
hWN/kVH9dx6od0NMEyzGB+sYe8q662alT0s3B+dwdILHpU/sP/VIBRj/LvkoPNc6LWLDlNqTyz12
wrHmY2is4Kejw7rbgRE3p9mE8mi8vPghh+W/k6rqxD1gao3jYTX576ptuueis6pTrlTHcJ1ArHEw
dtRp4dKRubOTDfBpP5Hz4fqOsRIty1XTbtQi/iaw7v83AP47e8iz5yGMuGyXpqyA95vqFyUURDfS
ZF1UdWCP2f9xEeN5jChlfh5zutkuSJq9fym9mGKnupsJYibUf8RZS5LgpOLFGbIb09NOXZFs3kG5
MKCOjb/0EzoARWXwLIXP4d/3dN8Mjk+4Ozde+BsYg+WnYLBXpD+3su7myhuiH4TGduIEBUGcWi5A
80MLVPKe85cKVPb/yXHV3Hk9S8OAG+hfIOBMCPowmFChJ1ge0TVmdRayxiJZTp9I8bxUs8K+EXYL
CMBNAmIhUeoit4Osf+rNPH/kFLW/lYMIS15bgkUE5tA4zAI6JOYnH+xAFi9c+nRKmqFFXWtEWT4t
DtTnQHBe3JzGVEyNgOTsf7z38o8toPPwEkZVfL9Ug/uEws6PABvqiepCf8hcxwsF7aa+ewlKQn+f
kWjirzmImnsywNGe9rjhIyFgP6VbEnND3awlPjleu1ZEJCe7PSzrTba0J/iOJ1401h2AHJJ6TpMr
s5uUqB/DLW6eG03w62INMRVjZSjjL4/HG0Q/5a+cMpLsPJwsPMOwgTIWTRsHOGUuESvqG2h/U4Tp
6WWrY86Wzu/jFCsrII6J365fVVTUxxYn6cUMzfS1bYaH16+9GZ9oaMVZIizvRDMX5N04tMpro3Os
W+wwpj/YV7N+oLLW0Nu0EOpxMtrhqnOcbDBseIcDUo4962f2DHLK0vEi3coRUYYxex4wPtMCRPeB
b/4jVBLflfZkofVaUj868IG+C3fuTxu8jhfeKzpb/abND+CAwea4VtXsI5Y34ojv3Wf/3SEUkEe9
scYbI6uXbe2qaL946+QehtFGJtioMEx1bDfv45xPNOF4yT+7UvZL0RNNgRotQLItifxdKmdBs2qp
Stvbug2eYUy7PS8Qx/43+qG5Rzr3+ou3uNy7w84ozduw8fvTQCV6mzLobDJNiL4Pz0gjeuQeIYqn
SIp6ujYmmfRVTIvAeEDf4qOXWG781rkApp4CR0KEK/il8Ily6eSI3OHFR5w5A6N9H6xXBQyDRrM4
j0DJFEuH74j+oZ2egy7IRtYuM2PVmBdHFfOw8BLOWXdB4QoO9jLH3qdIiAjvG5fu2l21uYvMesfC
LFDjAHEyFE9FQyBSRXgdS7uFKxMlUwPbVOTg8X0jA/9+5Y78nW/xUD4047L2Z19Gnp0xD8d9FnV8
EHnl1eJ34g8TCxhrmV89iZcEGqVFJF7h/dqV/s2OwmHiE9mvq1dRi9XJBgvAgiIMsuDMG5c9M6GC
phqgyW1Z3PYBmrRF2SVN5/SlEkHQoamSXWAla4m7q0HdpVl5WI+k97zXzY4JGAn+/mUH63wc00hZ
BZ/k2v0PyjtZo1EM0Qd/dn4RtUdlGXirI7ul+WtzlfvbTibzFle3NZWfD1Anaq/AaudKjyAetVi6
u1ThsDW/6Hdb6Yuhtmp4BmXJ1tMtZzdkURf2b1Ytw+dw7BcCMZUPs5vcc3RnlsFn8I/yXj53SWxF
J5m7k3XMKW3Md2spo/kzn3K3/4P3Z2t/tklvhhdRxPjvg93sDkMt6+bZS1ZYSaA26MgpRa3Wv2OX
yCUl5O/H+1XPREA0Gzy2mQGrjtTkSf6NToVcxoVl/ZIKktaJtqMGN1603mPDpM7FrDTKrRw1qFIz
Wd209Ujq7zFpBc1nCAb2yyUgvO0T7dSn3srH/6Crq5js1izpJ1Q9NqrziExenJnDvQuNVXOZBrh3
CzaFUHt1raL7Juy0SFszBxPT9NI/sm8gkeNJVJE3DppoROUJI9Jhyiu5oqBqzO84D/LtYi99ewzM
osOHQsmENSUcFnzu3qbkQr8qrZ9nB4URQ0w93bR1dI/3snb5lG6UKPzT0oUUOy1dLy78UP0rywbM
4kM7WnM21Wrzs6QJWudNhwtZsLUfhtupbPDgsplHJ/2/4H77SjdMAO6sDpqWg/W1o550j2fDfMj2
FmPDqkYpBfXj3nLWNFY4WFVtcQ5hwNDbE6NTeJR51v8hrgNESqSrs6S/ReRDWEL3W0AXAcORXLN6
VtHtp8AsPyLaXmlod15M2FhpXAue6jgKlhMJbX8/27Y+l9w6CSprRoRcDtH0hiHYxPu5AUx+P1rO
2pwdyrjSQNPzsuKCurKRlb+NqiOeXr2YxGROPTj3zjo6EBBgPWR09oCyDo0JwsyC5pjBfVvrFHpX
8660bdk0rPd5kGFovQWFQCZ90PMxXLmKszjTuD+JQsQybN5dQKBf9iwwyd7oxr8494j0J2wo2vJO
9z61DicuN7SY7kIfLfqjoLvzhirwhvBxY7piso+m3sC+oIb1lUk1ovgg4up3ygs0nXYXJu2y/cHo
6AUmY10kS1hotLDsuUeAzN+DomSKu2tnN6byyx/lYk2HzenGMDlWfZjkn1GEhTQLgLwBq9RUQHg7
LixoMAq1c3mmRDqRW1bME73SuoYCD0G7VzQC+qPjT7z9Cz+YrzB8VNzvgUb7bncWPJnrRx0ABX/q
+yUqP8IyNw0mgIkRFC/kWIWYWzfXth5cl8k6m8JhoVeyh46ya8uqto+bYw8I3uxpkk8Mt0mvgFIz
RZGbdm257i3gYThYyilKWOMiTB9Wf5Y3y6Aep9eBBUzNfrdmB/RGBV2R5wzQ1NBu9FNKSuPTPsAZ
brJFrn1hYwdrSktk7sh9bzgmiNICnTVw1lNgLG54D13lRf1/tH/l3PINsLp9yRUBKANbabQkPi5+
sN41ObcFFkwsyxgR0LCHJ7DSQj8ttajaASQXqblMrNhySGT6tr9QmDo1Bd3tWiKzQb2g3XQH+qCZ
azoGGodLskacd9K4NWo+CSRrOul9vL7X2gXc8sibA+/pjtUu68AWGoYj07oF10tPGDhVOOGWM/Tu
zl3XZpKHpFNrX1OyrWVvpWWplujnVsQdvTtx6RV3DLKUF680sxQZ5Q+Rn5ZI2ISEaZvgeLSx3Sme
P/TlX71VtWpPm1jT7Vn283LrAqwjZzkUTv2AkObpQ6JG8v+biFV+7Js8SX5GTDvtlOFgCvoehFHY
exm5QZMEqdDBzQ4EWJCxfs/yasWoSqUm5ON8tdAEWRMXCRcJoWMmdW2aqvJOIirFdMVApmjKDhmK
uTrjHyn/4grEhcVlHdwrLv04b93g2GhbBOvLREzR2YhYjV5wxErDLp6bkvLto0CN8biNYzEZKVQd
PBA80YbbJe2jjv4tFftqvmpAUdUewASQuzPbC9WfogRi3FERtPf2Y90sdTpgTUeOgs5oMGeOZTjm
xP+ZTsFP2zxE2WQNrIMb8nXrDysY6lQOXjxbxYF/Hy0UtMjY0zPEFG3/q+LcQtvmqZD/DbRxJdY/
sguKDbDfddBIAi7LG11jHmTIqsXMaRecRPRcVnRJa/QN62fUw9Rn8ep19RGYaD8eLGHsFUkYKZil
HLreThammamXCviKBZ5vfVliE1oP1WRgH+nNqZMnei46jlEhayuQgJTWqn8dKORJ/sFrL81JjNLu
75qy5YYKsmrTbIxL4X5VYWuz7ApRs5xrUU+Wyyo1GKN/UxuRdeA92LV7F3F5qjOqh9wZd6qu5/ul
97s322VYTseeZMl/lbZVfzDKxLR/0zOEeNKxPhZ14fTUQeFEeJs91VIhTdlQUD3UiPXuYRlYFJAm
bkv7aPW9TPZ4w+bio2+4BJ19YWnrz21HEJ4nDuzok9ejBOGxNrL+lVuRGR+mQdJSumsnB3IgzF7a
V5JWE/hCknZ7eZipkIg4LeZKL7dhInYP8VaUst/nbgwZN5kK+PzQyYzFUbkJ/RWHU+F+KsTQ4A4h
issz5G6OgNfGD63m2DE8WProOHLCtg5fs9rgzuA8RBZKpiRhi2rj96GXvZ5tGSLm0zcwYiYg8tEd
os0pmmE/c+1NLmg5vTpv3I+3D+kz114Gi3JzGy/VOCSZXIzUZ3w67nC/zH4Q/+N/DYOW7a+9eoA+
xWvhjDTCcKZ7p1r3rWv4RDL65HF1Xqu2sw5gWHR+wJxYNy82vIm0JdPSMhxzHYa6wjm8MFV4tBEw
xOR8ax461lfJ77Dr8S+nkFHMdFmjwmsvE9aF/Og6vKufdMj/OQG18HyaE2wCadOOIEbMHYsOj35+
Uv9Pi2/+WIyIOgbiwjlci749NKvTtK+yk533wvsDU8WRPfvWvoAEFE1mllLxOseE35q7wooXsMHt
UrYGkg+gll9+g5f8Z2mFXfyEcpgptcAqzSZK+tONLC9d945mKfJOCJW1+sUIFhcn2n+X5Csac64q
h9pFm3rkQ74O75umCvlQmNUf9csshPLvGmdVas8Vk/0ZeLjSqXehE5n2w5Q9W1TTV6bYLttMQOfg
K7d2/vmRltQZ2Sp+DtgEhJIdy2NULEQX2FIEfJGPlaH9e0q5sw66O7fRMutDqJQ90rHo5MPyBeIV
ViXTfDDT07bMAO1ZnBojqisyiFgGHFyQBR7NBvSXShCcJqX4Bra3LcvjMhMr+XbziKEQGarsFf2h
C/d+786J64BQU4NqlZbDMAO5rO2KZO4chda+ps+RXZRLYN/aYz731Qvl65t0j+ttPf/qkoOSJzFz
kuLF0SD86HtKqA3+DJctl3IfA7EeSe+4Ytn0obbZ8wB0hTbl3ReBM/sPTFFtQ7ODwLjxRHsEP246
7OiTOmE/kQ0sJRTsj9x1zVrvJRXa0LPqhTT+OVmWKNaHicYY7mcY6p6rhST5Lipdmx1LiLOOZhfo
EL5D9pmAh/dXrGL8XMrJf24tkgA7T1jqbqaU0s8gglCHTl9hlTxYZMYw7LY+L3ZcEWprj3kcxNt+
jEl/9bsWBRCWsz3a/cD6YhEv5G1G8Aiw/toftSD7PeLlctdPd17dhPNnIBJKC3DEnLdLtjxsj1gm
Zz60Ww0AkpHW9s2do0f/QVPacyD3YlY2RhamzhLCKajLfGGutGhmI5znj0/dlMMfiwd26KMCBbd1
2/ig8YUB8HYoDkc+7DO11gA5m2rd4AkU/iP14Dg9fUwhn5Q/hcdy8cJL4IXQiIlJe2cnsKzPMPT5
47mFwkPDU/FLzgllUSEtjVw3/eNEbhdmm4G9RdUGWDxOIoAaLP1CiJWX0Q5oEdwqKIT4i72nbmmX
R5gEoO2ajaDczqrzkMWiCR4KPXaZ623efWIK8GgSDfrcxws0S63dNNRd9AJxHyzwlvSgASabNCFr
CQx+vCF+dUzG+6ja5o8IG3Hal2VHpEEWmRxiUA/5Ol2shMov7GyjfGVogpjFcCFYyiYd7aTOYNEp
6MooRXBsPqoKZpZFfdU/OypCUJkAArmhjY1/ooJO/J2mtaFpns/47W0p3G+q60dDsbJD0jw0EOD4
/Zg7CxHxVATlQwwJ9w8txDhbnHEK3jHM4sugAofbwTJ75zHsSEHlIr8D0Y7EaBUYU4DM0DRDxIeC
wH6QmC37GQtNTk0IpslxyoSs2v0cNO6p+r83F1kdMrzRsDM5FOwHTzN20hiQR0/CBUQK3XAd32wV
4NvlCxb3Xq1Xl2A4H8RibNr7ukaXOTu4Scjf5XRayDra5I6CRBcc2ThuWULX8kNIbDZl93ajBdig
wEB5MXP0yDclOqhHBgq+IUaf2D916xBS9RwXbNsi7NzwgpmpKVbDAtqwl09BMpZM6nBcUpqnfHy3
iCbHMRT+J1JWffCmSh+9eIsPbMkQC2fw57DAKgo48GQ8mqjrLiYR3NYrUlTok7hY1Z278Zgy3LWv
VAQ7NIb68RZk0RA0VwVO+GqGLt4JwciYrix3ESpFi8frBoRhqqlZzopx0xgJYuCZh9xFN0rBTU17
NoVB94Ai6V1X12dLUZshzkCnx1bGMN9kuAm9M3Ua02mxKbdnc+Hm55x3z3lWozxFW63OEA+pF+ra
+Vryix+YZ7vXcmY4jTffy6iCQTCmMFWcytZbHwcqH+7yWCT38E2IPbLfrB+cZUWDtsMwehFtgqXM
Cyz/1C89EdZI+//ZKDw1r5cwkv7ZuH1lHzwMDu99bjVvdq36d7czycXVIx2+AHqutWO24sStla0G
vUCBuFNz/CtqADvwBJNKVM52J5FO7ua1mnrWN45zR32zvC+xs3zEwxC5+7GtvX3XkpFLbwGH+OSD
/6O5jRDkhfgAT6Ezt+3j2CgMRTGHjPD5uO9aEnt3I3aW8kAVyJTpJZ7nC9STMeXiR8o3HrV6IDWU
f8A4NnsdQdZlMKbq0FAYA3HEpQBqUd0nn+f6WuY3jHnFbWM/Wkl9LwkIWjvWByG1nyEX1Yo9J6cE
O6kTEW4et7BT+RtS9HY3M6F/KNtvLmy1x32PmbSgfwV1sHBxE4u8WZ4SCYOnqYCsw/CoDgFg9gef
K+pd0mwqo/V1q9LS4eL8NK1qGIkQDNVrH8XrU8TPIeXUdouDwzvnx+BllXt3Y7YasMp9cf9KzKmD
B5f1NPa+dAQ7TnEcMdzu6Lyp0m3Q5e+Kc/azBJonOG8smfIBZttGTn1lqG5CXWbLqhZW+WEAXSPP
X4WEe0/4wLC8maYhcU8eWw/4vXIC84cUAt8+Yrf1xOC0Mg8E7fuEV/jqSS95m2NXBWcIO9txjjY6
yDZsLs5uTXwIHyS0HgpiLiwoZPLsoCGdbT2uZ4BVJMdR7mPo/rntHwv05h8MmEHwpPWkXlEgJ+tQ
0GmTZJREg0UB/4F8uZmK+HI+AYgah7b7AVa5nEUYgBiSTTW+jVXrJZAbKR0+VxNG3b2MZPwW4cN0
b1XjIIZ0KQR/KwVDVMbaQ/jQuP7k4dtypv8WovfvN0dETDCG/pk+F+2+LOquPdpDAuarcHN7+2iV
pKh01Zo/f+Ib33gZ+pk//wVg6LJWa244uxuSb5+D+iQZUkV2eVYGr/Te8pNmWtl3QAC/lRZOVfeo
8opKhRAnYv2c2+webhO+Q8X0LpgNY2RuUxN45bhbfd7GUYvRgIT8yuXIwq8yYe5uoI35EpzOrqVd
YnbTPsH+zo1RKzQzzwTlXcwXhxWBPSENpXzP5W+M5C23FXq95ys3sCTfSYCqT0Tk5/7ZIuEPsDUi
F3vukbh8BkjehRdOQZ3qYMYBkkfECLKhiBNuT9aq8S/fwO6pVQRj80uQfRQY67DPHxQvnY1q9nku
d6CsJryISTJ9+rSvXou494IDgESp/i4MhWmTdIO68O6yvmyuGiT8gpl/vdVz+ZkwfvJwDbxEdvVA
KBwTZ2Gig1/5kThRqbVdEPvL56K9BUYoF1D+p1TDMPyOCWjWGa1+SZsKyiwQR62YhSznFFfgCJG2
vELzpgs7r/yb81C7+TBcy2Kdojfh8204Bi6Azn8tWXQL6wDff+6qA6/9U6KmIfqDVrseEDMwvbZR
BIhYGegrvyYD/elIMpOsIl3qASCqqhq+ydRIxWltQudFjoiEdyxf5g6VQU+Rk7WAtvuzUYJQ096e
FdySNDBjEJxRIcc3hlJXEPqou4uThLXAm24705PQnUoAEtGpiKVq4Pz/BcEHFLEE9rCBdh2RKynK
4QeysUE3KGiFr+RudMvkxB3EktygJt5Qmb32JUpx5OY+iIcIPRJmdJaTd5P7Wntr/sh21DoEaqy/
R6+gomyy7far2BZm1o12V/YVcByostTdS0RvL3ykqglvGPopOQkHVtlMulTfWYivOfuLuin3hM2m
9TsJQEGneZW3V6n9KqJr3cp/MCCv1TlUYCzZ2HFA3+JxhC/6ovhuJ3+6cWtrZDxthycfYPUPnbjr
heVaGJ5UYps73L8/9hRBej5WULS7z02PZOiQv2BWHUJ8qjIt/C3ia47YevHiGyxhU2VowSYSfAOL
74Huyuk4WxFY12yt2MziIjTtdPKMyMMmBTZr4T9npEvs0+wzylJ73Y72oW39HABV4S6aOZgIFdas
Ok6a8qlb2Tcf22RTMPuVBHMXQtre6sOio9L8KW3bj3Y113aZti189Se8TwOfu6hXP1uUDNMORLev
Sf2tGHLQzjcMO8JQFL94M1qMDqaJaW8cu28gYUJf8UVH5DuSQgXWO1mPxG25zKxL8leyfNzuJR2v
fCDWEg/LrYquprxTlF1mQ7+pkCw3NfVH20eF2dv855C76ERV9iZx3utTObZJolIzBd1/w6YQ8y6Q
WhdBSUfottMlsNok39IJSGREGNjbaA+k2g9grzHXMKK8fKNKdJw3NxtylG/MKWvT6QcxkdbqUxaE
/hBh4VE+QfebDt7NKdXGxEzK0m6yEMre73Ca5PRKQVNT7UP6kfkYc3sJS5gVFjn5c10r/3vjO0XH
O45TOMfBEFvjZ0cmn/D1xop+xPLvYWoao9hgXBKRJ8fDtFJ3ugex0VLlaLW+6R4dSpH5a2c3qJx7
NUttPdu9qEL/HbGqCvd2PIrkWPqI60xI9DPgjjZBDycgFgTKoKLiEsizhgRp+0/VwnG/nUSwx9x3
A4ZfWL/sVfCzPw8NJZ8XBl/I5m6EsPNMLwt+1N717PUKMbd1XkfEcL33cb4Sxs5r/0zJOp8zu7/p
U8Oq7YMD1f6IO55aA95Ksj9DF4+uvJOKNF7YTV3w6eMilMXyXbNVzGq8SB4ltayYk3KtLpGghukw
Jp1/8IbIueuxtS9fo1S8g/aTBzbiEIh5dZKD9v2JQ5RUWnATPoxYz1KKwEpdvj4YbJUV/t2qnjjO
RkPtn8hS6rismymPrtdSlTGHCBl8SA279WYU4S2pajkOzOR42ZXVOh9ko0aN2sMPYB/4s7ofG2KP
vBSotscCm19cAPCvBmtsfoOO6YeQ7OiHmlgNZL3b+7tlLkjysqiV66NnjbhkzUgfQRbjgJ3P+C22
a+15hErw4oJ3W2aOSSRiFAJQlG3SV8fBHkd+qd7UeWxE9VgnE0OYoh/nCXU/7K9+n0MgWe21fA6C
RIBPiGxz7w54UhiiWZt6rESXFPFvsh+7mUXqbfWJYx1ysPUinSUm7NqMMM7x5Ln0uVCQyYMNweHs
id6N9y3BmOHQhezn0wiYWUbzePnbcwBRrtSuOMwwNZu0BrO59RBuzXRsZlxsex+ktJ0lGgc8Fpjk
BsBHa4FoMhXy0PmOmO+3yWeKI+o2bdgValZRBIk0/1zubsmnFpZ8i0QbF+lMOof34JBP27n1gsU5
cpisX6Yna0AGB5cOOE/x7ibwfFJbWZTDYDhpx+uCg4sg6JZkQ72UULepMz4j9nrikE+mSz1AB80O
HsrwK1xhIxMuns2PCEjsXocoWV5asQbTGTr58uasIWR4G3DxMYCq3R8g1Eb9oY2Uf5rKytWMz07r
P04oKU9dXQ6XwV+H4GGI1HipaDqF9sCtWlExcra3JjmvagrPQdgE31ESregTAnmcJg/5xHTMjwuA
xNyONDzAcIvmgpJT0pgnHhVAPo5YuYBNiG6XEiz/cHaIhRDUrMctuZcjJsHTYOGIOdhU0xLIExZ7
UgtnK3aZnHKzrE0EyIVBjHu75J7KobkMP6rQjLbM8CHK37ZumTOU8lqhy/M0S2V9JoK1zavT4nUC
RzQhePhE2shvCNbGnNMuQ0OnjlJF5Zqty8Sql64gbk1L7VZ7N8BCgFqQzOd+doI6S7gOvI5JhapD
8zP6VxvNXC9lO3Bzd+3ksV+nnOs1QcvdUnrhs3EqYnxag4KH5G6bHUSa+Sm3qupAI3V7MQvgjNVf
8B3Nyjy3hB9TayxwGdKgrR7gYZNr4bEbmDibaM2cpaIAmSLihX1xNBxM4LaPA5+51EPgzKAQl7fy
WjfPHHy99NTDPCZ1hGguWBgr733mxTShpEagcWMLe1NZLpT46qGYUYC9BlcRQk9vn8dYVVYWWkPy
P47OY7l1JAuiX4QI+Cps6UmRkigvbRAy/eBNoQAUgK+fw9nOdHRTJMytm5knsRUMMVA05K+ThTWH
2XsgALzDDYPBeRE5t29WNM0amkdIdCl3MQWmdo+e7A5hMNPNIbiesWxLpgzXjzYOCsKht6G0Fl7B
nix1YuuPoHi6j8ow/Qo6PLk0GdjekdItDDFAmBqxctkm3hhH8ZdPrujNLyrabjpcUycSZs0uDQa1
tf06yj972/GeA5eSYhwCqBRvynKmo1a+49GQCX8KuZVW6BVXB1iAIEvLP2sYwkcVL1Z5qIgAU6nj
UX/jtoX5rRS5QZ/Q47We22JT4WamW1xP+BqgMbVrhUJ7pClYPQK37R773ivjpwxV9KEd0F+wM4Sc
pQoMRyzy6QBYUZaVBLCeWlTPzME+q+2GA6CpK+83pEQt/q7rJj6jJnCX1bUnPA4hkFEQycLu0Oe4
1qpVj+30Yaio1Cb0jhXCApjlsHWe85dU2XV+GGI73DpoQgw/dIIjJk+syzBH57aIn/3A4QDcE83C
CFZN2T/TabitVsqu/9a7xEOV8Iq1kdCsqJvwZntHO/v8DGMWcy0LNSi0upMJj82m4pBD0OJXWgtx
MHuUa+Uo/WDnThZuExhXfFO5VbMFYeS4kDCGfM8GM76fmF3ejALHtwr7IOULik2PXZoNl1szb3R9
GUDOLMYnDr2pvAiKvI5V03ln6XbA+SOyFIDAGrT7VTi2pJNsv3LVOzJJzoCKStcdJ6+b6h3BoQob
L/IqREZsq5gVSATYl5jrQx1wHgzf+AjKOy3m4JYHGaHjL/CFN248NuONVS7YE+T+PV6PMlmlvmKb
lkyNPhiQrt+Nd2tbYm0+H/m/vXuvqfHM8ita7kmwgHYuMJDde0Md28nydHWwetF+cHat+/Osomk+
mnYM2HC3vEVJkwjfkNaCsMWWHL7Dqb8dVivqV0jQanvMj3qCHBZ4dvEPhAuni3YKun8LDlV/hVNG
EXqNIpJaFM2NLoA2xooXI3qbQcGPkibcVi0Fi0SAUbaqUeGFwDqZH0rZ0cfjN36yr6pb2tI4hhiV
Q7JOvVLJtWTgwPoqxF1WzU7Q/hGaUncQPvS8JoaJZVJTvgMLActqucXDzTRiu2Ov9iTYblVklIcz
DFaDPqDfRWRqgIVQQ+CaB4bXrvsgM0LyHIOa1xwls5M8LKDRT8tsTV+hZl08t+CqYW7HH+VM4ud6
WyKbDyVCGDcBKm+zHmK3+Mxn9hcrjq/Lq4OjhisajRf3Ysx57N5NK8emEBC2L29SLzt0lXDlzqdu
6I4/EfoCJ4Tun5QyfnUXR7NPVjj+cljlPkKPA5MAE2axrP3C7cVeoIlQboIzLiGngXUmIYaIv2gE
XRyyL10+eThmaDicyr0EaYL0LII7iieVWiSm91FAFcfGq0fMd3KxoU3o0ve0v1FUFEd7uly6Hzcc
2muPJwGoM7C6g+RSQPkvMZleC+mET3WpYxB+xbDpaxjcVktTI8+XfDO7FIdRKWLk9BKM2DGCJYcb
ZtWRepL00qR3qaDgY08twJyzdS2gvJoAhAcdK2R+N8hL7llXqFQW2Zgj/Vvw63zRzCx9KXgfIta/
Hv32O+gSw0OM1e6UsBj/tUDIfHQpIAJeWmNMUFnisqnIGu3s0b49NlNYDhw4/AbFJ7N2oQ50CK7L
H7ekpXjqGMvtqg3UWeIkIGDIx2g7G/D9Dnx3DXGJmX8v933AH90gLwArHmRVrmI53bjkvGikRXae
iWmPX2P+plTdHDo1AhVgnIVv499yUA2mh/+4EakMQ6Pv7zlWAp0apF8+UYEW/0HGCrieWLSuuroc
90sz9hccLYi72lBeSyKgfVjYwRyD2R33alpKjLlDw4IvcREvt3wv1nPfB2Sm0wW3ai5R/Fnt9M12
7GnrOlCSbbY26YQPG8xb+G+2W21/WTOWSbdfMHo7c8ZUTi652oxiVA+EjuRROzZLpGLsI05RiR0g
dN1AdQUUSHY2tVn3eLmfO840B63SkdMMZTj7jI0wZv5gxhTadh0VY8BjmStUQF5/RyFa1G8WxU6c
eHXILxtoGTA+FQtXGf8z6RZN40pbRtU9bWL6EvODn/ENETAr6U/iuusIFKdzRThNJURNhOyrE8dN
f0skRP7pISCR2mnfW+PC6eKt0TYqKcAN+qt8bTBwkjR4CarAa9/yNvWRlKQwVCd6qjwEoiWIW6S6
5LkgCcojFlMdmIPSzpJd6/gABDjW0PIgEADKF6frA4mgyq+HFI/KcBg9oeXWEbVTrofeS6NDxSq5
2ZbgWbC+CFR1srBjGCkHO7cBcX1yIakgNgdlsm8tZTuP5EyH8TKQJ3mo0oJzrzQs+R9toXHwY5L0
cTWgq+0dK8lY9vHLWytJfFXB/+indZ7ny0MyGc2/IiTIQ6D6fUIse2HOxMwILzGs7rA1Z+ZsD6Ag
nwozuPm+anspqZ8PLH3OnDZyzt1ihz5qpYvpPu4bdQhY3rxjVs2/pqgYW7yFEnMs76L2tQOCt7F5
d9MZtuDLo5OotlLIB06wJyPL8jFAISX72k4YE938rhji4pPaDPHnST+8lkkUuJfFgWR+x3kAIyNv
96napOwSWLyye76vYc38Sq/MHjQ/5xULe0/IW5S5RBNzp3lch4PvxEfQL653FXiRva0H9A8+Aztx
OpFqQgzr0OB5QbwokYXsW8nP6gaodMUKuYHKPBAo9nHqYothPaLimX/hf2UFvwbVnIohUIDZwFmg
c4gy5mkfSUjNTHykXrCYvIkJu/pexhhetsKOIvqIc7n3/LR9oN42G/hqgIts+DQ9kSLMeUddm7lb
m3kZ3k2xtP9CqSY4fXNIlLkOmdBWohjmB+iMcbme7AVcQoMD6ixC1k73U7IYvh2P3riNaDoUZZkK
FtlxjIX9ssikvFqiLSkMWjycLAEXrdhbJtUnd7HmbTM7FGd6Mv61J8wOPIVDLe6CBsvaBeZVtWyA
GCpotZpev1Na9vZDCcV0g2QZX5tm0i8FlmK9CmIsX3cN84WEmLT4SHQFVr+Q0vGCXElFdyyAuYq9
WcJO23wNA19QeQtyxljcA2VXB1R485DkcTyQBKqa7ZwU7SEY6vzS0Nt1gLo0ux+I9RJfdcHkkEK/
I6Xc96p/sjjR+2tO/VIe5zxYDqhaMyk4NfrPsz/E0QPmCE50bUPM9xKRv1hY9VM1VI3kEfREH8La
pe/DOxnL9ne55WKqWlsxgOpP4JNe/tLVup7QRWsARMSxIpf5uOHvRS2nTJggl0qdF9I8PBiwOLju
nTNE8r6Ix2mjM035W8duhY/rU62FxT8arrjzqeWj2pvHgGSLh1IB/0xdIz9Y1B150WKEdGkTDuBX
6Yp/NqOd/+pVrRXhxwsDE6360ZZ3xiTwfZq0wVFBJL/XPGlpFt3ibTH1n+OPeidkaQcXS/W4VMhC
6YCMwFAtyFgrdkTQ6enrQt5CdfdAlSoxzBduFLUNAg2jqJyiTelG2N8ze4C1b7FRXFXKhyJUe1ER
73BrBOBqmcdpEg/PFcEOQhWzl1zJ7bb4CxyGhJBz56WEXfltZK5qn3mBnMqjSzm3PACMIjEA+oAg
cLMasPWXhCmrhobZQkS1uxXkoLrNyJ4d5IMzm+w8cIJI95XXs/LOR9ZfKzoBs3HvNRZ54LxX4lx0
jW2+iMkE3qsif/WtAj5o2lV1vmsHHoKEoDWENWWc2wtHhFvc7oPYsce1l6PPvmg1O33Zn6ArknY0
MOnOg5dgrwS0A5d0qac5+BomE9I30wsO3HidUDhSHfLesPN6mP9mWbTPHQLXDD7KaMyE65r6RlS+
uijEP9qNm/wdAcJODjgb8ur/wjdeERVOPkb9IO92svU47RZB6/sbXQ6VRF4X6ugzUaBIu62ull2H
oYtb3yfZIm1TRXccgpeRv1Uu3yFH2XMzZN17jCqVPQoTiHuWQ0ux6cZOQpHOUb/aNXkM67/KdJ2D
P0dQnIEssZdog9a5FMu0xeJZEhgVOJydvD90ugg3wIQa2B8Y2HNcpI3vvtLGh/dr9CvxDaDgdnAz
eZ7kn9RWTYiSFImxQJ4YqENujSRu0HHgy/AIcV1yzG94anF+geni0byD+4RLVLG+FdvINstwmAIX
jlTJYvkdTjBrFRaLgFHxCMdYnKrlXLD5AeulcFFt+OMbcrhxxF5myBG/u46bj8jFUxHl2V6PSdUC
YDOsJVrHWM1x1Pydq0AlYwQHh0jqw1DPbn+1HBFjkgzDDNeo5h+hkvBmfOn1lVt5usJick75WJWP
gTGUojR0vf6y4ZcXvOL9pqTkfSaFwmQJug179w3lpcMPVw23jUh200HThcjaib1w9um1kQhoCHC8
+5ZaJ4/VyVQVwQ8CPyapGG1tlTd+8eBVjSC04vrTFxSS6JIU+Ce3C3ETm5SmPe+h6TLMTJUV+0Ba
WhVQdJHbbxo/PQtF34fYl+AD7g/caAI4XJtm1ETWmCaq0xIYfVZ5Ob50EvswiZLElHsYOKbYUD5b
dSvITfXTwnl5HZi0vIe5nE6ryJHBOsYYAi4Cb5rANLjvMetsLY76/3H7k4qiu4npyyENCrBqkPGx
nYZJHoZCobIT/Fpe22U00z6sfMt/gueLdpdgXoWWHMFwWeHmClnHSzAKn8TLF25YnYTRVedssdYc
zNt3yQefgF3YPOEqRopTGKYx2djUYgHqT9oZ1yMI7U9M9f03hwSqYFU/Q4eLJwhSImCFmGBX2y0c
AJ+dtFjYFyAs2LuegFm+rZBRb2Qj7OTxznNszHG5g6kUYSXFM86LM9j1PKDaK3WNGc4zO8x3tazV
ZXJ4/V2JMI3uhR43/+RXPgBsKdDKjljdO+/OckJ4S5En3a8cSgXFhhPjFZEEK6jaHd3fMr0v8Unn
H5HXhEcVYPyEYDVoAYEhc8zT2DvVq2yY+cooGbboOkV7V9TNkm9ECMdmBi7l2+8mbaafuGqsA4xh
N10vtG/QQReIHrFZN/+Cm+12bcqucx8JFnjljqHUwhNYCghPILfTeZvEVnsumWUukBPQDCLP14o9
IRbJo6woghLxrY1pxxmUkauXpmr3Xc9hEkP+4rOttSL7WjrLLZ07e2WLj8pM/sEh6nmqcNlv4JdR
9x7Sc3oc4zD0drSEI2ZDQ8E+ZMPta44J2NmD10TZYxDgPQLL5dQv4Iub38iL5drF+3TOWt39NwWF
5+C1HWFsJLZ94UU6Il+q6N0majmtUoUdiavLN5cR4/qpYWMJWNrWBDgbNs6PaDUkBB2DJneKUvaT
L7NfZ7ibXLgn1de8WPYunkhEMqLHNv9pG6TSNnVb5A3OQxg6Gdqb9jwlNtzSzJDvUew43K0Mo+Ud
1H/1V8zGOtm1jcChFF3gZPkZSSMrmT2UGBM9Z4gT57Zpi9dsHDAQ8+VDOQu4IcYwppS7gsUkXnJt
IYK2JvTIKwZYGW/5C4wDfS+ONWq0uirc8vhkRVf+wUYgLpH6E8tQzxa3B+WMOgatrv2hNai5Ltm8
/KSj8F+tyLLEGVZjbV1Ym2TcLKiBHmuP2jPbwMZj82oyX/JyYrdyw6KN0x3CvWgJ9PBSPFaZGI8J
G8BwN+dqseBRl8OeF2ua8ITPhwdexQolO4mqnSwrZ14VrZPvxVAO+S5XuX0OxoL3g8UcBNKRK8oC
sRjVP6yIIY5GBC8wQujbDizt9WFZIlaJ9gg9grxleeTG7PGNeerY4fak6ymaY3cb1xiSQFd1vArh
mxGVSejsCzca0gYNTb6X/9q2SbdY7sWdhw+AOdqnMQD9PsEP1/XhpqkU4TguBjoVkjgi1E3/SHBq
a0j+BHXbpSZwS6iGwQ0tDZnIISm1Iy0yrQFds700UzY+5zW9aQ9JSzrnWqY9o3k8z/nOHki5h4M9
uA9gGBZ373SVTo/LrdECjlaYvrRso0HjOJ1KL8wayWVMCbWAI2WI4HFPP7YPir1+RDJeOnpM0TJX
EPG0PE+dQN+r50p5pwZVnWsX9CIWLitR89bvqeW8W+a5yvDjWDXZNi8iMA/cO5/XSeiRpIa33bGG
59AxbfAO994aZAYOyYhewPqfWmR9H/L6+vJyLZ8myx8PvmV4LhUpRmbHdqca8ffWE+Vj7L/Pm1K1
O8wy8qEPnPptCfLCbNtRmWf2iSJ9isiyUFZR1Zk9fiaLE9EDbcsI7SF0FJsNymud6+izd/gns6Ty
v3yOGlCsZ2KpXT6JT9G4lMBiIJFE0juBvFQO3tWrgy7grzbT8sKc7N3eWGxsyk0S6kUcSg5Y7Ws4
xk33V44yyX44YWTEG/SSFCe5dITOEYZ48wr0vgWjLC0Xu1ImNbgQUcl/rQmityBJAWigdPPax23B
dYHKqscXloHcmdueFMR9YI1O/IDlECMi1VkzovGcyeA9lKV/nSynoL1elfPR82sMEO7cPPvZiLHK
9iPii9pAj1JR3PYrO+vmU94G8qtVAKh+a5IYP3XHYxQxk1rqXxNUUXsf47PwjrAMgxpnmeQsoAmD
suWo8Zi3Xxzr1PxHhKopaByT7n+KGsjqUdwoH3Q+DxTDH+q4r/cdbiEi4pID5coTsTzlPHkvgZl1
CAdEuN+jO4YHL/IwmYi2llsvDrnK9dDWa1sI4+Dc8LotgAEOYM0UEZoBgrEcc1xR04ca/FB9wttw
c+acORm/tKuM4a2che94DYx+4kpxujcgggp2xBT1PeW0bAEJcDfFI88IADC0J2D90KzsVdglW02H
zJ1iDu8BoDkAsYi7Df6hKqYqPaa5m/zD0i5oo0COeWRwHU5Rs4jb3jvqfyhjbj/afCJ0kSeJOpDw
6J80oIB9K7v2ewT6dK/wTVBaZycZ7hXLjS5h705qxaewEZvxQwKrYurJf9jFGyfeDTlGFYK0nqSo
m+b5gHZpO4jBtmL541fzqsD8xUvmAS1usAkOmygHr/3Jk5v/5MLAFLP7if17lXJympmc3FPnI6pg
flpsVBdjO5m9CeBNvxUwPgqWbznoCsImQlCUpJxPhj0BiSUtaa/cUQKD5Coma0g39JAtZpcn+FQ+
CDHkmACt0R+vdtVx9a9ckjXteSAE2G4oaoJJE/Sp3ke5GFmYNXiGNsQPswxalyaI5cuxdh6DbCwZ
yHs2gk0XcGxYslJaZGx1FwBu1a3bHG1vqQO8r+3019eM4+c8lSyAxy5PzhM5iO8sQmtPtgnSHR41
20VD9cCZTsAnYsBpulzSK+d0nFC6K1DD9DRdYw94tlmTa7IPLFBRUGqiAN+N7JLlOav9Cu4rvo69
p5Ce0PB48EByi+2NcdWsDikvXYzLXNFV/1UXdXjJiaLUiIZNFvw3qryyeaHGBcc2TKVcMzcopIqv
hLCa8rXKoDhuO6a0fDe7RbItXfjEuyRu53xbd3lUg6Ao4urXJrznvHshLdO8cCAUvg7kFop3iQcB
WRTPbJyeYFa6z4h+OdsWGhS3hS2idtXw6Nr6VB5zNbVps689HrZ0D6vqLMxExDrD6XqtHC30Whgr
eGT7HWfbwoFh+9u76cAFAkk07PeMNuRNIC5y6B3dY8xg41J53eDYk1OXWht6UIgp4DYieBlkYmWT
8tzXZd0emSqt5bC40rJe6h6M914OaZLdNHsnOS+eBWLPqyZf3WnDfv/Sc/WofaF1xBzos56l+Tjr
z1y/yxugLV3yDqLAlIUPjpMmtOlBpnpb/aRTNxQr5dV5QYwjzbktpO9RehsAr6KP2jEw0PKZcIXH
SR1yUT0fm4nGHDhlbrmNMH6zPCPUcXS8AGK6kANaSuUSoaTgIW62ndckZ0SR/JkubBwhuedXb1EJ
xIQTTpN+o2YlP1A9bSgkZsSajYeT3xYWyRpXpAdkygqSqsLDtgSl/iraORwP+cRpvwjZfdKkYQgw
oVmQgS0FdIMoAO/3dsOc5czO3M3bjlknWnkeWijXVON2W2yh44bMFxQychZwl1gw3cR4iJFAvhp6
E50xlPUDi3gC/llZs46WOL/wBQV0MVFzSTqrZlcQEPyErbnyikWRcdAjG5U4nG29XVz2llxX3ezE
G5kvRn62PJDAtrbsMp4hClrZU5ixvHhGSGQiiBzw7Aemjjl9XXgOJls3SQlGcWg6VuiJ0Geouw7S
Bi298OcTVnzAb1BGDzOZX7p3/BxRg9o1QXDmdifbNrT6PS/DLKBnCv+BYvHewWTBODKZH8l3ONOB
Fy0g2xyHRBtu+1qjsvZcDc8Ll21x7PEjkILrScvilw3lqywz8w0fxWvfLQIVhBlqPkbCUudE36w4
52xo/nGypDMp63SJHt/X3ltOX6d3YLudn1OOypxPC69LHjGn0BtSzQZxOjHJhX0RelmeIOwG5MCo
wpJUQcnR9699bYGKDJyJtJHPXnzLEyv4wDFjPTWFizPU1z6kXbAjl2mAfJKCc0UjN23z3YDoutN1
p3ccu0gr+XblHkb8DS9pChr/Isk3b0BHWDZ0Mj/z13hcyodUde5CBpv88LpwDNI/2pe3ReWdmy1/
4Pg8c7h9wQgf2vuQyCNfkyla1uJTAfo/EMVJB0pYu6aNxUM49gJRc07wIGIvcPu3NKqaX+OwgSZj
3DXY8yj8vcvEDE4F+cF99RDS6+NULaa7UXx0doB4EF8SzcuPNNxtf0b1ISmi292mnY9GQDb8Zgr1
o4cey2j3PCVDIe4kvMrlRUZdpj87kKG7uo2A0tL6Wfgbd2GueljY+G6k080frku28yZ+/YNxiDHJ
VoBp6xCLVTx07ZdfzcwZbT1QE5i1eXGGkhwOV2/y2Jg0DDcgrwIbT6UddAeCtYl77DpGjUEG6Oaq
4R9cldbcUWy+TB8WtZ0EHo0ijUT7ClCRIORqUPVxtNyadV7AR0SFm6W6F3LEb7OoMr841PFaT5Aw
3BgnWOgeeGcsVYLhFQ/LloVD+GmDtLiS1yyAnTQRq6RFu5wXsVhvKuYFuDkWDUTgCjjXg3su/ksj
a0JSHouE9ti6mr5VLjHZTWE4C0g3g977zlCOu5EGZaJfmPIpbYai9KlCF8Zq25AYN2UgvRW7Ov+B
N4R4Ljm9YjzxUjIftSx+ANSqC0DviaJ67LiPUIzzTZXxnN4ySSzPvqA4ce6EVe890vzb2o8JlcbO
XJAxgcTCg8ne2wzbr6khrr5KwtH/7Gfy3xyE+ZkmzvUbx+K8x9nRyt5smgmeSTa0j6RhvvGkmh9o
9umBSij+u2NRnkqsMgcPmCAreL/NWR6b4CiEAPST3SLMK2n3dreGt27uHJ3RRNRbhWDVUyX21fdl
+K0VD2ucP2l3KKtaAL8Y3HeXZQJLIhqLeTz0cXgI3QBh279hfLAp8ClZFaf/lswvXkipzj9gJi3o
FkHsofERXnFt7NR4JrPoYTJ2/az52J+wa7tHJlRGMR9cEKk0O7uWowm+89xtCQiIMbpE9hjOd4mX
hmJP0JbYCl1D4d5knP1wKMHJEqRy7n2n5vDFpLD1U7z0a1uB34W5inN0nJeLi+WeSRPiM1I6FrMx
SitkKztZNr7tjeEGT1H23qQqfSs59fOQ19F92pb6uW0zsFnMM8X7IPqPjEIhvq4CQ4PWXn2hWsn/
bAC5vKbeRAJS9Hl2CCc0/cWf/9pUmn2eLMG1pD6oOEhuvK3HW69fdYErHlTdYbsJCd2dB5uD+Nb0
4UByK1THWXl8q6LtP5g/5m1HMmbnNkk0/QRdZYc7C+bKroEZQHuZypBHsX3jkrUwyWl+LYpMojE+
WFMduRurt59l5Jt7+3bIwjfC9ZsaMJQYjCPKwfP4yWaTcCswLDc+qhfaBg0mJ9162ZEt/Xb2C7Oj
J4k5i4h5lyP1tfI0jmoAaeJfxykFAOfPzckasuRtHsNnolbWzoXPd7FxPR/q2pGPgjD5fimbeTw6
DZAAnkUt5wWs0vXG8Tz3lPH7QDBCPXBWvmd8lJjBYczwy/pt5jF8AnfHb4vSlKLxdJl8b9Axl4OP
TePq87I65Glsv2N/oLoC0zOiqgD7QUXkUGyM50uf02P/jTVTv0R5gxWoDPN3jJjusaaTalsO7khN
bQ4aEot3+otSlG6zuu9oYcYPF2o+Vz3BssoHB980h6pN43lQsAphQgC8hnUwxbvFA8GGYTOmMnpK
EZs40o9Zgi3MClHsc9rQ6OmB3oWhorIPeLLM3zi107eXOxXjbP+F33DauqWZ8KpWcfRmyRi3WmJd
l9tfigmymanC4B65EWCIXVQiRFgAwQ2olxPsgB+g78ZDQcXOGlyde4edgoOoFNNw0zypwi6nJjtR
xujxURdouVWGjcN2GXXAnq71yEbbB0y9cmjQeESgAhbN3iefGJg6t/B4HCYdjQi6PYI+0PS8DL1+
jJLlwHcdbVu1YAcUFvIfkdpvF2vApnNG6zRlhh5zYL5UMfb5P+mkemX1Li8/zbe6QFcunhdKxuRm
CA29JxAPNFEmteb4SRWcBMj1kXDevQ1sQ9fdJCHGQ1xSj/Ro0Gymg0saqPEOXEDinqLE4aHqLFl0
bw/Y+HuoT2vS8RBMcdVcGJbKSzDdwuchVoufuHX4vgMaLFuKscMdTSH0WKb4tt6oF/0vV+DB3GwG
tEjOYMfeZURyxApWKk/UawCivIilqJ6LRhRwLovSPUq2zZ9SqOZuEgMRdMbhHyb3+reqmofylrDk
1qUZcOopO1rZjuV8mbZ8aLRKPiQc81WPIvoQy7DaQUZ30pVJwLqu8yCiMa6NG17qmf9TW0555YU1
nQImrXZlwPKsho5un4OivZoJ8kaS8wS4EGp3bq/QkjfWm5fYAHTZ5fINRv2BLYXNApKPuSh2F2rO
5hPOHtzWaU56AVOI2qSlYHvAbLtipI/e1ZQQJRgaccAGBIAjL4nY5qV60aXmsEkhkMZ8FNyQqYvJ
tk1IE+sK/t7tjqjG8g9xiqp7f06cezUuiUuggZ1Rn/TQ5pUHm8tk9Q/Eld5bcfndDK+qT1+LOHbv
6XHJn3xk802pJwl5nPl/WivcIWLr0Yiab8pqSDmyJi3yLMyGFQp/d5ss0t8pdvtnzvqfbezFe52D
PSZRz4SAREoFQaW+EOJNxuDXqrtR59Jfp6jYsAFY0H3NUHbSdRi09Xhna478auj+2A7HGy09A8xq
GtqnLLQl1KkouxnPKxxAIr+hRQeQ76TD3ZfAM5TsBF1bfqncSfcL7vt13vkstmGbNfsZktlj0o3t
E6cUniXh2I5/NHqMq3ZYsBKMdcWqpQ2CdM1zQVC3A+Bnq5cw7Xc3u8KaU6VZjxawoGZW8caqLPwd
U0IU0S04++BlrVEzQvvkxux2O8JaG8zEetuMmSLQUBFVtfNb9es00AiRN1L122xpGWUb3FU0crWb
AWAlj5P5Ddgc/kfP0B+qTUS01by3aRKg499AHbidYN8kH6MhVwpFLyLki1M5naYRnjk6e8jjjEyF
Y724M7KN543F2Rae+8GOJv0chd0eKQYOx71TFnsIkTf7UcHvQzzcTR/jmmXYTrjwFztFcod+zAVr
TNzRw2MIYOeZOoJ1s44ZwmOzt3rWg/4owueSVPaz8IJ0E5F/o5crgoEmtPteKm1/WODarH2Z2fnP
MPpYbnhrVb9FoM0lw40VAXenpmvtsu+/5cUZ9mngqHhyDNl93YflnW9kt1ajZNUP94FAB/CduA85
LjfEhTK88f7Nxw6pNBvaQ5ZLggIZUlclEh+n3/RfMmGMIi15ym2C5Q3TMY6q/IPFC/+xIbpWPcpp
VFQnQgLRqpVGv+fQ6MmoTDOr9aVI9OtYzC8JhaoQTbjT9gYvN0ZgP9jMMIW2YS/LI8Gz5FEhOXxS
Unlr3agEa+2b1uBOKY9PMk6MXEDX94gMbDWkXdGvY7f3nYT8mc+FejHwKdZFMXrdGmOCc/Mppi83
r98bkYe5OsUsPZimkrShEAjE63kBo76lCEX/EMCORsSspOYBF2U4wQLhzZzdXMvbtv00/TYqR7sc
+Ct+A5NxZWVVvLZaB9C/Q1bnqx0Lc1exnfH2jEASPDdKOFk0LnAMt1llsdHFVwKX+xf6xPTO/sTe
yzIKFEVX2rsOsunSY+EgZ+/04tMJzCJ4oU2XmNY/1/F5FU2YSTdDavd/XL5Ova9Q7F/dPDP1lz2O
9cPSLe2jgPnwaLCdcLZTkUOyX5rihukHYXPEzebTKhXZwHpzWJxmo6GxE+UJ3S6snjg4Uu5MsT1v
cEyuuXsQXn2j6MWVuRsnM0VfA+c8gVFKk97AtWQ9L9hu5z+VcQssQkCaZduETWRYUsCGy5jXd9ks
efPyA+Z5dRVmGIFwLG1xyijMhZnXZD+zmzq8VfFWBzuANEH5SAbANVsDTuydNjpmrZEA3C4N6/rA
6RCPdD7U4sExoPdk7+ccbMtFPqdJEQCUGzH7PdusfjMeG/BsmCYGbxy22B7qbdw7VnTGAeOG676s
gm2WB/bWKM7d+AXhFxYZlX87Dq4pqzosMl7UQtkMQirUfF6HuPCb6LykdW3v+3Hy/0M3bU6F12ec
ACn2oMO2cs2Zu/CGPKaEYAe1RP9m2DUf2OLQ5VNFvn/rvvXwZkJ0QICUBIvGzdiNbIBsWAWsdYj5
rwefpfoukGL5xHMTjCvhL+HrqMu53iR2HaoH0xMepaSuw43br8o+ABcYdFl+I8O5nPTSDVFXRVvh
TAb14gHGq18QsqwZd84t/ftlc4htPlIfd8H/ODqv5kaVNYr+IqpoQgOvEkLJlm05+4Wyfcbk0IQm
/Pq7dF+nzplRQN1f2HttJAYtyxR8FfT9/Oethe3UnY2KkosEp35r9UylFErepF+O9Aq8TMxR+TM0
E+ZRhKA6glfHPhSXV+oUEo4UqNUtfp86frKTIk3yEHFVOitKWwbQ2YGjwUgEE1I7sa8Bmgosw+gj
01c4inn8FlejDj4nTPLDSU/I+fGvNIZGqK2h0TUTtxE5hdYedcAwHVJ+q3nFjifVBnCOhmjzeyuO
bRM4NVwnaG4+GRDFsUgybybRal3NgYwl1c0VkVlDVlLC8Uc5qnMpsLNTbiQxNjDaEJ39sY005b+p
hIMyAVrIcqdFz1HKSV3TMlYx+gr648IFhwf7pYsYLYMB5+JZr8hCgpt/hSTMa5CbRn9QMeggQlS4
TjY0YQLLXWsGYSUVqUgJOocNRlnmYumcMEBGJN1/Fsl820uVlr6nw41BqkO+oALDYeJshs5VxWEk
j3yIdOBUn4RpmNWRMGqQw/iBxtDKzSI/0E2TnSiXac0vcO5yb78oz/aPM5y1GElnTc0JUMY6aXuk
R4HSw+LJpXt9Bs0D+XFjOO0wnKshZoKDNr+pYWz52XzF14RyuNaSFtriZh8vxTB77qHq6mCKfCNb
FQa7Rn9a1gifd0PBNDt3dC/ToccdiRy/7LzuubvROhpxi2pE8yponG9KYIIX4wyTPKqGfovPIxki
Acvrq8lGxCEOeGvumsq1Hr3UXW7MrAF5Uy9JTjkiDvOXY9faMo2ENZXVHf+kVESKKgS5HAeSSFNj
eOtIPX9CAKWnFzKK+gfpaYc3RQwNoBLbVvu6r2ygdgETGWEpGn4XeRkFLcnwnO1p80qxUI+/I8yf
XwLqcENZLMd97GQY+O+RKHTvbZm2oG0Ztj/Vxjj8BQ7+kAOeVyStJZLSC3NEO39wlEXhY/vzjseO
LGAv8/qjwXR1I9skf8g5Dsq9nsiLj2qi736kJCcnzPAgEnPB6DI5FHDdUmygGa8T/nB1Bhgmiaoy
rMwJ16K1lj/m8eO1S1Qz7oOl838gxhE8j9c0Z8xoD9TQEriGGRLL3BwbJ2/+64GLMFcyDbLp+nUy
zyZbti/8pPN1mVvjjZ8t6U+ohUg488d89I69G4vLRNfiRLXQxTkdYP9SnbUc9XzzuRM5qmBD3DEw
wLKB7Z8FhsqD+xISmxEm2DJoFTmBxHkq1+YNh45k6E+jhKpaWBmOltkT9G2WtGmSSGjrLiQh5B4R
Ti3CkVJa6jsmhOPOdWV8Gl2s5FzYUwH3RjTYCWXP3jL0iGB+WRNsHfwduECICk0a8Eqj8O7IU8Ar
JQ3IgTeHTqoZ4ZWyClG3ucVbBRd9OlTjWP0Y5Yw4bWQ2yzObzQL7EICiHyfHo4qPXsTeCwzz4plv
tGYn0JX9idgP70O49HAHhoAWGqReIz7Oan+MOmLHjcinB272q82QPcSZQvdpm44zRx0SOI3P1cTg
1+P5/szWKW7PpQsd+IQINk3+67q0ynfGMA3JzpiUKo8xcMYMUiwhbFgtZvEM6Bz2tmTXd8vzpFAb
MQE+ed2oGIiIWBTbsqQk3Ex8mKBCWzDj3HLT8JSj3zqbEDezveBW/CZCkZ6Z/a28UpUANNXl7RUP
o8m8ojZq4nDcvMQVP40B2wvfpHKwy3xGW1wJzm29tpa3x+cCuZmTEndxz8n7hJOg+hCNS+YtTy+G
gkTDSApJCoPExpVIPITiIDrqJMuSl25h9LwbwWeNW8YH9mMGOKwJFe/hJdHQuUKis5Mt6FhxbwyZ
iTclWYu7ZqgpvXqGrtVn5xpd98o4tb4zhnVK8G9NbXai7XN2CqfGsGeyxrPHOqyeQYDCiXSQ498x
kTNPIuHUEGmsv0XllxhpypXZp8BDxzZogX95e+aS+qjYF6KeId5MIKHE3ZuH9WR1rwDD5PKfFVcE
gmwqwQjvO7c1MgVKT1seKAi13PSdKdBMw2JOr0NR82kUi5hIP3LkHEDjCZgkzXMT9LtlwtG/EVBP
p21pVHrZm5MR53ud+b69HwzGYZbi2dm0kxp+fMF+O5JlO90JRDntd8s8uUDQkHTDkem4kdy1BIrK
va1zKamgSiAyE8OFaznbPuqmjpIba2kOlU/iGiLYhK0brBNmsoKPWupkMg+sBYbsiw3vqO4did/8
YFlO415zhs3mxuzGdj2UTU/GmN1MtXtYzC73j9wWEwPx7AY1HRL6YVg0FvtS2wSpvjXb1nupsUWS
NwUUKvke9Fi3p4Tb/4+gFvY0fNnds9Gh3gx7KCHrxUlq8w9l8vwwJhNQ6TaD7ILxQZiPi4JmEM4T
1JhT11jeHzoGtnTSMTNv6yF79E+kjazel4IeGo4+EqgBiiHVQ1VmF69ztLnT3MQGfRFmOIGsd7uU
qXda/YAsZEor5g15lwL1g/keVsRLchgQkSyi3GTf+WwDXDuWIHEoH6b6d/YQRW90N6Ah0S48551I
akYDgzMCSKxLNTx0cEOoKCtNSZypzH3hPcXPs2uChePODkwwczFhTrnvN+NThlTwmK9s+W8QNfOC
/T29a5T4MBWr3nCA3/iwTjPcFbLw1MYF4rJTjblixzfskw9kMOGglijdaz8W7/hRh/xpGU0XQBVz
8K3FucsaxLAePOhCJs7nSjIIa4xHgQb9LmeeWmwrBn1Ra+QEEt5yH7oa0dauZEx+RC6RQhqZq2CP
bIy9vh3k1cdaafytlU1k1H7Ss1HcdYuNUEkLiGGDCvgsdByvYgctTbXsueK1LFDGrtiRmtz6Vyg8
UWk1cyM1TX2rpvzPGyvmwmtQFxBt7FJtNq0tUqeysDbZ1MAyq6vlS9pVB3h3xaliYk45OZb9kjDq
3sWVf6NWaXFCOQW1oamCD/gx/8E6csCw6ukRvSG//3xc+REwt3UfZpqoK9jgmQOPiWqE6DF5G4zB
2Rc+j2ExLSk5F1UmYOintAFua5f3UAzQOi3B8K91h+JUt6Zk7Vog1dwFWVHdBVZcHPoyl2+NX3IH
ssjGd9RBCt5MCsc4akE/zTfcCd4uc5ElAx6Kg40aAgtoGgaifTqSSI0SHN/csHbEgBdT491nAo8z
SA3EaxqzDJsUKCW2s+7c2OEmBWZwyYpUPqQI3+58QdQQ02noRR4jU7SWrfoZqTbGkLptedGrDQaJ
SjxwvhvGqzYlL29sO9sWo6mGy4JBWbsveQTMCOV63PDpKe6OpVcQeOq2mLvdYI3ZfGSda8ahLqsB
8CyVBT4YfhvP/KyJW2S0XLSR9tLRDD1HtcV3sWj2CK4xc+TmgLcAClREFL5kKKPQ27QaNhnaaJkC
7yDwDQQB6rEjkF6XIfVsNo6KhODnF9J8VMtHb7ZpvRVr73cPs5EM0x2zFowdEseew7MfoGzYJDGW
1H1i3DiXnARQq1oGKfa2tCYUAQx9AmSUphPsnVaXN4YtKT9cL4l7gU5xW6MN6b8gwVEGO6BdbgFA
nCCkICKaB/thxaSRRKzPCbpFL1EBKgvIQaPnHjmS7drUpOUxNCPNrq/QyOhFerx5Qfd5myMjV9pm
aaUWbqNKjIyvIJ6hMEcwHdZW4j1D02KTxj+fv6u64Thb/KD9smPWfFu4RwE3CB7e9trjs+XrnYnm
3M1od/F7YUfGlopfFnSI7/VjhNzSeYZGFrCaQ7mRoPPL22yfFpQ8O85sVpT5kAY+xNwYZb3HfcTP
nDxmqJ6pnmAxpqCDQqe2nOWAN2jS266eB3uPR9UK9jaIo2MTAHhB2JFqzehEqfwOd4RS+6Fgx7IT
fUsaRSD7FkyKb/QPznjLx/BJn3+rjBYl34Bt5KqcArYsSEFkwbn2s4WTpDXNPTEyTBJ5ksiczUgk
ts8d2YoWVq66S39BdYBhrv0l/jLBmCE3GVSmwjwoS7ZPdty9mK5j/65LD0CbXCfuewS7DQ2+54jb
a9O+97YmA94fqs4SR10HBfeklj4jRZAAPjtqlpW8IFoRh47JonLj50oeXQRoclhDFLG0iMiTKQNJ
99VrCLfbgs9n59N8aAFb/Fl8sV81Y1//vl5yYz5zaGKPJhXOwXBHg/XEzxs/qzd3PjurgLgXKoIg
MwiqkTc+AMqFpwCtM/S5mL0Oz5NZHCcFDmur+yX4NGLLsLZefvMMoWStXdimS2exaujbT+SlgNqo
EMxopKUgCMdCjUC0dRcMkYPGCcGn7S8NCoyx95k30c/shsaB12SVoKI2o1/C0NDKSotzz3DEZfDd
uNmBjZthHl1LouDTcVsBNdTa93dzO/AIwSOR45YVV2Ozt6n6q5sjkb+5RycTWB6HH2eKjai4zmva
W0GN74esszhxSiEI0UnwOUr40+Th7vgcmgIyTdw6R8QrdvLs+EjrHli19wRsuI07f7rCblQE7NMa
90XpW8EW8Yh02csixyJ8y++/Uy6SPgQV4N1GrgTtbVN0x89zVhIMiYdvcPeJNCZ3RxHe2a8ZeH7z
RdByGRCivSzAvMDzGSJEKYu7ERkgOCQK4VMhje53tocbyrya6z2FYPI8ehhGdm0j8JVDppn9O1OK
zK9gUusSToOr62Un5wberIcekOX8cFOpUpHKP5jDLPOoHFz/tFRW/De7Y04mVWlnv0sq2ruK8GpG
KVBe+N5Xp4zJD0VOiSQoQAvUsVVlyQJn7BMZXtMzxrVgHmF1Ra6WJoYBKcPLvpkZaM2ktkWnFCt5
qhKkWRgq2uWZP/OeAoS37W61UdJFKYNoa4upvv9hETsbIaWKcsPRSPvxgbFtkbJJH2ogrGJy6SZ7
VEn3VuJX7ocRY+I5LkXOgMfpNAHv0CDHYjvH+XinJxz+4YLspN4xYmrVNsHpd0UTQfebdxD6jNR1
3srFXc4dGv0ejGzrPUJqJpqG7A01HBdqUw7ajmULKC1khVAnx/RAWkH/Z45N/mP0GbXw1COjPFoY
jMXB5bZ+WUBX/oEpitVjbWGU3bRWtV5GipiHrs/dS520rCNiDlNgNlNjPCVL2xh3Va/K75Rk+H/O
kBAAplrEsQwGWmIZyP90Qvj9Ekme7gmUDDoDqpo27Z+beJCfq5HlF8lC8T+4RuIXjXr96CcL4rQc
s9/e8m7UWjOxSRBjYQUJriNrBO9fdgNrBZ4cWaPZBfWaIwTFLC5Q+53gliHfUjo7T6UCcL4raoli
rTUcVptdC+LrGXam1YYdYsOf1qQvJ4jCbN8EoWPelnCMrI9SS70VHPH/WT7zOGBoqfeFFZvALlfk
CW5xLKuASDLkdfiFtemF3pKmbFYxJAxtFXzHKusYo4BWWu2Fqk7xIhXbmihrpbxIo3dewWRei2Z5
gcX4WGb5/GjMC/kN3SzukJeB++nS5AHL7HLpeKoy6NZzcSzR4h6lpVFdIFhOj73uZcRFUxzQY6tn
Qn6WKwv9dUeTR1Ll7BlfaBjNMzm9HNHWKHdtT2xXDnsqEn6/vCdyeJlqZ0K6kOdbO7W984x76F7W
PdLnwjdOtT+bodm7nyvPyi52h2cFsyasYe8hTyDcDjFPzX6W4SMrWYWPJvBS/YFX4Z2dvf9b4nZ6
MgZgBZT42SFFTEn0cxl8tRJaUiI0u7OW+e0mbsqSg3XsoyVw5JcLV+ndSOsbwGq0qsdaeOa9PaXx
FkXXV+yTTwMx0mtRrbZAIJiGqDscTy8rl/5mwCAAYMvoQvwaOcGGc/bbmADmlmU0TgWJKU9VDqTB
LLvlEf0gARmdQaiQ73dnpNjVuSjG/KdtE/gfeZUfOmIBHww9ru+S32VIJ+thEnLXL7r25cgVirsh
hTz6PmeYFxntu/+81hzOYJVuvMsu/s0p5sPEX7tzoHx1Z2FIwjPf1wd0XOPbiEqM3W6vHgLl0WB3
ACMN0xteOtLiIGlgOoGus/C+6h8exmA7dJX1aqKb3PqutI5guO2Dowf7Lc4T+W/E5rbvLAKCUCGI
R0v0xavr5urDdn1afKsRL4zU65PM3XxPVJjar8rE04BRemdARZGtyveiav+Rv1LvIEkwxyuZSpy1
Bg0eN4ijXW07DHxRce1j0Ak4YJyehB4SjvZLiT6WagV5mI0SLdRFIe5LpbM3sEAlemlqR2QlYzQK
ORxcWU/3UF3B+o6SGQBxRMwSAwaMGPxYXzA5OQJAWNC+5JPPlmf2N1TMwSOXi6xAWy/eZXL85xFz
yX2RrkqyZe7kiaD25BNJ7hULSftpj1hxgnREKdvMRyKa4remCCKDOdqnS0d0XvrK2jdoIvCYMrDF
QtcfeIAeMQx/ZD33syiN8Q8nILZV2sbSmftHjrlPr16z98J1phA+LdMoCwxUTcoioOaeATtjrrc5
A16f1hiAaADcveUozgUggxhW7d6ztzEBStcSkpSGpVHtRBOUB+jB6pH4Mcyg1eQdV+xBUSmGI347
E+FIG+Qhwd/0bUPvvi7IQj75KiZCF4znFnfep1HQNaCfqO/IhiOoxkFWA8dvxE9Uk/Z8aK3UObjQ
2Ej4BlbInrl2wjoovWOhFDhMkS5YAAYdrUJhp5rGd2GYqMdJlZVsZRMICfE0Mq+kIeCam7LlWRIR
ThSukbzLTsXbhei+l0KnBIOurvJ+oKFMD4XNNnJTdytWBbxxTObRi1o/Sd+7oYTrJDZuO+RQ/xO7
/Vrb6iltXfACvbxTQEeR3FQkZfB3FHjHlLklqHV4z9NaP/PFyA33trcXuN8ZNLv6P9Mxgw9vQhCZ
zlDvlXIrZ7cmiPoTaGLwfxHPhPWaiBd7UZg5XAuzp1UTf0og9lXkDWrsHJbciqDTy1/pRdq9b1Vz
WK4ljDwE5+1RJoDLyxbVgtMwiZWoGRSQzIfSNVmL9s36ac7kgcwxwnyWhtaZNe2wcybSCYWF8MKD
un5UcfAxucD9B7qoa5b42R/DT3QUbcYcwCyaPPIy6YU4DfB8UBvGzF7b4cfyGF5T+ZJzw4SeJB/l
gfxrbCRHPQUrJgGBYZScIcQQ7QrHV6mTn6K/KWRAD8gEfNvFgTokU/X/xhRvBr3Rezaa+gO7HzU8
i6vmxJGcfpWJtM5dp/+ZGpUCnLSvzBH2WVlEZE8EBEQx8LmtGCwN6aNOLqyysITa7M5DVFv4+0tz
icxhqC94VsBQFB0LlT7FN9rkslZYplnRgdlT30OeO/e5r+MH4c45UkEj3Zqj+wYSNnljEMMqGuXb
g2GU2efEiOFpFh2OwgpWvIJJeU/8wAPpBfZjqT2x75Y5e7QNod+tElHuUIjBo15wiugW6X03G53e
BwHwXgpCG98XaIkLBhMcwHLUW2Y9zUvjmKhii0ntmiC2tvCddMTcTT5m/CaomlPiEJFu46Jbvf6v
iIGBIfeZ7CtbmhhDuRYHxYAwtMohvq6lD7IhISUPvWJ8rz1ihmmrSUlC8GV/4wXDXjPPPeWiM3Jk
4dI8Q1uBfoNaY34DqdYkoQzoPDeuycptSGznblmy9h4XIzt9kVjhyvD9YiStuIM22Z/n2VcnPBXq
3etoJKXw1I6J8PLVJekTsEgUtYn/CCb3y3TcFj0qQ7tNZWHVkWltXWPwF9HgLv3ZtlquIO7CSMrR
PoqlvN5MwjsCrSDVF5bBDmWY9kvABzJ55ai27ZTQofluH2w0SrCHDFvlSaNzePbcQbwOQyehx5u6
H3Yxrs9hU0sa4TP3kjz4fW0eKeHFYV46RV4Gbf6R3smk9misT7naMYdVV5/USgsUsG4Iu1jq3Yiw
QyBX7rqnpamGQ53N8zvO/frgDzVwNz5YD9Igi9HnWbXrfdCxWjdnIz13QWO/5JbPq/X7PGC8xBd8
A2uMD0ZXGNvCSF/mDOYh8QEAQiXcJGc7mQRFaA1rdsa4hfzVT1juO4wkQbQ66bfq4yYUUxx/aHO4
gBFzn6zsxjOrvDg+271MH8pmrF7r1bVP80wEOTYU6yKaFWMqrQyZiE1IoE71jSbACWno8eisGLxZ
QeqM470h+MIY4ysZH6wYwSD/kMPtfIN42U90sjcZQl98cRqD+0D1GMEpCGa89aLf+slAsZRPFTE6
pWblWVcxO3/khcc808Yrmgx1cZWRd5TeTYdRO+6qzeRIG6h5ZuHE5DnKt3Uu7AU1JhdNrCgV7FU2
v2mqh707D97bMOvsF9EwqgtAX6GLvfxvqQXiAE6QbjMQIrzPPPt9mLC8boLFnaYQD3p5ZXhSQBF3
TePZwp/yOdZao5twjTiSjRtfskmmqL9pHnZEHr+lgxoI0pDOI6oneGSc5wVF4FyTHeDg0MgJ3sCs
w97mIyZe4YVGFYWcPSQhmkU/6irX2CeVEH9BPgH/uGHYyQdIKddj98Uh9B1rkKWeETV3MAfjZcf8
gNlVNQ9kBJPcwzKxHClmp+6KhWZ9ArFm0PMvHvO+stTHDB4RRd7ikfDQ+iF5gzG6zmT8du3KjBq7
ra9NJoOM+8RMw0QIWo/EJwShiRsqhi5LYTUH8kj4dXBR+dB9D1xMd1Ppea8Ys8ZwSQZWBbTjLrlP
Nk+D6tYi2DBibrYxM+3voiVTngXVfCcYMR8yXCfXPCU5MSwGAtsQpQXTI2bLNCIXk+1bYQ6PfQud
wSrS7Le1bMRRxnjL1IqdMyq+/LIGM1mWi+G81Uhiw2aoxigJhHdTBbb++9i0/mua0mpvFjVemmYd
TkMO178mB+cnoZfeYf7gBFl6a5PC0bixUwT0HZ9gaFEYwwm1ZP/P6/UY8f/FL4Zv0iErlyS6Edz+
yaKKQO9OhkSWeMudjMV8rBOu8Nsz7TCVtIZLRp3Ukid7A3Tp6r9pqcdLDdTv3nUxlKH/BLRuzrgO
yyr/RQTAQZ+lxg2tq9X3OJMry4zvNMPP2kCBTv4x3CoeaAvaz2XWhNUoLerXVVtv+OsYaPTEEW7b
geI7aL3xIQCAXNzM4vVZdxmMegLaH/Mqrp7dUo+vCsrZgXe+nnA+xU+OZ0zPVqvVhWd1Dt3C56+x
OqrEriAMU7qpd88KrO7DxG3EG4pcWtABr/pz/X+vm7LW/jr7iT4N4Ej6EwmK44Hsmeq+gxG6kRP9
1wZo7gChrKwNzuIs+SzckdMEk5rclMlcRtmU0HoyLn5z+47zIcjZ4UJwvRZgPffEkflQo0yySaHc
tmlIw2hVsO0o2WRcDsvWUQ3y5LGCMy48ps1ForzPtmfMvcmBAT0RHhk/rdCejwQRzdcGPf1Gz5k8
ZSgGU5T2k3lM2YH/s1We38Gjbi5MX5cI5XjwRDpF/Aytg1Jx5Z/NenPZDkyiWUQ3/i5xOnSCZmGD
bF0qhqF0Ae8QxUyKpaw+wy2hguIpkD6ixVg/zYw5P1pXLy8EeldhU1rrX3JbrrRkZf1jzQgqvV3c
Z7ALgCf6FK6PDzE1vK0aHvN0mqLJWmmOHMRpKpntPRy0/qyVAcFBLZplLgSHTedpYtxbBTTei6cX
OeXxefU6iTHSnpuXijwTGBWs05DRJuDstiBFTFBxcQ0TOOmbCUl4l7KP5iFigOeS22JZe5/pGIYJ
MV3oQqla2H4+GZYNOwo3ebAtVCxB9FXOXzvTluMLbcs7jruAUWbjU7+Ps03riqAkgjb9Vc/slTCt
gkFR5ZRGuEKaQ6VtP4tGJdoI6xOQI+qAVycPcIhaJsYfPEuPce+hLEEVf8RzZR9NDrd3nIgGSCEP
iTi5AYBPAL7vjNVLHrGfYr0tTP8dEa7zNbTp2+Sn1tGCz7mdfIAQw6SKP2LQ64e0S9m+JJhFNn5R
ITbUa/BjuaU8GsOtsmqs9jXBGo0gQFdDBEqSlQEZEKeV8TK8s6C85C6FwJYgVsxtoxhPgerdq+LT
ZSuiDDjhlIZ7HxrIAdNUvt6oiu3BvmWzASQy9y2mpLdhtMQF/Kc4JdNi7NoKcU4NHZ7ZcV9H5oJ7
JmVt9xEweP8oVG7tqmGZ/qP2AHBQziV57ZaHKTJmU+mRdZiEzIqb3YSey2Pu0g3PpJXi4fXs5tOs
e+NWibrHBZzJ+zxCxUFBiSyNVInXldaHE5J+4Un5Q/GwtKvLkUjSh69M8SB6SXK2rup3UirrcIid
/yB+9SR1AHntq974NibigGZbZwcPutrNxlB/9rPFRuOW2hFXqWSY56Y/BVIYdiO1dZZEXPLx2hl0
Ajx4EEwSD8gbQI/HOEVDtgGkKY+JljaAozp/uiHJNjolaEtO/EZz0QIcwXjWEwpglf4jjvLhBQN3
d1/T8pJwWkTthLB5tA+EJXhRgBlshwY5uTaYzV4tPcXQNFb2H3mgMaHcFLi133yYFcDUZbCNQ+H0
80OVt+QG8OwdMO11J34tKYkxrE82IA/FX4VRK1QeUyYrd0xwXAFtCsrIz6DuBDUU2995IE2taotg
5eUXhMoEaO+RDsdvmh402ACpe8dqgkfdwMPzGcetvuACn57WNBmONaVBjceYKBZH4tW3IZSgmwaW
wSpr8nekXqzRWMlynwXx9AqaZjgTJV5dxS3VBcCJg5CYlbncrmIBmmPjLch33EAOTqxCxE8dq7e7
FL7Pp1+67aPRmLjdtOq7rWm6/c5s4caGcmUD1o/YmusGcPlZIqcXkWWgZthAe1oPQq3pYWyBUFP8
OB9aWou9da2uegE9x9Oo09y4dATPYd6ZM5flRp+Nv/BJhIXyTqZ8iUgdd12TIZIKZkm+yM2iEzmI
0N7rW5jAE/N8IXfQ96wTcj5WbEz5K5dURdc1g1229OMLq1ymekPlsVzNcrLwfvCETk8sGBIRpc2k
2u2EuGc+22mPZJpEwCR/RNhkEVBF2/hrS2Ha26pkTwUayWRRR7oHEshlGj1U96anfbQJKeoBUcxu
ta1axO9MM2X5qLMOS8uSVzamwGKCN8niAYtDRlz8EhPhhA48oOke1tm41+UN32PdzmnE+ORgsbAv
novAGRgViqxi91XoPCXzKEUnUgVd8jSh9rrCqEKAkhYGVvOpNnaQGWmmPNuuDy3SGWq9svZ79I+i
Y30agKE6Voa48Um9YP2HMQRflr8O06nTq1hPsELbF0DXAPc6xADAKZpbTZt7IvYfgejykONSo/Rw
UlhOQOAKA16NO+FPDehaGSzWeEXPFkZiXDnZUBERReVfHjRnHPECM9A1HLYtWD0I+OZ+kj0GoLwu
PiZEwBTYmBLlTfNN5p5u2uC8Zh1fS2Zy0k7G7dyGdGgxl0QdgUKZ0YJXBeyUtZNCUlEG7JDdvPjm
v6I3iJrBi2aeM5AL9PBNC/yTN4mTqc8WAX+wct3TxPfoXXBCtZwirSCo2jQ847wIXcU7S4q6CjvQ
M+25EoF3IPLOVMepKKEMenMmvm/0WPoI3TV/tjt5USWJGtnk7G9eWG33K1E/UCkiRUTddM6E6fyZ
eqQlLFO/vQey4TyQgeO9J2RlMRpgyPzSxzSfO4G0m9hkYHB7t2qABQUlvINsMj6ByZpH+L+aKbZV
NX6EqFX4O69iYR0yU0TxQo7UfuJifbYYZv8aQ/FKDDN4nCRgUA0rAMeIA5lGL9+gm0+ImtG8x4W1
IFtW8zMkG/9Mq0jxljDyeMecQEBGAIsYZSoxooXeBcBON6Vlv9ORM7jRlbGnZwnesm7+W+w8i8im
oYmWI4sLpwoOChsDyQbYSFgtDOkTuhaibVF4pP/sEd0MPwbA4PJn4fB/B5p1cjmZNzNR5o09PZKY
sa1dHPjA9x4xoV79mx00oCLH1/wuexdt6Dx1ZMbDHd5V6NhCMUpskTAlibNMrAiFGiZi2eYHq+9L
Ll5/3FuEToL9lFS/KBEf24H9xjYm9Qw0xDJF+Hg+EJBO9ywFzHOetN7RdH3x4QxDfIJDSIKYbwTN
59qq4L7QNy1a7LyUI7XZaAbZfwsDk72Jhx3fMiiXhkOiDFj4O3pjFf6dP1vzvYDouC0bU0JmxSGI
ZiR9USwk3Y0zoL+FMXlldi/emLb698xBm98kFvrRb/rfuIvvwToBCEUh45+9UrQPhgSbuEHrtR64
X1ocvcl1toT/lELXBcMFl6ISHtKgrq3AFqwONJASmBgQ7vfK7/4CdAsR4KD4awFT9S8m65yJg3Ye
XaCRURG388b2jQPbRnYKlc/1b2J+uhulwNIne66grG5eE8N9GkGJHAXsmqgjh/MCNKNgXc0RxR7x
kBS4dvogNqLaIgUlZxvQhTPQ/vtau9WZfD5mm/6VHWyGdkXJMxTmGLNxaqZbZ52exVouzsbv4EOX
E0GxNSfOjnE9Cx2UkHsEPDTe7AaZI40oPhf3s8N1shlG+81nd0dNxbIXPMCD1wbxxZit+5xibzPi
aY8AUfFR9eUQLqunI7sMHJZK8nV0+/YHOOIQIRQeot5x3tMFoylx91u6IJCdVNIhLqUbH9jz71Dt
ypN7m3J0gnCyLkbJqDv85JYOXsoEGh8BzbB25M+KsRRcpq7ts4dE/VinqXxHbHB2VyT4ossysqdd
ptSj+FwW/Z+livseukSvtGUzGDHV2Y6rfG978ogO2Aml7zZMyeL0gOi73CXUtRu/cZeoGTrrkU2K
f3az5QyukBE+DQKoIoeaat3p1FnOKFi/UjF6FAId2HF04BFqsm/wmqwuE5I6EcgC4iA+7SbcTLDc
rlYyPY4m06kyDbBdxOaJnBP0UnPrhd3sCNyL9uKojZfW6lOg5o4m1cBdVhN67DMBqJ7cao9bgd8E
uFshNrOPOJq9mbuHNmU9qZtqpEpktQuW0tn1GqTHdCMQcjChT+8aeVGoalH6izQ0SRpmUEkCPFCN
UOAvx2dgDQc6gP9xdF7LkeNYEP0iRtCBIF/LO7mSaY1eGC11N70BDQjy6/dwX3Y2YmLalFgEbt7M
k5j+JkdvUl3+rTweHCY5695xm7yEdtefwORM2y7MmlvsDe8RW93XpPMQ73LMo5pG1z72jq30zLdj
iwqtOLxJNEUmWGBMwEO6AzQ7cGXEIE/wpIrHHh7PsR2sbw0WelNM+YD9mhRLGAQ9HSS8hE4y6+Q3
xY34b4pyaq68hPkraNZ6ZeTox7lNH4iC0+AubOavcK6bvefP8bmUFqIBN/DsktYjEpE/cZuQtsNm
iHhIRb0CTM5c0QxMB4RPgplS8tyhSNIK/iMvPwxY/koBqUQ648GNMLpuoKYNRHOd7FHBcjqA7FI7
FbXZe+pY32Dwx+kSZhZQUnLn/zBy2y+VAxH8SJqiwZGeUZ9u1UYclo5aYKRohD3u55yAjTde4QRZ
p1yO7TMtN/l/6CI4zzLl81miYGbt3DxTsiFvrqcP0fzjN5mPztYx2q/oNhAfy64PGwKgQeAGZx0h
/eT2WDyHpSc2Uehadw4aLEHTb4WlKT8aJNf/fG8I/ugxxJXkJPO81XnSu2e26rhpsv/G3o+fAs6j
K0rtAZtG+EB+5CY8SYttXvvJuGML86vWRBw4WwF/DYwbGW1KlSkxuDcj4VyefXaPf7Key2AYqWLH
/4kudrq089VZ6uRXZtEIHsau3GKdD2lcCn7P3vxXTVq/qBSR1QfzsqGu7NsOmSiadLmFReI9qRYX
nZ1UN1WpjmWzW2ALL+x9RRHSdllCjjEhwvbAPTR8Z9tOTqYc/ZnV7Wgdc7fjPFIyuoWrfWHMKM2m
t2qdThPbubam4+hrRfXGxoo2X77WxrcbiChp8c6YxguJRSYhQV78PrKGzAWrO5+4QyWfcEc8JeuF
EfBe+VAso7p49eAeiDs0r5Sex1SIU3i1c22jd0FCdLXiovaFU40e+HF47yzshlUdBrQmNpCoWskt
ymZ5r6KV44J6cDeOvtij+RWq5BANmNdqYkuL8QwyRd2y3HerP4k3ty2tKRYsG8llkL3Aw5Dl8qNY
qMQxc/5ki4DDSnXiUk/xoeyK794qgQfRnxABaQxmfpjk94TQyZ/eWsYrWSmIVhPva4g5+tGPIo/F
R9Yd53RY/wx98hS46XrsBZ64WWHSHxMn6984ROe9PTUgVvxqKD9lEAQ/tnHyH2wdsGrSrNnn8Dr/
xTJ+zjJiRvtxHD57b3nSQd7fSsNecDtQuZAuQX8P3PZIxeOXL7vvBJf3luVfThTN2KdJ1PrGunGt
5l5ROQWT5ZTqvcAkuuUI+ebudgH2as7NwovGJ/B+druZNI4ZkmzTd9Tbjbqt9sjY9VGMdkhCb1w3
SO07e7XXoCtisjZJfy3sunjvWRM8j1JTjYrSrNnFNsV74/FelVZCiBim8mkMoyOg+791HixAwvt9
OfGEZQXO1Qxs+pmvif/QWOnRzOTqJq+O813fSbXrahdWeDZOFtt1NkWife9wOW2wIwCscbjuGrsC
fypoRCr8taW+XMQj2cXJ3uDB2pZx/1/U6hOAk4p9VdUA8Ymei5ygm4wxthCTovFMztmZTsL8ysUr
ORq8KDddf2KSwuA+vlmUwAVwW1ryXDg/PMYrqDHHRDYhV+6613TgwW61YBkexwkjZz0VJ7tXzkFJ
v3rRJDH3TbZKrnlFt1Zfcg2ugqfEz08O0UhCu6b/TTJCHT3fmg/0KHLtdiUUxHFsH/SS3kMkBC4j
sLIrSNntukpwHdF8k/7Ofvqif+UL5NCHWpq32idKwN5a/IgOtMsGwdK5F23ZPbikPOlvRX53w/Gr
E4IY0UY72T2dXPzpQZSsIjHXpwKUKdzybBsHWXuLBv2EO/OldbCTz/RBbqDBfEe6bq4Afpr9MKfc
E/Xa516wir92VqvOQ5BFO5OQ7ZQ1N7Ys+Z4r9jSLb/wD/pe31Kmf2rbjKB0rfls/TeRp4jp0H9kP
k8Ay+LvZ7JUT8nSvpfVKkHTVwNn8u1if1+++8+Gt4L884pqD+bU8WSJ9WViYYXAqml2CK/3Fiofn
soBfzKXC3qP52Ps2VPkfG3sGrxm+uIOIiqNxKnvPG6SDhYX5a0+BqNgaZY0v2ThqCpT6hRQbbc/o
ZDj1CFEEGRItaSDK0da6dHVNZpbDABYOmj9n2/ryQFSHGS8BcMzoC9Ycic2vT12ewsaKofcE4b+4
T28+LnWYsmwLivA3g0BwXuC6HN3JEw+SV/vRyslWG56LOuZwhA3j7HFDM8wiCQ7ToY3D6S0USbPL
RJi/0SpxUUpVD55U3l8SSyw/xzz+RL2ZVoghdL12DPdsKT+S0B7JLzMOhZvRmQ0mqGZhMRFN88RC
EZ/1zl4vHTsr5tYK8oCS8iRKLsCdHyPLn1hWQNkpPEooLguJ84eSZoKLXIBS8uS28iuqZH/vLO+x
hROBrsiG40yWAudnGg3ZNQ3pOnC5cGxIC+RPS8HuaRzpa8j5dryz1su2pnX6z4WlJ8IH1ebwfrJL
NiZJcK5QMHcNSgi3eJsOE5qkpt9QkRg03TL1jmTWyh3fteYIQqIjKwQx0afED/C1xAbOvZMuKvCu
fCjGWE/QAflkRGl9cgulZoBQ3hYD6uPK42S37VaXFrcpuZ2Zo/HqSlO9+iYZ3rUS6rEpEvvQp8v0
5tCzkLDlI7bdBygUopqvpaaqqHEr7oY0L/8DDx5xnZzWtJqkMmuH4RK0WJVkY3mgwap9VG3vHcbe
+V1E9UWEw/Sjmd6uRCsd3r3EigwbQ6//l/JBl8ei8gMcm0pBXMjyJR6O9GZM7Kvj+Blj/HhNdBLk
9xKZxj9MAh3oHDg9r/2WYZnoLPrDJm373mHD1cgPRS5l71PE/SwzC3PnMuChx0pa+5wBRf8iZfjj
jFmKStV5xxJS2d4EM27vwo0ExOsAqZSh67BwkTii6eNVHyVsKkM8K6FViWSAWneetgEzRJ4Z0dsv
lj96yNTvuZJ/5roPjqXuij2OgrTAoVnxXUZoOy1AeV5yUVlfYdvElHOtZACM2YR3Q5emYzjSipG0
HDdge/9ARSa56nLarNy6bUG36ZHBadiqgZoe/vBwRtJ1omeKby59k7RQC4js+wntd5jTB3e7RPlZ
1BkeRNVpzMazuvHKhPKADx+Tuz3Ov/rRbUA3kU/jZUmBaPk2eqx7L3KacowwXc1jCjcMG+jAEilB
WqB5J+MTOeCDCuQxtE1/LmucV9sAX94RQ2DHajirug/6dghNQ+vxxaWCKdFMjxLXG8tza9Tpeh/D
iqIJEzcZ/kZ7vC0Yw0HaBFLslyr+j9v2cvdJqNsb4v/uCXFKn0fAFW/EwSXYFryWH0pqGhBweFZ3
W0/TsUgjzKwD/7lt98k/yJ7jPqJk9AJs4ItMTH1aiAasHkW062ptvLfmXEAZS2zF4kc2/p3b+3At
DEw3PG1Id5F2kqc46ALka55LQgRYXtoJmdbNP2ng6S8pm5ITA24HEFYm/8cXjBcbkiv2BBRIrBSV
fY6tMcXdSdEhPSREeb5J55FC9tLQ3cgBKxTlG9uQfBCyGlrJBrWhONqW4+X70sEKQ0widd7dQn/k
c40AOc/QgwAqeHghhfrXpxUAVfCvuWG9Ocn5qaDBeDOmGLf4/uwMrP9H3EvBQ4cHGjw0+Evlszyf
BW1VnAd/Mm90DnE1pzcmgY+EpdemgOAHo4cZ7qyWZcRU0xYxepyW0yWNy2WTLbpcOUqOcx1t1qg9
F+EToRuP1iOYrxQBUFKkQKvhCZwuxslIwEko7iWV94vXLKgIJ1uxCaijND0NoSLHnsFO98s+2nUo
MLh3efN+cbsiJhAP/nucur/4VFfxG9fzJrHy2xLL5VftQ4Zs+gmnYOdSVLpk9bNT2Hof6hmneq7u
NLxifIgBZq9dIg4rSamhLJY8+Ch7DsgBGB/8JuuSAb2ckwpcKrQbyduXp2fudmGHKaq1G25KOU1w
dOlF9B6q+kq/y0jdZxzuBtMX+3y9icZwICkdMSEaCwGGHZnjTePl3CKjiT4uGOxPbS7/sRb4O4BI
IKoE82WwaBPD81ViYh18vLULxff7QUiX2UlgqYX8COU0y5uDG9arF2mp+QUX8U66z6alQAbZfxwk
L8Rnaa5wwAOAgefCT13aMigquaz4PkNbIQsyD+aR81e9GDKv85kwv0dIjX/M+DRm3hqofwNlPP5z
7jqXAUPxCTm1OuX5QPmKS/1hZnAODiXZFUrzcEC7SX41Q5nfw8jsUojNR2l7AM1K+3tJrKNWHf2g
JfxKNZUoW6kbvcwTjRXSUOdSzu05bGn5wlZnfSbUJAPT7OwYGEiwwGRUzlfdj2l7oLcVIMsEg7UO
xHDkEtpdqgXzHKWj7VPYze6py6aVj0ENX+RqAhpedBf0z19ratif88i6T57b7Hz4wtiOLdTbcnIN
1UqKAEE39YB5BrpKwxVkO3+1NNpRZmBFYE0rODZr2CT8ajwt5r3J56W62tDkXyUibXPBc4Feobv+
rKtmAhPbhfGjHvjaPkFAa8q9aQoYGulcjdNBBAuB4x37w7on0FS5V9OtL2+l1aspzD13bbFzlf4m
rmXa7awxsaIPcfNrFxo2wckTN8ZENOMkShOsgQKow84wGZ6qLOIHaGzxxwxRe4nR6TCKIvp1Yflu
WWQ6kxkF3cZglwKl33SgBBLCzqbYFsYkqJJlvY0Lu8CxYpdQn2KC1qg1nVNew4XmXDGX063wS3h6
jkzUtmzDitM2n2x3i+eDmvN5cj94rTd/uQUsv1qGS7PvFmleUVn1q7/Adc8JuJ8ctMhLadkfK3t8
T3FHv09sN3rDVT4QokonPPfe0LPqtNtLYKvwzGUCmEhh5B4XP4KdS/3NM6yKuSTtrXKS5kl8E5xK
xZPlaWe60pk0X2DWBJjhwnY44VaZIpYcqt7mzKknyUb0wXEWeN2DLD7nqgx+t9Q03f2l9D48SIMb
2M1swFyWh3yLNKVMW9ZUCembmIbxCkkgAh0BxrP1u/ecX/iXKpv2MGp/j1rBWnUhAn3gj+hyLdNr
YRxv8Xi5BDLO7hmYu4cpBA+HJgajDPhmbg7ZbIgCVZMotrPU/Z+wma1tLxXyE2+qQxgwZDc8u1aV
zekekAdIfUXS7wQcUPEMMuLRCIxRnMLePNuB5cJhnoXzziaAc8qqSD42S/Ef3PZkvxDUJnQo1SUN
useqX94aIGCuZlkE7oriH2vp/g4J6mEkm03bBRMc9cCXrBar0toEQaWAbaRiXH+vt7jOyp+K+Oo+
UqPCy5ZFC/FgqziMXeyfbMjZuGDL5tcS5Ec/q56DNPtXBLwEQBuQcx9yMh8sIDi/2kmthSNCUr6e
Wfk2SaFR5SNA4wTS6r7uEdCITvbVhx6Cgi0ZYHN0WF6wHX6wg8XYf7a1VzwsGo5Bj/qMcsOKqI2j
E96E4lQwJUiyg/PrGGTLM4XUDQ/NjAo8Kn3IokFckW8YnWU1Hhty4rcEdNPfDFoDmGZwWsjJEeMH
nqEnOc/Ric20i4uNeP9i2L33MvwrqVK/Uq/ElQN2/ZFXDuxbkfMh8DU+SMMdAY/wQr4uaD5bdggh
Ba8LxT6DFlvRjc6pCd13JzJlQ1qoVP+ZJBYkoxuWiocyk+4Lhv0X6jG8S7+CKGI3fAxbSzziumSP
yU6ZBmCnoA4gjV9S9pM7KkOxTxBQGOhYGb1oD2Vzflfj4HwnAbZqNyR5NuaN89SODvcbBS/bPtVR
F+xE11RPVZSbnUdm7A4qUkSHmX9db3rP0xDI8YpdWW+2H56QqjtonU6vhS7dxyWPeVy9LD+ROS0v
3AXZjQQu0XuwoOtKncstSyOasycLb0OgykHfJyna30OX+P9xjxkuRTJbx1Y7+TVKhyFA77D8I/gy
5wcRP/1rzw45AkTycu7rB2nKh8nXTw0rJCAFEWH8qczK+1KPxYGmlLXFhjjZNpoCD8qxRS04NWDn
iomX//FrgN50dLNVoPKkUX+zDNCS2/FaR4jlwANEwH6wRs7ZLHUNfndy7p0y/CJ8Z4uoLz+dvFeH
iWklx1IwwR/wZXwgeE9BG90oUE8ibILsPM+iVeIIZtFiFRI0B666fyI+qSNxJ4LdE39gUl9xQU5x
ya4Z/ra9bdKcMdQsz2qYmjNE5QRM35y6cCK4a34u7N9xowR6+iUtoc+mUdNdWlH/asEWIhAC90fM
0XcXoaG6ObBqQrkhHIB8ljiNY4YM088PSZiPH1XkCYyvtfoJkty/uFna/MsTvEc7jKJs/gZnAtMR
wO8lgDt5MblBZz5Ka3mjkolaVA1NZUe7bHYiAszO34cXhGlPmqPTxxiyF8H7SU39/7uNCRby3LNZ
wbrq/KTsTZ9AYFDn3vIj+ZfKpTyP5SQtdky8dmubBpj9JMCihZgCr/DIogPfhPJ5rsQfTa5zHzvQ
rlMBqJLQSMeHWXDwEI+fA53yUQdz+TcSxAWJBGEEGNCy/uVtgjA/OOV07IV1ckVVEtCsXzxmHDIO
JFYQlqjkSNoUDw8wOFYTDssYJ7Dco9eq+EY/cvYKTL+fN7RCodK2BtgYq9UDDkxQKabGux/owDws
JLLRpJSIEZKRHjGYotx6YQQLrQ6aU9KwxsAR70XLmxj6NNh3ney/dGtXJW0c1ZztYjNaakvmkS8/
9oxRf4DLwjzkN6N9k/SkX6K8sKJX+vaCvXQUwN0aQM6eRnD3n0Pc+yXwk5gfuIPmqbE2fKY9VMVN
kfreg4rngW497PyHPMqW+Eh2oe7Qoiq9tkriEyjMgI5j3H7IXhlEjbcHfIqsXquw2vWWyT9F6hYH
j2km+EIXmMazpdspP/h2T9ksxDSCSgGnx9WdM/XSdADI4FvH8ouGA1k9pwip/msvfPZbYDya9EVz
KDX7KI7a+gmcumD8pCl8bC+aeK85aJFbYhXz0lufUdbZTlnuvbJZJbnk2UnYb2Dd0DK5ZR5KDllM
JB25iKpwBDqXCvB2KW8kgT3qymsrZNYwYtYTogoVzmzMEFLOlS8LlBdMrli1Gw0nLaN1O2x9Tei+
ZBbcyHYx3XUOXKd8NcB5rOOQycmON45WDbpMMn/ThLb87ir6B6++bw2/CSG7h7IWyfKEjTbv9l3c
J/M7V0YQDej9Wf0T+r144fJZyWPphzHh1REhq69E/2iVduFsgSpNwSfJ9aZ98lpHLEfWEvhrNouD
RrmdU2g67QbRa4RtWQB3ja2YrF/m+py8DT1v7dYyfmn4+g1I5ox9NndAzNcR/fWNdyaMKn77fk5x
fdRzP+Wootk3zp3xMWOhWd4SgMR4eTC6nZe8q3xs9wCXH2jDqO8MoYU4MYhNvP4LQzI8dgDJbtKU
P/umCCGTwQYaoXtOHFszsgandhRVJd9W36VIYpRN6+xw6WSfXFM9SjPttnqfu2JUv0AYypyfIMEH
wBP62MU5q38lQxlfaImznXOVDom5seqfBY3OjH1b6hPSX03VNbzz4pFwkuaDv1WZ8KcLHrq6hxXo
hSfsaL37QYCb1lqfcthjwB39ByOk/mApo8RPZvzsNomBm7Jgl7sHz1NcoBQNT+Xk1Cd7jQk1Nn1j
G6tF6kdYCdbQBhikD5S9gqrRWibxV8PNeXoJcJLzDqM/HByCT1lP09fr2F2NRNSCPs6mf4ZIe4Mx
M5XqgAXIDN+lpaPkO6fHfrrY7uQWt3KQ41kHKLd0RXXlShuYOuzlVhJfWjxP9h2bvbmTNwX32PWa
BvSgWqgtoOooZQp7xD7lYsXLeF0YL8OBtgh/zG5121n5o125NHQms5tfPOz/Lfyh1Gdbx8yuS4RM
WjpOtZ3j23ZUUuDT8ZJ7oiO6J0TZYSIeq5Ie0CGfbxaG/IHFt8h+WbgI541f03/9pLzYKsA5gUkL
6HOXD7lZcL+PWME3lqki+rv64kO1rdjVJrbvYdPWZ5EFw+/EjQIJwcYVzoVBjz1otMARzjIIxnAN
Z12PdPaivKBb5012RJyjgHHSiY0f2CO6woudIAlvHLp7hi7Gfo89vfnygmT0uLHkmkynwTNwbhN7
+omClOO2QFlNSTSWo9nDhkeX7RLIRqvxw4nbc9wrF1NZ2S+Y+21lN5cc8AoI3SIZEf18/VIZ1j9Q
w4FCAUPwFnf5dkYxTB/0iyT9ITdNvhpN0oyWFmWyMD92k+0/dEgCy91zMOIVMKxkvSFRJSA70LxE
eZVu1XM607aBk41axo0zWnQ71TVi1F6zM0YLZscwXHtrGH2E1USGjza9C5zhTub+1zBUwdKEWOgc
U7rTLgpt3fxH/4T1jssZ2gR1LGMI0XclZqfbzmFtzjjZu2CCL2FB4EIhZeVUppd5gr3Bjpu1vtyp
IR16UKGxS3B0YxRVb4WCoCH6eIg+2rHzon+a7Pf4RJy4oTFAaGJMFktWzDiPztzbyKqNLUtxCWnr
PTQxcdRtN8Inu2XT6GpaM7w6PbchN4TTiN9gj2lyePe6DPRdmzQM0avV5yx9mBxWAEVopqpM/jCG
9Hva/bA1JeBTnyOXFeq1dTAP3odg9TgO2EAhz3asWHEX0vX0ODplSKo+I+NPH9owSFoiTOV6DblK
HZ0lfTzqrJ3VmmivXp5D3kbpPzpQnPAR2TSoHnF8+nBSIidUZL0dNgBIormQxPTyiaNHpvbgHDx2
r/LJi5KUDQ9rk51HaCnZcVku5psZOGCf7aZDfcPqpK6ympoPsjqGq1Jt9b9K21X7Iqta5zOVTnXO
uJ2wARdJANbHUl3/3gIPSFkAedj9OzajRzeJ4awFaXjOqy7+IyljQMsf2ysg9PhCLfd0k5lTwULi
T+DTWd17HQ7TgQhPzp4RFqzA1tAzELJ04x9gD720hAghtcFYFsB9IBLRm52fCtCPuLh8DGyezyKY
HGq6Txxy4Ne6itK102QYl/Aa+C7u/2kkhzTwLBBrbMRYHvtYEXQiA2i/h/WK5gZzhsTpLlm1L9iW
VttIzRQikKVlnix5q2xzrWRJH2HnbVPu8B/ZKKMn/prsF3ERj6vRdU6fJEs2d+OO3pAeGQB6auGo
VRFP3RR5ZytkQQxHwOB6BGqL2y5RwmZ14s0fnuMHH26qnZdiLFjfT2vnxEPYed3wYNNmUz8MSEHx
T8WmkTeHK3mfQhykuuzEqIvyieZFD1cis9LKdhEB2aTkmOD5PVlT5nHkYI55S0wlb1IOk5VvqCey
yofZZvaCP5aC/je899tNX1nyk5upY73YNuvaTxtm7BHLVfkxEpWcfvAFw7bjPPfSTzlwPYFa1LXT
vc7nlIIfI/EUBWQ2dh0lEGuHs/TJW8nmxQNFTFSkY4beBe5Abq1vCMlclyrXONBWKu+v0eryPcN5
e+eZiPWNDKb7RrsMHfN2PkTnjC2vZLcuks8SFPu8w6MX8dXiRx5fY0ihZHRbtQf0gt+8niy59XpT
+2y7XJEGj0IzqF0AbVZi2QDMmfFlqSRbESEeaId3BJYE67jHXmCOI6LNdlr9CZyQX9bFhrlnrzZ5
eM+4Qp/Iq0Rnyg0GrAZ8Tfb2PKrk6hnm+m3Rxn71lKsAugeSGnffclIBQMvBZZ3o2gUkl0YGvYXT
TAhJWjJ0BdJ+jysYvmkU7GnqCMxXBID20XL46bk7FOzpY6wHy6t3xET6T2jotMIr8hlA0/hJXZNB
yQtCxTrrDdkqWgQ+D5yf+x1ZUweqaLhxQt/NzsKH9XGu80wWW1KESb9BC8YQmcpg2hPVW25I0ctn
0jt2dxxnFSABdTN1T+NCWRk5w2mLfdC/1SARITmKtM5JsK3srXKJe+sDv2l8DiVG9msLmMy7N26t
zEtGkrfJtyX8KTJ/hUpCcXAGp+1eqnSeWKHAumUMFZhgeQiUBjTj6TO6sL5hDHMpxZ6hx1hC3CSE
n2iHWVrAIMmb3vlSlAcEu7Hj1rzNoc/M2GacLCqBjMl6ujjRuitrUpfhedfAj4kY5+Uk5nGXTzyT
bOFoFi/pWefrwPx1cNeKk8SM4jsHqvAQ8pSeqF6XA9WNS2PuvmUzFaspBnU/EOoBGV3mPvSEjsVA
4EWm24kZcmDZKVy9+Lqnb5ZVafoTtjRKP5B/L4kUu/Q/HlwE1RgfaN4Xw0vqjyz1vSGsyyN0J0fc
0erpJ5ikVx9TFZOZ6VVMPILN8kOrYSGcApvc8D5v8uaKkaHca2XLU2Iwvu6qBh1sNER2NrJO5UoV
TfiYl+6Bqmnu0omY+n6Pwc87IOlPeL/YSCrIR/lYvQ0mLIobUaGpwWK/2H+iVDl/EIxgNjeWFzn8
5+AlvxRfGLFbOlBFiRkAwm+yoGLFPZT+Oxldf0d8YwQYV1tXmyg7lzo0ysbatWXo1FD/yrKk1xyi
Bn4it45/L6af9hoIy+gDnEsW2KxDbbkXlfj2mjllzz6SLnwPSqsNftt92j1gSV/AarXNEZsE/Tas
s3IP/9E8HuDIGUwHzYh+BA/ST/k8cnfcA5HsmGrafjgIhUke9TSc7tzg8uYdOh/uB05ZLcmBDtxq
WjFzCigdBuG29vGQzo3B2U6nQ7Jt6EfFRd1ac/FCNfgSHvXIVe3cD34sTmGTOO0biS7eESYHEvTb
6NlAfaxhieWrd7ttLwsQOoL+0nZHZoIlyV7wpXf+C4i0ie4bOnoZxqPUgka0aYjvTRfImWlH/2LN
tecNOiBz1M4NVtRpE1liL4JsZOe7cDr2jDVtnj6HAzWTm1HjaSwweRfNhGuLVRhlMJSO9vtWTsNf
v1z38TmS3aWTISQjRlKKzdxBvTdZEh0z4XjqkLhOGmIoE/5bZfrodRiL4c3povSvgZlhfwnYGyvM
P3T+YH+c8LkXQj9zaU8hzqTE3oBiq4mDPAXg1PGr9FGDgGsNSfpmjbP1X+2O8z1CP4qpEgkhGANm
hO12iyEGvsQM63+VHSEW8S4I3gCeh8V3WUzj/FSCvn9oo4G/PDgMj05dX1fJ3m+V79J2q2j4GoO0
6faVQ8h36zvlfCVezcYkUY5+M0Tefkc4wZwDLvu0eg5bG0xyHIV2vUfD5q1mG+4RiTvWbwBILXGZ
/XA03HtK0OuQy0RTA3MvqMBhA8PO0B6j6IG4TdtS3auohaoCeo+uFVZgcnkDRarkXlLf2Y80s1zd
lkU4iD5a1Nkpcu7tsSXG5pmAUvRJFqV8ZzU+6X3HFv0sq4AWB5BP98VlBXRhJA2qS8IG9ju1O/0R
2hr0BuLujIQRzrSdu2Bgo8SZhi96S9XUXheFJtRg5uKsesw0G0j6oK1W/0eNEUYZzEQLqztAkjEJ
2sjGxAbIeEEg47UOwz7EmOM3lroa+pGbLQYBVlLp2E/sJ1XvUdgswqCDJ41P0DxqJ9JPWg3y0c2a
6jWAVhk/WaaggdiNtaEXu5VD5Oxqp+2598Vt1OzdgQmfMgWVnbKxFR+pTxvhGbOA7N96bi/gBEo3
dXYRLUGSUbqFj7whoTpBELIoY3CMnZ/izs++Reqod+F38Itybf+UeRldsOOof0NmD7c8C/1rWyZJ
eXQjTQVWRDwDuW6qsj/V3K9gXm9JNJVKVvAoY5Zsjz2Zp4jZkCvxdRZ2597wXvfq5Gn+xjjH/Gwb
pXXBbGnCTMG7dgPvy9eDdQaf0E8fRKIjG/mfgRRMf0eC/G8Tcvg/VX6F5sx2ZGmiP8Lv/fyhnMYc
hckF4EZVBEcKhr/YM5wvDmf/rqYg2tlEoOVOWi+ZfmDswNUN+YARweQ5kEqqatuFauiFm+Y5CHK8
udPcRjTZzzq5dy3NTPtxdgpg8UvqeU+YbqwRayxX/ouhFIXfY86J68ReOD1qjocXVy7zEwXRQftM
o1T5X10nSKpTlASwPLI22y5q/dmBIMYxVRNK3/WTKq2774IyqU9OQjUM8P65i9oXYImArq1cgEbc
kIpz3GYtfs4pGBBpBKxFxqLBHSsnpoQNC9zJgsvSCgO9jT/vJYZlS0GHaMdK/7LYTKbE6oaWhBpy
VGaS00K+PqA6blk30D41tjdb8fbBSokgh4w0px8J2MAWUkCzdDv2++T5kVKMfPcpvYP5joWFLHTU
yyGDCAlTqN1wZEXdTbD6+hXEBkjLAP2jRClpEob8aqYIN4fWARDE+A2RdRD/TJZCFPTBDCQknV9V
1Q2QJGadJvYDY+SAhbAEHMwy32v8gpQG0RUse6G/WGwFcjo1Ybsjo3LfNXx4fROcKqcmK5J0xqLy
MBRnL5BFDxiGWwm8X5A2wesaHm//AkOujskk2qOnGLn/ShLsmGWpYDnLyGVDSuK1+jG55+YM986y
05TZyx1N7TyN06gQWoFhrPmMqbRxOTWMH4+ZJdvmyXWtUR06LGrJ1tG1X56t3tjB3W39WjwUSYFx
k75Foi+0Mp0Mzz/gU28K7L+ER8PySJaO12bOaH8NpgROclaU6gkwOUd5XLTmoRkicMibbkhU8FYS
/vRfSVFUJYHSwFh7LHbYGVtAZRgPo+kXG0lvR4WgjV0fxSjBU9Ja7kPJ1fvd4Q5SvSx5nb0GKLbM
bujGP1SxcLUL/aR7cfoub3a0Z4TXmu/1fyQuF6jYM14xBjLEInaqjik2gtHDwMpvquCaNQn/gh4D
6JH0aoT/4+zMluNGrnX9Kg5fb8ROIAEkcOLsc8GaQVGUSGq8QaglNeZ5xtOfD71vWGBFVch2h+1w
D1kAMleu4R+QYm20unzPmC9C3TacZWV/tnU1HZGZMGH/5thQ0syTd52K0XDOk+rUyDLRHhtqIKAk
urTGx4J4ymSWkUI2b8dGBTboG1e+RIg9gsyK3DyFs5/MG7jhZVduhyw26gdQvVH2LQ9B8X43bbvv
sKkEfL+x/aYdNkkkNP9DqEFRYsJvkiHA7y0M+2sBYVpp0LKlYXyBhsSwDnCZm5wAQZUPxmgiV8Ss
wfrh4gHoQ4rC2xobJ6KRfdBmmhcZVQ7N+wdN9xP/t1vQt0KKjqCMcPL3ki9qHzlWdYs3RSb06kE2
eF1/7i0a4Pu4M0odGqhQasdYDO5e0A7zDjYE7tKKeRh089ac1TtnQsgCqZFZPeS46CjGQBOtD3eX
0s9hfoN06Qv9rhAcHfNYkhAHYQW4WJIiqoCMoZLOix2gSycC2mw/YdheBcjeaH5Dzlwyz0wxZpSP
6SzzTenrQCtJGMPc+dTQpaJSLzM1/qJ9DpyWynMCPUG7sUxoQ2J6Nva/pcsTbnQzokfhjl3zkqRh
bm4yukFfJ2IxY1nNDjMysGl8aUiuP6Rzr3GywuoLCknmsSr1bn5XWTBowVDnTH5Q0Qg+mboYaWbM
emL/osYwoc8x3jKe07ByvsyYgATB3jBmBFlGoj8SLkpPkD0z/fglL4rAf+w0oMGYoiCJ3yTzc6fH
fP2tMBBa+GSOqR7u3H5CHRdTuipvP3LtxACvM0QcvhhVwPGEjRN+I8Q4X5tpUDRc0hmzYZzmzQ+6
ZrkCUkTV93TU0hngRmaaHyfqA3FqMT/5XjidE30B6IRA3WjVCR7hji+f+sI34CtVCSVROJhfDRHA
W3YmWL3kq1bw0iLH5nzEfpZqi5Pj/pj6EcUoqTvv8JjI7mt9gf7TJE2/kMBOR9q/8Dgdabc77LgR
w8S6oUXoDfjC9JBZU/0FwkY0PidOOkw1UhQGf+XSIaXpSGr7s2WmvjAIbHzNUB9CE6srofblWa12
MxUzxJuAWnAzt66MfvtIir4bJ7w4PT12C2Z1SWuXB6ObSUARXSwPYdTFDGXqSp10g6QVIi9TL5ya
R9vc5EPjvMcAnJQbJgoT5qTInG+MvsuPnWn0CKZgRdf0O16/Jt7lrhrqbzrKTdqnAcK6tplhnm1K
grR50pVeo+xWKK3HcUP24S9Ffpqe6h5HIcN04BHRzO7ro4Qi3aPdkGRgtNwmKR8d1xlg5VFpadbf
9J8suOUa4hXlUwp2u9jpSsGIRPgUDXQIzgPjVUtLgw9SQ7xPRCNuHmhLNJXzFMQ1pFZyGH/DiBMd
F0TZECSL4O5pO36fKh/KQRTgoB0iM44ZiE8WPmX91p8t5+fMSAkzbk7Bp8BoG/AeCcra8Do0rFHJ
Co1008zZ4G6piQz5l5tDId6gjs2UGEUndEiArkYVsyYUGe5CASORdgEjsmfZahiRVExBd7DJGVMO
RrazEGDrmCkp6gBk1sC+GOGiQqxECyWGzm6wHyQ08R6JWrmRTONewOqLZB+TnSyTejE5P3IkhZH+
QLA03zOU9qHQYvbrjUORf8raumbgEXdTAMJzEWalugVZuA9JUOEYd2jkoJgYpN87Itj46CSukdzr
cRe1DbIWpdK+lAiqqW9l5yK72QbcOx56aqAEK53/TROP9unLbNMl+hySPD8aYyeS+c6UwMl+C2HH
vDcCi4vkNIp78xFaQeugq8Mn/loicT5/gbVgB6gixVnYPRf4Qj4zux0DTDKc4G8k1LvkY1U5JgLu
ICYOqcY7JCtW4K5EzT/lO45eOi4TMpp+TC0O1mEaMGWFmCrvnCkAC65EQAnBgAIsrx4E8UPZBcXv
1HdcGgA6IAYIq5G9t52eXtMy/p48YOZW/aWORv83Izyn+DFwUWALCr6c9Ejz6/ol90OJNwA9wCff
qmgNJIg9cX8YzvwDlbASch6JHQRDXOdxJSoJOlYHPPbBHsVwTGdR3tfh4LcvgI5G+bTIFNSH1mhR
TdiWXTXhF9P5xBEzhLP/jCFVFj4zYjJYUySWsZEafkSHCQXM33hPUYjGThsyWoq7feU66rEy++Rk
qKTaVXos/lLQC2HzwxAAFodzUfXOng2cyGiLARSbOZJ7+BJCAOaK5oNe5BRBHWfDGdHXwKgK9ZiI
hhMCIcKaP9YacK+tmVnD1zzIRveQYE06ocPlu7hiyJhuxAbR/RyzSYIHChH4NPjGOH/NGYIBWNXz
OZ6gY3C3b5hJ2Yu2KRnGXW9YTvnCgM6ZTwFE1ISiZ3IQ0yMuVsfQ6mtGR1P5wDgyr6EGWbn82YV2
+cnROt1Eh2karBkAkMbf2OZT/8HO6+4dYCJ1xBNJg0OUGAAu8gExhMlV7tLyz5FPcvN+/iLbMkKQ
TIzDFwEj26LDBE1V9BlbOOK9mkeSpQDbydx9ZsDEO840J9YIZK4FzRTnNQtucBbrxXPgIhFzighx
QDa7gvzat7n1QcLSXQzQQE93pFszOAzXLOUmAQ2cH4qOKWgAFtpEAR+c4zGzRyvh3Pe19Q2UZxG3
dBviir7APAPglEcT2gMrxJMInY8gcaOHucnSAmkFp9c+9LMzYFlXubZ4HCu9FR6xDDIjVVj9vcbd
6EMitNL/rMpOAy8jafecQt8w9hWEEC8T9vTeNCdmslpkP0yUVg1qIcxgN3TijF90WYroE34b86dK
U2Rt1IJqUzi81o/4X0afGqY4G/C4pfWL2cNcerijuvdZh3PSBklblzlUjNUUlGa8K+4xVUg+cC9A
kaIkkNouUpXL9DrO4Ffum0zNUGmGiCM6ehViiMg8m3R+8TbE9RavcN1GwKUpaY/HGz0lezAAuvSh
MI9JK2wVbwPOJ6luZnXqOR6oLFFJmQeqezlpH0pn0uA7Z0tD+90MrB1FsRjGEEZZrtV/1xHUTF6m
ZkwCxAVFQ1vCGlzoOhC+6Caj78TiWo+bqthIDCsy7a4zS+YwlYPbC3YFpeFP/ROkhGCu/lai7nro
k305QeeEntWO9C0L8HP5tO2rMMeOGjnkGId3X2O037xEEhHEz61T9OMDQB2tDH65JNuxv2d+xgED
e45gUHBwOnDPeOhlUIvfU+vNGK2YSrhBipQGUhRHHGOgYFgT1ed7evrOvO0Ko/ge1XrRH2JTqxgg
6ZU0u0PMRdZBGxwhKuUblQEllUfGRWH4LexNItZxwh12Kvd6Dk7Pav/+97/++//935/j/wl+Fx+K
dMKs6l95l30ABNI2//NvXf/3vwjry/99+vU//6YMQX/UUojKkLW5Fh0u/vzPH08RLn781f8lkyBr
YYGVP3y7raotlc9wSEWqf7EN6glYh/DFIfBju94Id6J6qR0m92PCXCsCnnT916jzH2Momty4gbhw
S213maCe/ximd5M9cO9/S3TgHlvdLN2vOtyadmf02ZQdsMqBllwlISnFH66MOIBlGUJJW+LLIM3z
lQ2TGZAWasMXcsXkUGcTxjs2ID2l7OBdN2g/dT8vD9fX1N3zx5WIB0pHN+mZI+enXH21KLApWkkK
3DkWL0Pz4MjORhK0Na3sjnksoydEwnAduIM4ZekfLAP+K1YHlptyO0uUwHAD6ZhkZEUhjjZt2pgm
Vt2RFGChuuAkNQzNkzEu++dB73zHCzIKm3fXH2L1yaRwpcn42XJNwwRp5TqrF8cLmq2gF0+T0nvg
SeX4HSXEftcYAvUzSVLzdTKM4HR91eWf+mrXSt0QuuHQM1s2iqWby65+tWuLuUlCy7eL5xS/ZbiP
uZO96xMYjtCZ53ZDO1gxX8ZT+BQ6+K/c2KbWhdWlqUx2q8F/CeN89Q7Mbt00onj2i6F9SjJpPQfN
AhdG6/LGUsuOXz+odCxDAsyzXdNcttCrB20MqTEQMIvnpqWyzAF+bCA11fsuccd9rYTz6fqLXX9O
3TDZkOANHYt9aYjV57SQDKpGaBhP+IrCnwjdZcxCH2MDwDQ/0vBnbmSTHl9f9e0LZVWLBr6pGyTh
ljh/SnocPCjDt6ciIUW/mzX7r7Chg83UTJt//vFabFM6Y46lo2i7jjECe0ML/pz/ZIcDohkyRjkF
Wlx0n+ayEn8WVtinpilNXTmGbjJoVaudYkJGt2ldL9ZPi6wAgoA/poUVhBiRAY+OYh3j0DTSp931
h9QvvFEWdmy+InHUlct3frVvLA3wqOGm/hPoK6/UZJ3ua4nKckCvBRP1BgeCaJjrH5mtfzEXF6ZN
0rQ4SfgoZ9REWxsCxkA9Z+eoKEjTCB+u/8C3+5pb3SX42TYNRyFWv68Ky2BoENB4mpA4nO7CzKYl
B2fbvM8bXD2jtKi+XF9xHWz5FMogRrHHeB2Ej/M3ElIpz06omU98Mh1QIByGloYAGG3bpZOPhtXR
tDUm91Bg2n2E/fHm+g+48EmIlTq/g86WbsvVJk96HapKF6gnuxuNU2o2dJHK1AeI23c3llrf6su+
W+BAxFjAbEh2yPOHDeLRRwS+tJ/CPHS3JdzePYhs6kFG+Yc8Lu9Lsr47OLhyq+s+IPKiABhQz9nx
+jO/jdOWq7sWP0bw5MJa3XAtVj1wCUbrSRtcA93i0dFPZZp+hdFPll8gqdunYtrC043+g5UxedJ1
x+E65zWcvwF3HmrXKk3zCbgH00/NGtV2pPe0d2ZEPRlIPdbZaP2OKqe8v/7Mb7+zxa3EjajrZBKA
LM5X5mJyoCw0+pMRk8Dq8VCMqE2F81ZGTf/X9bXeHiNbKYEDoWlw2pmwna+Fk3hhkSb7TwIU4140
7lLHhdYBZHS7ycUYH66vpy/n8uw+UkAqpSK2QIgWaFidL5gBtOgdkTHcCzS9vMe1MpZHNF41OsKR
b9V7u0VRNsO/CPWqKcC/EKtOtE9xK5w/NChn/lWAsZcgsorQQxAUZkAY1VDeyzKM37uh5T5e/8Wr
N2TbwNg5BsoW/KfU3dUO7Jupq2dfz++NOZ+PCJXVx0LL9C0zuPQpCMWto/d2PSkMm0+i44dGo3a1
ngBphM99UjGUdLEezgd4837FKNIZmFMgF+/srz/gP4Hr1SfhCYEpCUchI+Zw8N1VKO2BSRTglqp7
xsftJ9fUsoNpGvnGDsV4iuQsv2qDmWDwN4ICKbM2OcwMrLeCsmVnGcb4cuP3rCqK//09ikSBDYmg
ors6eVBRAiBZqDkBk8mzELPWWv4a4tIP//ZLJm+nOhwXiSGRxoccnAxS0VOiPZs4TzmexMb203/w
g0AeOVISCRmmrA4kEzodlGTLJwmytN+g6Q02wcSAi81pxeIRX1Cww/Rj0VLCgnOSe6vTxN9pCaFl
22cmA8brv+jCHtGV67roTxvOsl3OD5ErtIFcf2zBANjpHqmt6Rlpq+lAu0H+Fjp9ouvrraLw8kW4
CnTXtgE4G8JY7cmkw9Soo7txX6F+nW0KRKSGByOxmWlXEij+0alqe3xf09B+wTa1r29sUWOJCqst
SvrKhc/710m9Vul606X4ADVhcx+O6XRq8R5EklSMn92ofk+Ob6LiFT4WGBL/ypYRDVWv5Eqq6JLb
OOIe8cBCH55xzoioL1MVrLScv4OezCRA3/nOD+3oeZJKHSOZAgDJaCyClP1x/SWuP5pDpcwHQ4XS
pNiho3r+0RozEZJiPT2V/HQ8jGwL7RwVPXLzqY2O/8TT9fVW14jtOLbpWjCzhcEM3P0nEr/K4EKj
DlWS+trJcdxewDGl5zwyXqwCqHZ3aTZxb9/Yl6vgzpIUodzWkufUhW6vTq4NJYEWv9N6ZivKo6LR
jYfLhFxSazYb26rGHSKPxY3NscrLWNRRFum/bhvWIiG52pzYIE4ZKE8MJhzlMDDMIMdZj3bKlORY
ibKe9uiNadppbPSyZU4PnGETdwx8bjy8fPtDXIHiicFdajkkDKsPnAsQPTVULw/jPzG8Y7wWtk8Z
KPKMm9vumq9mp9uwijv6fFsZoBGUIfPWjtOL6iOredcyZxWfaeha9EUQMhbRt0EuHkhgeJH6fB+D
7UueKgRB/K1gnOb+bEwUP3c6SH0CT9jV4qlELTakcK1AyKGngQ8BaOg2JDkrJ0SCyNlLXZwalImw
a8rMkVHpFBfaUnpGIvKGLut6jDkjQPUb6FFa8CIH9KU/xUDq0w9k1aghjohhd8Zd29ZOdrq+Z9+c
EUpy15ISpRyqOMNeXvGrPWuA0ov8CGSS3eTMRBN/sO8YKiLGY8zlL1opzo2PtmyO14GFvc8cTRg6
fzh8uSXwvFowaWCO4zGXeWIY24+I9JbPjquCG6us02n26LIM1bTBoeCmXT1XiXhMDMw884Bo4M9N
r/BUmxLnHbOX2HiXxknLkHjE2D2E7YT/TFpmzUaFU3Ijt1xHcn4IlaQFKkan6eKaq7t+TCRym1IC
/XLN4ZNZpdE+x2/cy7F96O80bInwny9KL+mr6sZLuHA8DJpRNg0CRUmxftU6uoBFGel4wEAo3CCP
Hz1mqCjthmUXjlA5TqB81Eb0GEunNGE+XN9aF740pYxkX5HMm/KfK+bVlw6zxsBlAPxkkOsAXUGB
Zr+0KIv+fAcbQNkE1yTIXWGvcoV+KDqFwzxfeoaQiKTqaD9Ix5+sfRAPwRcA/Dg3XH+yC4eGL6pQ
aSRnQrZmtbniJhzLMAtDrzGxODL75h7OIED6DjyZZeBocn25S5sZ3WddgPvmD7bz+ZmpRTK1DMFC
b7BTrtExqYlvPsFjHJM9IhPdFnIACh9TXL4LfIYCk9Pqj6Kufl7/IW+yAjYzTXE6TRhT/NNKO/8h
vTmCGaiDzEPA1ZhPw6hGx4OeMyZfTUxo57sKDzL5fWzA6m0onoxoaxf0iO9mx9KCX4kaRfnodwZi
rwjF1LOt3THQsOS21t3AQJOeXDL24gjnjPczQKT+sdIVQgOuQGKp2WR+58pjkZs1uBuAtEiDXn/A
Nzc4l6mkuU7qSSoszVXBj0YlxuAG/RcHjPrvRav20PY94rLAheBgX19Mv7SNFC/UAjlMP2VdeIBl
yJ2ISwLNvlTm+xBVo58wO5HnTpzJPhLUFNUoxqrz3gAtUC1Oa/0LViFG+o6/NX82gMD4G+U00QNO
6NhQYM5s/IzJYfUbW/DCT6Umo9OuOGE2jb/zDw9xS0DlbSIPJc5ZAs/Gg9gMVPPJmg2neGiZZfx9
/e1ciJs2b4XXQgkojfWeH+3YoMOuJd4wuf0WnygLIKyKvJgwti+l0bxrZIB5ZRnEn66v/GYTYPQu
UXElbHNBMWs5f9Ym1XHZqiL2oY19MOQdI8jAe3bRfQa4+0ZX7UKQJMG3KL4g9kkaqueLSQsOgI73
iZdIZzy10Co3+pT8B5cQcYqBkTINm8Jqlc0P+FT0ETxnr5kTmpjgmoGMCl3DmRVJJ3QcOjyjJuBv
fprtrr/NS9+R1EzYgni59KjPH3AGjuO2ZhF7+EGldO6M4tCieLwNHZbPGriqsKLMTWDMw+H6ym9z
YyYNS5xmw3I/6KvDDHRdDp2bJF7rmIV6DDXaP7sBeNezERjMckf8N3HoKEb/xta9sPCSSy33PVU+
dJ3zRy7B8EMH82NPTLR4IHrp78cxtn+P2Ani5REU2BuqBYN0/Xnf7NulNU47XjAapI0mly/x6r4F
LB5ETjcbng1tblPwV32cDR8RwlhkNyqrN09IccP8UWfwx/NxOs+XskBx5LSGDA+LbgPOHY5cCpD5
XWA3425C9I8hr8j+NAbxPpdVuYBA9JOyni9apwD0JyGVl6Iack+FhX4WXk53+dxGh5Zpx4306e21
y21AjWPjIkbHjlvhfEFDZe3ShrG47SALwIXEED6O/65srA+SCeB+HmU8fZkjGB/C7YDbaOyLEbWc
6x/2wtumD6ZoOzAWYEet9pNpx4npB77pNW3lHpoWLCdCFPnWrJW8A5srXnIYaTee/s25Xa5C0ujl
6LCku3rbkY8Y5yh86aVNbIfAdbsZeMxAqn7nkrV7SCuig62sTB1rwKp/mtSxOsNJkgyDzIcwfP7q
TaHXBPbYQuuJ0fuXWmFYgN5HUbwHhZWgihE0sAv+/DUz8bEJj4ztaM2drzlr2HFmQU8eh+cbFJQq
3vla4T46OKwcgkVkDghsFt/Y1RdOrbskkcy2TEPn665W1RlrDEFrepPIpEAHq8HjKA58+rB6CHL2
+jMuW+Ws+lreK0KUHCHucW6e89WyVHWxpuWmZ5ZEhhYfsQ1jen0fhdMPiYyid325Sw9HCcDQlZyD
u3y1czu4axGyUxKJiCnbtAYmY8gTa7scPYIb1cal/bq0VaVBpkySvMrJK70aZpOxipd2OFMI2blH
DZ3wfa5yeWoBuX9qI13f0rlEkvH6U65Hd3TJlqyc6ES5Ra25nlzUiB2gXBu6nkTyPXPAM89lsUEL
Z6zvKogk/s6NAJ7tsPcQmCVjxmziTBG4k0vrq5U27gA+HP07/t4YdU4E/iaxn3NUJj6Bp/CNGwCA
S5tAoZxAdKO9Shg/3wR+6/tBHUH/nR1ghz1wT7QxVHbMY6oZ/JW0G+/nTY7D61mwEmw4KiZXLfHt
1cU0A7svqylA1jxr219YcuLaZfnZ++tf4dJec2yhOzbARHbCamubrTNWQtSm1xZV+4yrU3bftuhK
Rc1s3oiNb5eicaFL+pNk7+Q2qwfCE8FCMilR5Ka92Phha+y6ykRlOurljUC4bNvzA7v0SAQ8Y0e3
36JcksBqavh/CrC+A8AqQIBZGVH7GUh4j+Wf4ezAzvvbSZYwYgQyLNdf6turh+UV03CARuCQ/9n5
rz6dRF4JlYnc9abQmd+lpfmQlEjs0l3z76hZcPgJ0Qy4vubbk8yaYIkUe5Sk2FlljMhA5kE/LQoV
dOmexDwioKYGibmmyt9bBZbZzdBDuS60n9cXfrtPl9yJnbOMIBdk0fk+bZyhrCrwPzi/Z7b5UJoN
0uwINVfJ5+sLXdo/SyG/1FN0ENbgiR4Vr2qSxIsQRQjPAGr4LrLDT7Xg1V5f6dL24TWaS8OWD7gu
MZOwFdFkBI5XhrUGZs1usRON6vheHwbE6pK86j8mqcq+DZ2If1vcjR+v/4BL73RJIujN2Ab5/+oG
oGwtNS2bbA+tqPnRR5gQ8yRK/T+PMZRqpIcOJ4VBzRpe1MfK1BQqCZ4VxnGPpmpbOYeEzuIfRxnW
4f4EgEe/mch/vkfo3M7OXCrbI+d1vitzzu8hD9WUb+LX9Td34RiQ7Dq2AdRv+deyiV4dPWWG2JZz
Lr2xxFfRF3q2p709bvq+wigdtBk5Nj6PFlPSG9/s0sqkfoQcW0k+3vLnX63MiGcBhBNzIIln3xBJ
irdu3sLr4D5FLDdW2QFBwW4LiuzW3OnCyaAtyeSLWSSQi/XJKCLcBTFGU17o5hCvNAZbU5sm225w
osP19/v2FiTdcqF1EmwEvZTVfRHGWv8P09KDLcwEy5+i4ZiZ9FNoEaOuouFTeH3BC7GUx3KYDXHv
8u/1a9WQoSrLmPCiB6g499aps3AzdSOJB+RQ1FuF0Mf1JS89oyLI6GxVdpElz78kdcNQocQmPbdH
3TsAMnsPMMhHjLUwUZVJ3Bvh5tLnA91Ah9KmBgU0c74eWtyzmGQlPfBHAAv4RciOzVihDM6fx2oG
shS7kmbU245G1E5jVYpeenNhuV/0Puy3jjUWN077pZOAuIdFP4iQotbjNaPRkf1Db8UrK3SbKzfT
PuNCkG+DvgDObjVGs0ED8nuk/D8EaRJYaEFI5Tgg+0ywfascDeH8BFNAEnUdpG9+B/HV/twU7hdD
B1VtjjAh6qUs++PtYpAOItS5FAnSXoL564NftCos+4T2J72qQxskwdZ0C/+lQ4ZkW8HGjG5khhf2
p4H+IU17lw8J2uh8QfQIoGwPFJl925i4k0f9ycgN/4QlElN2q/l0/fneAC+Wt4rELAUlEsTg+1bn
QcT1ZEVuJz1kfNqNFcSI2vRACKNhgIgwkhvc9ZFEYqM3UcQs+vqhWGg9A2NfxBzCZrjxwi9czwYN
BuZDXF4cz9VXHjF3nAp7kF6LWy4Dc2dAFBc4CqRUGy/KYz245b6BuXCswF89OXac7q+/kgsnlppz
AaGglAOMbvlCrz656c+OH3W1gQnP4B8iBuneWNXNLqyK4MbDXoh/UgeqyrTRAfNirK5OBAOlhUSi
4cWZI+6hlaDF2nX25yKeo9+TiqeHVvbiRpS/8IaBiTP7pyJYou4q6LaupXo1WqaXCySE0TJ3uxlH
ClRb7tLKZQzRIyL4PmgRutmgCq/ulTmE3Y0nX87NKonnPgXCYzEK4yyvPjNikzEyfRRAEw6P36Jm
MfjuQ2P+89MEZMai07pM6JGVOf+WRTqguVfo0tN9xcilQ8G0KBsDLj4cPJkz5P3zveMSfQGp8DUJ
Vefr4bE84FjL4KvW9OzXqJm255u19r6AbHDj7rywTZcZv7FU96SSaygoen2BVpup6QmathvkXUfM
MluUmwMjRDX9+nNdiEokH6BvlhIEuPzyOV+dCTeJ516W3JoZ0PQXt6equ4Pxh7+TxD0Ca1nX8W8s
eeH52JzUWBxC7rT1NoUDE3OdOYYHW0u8qwurpNnXoNdnI2h6/ekunAhamRaN6f+dOqx2SRNhJ+fH
PgZT+gLPsdDaGO4CV4dLGc2QumU/ftPkYO8HVAwoMSfr6foPuBAHYMU5zNk4DQAvV0F4ilKVR34J
mRI4twYhXi6oN2RuENowRh1FIkA7yQYqllPdOCEXWrpEW0hNwKwpiqhozz8trOWqqYowJQ2y1AQx
0EdaTtj4Ps24f2Mbpjko8kVh8n4w9HjTO/iVO3Po/DZbZe+uv4cLUYEpKiUu2GY29j9ck1fbLBk1
QVUtkvtZS/Tf7IxsU6ax9efJ/OtV1p3UHu2hDl3+5N4Ssb813NHEcCTw71onKz4ry32ao7L2uii/
hd6+9Jm5WBQnieEWxI/zV23mYDhdaOr3AyQw836qEW54cQNLf2ZemX5vR4Hwn9JTNd5I2i6cpWXu
Q7uEQh51rdU9E7eaYSNFGd8j+lAfnbwxDnGs45YRRLfu739mSKvI7jj/ZLqOghC0TmDagT8n8di4
V3VqYuMCoBW/oCjLcNboyq4tT/gGdv4+wKASL+ExB9x9rCooxjN21XCIblznb0MXkEmmP0vP3iBM
rq5zkp5k9qcsu4/J+yvMSesp2ghyvo9TaQ2PXZvf4vW8fdsLVptgCTVjAbCvwgk8qMASWowNbjhm
hzwV0a6ysmarDPNWrvJ2R0nLpT2zMK9AT7urD4s5bIu/EUS22K6aH6Ee5Wh3ckTR8MlbWOahkW3F
5KKTeP2gXnjEBUPIDQ6UB67MKmj0dtnFONj63ogEXc1NWmcPXRTmxaZMEqb111d7W3PQqWESzN7V
odKuV5OwVDE8AViLlK3zPkX8bOeXHS41GIujlzt1XbsxygWiTrvb/3l98bf7h3HeQkHgeRXdhVVs
LuBzqAHnS8+KMjp8aTehLV/2sOpt9y4NoupGCvE2Bi7VDUN+WozcBm+4jDJDsA47IK/1K5qoVmoc
BgAsu+tP9fYDcrXaNIaXPBC60upUDMpAtBffdG8iqf5QNM78XoM17qVt7t4qaS6txbUmaNvQ6iaz
Pw97KlJpCdRp8lAVWjAdGcLT6H3DTE5uNWcvLEXhtKDlOUzAvFb5VzzkGoYBsvemTkU/cPlKP+Sx
lm61eY5vbMrLS6GfxyQQyOk6zuEFUgrkrXoUOYvxAxoi+dEozHyHkPgt6POFLQg7YkGbkMQuQ8/z
F+g0PS6BbjZ4PfpeB6dGLzuLBuAeBZKA89B2Nx7tHwLEeQy3GJsvyCbFvB6dx/MF4Q6LcLD93sPJ
MMPm07Gi0xSO/nNhVtY3Ufv6IQinPr6rM1ondsA9ti0zYzgaKTY3hPISE1zsfq/v2bfBziLgULmA
Q6IHt+6EZTWudEaM1xbqBuhoGFOwU52feCHqMUhvjAfUQM3T9TUvvHqmV3RVgLQRztcJfZeZQ54i
xelJJHu/aoCZP49ViFYm+g97vcEm7/p6F3bVkhoAIIDcZRN2Vm/eHRHTyaLOawAYeTkKyCd6/PNR
qUY//AdLQYMBuECtzZTufKlI78Y+TPXWQ5krpdwO/JPUAnMfUpjdGK9deirCjLm0UZbe4mo/4f3d
IXUVt97YR80HR9PdAwmv/kKjw7nxAi9sEkUjmsYJNZGy1kPPCFmNUlSq9UQ1ojGv1e5xUHi5qjAe
HupqQp1qLv68pKbhxtcihwbgQsV5/ioDt6kdlYnaK4YZuMkWgRMfFFqKYWSGMXaIvDLWa2N4YHSP
+lXhytT/hRRL2dwY+V7YruRe3Ms6eEQ6E6t8oOtSDJbrAvg3kr7TxxaDg/CU1xXycxQ5Gqqnnemn
mz/eSI4kMC14JtZdX8+qmWg0zGbjKZmNhwnDr32E7MvR1JBKur7UpedbXjFlqEt26S5//lWBgB/Y
mOBYRXa+SOz4wv2Vz5G/A3I3IVqg9fvry71NPCymXtyODKWYoK+BtEbXUzaGVu25nHz09+G0Tzhk
HMu8+IizUXRsFpMwBH2aG2fz4nOSBlAA00R4A7xAnjCfNGyBvbGxohe0PNKvg20FW/QWFiHFst5d
f9ALVSAd6uXUkPkCCVhfMTFpRlm1Ze9ZELDAnsUJFukpPmabaWgRlmlqPEmCKXIQk8zmkYIpC/5K
ai35PupJcyPovg0XnCVYRUu/FZDaOlyEExLmCNDM9N2qIdhi/za/d/ukmg6i0Ytbe+rtR15OLpIN
C5922Vvne6oP63gy00p4elVgohYnKL9v8ciTnyZUw19cG5Ft/K7iZFt3SXkD7Pg2XDEW+GeaTVzk
vl0dWKBG+iIHJzxmJNVGNXH5XR/q6HeRa+jIuItJsdXGzo/rn/vCCwaFTkJNawUq1RpiGaPOaloD
fsCBjoycGbfOY54ZzdYJmuzGTr60FEPWJadlJYZn52/XaawqNC2aU0ORyO+5GqcTMinIDQrk9q4/
1fKuzrMWyOkLPcukfy74mOdLBdyRi4r+5AWApfeMVS3EmnPrmIL+O+K2CzCg0cDAxOWIrkSZ3zhD
F55UgXznc3IXUC2sLgEHAd5s4ZN6pEzFoaEUuRtwIrlDR+5WgnZhKdBDTEMASMHAWw+VGqFJcs+k
8kpw8DvdndLnDEMkXKrq6EYIvLBBaQoxF6Q5RcmwnpfVtH/wpB55KrRQQfaPWuMBd8+aQ4Au9Jes
5CDf1xyX4o+vMuat6Cjo1Jew2Z3lHbwK9UBjoykMsZ2UGIIAXwrUpEiu1TxvW9TxfpZuPaR/yLMF
5gxexpYmKf3CoVqt2eKGKPDizr3MHcrsMFfCZcSc9L37LjSnZNoWdH1vBLtLLxh81jJ0XcQc1hhO
+oJlnzp0oucEo1a/sn5ECETfOR1UQMMuf+WaewsC8fZ24TGRjgD+sNyk60maPi5+Q66feXUlmwd7
bsp9OxoZ/KsqOwxac0s0YL0eSOOlq7cQqmjqOeusRO8Q0LVHxzxNeloE6NFL/DNx1g2D7n3cirTL
75YRlbixg9bxYFmW0cIyNl/UgdY1riiKPIQqLU84WzX9sZyQpt1ksraRv+4Qis0DHQ5cZjnbkAH+
bnDGYXc9Ir25Vtn8KDvSgAJrQkhYo4LrCv/fOQuME25BLc3casyHl9oCv7R356gSH0a8Qu29r7m+
vy8RCsEsKy2T4GEo6bHvQuTooxu5+JsGHb+Jho1c4LPQoGBKnh+sMLADQKzldErLyrorgqC+H5ms
biwYM0ApQqxtILduHEyk6OElwaHEVO1PS9rlR3DVLikcJCUwKuc/QueG1yKIJKcBmM5OOSyIjfno
KdX+FNgo30hR13f8shyNdUqPhUpPmnq+HIcXR6PM6E+hPYz1hyRzU4hJ4YSGyr5hm8QKQ0CVYBmN
z1s0MfLEB+HGdlwe6fX1xG8ANkZrgkMuQP6tric06iNsM8z+hCne/+fsvHrjRrow/YsIMIdbdu6W
ZFlOY98Q9njMnHP9+n1K3wLrZgtNaOfCM8AAri6yeOqEN+h/bDFnX7Mmyp6aNhpWtrvsIbEUDUhO
HigHGpxLOqrA209tR6tHFq9wsJeo251NAbZyNdx+1rRamB/KPIIAtswZvdwqmMSPw2kYqvmxyWD0
IlCBD002qb6Lnp1//2t64yVKsRUuWVmK0/e8foleAjWz0ER/Mnh74+chLcnH+9yYpxx/w9zOzrDb
9ABPRCyT/TDrTHVlcrCM1YzkyZZIZeA0A4ZTF8fIrlIHnfGwPXHIElwJErOYsz3MOngkae2gdVUo
cY/5ZW7gHr4mo3TDNZPLs3WuKNozJDqLXKovvMHBDl6csN4Kde84NBT2qe/i+JTtEdBu3IvL7E/9
UpiI49FOd7vKGzeNUAf3e4+3ivY0Ctc1Dpmtx8p3BUm9am8MCJ7vFBXlgkMLtyxsNuFEu+DfKGiS
7FnrEwc3jlJyoH64Hh7QLy2m6ShnxhG6m+99w6BKuCY05jN8JssUyoy9GLxvyOwrrj8XUY8JdYeN
TatksCmGobj0jt7tDS1WVrLU2w/GAI8r4XhECFnFXx+t1MAue7Ln4KSqIEkTaq9NZM/513dvj1WY
DJsUdZyexftr8CsudbMPTrjU6Ykftr1UhzKHka5hb1XuwbUBh++cKdVNsKR5+Om96wMogb9BmgFu
FsOT611GTllMsKu8k3ACaKFEqsbvB2ZOIkqDnxgChts0zHoPdS67W6Om30YLdGwoZ2jdwSIknbxe
HA2+Cj0b4Z2mQcMRSLXyh6R28+dBQ+Kxdln1/mbfWI9GDAp8kvcDe0H+/7/yRw9Z2yFKJufUpjVu
yqVhDNibNvDK2kqhAGjDeiV7fONmRSqHhIMyRGIalpeabQck4HXhnELRSSoIPuuipPxQZ2bkTh0Y
6FXWUckgAzBNHJM8zzFE1VGL8se09bJi5XN66xGALadBzdcpxZSuH0GTIQXAkJ5HgOnEWQmnz+iD
17tgUNPHvFLilWznjeWYkNhwxgC2SsrB9XJjkTgdfk/WKZyS3I86iCFlONs7LdQmf1aZLtx/w7f5
HUA3mhaU77rsLi7ug8nkWeJDE577EvMCX1Q6BqQw4LWfdhkUD/Vg2bh6zebwBc13fIg8DEqK4/3f
cHsjcBuwPlxFBC5uAkduM0gOjBZ81qSVx77FJz6NowxbBpokRYimYUa4e+c4lx4q41ykHvm3LDdl
NPvraOcMuWgSjOEZ/TxvmzMzPXilU+zh9K8JW9wmLSwlyxNZnzADW7xTQ6XvjEtMeMbGXNH3yE6G
5c5SoWjuhqz13gt2ZWf0LWUBj9iInONc70yr0gr3Il2h6a20J9wtFb/I7fQ7RsZrjYm3vlZAQbSX
6HdxYq3F11EFBo6hWo9Jm2WJvZFi2VnYofArDcHwZhzNTTKhhYqAHE7qMJHw3PWi/f3j88bj5cah
rKZAkDDYxX6DTAnVavC8U9f35X4crY/uLJKHAATK+2MBGQPJC4Gfp7ts+cSZZwkLBZvTwPM4uHmh
Vn5j4IawKYas2WRhHr9TYZKog2QPlyrdX4p4qs3rlxkLEzX+UUEsbdL0RxAPFqR8rT7CKOtWJCXe
eJmygUebiRm4/BgX51QPx1wLcU44iaqlT1DXrfpfUNXaP/aQYoZSQ5k+m3M34eo89+qjMJXkG95/
5kpIug2BrxQyDjHQLMobGbL++jKrUnQGjOX6NFWKS6O2QzKrSdNHt2yak0aFf7h/fl4lXa+LCihr
pCwUUoyKqbKvF0xy5rUjsskYrMQQ2aRPuVKeUSF37M8CAwo2bAQ5kuRSlubQeWatvExYoNQP1qim
9Z+gVmbrbMezYr+M2KHiVtO0ufHTSXo7xItnNKJ4YwZ9nJ8mfa76vaeNBZLMcYNzkZ/oOs6dWA1i
5etjxhOL79gIReqXyHNw6zloTd1Ge8tMB+D6UCn07yoWcf+iroWnoosuuLPLxiRMn92izLHrQ3zj
neKVHEIkizkU3BTwLcgurx9QYZQ6z4GfH7dVcMBS/oWB6XRkLpLv2xk4rzoF00rqcftVk6lLzT5a
nnIItVhTUUycre0U3VacG7dxg1+zWlg2flb0IO8fgNv7B7QUWRW8Cwo9Zt+L7SVzXkRKnp2meta/
mthVhNsuddtpEzh6Px2qYQKiLBrC6crKt9UYI334Ogwq+bSBr16vnHth3jS4ZJxstH8m2OqhCvhE
CXFsoReS7l0zxiiyHjBrFYS4lcD5xr4tyVSgr0PfjCbo9eqQvuqGW2s6WUNuIMUNlZBGwrQbaOw8
FpkrPhaSh33/Yb/xXj0mEgzW6L1CGF3cGD1IaUbuGE87+hTVx6GANXhU9TJCDbt9/1WIuJpjoLYp
h96Mu653GIfYPcxaO5zUWrV2dotBOPmN54vEWGtT3TzMV0yYjiqAQ1XArOt6KQeV5nkqo+5UAbXE
OjOrdxj7jU9TqGrnIslS7FPTNUjpzcOU0BNaPwy3AIkx1V8sSllpjmXcnrogROeebpj15NSzV6Gc
VoVf7r85eRyuwiTaSiTkgJXAk/L6FjuM5wSPTZxYTn07eruJ8dZTPlaeHyJOtpshLm7nlOTR7Qvp
yl2bK5fv7fUk6y4JpJAde5wCFtdTGoOKwt+oPpUGfHUk8L2DWYwZCtOiiT6gYJxtZsZOJr8AB/Et
5sO1jo/Iu7Ht5ObA/2jmMz7gJN+I6Hkllsmu1pxyYaA/0fUWVgc4f/sZEraf7z/zm7tQriV1QwwG
w7TcFlGwt3SENcuuOVmzAZC1wCUz8YsO5dI9EcXam1EdaCtf6FtrAikn0WGmhtD0MiyYaGs0dlCf
6taqomOVa9H0xW4UHKxLukIvDqz598595DM1mVQSieSkeCmVGjjZpKS9VdPX68v/bChUG1uE9pe5
R93j/iO97SezFrkFB5nUisR78UyrJA5sK++bk8IbTnqGs1WRhZus6Vo6tkowa0cj0r1851aV94U8
vbJ2URrr7YuCY2mQ+K1Rl91KLH7joZNXgrgC9C6brIsfhZ5I12FjnZ8SjNy+gUgcflDeR4oPam84
0JYK2/e/ZnrY1JlSkUh+19exoyqE5SilkZ/6LK9bhtOTFm8j3NjEj8BMza9Gh03kSoqpy2/0OoZA
dqH7CGfC4EgvaxM1HY3Yokt2EuA6cscXfDhxtbFwKJzRMJFdMj3KqhlJWANvoo+2XSTjvsaRzXqa
ax0Zm86ax/JfDVcdY1NZWhe+OismuPn0Nk0QLw5Vr9+NkeehNofn12j5UYVF2WfVmabmWAu76g73
T9Qb706q4JJDuDaYo+WAIiqN1immOgOUW8bHQrH0Y6o0006vrC+VGyUrwwdZmS6eId1iKlap6009
uYiDVZ6XWhUn7UllvHdOp669FM681kZ8FUNdLAO7D+wEVxo39bLV3kQe2lqiHk/YrAzOiQK3QIlF
xU5kX7sOM+5AAcpvbycFV4TPNUqp2jkkV0M+2siK9HsqsBZ5xhV6DL7SnfGiD4mJ39u8tbzC0HeY
B4Z4+6UkytKjdaowYcMo0z5Z40RMhw7qogI/15mxs+I06A6A7GPlCGOUhlvRFDVEQBAH+jGuzEHD
+LlyLD8V2ex8RNBWVTDzzjzxoytxpcX1EhuvX4WiqdEuD3Szeoo8LY53GXod4yZucQHaZm4tpq+Z
aaL4Euv68Ae/iXx+EoXW9ZdsjhQDgVojElrsz1FRKOfGqxEa8jUdVY3UB9ZheU+IHQYu7cgZ26H7
h+z2qmfuQa4oBZfhSy/xHEBZ+A0UAacOGd3p2Fb6hCt3GMXZBsZM+9/91W4SUzDCIA7IhVGg4Bgs
EgsI5OHsMbM+TXbm1NEWDXGzfsab3nEOxTzF6X9dHSa9tnUxKXN28YSZysv9n/DGhkFlw/eEqExj
YRmflLHJQCPPNa2FqfhmwKj41mAyg80pVir/H0vJL4mBD0SO5Y3nFbkz23HRnDoEobVvAr7E+F1J
yVD/TCh0mR/vL3ebKvJooSbSUXxVFly0sMe+TipwAPYJ+7f2MW9wf4Pgesq0pn/EZDXzAQ9aK5H3
jTVl35iqnrgLl2sRNMwEiCouVNjANnPRb/W+05uNrZj5lyFslQ3aNP2nyMPm5v5Wb16iZI4BfZCM
HGxilrU8aY3N3NixwbEV5qODwfU5ZliNgSWm9/eXuonCr0uhIAivVlLzFke2SaKgRT/DPraRUv80
W080O3w102cdLZRTbohh5Yt8c0GCvlR3pxe/REkaZdTSplfso22KXwE6148j9lxbzRW/c12Nv9zf
3m36i3ggAR9CCO8QJIC8Fv5qi+BEI/CTdMxjqSrpR6231O9mTzKxS9LCjhBOLkqMkZOxC0664nSa
rwZoRm3xmtV393/KTSFgMN2h0wY6FA4OV/n1L1HdoA3d1tGP44Cz7n/KHM2ts8tdd0y6h2qyklDK
kWXqk0jAuGzsGszfPkmNfPx2/4fcni6PohlRDTnqcqD9XP8Qr2+ZX8b4q46iDf3QiNSDbrXFYQBK
c3r3UpSP0qWH46wCjr1eCq9bfOsrrD9xuHVLujZRZtif9Ca0p2+kaa73+f56NwEYESWp/ANAk/EL
Z+x6vYSR8TypSn+wE3vctbkd/Zo73KNo/TSHyKxga7tdeDHNKt7eX/l2QsonhIkASAuERLSbiUdW
CLdB4aY7RE6LURuaIi8x9r4XxQiqHY+o2kJxReBHczpwzpqDWGIpHtpWjU92X+IcZ6IcCi4h3yJP
h5ZXXpWnDE1nCjOvxt506K2PVjWGJ3XE1TALGv3J1BJnJeDdfJ1yF1hZwf+G7M4k9PoBxqBVQhOD
wwPPyb5EdV2fslJNNgm2D3sszNb0Ym/w/iRAQEKQU6UWB5mwDHUkA3YxVgmYLtOMqj067hETdCPo
M4Qmhaj18NOExmh/bpwgDT/0AO0zMgXQPA8uthzqZ2+KXOWAkSatNl9BS8lcq+xeM9GrnI7fSPhA
SYEyC6TxIkYqqANb3dQ3hxZjhrPWzrrfNFHjt3VcbqJRiX/ZuW7sVDEaj1MZUGQi87Dt6gQv2ypJ
DlqvulvNDHGfiqLkI5bb5r61rHrbijI9oeOfPuA3iO0nKslfvK7S914TW5uM4Hiqotb2LYxU9yBG
lCMGwfPKyb2JS3J3XN8ukCX01pYqZOj8oR9UKs0hD51iC7sqe3h1CC+rRt8Gad89TkhGbdWu7x6Y
hUXvDRFyedpNaO/I+fvyAkobDUHiKWoPeTmDOK1j9xA1tdgMtrFWR91GB7ClDAUMUhZKgSXfVIPi
N1W2kZzqXPWaYauliRPsR6uZkr0hyqB8cnU7MX4EYVSIn6Kh/ffunjAkJL4ug9EPiQwQrcX3ZaWj
mjUFPyHNpksUlu0Gp9D20Rrz+tzafOhKJ8Txfmy6yWLkomwYTpcM+EtZ8RHp1sa1w/TkNXo3xJum
Q2McTXG7dI4qxiLi31TX8yTdFKnZtGsa4zfXDTpAnC45HQH0S654veV5bCq91NTgqIxIgfWWA7x7
cNIdfaZ05SjfLkUnkREeTRybgLJUCIkoZuw4n71j2drZkRai/hEBDWcjsN5duc1vAiWXDI1vCj3Z
36cXfb2rcMbxWHUC7zilcbhXczTi3EG3L9ABvjapnr53usNy9JoZoZEcyXHo9XLpVGKuFMEoyeDJ
71R01DcZWmpHJcIWS6mQJr5/ZIzFo2SEDqCAjPd1fEF9ssi26WOqgWmMyoMJSiQHHFrW40OO1Uy6
j/rBrWkf5g5SvLTTwsZvHLUq/sHfd1QPKY6Q9sUdTRVdWZxJkJiFsKjuyaN78b2iKP1DSYktayIs
IMuC8jXZmXZqzwcLZIBotxhNpQ/TmKr2XpuqNPI9NP/rTdBN04zLlQgm5cmDvPyMKInZH5MZuuIG
CW4mHmYAsOHoJJU1bUVVB+Eh7gInpwTPNWGsAT0WAQWCLfAOaXYggTuy3L9+K4OFzTydn/BBzYzg
0DTN16Gz7M9GMDkbx+ztbTI4wHnmYa3vtfiiWZgCk/wNViqZhmkuFtaoYl/7yiiVhehoqNpPKDbK
rk47/aRF5niUWh77+0fijTXR4yRGG/Lgo91yvVnMkePKEm79MIWufQxj5AqKvnIvTWLOyIuH6Rb0
3RrL+DUr/uvuRfwbnVWWlHhNtCuXBXw4cL1bjSUuNHBMdTcMrtAx5OmykhmaNke/yyYY/6lTxcBA
uWwzc+OiRP4SYmeMfkMCzX5T13bb+jNyoU9mXRfNPsgjx3kMq9D9aolGD7+VSa5kHZEYLB/C3llk
YEmeR3P9XHY8isr3QqyUn5DJ6pLtMHeO+1mtNbfY1mrZVR8NtxLa12Ysh/zBwSYspaUSzGm5KTIg
1DmauF7PSZRS8SHqgA1+FVg6jIBOX+jsIdexUWu7AqHjVN5Ub7WwLZptj9PQpW2hru25R9JvQ4VK
nc/YfDwhQC/UXcy1+WGCSfc7xcjuPw9+ouu32F+/L9LxBuB0yXMGHpyB+lK1zmNY0k7wUC9V38wv
ViXKfzq9by62wTDTk0J298/ZTeRBH0/6B4ChxtaEUuX6nOUGyj/6VCVPZauG+9JMsosQEbSGBuW1
dy7FZchXhMsfXjGSKXK9lEiDuoA4GzzUFKOf1GaafVx9uu/ZNK2RGV61e/4+yEA9aMygtPEqfgMQ
7XqtNHdrjbqrvRBISgoUw+zys6WPyg9DSUwpQh2CER8Tw3sBezT2GwWhGg8rVWf8kkiTXxTJpjja
dy5tXthBCGLUc6996+ZOW8MsL23KoGZC/5ZgQa42lYckb7+/quaOpFNFMqK6qGbdeeA0iiA7BNGk
vfRmV6kvSL44//QWou8nV08Ne1slSqFu0frMy208m1XqN6J0jackGp19pULH80noHX3f2bmbHo25
rNOV+HQTjCXiA+QbqBYAjqQb179ZhCWt6nowLnVpzt/BH1TnYTDwoFeNDJAjjPZZL34qSVOt9MHk
m/v7zdIbgiVCEmvBX6PvuwiMRdra+ViY4gLSZrioeTUe5gGZvPtndZGm8xnKEoRukPSkhOQjw/Nf
r6TsK/wm02q8dCJvtqlbD7vcLMXWEcqvusryo1ZZ3XPYx/HeHCdn5eHKF77YI3AC1NeAqpJcLdW3
k3kABSL04WKOYkYppNK8zZC61gFh3HBfNKW9puP71n6J/JKHQ2EApOV6v9NciFIpSJKxpcclXXdH
0DwGsualhzBnWGdq6095N39QQxyGhtlbO083cQgXY5kz0+KTk+kbKIWGLj2kNO3SWmLYKqlt+1RR
fzrhrelAv7FVJiAyADF1hxa3CA0dRMu0yPruEilhjZkEMxrVVMbtPMC/SUGS7jV1aJ6KyfnuTfZa
eftqnLl4tzLIM7Lk/TIWXzzpttQCgkjSXWqvKb7W4aTUO2D1UfDJMEYv8wGsmL8cTTSJP3TmUPqd
15seuqx6YPgyW9A+hwzDhmPdd0O9NXsrxbJDV75xF3rlLu+s/iy8DtMyW4tDNNWaRjMfHKzSGVsx
FEh2Tj70v8zCVtMNKjzlRzRQ9XSvmvNcIYbcN/nBniLN3vTdFLwTDMDOofNTnWDLCLIfqs/1OYPM
N1la3agXC/+2Q46iqD84wfDEFGNcSapvPyIit6QiSl8/2L2Lm61pB82amQNcSmf4U9SU/cEYmq8s
+8S3KrX8937IuMnYKOvBiiBmJAVoCInXWwvA94249CIumenmnwn/oV3vjl64t2Lj0enD4oteiXil
v/vK8Lg+TqwK9BnyEb5kN2hrZzaCuCk982Kh/bytCjM8eWn+G+Mf8Fhl6Gysrs4ftUpTxo0jVYuF
mB0fbHr1o3BH92OjZ+JgVNGausmyFSzPOMQj4O9Sn4MrX37wf0XQnAF2OePlezFDdzon1CN+qc/N
abTT+POo1eM3+gPPrt1YHyLy2Ycgtqwv99/IbUzhhmIoA84U0UOoFNc/geeQZNjA25eg7sUuwkLn
FPajuwunWKxE7DdePpCTV5Ay7rGI/l4vFVqDa4YalZgRpNpORW702JsTSUOFYoaKhc4PV8G+9v7+
bk84OJ5XxV/gWeQOi1BSetHoCaLcJfe0Bkla7ec8B/GTCZH7OMeJsdKtfGOP3EeycYRoJRfjYrkG
ykQwwX5BW9xKLm0wmH4MMArhu6zei976XXh8X+/bokyNoLDhiAroQsJMr5+rnqN0YM8w12L+8uRj
0aeutm2hqf2qoqiqnsdwtN45pJGGsXQe4RFS/Uuc+yJGCXeyhsGe60ucDtkv8kc33ypNVz16SdK3
ey8Y5h/v3SU3n0R60LSHNbJELTlwbbN5CtpLM9Tlo94K9Ui3vfmWhGqPUKSxJtOxTN7YIfgSQiKS
vDAGlsrUpI2DXuZYeobg6UNKfS3utqFr5MGpbDDbwkhbD77YolI2o96Lb/d3uzxHr6ujsILqASAp
gH3X79S1CtpgRIBLliiTBZwDHR1XJEgQeH3lRY+4X/U7Z0Ac4Hh/4eX3wsKSTgXIjsEQnRv5w/4K
SdJSOw8cC8uyOSu/xpNeIwDeuapvaW3+MXaV9uX+gssAxG0sJz6y4UuFcVPEt6bNBawr80Xyb48Z
s/594wHc7LNWHO4vdbs3KivAV8QeOhQ3KMIq8PQWYZLpMlaasatNs9yUs6cewiL8V9ADXYkFb+2M
7InVgPRJjvH1o5RoktGACH8pUNiMNg38+347Rmb3w6ri96p74rkuExuJ+pbzPBw/r1cbvDk2XVDe
h2wS487R828jNLbtgH7fQzr05sql+ioV9/elynoQqEilmNJKjs8i0rmkJCMA1/pQamMEZ5kyMX/q
etfrfLBeGZwtPa4OU4VzJd7QhcGoTUE76JjDOvqEbacXoS1ZFalfV7kLJabVx4+ulrrfaqVpdT9A
Z/WT2npKsSlyZWLGDZHS3eBLne0GM2nK/QDc7qM9I+jgzyECfpvIqfIv90/MMg9+3aTsy7NPurfL
UQDJI96wQ90cxl5pnsI2iQBLq/WecVvBBAqPn8mmj6wVZnZwvGBeSc+ul0e6RopQIs9NI49xD9H9
+p0WWtbpLtOu/TzZ6THQc/08K2OyM+jsdNtRUSoE3+ICJIdVfQ9TdU2SfAGx+98PAKICM4R4D9dy
cYQdq/bCFHTh3qDXsS90mNGJJtSXCHzxFrtl8TjprvWh0/Ph1GhtuKvBlG4TW6lWrvHraPy/H4LT
D103ydfj11w/ibyOesUTroobeQDigPYYOpUhKr193fbnAFb2c9074R4KibkSNeRf/f8OOqFCtlJJ
WCSpVwq2LZ6BwOUbWEekH1LHDj+ngQgeWiqFlVd9HZteV2HsyA33Ona8CYNZXAq1N4VxcE0aBtTu
7la3g2CnzXqz9ZJgrfvz5nrM/Mn+GU1T6l0/0ADsVulEpnGInV7/ECsd11ijTd+DcHL3QgRredh1
MGR/DAmoaNDXYp6HqtfiKbrK0HkNbb1DXAxQblQINpidKvuRTsbm/ke7CE2va3H1y+k+rwxO/+Kz
sULuc9wI9UNjdd2z6Ptgqymu68Np1Q5ql/xO86g6UZ9PXzBZFH5oRe6j6sbpZ7vA2kmBNnPgMILF
MEp3O5N4nWcbb3XdSeKnOMqVF2GngKVGdKMb+IyHIXRz+NbSyBLhhF1h9/XH+3taTKX/756kFgfR
SBbliz1pVjvT1u71Q40y6yeu6ARRAkccjdRoaHiD11bNYjjqQ6Nsokw4x6ywG8a+SrNzjRn1BBcZ
1/u/6eYIId8q8ZIM0WTpsHzMahVpxsBE6+AaqfUBqeeP3dzOx6ZAQ7YsxZ/7qy0jAAeIBEHebCTW
PIRFBChtMTGsNYwD/B/vc+qhmMYZoDeutuqhEqbm19DUvicV8fHdKzPqIhVE+o5SYlmPpxGcEygs
xqHi+zxHGvCcxIgC33Gq+ZNqxMolaoV+CpR2beZ1u2foFTRiIFUS9BiwXH+khhU04GDn8JhRbWy1
rh/2RlKBJTYzEkG3KXdZluMN3BtrKtC375Ysm+1K3W6L8mLxtIfKKhqwdOlReNg+V6VT7krLiB5T
lyQNFbC1vvdiPYZ30qhBJi8UFITAxXrZZCJvE1ZwkYwKov5+TBUSs5x60PVQWJ4Euqr0q4fj/Vd7
uywNNahyXO4cKmiH1w+4cWJknO1GO+aBoeA0iTUYBu2/zXqc9rEI15Bmi/ucXcr5gctLtWDIUvJf
Lwetog9NNKyP+J4129Zz+l1aDsY3o4ijH5bidcd0cu0tT1r1c972SqG4OE6vyyNO5/7PFJ3/uF7e
xo2qn1GFOGZc6uceXKTfxcp4qKvkQ5x36i6L0+/wJY39/ad8XczQVqK3IMV8HElA4yZYrBsWauy1
oakdszqIv7n4UG7MdAyfEVnTD8IguWPQnK8kqG8uSpMWmJf0FVpGJz1Ges/1cv04NZaxV3LbRfuB
gGm2EXR/Srpt3WlrbqZvvGA0bvhcqFThXdyoboEutkVu6scIINsBH8TATzStPhgJAhg2tdXGC/r2
GJSltYULpP+5/6BvjzP9fs2gSIaFhibW4pIYEZfVY+FYR9Smp13WW/lGd8bk4EZW4gs1ep85oXyx
/EiYimT/tClvAPNzrBvpWKf2MXEnd2OXrvsUARuBV1qjcLlyrb+1OeSSuNVxJ5Ql+fXpRWijUMTQ
28eUM3zEO7p50keJ0xzN8WvOh7OS9y04Dv/bHWRC6BxEXhrui6+1LsWE+ErsHAWtZ79ODPFQjWP+
SS+DxtcbzTg0kV0c9MzESg545mHmDvQTCtfDkHfiIQn04aVNcHCnUCifjarInzsHVkqladEG9FEO
8EUlJRqDcMxX8slFviVfDeUZdRn/Bg6yhFTSxR2MMkiwidbG/Nnqc2tjaCgA102/JrBzG1YI29Iu
RUVdgVRdv34xYgi0onUG+1iXbnL0dDg4GsCX57G1ATvAwd2UWezu4xp5yPvn/a1NQpvjiqJeBJi8
SGLtlhsycsEMYdVi/SM8foBfGzUqP4Wmfb6/1hvHz/x7rcW3VSEPi7V55xydUMOW3IEXPzu9fbZh
LWwac3CO99dbmNFw/CQXHvQZYDS+L/oV1481FlVvBwz7j1xN/YtSDc+F1qdbvY26z2PjRb9rL7no
fWWdBmRKfLTgmMrIzkmXKvX2/o+5edBA3IGdk7dzW6KBsPj2nAH3aRUW93FyFHuDlLR1hhn6GHmt
8em9K5HkSq1akN844C01fwG7mY5Cdkt6jqCCkghlN1aOfopT3X5nQGGExxKwOXi4TJqWm+rdTpR1
4Wkn3a7zS9FFPxW3+h1nU/6i5eq8e9/G5MCQFFbyHumb3qg54ChUO2FmmNCcbHPTtF7y4BXYQ2ZD
vmZdtrz6WIoigStP4s6YVy7u26GZm8GZOBix2s5+NXe2PBNik3eBtotm41eTm85KgbL8PF7XpBKS
doVw0NTFCbHmhNmo2VqnCMX/vc4Ib4uLabGJ7SbedYJW2/3HuQw6cj1JnqIxAuaIYHn9dbQZpgIF
VckJBHu97bWKCeUEXHE7j5P976Cgf69OuSegAw58qvcXl3/5Xy0B1BXk4qwNvJorYDn5VoPC6YfJ
soBt1up3o6rUbR80+HDdX+at90jrgaIDPiH/LEJOmVdW77mjdcIaTtnb8/zFUCALJQ5C2Ki4hI91
6NQrt95b7xGcBR0fdKdu2To2WrtVl8b2KTHc8IJc/fAxsb2UED6XGz0f1V/397iMLPJR/rXesg9h
FpVup7STTuVUflGbcXhAF3H+b4gddw1D8tZSlBlsTkYwjs31kaGxBLevGaHO1LSrsq7Mnxwuqq3k
f6xEsbeeIux4oGkAJKVmzPVSiToWgQsY4eQGQ5r4gR26mzrOUvIG5LT8wS6KlXT3rc1x18Pvo1sl
5diuV8zD1jQyNbJPzC+bA4FGeez1wDqlQGHfvRQKUnIC4xKkNari66Xm2eitpImckxbnv7PMmJ/U
BLOuKqimlcd4uykGAzKvYEBKufQ6P/1rGNEPo9uWTu+cGCFEH2DmG5ijjFIKsl4Dd9x+ayxF/0ne
uq+WLdebSvuknIPQcE6G3p/tTPozu2MHJs4FH+egBGBEtvhy/+zfnhImPLAyYd5IRMnS4WfuBTaI
rghOXdjovg2D9qw2mtQbaM0DeNH3CbtRxzPll1UJTVQpirgcSOTBME0tGcKZu9TezkUTPjtmaqy0
hV51eq6jI8vQpEJslMQMrN71ozS0MLNmcwrxJvTyg5Nl7aYV2fASK/Psj0k+PFU1cwMnCaKX2oyT
DSnqGG3QS493CX/4bTvoR7g/PVNMfXBWourryPfm95EgM7mUCKYlctkcJrTAMk05JfYQ+i1IhN8Y
Tg0PTT9+zUqklpTMNvbwuI2t0VWgA/LCO1hW0W7nINLPwzh1x2JKzaOetIYUsnmuJwEItc5C5Pxd
Y8OUsvnHwh9xg20fgTtDtk9R7HBnW4n9O01G+xF5rnRXmeb4qJijcyqmfDoOVettrQbc9pg44cp9
+canxIwf7LPsKPHZLj7a0s5bEvVeOQFOnc5ZhDzjnBTWuaNKXHnAby8lgfVMBph/La7mMm1a0ypn
5WRxQT9BeUfgGizRORyKZmWpm6/WlugJJpWMBcCie4ujliEtlyK7Ep+doY22caLoJy9qVd+JWuVk
uDAHTRPFqvuf7c3+WBRQFBM3FpTmRtfnGyoiYcSYkjNaZ+0hBnR4MNx4OBRmsnYbv7UULU+pTsxk
j5b29VKOAsUmsoPkrHQl1jeTPT2O+tRtpjYvVtjoN8GIXf291OJ27LPBmq3JTdBRc3u/ibRiN0dG
tOX5/wpDppj3H+ICfUowkuu5EuDFNUK+uDiQ3gxD16lRIBz60toUSlluwzSqdvokMBVyivBhtACH
WIXj7GfF6OEZKAKoMooNeqIVHzzkfT7P4VAhPUNhUlZZ+N6Ull/oYLaHkgOni5dw/fADp6i0xEDw
hfCff0h669uka+H3jDX3npmV71NM/N8TYVoBapPJKgfMuF4PS5lwRHw/xdJlKPZJIZqnpOiRRSkc
xUcyoVb8UY/qjSB1K/zJbJOLjffcSgK4ACW9/gz4QKDBYMeAN1xCWHS3VouiVdOzZwikIhUVRd6p
moT5JPQ0xuYpa7yfdjvEHR2fXPzb6gEDFg+6f/3emCVhjq/S43S/YbUsjiSIJ5RlKzc99yp4RxGq
sY9eQL63+LpXllo27jiNGCyQRsAiofpc4i2arhySEuO/c5Vm+lOYZ45vgXTfRZozPk5BbW9c/Bee
IztSL0GIs9j9r+GNj++V/2WB93s11b5+9RMShmU31tm50IZp77ZqdC4Ttd1Vczl/sphsrqz35kum
QcSVYIAZuJGMmkYRiCofsvNgTwYHPB1BsYiu9kfPjjL+jKyNgHYQbkTW65tyQqmHj3LNcPGtxw66
XM44SIGsZUoeVI03oH6YnZ3JmT5NYMf2IT5tZzPrv/J//g9lX9Zcp65u+1d2rXf2AQQIbp19HgSz
93TvOPYL5cQOEkiIRqL79XfMZN+zl2dS8c3LqspyYgHqvmY04yNxEplGcy/SCCjjPzPj+rHUEVUC
wICEGfnOaVr+Fl+apS3mvFnkPrAyR9Gojy/7qBF7ICg+sgL8eYaxhJH5o1IKFC/qKO+HagZoBQxT
ovZOy2emRzqiPJw4L1AHvfetqD7Sh/6pfHRC9QP7DdwjgjHQRM9OL/DbANb1kn4/aRqnbglZxx6y
xWBJcc2cuoZmiwLx0LUJABWE2A3UcOIbtB/DRzoEH/Vkf1pwCD1Qj8SSwybDTXb+qdvaRHJ2pmlb
UWkS1gInspXorKdYag3kSBZ1KfAddnMzBE/o9bcbIZyvf7bLUAo91SkhQ4HPAYqU/34O4q4M9ajB
UbMkmS49WA2wkGp+gPrHdJho+1F5/Dw6QWkclwcqBLg8kJadBwqwTkawVYfePgnqMAsAys+I31kG
JyQf8h++TKuijj44v88KI8CpnEQmASZF9IWL5FyBKWhzo+ewci7iWZM9ENr82jHuAFMBi7asGcIt
sGTzXtX1RwX6X458kt44UZMhLnh2XE9TgfLQDIKeV4XuXhdJvIEnYb8bNMSqO78JmHE9jsQGXoG/
n9izegzeGRpQKOChinc6Qc+L3SUkTPiAbs6xBzgqqwYvX5dj94c9ytMo2FRABCIdRZp4LiQf9rQ3
Sb2o4zR5dstdQ1hhJn7sendJK29xdr9/q7Pg7/t4qFcQpIcn3Ox5cKsA+hmLcFZHGdMyi8Ku2HaT
gfH44n/U7v3FUBBAQ00E9EGg8c6BRqC8i0HJWB2R5WKeGp1TytQIhdSkLeOPEsRT1Pq3BOz0Yu9G
O9uHAGAvTq/gkolGCKGp6EC7tWMk0cbXdwjkyTVu6Pa+CbrkCA0zwuAd7X0Qf56dxz+eAccx0j/o
WAGh9/4sGGERU0lO1VF3gSoyBY2sFNRQcteR4BA4Cgqcv5/N8wP5x4gnIAdqs6dyxlmuMhu8Mp3x
jcNimQ9VOB/hbJV8q63T7i0c+4B+Q5TblMmjSWjupkWISgekd2s8XPMRXfOMT4WT6TQHSNGRD0Ji
BVfE+/e3vO97mCzXx2oJHXR+OxmlQ9sHoHxXQLWZErOh/GLjj1SlTi5NwTywWo8AF/erkAeQsyao
EhZNHH2yGrqWFHoEJMvV7K0++HC/Wi4e6kzYddgMKAa9f1QzemibO259HAZYZlbg7sJroIhSmgfu
hXAQqRiA5J7buA8eel2SVREP8fDB9J2d5d+/1ynFhA78qeTlnqUr8hQtx2VUH+HQtQARMYYDmudR
swnboWJ5aRxG/eoP+8k/RgVxnJ7Uu5Aqna3S3FF0iBVmqagIvQR69XM9+Rogl3lZDYCTpjrgb7p1
44elG5YP9umvDgVclf87+Fl0NObtBEGLvj42aORdGmgGZl21RHvhN0+/n+JfbUaEXz42B3hrUEl5
P8Nx4+RcN3N9nNu8fgYquVrRyo6oAeGiZgqZ0Pr3A/58VUF3AHA79LSgKvJTt6KLysai8FMfO9E2
Vx2HsVouIrsZZ3MNZXQB/dR4uh8w0x+c6b9aRsC6oKfnIrlCh+b9m7pknHu3TOqjAzObjXBbkYUj
eLmeovzgUmjzLwVQIb9/218OChQyhRYketnnHAhoLqMHMhf6yIVd7sqINhekgPMh7VS4zoOiuxFN
9JEa8zl29PvaRX5xUmYEOAz35vtX1dLNi2pqsHy4DF5mKP9vcXPNq74t+9veC7/BxzW6jHvnsQVr
/girkA5F5Ih8RNj+1dtDSgRUBQRGpx7c++fIJ6+EckxbH5VMvHUwR/bV5Qk606MUz1MS5hezteMH
83zGOfp+vp5KUsBzokgE8eOziQYoIa7mGWV+v4NgPBzcnbvWhpASiMvpgcyua9KidZcXFchwDeAR
31CRzJgSrXd5rps1mr38AhP3UZ3nF58D6tgo/+KiRyZyHog3ERqrNlL8iF4ONJ1sPGc07MiKdiD5
zV6cb+ZZjps/XIGnSwbhKLYbkCI/NT9zpylUBc+fYz/wAtZawFUz12rYQiAYUJfDaKFYE3bRB7Pw
07tiWITd+A+QR4j5zyahKQInBAedH6XxvG8SntU7wFWqvazHz+J0qJFp/igWPRsTMARQqlE9wWJD
awXqGO+XWzP1FRllW181MJMRmy4Hg0wyoGp1qFO086i5dnNj5TrxzRz9WckKg59quxA1Ae4JqiPn
/u7lwhUKVtRe6XbRB+Rxn1DhKrN26j0GOZXpg0vx7NwGFBLJJZpAwH2cKGTfeZx/y59tM0ShDkID
frjZdHbmT2NYQWAeljpbYBfJ9e9X0XkSifEAyAcS80TJQaSfnF2HnaZBnZAxuHXh0JZOPlIYVUJ4
IIIqHCLFeVqBlQ6hHhuDt94hxa706Nz9/iF+fufTM2BhIZ8/XVZnawpIAvDkiQhue7KUq2SYhp1G
P/zKuEDnTyg5Z78f7/T7/hYs//ud/zPe2TuTviCGF01wG5eVznpIbd1AaT6+//0o56v2x5cFKwa7
BGKR57XHAp4SQdv0wW2ZVM7nbgBP0kGauZ5jWmx1K5ODgkHCB6/2y08JnSWUJyC2BIjt+63SJX1V
uMUS3C5Gj2u400VZZABnlnDrYXYMPyrynV9J37/ldx1x6HZgm553fuAKIOpoiYLbdmhsWntRm8Js
DbL3RM8ZCEPFOiq7ci0hInKvoaCb+tztblrwMj+ov52FVqcHQQCAwxDh5Mml4TTpf9s4VR+fDALK
8JZHRb0KbSv2fg8m+aL1R4owv/jI8OkCgwW8J+DGz8W0yOAFXRDb8DYQBtV1O4uXRBAoPaF3NQ6R
+cNA+cernYT+kbIC7noOWgAUvfEWiMve2rksdrWyyTdfFWVWj2Dp58GcpBEorh8cRGfx3PdBIXkD
FuTJUg4H3/vvCY88Ula+jW7DSX0DzYBeJJOFzLY2wXHJQaiotL4N3Ak8/d/vm/M86jQyKvUIIU8F
pRPS7v3I+QijMVt74W0zgzUroxbt2wAS7jnQkus5d8dMV4VYhRTmRmiT2/XI1ZBSuPhCllrIlV78
OrU19hs6GFDmqRt32xfdRxj29/sbEBLc+YjCTuh1JHvIUd4/pldWnKNsE72eOBPJAXVP6R9y4XZt
kuWEAPs71KYcPimri/DPrAK+D45hQcAGBAqMk3MkGx8JCq2wTnudGirWFTwg9vimPKsi+hGlOsF7
/Oe0/DEUWhZgpMLQkQI+9/49gxLBS0ym+HUGYm0jqdetR1/O2ySy0INwaGEOSeW6DzHsx1gJ09Q/
uoBRHcXgQK6d6m6AmYAx9X78UHqTRaW7fNMTuCPbBNqO7nXf8iF6rFrujTlzoFewfLQKT+v776+N
siq6n5Ct/o6/goT1+2F90dazCVr/bemVA65cwqNqBRmsqN1R2TVDnwFL5No7AvphfA1EqFtezr3i
PQv8HOh3qFrkK5Mjmf4gAnt/+uCJTqbK0AhH5RvNPqhTvX8wBF9A70XCfQNgEkyboKq8dZnXZsjC
XrWf47oZnA/OgvdnK0raoNODTAq4yAmC/RNuMnagHTjQkH9D5aOHTfd0UqspJuYpxV9/v/vPd9X3
oU7hwMlvB3Ht2THOjcWGa2fxDeQ9QS7KxAL2BqZTLO89v6TX88Dhf4i9RsMPZvz8u2KlA08PvgRq
ddADOTeQQ5kbRlfJVBasGqg9iLgmmxmeAoQJGjlbyJ/UH+nM//RdgfCF2BJKIPCdxDl7NpVDDisq
lXB41joUHXenMGHaFLIAI1IXm99/2PfnOeYQwjmngxxlDzQAsaneLxsHZxh1TNsVrAyjfKtrhRa/
1CObG09cjQsNriDYVjFOF7X9/dA/fVmgbU8VOizak/rG+dDdMqBkCFVK2JwH8XypkT+mcBZrUHOC
xJTfoin4+wF/+q4nuH4CYhfYVEDmnDfCe+FYgFzqHO9q8/IZiotNxIAesxdq6ZP+T3cH1KVQPQVR
CuU//PfsgKy8EkX0pRo5GsiAHQJ1VCnWlzJJ2IiL64PRfppHZEPo9cD3CucTRC7PRnOXoFgKX0ac
uUXgjhgNgqWsC3keoB8iw+oE7gVLIQlnfSRzEH/+/bc9yxiwkPBlfyhHoXqIHu/ZDh1RyZVkIDln
6Ir4LvSMSTlnzahiuddTAmexThclbMPdLn7lMXwGWGUS97Mxvfkz1zE8y8lp+GQvgJbjyYv57Fk4
AuiFJiPlzFIiNtaX5mB0M2DKaQ1TpOUjkYafvj66jahuwToORC4cEme7yB9sMaFQCfJCPZr+Fp1V
u4aEl8MCKfMdr7S9KSIyZiECkw920U8nIzYREODYwnht1EtP9/TfAlw4q9AuVgOGnkipnmbV3ML+
mTzo2kU3mfrzroLi/QenxpniMTpPiMMQAELJFOVS4PjOrsEhF7iJNHE5CxDW93duO/ZT1k1qrlP8
ObgnEZQUtpOc/KfIKHFDlG/rl0h6w0UPSciRhbqaH/CgJeBqZR18BnwvPHq0n647y8FhF0U4Opse
1MvpGYfheGFcMJBTY8Aiu6Z+UdkfmcJ/fZ3+T/Gmr39c4v3//Df+/BUlzk4U3Jz98X+O4mune/3N
/Pfpn/3vX3v/j/7nanjrjO3e/nF8afp/rG39+mKErs//zbtfgZH+/STZi3l594dVbYSZb+wbJPTe
eivN9+HwzKe/+f/7w3+8ff8t93Pz9q+/vmpbm9NvK/BYf/37R7vXf/11QpD+199//b9/dvmi8M/Y
m3zpbH/+D95eevOvv4j/z5O93EkuCYfZD6Li+Hb6iU/+CXkwEBgBL8am+844rnVn+L/+CiP8CP6C
6HadtETQA/nrH72233/k/RN9YSQIYJGe2tU4jf/fg72bq//M3T9qq661qE2PMVH4wUL/T2SGAgmc
3FyMgkWJ8he04N5vhGEiRSVydCW93K+Clehksvamlm6kBUm36JuYLRHdhDE8GDrrxLtQFlfD2ArC
eL7IQ4ukFciy+hnFwoh5ycLTRYcmhS3vLlkmmfoNCOKABSfM9u5NXdh5q2It76gDRW85BgvjQ7dv
KxWyuHQs692Orian7JmEqn4WzkW/j+tuE6llesjB02Z8cSF3HfVwBCmjNBkF6AN5OaWJLKH5bERj
GSiaC1PUs7iBQ3UzLQWK9ap5aoL+pshLng22r7K86K9quXyCxHCQdTl3Lzx/aTO47FXMHWO+cqE8
HrdNs4mgrkTYPEJ2ZJBt2kBLdQ2xPo8VbTEelJhfoTERr+DrCWGvKUmVHI++W/fX5eC0m6AoKOql
nd7XRU12hFuyrntSbaNE6QPWSJF1buumCoTzbZX3Yutr4aS1yy3c3i2RrKKcowBR240ec5/DDHJx
0oSDcjJ0bfkJVdGWQUx7uZdgbxyE0+Ss4lZnoM9Ou4EsKo2H5SIIhf0GCYytScRyWxfDPohMm3Ll
9ayLPVj8LmE6af8C4eu8L1Ve9Qy/n6+KkZoVxOve2saHbURNhya1uplYwuvpoa2C1wRZ08FAxx1C
3F20XwC23uZL8gKjhCtYFQ8pCSp/DSQcFCGWqr3ideeuoByj2RiOC4sWTVbG664nMlRHh+pnRAfb
KZgElgGRyW6GE1LG+5ICvEqTrVhgLC5zy3LHDmzQYsyaCiKi8NZu0taIg+i854S3zgr6uJkOpo4B
7OtjBlW2ONwBMK8012WcdM+eK5dUQB1vy8c2PxRt2JRM5hyxXAwrQBO9lB6CARjzQcD4opBeBqmk
DObQBUNDcR02/cUIGFLrRRdch/uiVo+wu2BYbJiLjg3Bsi0772Hq6xIYB/D0FMyW5rZjqgi2ALIk
V6oWc+p13gImlUJ6Hsr6qp6EJUzbDuohMYIzbM+g/2SADI5ZQrW7l2KEuNHkdA+DhQ7rArFfbK1N
ZSD8ga9/6DqIVtEFpn4LZFJLEPOHbsQXbGA91Qbxtq9FfAU1SvK1dEzNHAI+ZF/YfhW4tlkjFkIX
k7ezSbXvmAtQE8i+D9ugPbky05WG9uZKuVOmzJgSB+KVopxgwtqjpnwscxLdSNOPAdZH9DpW82Wi
zMpCsl4LorNaOl7WxP6QuWHpZn4uIxQmFvUQaE8zpYvus2kKWPo0DaiJfjjvx6oRaT7wLh0JfBKr
xdKSWTu4bAkhQIZ1fUF7394tRQGcunZ0v0r68rOf94B2l2ZrSruXgJ5nHkD0G9hqamjcxoDXDFaG
e5t7Oq2WkRE5jhteTJxJtzApH0qzJ/SFIv45DEPrbqmoRIrq0HTsOmuwnFB1XtOgqUHw6SqWRItz
I/zeMjOUOIQ4Sid8RObaiegh4vMTPKY5A51+A1mzfFcMdFXVALMiM72NtDekZU6dVCVhnU2hAqwU
dclNDWPbC9HDw7eK82Tf5nmjWFR44aVucufWh9Vvysswv9YNv6Q+zgU4iaVQqHcgJZp8a4YZaxGM
5kFUz+hgkOMyQM0GR8fRpWO47Sngk2U+hBdOnAuSOgqL1p3qkAWDtVeDivRFGdZmCynVGh14dVma
wcmSpG8veRzKBw8d4NTx4opNuaGAQjTjvktos2o70mwI6b2LxQ/pxsVV07AFsIYV2KeWMhvQgqH1
tjpJ85h0mGkvUBGD50XQDXIt8/6lV4r5o1pB4uAKnmVP82x3fFnuK1wRRUf3U+OuyjpKvWRYBRaK
F92clgkIgGZOFWSQIYnfMxv1X4D5gk8TxWOLCxgeYGz/Uk7xdZGIfRgK1g4WG1Lf5CWoiQaiFCz0
yiJrvAIKLkPIiLFPcDK4MsPjGPC7UCapLOcbZFzmK+J2yWTshLCQbdiUyOuCauaNUwovmnTEuZTO
Nnh1y2ZXel+GMj7OQDKykJtlwhYT/IZy4l4lWpMLYP361JUaXCbwPEw2T2pEdqflbo7G5B76y6/Q
/FKZccMH0FlGdPeTAQ87qgExtD9tZrT7D4MH3kA5jMXKuPwbVhgKPSHqj1nYNuLScVwFFDP8/XIT
zBPDDnIeg7LJs7Lq8itPQhMOXfUUoWnIFGm9w1ybo8/ziDCvB7VZgn919NtZVgziOmrD55FndGzj
20bHxYsTVd6nKBa4plqYjG+CTgmX5YqK40Q8wHZrwDQWlJ8/m5JsJwO+H4etWAr1ouhLV8H9qrcc
KycZES4Q+N+uYJsVbp3I4mCu3DHZNXBK37a1bO/Huk4uZ0ipX/V9idMCOYPCNgTruWpUizV3+n+R
j2ipA4NZJNGus4kqmIHB43UFTq7v9PNORSFknuJhz5H0P2nbB/BCn8R25hybU3b2puuaZQXjkawy
zvIVTFYqcTJ16PFwqy6414vnEaf+WpP4TuczT/PYfMnrArbyNYpYSgKz4g+LBzZg066pTrqVAw2Y
LwMKMEcsrGcdQiEFU1S0iKFCdwcyljwlovEtV5ZeQsPeS+cepkODKy7zmD/BXczAuHh5qkO1legF
YENYl3XdHKaoZLv3Yzm5O1MlcmvR5l3X4aQf4egGkwzcy5h03h6dcSCCSQGGzwJNxYuJu8nKaXCb
NbRz1mKGEyRWULFq4AR5UWgFnakFWlo2aq6AEVDMoD+CbhawUSyABElaihAFkabbQp1OPkYJVL3D
BGuoZgWdX8SQ66c6Ed06aCAnmZuokVkMX9+0R787K9FK2toklCu0yW8qQ/ka7sbVBvwFvkLEtex8
WSMtRXXwk/L8IYV4Ts0GpMorMXQ5uDiN2iSdzIS7R3TXHfvCabEEHYiaBeHRMTM0Bgx/AKQ+Q53j
rtXqGYXPO1m5TLh0bcxwLSERNYHQcF14udhhEkOGqhPPPBBuV9yd7xc4Yj7aKUwVyPSbROrya9wW
UaZCW+/7mg/Xuo+vYKXpYDZDtPmUMF/KJR8vl/4k3zm6nlyFDbiDwC5fm26oHqkThA8EXntXUYPi
A3q2E4JmtJ6Ri+l7ia94kRTwjROh2zJUDoFFG6C1g4PRB4EnGRBZciczQz69VnnsHtrYgTcH9GYM
l2C25OprQSZm/AGCZkmzptV42UElN5lylDvG1BfRVsdYpGHT3NJp2QXV/FkXxS6yhCMQACIX0hSi
DvZ+GX8W0/Q4hs2mC93LkYaI66Zi40YDDNdddBXiOeCssMkGmrQDREv4pzIK4dnaFmxo7c1oF4Rs
qt+HItl7s5vF+Zhn4wByyrLY27iJVlUo1/0IYf76q2tp1gPPXtUzJHUJ756VEz9bjdIAhNnYEOsH
gI++xbO/hpAAigjYrfUYX5KmHNOld471MIH5YvZR4q9QF1wttb4rHYHrAsq4EKBnOvdvi7FQb8Mo
IWsCjPe+tTa8aCrrrhZ4wB56h+vLHvbYOOGDDI6eIEeWEvFSQREfgcZzdIpIMO5GV7Rwn5we9++k
fD9FAR6zhbMOjyTkVhfBYy0AIOk9nGJLgoR/EHpfeXqjFpAF63C+llPLxCR3tBGr2q0ThPB9kVXl
LI/UxAT8K+FdN7UotzVtqutp4WtbjJfOGAIuk3hP3jjoZxMGlwXE2Fk5Tv4Guv3QFRf1uJEeKW7h
8O6+jHMn10tVwtDLtW8EJmYroHBz1vPCZl4HYQyW0/FqrpJ5lZRtnUKflFzBS+CSxPZmkkYx3ZTe
CxWyWSOA4m+lEJThuIHz4dJfTmCN71qKrTMMj25d1g+JB8EcIPKimm+8mqdS46GUgHdN5UHRtmqm
S0Xb16j2mhUhnbmsF9ykxBUVq6tBrboweoOsEeKtAe1HtwnXY0vocdYybljQtOEB9rVkL2r9BvUS
mi3z7B8TUjz0PkRHc3C7he2/lOVs9srC59FDnWMjvOrom7J4Scq4Qflt7MsFcLUuT3MA5VdyjtQL
DJ+gPj90Yg0ThVVFxLhC6OmnA6CZV1NP1wAfRg7gqLHazl2w7UN9jOgy3s1zdxPFjWSgJNzokN/x
gn8GsPwYdWZiIGh8CXnVsgKdt9FJtk6p97jeYGXjonLd4QY+xgPiBRxH4sBJUbO4B0neVW7EJrgN
5T0it6Stlw3EHXD8lTF5zLvJzaBvHr3ULTFPXeCBHVhlC3HgqZFQJO9mpds55U34SSnjp8iAtsFI
tjLkaW1hlNLh/tnIEJt6TIKB2VhDu7x4GNrWAXBgvvElQDBBXq9cCNJvoqF5GbTHchu+xWH1Ysax
T5uJ0HtIIbjrMEQY3Tc4ivKEQKtY42ITarpwYVvCYOVzDTWqqzx3KfMN2XrOC2zpmXKGdTgG0RYQ
vv2knOuwjuSLmYaIdX4pd3EwIpp1sP+KAhbtUBmvtlA5I/fofuTMC7t4HRFz6HqDxUVbA+lez01B
7vhqRbcjFDIKqNGVl8Eip1UCCB84FTY+jH53l1TIaMK8T5imzXM85skWKE2IuSS1RJYDUe+29HC2
Jss1cdRD6NV0NQTNUcx0yPA+eyLaTzbQkExxhm6LwoauUoF87gB7YWRViPFriF1CEMzD9mQJ6Uoo
proKwbIKHiCSIB9o7/UIv3xnZ3rZP0JDq75wKEyvIINNmaHK3Bg7t00WQP9uFQzcg8mZRHIqob4G
FUqfX4umKFjrCZ2NHCGHCevhQuOafwOdrdzOxi1Z5Ir5QoXRA4q6zZb4Un3JtdfdV07kr9pF1G+d
ItF+COZ6TacAZtt+rlJFFM+gDXRiCJAcZw5sAjTU6D63skyeGqLsCwitAxMifCt96+6qGPYgi6Yt
NDKQHqJhUqy5iqFMwl297QNlNxQeVmCa8GbvgguwziWpVotali+g2Tmb1ommNJwbtCRz6TS3mJoh
62XSpEUuOFTPo2lIrQXpzIVi311gy5aVUcBvxlKTW0MoFKw6Z1JbM0Dbf7bQekDY2KWAAtprAoDX
NRLx+AIF35G5iaGHyeFzKucKrIfYwq25nCDZBrTUxkIsLnN4U6wA9JzXEv3CXSwc936IPXHMpZ9n
yqHVsfRFBtaggRtw2e/LvIghquqo4XM7YBrMlMy7wNXubnbDOyHbTRPF36D4Ha/jImqwdUacrNCm
Gw+29q/8DnX4cBinYGVoWeILwrUia9pl/BLQttkggqlZDZ/ZLe288tby5TNx1bGAbcOlK5t4RXSF
hVnQaQPqlvfanrgeDH328RJK36pjEM2vkd1PvbxDvflLcxLgSFRb3MmeyKyYgdfIYOLy5Dk+vPac
HNUD2F85p5Qej84dtVK1nlEd7FF8mfKRXs6BJplfFU++OPUpIM3gZ8hvjglcIqFh6JCOaV36T3Cq
67ewARpO9GV8tkA8BapB7Tp3v+RotDAfX+eAcBM+uDDJfTGNvOP5/ASn1oskzz2UjOD51w5+z4po
3js1WTK3pwSRKMAkSKmKZT+rmG4HWrqPMUDzCQsmDyi3zgmmXTtKGAKPgL0BFl2IzOuBsJlmFC7M
4MbbSFv5SKzHt7VQHr6Yt4AcQuNDbri4qopgQuWdk8dYuldd2wRgaDc5zuV2mU7HtItiZFGLlRM2
eQ/NAf9iBDkQi3CZL0NahUjpan6jdav27kJyFhQOWfPEx5UYJiX01UfzhvpMni3etOwDh/tbsKK7
rHTGA8RnnI3b+t7VrOglJK7Tto7XhAA3p6cpv29q/U0jSstyizAhLUd0tCHEE266BV1BOxcOQzlx
RKgG9nHnIe/9Xpdm0ClqU98pavB2Yb04Jx7yyKlHDVQLmFOFAtbFJh4vAOJY53BsT1ETTEuCd3Yp
wu0KFkJtQgR2ARQWpJcXF/2U+2sLb8Hd4stx3SANeYrKfiUNWSDAyLuDGmdEUUF4DS7UJQQ25H0T
9kiXGoHqSTPGuyiUiDsnSo551JKDH+S4Pafe3RszT0chxXwFHpFIkIP6Gx8yuFkJg2QGP7atdRYD
Jr+m6zCnmGA1vIC//JrPqMlxgQC3hnyd2z55UKHYNglA8nRSLgP+AWWJPu+jTTnYNpUVXMJJwJ8n
P0z9/N6Bb3m+7ItRZwO40DDTKBfvJpj0bmr7Za0h8cXqNkk2AF5qBHrtTSIMCtLmqj3h8pfmakwQ
CM9usQpag4gIlZakdXwcW40FRtB+wpJG6sjDGzU4huXo8yEv2ycjYnB06McW1HvX0xLoneIkz+fc
wVC4QNzaFq95hJmIZbSueZCwZYFgw4gj/BGgq70ZgEgMG8LqoPoGP8UEtleq/gSRUbgIuHWbRYs3
sJZMX7y6zNf5WN2i3Qtyh8zHxwjsl0vjt65MS9lTNoCNEnn8qUE5ZQTsz4lrSB/utVMeXAdfMgFn
pPX1GrWR1KkWP3Vt5LOF9weAzjuk9c1wGRkvQlePqj3p4GYQhxcx72ABWlonbe18Ny+eWc3F/DlA
KzZDZvHN6/r1CbG9EQ2VF3L2GXfGeDOiEr1FI6w9AMjtrIaG72c62yOwI+OWWAjrCJg2HKqEPtFo
zF99FDjHfHnwUNa+LyIpTjco8Q6j6r8gNfcYDJnRbq4o7pJZeOs2nFON+LdOg0EE112e4MedEFBl
IU5Yzxe9hXY26rZl8xVpsKMZoUZcuWLBmdPNHumPZnZhvAXNI8skrSgKcZWFhgZ4hFx9iWJ44aRa
lRpNV22Jn86kiCMMvtBTLXooplQMYtnkJHSQFYx5mKcL+HmvkUmCS10WTrXPY2jar/JYxE/eQPqG
4YzUX6ekS+Ks9TvxxZT1BPxeAV1BxwO7c7I+cvqqNp9m0LdSGP88GzDUGNbKo0s1ZGKRZPB97JDb
UC8McRKQ3m6PWpsbBBcuUpO7mrYw5JoIzOucysVmNckluBjqbqwrfgATFjLbThLyFez23GzIB4sy
cYDGTV2V3trqmV4nHtK82C3AK2hMiduwjHYg7WUhL2NgOERwYxfnAAzfc8NDiYrKsl/QTGYNoZuZ
vgJOhAq8p1ELm9+sgGu3RUn5ivYBMEwOgnFiaxgpmQ7ChnPdbuCBg47P4iTp0uFAA6szTuem4Bu3
H5//L3XnsSQ3sqXpJ0IbtNgGgNAZqZNMbmAUScAdwuHQwNPPF9VtM/f2LNpmOZtaFcnMCMD9nF/O
kfc8WJM8YTpWaHLm/CUyIJ8gt3aUowFwNlv5nmWSYaQdgj1ZWQebCYzjlfjCzevTMmjOXeliWC7Z
9KwcgaiWU4KqAvI+q+QBX4yTVjUItxyyMPGkfrE0fXdl8WwtZvR7mvrlZ78a8iY2LsAdXX/Tbt2k
Sv2GV86eh3vPSpONz/W4PtWe5Nxw7sNK6d9WMixSV828xbOqZmY5++CIrTj1uXxnv3nnIbXjziKY
2jE/CztLgzB/G8Pt1DXRc4MA7i+gl+YrQyKRmLRkPRRNWaWjUfNYZF73Rkkw0TOm+YcIACCjKQTu
nh15VK7gt0JMuFuC9iYX74sM2g0KbXQeO9gd1xc+GCiNQ3G2mUwFK0/0GHrbD1D3JrWWZuXZLsdE
MY7settoEn+kKNYqLe84dipRfr/EhbtRZSPUS2cMp6zPoIkilmbOe/REUz2l7VK4ab0F8mDMm6h3
BO35T0NNJ1id1eOeHJX8ExS8xCXflXt3CfzvkaF8zhgz+zuWlcEtXhvfzW7NuFC4z1faxUTzUuqx
+g7jRg8tAy0rcvPQL+Lv1nYxXN1vq1Ve6oSN+KSS9gfQ/HhoVfMn5OnmXqck2yBp0j8ReglxUiKi
JFmTPRpfd3Rg9X9DnzaCdjP7KBH+4f6rUtFmMcWLaRVmzYN0vPUC+r6kndl3r1Q+2g/3b3AI8iL2
cALuBl294C8QPG2bu5sNYMm5yuxdblQqNuC5d2G2PdaybQ5t3/cJMYgCC8906n0pdqouf09u8O4v
zXkutl1llMfcoYxj7JruquvuI4QTSks+Z6ZlSa58lMHIauMpcFVNCH7r1o/2Uk9s2eLo1aS55a6z
7rYunH8wkD8PYqpuQtfbBzpV/n9HZok7e+qlwW7BMFISwx9Cbbh2UVwhGYsXvcoutiCnnqmCHa/9
oIJETRHZjSraN0tu0eJpGoA9W1u99QyKSa2zKCFKzTiFQyRfh1D2ex475LVIaRaiW911X1MOnXDs
OYlJd80l9/VA5Lb9m8uSxGo5c78T+09xdAv6EansMGjx6iDVuzhYkAy/K69tMZE+0BbMs1X/kZM1
QXpOmxDp9mVbw8ki64XCYdG+d4R1D2bvJKFifvGGxG6N5B7Jidj650jwV9otYVLL3LrZOQ1GjUfC
DYqbKs7HqkqagFVwaE114llsbqEvvEtGe0rSmh2ykfwl4wc/532EHfROYfX4xBIT1pjtkvLsqOoK
7mgZg9F8G3TDy2oGXF/O8KCwqZ61r+dji5zcWIbmja2wJ0PKfiNfHdOgp8hw7FUaCtiBPOq9OGCZ
2o0rZFWB/MftFm44JwParceUDakpuGEyViRj+e2PtkDS3AzZs48qbUedhIm9RH2WvvHHGPOaX00q
OE26uqXU0YPd0FoMjE7AuuPq5cHVMLj+On8M4/g1zEO5Uw0rOrUq/Cn1PcyXlVsfINaunP6p2JZ4
6YpzlM3p0Gfp1FtFUoMYx0rbb7qoYwTDF639SDDEz9tzvmHn4s5X6WZTBosOPCnK+ap7S+yExXGa
db3cDWTX2SGBIcgUC7RW0BGdAchtOP1pmCp2s/E5mvzyLHp1FZO+5doXD4J4AfhQnJC7VgN6EMMK
BRy47xNcyTGfDflIcaKRBB36/Z1RdoCihA+dhwVIOWI9WsT6SZPmIecFPfEJPYYzrdxkzAHsmk4s
7DrClgTz58LRHOc+cw9WIcc/qxzYppd8eCmjrWVmJSUnlWrhFbazIfUaRRPAbMllR+7uDw888GL1
E3j14O/7xt0tPDLg2k5cCIaPELPxa6gKCW+9tEd3UP5uphzjEhajvGlh0Uko+zLeDArOES1ZO1MD
/Q7Wlh/b2noirbK7jCvXVeEtVRKJauNL7OnyDhp3+OVZhFJF0v+c7yddmVX5zg9G+AofurFu7Prk
qqpLCUHJL1nQkc/VGIemAJ8sw8++HTZ+qoKLVU7pUGZjqgWHbEn4zsO8VRz/xTEvuj+9HfCJrPGw
6IMcqpfAHxGhXsDX4sJe3xwUknwY7MJ+m2Ttd3wOyAkEw2f14IWVHbfW96oFTg71q+EBolDOyOzS
s58B/g7+BvAuEW0Drmr7MKhq50/WbVjCea8wAMc2qSC8rufZHF63cNRIQu0ThYfgaVNK5kVCeE4q
eY8aTcKWPRyW2by//nDBVZE2Q7nuy9oBSOAa61sO6W1UiAbsUxuRVmlYvwJpxTZvigzhBnO0ZF3P
S2l5qbbASzd+8mLQh20WrJVT3ITOiW0AeMEgGh7XvMPH7I/wg/RTWsyZp0251iMlTdRWjLUS75RC
lrvRGATh7cqMwUmfJpblQ0n/9q0YstSeWyqEPcghUCU+Q+TqG6KzQi3NE6VZQ2yNIceVGxaP9qhV
0pLCukN1syb2QFCdnwFFlaCKD9Zs/wgCgSREWeWJd8MtryKv9ZODjCEehCR5jsKOvVJcZmbf/1p8
zzhwND5ujbATA06Ua9t9p3GAw0sU1XduCzQCjdpiFpmIWvTyE+FazUtZVGlltpQ/9uZX2Ljrowha
KpCXfmR5FLhrrDEHsQ78b5hDeIEraD2gdFaug68o4JMBK7jz6bChKNUcIrvb2awXDVEVhjO3yagD
aPXVjkuOxdRT1jELaPbzfT6OUPxhbUk7rQ6BQ9d2Lvqz1QY6DctlS3IxThtrp7RBKrNy5wCLfY9W
6+QIG2KauhI1skCFbZRUE6tjVyL3up+L8mvV0b5w8ZJNfsFRKzZ6u52HYG6AoJiH+r54RX/iHVAF
Nxsj9fSAQH/vkR0bKfslsAzrGWktN8AUvpRV+N0g9jymxyYA1WXAsGBrpMfE2onoiW/CeGzZEz4d
ilSy3ZB14WF0G7Q2bi/sG+He/BQAWK05JgFar/avw1YHg1gv4XGaMHOSr+eeSmnGo4fVIF4igdZx
WN8hwi99DodvW1xr0lnHtKjC/BoZ1Ws0Z/VlzDwd47pjVRorVjOMAAwxBfBFdcnZ8BWdxab0n/xF
PAZCv2yG+GiN6bAQch52/pNwgxdb1A6RMoURm1MvktyKXnOb9vh8mPwU1XENwVZsNJtoFE4m39eO
Ei3zL1XtctpZRtB9s1RRp6ZVUIpN7Lh8byzussNUFLncw0OP0Y2ioIKJz7mZ8Hxg1MGz6qnmWvt9
3Y4AMha3XmTyJc7E3aiUCTSSuwLjQ3gJtCrcHY7d4hBOvJHJZuvNf4u6tbkHgBanbsrN90UsUtIa
TSprwj/O6+ypLHzxqpI33fTbvUdm8HNJhP2ZQRLRWeTcMSyTc2myrPyrCDKEelm4W7stUUNln9hJ
q2TSbp0Gd1zTQmIQq5WBCB/Izeupnu9N6zFQxMIgwqFc0qC0NspeS4y6HLHOEJNpkp+CIu8eCnSO
6T824aWX31DFFUnlD98QjrEROON2Ul2dP68VV3MI6YArKkXW9WUSkLvNtti5RrimTq/B+DfH2fnR
1KahL43Y7lvKFizvbVXFk8kxtAzzs+SBi4usO7eVupmL/RiU6v2Of+77wFInsoej2JnNao87IdtF
4wDFpUT0vi5Ll1DXdqN0nkPBB2EYIfLgzzvS0APYzC0lxgSWq8r36MMfw5KUKf/ODE+bkyjLebGM
NQUWJXrRrN7KBrWC6alXZdDBUphBlAaGl+1sRwNxsbF33OEAZrXujVvbD8XBKKLR2FGpWCSFWn9R
HyWTNsB5pr0xj50CZE0O+jqhkk8avZVpTubIbg5W9cI86V/Iexu5fRqSbGre7sr+55Wa8n3ranuv
Gplj5F1em5XlbTBJKgqXJSWygzKSYkLSZwPUt0YOBT65Ea/UjODJGs0Y1XebVJtj71exUEAa6Evb
KuNAhuFw5RMJdsKp6s98LOw42Nrw2ggmPt3O37HFz0fpmi1RHL1KzHxGILh12wGyLryJXuOvWdxd
0+ZzOi1CPBkTHVoe53MK/Z72Ufa7bkZmuiJPGlRbR4NwrX2N7QAilakMfCa7Rub8A961P6Lm5PoM
DCcxnClKGgp1jzMO0X210dowgscmMrII2hmhWzLlmjdkdLiO7HZ565laCBca34UjvGQrVuOxXEPF
ddro7Gkz3C71JOdDZ3eUOQVT+cakv8Qr0PHOBtV56gqB5VJVFRc7oxDbh/sr78z5Qkbi9hC1S77h
Wq9EGoXE27p+y2gUjdVBWuMI81/LZ6fy7Avr0PzQos8kPQZ5iw91HgxJ6OuO3qh1fa77cvgz117L
+iyz8M2b7CfGSGqXMCeRxrWIAY7UzKFGvq9Ftwxpia6tSqq1MhMDThi2AgoUl2y5JFNHv8LqdM1f
1dqF/tFm4WrEFXLgv/akPQ41lFy7IlpRtLaei4a3oLn60ju9Yj5q+wdky5PYD+td9FHxkIY7oZz8
qbTV9tzaDagMKcoMY2rJo4LggKLtd03ko6N1bMEgI7aacjSOaFSrnU5bpw32vM90tkfb79Zbh4O3
FdOuqwMkGxhBqxe3kP3R8+nZ28Inu6n2RcC+Qj5E9Dz6Vp8geTUvbgc9lrpUNjmn0p0twv9C5CAG
8F5Ce9Ilc+y3VkXVYzEzDq1TeZ3dqH22JnvcE/n5U2n30TXufTn3rr06tPWZoB3juGSw1LWiA8/O
Qc0KTAScRsHnoDbrwRrEKScOEg+M9eTIZT1OSqVOEzw2IdB7MH0vmGmzaEwJB9n3w3Qx+XaE1D9V
lH+THQx2UfQJQMA186PTMlYppgEuMFqQWrn4w86ajHI/cjv2JDM7+RlzIpbMxRMsOatx2fpcJ3Io
3ANTUJj61exc6Bfg30S7e+eMph92v+5bZWYbhU/B3ioWJu2cESiCAjxPS+696AL+c6eKzPrZB3JE
1tBm08cmjeCBbGj5cygl+9E6RH7SOVmVdo45xgPDbYFipMuuVtUO3xnAnp1QjyDASx4ejbyfDiWb
y07WSnKzjfLLr0WZAnC/KMddWIHXx8I2vxQeTki+kymnqynVnof0ptsp7ucOEZ97NVT3mjXeL+KK
uKIJLmUGwde+L8LM2C/SaN99G2p4h3r7VkrRx7YuO0S6tTzI2kvbaeHSRl5PK9EYLlX4s+oCiAEH
9zYtK43zszO6+nPB3bIrcuE60MuTy5JXnRwC0VLbbpYn1ViP49yNcxIBQF59nEAwSEWYfxbb/Smt
lP9Rzt62K5emwq1SK2ZQh3mYOzGYh8e6MO33uqwY7AuB1kePxSUoIhdygfwvxzDsT1DWFxMuCO8Y
rwcLgvEHZ7KB5lmo6L1ueUxKtdZnu6W4YvGaKM5IEvheCBvYA8r4CwGFenDrVb4J1LLQEoZxamwM
H3Zr/Zw8+3cbMf2GopGPdtZ8jhU9i6wr6zfKWbIj4unueUX7c+gRsfzy2RFOY6v1o2m27hO6evti
+1Jeez7cR05luIuuqgCw+SbLrplPgSzLXwN1mGmNMCMiyYTvAJDPWbvx2lBKd6tJiE1z6tdXP5dp
11nRUeFf+iaX4Nc9E+1CtIaFxg4998IHfpPeSsbw4j7XxBPPx1JXzo+8wSQTCFW88r7GsKQNm6Vv
ntBFX8t6/tt482kbcM6u5oRLzZvkSnRf202p5y5fc4MATFRrA8i07lU2dok3rn+MYBrSXrTqORpb
xPzlILixrOo5mFagRTO09pmqIgBrvfqvUvEXE3bmx5Wp+oQAoG8oNb0fA4ZR7Fq9TPohHP8EHHB6
t6E/ZpXm9bqXcrz1/Wa1BxHY9q2dGVwtR/5SuQGPMLvh2S/6r74S2XAEgKr3yhiDVzYwO7X8fNor
yacjRPtDTlCMsyF4bQigSNp6fVeGs6F1FB7uNO9kG6G6gQe5FzA2juP7u7/K7TOg8edOHmPUC+3m
NSD7TpIp7a/HfvZ/FGMUXes7yxEuTfNeV7672yiUjbeJL7Uh/o8WsZzzW0xfynfWeLLrD5BTMGBq
7O09xmyUWOOKcMTJBpE0jrHt595Eb18XVXAclAf8sjh9Q2LRVB+dafLg0y3IqWALPtk9YIwH/0Sy
2GXQNjKrNnPHo2962cUqtXsIBqM8CRZZ0A8rO621K+PRomfsXi5CjCP5zWoIwSfaOi7n4NA3YRC3
JrCOV+Kg9mURPmXbYKEyCYwDbwRF2dGWvdkVI0dDyOM5LFBVMi5Ux20LZTwHaK5NBq6fSAARQtpA
vQGgOnOftV41cqnU6wpuwdz6NpGbf3DsCDHvDMrIuW3mP8BMGIz8znytIe/j3MijmGDL/qXqIyJr
HRU3Ynmg2/D3vUGFoqlGXiFDo9gqZyeViCVaqnvZd5yg8yniwojfooqIp6X87VXzRyvYg8e8RCWn
x1PvRctxMNwxXTbP2qt+faNPe/1YCuMRATZ4dBC9j8JudlKZn1O0cW0xG8TCvGuHdXQi6f/WVO4r
ZWs9cqb+nuZW9/GE/Qdo3Xv3GSIOTZOZKbXGLzbX9PPcl/2hNlzKHwtTHh3DV+YuRAmVlPhe3u2m
fUZt4MUSBBHR7J2BXUFjTblGu9wpbzAI6awr903/83A0jffiINrYiZ7UMFUwqdk2CFQkQRp3FMwY
8YZ1ODE7MzZM1ldBDkc0OsGOfuThhIRTHJm1OXb8LfzAg+Vyl2ngPGXoo54FnVZ+2SA1pB+5MAzv
6HXSu+Jya9Iwx12A4HYY2SU7p/mNfCY4itL9zOuelUmVD6YhzNs4GlZcaDfjc7HXQ83ds49MzBXK
Y6JBFcJaPpCE7KHAXRxdJvmGoWqc2HF90r4LabVPs62dxz5EaO/g+Wa/Io/uA9X4fOymdrkyenUQ
asbvbSL/tNGWE/NQP7a9ZtZZJUVZ0X3WyuvlEG3OfPV7ud7+sa39l4Hu3+xh/9uj99+tfI/tV/M6
dF9fAy69/w+secS1/vNL/qdd8W79+zdv3sPXIn6rf7Xm/fMH/tObZ4T+f9zjv3yfQgWc+PY9dP4/
zXkGGUX/QbAcyS++x/D7TybEf7nz7pY+yyetDJ/yvZn+XiXzX+48y/0P0svwsqEiIz7NDoL/F3fe
v1vzoL+RUjn+PRzKIqSAzIZ/t+Zhx7VEA/z5UMyRCBKt7NV6ZMov7d9Gl9k+dA0W/MuAFMhAPdXJ
7eNfPqv/eh7+1R5o3XPt/o85kJ+A35sILmJR8QY6vsNv+q8uWYFytSiHFg1Zr7WdUN7pR69u7ljj
afVgUM/Linf8Keu6pUfwzPDqnqvaGVQd51aXA7Lip86A0P+Hn+vuk/23nwufMgZ/0wvIZf+/f667
l3Gw5sq6wopWRJYpX+RxJ8J5iktZ5lgE5db5t35x3B40dYmIiXdQbGMpnIR80msJzoWu2wjOnurH
/zER0vtvTl/89/eCGnTEHqErWMz/iWX5F38xg8XC+dNOh17RrZbm2Az+on1ZpyNSXddLhzZTNDRH
HOwdiHgq0XxeSPXOvJSO7PURGQEYfOnifGvXKgm06+9qoVAhdcJOZ7uZY5Sk/q7thulMwZtDSJ0/
H7Vp+C9EZAuokcZKnXG4LVSQvU4oeslN5dLTkbHXYuGMO5vGtgzG1/RPAUanx78RmN6vduynfW5Y
jLTO5t26pv5Vj+jxPLMcHqwF1rz1zC6O7rkcFWXs3g50Mbx0pTUcwi0K33D1hY/Mr01c5wqGgXLO
vcn9fIU80gm6ua1g2a5ANQz8UTzj79gNu5eCeEoEvjW6Qupbzn5DaEOT1e9zW27PE96WFJNgl0zW
CDsX9T7eVFX8bMfhbzBsZKfMbqkxgyJ5ymaC+Gt/KA9RxA2svW6KDnwM6F8Kt70NIZ+EZUjUk21r
HQcH4eDsme0HIecYY/ylDHd0JXU/uxLXXLZ6wGhept5y3YcpHHaT8LZYv8LZxj2OkW9NV5WvD65X
PvWEmT974YCECYnLc9gU5cukzOnvJD2YSOlFzZkMpBDSwpubZ8dBrhbwkwAw5isAKXJX8PyRHCGo
GitXMVk4+mqjc8LqNGwxuQRsyqsfHbBgvMq6cc6q8JdUuXreBUrTMY6rCDVvP+jUNyLHuNh5T9Of
rMc3IhuKT3oeK9qGw0g+lsS7vbJGO49GXpCs41ob++CEOGgsjYv2XdRiImQwWUnO6aAgaAIEtUfS
UdUD+xh13tzD0yp/l4t3Abqtej8hzi2XeOIMLb36VUNDV/0NH6c3nvHF/PasFoepT9ob9imKTJp8
uUyRG3yfmG1xQ3VQA9zR0BODCIajMrsPONLqj7N61qkN+/kguV6x9FTTTQd3yhIuhlhKZneT7Nd1
IQa2pRv2/S4cTJDZw4W6W7CHgbdjwJRyL0fmctvup7ib1+3BhZDHnWxNKamqjBAtWm0ElVdpIzlZ
A/XH1yqD9s1BRtf61fKKbyRj9bsylMOekQGXKOqNT0uEDJe1Ew/52F7XHDDNFeMjQS/zAYxkSUm9
Y4PLlykVNoYwy8hWnjoX0miyjB4AX263eQiiA6NPe7TrFibWWftXf8sIHofoehJZvl5l7ui008t4
MVrfgAMIJs+JN7ZUvRsI2ILnsSfwZS+oIZyDtWKnzsByvpxWIGJTI6y7sJbqwSoGWTI2z1X1vYCJ
Mz7FtNaMW/c+L6CtKJDFQxu1jfxjZdL6q/nm7A825+6lWRvPT+ZGD8MtlLbvf4uCTmQfHZZO8w71
CCnOEwmP5d8QRmyMDXvt/VfavMw/XVghPYW47LanyYXRPdgi7M3EyXsLoFaZznppDH9sYNVCZGsn
dB38VP1Kai48WWmK2FhmV8QhiioQHWOCpyhlca/iGceF0EKp7OI091V2h7Fr/obJMdCTUENfPhRW
7gYM0u0YXil9JTWtXxpRnkmgKLMmRsCnuutiVSDf6Mk91wWeDsEUd1bHufIxFiXMGMargK3QBLmK
QUNztN2co35MBfHsXr2W0JAHTRnG9uTehTSJjSIl+9pW3o+Hui3dn3Y3Ce/c4uZ6byIesRxeAM/0
jX4lr98HWmTe90WjEifGgbMj7o1qOG+2akHzsL2bnLjt5kx3WmtZt2oDS7CGYMLcoXOqKAjI3p6G
Zgn9NzplVcW+Gc3RSEuQg5FRzyGOfr7YzKaKsna35otcjwI5rU0nzsXuRVecTID3HILXQAfg7zeT
b6hIg0Zg7d4T39M8+MNs3y3s2mFyj/i+r3RyrK4fG5XWsn6wqr4q84s31k4UxHoGOIcyIYggDtc7
JL/jG9bNnjT8qDkIUyF9IgWAhva0CU0JXkkIJiEzGy21SG+s0gz+RLUMWbuUtQaECi3TsBppIBHG
H7xcV3slipwQcndyy/FAnQPiXsOhevNK4lWZn4n7cN2PCJK2+6pJehsTIzTvsVMVckhuy5n/LAem
QRnqNFdQj1e7QXzwA1cDth30RGaFw3XFweZ+ubU5IKZ0tsyjgkkypOTQRE7XPm+ky20nDkmXNJOM
AzNuGk0bk0I8Lt7bwe79GxDexidVWNrJPhvoHY6sbKxF9oKw11zdHYqSyg1QV3l4uXfVWmj5V2je
7Qa3bDNpHMKZC2+SsOzZGn65WUb5Zuio+Bbk0koNgfgCt7O+81+lPuXIOPt4BKe+DY63/KAoKnu3
KF84t00BuiysFkbJ8j/wTX7TOE5O/HrNfm7coMGngLdPVeUF48dc7fVortkOjdzwFI3LTz0NUAed
Kw5oEEMsdnUWozrlObPb/uQvmfFqqqw5bDZxDGpxweDdQPFPLuZzy7mSRHRMw8ROThxhzmRlKjwk
49radUR6YqiNyBrW26T2peFF59U2RpyA+ebEiP9HMJYFg8tkAhd7YY6X0NhgSg0mwyUBH6jOYCUV
8hVPq4fAy6uSRArXPNkUTR1FXVpHx5oKKr3mbC+K+cOCcw/AefM+jhpf78za9S7T0q1nV3r6Ytfz
jG/SrS5Tw1PtkfOdFi3bPpqX1vtl521Fj3Lm7aqF3bmvx+Y0NCH2H5Tcu9BR66nbRJ828LbuVncv
OkfB31sB2rctG2NrUcWLkvx16NGDd68arTBu3LC9dvTdED6BWvdRUqzKlOCwwdM5Q/BTh2ox9ghB
gIJvuzoVg4KCnCYHLwMWiMlMu2G2/kYZVge5us4HbnvX3lWNgthrDZCuyJRiPwpwasz0HeB8UWTe
R2nZq7cPorwOP4m5zyUZuCuZHIC7kOXS61FpRbjZk8YLG5uU3BDZ0WqPHcAQ4wEcLQjcq+CyPmNy
sn85ucoupTPbJ3up1BQDL00HqtQB1kPPXo/lkK8GWUdIgHEud+MZScv8TQ2deho8YmV2/Pbhy6AV
Yp3WD8q3Bs3skqz5ZH8T+EXfRSCXc4EU4mUQmXMqFhNpAvbm/mTqhcm/63qEbyUoSoxHxd2bfovb
cJ3mIYtJt8/+YK2JPjxLaIqix3ZAkwFdLdCT66hBArTQGq1DVvMKdc6RvxiNqsaMW4H8uWO8LMGA
rrUb83Mdof1tHYd7CyQSOgS8XAD0jO14XUXX/ZhCUb5aJNrBSupx++Y4uc+F0lYSZ/ASObdwMMwe
1rbWsPGdkg8ecgnjHIZr/z7Mun/mQEcETnKFfOyWrDoOIwqEZTGrFVRomkWaS+2gM6qmKnZX0x/3
EeGzD7nj5z1YF2wIn+8KBBktpWfsslVWFxt7AIDOtvyEdiOBpRPW6zTCxxMfQoxB6eX7vlvwEmQ5
euasFhCf1U9L3XvmRIdpTPWd842PVuNx2FpAUiWsIDG3yN8bdrEe8qJvMFAxRTroTyCEA0fvlq4q
plvEfPikwaTefXFXL8B4ze+L04DOSV1ey7Gki6GpHwwCKX7Pesge/EqHj1hah725rN7RVZkP7DwH
3WEV+ZmgGzJewtK146iU3XUDezqWvd2zU5kDmn+/7h6RNhs/QxaVJa6MbfvNy2rXRK36zSfmgvan
52KbdMfwj90wYPLrjOGYGpvjjowrM8uViOTRFaxjdRcSG2CJ/EsTwX82Zt6LrhHWQfbVdlgnkJ2e
tnfshqibLK/9NQ7lHO4XbHOJ4U3Wq1+2djKR/3c01rFNm9X7ol0R23Ffo28Y873Gj/ZsZrb5NrAD
nE2mWBSL0XwbKNJGQA/vk/kbLNMkg+8eFoabIYl5CA3YZkXyyi5w2+Dk4Yc/1G7vpRaW/KQKCX8x
XH0lJ5rQq7LXsV4w8Q3K5o+WPglkc8Y7ohvr052lCb2cm6eqcU20ORVC9pCmeAgqprGpjZy94zFR
wcC6+5Ak62Qzy9+dE8DzV0aUTpNRM+gM67Hxswo6YGQdNciTr6McudJiOfPvdXbfW/QtZ+RS+dmT
RKwwZb34lRP8Zceie4M98ibZPPp0hVxs0jk05pfMZUDGSD62j3ZvNhhDa96unWHn4aWoF1Pgc+lC
b0TdPHgOYqMVRUjjGW/3qNEQuUWGpVYiToQVD4fsB7OPlaAl3eA7/PrFdEz7+9rpe3pJCzsX5iVL
mWWVHzBLTjJ4VZdgpvJezNKbCbiIqpNQ9uc4T+3LXFARB0VMN3ar5/O6RTlndmBdMp9olYw54TUz
QwI4FKSGWCxGOqQl37TfhWSpVMajkPaHHCz7SHwIcRFmVfhJE1UPo8kZFnbY1nTh8kNMbf2bowxH
VGEs39TYTiW6zqA6oZRak3VgCoob3zfQFU/IJ7pgvfJuVzsHBQDNkIWPXw0qJ2zl3XkfxYuh7Wc0
ezzr3FDHpbH9fW7mDGU8JwUAhC5PtVpkSviFeJV3UweptyZldyYaKOLP6h/Q0e132CR9c4nHii0C
GY6V0MbP5n9RdybLdSPZlv0ihLk7HN2kBrdv2IlUQ2kCEyUSfd/j62tByooSb+hRFYNn9soyLTMs
I0MALgDH8XP2XhvuOCVsmu94op3k4CqGBnSQ5mkdmL58qQeNddBx0i0BlMEWOCX+Fw+GCqrwGgZF
kTg4q0pWRjTvec/DiNizSYpPYYs2SiVpfY/KNlmHJskXoTEJjHJGcu1F1GYiH5pDWfbfI4SUQEeq
xi4YGkTmqsSH/AUFuV4JK2KDiogMxmI3dhW2kuCrxR+brSNMIatYyDtUssXJX761+LGaM/pV93rs
lb6BiGm+a3oV54iNHGJCQ/+c5QFChGJOnTW7GqQcYyzNfRsZA0oxCsAHHA/5bWdK0Mdwc7igWbyE
NDSo7H22q8NYYgDIhP+gRStuCrtXaj1SE17lWrW7OirJ6ZYyt08o18FlzN6wD7Rx7AWOFhQCYheU
jYWcEKEmGmdHtM8dgPZlN9lv8rEv9mkBh2vWsf2lSYT6OtOLaVZOxzpGvc8P5uJ1JnKx2vIDPKfa
+4SW3lgnmfbuNdOtrRwc+Eh+lh7kUMm1rJgQDFUdHwNdV+sAx+uETJEBipEqKamjLYsRZNW+G3un
pyVioWIpnDNbWuuDUU/jV7tp8p1kZKS3o4lWSRlO+TnDfHDnVhPGCMPILFy0zUyj3bIVYaFtkn5J
53RooMTwllMdgUaQecKFQRvV38B+jM98LPt1xI29anoj3piFJ1yGN5N+6DAyMDJ2RXGVGs7Aiqk6
KFeETA+bqOiT6EzLCGebb+PNaxI6R09iCErnQLRm1m3Ydlmf4MANH9LErAdUqnPoGXj4ofYh5el4
sLv202jLfqjsVaR7JhbRupVuWyL2BHMVItFhzjlcTzKUn+JeeSuGsJ9qvrTXok6yZ3ollBxlYPT6
LmllNRb+RrlFUpTIBjm3U/9jD1OHdAZu8qRiL8l8NdV7OjCtzWxk9Pg0OJRJ50pF/F1VlmV+XSUu
VIJ58vlfpib0c4O60Zor3jDhwOFZ1YXwbnC9RzNapF737wMPaHXaGjkpsUMt7C9dbqrkeh6Gyd9i
Q3MdhrWizfc50n7ewLly+acmTEtoRKMq8a68iht+PylzpFGciyzmnnBi7BGi0kTWwNCa7TMLtz9+
QytF0i2WJqvyP9QJVsWdbDHc7NwhcLPnyGva+d6ZsbwSCzW7bDETe7H3z11Wh2eXYWZ8DvTcO9i2
W1VjZA6jBFPXpDBIr7WsJrZQInArFkNMgE5wdKeoiw8AMsGuWCYnMkNXir7MBRwTtl4zm8duMuEm
rQrVOGi4Y0ONt8ps2PgnwEXUuSrlmLC2pqjVgRY0Be2JsgoU218PxNfdMBul2BWObuiCJNTSR2wm
U3Z2jcCot8IbHH3oWGnEmg1nMH6ygjh39Vr2Odr8qmT7t3dli3SY0pRmASkmQh6nyGXDQJRK6wUr
ja/rhE+Lc9WQMBM0HWMRvxhRXbIJ6qnQj6VkyLSbO2Eb8Yoeczu9zNKtGRA6wezaL45lxkW8HpFT
2TcS1eN0NouCH940av7TRwTf36N/U+xLUUXTaLd9hKBXaSiq+Jzhe+oQ/FPaPrIYx+qOWiiuqZCx
RaoilV8TZG5WtcrYrdXs4c163EYBW2PenJL8Zn+pZYQ9IfJGPUdjt7Y6f2V6hv2Cjk727wn/Mrl1
WJEE/+WA4eVhsSaNlKpFs0rxlDk+u5HSZ34d+pSY7xsmurSHxwlsBJSGGE9c6Ohd7ccsUrJuZ/Nd
F4C431U+oqYdZfKENWVUqNOhfMz5XRzHXGfYAOFE56niMIfDFshHH84RJCUcdogJe/aJSMB4NA58
AgfvCkGoY2ATYtRyDSADKxAf/lm9CzV0kdUQ1cwr/IzI1GYCJ5YkXdbuoCly1TQ7vDNIDoylOu2X
zhn+4+Sa+Am8U35LRbCLTBtaNjETOSCVRibheqhKaisWvrE65b3mn9JO77jUfI6wTs3gzu7J8rs8
RL7R94yXIzviAdU/bmttjrV8UCmUpHWFGro6MslFOEj0GABBA+FAj2uobHsc9eiltt7cD/nNwJQy
3cRjZ5x5uAzvpqt1cZw5Yn2vYxRkX71G4qebHDvZ08iOyxNbTTWdyabpnF1cu3Z+SFWXiXsITihe
WQiteeMZosd2MKN2pa0gm/x6JF9jA5m79HcIm2pqWFRmHlGCTQU5RyRjtsWazmJotSqiuau9+lPv
ZVBYFlAq3TVptt4a1XXRfNMxdr2N1H31NHVWfxdk3KLDpLCafl9CNBKK0oLb3QV1Nm0gaKtPTprx
vhVlyWZKzUH53eRWf6VHlJiHFkzXtLNHzwW7GBU+En4WBh9gCFtNvvts6g/kuvBokF02Pf18Odsa
zhAnXnvVQbQzDPJVrZphPuS9TKdNaCsagzDv5wb6TmYNu5RC0d61NZ1EhkJlrrZJTM6u7IO8Q51p
tvkmFBhlTvak6uDWFH5RnWMjT5lCj/EPDWxYxOwr20i6vST1YKb/aBcO0eY8uM7OaT205cFi5+0n
7MpHR8jyxWnEEL6YBZJwOs/Kt2N+OFAgUBqU6ZwYimTZo6473nm0SX69TepsIerBY9Q0u2aTi7tT
qucWlA4Rwns1Z8F+UDXoyyYFSA6tM0Dss7dap5hO7NgJWVkpVtz4Jaa3k5z4DNjJtdW7Md4lS/CY
7goFEnQx2tv5jli66SN62+lKTQSYVwwiatZPz5SsXmOSU3fH9YBnFSuwnZ2sORbVrtVEvg/YzQvl
f4yc0MIlalgus/6io9Jmnc784TbV9MRuvTEKi50bezwRqm0jcz+mSwoJRpeua9ZpAz9hlZWZAa46
iZCHnhpoF1ikBdKtWXmRdZBh2sZHthveB+SGgJJ4g8tpE7ii5X2Nixr/0txUT6KP2Ha3TSStnaQl
9lhXcJI2Oolxp/z8RhjxxI88orGJt0UUywcrsovgmh/JKt4VesJLiZWxbj+WU9jaNz9XTKdSifzQ
16KId6MUCIdASihERIY2e1TJTcef6TmupQ8ayeOyAsN0Oqh5nOOj4lYe0TOhv5k6s22+4wv3203P
F4/VB0iavZ+owz7gvweUJPK0+VxKR/TbfnJnguCcohwUTMWxs6mUucmCmi2AzgXMqOWxILyPmtiQ
YEXvBs34gs4nYLq9QC3j3Rp0Pn00p0HnfgGBaaXXekzsb7QZKjzYRqthM/FZ7N9TEVn9fUDlO9/5
qjf7907QVby+Y9EfdWzY/VWak+Z6XxPE1b+3mfR3tEF4ksB9GXWov8ETnITcRYKP5Nmc56l65nuS
JnxQRJRhzKV/PRs3jWAish/iVIiDpZulIWx0SqPLZwvtj4hG+6Cyv/lZHSSIY4OwuHJrK8PnzTIl
4YkIt5hDvPvKwCAtPQYKwzmviqnsV5ZbwLmpYK70W7vnS/+lznpr2PiDvczUGQ54jAgiz+o9NEdU
8ihnnTDvH5o67ct3bCamCH9pa7lXTtqB5YxjlWWHEuPN5wRXeswjikVn6WGPTDkOeVa58ob+E/RR
dnqteYKCWtNshwg0f/xPjYRLwaTqmgIbzlGU5Is7Tgj4fgN/9nwTiKT/LiMIjRsDPIABBYWisvxS
W6rV9AKGPr0OEG6OD25ZRsEmCjqesxwrTv+ewDmrONK6KMuDYRhBvU4tQBUPs6CmOYiUXc8BNLnx
kUFTcxgGMZVrjak9voJb2cNKDOx+Gnc9CItnx2H2+ZU9q5E/Bo4ST46h4uqbmMhlQI0P3A233VCF
IzUAM8tQJBhUVPDk9c0QPhJZUPlfrcnn2fBpb3ovDFjGCnJO6PfHeoqjjTlDNaCHHTKKOJt5YiaA
5ijktz6wSfEw0c8iL3j5YQ8m7Pz2Ks/ooNz4qEbK3Qx4KflkMednoU8w6wGKDEO7SXcmQRV4ngKK
ru9hGNm9C50MF/M6nypGitju2FFhcQz4XbM7s0Lzx3xy9vr9xCkPGIDNJEYg5DOWPhdRC/QSlXs9
oXMIBrB8wIH97lyjZysONZIXuQxZovlqrttFmEinHByHk/bTEv7M9sxfZIwtJDgrrSK6I4gsr7Oq
zfV9T7SuPmQ1rIgX+CfUI7E32POp79N8YQWK1nVG0A+EYh+jxi+8O7CmGl7J3PqKUQsVi01TpARa
RClvGtOZPQPaeCHpiXxy4Bx4W9rAGaiGFNFao9bdgNeZUi/I/GrTEZWWLOCMwg4w/aGpMMpbk1AL
6V0j5Y5C3H0phW63nTls9O8SAxACeXzoqf21pdWSnXwhykGDO9V2X4/7vshs86ElMKj5lMe6TL6O
ocXQzgPkzp4h5Q49wsLg8/MH8cvrPAYLxIFlWUpJ3mub+CL74gwSkwZ+aVrl1c+67efQ1CwN985Y
mt4vY1LOLepJk9+3B//AgsEkx32aIELXm8Cz6nsvwQJyDlSbzbuUVSS6G2jKWHd/ONMlPeEXmY4U
2BcE2SPEYUmb/7yQDwHbldoYlTzPAsTQkQSf0j9WqUsjK2AsBpTPzvJnYu27d+xbENLy4W6sQ6VH
CM5vn8tyqFenYpKwaLncuEXVxF/w93/R4+RR6I+pLYezQqAPF0xmjGMpxkzejKSLy88RlnCe3reP
uqQIXBzV4bJtQWVtw6G5iJfI58Kwc7Bz50LQy8DKUFegN23WzXXGJrZ6z8QlJvYn10wfKWf43wFA
uP3926exPBGvT4P7YEkeFw8pA5un1xdvTiVjTvaNZ1UX6JXXXYlgBDSml4fjHyIOLh5OKUyPV8Tl
biPLYq918XBmkOD7Jh8qPA+xMk6V2dvdUWfxOOMTKqLi6u0rex3jwCUhtuMdcL2FlM8Kql5fWeUH
thtoNZ6SmM75pvz5E0qipM6Z08BpQ76k5+OEDlkf/uWhefd/xMFyZzkNfRFeYdiaGDj2HSfbwF69
d+0MQBZ9fPu2gLwx7n+WaFg32NK/feTL35hPMnUJV66gvhIGcPFUGWIKGLXk5QkfCDVu1Wa86T+1
bqHNbPXnLf1XstD/t4SH/XOxRCI0l7pRxJl/C07/1/si49+X/5flbP7+//wPSX2weHj/69gHrjR6
ir7+qi1Vyz/xU1uqLHIapGMK6WnhSWKW/o+0VMq/HNOm8mBlZI8kNOLG/yhLDWn/5aEsZeE0XSbh
PNt/S0sN5fL3CKlBjApV2V4euH+R/PD6GWItNJd/AR3k3aHH6VwsCSXKCzkppAd8y+S7Zmy/kHgL
aiZx1e6XX+Xu5zLzq4jUlq/XXo5lO45nsZMwbWYA+nJNaKpaTnUQVUwvamQZ3VDtBsGh4zQbjXWb
+3CmUbY360p39o3oscGX9jg8sAnIv5atmd8UtFpXVRdmR/SGCdR8muKUtNMqDdUzLSFNS3/8xCgP
SH3XGHdRBy93WS7uktTXn80pcB8K/BGhNFh/R8vbNlb/PBEjuRrywPyGrR4svh88+t6cgkhEarOy
dZYsMrRFqIUxFYwNBV5/22TtXU/n+tnHqw2nxnKe8LI2+4iNIQp2vDt6jE/UUSbOwwrf7exk3rqm
IbL1czJRCFinGWvCdMh6KvANM+bqAaT+hAWUMIBwC2yD8YaN/+V5DpJ5ZOsSYOVX2Cr5pLeQdjAy
0ydsHzLDI7d362So7MQDXD4zlO6hQCbq2xuT8jqtTsIzgI3venoTznByRuZlj4xsgFCEQ4xQll6j
ad3irfLoRMruWzoyb+QeZWisUoFRqmG3MW4D0ekjCuU4XGuqQqZATWt89vzJfsceufje2UV0L5mg
ow71o14j02z4zMbDhEdmhsFxTMsMFLQXKn5zOeCEO1mh6TxORe6hM2zjeQGYi/HEcmkHOwll7kAw
YkNg+gDWYKjhCJ00u+NkIyumuSsd1nOJTo0sMyR4IvqkigZcP5yGSTDz6HncgipzvFNRolOkse9h
B6nTrrOwIyUa3gMHJougxgXBDoBYnh0t2vDkoHWdcaozgV4lc51/tOxiandcQ/s+FtYASpBVfyFG
d/aLS2rutJkZs3O0dsAnKt0Q2rWvs4EB/uzYAP6oYDWOKDjazFgd81MTo/BfexLFAsCFHAGu37DZ
qqNUfXcXDOPecxrvU0vTkPQ0DOG46yD5G2gmlvSTIqy9E3QHIqMAjBCBYVK50YAwlie3MFXxLWb8
eauFX0ENbNwR3vjgZBV2o4I8FLNvq+9zwhYN2IGfYEIH5YWcL0kpDlWtq37X19gEg3dNO6Cn/MKi
hNH1OWFbH25EGw6fdYpwd5VjWz6VKk3mLalFHkkNDZ68dWikjInwXOXhCV9RXRycts2+gi5MGKKG
4LnhrY2gcmTPj4NWQiwYBNz/gIqAu68MhFg+YSxO8M60Yvcbz0Skj2XjC37ctAeaK5yFD2al4/TE
sAPuE1sqle5indfRln0tqwmPT/Y5mYXxQMpd4m4QWurbWWr0HBFjVXetKUjUHuT+4i2eggHgXmRj
b46wK66Y0sNJRSzTfoyLrvvQ5Llyji0WMbQ9DJKbVeMYU7+iRxkxzR7Y0xejaJ5zW5ZMwaKo2y44
gOnQZj0yIoME4mprCmaCd6Ifh++OiZBiHTJUalch3KtlSGkYIMer6FGMfhc8mrFnfh+l1X2TKeIm
omkYEiEvnOO1Y4CDW2YzvoRqQobIrrJMZr6M68J0Vlm8xa/W3Pklhmj4IR30FGll0Xwo6GPeUyC6
dPvZC6tV4pXBS2JmMIhj3Dzlieq0HDdkvPXJtm5Tk/ybbCy6W6GnhY+SYYpfAGTYyVwz6qCz44Qu
torNtMCHj1v9hEXFKo8VlP9520OUkQevtWiSSRoQj13qKnM9KLaswYgqZW1U+fIiKS2Cq4mUQrki
fWyywXSLdqS9LirjvTLr4BuwFwZySO5Dd0WDtT8nUQaHpAjM4dGNKsXUManZMJNu7CPvoQ2AWS/L
GvdTkyyAO2G79pXVFawDISdb8/Km/ce8DuinBUJO7XXqWVnwBfey1T677GyzF5it8/gEIDzONgky
OwvRlJQDe6d41O67piDZBmqUlafsmBftIkSfFOPZg2cMQXQzIf/oebYcHxVBnjUK6BFC/JyRIsWz
szCQcQaYe3bo8XDL7yyNI/1CZIwrAVkZTAt/vn8g3CPpzkE4ESHENi5Ne9AcC/bsJTZIOEC8btsJ
mUltj/0PcrE1ObuiMo0BvxfU/wgNZyeJNApaw2dFEk7VfBg8wdZ8PSdgnD86E6ouFmcEQ/dlBQ56
A05d0X+erELv/cZkCj+YFX5qqHXMJHGfEHUYoBm0D1aqtHNn0M6urNWgMMhhXXe7x0zSxKdxp7S5
97s4kQuxV/NGVY4gXRdPI1QqVJiVvk8a3o5DntSdc0RW7i35LxMZgDTWYWV8QjdM8mteexaSkbKo
qxh7FIOv92Vn9wqdB9zOa8sqZQUATE91zTuJs+6qbLihex9RhP9BJOj9Np6A1rdXsVVknH1TQ/M2
suGWCY9pb0MXECRIUTUMz+3MPJK2ZpBZ74ZEmIQisL6eh7kawA8ztFL8QvDS4C15RntCLGd/K6UO
AGot4rVt1KS5s2lJeunuGBMqoEdD0L3UU+WHX7WWWXetYZgEV4UdO4CBBEI2sWLG2jK5YRmFvUIX
u7L3PCqYmLdlrZdIhxAQBY6Nefo+WqClxhGmMnn12Y1tGJQLVCmZ2tRTCU8kg1d56NIyhG7NLpcs
iymK18wnU0ZfMRWHbwW0LMf3aLfzz0NSwVH0M6vcRjPUgsAP0xtqhvHFQvO6nVqWrRVPJ0w1FNO8
yS50jnrMb5lJhzv4Pgp0Mf0iHBWlRuUzVDAP7HQ/CnNakfRhbRiNlUfISPNH2I8Lvon8SuQ1EDFU
A+NrslqaNIG24PXL0d3XCo6uHXnYrl3rBrMr1AiHMXuJ6U2SP7LrG+d7OSX9IWxbe+0IVhIAdSXa
1CrYxe34fQZetLdVqladn4Q0bIvuUwWr7A612wB1JJSH2tbxYz6E/ucxyUAZcq0Ia3o3/8GYVl69
8mdM4Cs1UWQaKbqewAFlbcdIzdJAbbVjt9MGjafigS5RCK1Q/tkb5k2o2J3Z+Ob59hOPSXM3aslE
vXVQRNa6u8aSiSlQGQp6rIsaLASLcgfIPtmw8pUn6GzWXlqt8S3QGijqSFg9EwXmAqZx69sqXCOo
SU6xM9UP7KzRjkd0OgWrWB3v3SZ86XLkaVRz4NYFtnnaPZEFnKqGoaLTjwlSYHqghrsamkHckx/U
bxy2uUeSTOFShnn2UDIevYaAX12TGVgf89Si+IE7v4lhJe5ChtMsp5RPbeGXpwnnMl82jSrHTkV0
Rav6YWT+vGX+CiE1CK01tzPaUYBXj8hUTrVo3yO1j9dEjjdPaYf+amUPQ4uqZ4BKQ+zQPSDN7oZZ
unWjcSatrZ5MOOrgjQHSuF65dQE4PBLTx9Qf52qHn/6LRUG76jt7PKKTDajWRdoOG0b/mbVpMQF+
7Tyf8f/IR9zxGuva5jO5L+Xw0RmBAKBF4WuRdOYpHdH5rbKq+F55xIuYsAdPak7TYx6mD14lYeeD
lpoIm8NQMGcDGC8zQwncRJpkD+I9P3hR1YKxKcPiWRa5HW9NYhdfVKOiY6HBhKvOKrwNkhJa0U3C
nH7UYJO90kBnRfcoAU2Zx+3znLnMzvOGFIyeYtS15SNhIg47mtTaGOScHcGtjrDqzAEYXjt1LzEu
2OC/L9nx/zPT6OLW+6839quveZB+/f7chK/29vwzP7f2nvrLZgdvC7XENwpT0nT66Rp13b8EvWG6
M7hDud8WO+H/bO2V/dfSrhHsg11tLq2Bv3f2SvwFxJZUW3b2xNG66t/s61/vtekYeIymObJmcMWJ
LOf2a58zC9Rkh4YXHQDHappCU4zu1kR3NufpHvO1/sPu/nUDjra9YHEDme/ghJUmfbjXx8sp9Zo+
z4PD5LsEXsnGf8+HNjtOcx9fg5YQV4os19Uv9+M3LYXXzYufB5XCxqNrui7mM27NrxepGnfoYGQF
h7ayjCusJszmcpsBHH/5h+t73cH9cShNNwaDpxb0L37EZ/7aN+5rtMy2ig7IHeIr7AMG83Uc5v7y
stbS0quodZr9j78KXeRfb1/phQMXuRltY9JDaSPwfAhtXfy+bPOxQbVdc2B7R/yPlp2Cf0/R4m4Z
7ev7sKjiexSxQLJDf4siA8pV0qHuHOn0ttu3z0Zd3G3X0jQmfjzf0pRSX97trIMDZvBRPfSqQVdX
1oFXsI1UzalSEv6dWYfxFVrg4jHqQFQTSrpvGA1tQXhS/3XkVt3jmhFfdMFcguFjzagvNyP9MWi7
kvFaODI6Kx0sDSMTNZozLve34HG+yvKKAjkEbrtWlO07vy/8a4dUpi9vX+LF/eb3li60Hezb+Hc9
XqHXj5aFXHBgwFxjSOi6FRRAcwf0x7hTYWMwki1qgKVtqG/iyK2eIHg2+7eP/yO++//26n/ccFiN
kubfYrtmIXl9AgmzN7+zJaTgbnmrklF9oKMVfUn6KIPHs4ArfcbU5xIETJBW3b7KcqtdB6PCxtS3
jXxw7I52tOyGR56TNNi8fYIXC8zyQJJ4vrQ16XpjSLo4v6igXGt5FA+YISCaZzlVsTUCqkj7cUvy
gXH39vHM5Q/89QdZnrllbMFBl/fw8g0s21aSbhtlB6scXMRheQUzpG3L8QOagwTbXTl+LLyKInrq
pLdkXyS7Cl/eVd3pZp/4VnssMr956qVl3M0kaD4AsBJfSOOwDxNZTg9sUMrPyAb8o9N07DzYcqPV
bWH1zsbyic7bgSY7WoKPuiGcdtWg4bomcK/fVoGXPrx9ucvz9Y+rRaxGF5V8X0SGr2+/0Q9+4qJ2
OMwdUl1E8oSjTZaxfvsolzeR31TSZRYL/IAZpn3R/cV34HT4stODk9TBowH5ufTb5tjXM1k+iRj/
3Xq9LBtkFWMi4L0ymVgsmIFfFlFnbKpwrjkcKWfBdVJEJ06MvF5z7P/wdP5mgeLDsHxheWRosi9f
jl+OlKHVC0yIyIcB4je7etJpY1ukDwCbmlNnRukDm9Po/u1f83LNWC6PMezSuGcgw9Dz9UEJffao
OHN247oNgO0Prrt1EjygwDOhBdKYsc2PkzeWn5M2ZVWroTT94YZefBF//MIWJ0GzVnuM+ZYb/st1
G4ONlk8k5aEuHAOQpSB8qGGbPdGhyPzrt6/3N08PdxIpLdn1SpGV9vpgPd3IluS/+lAiGHjQESr2
NoK9U1BtYFFs229vH08uD/3FS4EVXjFBcH8MRy5eCrIR46giKvmA0nOe17p3rHYbOkVLs70temhF
SDLuiKRF/LaItDcIJ6KrCWUqKXFh5MZHeGPede5HzVNn191TpkpCLsPBN3dQrowrX7fl57dP+rd3
xAanCuGfN+3yQ6Iycq5U6JYH/EjEIBpUJr6T5mcPK8D7tw/1u4eeDtZSOsKbYID0+n7ktMAaAMEl
5VDtX0vVyOsOAeXJUJV70maSn0PGsIe3D/qb6zMXTYrjKU/g3V5O6pcnbh4WDklu5AdsWnrnmLl/
PQ1QGUAlGH8Y8v7m/WK+6jFndRBfOPry9odox+cJ3YrfkrK9yxYkGboPd9trvHDoQaajMts2WNPi
s64G4Kd/eOB/d60c3aNIZ6AHCeX1teK0dAYyjPJDpoNuResR8CatllsSCbw/qDt+96iDe9GuZ5mO
84/SlgLdXhbL7IDtvTmNudmcGpvAClRjs/kxQHAO/nWRgxrVH2/pb35nCQ9H2UzrKHUvpS2Vm6Sz
NdgEqlQCc6b2o/uwmsyKEJ7Uv45nMJmrCBAHA5cafBJ6HD7+bz9Vv3uUHeqfhawDvevyVs+N6/e9
a4EeDwWED+ACR1xNAo1j844xl6QBr9I/lRi/ub2smEhq2J4h1XAuamwXI6KosHQcglh7N/REKLEd
VRF4Ftl+vHv7CpeX8WItk54HIoB6nrno5eJZskNyMf8VB1ou3k2U1R/QS/zpin5zEObLPKvUk+4/
dSdMVWprJt7n0AajH69kadAXhM6Y/PsPu0JYwtJM59LzLn+5tJl7ozSG8jDalf6YRCRMYMxiUtMn
6BP+8Gz85tVQfEvZUzlIoORlZVwXA+5dgm4Pi9Jmn4UeCHA0fe1+tt3sHBqkUvhd0aMwM2zG9n83
AO5+3p5fZ9i/+z21aXnWcrEQny++8EZMCdCOObF+ZBls6l4/GcRrbt8+yG+efRwPIIMciQb5H99w
xO4gxIWTHSq87jf+TNEwB2NzYrAY7TDyo/GLvOBPxctvPua86562uTI+VZf1/KzDMZxSPzuQAq/p
0E7GHfqs6j2GdUyRdvanN/yCjLSohxclmAuGja8H+uuL6iFApZSls10cwLtl9oHgNZ/eaGSEL7wM
+N7RKhjYPr3hA4Rh/87LB9CFIRasngy5uHoptUwfhlixC6jzydkbKATcDRHUT5aOqP0Tqx3gsBQ9
7GNcPebWDKv+UODSe0/hUn56+6b9Zu3QgmLIWr69Ql4uWOC7GigNojio0mA4W6Y24cKVb3yCDtDf
/utjLQsjHwY8cgwslnP55ZMLzrRkOJNQ3NpGsGnlMO/m2mj23tKL+PeHgkXI+uQulLPLDsskUHpO
akoPPzoeMPzGNdRwY6P9MP5DIfEDhfV6RYTzoRQ+UotND1XM68siB9ZgyOvzco0BLY4WeAfbV0LZ
ZJ2KL3mrsPiRA1bMt206LcEWk2t/F2GSPjTMuZI1wbzqbnKxp7ROmX3Q8wjNh1sSMWI1iqe3fxi1
fAwuzpY1iEpbKMGiZ1/chEpPDbgY9uf0f4NzOZjl19RJDUZOI2mWQxQFT50Ia3zaVYCCQPrkBdSK
9BEnrG7jWQeQP0T7ri5a2NEOe5Ei7XqMHm1zsqPefTe4+bgX0dAxA7ez82CTh/f2Jch/7qjZYPKF
p6Bha/2PckaWs0HB6uYHCxfvKu0KMjXxNfnM1OnhZyw/Nwbkqk3CsH8tAvk0pfF8/MNJ8KO9+iXp
IlHPIV6zULQqi1t/sai6tNIRgstFIAAWCHsG8otbqCO1XNcx06jY6G4dVqfV3NKqjxMHlVCNbZ1g
2ehFJcXHETRCtaYd1z50oxHxMsTtJkiK8eCSjw2bPbTPuk1v+7zeGDPs+iawyIeynoYwWvlhf6ab
tqmbHhZy8DWfwg+2szxe5ngMMg9BDxZehi8QQfw8X5vJGVMDU1NnLTxcLh5WZ1hYOsxvS1lfBXa8
b8rpgxgzdBpfFFm8BimXTLzeTUN/HhziyzEAAxwfPtdltYHEeTvRxFhCke2ju5D8EwDLKpiOjOHh
QkJCHQipRsLP9GAdePWxjcQaI922batdHKTHvsmeO99gSF/vYaQfc9LWLKf/jDlj7cLDs2hehGlB
Qy3BcmRsId4AwEuMw4w8kyniQQww7Qk8XpGsmm9E3Jqw/K0vnSTzrZy990hIMLbfITZCaQAXNoV+
RBTBTdTK4JDPxtVkhfe69iIwzPnnPMZA2cWsv/4TSbvvyHpY0+9+pKWBLlPsHOsqaf3vUQbOMwne
V1N/DDXKc2feyeo2CNS5d+vP40SDhcCWzie7HOoSMkpvC5dlLQ0U9oG/7ebpDI1j4b4A0GoBKeXA
dav7oTxjyXjs7e96JrxYOdYtuVy7evquC0RZLq1pJnXqxLTu2e1eZmWeumaCuq426H73aY0Q2LWw
xFnkrTXnyAOZPZnux1Jiyvdo8c5Dfa0wKbO5TE6ykvdp1x4cDO3bvgjeq8re8RSv0KOsTFwzK1Hh
wRHmvA4S6DbN1N+mnf0h4HFOnfhDV+PyBlBi+9jo53nX2PJbG6Q7y+jdjRz9GwdX5dzYH8qk+a7C
elzFDuE+RgAR1wpXJqOlMWs+G8g4PLgfmH3EF8wlN+bUs/v1jT2cu6Y+E23OjhgyM5BeIzaOtH1w
xVtXc2Pu55zPbG6fg9a+NkcPv/swrm0Zn6qayalJ4dt7H5xWrP2YTKDRwAOZ5tcecSqbJBlbjLTx
yokY/5n1Z50U35hFXJO/eM5Bf7SpF65slZ0jJ7pGSFCvg2zYgjeIViyTH+K5ehBD9k56zbdZklVD
zbVu/eeal6us5Va2vNvfCJ45A9XblH38MRaPuZesk//N3pksx82cXfpevMcXQAKJYeFNoQpVRbI4
k5K4QYiiiMQ8j1f/P5DbHSLNFuNzRC86ojcK27IIAkjk8L7nPIfPJEZsO8fDo9cWB81rn02WDQzV
NZgF9dq67ZE0442p4aIY7AsRNtu84SFM8VYfmp02gPnOlEtIUX+h+oEY2vBYpoRQ0jtozodEBZnZ
nZDePni08adS3qOPN5G9SG6WGcSr+Rlin4D/x3NwW6xZGvmKq6vGY0nOkRjJ8LXco06RXO/V7cID
rOr0PGMe6d0YlVNSj9thGCpUiarLsb0rE3rBRNmRXXNFekUTVqdMyW9AZjcO/q7CIlimqG5jAIcz
RGNCHecMu5y5a+2qIwGHCKJwTXSgT7HxvJTQKtu+y5wYB+dcXuZN9TzoY/botqiQXPRCuvfdIZAY
u94tIpQbqpl4YqBKDRYZDl0ERhyqVmHC+C5wr8zQoCPg2JHWR1dFyrkfJs5Lrhn33tJfSsUvTMTB
Kjmoa0LDi7TcAqjfsF/Gza1u9PTFwEbsVsNXAksPbT/dkIgaVLnzFVMJmHwoT3P5AwRScyijBTah
Q1qRMJX8IhcHWzPBr9XeLc+rpsmuMiDogVd3DuwBPKcbM5fhTs/a9j4aGhQFUkbiKiGrLPfn1qmB
ay6Ub/f12JXPErPcGsRmx1sIFyOfvgXfYUmcs9BLnQfDgoDk9NzeYpXeTqunQ4hBaIf+MQTVoZUZ
oc2RhkQvxIuC6GX46bTL7ZIWr7pRim2LG2dHagJ5USm4tcqOwCKF/fIdGLZ2lERnbrq0xFMO7WJX
zkN1L5fmhc50fDIrTz9QW26J96IR9cAnuibPwvo4Cq8dTvUKttpnxuIe6Z1nV5Gqs4PQkPUjXw21
e1xjMarOWkiEJLF9wJOovUrRkp6CV3/Y6Gk8dxcyzrz7GOrYFea8jK2LVaDechsXAUdXyaCrWrkA
uEnw0vUVoQ2rU+JE2iwTvN2Hw3evNlM9gOCt/Kkan9pyks/zwsUxXOfzt2ay4mOb1DC6KEiRCQf4
lTjCxpbklrbJLQWUrKM+P3xjG53/QAQ4HWk3mBdZnlWP8KAwBMqekN/CA7aeirTiHY3qe26Fd3AO
H708y0c+rsWzAmHBfN0kmjFdtSO5JMmUefTk56Uf0Ge2nrnN4qxErgBUcwL9txUL7ipweuX1qjq7
iDnMfYltLCc6sUlnUF/Ko2YWeoBdwD3NOIZxZAIW/wYFszku7Tr3aDbr6Th8dSoUcHauqbPElC9J
M8gg7CbzgB2I2ox076yp/L6KHg8Fh4K7bkibe5k45qFdqEf2opxMnHX5gK9Xt9JNpCO0aw2b5ayp
xTPVq/ZGmegcZ1h2Z7TZxBEjYfJAWBOhRxQ1L/RQ7ew8uUcfm2z7eOzO6CQ1hW9rI/GBCakVtrGM
uxKbBnKkkDQPyIY1D4koPFR7fTIHoQGFAoYlQspI0dlcU5CwYHX6VNWsdhnFNHfWQWO5Xpv5nGf2
BkqK56mOU6pelhvYhVrwUYfSrwpl+JAXkMktWXTRL7W+dRw1nJTCjrxZ4mzYRrZnkEKGnR0RmO6e
m5YAmx1bPfZF6T4NY8K+vVhFD9VqpmWMG8ecTaAGzN/UHt1ZnbolXL4001ztpyk2fsa1Kl7DSEYP
mm6Xz0t9E2qO4MjHJnpveCCTyKZMrqYlrC4gF6JQTPMuBppkw5+Tds1/d8Z4K8ecySUeq0vizvXn
qomnAya26QxEg37bovVhO6SJ3ZCNBSTeNZF7QCfqNZIT0VgZ7B0RSP3EQ6r77Fchg5D1EchCfGl1
k/6dVtT0pZupWzwq0fp8njoWaTtzVPG4yhL+u13VzgPE2v4LEDIO+4Ut4YjPssgDKinDAZvU/AND
XdH6y8TBNh31Ots51UD6RZ6w8tTRbF7N0rXyDcqw6aZAw/4F4rtxkMUktpPTD9V1bBZEg/b1pD2T
+RbvM10AviM69bFSrIaTnhZ+3TDWttaA5Lwwwyb19XE0IcEXabdXBALvQjbZB+z8w5n0wvZek6Da
N7XEaMAgFtU1XDql+bMC0btJceMCDOrQpxvtAkhQjjUJMhyNvYsp9/JA72EOxFFl3svKY6vEe06P
vDxRw/+tkIimef4Cwja5GygoPLfF6wSDE76Slf2kTbXmTDnnxDeCAkbdl1jypjWZfCcndHzyOUo/
y3TnrjZy77zrenfjRHaBzmscmMwVtPjv9tB6V12VkHxaDvVZV1laCEZC77/aYz6djBxxmRzUuUQm
esgnIpYKw4TIQ4ouRFxnBHLT1Hs+2x7arcBtCLoCqa3otxjDtcDIbesIrmxdQThOPo0ISlIfHoR9
F7e9l37NtITNsiO6g2HBHWbgk+5Yd/NPqVX9SZsy6zhnc/UNdwXtXNUnN6KSzb51neouE3Lc5Y6m
XmarWB6B4Ga7ui72WDmzm96xHtsG1biujSPBWuv+UIlpZvYqQ3bBPV4pYoyptKLktqxT70qgdWaP
TZ/IjWozwTU+ytlEjI2yzUh8mGfdeWU1MdC9AjF+02rpxbpbuEJq3JRnfYdlZcc/kFsB4ZaXoLLo
BppQ7JtNb+9y8jAYnB5CQl2T8b0gYyEIscjeN6Xm7kNFMKIraW87orokdgwmoFNFND0LUufvFqe0
5y39rVDbZHbl3itEnzdlBybbr4Sm4v3YGRQqWsf8ibaXyC7SQfUtGsr4xobXu81yVRNrpKCJhbNX
HaVki8LTzy4sXTvMdJ6fTSr/R2JsARxmlhz2djh6zVYNTXYxzEv7osJaKX+pZLRsM6sGqguM1sm3
ZM+J3cQ+CNR1VrxmiG0vK1vJh8ErEAzDZowuhozQLLZCImMyLYcVVGtDHkQe1t8MUSUO0NvKo8gh
k0xlLM7xUDibCBXPZTWDZ0JTupw3ObeptSWVsqmyDU5IAJlDC3cGJSGQAFmBb7ANWW1NHSWhTbDm
XEvQZWxkd5ZUFdKcql7OmbB+KtMrdgu7lfO2iOpDCRH6O4lADHii5En7Go5dR56T5dbDBdE4KWdO
M7tiyxXtaAmuQSHlalUxn5NhbL7oDRimZOmNr3HraocudB6NykCzlpLAQENBR+IO6P6IiZ9dLHnD
EFHB5oHyVrtoGLstKT/aISb/YgvAyrwI2SIgw4VtO1BFZOMp5g1gZXwBNPF9vDLqDolLvk+iRp0W
GMYRfz0UQQ1D9CpFnntrpuNyqVUYn/XR6+gJOd5tU4XtXYNWpvNTMa0EE+gD2MjdI2MfbpjZaNtu
bMLHKanbG20soVvGAH0DyF31oXXSmVpJQqxhbDcHpxmjHW4GVj9m8UJExr2F4J0KEFA7oIx4XcF5
F/Epau0j0JLoTG+X764SJAC3nRsIEFsHowCCGZKCoTZaoze3bHBebS0vnwjx5Ryimi99ODXfnMZ7
pqww+LPDHGgw/46pjDnSGE8hkXPXJvPCrojy5dZJu0dtDMMgEVp8o3q0vJsqicAu1vm0IbFiIZbT
Hrd9g0II2aq2abwOtJTdejvLBhce1nlz7nqRDBS5N0EUjn4O5fNoccg7UY/azyywKRHOsxHk9RJ9
AXoYEchCCcDM78HUcm4Ag3DGuXL2J9ggF2QPAkI3BjSsZKT1Mfx4u5jsnSf4g83mrsir+FsMlg5w
52RtjdX0k7hLua0X5e60pCXrqRkpK9hYqOBAtDuRF+tGsznNIKThenWPng7nEGNUj9VJr+aNbkB+
Now4STcGKmLqDmG4RaBpPyRzvhDPC5mcsA8DXNRUkhDYppG3K3rNPiUZEmxjKYf9kGvafonNigUg
d06JO+VXUyKrH1VR2HunmO76MoTNkSwoYvuY5PkRmilpL9NOlON97U2Cfn8lH7MY6nRDhNiuTcf0
FGmet9XjQ2wV8xlppPpRZCPhdH037FVZ9gejJlmty90Y1W/VnsFIMX/gl9eDzianOapREXsYXB4s
XOc+z7/yncrCsyRaLCfKfIo5rG4nMyM+vBsZ4UbYUB3G8J8ni5/ImFURMiK7JC0uLr2xq+C0yH61
cFhXbmk6RxAlP4w27h47EEUHZvThDIoIHSQgPjurl9Ezji4McjX5aLUw00dqNf33hgSYGw87+lcx
6FgEZLEHDmSed2PYbhENNhshveFMG4zCO8QFZeXSmqrdXJlwn2k6AtVWQ/FqeUTFYFZumVD2qqfj
GOsHXTTq0rNVDceARVfXqHhpqq/PGvwNGC/CAahPqW95ZdkaKdawBe8MfG3u3uSZUiIyXNR6Axul
tvO1OJXk+zWbBKMjm88J2f6cNUE+pgmCX6+6ndIsOlQxc+GYp82uQrnmezgRfZszzBbLYnmyU1ht
qQ6lFWpxCqauq+tAQ/oUaA2cN0K6eyptY5IOpxl4wrVjD/Y55fommG1zYZzaZ/AXiXYGrlxeGbE0
rgp2gAcQd8PRTfseLosZBm0dRbcZZ6YNFxi3nes26OILOLvYzg6Z1tKYXQF/ZgvFl5T3i6yMn1HD
25dZbQ03+QKzt2CDj4T4xao7rEN5eiIKjID7UYhXUP8KKnQx3yyOzAJBtfSrGRMvl5XlArVs6mWM
F6V/CAdRXJBOCo5IFpfdMDzRHq42Vqt/KdJ0uNJ60pGIhCTvviLttiX88ZAZuA0s0aU31VCybq/I
dL0zvlsZMv5NQ8bTGSF8MQfzOtzrIlZ87VO6U1boPY6GSCA/xD9SOS7Ec9O68stkcXwHju7GGrp5
TwpR/jKwtwo6FIdHQ1TJNQlCgJcEc64DOK8B+IsSxa/z2nqyhpR8iDzTdqEh8getbcNzt7XdIAXD
6UezYaMjwUkngOJeIWZ7diO4PP0SY5JrlPOcYl33OTdhZ1KWdY+IG2tDTnw0tBqPckuemJvYzhyW
j2R5cnrellF1C6aGOHooSdgy0p6iNDFSIDym7hICQvGQF7CaSDULt0NlpmcjsigKOjM8kkzY9/YQ
7udybI+epex96Q3N966Pup3eTJdlVsPXKBjcsifN0Ebn/kPP6kdhjcXFUDgVmMqpgQo7xWdeHtpB
4rTONrVjMQaT3fYXhLK3d3PajX6fc3704WVTuqwIBTk3wzmF16heF4gF2BM1tPyZrfsklwCUg4kf
UwurpoBcdBFgW1rg7iSH0ihwqri0NIQG/DjqW6psSZ8eBGGSrxM70gstdIwdDJKTFpvdnWmnVNoW
ijdAt/QtFOzyxQQs7Ju11rI74MvzlAuy0qFXfo0bbkJryOz4xYkngqswq/Wpqi+7aKRsnE1PXtr8
VHECvqqhoQAuZA70xdP33jjmZwAuiTUj03v4SePDKHwtKocHgFHqS+YmzYusX5PG4ayJC+RATB4+
yMLOfQdG1beoBC0rTLs/a4bROkvrabhexBqsOtpFtxOhBwM3MVzKnV1k7/XcsMi34CxfKTDJtHDC
22hk8gI8lx3irkjuWF0n4vnAtSURwbJhRerAxnSsErYXaeJbDKDEZiJIYMNYgiQNiRGjtobfbapT
tev6GCSTNOYz0/GeG0sYZ83ohfsU8v4jTUrnCh68B/Eu0S+k6UUXY5klPtq10gMUWqc6J/RGjQGW
wczYsI3WWEdlVU4b/FMpvCHyLvSdtGYr842o0SN+oboat62YqbdlK2MWJ+KyaTiC3FMyLoKSpuXR
SdNrJYn/LSO24GqhoWPNKV2dFJOGXi7pET2vzsLhVo9LXgLLYzM7RT4HvNT0RRaBToPeOm2k0RtY
bjAK7fo4vqVmRXM4pcRUzWwHHSCtbKMn/M02+POIlkzAZcbL0G1D4szj/hLEp+4LtVi7LHd8A5W0
b9fpyenj71j6+o1FvOiB3lMcGB4Gi8WuN0YIP3Gpvf58NL3wkI3WNWbZhipNw/ZTiepBH8gHrfWJ
HO6wJ8MPMPL0hT45BjvJSbrU7foVCFzxnaiW5CbRhpmaOzG8EIPVniQ/89TTyPxa2A75NBE7bXOT
5yL5Sd6YsXdC68mrqnw3eqDU8cTIo6Gn2dHRjPOolF+K1i2OTt5W27juH7DZUU6G2HXw8rbdSlCC
MJTd7ht+INvdz+HY7XCSM/+2hSX3OBDlHWXTFN9tX4Ncz/rThGAcVGw8Yyu31BO1fhhVI9GW27od
KrocYbvDKUOXzY3jS22o3T0nrWFrs+M76xml5+wMykNZOd6htSKNKCKCn6BA6exhO/OBkgIlZqDU
542yW6Btk3PteRG9+9FjFJYu+/CeknZAiJkTcJwSQZRN3c0SxvY1kVIwQxUVHRk1/boXk+ftNIBL
c1Kz/57SzSuJKcGECa8zF3d6Z8baBiaG/RIj8Ik37F+a60JMLBgNTaaOfcMZptr2xGJN884NYSZ3
Nk7dglTvQy/S/FhonoD4WlPfqaFnfwXEVx4TZyBjsoyMR4MaU5ACj/fYSaieqXVYOCIjenxqQrTP
SVx1gaF7ECydjhhQrSUCtQQo/QXwcXNnNFZ9GfUNe+4sWXl7EzNZufEWrO4bD5o0IeRJEX+Pypmf
DV0oj7Yz2SgnG0EEvKls+tGpROPjUdk+ndeGVFgu49Wiac1NGabiPAuL6j4xopTdRDFzFqSTsAPq
jFPWHvXEj5KuhxdIorMD7sYwXgj2asD/jvmznttEdxIilFwPs6Iiry9VbF/kXcEmwK1L0j/dDuFX
WveuIjY7Fl+seKhf2z6Fn4yLuzgXicvCPCWOq4GyEeF1McY9Sy8n7gsdh3t9apxCE74xSvtQ43B8
mWPMFAvz4msE19s9Zx9mHyCesK5OmqEg8nsGSGNJyOg5dD9JpajV6ntyiqxHDy7bD72oKqqFYZSA
yeqQy4xMVU99qw/bJR/4dftEiy+I4cnuUssxHzMvrV8BuuhPvGRnQ0vVa3ajINO5VwnBqYhVyD33
7C7DTEs060WIztwNWo501O9TcQgxft5VWdNezko3c1bGmHDvSJTWSbU5sgWIFi37JYsi+Vb1q0PE
i6aHAiLt4NdljoPA+vV7mSDL/LZK9CRgg1l/a2dwFJs4Hfiz6pjxILVyJxBFrkyUhifZK4JMXU+F
h3lypgccyZm+H/PZO0uaZak3wu7T+hQVjk7SRTvF7V1C5/gQhXoU7Z0cxUw8DKq9G5IqNQJQPFaQ
A4SEU1qa2R29yig9Zm6ooBHTgDW3Ot0w3MFkSwF09iwqG/ip+YASs9m2Ld1WFgSFfj6fDXNDxnV+
7hC3cwf5vttXfT6Rbeb0PJB2bnmkBsrTiO0/FtmAUZoYAdoJdhZ5i4onpXXVgzSmuuGHzpLdUdLA
/F6sJ2gPO2nQG6P+VLZOi+PRTAgxSLJHHVcs3lcMrPRDy24fFmQCtCNJZ8a8ci9l0sfnHsqfSwqy
/HjYAj2zNuIVtwMivuFEH56mkoEJrMFCk+311Te7YGfiJUl0cvDNBGE9JAc3tFH0FM4cPRtalFxI
nNK/wtMp0DY2hSc/URyQdilFy8GvkCEQfA6NDm4JfX0/hkSRb7u4ZzRGoUSy0rr8R8KU44ue0vgj
FYE4JrUOh++mzNqJeGhZ3ydj0f1IhlBg9HZN7bsGxvOrLM36nqqmxuFuLu1t7KbEX+K9GB8a3WzI
fqNgkRqF+8iZwb6EugtvKUu9U9nY7A9qkrlY5AlW2jgt8xUKGvbjwNgQ0GH9JgtbJQiHW0KZ9WlN
tu6YSC/5DrrcnyjOpn7SZ8jZTQPy0FZUIc2DHn5itO+dUf9aZSkhm1mHGJwKFiOrGRLr0aVCDwmj
NnkRhIHRlGj0jJdJrvT5EOPUICS4DW8R27HuUgzOr2KMDtt6cNXJy7zs2oMMkwVGSF11o0189Avv
mwIoSRY7xGyzOkMrLB/NOmcQ0Ar9lonOfgGCklwQtyMoQ84j04NOKM2JhFSHzFZO5rTVsUPP9Bh0
Pp6sXCWLkKdxzcpMevdKaQx5x2MEalXNSyh6OkdBa/UIb4dEQssshIsSd/CM/ECNanyADZMcdLRu
VyYNg7sIMoifjQxcloXwpBw7u5ulU9+nnqvaM1gdzguHnTHflkPHtxF3uFHYECwafgWtZGfWoaze
s4+OkqC0QgFChjri12xeBPusshLtUTimumUpAtzhNmmYHO0ZZHXjOhFKFL6P3B9pcTwpMljAYLQe
PHC+Tiz9hOtVGbNuOkdf6U7xOB2CXoqrsXVnNh0qWnY6HaMk+KVh6tEiv1Z6VIpdGQ5M94BxGMJ1
sn7fXcVB59JdLVjF3KbBqmskX2qFZeyIsmW+5yL8UG8ev0DKoiw8eqK568x5pBUVEp+WrDNzwQIQ
eMs0XZD5SzhCUVa3RVxMdI6MbtqxqWcFSm3+moqzjoO/mE+27jY8Aywg160TlvIJNj9GZDaNNkVU
6uprhYqXNOVZty+BnLGq5rnt+rNIbMLgu2nY12TJHHWtKo9eqeln3aJ4FyxyFcRFQdRTA2rSDOTE
n1u1pMztIzzyq0zazJHxAt9xRyggk4hea+YjR0p9nyUIe2SkqVuyU7yrekpDEHPEwnZKDgctMmiW
TeypSZZfeEizgGJx7gzEOG2doqDSWmjEm5/NOTkum7JkwIkB8phPxN6wF4Ke6xauO5ttnSrpXtGu
QYHTL+4GtgozSQHjJqFjmuF06fr6foLwTT4PkZ1XQzUA+ld8+mv+ow/0o6m3Y1OuzvdWnpX0E+jY
uyhMhVHJe4vRvQfNkEfsy0r5PWNBYZcMSOJQReMpyRFNXdAKZcnqbPwmK/Rty+YhOeBKNg99MkkU
SlBMqT0Yk19BPPURdrFe6GoeH8B52uwbGxYp6ZpI3c05u2OjBYecbQ+Dt0s8epSqcvG7k2HBgsnu
UJxzjO+v5nqA31kpRBGqBfW0JJNBAGl31ROiunELnTRxFBO+pk24YapJO+v7EXoykS9RIJVJFBal
ce0wZTVbwNwZmOMHpv+bnsPRQIl6avXzBFJAeLmE8Ex9baTGtpsmI9ZOKA/ITdK8ik57UpOO+UsU
9/9Ja/dz9fOf//hRcshp5tufUVwWv3urVzja/5Zj/0eG777/nr//f//LiY3q/C9sIStxUCIk/OVj
G3+23T//sf4NTk4L9TstqtUG9r982Ib5F+ZojsauZdk2fSku3ZZ9p/g35l9YGlFF4h/DgCGsv2XE
XjFuvwlFXZ1kWvJpf/1yWGX5yW9lrdFqoBIIsK5GWXX3bt73h7Ah+t0YGihokTkUCBAc5R2AR2bH
cRnrHelPZgT7NJEM8W5uDrE4xbMqp12N3+o2hzhya+pzfJXknvgy0469NziuPEUlyeHwlTfIh9JL
qqHzEExR4cs5tR4ijbTIThu0W/xATF1TOD2gaEkwsk5meqEap/4BXClw06G7iacU5QEYqMHZsWEt
+f4kuHjMRVMblB1Aqngc6wvMMsL9lyz1/8Lg/38to9pB+fp/Ht67JiZvG0PCzwLn7Hx8+ec/1n/w
rxFumX/hx8H8LVa9rANr69+sAdP+i763ie8Lg4dtmALZ9L/HOBgC7AMMQUTVqLgl/+jfY1z8BYTP
wMnAt2FJy/g7rIF3rgguaeCGAFSIW5Pwgl9u8d/06LGE2KM0F12Tq4lgjAx7l06gV357Gh94L94Z
FHByrp8krAWwSLAU3zNUFcE+ohsx2tNNrL92XjYdHJpnZyrvFYKtjo3Uny/4TtK/XhBzAi4TTFg4
I1am4+8y+2lx4MYtqYSz3VbIK50K6S0imxSgxyeX+o8nuF7KWW/P5gFCjnh7qXlGRlZoJYXWOi2e
2gKudaRV6v7PN/QL+vCbZn29I4sZEVMJjxD79qrE/u1FwVWOlEE9f2PC/Lou2DKx0I9acyc0DQE1
Bf+fIawytbF6Yj0nw+kDCvjF1xaOZUAscPaJyf6DJ8zYxZ9EC5fRYzEH//77tGYMABAS3wbZhli1
uqtIvu3a71EvEv/PN//htZjxJYgKHsR7n2JUoCMpklHSMydqsqrH/p6kJ7mNEe0bnynrPxirKAXW
OHksvy6z/9sbI8pjpmhPSJZqE/PMaLzw3paRu0PnUFIGG8rrdJH1mdI71ENEP6hNrRudHxeiZquU
2H6uD/QhSpEM5wluh8DCl/0JCfmDMYcUl8EmVl+9NN/ZLWZe9GKkQCjrXCNEZAXmVGTbbf/82D+6
is1TcHTLNiG4vRP3Q+3vHUWGHEU1G32us1j3qWMjEf/zZdZf9t3IXi22kslBtwWJ8G8feOzlDVUU
4hNtAeXSXvromOBD/1HOdK7NfIZ0pOBY7Dzcf3d/vvRHXxVEDmgRDhO0i2nx7bWFheymoyK10VEW
VJuErfDBi/TcCQArGlcyiQjUjgZil6nLqnmDhh9DAGTfdkMjvvw5SKTUf/6dPnjqjDpMhQ7PHofK
+z2Hi9yM+gVzJbrYm5TWwrZq3fz+z1f5YJS70gVQAa8GhMB7n6imTDbzSK7o7Wv5YcwXQ2z0uLGo
SNhyIdXXCX/8+Yof3Re9C3yG3Bylr/Xvf5vAwhrgRLn6qKMGYwfPMfIHS8rt378KNAS8Re6KD/De
TZOjiNEeR5TuiBrRdwTUNRwHNDf4L66CaRr70K+95rsvg/KkMKa8lpAoq+HaKDm4uvVS/z2v2Drl
UzixTUDBTNLAed4+MQBuBsRVVhY2FtbeUKP0wxne6Qgu7u/fkMdHIPgSdAN/9rtJzylgAVIpoqbn
zOHW5eREYZYYqT8/tvWxvPvSPd1k68KA8/C2vrshRNR53ukQOHMkB8yTo+NjENgRiL3FX3WnwG76
meleD8r7ZML8YAVB++k5rCEOwtT3U5krmww1Riw31kjbryJ9KOiXwSZ/k6y0P9/kuvC9v0nQCpxc
IGVQeXl3kzTonQ5gnEVwLO3A3kb+ReYYgT4geQtxVrf9/Mlj/eDL8lgLOKmw42FVeDeBSq90uy4j
f8ac4fXNbd5uWzMxPrmvjx4hRyCsiwbTtf5+nyNsBEOo/qyNLAbzUIaWCvouby7Hvjc/+Yg/GicS
IyZ8bJZgDn9vB34EeXewRwr7k25HRy9yxRGx10gsgzAu4LUBwtPS7L5ZoiFAJ6B/cvmP7lSy7pk8
SwbqexZDWeIGtTvBHJJTT3I0KzvZhDSfMiOqPnmoHw0WDFSwwA3LZjP/7ruDlrwYnsSYRd7g1RQW
t3OM2yVtlldc6xdu1KefXPA/x4rDoZbVxbRcW9c5PLyZhfuCGdKFu7UZQ7BISRqK8ziu5e7P38BH
V3Hx/q/7E5czj/n2KlNqkUMUor+PDeR1TtuJoMxC5xOmxH++J4efzvnfZh7G7fjuKrJVxRJFiMCa
srbvEl15P/py7F6ycFk+OcD8Oum//apx++sm+25YKUI46x3/tnqJVDXcKicY9oZr3T126V2Zsblw
Gkf/fuWNQw8P2B1BY+cI3tsdMmWUAEZNU2mLIJbwwZCfQjR5mZJh0w6Whrtv6l5jYOlLMI2105Kt
2xM2iKca8vGoolW7kxHTVtLzOBEjZ+KB6IYRoUqi1S+eKjLTRxaPkMfhk53gOQp5H84djoS06NNy
gzw/zwI6UvI5tI3u1WRRvJKySL6U7oieoqr4rfl9hT2eS6Ow7hV9Ogk82SvaACOP+KZwreQ7UcTy
woNlzS3aNZ0kx8VbyrB2cK94LalZZNqteeamXE1aGQaMs789oqjAOOzTgBCxS1zHwm/PP6MzGSts
FpuBDscp76sndzbC458v8sGAQsbNrIOOGZP7+1UiRV/cUgA3N3Sn5vPEFMXBrQj/rvPsM0bYR5da
PfTUl0ja4fz99n4SgrKbUsY4Milw74lFozgbzjLa5sOcyU8WiA+2uY7B0sdWno+e0+O7FaLIhCrH
jAMUwiLnx9gTkY5mr/KuGwrSdKLrbGh9B52RbzS6N2wSV8wvpmpjKM+4X2vpdZ886l8763cfFE8S
1BKhAoCV3xce+soE+8MWl4apyM6IEI/5kmTdXVTWktIbztxTLRlsGwjijutjc50uaxftJqpmjgx+
FGPf2ACu4RiWOSq8qScXZfOfB8R/Ts+8bhB5LidCR1KpefuWShcgPW0M7G2weZ5bKPrbtNLkK2d+
8XNEc3YZqaT/+eeLfjQ02PtzGDHJQ4HM8/aiIMBjXaFB2VSlNC/wh1jbXI+Nw9Kl2iekmo/uDzTK
Cv+BXQkH6u2lgDQnHK/wRRJIjt3VBTfuOdNNE5c/0cBcInZbPnmiH90c9AeKTRbnDyCbb69oAinO
EwQxGyr6qLIrKR4z/kd/6bEEfTLsP7rWmtzBmGcZl8a7B1kUkESSsmWXblT90QAp4ku8/hdajYTo
778zrgALw6M2x6f29rZcFrsFkSSfMxrRg5PrjI6Mg1tnfbbZ+/CmGIvgOvl8cP+/vRJxhnOCQZid
7KybQcmyirbUcGkzcjb9jA3zwToOEoabgg2lrzPj24sph6QgGriQwZ0qPc2TtQScl+3nPz+8D64i
WFcFQ5Dajvn+nGNEuTEAhZaA3Y38ihCp8rDgo/wvbkYI7mPtM0BHWhsWvy8hnj4iRh8ZDhNVDXjA
wrwgp0A//P2bYVPCngQhDoC+d9v/ykaqQD+DT6prh5vJE4RD1p745MNdJ553syeQWmFZa02Z0u27
e5GjDsMx0/Bzo0LYDFb+Ghr9NXEUkDappPz5lj4YcsxCyMGoU7N4OO++I5whcziZXIz1xfxqlI4b
eLoa940Sf7+wRSWVszv4TteCWfJuQpoIabGT0caoTZzzRbtMbkDDfQj+fEMfPD1IJRbnM7Zy65f0
diTI1ohWMTIlFvxlB1dreoxDk3VXdy4LizmKT2qlv2aad6+LAhq9KkYe96e/W0cmjE3gtjhR6GhG
Y98pUvFFGhZRJ9SjbxbMNi9xuhh3xpxiiR0iTO0jv9/+7982HCwqCQY1Lw77b297Me0pJL6ABn9c
LYc6EdXOId72sUOZ5s+A2T75FD56zMwc9O/4HEzj/a4j5xsJibOwqPjoxbFxhR14o1IPqw0Uh6/U
bv58fx+MUxoiOigk+I2kar2bhJsBJjtMJ8rExKAGLvqzLaILe0el7et/cSWKZ0wnYPOoSb99knEC
VsNBkLnpdCVor/0Pe2fWW7eybee/cpB3brBvgCBAyNWql6zWL4Rsy2yLXbHY/fp89N4515IVK77A
BfKQt234+HAtLrJq1pxjfANVQIAH6xQMzPjHnQuPZhsAd7bnH+vw60sB59WMxOadbnWUElbl3WtJ
u5y7/vTRkGb9+d88pGxcATl/MCGZxL5Z7J3UDHKTMDZkwUOB1tP65HvajFeuY0aDBEZsBp15/4g6
/YMF5p0NgA4XLS7Ilyuo7c1b3/XYQpmtONhrJ/+OvSgOzTJdPng83nkc7XXGxSen8OC/Xt9JOhpk
71isLf6KiMGO/+i1FL+Jkb7IePzzBZr2BYsl/QPQS29bGK21cC4zWTPdJG/YCwKUkAR/R3Ouj9uG
ZsoHj8l7t5BByzpIZOLFNO/1lyuXRVtPdFAqu3a6KROv3I8q/eiNfu8qaBB5pQPS0Oy3mxvFVkmo
Os99uaR3GC/Udsw/PBq8exETAiyzNLLN9DcVjohxNrQxx1CwBeiEGuVcdLphbP/8FabpT3OVb+P9
stNUqPEMrfUdBJKev7czxM9TS9hCbaDS/f2l3v1CLIKkKcLyY895/dukNhKxoKOgJ8c+56Q8BWe5
0pwPusXrS/L29aWKp7XDMI4W65tdGkFCQV3LEzBldXZIOgevp8T+OJB/fBzbmhAPrTnrSGGLkB9+
2CB55+pUb5QH7FsrU/b1dyRMZkapO/AKi0K/LxuZPGcqMC+rwIr/+AgBDAwT7I+l3vvl0KLnKskA
eFEuDv4cwdUe8GMo0kqsIflgx/x1SfzBt7MMmnDr+vtmRxlbPAiZs9CwRkCPjsJyKuxWrfOcaZPX
h8PaK/fXmO653v3+mXnnypxbKIhZQHhIfzDlf+p3dDByXc2XVuj7DsYQDsGfitrx7ziD4lNJycjd
Uu1lG2ASDHF+f+1f91EOhBRgTGkYojMiev1bBlWJzZLTBcF5YKvWg9mhL3J8orW3fHCpX1+NAGmM
DUmQGhaAxJt3PY7J065tOlqepryrohr7Y9wPf76/cLhg4sSg1OCdf7ts0WNtgIvwhew5CSLADFrE
Z/lIc/DOdyErl0kpRQHv+o8mzE8/mY+7joWZchy6aX9wW7EA0BH6H69bAY/+qkyizFm3sdc/Dkl2
wjIa3yLuZ9G3Vo+fgTTjJJJQRo6/fw7WDfH1isKlTLzzNN7WhsSbFWVOASGNtMlDU8jsNlHKvwF3
pJ6TUerXrNEp+WAEA//+ou/cRU4aDr1wxFs6i/Pr7xcnXlAm3USPM4mTz9OaWlYNWvLlP3GVVZFC
fiQarrfQU2PW7AxvGE8Ex+idXGZ7w0xo3vxnrsKSzPGJM9/bqzS1W2h5z1W6Ko+3/GyUpnAzP7jK
O68rC9R6NFsHq4xmXt8xye1Ji97EjTQOC3E25hKBYMUq7lvjB0vvO107tEgcBImupXdHUMnra40M
zeaZRlnYenVbhVmtV1vNK5QEWgUeZmIHeMpG2wWGg4t3JFb+G0dVUATtZHf7Eij+1u2c8SaXlbkZ
ndn+4zYxnw/dFPsfPfq/eYU/vYMdOY828lzmKaNClFp7Op+ErL3f/66/VpJchfeBhg/TUm7m67uQ
dHGcBQXvYAKR5AECZ3VSSOD4pG2mImKDzD74id95KYBn0yhdL7pSwl9fcMb1kKBkt/BZuPr5WFrL
LnXy+YN5yntXoRhaGwqc2tD+v76KqQFZWTJYN4UnrDs+xqPCc/XBm/dOL3pdiJ0VxI3mgiHR66vg
2iCXrl+HGHVjn4vcd48E2zSfZNcDd/GypHoQBQ7BTlT1eaEnJUmXKc6nEbLHueORS/P7H/Od14dO
wyoUo/dEi/dN5TwTBlnY7IQ4fXX7xhZetq/JEf9k98tHMbrvXIrNh97duhyAQX/zM9qll+idibQj
F316KXJZnrlzKXdYarsPXoT3LkUbCiUKIkGOVG8uZdUkcP2YwLU49b744BD3xKHCrARlkv/56+Cs
dTrNQIoy2hyvf1E1asTRSWaKcBu6Q7tM+UWqecEmG1xtJ2dwn7//xd55ThmZ0mhlzVuPhW9+scDm
BIJnAXtWGzvbvM6yg6vP3Qdr3ds7yD3DW8u01KJ5QZ/1zbcae4YRXsdVZsUciGB5d6P7SXabg535
wy8E5FtfxQm0+/mpzLePIMYPAVCkZN7N0C7SCh0yJBiOD34m4+19Wy9DK5hUaGYLpFe9WbyrHtR3
MXAZH+KKI5x9ofKQPI3NMlmR6rztEpjRVDR56OC+COz4btGTcEnAL2Jg+f1v+Ovd5bOwxdOVd3iv
3nZQzHIeFh1RPmqCEsc4+e9s872PS97q//jurokemHf4LWkK+W9/SDze5F0iyPBFk5+AoZCn+LI/
muT/enORG4F9IO9nHbAjPH/VXbbKshUZr37YSnf6bDizfGjt6vH3d+2di/BIujZKU2pMnszXF5mJ
z24wSNohkXXkZBSmjGwn+9OyhVYd6UUMaTh903h6m9bjNmNfTSM3rLD8dutS1546kDs/+lnst9vo
eh00CBYnKxZfxruvv40pBzEy0yZ3EK3z1xpB42dQLeVnwOIYvRbTa773TTDdFU0cPFuj0T5bWZ0z
FxuxB4Yp6rUhjA1RATCrvfmKBc9pAeKWHtHdk+7dFmIGm+sSPdnts1hox2SpwVzCAO2vlDFAf8sk
86AjNXB1VlW5YDo/DdbXGcDuss2SWTtUGCwNwMOzpdaQq1LSHNNNcGC4euEOA105S52xbcLWTfsn
q4up80Q5KfAj49B0EXsImA9gW89SBWURDgPeTbIj3czZVXpZJKBk/XlOMCriT8Zq7pnJ5RSo4qKc
vfl+sI1aRcTvOpcpL67clQVswF0puqWBUjQv3VEnITwGgyPEQ92r9JM/Zw3GdXfJzjEIWbcgTozn
ZjRtwoVhToAaLQ0h9kSEA+L1nak/pyAoPo9+3067JJ1sY9cFkxGct3nMupdmZp0fcyI4TWyOo53s
Yz+3m53lT1ihC9tcllAzmgqX5ORW/qbJnRSjE2qr5C5tRxiznQsnFOHkUJ6KiTn+Bgk9/uq4VTUp
xtifm8h12/G50RvjHmNZO0RFGpNFDWkRfrED7eKYynr5mlouijsZTMqMWN66a2CgxZU9dCA0ZTyJ
R8qWDA983tVQpjqsJsA6G5C7TtaN5In7ZXsO2sK+N+tK1uHkuMW9zn/znPfkcABEg+4UTD4wOKBU
pOUOQczynyNqLje9WAoKgwUV9krZHSX5w02rhSQXu1/ivDLvh5gk5UNC4teayk2ODjWy036rgFzF
5wirFljhlmbdJjrhTECQ8vjBA6AcHzyjSW+8QflXTVxYx3xWwTFL7e4EC0gXWajmwhEp9udZi917
WvirDxQGgQg1qx+7KF6Ae4VkpY8tmK9Bq0NUaWLaS0bL3/SJOMxNA36Ch933Mdn7otO+sLfBvtLj
FRqu2lJF/hqzRKBnOt50zrA0m7ah4gyl17bihO5ZArTWWNtjnH7hsMzJ4N0Pss7J8uLffx2GqRR7
DLrTWRX4nYSBByAMOtIaVWraOT933oGEq/x2+kZ8l/dl7BH2bPNJj7ud1eTpw0SzodrEo1tfuehs
/E2p1x32ZWPyIQuWFWi/cM7Jwt4yrljOOj8T0yUyCvc57TKn3MBdcNpdX7h9v617F4GD3VZERuem
TzizIzvLunXAr6aR6+OARdO8AjKJVyWVu3SDsSO1nNjSa2QS8ildR1R7nBMZSAHLGeKn3JK6OM9A
fw/RoHXFY2f7PkF3U+ssUdVm80Mp5xaKL+zc3P/cLhpI7CCb6jMwJMV4aBAewm9mlvXUpUuKAdOD
WRT1fTUYUeE0KYHk09A9Kn0abnAZwvIIuBfHysp98sil9LOTxlHmsgHc7bmhaEp7xKpO+Yxcp5wo
vvB6kJjaJZkfmlC1vFBfICudOSlAE/AGqjqr20504dDn/HhLaX/GT6l/Yv2Xn5ue3OaNb7UOxMmh
WdVLTfPUDLMMdpbmtgEJDKbuc6zqCkDQYKcu8zl3HOhFwNFClKP8pYOv4z7NiuRqmN2sD2ew/+S+
MqKGtkjmcB9qY+d8x4W8S2yvfDYyO7kqiBc2w0zo9byPp5J7kug5fKOZ40EZNTEmQVBiOAsjEUxt
TDxdZl32ojVhfpfLWEfBbELcWLKZtOEerW9yEB5Zhcl26htlHumLlkkeLWRQ3M5dPFwnhsIj6KWd
b9+39jBjvXR6UGyGbXzuFEvBiTKcyXp23Yqj8HGAgDvuGz8gG4n3F9BO1ZlPmjGAW+9wX3sRgk+A
VCS8FVf003g2W6uTGQx1zeVmG76IwzYo5XXmpTnx3cCh/L0pOd2EbQnqeTtC87zoAngUG2egHI1q
Q2+xi02VfaFlcXObLR5EodUH55y4qRpeUHAtbaRn1vipgBKU1Q+qKtv02PadfSfEpmk690SBOPg+
Jx08tTh1lhMwTyBf4PLi1lgHTeaWV0OqSHGeB6kGmx0UQKz7JBASCHoCvDmYohYf7ZEoY93YVDpu
5BHUN2hhbfa/aCnCfb7fVL40OJx7kj0mc9pJmt3Y0gQ4vW1WD/OzFtTpXenUvQhHyy/tbcILRS+8
LDMgHEuT8wCLMnO3KI+9myVjau4pw0o2KPLjE0sjGANqi89nt5N8Drbk7jVfYNmRIeyjxak2rt1y
9ligIB1hTY7pzmqFpDlrwyMDkLcAgJq0AIDeOMXFvh2L7Lo3snHZsoV1wO382TkMQRt8wuIqEn5I
d4JFwvzJ2RgJS8YWgLl+DVnJqKO0UA1m3tqC7Z8E3jJEhJ1pp8XUDBq8/VaVBydPAygow2RHOrnc
F6qcugvVe3Ya2ekC6RoZfABOQrpXPOjLBEyRDf6rYRFDHtl08YeLeULkdy6noo4vMbCOgAB6FXvf
7ZLUuR2pf75+aaCKzbcSh4n9eSqBXux5rL3+Uld2xtph8JSem25K1kCzuKl7k9mStS9zXYUrN4tt
91GaxTQDhNNAypiAtngL5eLk51ppzsYN4S0ODvYiTs0jR55aHdPFK5sd0XsjsORcJiMm2nJ87uCX
Y+nNlXXTLHEcg/8Qqe0fQCQNxjb2Yh5VTsRO9aSywfr++4L4l2OEsR7R0AowxOe49nbsZRWFZDmf
sTHMY71NTeFEhQ1CxXPH5Or3l1pPRz93Q6lW1+HKemhB948g/3W1qlkGuhGLQEcPkSn7kutu3M7i
WbcB2ezAHqqTLJHmEdQjYakE921/f/13vyqiBRp8qw7yrYaAHPu0SIXkGJMtwa7tHeuuja1pQwJ5
+8HY45djBl+VaTxHeny2uG/fHDPSoqpNwlhAWsQMgDXDnvdt009/2KLghpJsZet4fxivIHZ7c0Nd
vYo9gIuhKetim3tUX0rZPaIpyAS/v3fv/HbIOdd+ATImpg1vuiGL7pdLv6DeLQtbp51toY11sozo
CGIdL1jIsl2+NOm5yr3mZHRi/+vvr//eDf0xzEHyQBbw2+u3ueZVlHAoyv243c9z3GxHhzHq76/y
3hOC64WuBc4hJEhvzveNEgsnqdGGRlo3W3vS5Nb2KCzmMQ7++AmhOc8wgwkEUqpfjohdb4MOqnyk
HUSsbBemAueudPyX33+hX2/behVsDexsdJeMNyd3wzOoYOg4hWaGrNoc/GkzTnn/wW37tS+CtRtx
t40qBg8uTfTXD2IGiQXqBpchP2K85PztbcncBW9diGAgXKbxLyY5KSqNYbpwBQj3ei4KWHOITY6+
HAYazUnGeDWoPhiGrK/A6zWHST7BXsyNUWXQSH79yQS4NrumgA7txdWfk8HRdjob8E7FlOg+FrU+
dFX6kRDkvdtOiCCtNUTQSDLetLfjYFY1W+q60gHak6KmiJ9S64P17N2rYLljJMes3307yJoKNfYr
Aoy4CQGlSYwPuj59NLD4tcWANZXGDBZqTEd8ndc3kA0t8xOX/QH5fhCmvaEeq1rqoSEL77oWxj/5
b//fAP/fbJ69/7MBPnqexXP1r6Msn6tv8mcf/Prv/vbB0/L9ax3X03u0CXxn4Wdf+Rv1oPnGX7yD
vOyoF1Bm0tv6Dyc8/4o+NgNZVIEI2Nf49P/thA/+Mt0fw2MPfOPqZf8TK/yPYOH/eNswQjIc9phG
s/OtDoO3feyKqquqmtTYDWCO91ViIkZt7osBbkyXmOk+db0y6i0je2KL/uaPZnLl6dO87xa50VuA
2U0xxJsgqeFBcBJB9jZzMm8yn+wBscRXRYJA3RvaQzrYX0vlyZeMUwdQOiE/WNJ+1D1vvwqKE4pP
Gnhss2+ee7JFiqyzOn23WF/peRV3XjM3oUnxu/a4UnUxz/OeYNDeBLPYcBTJG3rANUzNQ1p02WVt
Lg1hJZN71mqTdaLrSQ8CZlX+GOWgPlGlNjfT0jzocCl/em6u/v6MP8c0/tBUvProyNzQ3P9YjNkz
30bJmX6RQVB2rZ1kPJxuDbu79RH/P9V2OzT4Rg09csm9htJoVzd4wWkzZfp5xbGOJM5KWJFtVXDw
dNHcg3eBwmPKYF0nXUUPKBDjS2oOwdGbzXu9XcjEGRqkQGE7287VMqeQYfS5khv6h8cuqIFHBdTl
5QrZrEObNsRuTrMHbDkkFLu2EQ+hRoJWQBu9z7/8uBP/FWvJ8NL1qnv51/lzI/+1U9W35x48y39f
L8XPO3dZkvb/4/Uf5d9/Tl7qFdby6g/bHxCLa/Wycl6kKvmn/B/987/8v/3Lf1AYH1Bjfruo/M9O
vIBM/Hk1+fdiYrt/uUzrqB9R01L9rwK7v9cScBurZgVbDW+wv84a/72U2MZfzEBWvwnzPhrO60D+
n6XE8v9aaRo8btQTlGJO8CdLCbKr1zu3jjaDFY69B7Utcqi3bsnOlT2sdcDufkeCWSKbdGO7ZBo2
S+pF9NyJdmutHhSL199Zo6AjINzPtsXZGtp4qhUugb334J+Pydw8WLN7ItPk1KtnvIHGoe8swJ3t
YRwzxlPWZO9gtbNGVeK+0GR6Cp7tCDIvlCKIiW/o3A2tqPKzJQKyexK588rlOnabGEauZZ5MhXGu
T8mzURCE4ADmhPekQjjROUr56UsSY4y3we1GWmtCmEoFnMDhkOV+sF2UvNcIxyaZYByPrZObV2ln
gJhdlpu+d/bJkOTnkNL9GzcX6nrMlzzS277cToM0DlPX0hJyu60kmelS1Z9kXN/pdhVatqZfm0XS
hxWcsjBW0xBOMXFPMhNHpEj1Lo/pWaxYrDupN5dJTPRRIIqLRln9AXdEs2OkVX6Rg75ziUM7Dp5a
QmAjMjKqmD6slh3HfH6iieREhlUSyyKmMzzdaajgUcNJD3YluJA9vceceKlEnXYFaMcY/ZWtbUdP
9CAJ87tpNruDsAbjGng7THwrISEGrrM5azcyfqL7MZAbQwrTkBO/xARww75w7BfvodHki2WqAVwY
MzdORzYd12ozeiPpT/0em8pjJYYkNNLlc0yQRiRKUgYmGjswANUnM6vG0KskBNKp7u44GhPOooHZ
9b1ef9RcC0+I1O8C/1L304u5B/tayMeqIUUBUH9gxOOhc5Mzt5dNZEPxCpMkhqde5VE/611kjxnt
d23s74fSByIo9QoUc/NZGP34xa5NEAhaeTd03o3W0/CKnHy5EjlIv9pfOfBumobGlGMs1MwzU8Jn
RxrDffTQSy+4QEsBr5g2VL2Ft35lxPlLFaxQ1KmIGuGeWDX7ISTKJWy74iLWy8iEp7nJC/Ul1+/r
Lr9n+6lCshyGLymKMcyYRR9O3Yg1rB3jSzOh3yh0oe0K7B4Hb0qHe1Qr1glj+Xnb8kjuuqK4aUZf
i1qag1dWRUx0PngOfaZiJT2M8UtW8sRkYJYwF1nkWHbWhUVKXUSd0kZADIH2AVc9JBB3t7S/5hvq
lpYIHcEQhSGNEcUuKhTYu/lp0E7t18L0ivPBIMmDTIJQDXk0xEf6/8E5XMc1Y6W8W5iWRSxfUBjt
feol/fUyqeaxmnwcbihv77yB3Tsl8ACyS45iv/R5UBzBYCoRG0dTN0Pnt+dOklSbGf7NtWPOXwK7
GJnw1OJkmCQBkeCVt6TttsQilHjG6VssxJTNitQpvfLacyx4cyhiU94REYXikbrnhHTZ6qHgvHkl
wRUapAN17m5k32E24qivmgZBYk6npiLz0ynhcg7LNVyjHGcs6MzI9pac5CtwGkXVesNGzGu3UCzK
XB8Yd7qxhsy9A3K7Upu96sazkwpH6+y3TGaCFlZ+NiboEGM37SDUqmU/QFHcjq03EvCXslYBELQ/
a0SKnqim7RqSLiteJJUswcapOmHyZnbWc5b4yUPnNaW1M2a73sLEXbbGnBMzx3yLLDYKD8yFkzgy
wcUEWdV6sDUmmd4LkDabBVFUOOi6duaW80y0W8ytz/LMIVuiHa8mc1i+SmsdKjL/Oy5O1n/JAV6s
AXzxuJtVFRwBRbDCaG3xxVZrWqLXLRfGpClqsoR6jQaiG593lkh3C1R4CNqmO9xXoKfPpNNxJ3Hk
QgC2Fy+0xGLvjKY2+JjjsmwsqzNOOyXR6PN9j3qbTtfWMrk3U6t3pzYzypc2oF2FvW9Mt3MH3kYP
qvmOWah2HGeTxFOvX43Jfq48Eo6qb7NMGaZ6qj/rLD3eCWM0I9w5wU5L8/Z0xS5vBEvxhelo/mMS
I+zS1pS+jETdhAmtk6xplaIGCy7i55aAKzMUdjl8xt3jX5pm0h/awpDXSQnQPnWGch+zxEVlpxPV
UOjDLnXT8g6bkLZVi6GOrjNOJ0tTxDvSrb09072pIhXOGBiOiN55EUFunNlmpaBwF3AqhZERsVI6
7Z1WBTIqBlhnpoz1KFGcA9OKkJGmcs96f5LnsUSXxkh9JizBXRves3CXKKiXDm64knsn7cmyMN06
KoKMkYfNtIKRs51ulJaA1awXeVYXKYGrA2m1eu2pBz/NiAt29OI6i5PnPuZQkRAXSPXsd1E11dVu
UmT0yUYzmFPU3iNYePll1rL8NrH8+cRSpnm6qnS3qGMJ+J2nsdkp12mOqaEYZxCHR/q87jQ72TTl
lZYof1cvw3jhUBA7DF8OYINAVQIOD1GlimsqIm/T5+O4nzx6bLVgtSuboT0rFEGUcWF4mxTL0UEH
r77pBDFAfuqB9C5qBo8LQ+gkAQLPxNFnHhQ/tH4yf7eFIc5gu7oH0K7DHfMOPQTFupuscWvU/VOs
sWU3c5DyQ+zioZqOaqQv7Om3rGHbwm6aLXK3esMjubcCNtjU9NNoxTfbvTRDOzaYZBD1BjJYbuwk
q0LGPjBdO5PsusTZEw76mAxkXNYkLZzzUSPfUY9yrjexPalNoFwCG8hsehnkUtwAtc7v+4lzmZKZ
fIxdcko9rboUs6vtSfq2zot51HelZ2cP/jQEN3OO8RfdjrOt3TGI7CwdQ6fO9RMqhht7TRMcqa7Q
fOzdqdoaHnB1XOqXAjCG6HyS3gjRK8bMJG/X3ZWudgMKnEl9a9/Ap32ada1/dJL8SWiTceaQMXIA
zHBo1MGKTfJP5M7uE3WE6rxpLNSc1Tzi5Be0LJe0OQ5t8l1ryURN2X7byiNsQCVWWKVxvxGSGEE7
P5CFKXYSdnjI0akFoO9AqRHtLeLi5uDRkQydIt4WcxURoOdzAmpfSNIN+7G9mcQnqMAHlAFPQVZt
8RheQCmAxusmW2+ZIbM6exV8m+r5pusKsW3HAOcwSzwWoYJte7xI/eZCUWKpzIeJrw9XpK5GRT6U
u6Qi8rOc9n3rbn3LmrauMj3SfXzvNCvFrtBnQjxkcKcthAOY3vxdl3W/JSqvDNuBYSA5A+QcaDnB
f7b3xCF47w8uyTlaceIQnGtk4nubmPzl+KkZCMkMSSRrL1Ag7Rpn+j65853SnWVD422hEkK5AWLb
0Rx55jqClKGhaaJqkOpguozv3NYM9k5GKCE7nfaoMzja28nI5iIT0ndJ9ZidzRLMCImTYjlo+uLc
+ITaNVKNkbTj69osQaj2iM32APDmUJHqEjNJukwcvzpxJLerarKawFH7tO0IOxHMWyjaIs0bNzTh
jXprtOUtYXgk/sT1/GmGAMEDryjV0uSsBBoxakTtBHr2vZ9goiXm4B7JqGBaXtZ+5IF5csPJGNko
3OUhQd8QBZanzht8FDC1OXXAJzwNtNw/IDL1TklLAvlc+Fr9MHYaU71JjEeHIeoJH305jJ6yjmQq
dPtuRefw7MZ3esxkbChBs6k07aPcL+qTjgC6TWAySfOzdTTWWuAumtreJ2XP4LNOLz2dpA7wFuYV
GQ7DOS51TrlKtTekiaWPNpvZzuz15bQkVS0JsaYKvK1o+BEqzLcxYo5maw6JiBpGd5EHMoW4Vo9Q
Nyu2KZun7MIeB/9Egs9kqkbpKQ10PaHr5cPLSEzlPlfVhApluQLcVOgIGyrjog56f+s1yMRGPzZO
ayuOo6atkOCMuvnA9L04M0s3v6LzXW+Mqu8vmsZptr2W60CF5vzaq3MvNK1Se2QJ8D+ronBOybuE
iezZ6tTvuT2jiZZonotnhjeokwC4HWyv1Q4JzRmMYt9EAnWCaVKk0MP4TbXP02zrmXuU8A915p74
y3cyxyJUVd9NMuZhOLcGYWB4OZU4IxjsYEJAj02W3oJ2al7He38pw0Lzb6HGvVBby2NtpEbo2aSY
2zHx2nl/mRZXs7EcDJfqaWASTw7z+prORU6EPeTiDtdfFPsL4bUBSC3ZsYsOI8FBrkI1RZs+Mvv2
ClZJb22TYFlV3iQIOc2UPALH6k8AjCVbzPj+FtfkVZdlJEHYJILoekrpndba7RCXeRzSKE6+6RnJ
B0r2y6Zwh7qm5i7AALuCtny2lNeZSt3LTBtunaou0dYzmQMBY1rtkzLploein5ooJkrli7KU3AaV
LhBWyfZRaoE+hVYdV/sGyP6+lKrb9gYtIZOMHKI2mpjnYB7lma3x2YrGIekG5wiYnKS+bwqvPDPb
+g55Zv/JJEVmg4OMMUCVTPLM6ghBhrLtnyg5ctoDwMNgeyFahhg/2yMrJWkRU5aIjJ8zqSAck/XV
71usHBvh6/UOCZT/ffJtDeMqrVK+lpsdUDTJfeeNTL2bIt93MYkPVVaMiJcatU8FgaZen9aExuUz
+V6192kCNhii8xwOoGCHfR/0zS7P4vjQVqhutLlPTpNK725MeLqrNMcgeqdNuxPy+cq9y7pxNMAe
Hoq5aY/t6D5aBGWTOc9t0y0CiJyxRBWkdf4WXP34SChPfdO79bJVwrZKjjFSopAwFNIwOSzPS+LL
btMVHkM2eLcbRhwzK3MxPEhWip3GbIWiZIh3jI3lEoqhGnaZ20PKIoKD+iTzz2qqLc7nI2I6yBgP
yg2G9Q01njSfqjWsEzcLNWJQZNSZNo08Mu/yO8EWd0L6jTpJfaF/82IlDCDyKjgx2aJPxeJIUvC6
RLsYyJbZxoRZzdsud+MTJGrn7uw1L2ZbvthNl4dL51i7gr+MrNKrzrPWHU4kho7thHB45izYDYBL
6nlXmZ12G9hl/j3LA0JKvGTZV7HvPJW1YDPQ+vK6KpV5auoy26pEV3c5eF4o/A5BvGT9DLzmQjqc
Zwtd7oN2AOVNLKX7JIylZQUcq/zajSkr8Fog3iBugpJ69OkuFWN5UsTOeFrDKjlYgzV+hvjO8gZF
GPUEN6r/nJrNS6Er86odYf7jNmjPg2AutlNCDZIv5M2xEdkZD0I64i525k0wz89msjwNTnyVZBOL
pVaf9qXczEL949D6r+h1Ni/VJ2C7Lz3Nztctzf8nO5zwY35qgP8Cxj6vKwRQr5ucP/7JP3RsI/gL
Dpmp4+eEB/xTm9P3/oJmh0oX0QPy2R/DlH/YwY7518o7WdUK0IbpP/67y0kDFL6mvo6gAZXQVfL+
pMtp0jF93ebk6oidLZt5zYrxMfX173/y28S9VqO99sR5amOETzha+Ho0daYgcFov5HguC5FD9nGb
VozqfsK3P22WrICHHUrf1Jq7vA5G/cVNDd+/JFOV0CXlzuMXsyXL9LkIYoqEIhe2+1w0cjTCurWG
BTC9XJaTlbWrrsrcIb+vCGyiTcgZ5HzQl+TRtRitCWlOe8FxtOkM42ourIbsUGtxyRMf4G6X0rFI
VMQEfiuR249Xbm9W4kzjHb5h8XT1o5cSwUmXqpDXaJTs+wJrJHD/wMnrB3uBRJfASlTyoGmkquXb
QhMIQxXibIv1fZQiOycqwDm4bmH3u3hisIrma3InlnfOf8mnRdoectGxb/1vbqP5Z2ZuDGBliXnC
4DeogVSglGDheDA4FXUohapzWQpVn04DeSIdxTpv+GEZLc89FamhL6xitegfyUI0PeBEhIUfTSyW
8pAYhE58KwKrSY4pJ3OO5zR9PidLQz1ZZNp4aWAq1clXT73sDn5yDXXIcZrI9Jv5q2uPcq8cOe0N
0Y9VtLB03Y5677U7ws61DSrk8timFLWRnzhNRk7xVFRmlMejlm4KUiG0lyxrhhklJ/YNMhB6FrpE
EKceZstIlBqxiL7j81B0bbBbZL5cJGie2BPABVhnLvHiQxZNqZFB9ZTODCyomEm0j8nJcykctKUb
ul1dLWTxTZJPei0sOtwnHILILi9aU6MRmPtb0hq9G55k5JmERLb9relBq2u3Mx0N9UkIv5j3yvew
d4XuONfdleM3SX3RO4JBQ5T3A/nBm5RQVJt8yoSqpuYjy3HNAxRG8dBaduVEPgnZ/YbTE+JvFCZp
oB9IS/T9b0MSF/ZxDPJpdnb+UNBCG8bZIiElN2L1v9g7r+XIkewMv4pC91DAJNwtUL5YJItk090g
yDYwCSBhEvbp9ZVmFdrdUGhfQHe7MT3DriKQec5vd5THuj6y40VPT5UO9N1qjZP4gGUanLepMamO
ozkLNGo3zkNFgQtcpFtv61Hazg8xDaY8qV5X3iZMmK4jOnWT6pjOxpQ9Igl2Vp5+2Rm0yo+Vi2Yd
zmyGc8gwFK/NPA3Pmgp0dVjqYGRs8vBfbhJi6vKYlMKZXFxw1iKqZ7GA37t23pN+UeO9SYa+meJx
LkYayJy1M6z3LhgYHxOaFdM2tvjkC4XafRPyK7dLUVxMkK+52hpzGtCvAx/bZCfPLEhoYpwtRAlZ
AsBDcRZIYLEyCeAwFA4MysxRAATau+FbOJrhRAIYer7lt5/Nyv1GZEciM7UbCPasiII0Ciwisx1d
DYKrGve1CVaUT7FBPzMdbkJ6iX/JECgYVN8gjFS7BoxK61NOo5iiFNvwvSqPUPBV7jOK+mDe00fT
OZ+Ng+zy4IS9ZsMyidh+SSqLPvrW0iBHaGlH4PHGJ2olrB1u+xIdq46DVSc0vhAmHQk7ERULvwnG
lDiiUufQlpjLMzAoeWJZ8sNHqsR6vvsiaH4xYQZbuANhHGSfGRW7QUHHTV+vst0QxSleWCMC3h4q
3utdnpsuRc1+nzvvXqAWDkYk8O2eyiDTf2dVJ0NWjqag8CpplncvN4Z838652b60almomZRoXiME
+uK9UmO5aWdrPgqZhd05kdVw1899cVmcnsLkiWi4qCtaGn7rlHTfvadGS8sI2s5gULHyEUnnqN7Z
std7h2ahyGJfO7ulGB/6UME25as0H0SV06mW9bMiSDufvRgFqB9lTaN2q8qNj3Q19IfsW0qoc8Rr
REN0vgP/5QW/zEou1Pzx70aUQRcbEfb1yZssalibeowCq0ke2pWsQuiwMX0NFmphJSYIelSWvt3m
8yqvkzVVvyX9q+/UhThDVLliAW8z1Oweh7Wb023CQ+w89K0NPCCyGWx/AS0K4mro3Itgg/mW+LZu
fdJIEAdqXy82PQwL6exDdfEsBOembpfmuNRFS3kreP4C7jhIqAq6pwJ9DCbiLE9YXWgxxgsyqAcP
8PwZpMwuj5SImvynXOdpcdpsl9jTsh0g6udtUDdVTcsoRYRb0yjRlK7liwTUI/fY8F/g7anOlUll
8vhlt5GwcG13irPO6H9QCtbZQBx5od8Wts/X1B27gfx/YFLWvNwH9BPNpW2s5YPO5vY4+bJ9SHHB
bZJ0IhSB6JSnmRiqU5kPKfWyNucPhRNnjE9d8izEaJyXdOWN9Ay+kBQMe4rbaqQpI7Hsft8bBUUV
snbXs7k4xocp6+4OCWD4SJgVjGepg8s0ZcupkyU1wX1ZPFQWz2Sg/aSKEEfRdd2blFK1ff9jXEiy
9LrFuASrkUEZufbZE/oZdsvmIbPljXgIrM1S9gAyLZfYNh86k2c5xV9hV/kvz2hgNRH2rn0qr53f
E7kwFSZMa6GPwjGoJRw6FNzKTEC8h7n8oE7T20JR8+z0Kj8lLPof5toTwjus0709l8s5wQYE3ziV
R8S7Dk04aX4iVqeKcrbWNVpsE+LFLwe1WXCp3MAS/8lb10HErdeOEIKrd9u2zV3iD5wbUszFF6J/
ASWr2iIycXPQPNcMPKGlGT7T0lk8mDMWvnZ2gjOEa3sY6qXYV3qVP1iaVZzc2mSlX4T3HjVD4Ia2
9ZUUUB9TaLfPCdFAIAejDN/tFCyDO926h72Tx1YyPWGKdTahog8sabPgC2nVbwkzuWXr9K8aDd1+
sPLh3FS2dciIYrt2ZiifktzN4pU8rjIiE8d5GKH47kt64DdNXT62OSF5TLLOhkTPfJMwTCFHH+vT
UNNNCedVnzmMjY2TLtme6Fpzh2GKLTTBl1agmqux07ZAWCrLD7M/+i/Ee1UxO5R3N2PnvRpFUr3Z
MqlPIY8lx2UX38pMHwWh19umIu3cQ+z2lq5sv3yhKVkKA3ipaVsvQPuIsUXJa8OGtFF1UBMFzEiK
UXpfWE25cVrx4erxZ5Ys5j71qHz2y6I49Kj0wEEHK8LB/BNYpHgJOovllmv1QNtuyXm72Nu+cXjJ
svZU6ty8a3S3Gyhcf1zWKT/SmEdSdU4KIx2CBwqqfCiopNn3pDLeiaGGnmwzA6QBciV/5Jlw1M7N
HZhUkus951EVsrsXQ5L+Fn5YfDpqUE9+5bdb4FR1GL1suSuSuUHGyG0xc9gFfkGrFaXM9Wp1WCPK
dm8i1OHLN/HW8SLvi7l/DuzcgLUuvY2uxc4DjT6YSQ7nVpX1plqJ9K7qsPokGHci1dtIwEFzLYrH
lHpCO5q10NeGmfCO0G/3rIiW23FZpzt6ELut25adGxsZwS5xk3Xh2UGFf6zDiQrw2vvB3Fs80tAI
rD4OZXZwqMHJo74Vy7nC6rEFGVUXsaxERhQ8sTHGFebwpB2de63nJBrnPMGO4tdxOmV/DMPTezhX
7p10WtxnXfTZrSzeML4GdFXnBHjovsNITWns2gw77tf1BkWpn9lCLDNSkiou2679wWMdxN2MEUcu
uF7qxQqhxhDzpz6YxjT79n1P9fsWXzQY7pyqi3KZ3VzGob0qRPrbztgBchkWKTCWB6fA1rKnOYtf
vzcyFbp4F9Ks5J9mQ7absjw4943M38Z+AuBLwmSnPKe+zLxz3WwLishEfzQyI9mF6dKjanWKCjOQ
O2962tzZQFgsbtyi+5mObbKbbDmcF8EZM4+j/RGU9njE1cPd4WHrS22//pNp814Wgn5fLpZLRZ/5
JvO75WyLodoFbT+fgSgetLCsp8alxU6U0j9W4Rq847b9UWfUcAbJEKLBKLM5WgMz2cAx3ilGr2Pq
0P8LzVLj/e1gLoxEPNM9nO1Drx+fLdG+D5KY2NVmsh/6rtgZlMZsm7kmq6nu6k2fzQ55ylX3BJKB
/QI0K657ybJQFv09/rWAL2lKlg0InYqnOayPNjl9WxtL4qlvKgNcvZrfUaN+tmFWnl0JyJqllcdL
Xn/oOc+YCldqqEvlERvmTOu0cWbf3GhnBVvzxuBOz5V1zuj91KNl4aVRiXe0JA+xXdjPVAY2LwQx
0zTaCPnO8ftZYwzcpxjYYuEx2xgWpb2QJrGnAweWr//iAVsOSJXWLdpV9bTQ0ruhZrPa0TwJdegl
EtC8ovp9rKuLGDKBF7jrQOObZ6RRwSZ1xHJywXtjs7vtv5UQf0onNaPVmrPdssIaoHLDRowMB0Ka
a9yfjfeReTiCKCwLwEq3ONdlaRx04ayHZcUp0i+Ny8phA2bJpkrup6ke6ZfGyLgL4KtPKAPXIurW
ZozKBWgCwUdXxq5Ov0x/bi5BM8lj3XsT4uqwfWbLp/uZMeP2WE80wacOYpZsuTpFk14BUo1nrRyx
X40wPGuzL/nDTg0yyFkal0n3A9I2/AqHqbnSv84QICZW5JBe6hhDj/GhjUruChIXot7U2TNMqIyJ
Wh6eRb/87EWYTpENUwyU0CraWnLi7dwU8jpqOlM+lJ2SV/4QUWpr4x84XIsjffX1D5bd8WMJFvMx
wbh2hsR0trVBQ1ifecVpUQwh5YB5idOh2pMdPBCiW9O1XMxvgr3gLVR59hnYMBHWbPlbXk0/Hrli
tqnXl6cVf8lVqQGCVF+tThLTPhYzRPDcfoGFryeumeFgmY34wM9Xb8s8RP00qvmV3NHxrRmRVkZh
x1SXZcNwZjh4bRXRabnbl0RtcOx27NFf2IL2VbAUm7Q02svoixEey0vP3jqrQ22yaNfke1NO7i/b
pXKv1Uzh7BxquZsre9mhr3F3vaO8dzaU+YLNx6NXtHe6veYcPjVmsFx01r2sIQ7L1bU5O9PejPO5
gMvV2Xn2DHGngV+Pg2xAO9QQbJIyGTZN6qCfhYchDjbZZv76o3HqdquR4nJKASfkdARyYE+/1w6s
OiKPv97nEOZHp0Ee0YiwJNDHtY7+rB9Bf6nlBmF9zbO82lrN7VLxQoREie63eYDrKcGE96JC71o4
2oqz2k6PFGnOiMX7AILFqXZ5Y4dbVAfWJbS6NlITez3988Nj5/vQ8rS8UVkxLeRRZ1ZHWLVO2+4Y
DGW5X0Ln3lfu7ZVteI0t86s1k/SQBrhOEn4T6JcwHRdd3h1WSrE3ZYtnasjm+sh9PoDk9suVruf8
mgSyO7fGyu5pOR2DRoYLUNf1iTJxPJdO0zJ42i9u0zvb0MSEZEk/6pU5vFC+WsYUQhova99XT8jr
h02Atzpy01Z8TnKBVaZJdJPXiXE2hN37UWDCOkDupw99mUD7+M2vDgPdOTHqZWu5DeQW6+5vAH1n
A+snYWwACE8Y0tFh5QxtG+Vn1N+RXLybeRfPYu0nps1BvNvB2nyVa+uHuwCkcQNuc8sk8drHrmuK
e47dEY7SJzHpFluPTT+VJVyS6X2b/nprjzTcLf23HuPNTc+G0KSCs+5GbNK2CRmqio25eGHM6lqf
SrMf3qoCb7nDHPKIlsVCzlx3e9N3k1eu5GRrOJ78KuiS3CYrMZAKZTizvCrOZjBbB3iBdWPkgY4o
IUUfbUJtwghpFkYSK+4yUvvPYvLMPWiWRXr1apzwcV6aRYwoaL3kIezWiZrZHCkTGTbrb9zmZh7n
Cd8vsbbI/Yb0AywlJXyqGLd48mH/Gh1WjzlGQ8Ry2YA9uu+WDf0wX13WWHfBFOa7dm7YodXqBFsr
5L3Ni7Z+XwpruZjNIA92ZxrxWLT60Z1rOgOWmjd1rqd4rZd6J6jcZG52x89FZEsYWcpHFYMB8mH2
V/uNEvYJFiNTLyJnTYw6s+wupR8OsGm5+9DSLrLnArEjaxirX17p2AnWTfzTLfqKjzow5qe+CH4l
BGvdVfM6He0MWCZqAnugxDoNdnm5QNoGOenfrPcXr2uDzRKG486oq2nrpUaAwGuaCJYSSR0QZWUY
VzBTcDDbm64EHuXP2QjmA+rs7k0t1nud1ajnispcN41Hr+/cp+Z16lZ9NrArP2XDOt/RBNQQEY9O
BMkYt3M4CsafVPo7Yi6yHTwWCQTs7bu5GcOYKvUkor7R++z0rDd94Xc7m9549GcteVogbV2KSgiH
bF+i9gedH/Yy0NMPK5fcHqnjGDatz0Oy6QZS6T2DVd3AsS4jFd5gTkmUDneSYwS/lMH5d8N2wSYA
dDw6YQdERVMC6ooFhx75W//aZnQtd+vNXF3A8DOh6cGcY4SSwHBBYZZ7O2WtXe1KH9MiS1mOso54
gSFfd4s/9t9eRVEVY+hgfRm9zl48GHFYLWdFOd+zzgpbBXtvmctza5lMfrD0RSS6mSkaqqvcJLN7
CxwhOyVO2+VrQrF1P0zMmzZRW5veCObnYDDLbSXW8rcy9Ah/i6sBHMn6THMNEwjCfBVeE96NvMRI
s5bO2gde5r6mik29yITzYCIMvCAZTY+eZwCPDwLA2DJ7em7JN4CrzzpE1AgycO9cg1JRacfTyZ7q
wkySUBJ5if1ZeWQrNzlDx5ia9Vs/wlnBtaq4ohsg1u16J8lKIoUhL4EZnV+yKKYDo+3vIB/ujAIt
LKjRz6DDSMAvvIxWv7MeV6chA8KzaNSUE7FbBfEH9I7IDaizfZLe2u08nseIuWCIyG7wYhSrQAvB
q5g50FFb8bCNzVXk6tTciguy0rjaDcUZDK8vtNZu6gWRdWp89MphclpX94PC919pJiVgRWAxgRTN
zha4URaLftAJieIzYwRaRcBM5G+OfjawOGRRqIIynhJpX5CEpDuK1Vl5Pcle5VVEqZRW+bYW+cF2
OTQ9B1g8GwB1xltzu0GIEmt/7XR+tLjW19JyXLCYu3uO7edZgEc4XldsANMuq26ZA83eNI5zj8Bt
9KgbWRBOJKP53sGGv7ZQ25vO9LwbYE7gAi3H8Nlr/thNWXOXuvDqXuB429YST2DoP9rUsnZEgfwg
mtG9T24i1qmB/QdR3JChEDyiTjkrz5zvgW0CnjR20XkYLxKj/08tOBAHv5kJswZRQHjIGpRgBm9S
NlKk2GYk5okCZyIqnoJCBp+WhetsIst/WyvVH2c595/w3DDbiW2zarupf3T6+tmRnXdeF9kfza6d
doJl70AplgGEstg7KJPw0Uut8uz5WPytTPoPNfbLDRNW/2QiF4qSppie0AmmJHwFVpSJVL8mhZQR
q1D5NsnbIYs+F0G6NYGuuZXlxEmOFDTKDV7i1kZpbS4VOvwmmfZF0y8rqlZk4cSDfAYWACvyI34g
HvCotWrjuwcSuHr+LXqv4gEekMCdlNn0j1Qqrfs+XYpLAE/8kiK52RMQ4N33iZODoi34bYyVIBnO
8wwpSlg8TkE2bCvddIeC9fgFIkrtGwC7k3b8HK2QN0UQaO6xQjBwSZS8m4i+RzEPIi3UWsWWWSV3
XTmtp2FkmKz5WL/XwP8DeZNFBW1APaHS6EAIFwm3M8HdT7PKONeKwdsZ+ZT8qJYapLZoe34HWalj
a+2mF99G2owQ1Q3PfelodgmSTwhipaK6byzO40S4l7F0F6SIyTS06IwLTBPzzTXUj2TbiYJ2cIfM
d9xQjrhAggG6VHVwX0rXTrdN3ntxqvoPXzvqykWSOvEcIJEOuFXw1IIimeMMzN0P/qPpBBwOmD/q
KElDkm3q5lJTbLdNzOFe2PI5cVXySLuvdQaQSHyQM10dpFT5PbhuFvvtkL/oZkGGXforh5iR04YW
tCgcBtD1yKnzl3zUz0NSVg8qx73BB2E+6slZ22v89bFMXdDNCqkXt/6i9mM+YDLWpbqgY3MP0iYN
IoWnugTIuh5RN4kvOzNAPIE85qdCEI046qDFSzDRbk7GwB2sS8UEOCClkGGGYmT4orAcgb3tZN0r
wFSBmMnxsgft5ePGJcTp1DRchVHYIJ+VaqkPGNo6DrIm3KzUG24628URAvgbldZUXMngUBLfcOId
gta+qsaafrZVPd0vY2iAnnXvdCbQu2W6bQvs3n/jmJmOrHcE6mQMSeSDXlsP3rdx1QWRq3VcpT8+
8qiTY8Oyig3BJqZluhJ+cgNvOjJP8u1aTKjBATSQeXP5JU1zhVSunoo2Zf4PpXBeWOw9cVdXyntb
Cj/p8rhNx1rFpMmzHbT57Oaxba9a/6z0AKJi2BMcTOAW/rhb/VC773U7EEZF6bNoCVwpGxYs0VmE
qQy5/dOqZAhJq+1kfBSjxVyYJfYTMTJ2txkqf0p3s7JQ+c7uiBobobE2I6iMqdjZ5QCYhG7sqddt
qXZISdQP1XHDg1SqdjPPS/0IE1fvFALNkwENlh7zts51nM29t1DrnqFFE0YVRnDr/P96mHhgPIbp
2y/6bdCpe+lIED+Bjg1XjkzwBSuwvciobPwsZls+GwjCf/pueB2b1f8miUxt7WyyYlzgjx0PUmTV
eVBueriOp7zykAAnZrLcWYp2g6i2eufFsG1apQgJ0sem7MSA6DVRv8lfmq7m6PLWj2xs09FIfPfa
0Sf1juCWAJahaIprwQIrAX0mEna8MsgCsurUeJP4ZevJBGAKX6QIOlCdjLPhy0HAhdJuSHos8CGS
5tgroBU4f1lfS6xBajeAoGVc3UI2932mDRApLErPfru63q7whTn+yMK+M464MdLspzYENXelwdPj
KlS4dd6rP+gP0dl6gu91dezxYVzSfC8TRrODNfb1x8LltfOkLNiitVvuXVUjDaunAcGnzPMR5BQZ
W+4Z7o4vzKbh26T8LZvA/Er7l5g40G9HotuFaOQT9PiB0br3LqvCcSZ045uRV8ar091YZjKqxCT1
xuZuYOmW3a6H3SOxajIPdSvWi8oLcdNIVbE5Ossfkgjc58oOO/sWQOL9CLDhXyVD9U/TW8XLOk3B
m9kijgqNnLyhScLk0uiW3Q22V50a+Oqfym30bilqSoe9wZn2SwtVC/XuVqi/yvYOxxPh2GkL8hsF
QM0Xn1iTX2PfVoexhZySU/8mxoHD1GlPrmpREtJd2L6g32uiuWzmP6Ce5qbvb+PVZNsfSs1fadOr
c+5Z1h+D3J5jJoPxcUmwyxAYzLTLCW2SH8awaRcaSBhX0MlMxmDfku8GmsLUW/EUxUE3quuyzPYh
Mzx1aVNU/ZGBoWBTIbLYeBayBZvJ4EKEk3WsfOutnDP7s/Vs67vweH4kityXmaCj+7AT4aEh4Sdq
a5osR7GQ6bUW8sWX43qEm3lm7MY5t5T+tEeTwK84X4OLMIgXwwm0BGd65IIDT7//PNTa/EGAjrwG
avDeVL1wzea1o7AaNJhH0hENQ94i7OWIMu9RzSCAhKN9C5pevqRdNl9Mex43yB7UBcv0D04k+0W3
dXYaKvjZeNHsrIgXfThDh7zVsAhtSBk9IdgAnl49F4FjOJzMyfefjXJwY4Ian5LW/DUv6UTSUw7o
YIG2nmpzHVjR3BB6Mbe2KOASgiSZYHh3a1QhAHEtrFtEKOW5BxbdELIQHHo8vUdZuiYbt9N6+PTm
JZ45dF9R06877aufa2pzZHA4onkbPfsp18iLPQFUs/iOv0vncR1uo83tpZPlPcn24ZvnIYo3U4fX
K3UY9tPJoTGjy7JLZ7VE4KTON1ktHmNooTBYBd0cp3qE3F0EtE7l9gdeL/sAVe3G1W2IL3kQHwZ7
JfI6SMJt1mBVEZ5zlc4wvGZkF/3RaraCGDlS9yscZ/uCDld9z+3qPE8cAYSzhdbLWOvxDzqF+U8b
Kv9QGYV9o/iehDO058ZM5jvD5jULU/spta3Hwh/cH3mYbLkVTMY/pzzKJPxOVZbGgd0255y/Q76v
ycx7gIpqN4aL/oRQOcSM02o/0ebVPZKx93OR2dfoE1kWl3ZYH9ZSvhAqeesC6NtHcMtx2jX4Ul+S
3rpLgxXSVzRecg5nDGdRK5Szu6GwkeFDsebcn4fOroM4G/0eNniGC5iRFuOkd5hAHIXhNC3eA7wI
VoxERL9KVYI8C+m+8Ggs3NsCc0fgeQeZcmK0Y8tfaVz9uwH9GKCfa+8w04kt6pdwa5qrIlaqcrCR
tqFMtzZb+YU0YeexrYp9oBGULo45ffHUG5uVCe25UKPcaioLo2zi3w0y7I2uYvywBi2+ZjiDg+eQ
fgQBRMuxD2X+nBoye4Yqml5cMPpj3uPg6/TIhNBiL41coYqJTL3aflNQCYeiDN/NPvFOfhKKc6eI
xjHIbvzNtAwem1WGtGIuoRpyRU1u9kuJqiTzLq/W+o4cnWSvZYfqmnf2buXLeJiNFM8QKhxvl+aE
iez6fMQIIPMCk61sNjxl0FX92j7ztCQfWiuDD6cz56EbPA2cJ2yIe8PJUI9CHh/C1faPVksYkTQE
dhwPn23jFPrO8/Ihf630kp3MNS03Pnn7e9mk/bbHIHRxtO4utYXCc99BtyybvDVr60SgWSZyBuqJ
YvFCijEBcYL/2Yy2aWDDalFu7GBI6oPn+etdaRdImy1j7sadXj0n/yhM0OybPWrOp72u8QH+qYLB
84jrRN0U0Y3WomUdU1sTG9O6L75ClbchHmvAgov+3DVfBQr84Gr5S+rckcxHlUkGuYtGNqxMyQe1
dbjMJ5XOrvEy4cIJLoNEdXQWlZOMG4cQKyrbCUzS33qxhfGAlqxMr1C507TVrRD65yLCUSIDy/Ev
vq9GS0RhRCRqjeAJjLMw62jsaoLivsLGtOSfzJiMZAvpCw9b4vVwmWBPg9uuVbRg44rEiB/HM/r1
vrbnNTaDAisg4PIzeAz6eAtp4bns6uXe5J0/ZEHfZcclqcJ2oy3UM3PYpFg9aB6n+kRuxtwMN4Mp
kmdt2zSOk5fIhDK7lrwroMr/gCV1n763OF94V0of8Mz25KbGhPsbhGL5tTaTddLk1X6NlqN9BPjE
6T2qhWVrVxtjQduJannmKNKwfzV5ZsSNCs2tjzIKyiYhFwKpmmHuK3da/ngZ69IsRMJxvVS4CHuR
T8EWEU3JkGy3iBUHB8wkMgKV/1Yr9NNR6hp5iuR++0Pk8Xo0mEYOodD8Wdz0SblXfnu72MMZ4deG
aupw3gc+O9+OLBBCxLAiperWvtsl2cEt6258EKWBhbXsx9yydzNYr51HY5mW7lve9asgPU0jk/+F
EjQDYoMF9ZbxzTCmmuh5UaPl7B6YFwumRLe0Md7oObT1VrSLIb+1rvrhwC6Zu8UuCPTwJOzGdArE
hqZbLjGqkRQCICMRnUoHP8vVfknn8s3v7D7YkDQ49xvfp0YIgHvqDX561SxPmdPp2KPHAFph/KjV
6hebKU3QGTghmNKysXyS1LItWRZV+sZRWco3FPQMhqboy0M4Lx3BqiyR6jCN2LYZsg1fI9ooFVZj
7hgnxRoVKL6cYio7+YKiyNEFaR7JaPyVf/b/Eu1/J0fk3/+PbJvnr7zW//aY/+5I2CDe5t/Q+A+/
S1X/fTDFf/03/pZz43r/YZJIB0FElIkvGHP/O5vC4B+Re3PzjAPaEjLzP9EUPprtW5bdLYfevCm9
/0e07f2H75q+8MkcJV76pvT+70COv+WpkOXxV0DH/5KvQrLVP2i2XdTk5AmYdGKGJoLuICQE4+81
28IYnCxnaN9nq4M9fsrf+Jm7tq/u/FyDKjqridyFAM3S0mAU2ZOW83nFyYBitdhnt2jNoVt4KW+B
ydpyPt0p5x4y2y1BD3j38opDeD3B7+2weD0PqvycuvKPIDhxcf3z4BmndK7BtVkPIkjBXwM38BSK
1yBTY2Qls97ag3onWOA1tJowvv0PhJwSLB6BhpjT74o01EN+S18kHWiORsf/Xq3+Nwu2sU3AjzH5
B8YWWQn9y8K68oHv0eV+5qZ9uElDYQCRtqKJ5E51ujgTfRiXKIc3JkD/ZUVAwoUvL90swFQdrJ9h
XvzBEgosLjn8Urd9L5vqM1TVtraSE0daT+pwclpGn3hEfjzG6G+TrW1fJQ62J3b9v/5aObnjUYd3
shzrJlZF+iM0HubGeVzXQN7e48+JfSJLAcB7nf/KkuAlRUpxWc1ZbWovRCutzdcqG5tH0SZBZAij
jOcp6CObNOrBL34lM+ZgJb9h/StgbyJipwYoSllvVW9sfDl9jt7yCht4E5x4iESr7Bvb73ENCjxT
dtdslzJvYkad+36ttkXW6S1yj0cjXN/Wie/Jdvkd0UkUucNwHXTzKM2W3uqFzyPDNYwnrAd7exV+
HFh3iNz1CXEM4sJ2V/nBuxZmjI5h3JWjZ/CkkO1hrBgGxIdvksmKLgiHNGYYhKLfCcER58Aom206
2MY2XIQ8ZapFVOqzGayLuHomQh8UMnFuGc6p6+fymKOzfRLQubsae05MrNx8KhPo6F7iM+47wXrt
zdvlhlDVM38FoxqjZe3tWNbhEhvhoLeuOfS0aPPt1C093p3uipiXOb+1e1CpLZITVwhZQrPYE8Zc
RLlw9kY5EmNe6fvF15o2XR7NcqL9LYMXTD13iPzG2k6OFTsFMQD8soRVf6KUmDY1MyDs5MkS8qks
ukff5LefQeBV1v1CVIXdyn/RRvmPmWi8/xTE3eLwQ+ESLuf+c6qeV5tKpIOf7oOyAfmDSoOFZZwh
iJ2q+3/RKfJP1Zd/+2kU7rnC5qda4e1v83cOkXGwLMPIknTvB4oUpjSEVB72hqrfUaySZ3A/IUfV
rKs8kP2/iMv/r5asv8uS+uujcqh69EG4lA3801FXA6gjBrfTvZLymz4OxYC2EM9y0/PhiP3rF4G9
LEzKu+Bm/Vj93d9dFf/LcfuPBpm/Pj7lAxzpnLQmDpl//PiCeD3M0la6l+N4gcO5SzMPhp/MCVFu
VSL/xdftc000//SJyVjjvrAw47h85n/8ebVj9t2Y8MtlUSEVtfOQlL928kE3vPKQ9AWYIqnqEs8s
oRCvhfBYXL/ttjuU9LdLPYPU5DtX12cKIl8pn9xUw7ktxtdABTtU8Qf0BvcMrfv1Fz6bOiZFe+P/
J3tn0hy3sXbp/9J7OIBMjIve1FysIosUB0neIChKxjzP+PXfA19fXwoWyb5YdUd0hDe2JRQKlZnI
fN9znkNXV6Out0obeZcO6NCRAR7zLHgOO4RoXnVCLLplNaK/7v8wacZtoE5BrVXsVS61M9zsqdUJ
2tRv621YaBvXBvXh+91zIZ2HBM8AMkpZngQ1ynXb6d+tovwSVhSXaIFV+7zR7nwdwH3slLg6PdSv
2TA+iYLl0xZP0WA/+KP6NBSTz7q0QVaQG5fZ/lUaNLssVw45cZj/wpj9V7ulhyzhn7lH7Scm13Xw
UmZUCut3/9T+R3bznPyo5n9oupu/+V7/dwC9xJST8jYn8KFpn+Pmp43T9Bf+2jjhZvuNY+e02yEu
V2D5+vfGSbPYUxHrapgE8akqOMy/d06K8ZvJcXdKE2Kvw9LmMOb/onopmvobORYmZjfBX6Ol919t
nSZq3qvJhQJkAo5N0xhev9T1GSi0svScE4ZRPzYT0nyqE52wm/f3BnagQ9BUpEpXfbI3vTK7Fa3M
r/TczXfxYI63lezbE3ZwECd+uvc838dpVURnx6mLBxqS6dkCsI1OqPcOOqeZU6CNSMNzmkfnwqeR
Uxvoll89+l+sTT9/HdI1BUFZ4FVNmw2pbc+DNlW9NEwX5ti9ETXexqMJtg1t+4WcbOX4/idNxND/
PLi/PslmTbINvKmOmFatVy+BJqkmlUVj3GMMNLaoQuzj2LdUsow8OaG6NK/zhjbYygHQv3r/o3/x
JflE0zDYdTsCoODPHw2HIuvxALv3RoBzOEXbj6dO1+lCm8P2v/woBhlJhirfEVYl2oyfPypk3LRO
C2FD6cx65w/mMygsdWIk/LW6vLmJl9OL66cHioCKrSvDECC1pdqzt6qVqSb1l6F4iCx1l3jVkS0Z
Ksz6nBYUDvtkhzsUbdiRruu61T8XqnKnZdjxwpPnPifWD11HsqxUB7+rr4bkVi19kqH0Y6InuyS+
Nxr/sYduJBPrQJTnKUyCU9l6t5Sx8UBQqHz/uU03+/OX0VUelypMjj86A/Hn52b37D98JJEPWtTR
AVSrbE2fFXPzUGMH0pV09/7n/WM0wrWdEmc4ZFmWYGT8/Hk5kuyISqlONopqklrRjwdHQf/SJW56
pMfk3EUKeBxRfjhCfmbeMg/4ZE5+BAOjW5MU53/+ZCsMe9PxAv2hAVC+Rb3o4lnFo/f+95ul9E0f
M4WV6hgjpc4pz5ptArRcy0JF6cXD4LkaaTFBdNCJtNlHibUeNLp0hHhgz/MQi3qlGcDfmwqJtBLh
JFXBnTNhpsL+IJoCOOPfi/0vVpx/PHmcwmzPJyOxZlOmmi2geU/WSBa63iNUJJwocd1cLI0mqpu3
1N5kDygVLbICnObu/Q/+c9/z0xjj+My7AXw6J2xTnxO4NeqSqm8a5WOtb8cSwKdBuZoTR3pXVMPn
Urbkeg3QWREc0qiR32rV23Sy3FgJZEUPmzG9SEjag/ac1TnBWeKHR12NMo7+jTDdjW6jSMmLbQ+5
6v07n22g+TGJ4iPmjG6roDagzo/rSu7Y6F3a4bEwxDWwpT0Ihk02Yfmc7hSmOuU6zoWK/hlK1p8f
/V/tYf7PNiiX/8dM+SzQOmzQV7/EP4z5J7ZlbfZ6p/L3X/rXbkVov7Gld/htWOst7c9tx78IpEL9
TWVp5j9jzgNyP0UF/GXN1+VvYkoZpAZkMyIpAf29V8GbT4912qpowmJvwe5iVtZ5r8zDjPr5zWeB
u+aEx8nD5Nxjsm/i675+6YJTCQHCR+laTSv/tseWdqWALToWJX5pd6wiLAUbP22qlTdk6q4VVfxk
GZhNKdi04BJFUz9TBYc9MiTjFn5wzWGRY25mcHbvR0ve9S0wigYB5yYW1TOMCDh3Fl5MbRjwxTs0
kIru4kFy3MnUfepg/3lA/1dpldwpmgwogg/KmpDl9ZCTy6t62kU0/W2iDlB5W0guUtGu7TIQ92V3
hVfkqg9L76pUeDkF9Q8RcnpFKNRQb0cXpaSoMZGLWCvemBH/g2gP03e/aQ6dA7O4gV18Zt3/Iizt
Sm8TMCh6ITd10hy1nNSP1onOrjCg7pj5J0jVyT4N42ZjYfM7dGN8M1aFOLpKfLKs7EzG1gmFgH4d
BMYdLcT7dDr9oD7O1oOTZTt6SBcyUuJtSx9nywHgNlGkckWtak3l7EBIk7EHRZ/unTDZ2lG1tzJw
gKKo2hWdylUvzKcaSPlYOutSVsgKLXKanB7si5T3ntffFHm7djCGqA5AywbbInkxJWFgATFPaS6P
tuqdW7iVk7Cxy5N1X9jkBVdgRKEdGmH+EEcuf7KwHp0qSVEly6fBcrK1piCqFKa2d5LyUfRiZwwu
FpBRpNeDzoE1VJWtUiGncSU303kvEY1UdPp7Nm/YhlPYVX4B0SassG357n2C9zPFYUfhbJQY3ehQ
VNhrDb2ktBSCO7E4CDfxJrajo0JomkgL5HfmdRAjFgZ4A5EyQ0NDhJUXVae88E5d7sq1EmIBVkpO
tPwaXzRaMpRvqLsQ0r0uNXOHkv1HYLtoW3N3S+Yh/o5C0msPrL0bNi+trp1DWov0sQfy2InwyZNo
ryN6YujGe1XgX0aOdQgLMJ2qHJ5jdfjd6bw9SMpqIjmexzh5UqroNjGbS6GZ+IlbHOAEUtJNjiYY
nIBeKkiiqkJtH2BhXwVhjrZNt78VBGUhksM6lwplrWppijspoJDVZFedBShAqz/1LQwwaZ5l1h9N
BdwP+jZ0tAj2Vrkuwx3j58lNrRu8vsWGvtonzaalEOELVGBnb1N0ilEvKeiRzjuMkbcmWmtYG83k
SzMmdkOyzXXvPk+jnZdnNH3cz90AZItTxjeirOBQ+i+6UJ6GNC2uyGbcDADLR8t6Lqv65Al0QGoF
oaw3HkRpxS+NGdwbpXvsLe0sjeEs8cxHQ3EQVJkgXRWbzgj2tDsuZZrvrai/cxTgD/bgnMmIefRp
BXr06INM3hfCu8s15ROKB0KmJoneEJFllz6IUOLki7SdHQ97U6W9qcfOZ4n4qfHljV65zzQlMZvI
4q60sw12VMoa+WEMM4KxQjK/FfWghZPBwDEObp59t+r4iFYdmNwkZc3uO025qgDv4ODQiR4qqVHa
KYtE1NS8YM0aNOlkTkv0F9sq2yPV+mSX909S9U5sZTYVjeC1gfJhhU3lgX+BDthY24F8JRrzXxmi
LhADcZNYOlXVooCjzoJTKMqVZjY7V4r4UoRaejRLpED4f4qxeiR9+9JiccFbWO2jTCvWtVon2C5U
Y9/BGl6RWPJoKx1eCLpwkfM5COXGFkj/OD6TDhEcklMXbRzzyUkfffsxsWlLDrhEc80n1aWTd21A
L4m9xTUKmVXSUyqB61Y7bErt4QVuwBrpU0W8OIkTASe4Q1WzQ9Nic1172EZBrKlhD79AB5AmA/Mk
Tes6yXAnNFAyJVN3hehuA2zj0bDSW8tgsjUjafWuyCGzuLUJ508eKSR/DSzjkx5jRxHJQZPmLb7C
zwiJmo0rDRLuvNJZ0XY8kip14w+S3vbYfkcune8h30qqxeEdiOjfE2BQe4rU0+9nP5bs7Zy8wwfv
ZsbaNJJnnJPoP5PyLis4NI04vVEmUnamS9ghr6GriZpCTTPUrYrzrcPnsWqA33dqestSQGVM6T6b
kTbet73/VOnpN9Mzz05a0EkWt14Sf2E5P5aueoxbrI5xgz9Ia57UsmEnjRTDbcqjlQFubgMed4iE
OM4BwvDugCtJVXaFliTDl9dfYcn/ppgUw02/JWEPEmAe19eDsF8Itkw3bYcB0inlE9FyYDth6G3d
ML/0nc6biQA1erx/dJpt7gZsAKzyWrPCDOIRsWO2ZMB5v/ed+sUOsZvpyb5EV7ri5YYk07FeOJWf
sia/BBLN/5gq+S5v+3zlsDKsLJKZUy0sYG8Gt4EcnhJV+cF+XZBUh0GezKia2LdVaVoH17HugAVc
6xl17Lh4RgT4SYwa/iIb0R7HYawmzaau+pONP2llR9Yh6zTkhkFXbZPeOdSWufUbDOddAKIxlOK7
FYpbfs5HFq7yTD70IZKYB1rXztd53nyyOmyHNvxFpjtLBrKpNV68H72n3dcuvrNaaU+1k9/w6ohW
cV7bDAsVWA6W57pCKgT7I1CGu7gEW91VdrHTMzSQtn4FGhODYYRDA3HCCrAHvgC9wMnTed8qlMEr
VKsXqUcvlbCvfMdF55WO0DEIXWCxQc5AWOznTjfgNY4VjiXsIBmJhTi7s09BnnzRZAEy0YkPBMqh
/nBwhIwg0W2tvUmmbVfdgByMH+Os+kNxwL6PRYz/QP6RZP0WDtuptbFIJzki8abDjaS3iB88Dcip
aLTrIP9qQrZr/kz+KjZD1B5rA/lO7ez9uis2Tj32K1J2WB5IoU7QRg6Wtfad+mh4SAu1aPw9MO1v
A9AfjkaNDatMvQxWuHfy8Wvm8jtBVydUDJoToaz8JNFzJXT/BB7lRNgdGAan/SRFTn5ZmOxlbgvG
fcVwTuU5qBLIjEqOHqBp8nWfJe0+LfAiOAkCTjmSuRl01/Tl1G1rGjCKqPQmNuwmvUWHVsCUNuzk
OBTpS9Ga6FCdYFLxaWucVISO1gGan7Tb0cKEqW9EDwoGe2G44Z6FrMGqoNt0cIJi62VZsPZVIG74
BSCDTx5CO65YbA39XCRJg0RiUo1rtPdKd00n43PXTxGhQyH30qjFphB0BhMOjHCMY9ZFpIrgSDhL
0yLme9tgWrKb1BLPWo7oFxIV0N6hvmGdO7WyPbOS4wgUwTXCpGcr5ufiMKeu6OopsI3Yb9UhQhAP
xFFdK7skwu0Qhb2xLar4gv5D38aG/Yiu9ZPZBF+7cbiGZXGuqvDZaizQLFbN3RhRizIWw6JRV2AW
nGDCweZsBVykDXC/wy2hkj9yCcSedTGAtT5c6Fat9CI8NHqB6MulJdl2F0VIFAyFvKt7FmYtVW+6
Ej+WLuuT3dfWtlGUe8JG90NfnxIh0RPD23Ub+T23QA1afXc/5hNEH22OYv/RjbqD9QpQMcFydeYC
fc6jzWgkGdmZkqmlWNs44RUu7Qx2Rhr1RO9ZiIzVjEVn6L6CM1w3uuUSBtydh1J1IS6y4tc5SD5z
cAmucz91QxuzScaA75Thc9Q3Z02rOLlrpGWOorsxLW6iChHHSr8aKaYhYEe7to6K5o7RB3XfFd9r
uI/EqU/hrBsSQ7c4bYFhDOODbdsubobiARh/DkxXnioxfFEsm8OPBJdUAisVbnnuQ/kAeOMCd+hT
lTYnxnDCz9o9ILMu1mAsvlVOe13DQFp7SKwkTnasHSfdl0eP8jcq/XBiwhrbIWRDpWfNbRtbdHQS
5YfICiz5bIbHnLSTNnRgy9YJqaDtCetxtBbwtRjEcEYaIg2V2JgwUO7BUJxbkTvHuvL+IOOy2RuW
3Ma8VUIFD7tbZcZVQShTZHshPZXk90aJtvS0jwpd/rNq18meNndzRT/1RnfCeMvTQ3o3QiPEBlkY
B7ZdW5n7XzKrZ9XBnXhUY0AWcH7bnQng5lDkwDBWqm8cfYPlGktTc8Dsx26cZfUKBoK6rd24u5Jl
egW84NEt9BPQIawugfPcNmxcIcSwwXUm5Y1xlTdQVdK4UnZBo8RsU9SBjDeMCbXDUK1q56qXarQj
BSTYqN3wpYpzwm9U49bXkZMOFfwcCslkNlafZZ2cRRY82UV6Clxbbt1MWtscvygEOQhD2CYB6yLY
R5jN3yrZBpJoWcq03IWKmW/Aq62g08S3LXGW68B307XWFcFd6YffNOGPJ70xrhJDeuu2YEnspbIn
QQxzaojQ3zU5jlqeekPSxq3vG8+1geggsMIbNOgwkMtspxjFKps+sTPu8CGvotG+0dnFrsKai6Ba
KJVi8rJ+ERqeDDeBlpL4ElmQAWXB5DBjtnKdJMEj0/WFHLCLTwd9FUGOZ1eOnDVHAqCM/r2Zvgwy
/mzKcrIxJzudvTUn2AJuTR8ho1MmXnM0ar/7WpbCF8p9GhhiYCAqcj1EObxUR3vWfNidrsbfSgJT
pe7i39ej57NGg0wfY5tsClTe5oCdzHLwhIXaOtEJLTbPg618Cf07lFkb3GsnI9WAOAXpw1gna44h
0Nqxq0nPWmkCaEvQfrez7TiEa7dlCyKPrl7f5mjcMDEhK/F0cpeiT6a8ODCY1gX1G2QTZNsP1THP
hyt4OjDI8KsqlNIDtxohS5hY75WOy5dfiHWmaiIMFkXQBVtTEQFvdP2uVr/0XeEeRa7vUg65YyKP
ZtrUK90uPvctnhEYw08FEvpQgnxi9Xa74SbDLQ/SR16mxMrMsfZOmhz7rLtL4XiuRR3cjBky90q9
Vg15jSB+5ZvpY5WVD0lu3DtR9qR12mGCqK4MrTo0qGd9f3igjKBjcK1urTwgrMAR7IJEF29j8dXN
alAP1Vhy2G2+hOENAufHktzejedXGIfNAae3flVUHE11dmBuNx3jfaT8edNgxkHbS/GR5G0c+3HZ
BRyM06uWtg64JIQpHvOYSITgqhZon90XKT53LIjtWGAQnLg9XvzllJjOdZYn122rXangOXAiuBe/
BAhl2O5VyueUySDXhun/qKziDEhgbarJnrwKtnVGcYZwvNYtyNZm8GVMnovm1sifdVirfR2lGwDs
uzpnT6KGKgguGISB5h7RZMBPohniZp/6hlCPNMATZfT+/SAt5aR2TY3CDglu0bbs9RHVD5b+kEX2
o6wExHn+wGooSw1X07Sl3MYy+26MKFCsdLwpYWSNoun2TZkfSAS6yZHIgOs7mGX1EPhZuUuHZyM0
nq3Cso5R/0cY98eQSkKSqpcib8YbY4STkSnfNe4IHRYAItXGRzRmh6aOvme4ARHBD0TCDoYH28Bc
k+nabawCVGIdEO4aOyqYGIcyvxVh9Rp8qnUhyiCEZBNYQdlr1Pnk5ADPMiaKkwbiD3gbHo9sgiWI
2t0DTQ6vW8NWrozKCk9mLckk0CgDAIaJNjoKHWxGxv3/ry2T3fP9f/8vnTrs3z2Rf5SV10jraJr8
+DNi699//F8FZU3qv01NChJCVYrENHH+3f225G8IOgilonM0CXdMSrl/FZQN/pdBmp5KDoHQdGSH
fxeUNfs3DTP5XwjY/6KW/HPXSuGylDOksGat03ps2W/bjnerpl1HCffPU1o9fNCgfevqM3Qs9Wy3
7GvFuyVvEi4P+Q6QyMv4g/bJW1ef9fgmY3gyOesvgOGjNUFc/apx9fzw6rf7RT/rratPpfdX/WzP
EpFp5I5+yV1S7WuFo0dTWutlF58+9NXF/QSeJiow42KQgiDZ3JtS/4u3/GYD+a0bnzUg7ZB2X6EL
/ZL4/r6XGQUibbPstqeW9avbHkvZRUYo9Qt8lAfDJTgrShBFv3/xWTfsP2Nx1jnsMtMJrVbRL0Oe
RZ/9yaJUqnX6O2gca5fRdN3GGbaVJK0E1XDQNlZmhtfvf/hbD23Wn6aqh/0fe9yFSj6v89DAvSJe
Fl17mtmvn1riOnnlAu26GD2tEkK3wQuyr1928dkEViNFyQnOkRdArdEGwuYlJZtq4cVn89dSxAAo
JRYXYzBf8mJ8BAjyY9l9zyZvrUHXsVAAXEYc65wHu+sc+9+ylcGczd2MOLcBmai41CFbtoyWx0HY
HK6W3fo0hl7NAtVsQPzXobg4nThonXfnl/bCBz6buzk0YvIn7eQ2IT9t07Oh3Ym++e+Snf+eYFNj
8vWNGzI21RrbzC05M+wM0PlWt81AosrCu59NYEOyv7La0r8NB1TlIhjYuVf54/tPXZuewX/a/P+5
+9kUxbmeGtDGvNvUCB+wNzqboEsMaJEhxxGN3uCuUyrthwkvjBMy50HHrk3O0kl/X9shPnYlFx/F
cb+xXMz7rhbveTgndXFxNSIbfLBOAkjr8f1v+tbFZ1MaO40ajJYPbC9276li4YykiLNsahizKe1B
+8/COrcvRoEMAkT0N4DbH0Rav3Xjszmd1iU1lNymtEy2/SMtPXhgkfvB7//WxWdzuhkDzVCSHldk
YELP0Mnd2ITU/5xlg3dC+r+eHIXs4O2DwLlYURNc4RMHatL68mHZbzqb2E4RmPiH3OySopyjn653
10Yvhy/vX316Br+YGnMNtOzwy9pOZeF9yrtN5slg1TWpcWXQP928/xFvPf7Z3JYgNgHT9QD8O2Pr
6ghrHLn0p53NbNn5bpkXunlpTMefYsJwJwiShxbduT57/WaDhAIC0upSWOLaRAVeeB/J7d94KPMU
9RSirRjVMLuIsCAYTTEadEZuXuyX3flsrtpdPMFHNesiOeTaysNUfX3/ym8MGH02U114OoVKI+BC
AKS+daFWPIk29nHBNNrj+x8hpmv9YlBOZ6bXE8pUbPr4ZWVfEsumVeZo1VXh1fd5bdXAWYLA3GCR
TZ+CDLD8WPwxhp6EmGuMjxQABUqLXNvXXu4oq7BNzSst8ElsdosEzXgf3XlV9Q1dTAt/J/vUZMHR
DnqO5bleH8sC5MFVH4in97/IGz+ymI0f4BGRxJOjXUhu7XZGGJu7gITSD36JN64+ne1ePyXVar2y
UNz0UotxWCc04TapmrofeAbeuvps2emyoM0LMYpL0IQvbdedo1bcLXos+mwzAeYh9j2lcC4WLVNp
9hic0u/LLj1ba+I0BUU+Zs6lQaSzEqT/uhaW4mUXny02uE91P+y5uIdRzTx1WvLB2296Pf9ivMvZ
OIEeL2wgK9bFsmL1xsjjauupaJ35fcW27rLimeopwRGKpl/e/ypvzOKpmPB67MjaAfgQ5daFEJnh
XLhxdOWMqD88Ojeb9z/ijQEk50uQjnG8oMx/yZhWFKHia6uNl525JpPA69vX0sqI/Lh0LqbmhA94
lcEAu/jLl935bPlJhMsWnTwr2jHFFb3f33Phf/BLv/Xcp4f16gAgcezqtEvsS4k5+saQOKdBMYsT
SMD2g5fWTOf7925XzmYueJMGYIK0L20UW18jgG2QooWyAkFcPdSpkd3h828PNC9de+trOcrfwCW3
OgONBkxOu0VZXWySjCY7qPj0ZdlDnU16ZKwKnQbVuPTSh7mmR3vNzD8vu/Zs1oNkRhkjQ3YYTnSw
1dRb5yGBucsuPpv1qdRtCY6MLUZUChr/arjzW+eD7dcbk0TM5uGoEWBA/qXGcROvYA4P/3Nre+6y
hVbMpiDR47ki3EBcGoovtB89YIMZIohFD+bPt/ersUy2srBaja4lKNb6mPjlI+TmZtnrR8zmYOg1
uGkNLg6v4ZOZUFEPSmPZcJm74MDWY4cPqU30eX8KnRwwQnF4/5lob/2gs8nXtobuZF5hXkKI06fS
RgdCmjPNMlcv12ETWpLwPwcXaowWBB6CdY/t/8Xx0mSigIOxM3v7s0/aqrnwV5rNOztq+l4mRnxB
toqwqpUCxUqrmwt/p9nUUz0IrUkGgA5h5p6X7rfRbLSFtz6beVoR2VBszfjioUHYdSAxVgSd98uu
rs1fujAxFVINYsIiLfPaBi6beXq17AWlzeY1XcrKhHMRX5JUv3cscw8yfvP+EHtjhGmzSU0H2YBx
zKXZCJ/B4CBovlp25dlblaAr2FKmFl8cNf42Qoit4Iksu/RsOidjklS1NYwXRVG/paUAtVQP3sIn
Mj2pVwtRZJehWg6IJHs9BfYfEh7T2YW+cJzMZnSF+jiW0nYvLpxNmvf4YADYDwvvfTY9rcbUBsLI
xwsyZefQx0DdPTKdPliOpjHxi43lnw7oV08GT4sqCle1L66u/hjTpN52kCs+FZaeHSSYXtri43hc
9hPPZmtHKIveW5Z9QQLtnTLhJWRgxtWyq/+JrXj1TRw7U+LYSKJLKtjPK279oIbVB0/pjRmlziYr
YZsoUFHrXYAJWkec8f4OMm+7bClQZ/PVb/F1jnB3LwqZIftEtDusDOoHj+WNH3hClbwe+uDTNTPM
G/eC2zuEgD/EzbVBcp++yuoOBgzke3vaaPnhstmgziayaoxdI92Bb0PoHkHXQiPsY8hFvV40itTZ
XEZN7OYY5MJL3aA0y/ViN3iKtl128dlUJkkj6oCrRRcSggrUbv6wbmuj/2AYvdWFUmdzWQUVEspM
oehSBM02sNJgTUp5tE8q1d0lflVfFfCt2HITSpSVjv6jzqDjLvxhZi/i0nUJMdI1QrBqJLPA3qVT
3ix7bLOZHRWFWqiIKC4e5kDiRH4Atvi85NKaM3sJJ4pfeJ1WjdCbCgULhlg3DU6JZRefzWvoGr2u
JVV4sTWiS4zUI8tefDDxfr1maM5sVgt+OtERAH4jVP07JMR2nRXGsiPHP6gYPZq4nHdZf7G6Ftlc
592YfWIvmmGwhH5eMljw017NwpDetw/nhOa+8bVGTbjk8vjgZ3PMy4C6+9B9z0Xlfg8y7YWKwqf3
f89fLnZceja/jJGHHqm1e/ZbPdkEZNlvLemENyGRLmvIbCOgGqC973/YL39gPmw2n+LE9HoLCOOZ
MzA1xSC9NRJryW6Ia88mVMiYKXEbuOehdqp14fRbr8MZt+jG50VHDiCgLyYwAKzTeJer+Y1Xuflm
2cVnU8qWnSjIWwfWT8j9xu7scAs+3l549dmkIskKywLcNQTKBF0pGhF2sAvzhQ9m9q5ENtH4HYzi
s56HLf2lpkWrHz4uezCzWeWFSKJwwzln1H2f40b9HujuB7W6N0bi/LhK6ksZDdgezjBqgWIfQOMt
2fALYw5eyL0eY9OoOWdbya6TAqZna5RLag9cezZZIfOljU6e1jk146++Sr6SZSuLKrFcfDY5bWw2
aRGOWMSKmhxQpUdPuUy6wMVns5Nh55GjpTtnSr03KRGeG18Ng2VDfH7qDOhQ0P31IKkHKSZSEKnh
RLNZNAjnp84KoUIcBdiOSIk5yYTOT7+ojICOdTY1ex8bh2n4uA47DziW1u1F6XyAnnpjgGuziYnh
TOvHMTTPUfVU6+klytpPyx7IbFYmVeaqVhiYZyJIYdALQlT09HbZtadv8+pEQn4diJoBHbJTK2el
/V1G4/2yK89eob2rIQDVpmetmOoZpL9y6PE1Lxwks4kZJ5E/lENiEihpGxsEQP2aOstHe+Bp4/aP
EyfjZDYzmySGWEfQNyBwwXSHJQ/ALTS9YxsBUADG/N1RUDAhDjJOqpGYz8zl5DBUrD2+W9B99iKV
sB9ZI4GvFWHBtDZ0CnXC18itjl3I1oW2bGFVZ/c60TjMzolxfmu0WjCe7xb9fupsATG9JqPXx3UB
NhKUTEj9Kg2X7MV5vrNru6JKulJIi3kYndygkKjUrYV7t/khu8vxv/raYJ61vHtBW/21YTYueyaz
jUOaOQXif8c4D6nabQK1RDKKUHrZqjo/Y0d+mFWa5xnnotXhFYH4ChTjg5bNG6vT/IjdO1rmR8A6
z0HirNlfvjj9+GXZQ5ktT0ozDpah6MbZKaTEp9Hie47shS/JfxylHY+dWRVw4635o0WpC7yz3C+7
89kSBeJYKwaK3edAJyOWwEqMEY5Zf7BEadNa9ItVZH6SjoUsgYQzWjqyd1e4A/Dym7lNLCLvt3Xq
2fLWg0f5oGIWxj1SQ3Zb1Wbh7NOh7tZaXQyLhq0+P5+6VdGqkPjF2e6tG2XMgZLLJXUhoc/RU0Eg
srocGv1c+fKc5NkZE8rCS89e1oQINiZaQHlWW0LmlTQF5R2ai+aaPkc2sqYFapNKcSZUcSPNeK+B
s1wyqhBN/fxKrXMjr4x8EGcPTgGp0Ce//4iNNV3inyNKnyhwr9/WIKmdtHZ40mZGzBovoz9kZRSb
MRLxdtnNz6ZEQZgfYSCKOLORPgKcvVo62/Q55AfafKgmtS7OdcIzMdW7PHYWDpXZO1BjI+CQUwGa
gQheeNoBWb3eouUNMt7Pz1w1gjzPNfQFTlGEG8fHZxPDv1i0BAE/+vnqiswFNHufYOxefB/K4lp3
gw9u/I3BMoEGXw8W0Vj6YDXjeA58ZyCufBrkNTbeltLwB0vcr98q2Bp//ggj7kcc7EQhZibqCMd1
v+ah89E5eto4/2Kwz/lvZUl6g2eTaJcSWviQ6l54F3eF/xUoA/zAApn/wm8xm7BjYMbM4qE/D6Fz
3w/KvjDrRRsdrCs/PyBXJN7QQX8lISEeDgpGbHwa1qLmn6CD//PVVVSVpZZxdYfg9Nquil0cqPrC
kTm91V6dDKY+V0TaDE+lSbC71c6laLXog0f+1ticTdgRcEQJ1rQ/k5uurBMtjQ9VYHt7UtTEsmV4
TtxTJGHcNu39M0ln6sqKo3WZYXZ7f5l84/6t+bRVyV7IB7U7W4Pl3Vjglc5uLINLi/9m0f5bnzuT
XD/CAKdW3Vn6BYGYiuLgwV5YpNKt2cwFv5nFmcHTkcQirmKCh6TVLNprggD7eeQQ3xX2iRf35ICE
xElBaSSSaZFMWVDW/fniIcC+smiS/qxC6d7R0gz2atLly14kc6pgokK9zIlbOpt2uikDwhTSj4DN
b6yVf1KNX82nFsyviy21PafKcGvHPsnpXlMtG+zWbLJSrqtqPVfLc0zaTJO+EEK3pEXA857NVAFt
sI3HvjrrjhZtvDTbdi14+fen0VvPZPZubQsd2s6glGddyby17tl3SuiP20UXn9uOaA8nZMdm1dl3
HiMVSoxtRguftzl7typOq+oe9pFzo2dfA6/6pJQLn8kE1nu97sbIbYsYsMhZ6xVIpGQVyTr+YNl6
43mbs5npJwSaG4ZXccI0/0h8MqUVs7CXvTDmpqOBhCuvbKcb99uRqBWXCG8pFv6Y0zd6NXv6iCxA
s03Lcx4Z15FqPQ9OeL9snMzeooQVkU4rIO64Tg+jTNa3UwrlsmvP5mVTNLxG7aQ8k6jyw23NBzXu
vi679GxiUjkuo67m0m4V37jDXq2rZcdFczYrG8MlW04E5dnXYCbH2OzXvqcly8bg3DoUDzqmGyIP
zhVdsGuZwrKbSvjLFkJjNjEp0mVA3pX8PDj9g0i1az+PHhY98LlzCON6RuKVl59NYNcQZ9XvoPSD
hfc9m5njmANUjI38XHv9N5E656b+cLP1xqw3Zq9M8ryIhxyCDDZkd22SFz90/aKitz43DYWGH1XZ
RPZGhqOfMHUTrq0lxu2yJz6bmXk3Ro2ed/mZrS1RXbbY6H0cb5ZdfDY1ZRwQsUSh/pyOCpm44Ga2
ll18xH1+65nPZqeLQqn1elGch8E5GsZZtuYHW5TpPfCLY5Exm51pi66EHkZ6dgivqomBySCmVGqT
vVh97d9prW8TeEM07bKRObcPWXhjLF+reU6kAG1dq3HWUVU+L/oR5gYiYRBdDFIvPlul8lKkVrKy
CzdZ9s7QZ29SdxhBrSsOeRTl/3B2ZUtyo1rwi4hAaAFeVdWbu61q2+1l5kUxtq+1gySEtq+/WX6y
cZcrgtcZB0UjzsI5eTL1xyAX8OvBlbf1hc/rzg8lBd2HatJQ04CK8b018bHNd+mX+buDQ/FWSYD3
wc9j4lph8n5RqaCoGPod+flP+iWSwj+CLh7avk9xR0GyPI9NCr6gwnN1x2RBpFd2CTegDy045Au3
p9y21xqDPzu6r1x9d+Rm7Uch67VRTzgde5/kfamgRzpuRxt1XVbkCVQ9hmCHBDu3b4FF3266AMqm
sSI1fB+fHqaxarvj2RnKdAF42UDvMRkeQZg6Q91zNBXYOCF8K8A6DrmkCOkABIzmt/vabJ7n4/gF
aoO4HipYb7jx7yBpvRvs5pdrRI5jKBmvt+Ast2Kgca57ColHG/mV4aHi9fut6aJ9BWsR6kgtywfo
3Z7yZrz2mL5gTO4YD4Rh5xC+bHucdXffBpb8gMZl+d3rursDPHJvFujz1PsjAXcSNBqOC5N+WIzI
HeCxUT6gSt3sjyUFSSeodqHPV0Vj9OK19Z99hV8sVa+NWAUUGB8BQsggPLqkta4/eawNDm/HC4iC
mX4DUQag3eVdL+1h59rnHYClHRfQo60yFCKqTpRvFAoHYArHuEBFPJd34jYU0dp2g17OqVp7ne6T
/GBXiCj6HYtjnsFYN2UBKbITnhmfpgRFIxWsXjaEg3EMtC/JjhGlYj3tRpgbti0yVagXHb227laS
yx7otz0IglPL6+g7aMDHdGhn4Xdf3GIy2Iy3aDB0P7Xl+L+ADSe5XQNmntPQP7w6KAmdMM0iiLPS
fp5O5Waq53wEGVUPUruPI0QmfSwJP+Fk17JNLKjqh+nEk6Z+R4YCklFdF332O3knvx5XzTqo/plT
iVGY+xFsqm8xNiOuFGDOe3zteBxLLVGDJRwCdCdequg/cOu3R3RSekhz5hbRo2iGK3f/fN6v/ZBj
t8lSxfk06vE0TDQBJdrI/+NQVP20iq14P0VnYJW2UXHvd2iOGUN0oC+GzUCpagAVnSQHUvlNUgRn
HaVfM5ywTpK9pOtwonarwKsJSnrIQbMrx3Q+99eOybHiugFcsOgCkTV6eNLBB+D7fIBsIUitft93
oiOQqQyRyPba2oMBxegeIffzOm+3nFwpIee9VNh2GEEivUGq3W65VycdW3dsOFI53q5hSDISlwdt
zAFjmH5+za0mq1CuZKGMZDXX92wnzwvdfZIx7Nox3Mrmxaox0pkl3QpafFAfgwfU77gdqyWC8cVC
yi1LrPpA8RaE3Lf1eddg246h0hq8HLqkJCtJHB7KEmyBU6evuYEL99stJQO1UCVjE5MMws4dlLEh
+1zZ1QczjK07pgl6/iTixpIs6NmSVnq4y6M68fycjmXOs6zAxRuRTJPlI6HVoWgKn5ZGiNnG302T
FXUOhkd8zgH0m1Dgeag79Y/XTXFLyYk1QQIYMskMpAqC6ZOhrd95uJXkObAyniE/klHaPc37eNsb
r8YvzsMJqLOIx23PYTmooLybx+Qo+OSZg7l15IDaxs4G216L4e1q15u2T374nbVjlQULp00D6Qh2
AgGhkNj+E5vAz3snjlXGcti6WWFtHYG4cl/W54jZj377doJli6Z0uxhcP3CGvbddAlKFGcTXfos7
NpmAo7cBKSwu4ACezpjeA97reQMdi0zycWxYLWUGcAb4mTe8NWw077deG3cryU0XDoOtFlwUvd4n
MTliaNdv424Z2UAD+cxQnmcTVzcjqHhAW+TzTA+hbOe4kp0wE0vsupxVhvyBrP2VTPGC53Y135Zm
KewIUfRsq3WcnqNwJKB54HfYTqzsZgO3bbjMomH7GIwR9G52UNr7Le7Y5VBEC5Sm6+EEolmSBjb8
GJDkGnPTeYevJGxn1fFf00E5FQrti308Nbv+VNVxCwGn/T10pYhfPHbZp8w4GdmvHX6gr9a0YmCu
LhPkV35n45hnDKG7AEpfIBUryyKtFdSGMMXmubhjoHG1APdW8f5UCxsCkji2UIZb/IKmWzluxJnh
K9yx89i2N6UcxUMk6LUJ8gvvIrd03FIWLntXDqegXu2/sWzZARIc0CFpIGTRak7plct54f64ZeQe
5O59hOfPiYfNjIwIo6qgBYdob5IksLG/f+VLP+IE1Bw99o3OW38yRjTPEYSIHkVVf1XVHl/JSM8d
sFfMwK0qd31DMBcfg0voLCO8QeRWHPciwuBZvwfvweROjgOEaW9XRffK73q55E6VgFw8Gck5JoYv
ucyBeiXjt7+f2AVvFzlmDbL4YRH5oE6QiWT3FgNdt1MThX7R3C018zom4b7neHUUq3yMxv1hqDc/
HoGzCt5vHqlHcQlP7eJMVVqWb/sop+93lCivNIguHYxj0ywpcpLLfUaxo36BkMg/i4XOqdehu2Xg
AuSZXchqA06z5nmoi+cZgGa/y+KWgRc1QYmvG80ppgNL+6a/pfXu06cMA7cKPI1sAWKwMyda2G85
Zc9B23ou7VgudF2KYWatORmri6eIDZArI4G9Uia54BfC83//tQZsgB8viZhPSsyqSE2H90dFZ0Ds
5wmT8X5f1Qm/ug9aSMViUrcXkIhKVPQYGPveb23HTIOAMAi3AMoO9fg3JOf/2MR+91ua/X42BBEl
BgJCZKshSWps8JSY0AuGgxvj2Gg8DGUSzFUJGhFoekWqeQ8OY88r41joBH6+eV7yBfQ69rnZ838h
YOPVk4DMpvNShWwPL+qVyGwcJglVB/MuFr61GJfoaap2W9m+k1lZ4aJskxqPlWxDv2voEj0hWajN
NKrptCdn9RX0Duvxxeuq/MHyVMxsVYA6nriGb4k2CKqh0unnFF2Wp2HOgaIa5HgqY/lPEUHyRKOO
5/fIcedmwyhGipbsChRSw3OFWmldXjPNCxmUOzir8TUbaJ2pE12S//UqgM5QnvxjoRWG6Vzfeqk7
QhvLFQrsG8GvcHQ+6im55Rip9QvT7ggtwEMLSHfz+pSoebqXAURVu84Lmw9Tcsy0bmcDYqgeHAM8
Ce8qaKZAYib242sJ3BnazoRlvcxlfWIlB707yDwOP+uEXhfeHaLttBal0lMFBhL5QiAkg6a2H0dO
4E7R9nEsoOhEq9O6V3d7nH/boYHr5wPcKVrwD7fjPovqxFT5rorrH/EGbSy/M3FiKWsCNMX4XJ1M
bvlbWU3qH2hPkSuR+kLa9ZNL7ZdILbuqIxTCS6ekJu8BSf4+qXn23LkTRLmpGhJWujppQOcQ6eiU
mrbyQvqHgdtnNmEPmuSQlqdW0M8ijj7ZFvL0fmfuhFGbQOVQyKE4QSy1S5eiwuRG7gU2wcYdA6UG
qh6zOVP+kyo/iLWAEqGWn7x27o6RgpyM1SrGzmm16oOIO+hZrknjdy4uW1O7T6WZxZxn0s4VhP2E
vAHIxLOe4k6S8o7ojQDskK21/JcJ+2YIume/Y3HSXVKYHfh+cApEVXI3hOMLb/2goSE0Xn9P6OY5
2eYecyBQsIzpTb1OxVGPUIz027mT5UZR1TXBpjnKY/IzanDHfk4++i3t2GdvTTnkrOBZ0y06bYuN
pFXje+Ls91MBZgAy2CvJM62IuYeC+x1ktz3bsO70eB8psFOZBvp2fBX/rvWW/FgTVJn9HJc7RA4U
EoawyzrKtn4Qt6ONghvbyB8+p07/GGstTU2WaQ0z9GQ/8q1/3PvZK0On7lgr28FqniwJyyDL26f6
AMilX4JOXc4lqOTWBCxXS0baSN3MwZomtuxu/Y7Esc59b3KqRbFk0SIeSXQORKFXNQ9STL9fw0HW
KpqLYMnijcoTprcoxs2KifvRmlEXkbQNQmhwf01ZtTcNejPVcmgn88nvXBwDBU00bXcMUmQhMSqF
8ur/5EY9r6Fjn0OTTyBXZFNGNLtZywLDZo3we5pj/Mg59RryqTQMpmyBruRuyXubX0v/X09YqAtH
igGD6VfUkjPMWJdpsENtGxAlrwcX/QONFIoIypHtlBVK3Sad/CJLP+6PkLpYpMrM0wpCdJMlddRB
LK69hU6FX6pFXTSSDEKLuUdusimMPja2eeZz5+dUXBRSs4xj3+ncZHEdgccgEDZ42KY49kpAqXAM
tK5sAko0cV6+/N5RFFvBC+IXPKk7yLqD3m6Zq9hkQ1iuh1i0/AD99g9e1unOsQZibmoUFHW2MskO
wpaQhxwBqPRb3bHPKDY77L/WWS7ndLPtMYjolZr6BRNykUYgPZrGOKg0sBLs2Nv/GF63fpt2Ulsr
uy6eJqxskrW47Yq1PxY89FvcBRpBZS8apnpV2Srz7qlrFlYfbNOWXsD7kLpYIyttaeedqQyKm/lw
rFlktjvoWex+wB2QNThesS1mSek+ZWpv38S7DY8QR/Y8HRd/sFEyLS0L+ozu0Cnd6+YdKeT3v3/W
sy3+2YShyfki/fJIJEu9jXg6Y+04FG/yKQy/nVMwnYaL9gykLhZrF4Zu4RCqbDLl42xNpgT1mQzD
h3XOHb0cM8dJrLI2rAGWDwBfhTBtTLSfI3ABWWwtwhbCv10292jWHsJxVT8CysP3fz/9C+bqTvcG
O3hPRL7oLG5n/Yn0eQL57Y75JUguLCvsBiPLoOgy2ZmXJh6+Q1X8s9/GHRe2Dy3vt7622bD9qwz9
FkXcLya5gKzdxDlpG6w8LcEh3iEdu1E/v8sdF4Y+oo0gomuzmY5DqiJ6qIvR72FBXUBWnfBiYSqf
stzG6hsKRvtHvJJevI7bhWSJAjImUM1WWSWgv1KE24dkj71AGtQFZSWTKCqRRyrrt0HedKZd79G0
uMakfOGGuyCkPtxFU0XLmAVj0kMWe170fqq0ia8pbV36Aecm5h2o9824j5koSNynPY7pZiNR+N3v
5J10dwsBo16Kpc/2pDi1c6+Oa1f74eGoO9eqbbkJXu8mq6vhLVvJqcprL1wjdaFIoos7W+8dcq+5
fpHzeBfHo59bcaFIcat3dBcbuPGa8AMeji9dQr56HbeLRSrraR4Uq4ZsjgiwJXv4sBqQsfkt7gSL
3RZ7ScJiyJohXN+JnO2gveuLK6kXfz2S/jHUCh5dyA2RPpsUlfoo9Sz+1VW5lpBC5/YQj7Y91OC8
8Uw53EnX3awDiOq6ISNrEB1A9rHVNwLA2PH499O6IBeG+P97ajDWs6BRbsasb0AR898eDHR+K6Zc
fUHvWtiPXTLM4A5b6oKrOwh8QtEKfH+0/7RQzsY3Eddhd4DGvenfoMqNwUEU5+yWTn1TI7sIwv0w
yRrc7aKZyUs+NEWb2ZG+rGaUy8OSb7x7rMgU2rtZlVtaVJheTQcScu15HRzPYRnXG0iO+qzk/R0w
3V/G9drr/mfB95W0KnbchsgxQVaSfsjUYPfkzSo1Ff/EpMLzR4Cf7CyUuJmPWm/N8tBbNbS3Y27s
ki7QqL/5+/e74BhdNmRTNGtogMvOmny8RdHyK3jy/WK029ItdClmA3nebG/MUUh9G5TLlTfjhXzU
HSauhVryUexDxqvRyptJ2JUep72qBzxniPDDAVEXCUa1DnrThEMm9ugoA8WPDXjurljOhZN3gWAD
YZ0VDRuyjfb2fdDy4aa0hfH7ri76iyUB5FabachsXQ4vquvC24rYxi+x+2OOmC97C71Hk4VbrlOK
XSfQ5jh4XUkX8bUIDOFNFvdmQBM2DXPxpuXE7066yK59JtvOpg2H3uYYr5Fzm0Imw0+klbrYLprE
thzUOqDCE5uUFfEDJ/rKkV+48i6yy+ZTN+dzPmT53sYHirLUA684ZDe7Nb9yI392WV/xRy7Ai7Vt
RCGMiWDRye6/Rpkfc5ere7h4qBrsxfoPNKXzR0JyfVxXuqWm6ey9ldTcBoMt33XhXB6ntkfnc625
eShzJt6UkAwZ0wD/68pBXLAbF+GiZB8GpofdFGXzY2xbsInn63rnd/ec5D/hU9fQkDfZHFbv9nAo
j/EMeLnX4i4KreOS1AuHTfK1/V9ZbA/94CdlRl0QWhjO3V5u7ZhFsbyxSfMIpZnvfrvmvwd4TiAY
Hxs9ZEyL4QkXT4I4oJuu3LlLX9PJtpI90KgtwpObenlL+XMeE79HvwtBa9ZE59rKIZND8AL2+eRE
MGnu9+IPz3/OLwURDHuuwPEWqKCFmLbPN6EOkA968TtxJ6XKbQmJiAZFNKl0cxClaFMrYER/X/38
3V4xclfIoYzXaSRFMWbUopBLunh+W29UvTFx3L7polB/QmZlr0wNXPBaLvKqKCAkp+MRD6OW5Adt
uybdiAaOF1Bhv3Dhwq8GLgI+rn2fRQF5g3fp3Tjufs8jF34Vlp3qJUVyVPE5/tSg5vBuTfrJz9e4
+Kso1mXZtPjMECMnB12h8g0mAb/47+Kv2rGp1oXAaquZ6Nt22XjKC/H171fogtG6CCyUSaOqzDuN
5zr/HhVLna59V3nu3Em4F13kG23w/kpGsh6hdlSlwxx7vodc5BWmesjAGqszCrbVHZPtGPvEc93v
XJzosdOutYtBQ0Dv5ZceybRpZz9v5sKucuREslnnNksGMr0xWh7QXh/97rmLuir6fF0wv6czEUZH
cBd/blT7yetIXNDVXoKNPRJYOgFc7Fi1xTe9S79xPuqiroZlGnLb9Hi8UOgvr0nxr9mZZ37+U+H1
FxcfagqF5AquS0+muWcReRa5Xm79jsWJH2ZcctmFVGWz5fpmA/7qWFXC83M68QNyKH0fN+c6IJm+
8rJ4VAO/8vC6YPku5qqL67ld163PZFmGd4stQIEvev7G71Sc93BFFqhzrmjABA1iRFWQBzX0VyLR
pZ07trkNzRLWxaIy0h/bKIoxYB/mV0LqhbVdzFWkhTAiQZwA5fe3tjQP1QYdMK8zcRFXphyhKyZR
WqzDLYXQ2GEsPPNRF25VVvOekBhu3Br+KWbpbvIvfpt2sroGCMg5UDOuScJkOhx4lEjP8zhnGr+Y
Zd4vheqrqs2EwJr9lLeHJbryOryQrbik/WJiDStUgjtSSGQqvLbrj9HWQ7pM+/LidzSOccqVQ/Bw
5C2AaFN7Q0R9WuNl8IudLnU/6uhykTJqM4WKGYnyB5svn/327djmWO5qYxSxjYvmTbhFtzkfvv99
6UvH7pjmOBUYduw3nfV4bT6A22441CjrPER899k8ky7kqtbUrsOSI2FZDLsJYhG9rfvei6YFq4vf
r6TeRtqhTqyzUdjbqBtLIEfaysfjYvFzGv/LfQ82EqCOVvSZKuK7Jjmq0mvuFis7RmpH0hSkqcoM
MCCatsp8mJrKx9tibcdKrUriGRMzfUaGzYIcj59MQHzCG9Y+e+FfTqQCGXwUjPCIqOF8ATHR22oc
fbIVLO0Yp2mg5xJvbZ+J1n6ym3gfj9XXv1/yV2MElma/7zqcRTjpUZ9bRBPUkCSEEIb4yomcL9of
Tzqs7dhm2DdL0/Vdnw0B7Q9JWIbveUDrO5FM8ijifDlCjo4cBig7XHm7/CzivvaTjs3G895Vhgud
tcO0fdnMgtnessvrGyt59dhVAX59Dsa0J9PepmMnm/dyp0hfNe8/16NY3ydqsgdUE+ypCfLurmnr
7YV20XQsKv4+rMf2oJt+Pxgpm6cJ8+xp0/T2OJpe3FX9WN+NyyJu6y3/V5uO3NFtpYVPiGHSxfXM
NI+Dbdq6LE6Sd62U34I88BlyxNLOmJOIbRERqvospBOUB9rQpqOCforXHXMRZrKvihFSYWguGTwm
6c73tB69uHKwdccRzRLwaVo0fZYUBbSSTXXY4qY5+u3c8UVtrQqW80Zl2xbc8I3VaS65F94eO3ec
kdYzBy/w2mZBByleEotnGVb/89u444x4HSyYn4xB4xgMX5JY3m+s9xN4kMJxGWIYu0YIGA2vi28F
6b6yRdz4bdvxGBvmPWVucSR1EE+3Db9ZUXq49VvbcQ0Vn4J8NtAXaDTTD4zq9imYpblyxy/4OhcE
lnAyL22ru6xmQXu3LVt7vwMs0O+8PDQ8IkcSQXZnmWMv4j4mXVQY0aopZ/Q7snFmc3ljLQbl4i6A
L/I6Lhf3ZEveQSdUKbgEdhdyzMiQXnvBQrF5x662jSdT3uEpOFfVRxIt5jiUu7wSBC6ENBf2tOW9
YpB+r7OIjmE617RMq9hrugc7dwxr39FqoKxssgEl5zSHVFAaUf7O78ydOJ9AHWhqwYoNyqXhS7VG
LJWT8qpKYOeO2ULVnYTAU+usrOccz/qnPerXK5fl7GxfCbsu7skArMFYWSiA4/ItOlJjqwOmCYbD
MCbsIeqsedSF8kyHXChUxRu7RZiTASy/+lB2D2BS/uz1AVwcVIN2N+CbU5dti2rSUCVLSrdr6sHn
y/3KIbk4qKAnaus4A6Jtk7ellMe4FndUtv8E+zVUwM8q0Gu/4URDVcVVOO0R/oBJ0PVmSarvKlbV
Mxji6xOZy+BlX4rksQjEFKXNTJunECwPNu1sODxHOcdO+mCptkOQl+u32QTtNdzwxa05Ng/qhMBS
oMyyKtjNkM49omlb5P1TpcA5cujCTtPbMWLVfY93yl3Jx/Ap4oR9UVsVvuFDA8WfpS3fas6TI4Bf
w8HvmzthWLKi6uaBdNnONxBP0xbDRsar9MpAx/Z7ej3RPYnqCHHYhlLexgtrD5sEFtNv646/AMtn
QiZtNHjU5hJzTIs65qBt81zdcRjDyJLQqh5lhwBT3tNe2HQ1nu+OxIn0EcpcE5D1ePrShadJMSTg
Vw2vuKPz6b5mBU6oV3lpt4TTLgv35aBb+iNnZL8S6C+s7WLTAlmjKNChKtAajquiojoFa9uVF9P5
zr2ycRedRud+JIlW6L0UdXnYS7Ye1BaKx7XtvOAvENd0PESrQL0X6aTJukmI4zh1b+atunZlLu3f
sXFwcVUJ2gEdJvfE8iDAHHpohiCEMQ/c76niItUqSKRLrusuG5LYfGyX6jkkk/rkZVAuLK0BZVNH
QVScoRsZAPomPxUTkCR+izvWuqATviq1YOfnyQmun1pBnv2Wdky1XKN5FHlH3qIKnqQ1rfOUC/P1
74tfCO5uU5ntamEmUE3WTquKDkXf0NskCOtPegBJiOXJ9rTa0E8yUbqdsLwzvGQzayDCYrvDQMcX
03K/Y3IpCDZd1qLGVF9mt1IfEPjkYYonT8/g9sKAGFDJVi+wrIiGHxaJikLAlvbKvb/wFVxQXtuh
BqRGmNa265u8HR+FUfc6FDcVZuVYUvqloC6EbetHGdMcFtAU+RdZyCdIZHohhpl0cWtdLtmyh+K8
9vy/iJb3hYxf/n5HL+RWLmpthtJdGwOJiMLegNJ+GfbqgQICdKcaKz8XUIL/8PcfOldEXvHQLoBN
gTua01W2mYSg9Zi2iR7Q8tzU3bTT5UFtwwps/qrHVOS0AQbIQArh77/8s5n1yk+77VAZK1Ui3Heo
ovfz23XZ6Hs+RSAwmgt1O03EpoB/yEOlKvDAQrXnwFRdvSSKV0/dTrxahPiIroun8C5Lgo+oAval
apt/m96LJhJLO5nYqiy4Mhu0CSLe3TYdZnnVGP3399O7ELZdhJ3c2KD1jrV3sr2DKlWY9ouu/Ty7
C7CDSMZalVUFv8L1Y17E9VFUyXTrt3PHt6NkrWf07ZBCQvXq0NjpP7R/PWs5LrROgCVv7EZRZ1XJ
gJhM5ikNq/5KNnPpzJ00DDoRZaOLokHDd/u2BON02JfGc+cuag3obUYgwIqCy8Ru54l8narZi92b
SRe2FpflsCQrvqfE6CYYvPQXU8R+LQiXO22e9dK3w9ZkxUrD2zxP4gPYXKs7r8viamgQxNOQQ1kr
28xIPkCx4I0O5v2K77vwPV3oWr8G29ZFCHDRtpf3Wor2ASX+a93qC7lj6KRHrdRQ5sQkXFbSqLqJ
EzAsB0lc3GwQq/M8HceUQs6Lfea2ycIBHJdr+x7zJX7+xYV/9jE0I8U6V+h19C/r2HzdrPZrtblY
+LbuFjYsY5OZlZc3s9H2gCme4kpYufBRXTj8oipNElRZs2W1SVpF8k1LMQvhdR1dnN2mIgl1ETx/
WaQfJacl7nrsRUCEUeZzpvRLw42imsv6Ba+8uAJKQNI6pRax32/nTpijxabnYUUhBSCE+EmwVqZU
k2swuAvpiouxG4JmwIsobsDkHKRkjj9PuTnSsftYy3rx/AvOH/yX49nKqEXRP2qyHVOxYwXK/Kb6
x+9wHFPFQA2bhl7Cjmr1EbzF6jC39NrozqUL6RhpHAMLL4sJafRQ9ylwyWua55NnWdsFfgVtRFZj
gaTugug4xuHHjUV+pxI4V2aONGNGwD0m+/wF6tHdwv2ci4v5WgIUnDsQEWb1Ojy0S/3StMu1udIL
Ca1LtDWuwkwzG2twz3dj9zj0nH8sQlUetVIgJqV1CS6oJDRxylXJvq7W5ldeNBc+dODcIhGSlRlo
G4MpHZp7UH0b0j2xP7yuqIsIG6IQtGQyxBVNGL9DvSO6m/Rs/WwrCH63rW6QLTRq1iYjhN3PY64g
A++b2bg8XMkETEhkKdKmZg5fGqajIzPzfCUGXgizLigsKcY4jpMSj7BhlfdJuRXPEmjrH6aFUzp4
Hb4LDhORWaGgOOMvGFuTKtuiwqdWv7N34WHKxNAEG5EP93H5vy4X2QLiRc+Nuya8oFFdjaZBvxft
zbW/q5vEixycyT/ouLTYk7GyXTZCUPWGJew24JFnFHchYsu896zqkCOMgowpYcXzoHa//IM6dsrt
3C5LAVNa4hGsNiBDqP8bLKAOfpfF8fc62qoxqvF0Z5jUPJjESp3WjBe+98Wx1TjZAtNFfZdVSfSB
VkuLR7v0YnDGR3WeOBxRthoq1MaKPmgOESMqjYvhWlP5dVsVf+DDWgHJ43Pmx8Cb8VDu035Pmo4d
4oaRW5/TFy5ILJxYXG/t1GY0Kod0gtQQDa5JYVzavpOgFQwgX3QCG9T4x1alJm7Gm6FZ1buq7Ocr
2NzzWn8WRYSLFitp3gKGP6LUT/f+RkCf8GBVYJGs4QItnH+xxeClScKEix6Lt6W2dQiwuywoP22l
6B4EBAq97EC4+LERrLRtC431bG77O13/l4yrV4ovXPjYvDekTJa4BglTbG8gkxnfkSH/6HeBHPMN
xyWGmgqebfnE9SFhhTiuweozrY8Td2wXowTL0K3wDTlj3YHySR1JaL/47dyxXdVtrRT5XmdrlHzr
+m0Ba5f00jVjwkVU0WGami6ZUFjBIPl9G+XTm6hVXoUV4QKqRsCjI1UvbdabfEnnSX4tQ+P3PV08
FYBOYmGc1pkVk3xYoXFw3Gi5+rkbl7SrbkfOxxgwYxav7we21DdQrvJrhwoXUMVHuo8Qm20ykC8V
b8pk7J5NKY3n1t33FBSrekPROFuM/i7Y+qjFNXmEc3rxihNzkX120QmtwxrXfGD7hFarRCd8D6DM
xtHGuVc6uCZ3/bOT+NpPOeZa7etOSQKE1da2bZpURZ42nIr72Uz2IR5Bcg7J9P+FvTTdIWpJlHaU
mxTT2ua+gzzQ08hZcgspKXaXj7U4BDEtn8PERsfNUvtOgiQJtBR5cA8a/+RWT7S+zS3eRYfYgIr8
yLZ9uSnyPLxdZN/eKDnnNK2GKbrndsH48wQW7Zto3z6WRHW3Y73q6DZYdb8e0D6HUq5dF7ACFm3P
XpqKdeKwTqSbj0B4krcs38HpB0GFG0rPs1MVyP7uuqnugZMvdy5SUcbtQ5X0gYJ20pDkXyIbdB+g
u4MGR4D65yfBzPaMaVj2wAUSHUp5/wzKV3UlVL3+3hEuvVm5J3rrGoRakDdkjO1HNaorKdqFSCsc
V7aA5yUhwYj2x1yZ2wRDe5Caa/lNTObiwctbugA3FppxbSrcUSZ2THwM9LPup2v4oQtH8weYjUc1
x5dC3s25POxrqG+apet9htSYcKFs3QBCiwFPzawDG276kUbMa1QFK58N+pcayyx2cKZsKCiaZgvv
IdANKTHcTq/XiHCBbOXWCw0NVFRwZqMOAgSQN4sw2i8rcJFsxTjXfdj3gMkxrQ6hjU8GE+ZejzTh
snfFhPMaRVakfqS4T6QqD6i3+GX0wkWyBaxFba7TmIbfzG1Yz08A8PiBrIWLZKMzMOsxAMTZVmwQ
9iS0+CjnInr5uxH9rG284n5d6BrQ1TFak+huV1HBH0Pkxf9DGzo8rsDipfuW009NZ7bDBL3xuxDO
8FYtNCwPQ7AlD7Va1gr/Ev/K74K5fau4JTVNRFcB/q7rpyhnX83YzFccxoWg5mLpkiAP5wjTw1lH
SKEOTGwM3KjoOB2H6dw6ZcP/OTuTJrlRrgv/oU8RAgGStsrMmpyUy2O3vVG4u200oHkA6dd/J9+V
jSudEWy88IIiEcPl8txzYIDmN91ctC6JGiNwvaiekyI/d7x4SWxIPNt2bjFppA29mCI8G7XXCLYa
XE+7lvutQld7sUWeJ8QFrEIdzWQzFOwxMEXW660pcbUXi94uXMVxCSGfKIRcvMLJ1zC/eMhF28rC
mFnH2J26tCOHvI1xilpz6651baW42msx/KJSPQ5IkbNt+lBWlt9vQIlOIJGnJBuRzDtv8GaSjW1g
QdBo/dIm45ShFjkfDz3Xy1s7mujGXL5yvgonajKsSdS+XO5mafJ1KiBPqvo2QIrUTjfOqGurxbnp
rHjkCdKClxCcaLZDiBpcQAyqRUlOwtf6UHS9HxyXuLptypLc7jxFwlfs5xU/LSt1dONXXDnHHTju
z3vktTaSX8/UuO/ECGtLrGVhkMoyFSK3evG7ZLv0G1/wSJwuYMNhGCRO6cC3U1wHn/7c89eFs2ji
WkZWuzAWSGb1TCZiDog/oZNRrCtkiOCTA2JcTw9jOugq22O2ZfBpHGVQQ7n0z3/+2sBdJu9PwQiF
9UGz9CW2Ek6/Vaq+x8bllaqHacWvTbfRlsxC4JKv2fIu3mBuCPM+L4tkjJqTX9TDgFh1wDdpJwtx
tXn+ZLubyfT/0VevnLiunWRh1m3LA4Q53RZqmDIOufgwWVSDZVWyt3tmWt79q+N6yg+5QTr5WEZV
3h/qPZwfSL+zez7nwWe11lgno86PNI/o0waMCdz/nGQwyhv+GXMa+mU8XD2lkBMTQ9CjfIYa3l0y
dxr6GOrFa4K4sEe8wzio33YFFaEozlK2JVmw+yVTmHMDicAx7EUkCgzzctBb94ktgV/TLunRA36d
dUmKZ4gg7cd5HqozMk5e0gE0cVmPZDJDEGvcH4u0jV5my+d/dB3XnvuNs60b2tMxWLbqWazLx6Rq
ocJrNfML31xWr1ERLxD5gjkoD6VFVSPn9Fbq+cpm4rJ68ZYyU+H2/LwYup0spStEINWNjfJa484W
n5CxrweGql7eNP9tePPLUc7oF665gB6iTrskECt8ZkFPMpGot3MYvvNbQM51bzEMoFeHkHarmscc
hxQeKnwXp7N7c5qOe2V1+ZzHvTqkMznEgzF+M8Wl32LYHli1pOXzqqZvE63WLFLRevIaFZdoAh7M
J3xOwMdcfFBJ89Klw3u/pp0Br+uWtoJZNK3b/pBGXXKcosRzX3FGPEEtP9LVIpBp1fQH29z3dpr9
BtxlpqOe0wqKoYFcUWl+IEFeZqzvN7857qJSRRzWFjESeq5ncuZYRR+rZZ39DntXiQtar1HOV1sg
0Vmfiv6YTl4aSthrnd2w3iOclsVYPLNkuB8687Ax84/fTHHOH9YMkVqpKaBhv8VHJuYNFeaJ9Ytr
XUiqa4a9CQk6Xu+4YzCCu85YMi+pMJq4lBTbRyQ0NT7nUpjwbFgVHhIqcr+w0MWkqhHV99VaBXJs
yvweRrDbcQE67DXsrhSZipN4hmtNLmvVvwTt8mYdhOcsdyGpYke1IvR8sIbqFmebRpVK0I9+k9wV
IrPLTgWKi4vnQNAHTjr10Nu0ePAbFSeiTXqFk77sy+d42/WpCsvkwNvtlh7mldPTtYBMowYBukHr
k3m7pd/m/Idfr53VCZfdshgJwolI2QchFjmUt+p9r92M3MqLfo0bIkiA8LCe2DsOleyspqk6Dl2d
vDGr+KHqtpVDXqzPwbKsh2UdPN9V3bKMGSddAcqleLad2KGJuK8nZdvq6DVoLpS/iZbYbRLqmWPQ
pmKrs3pRfruOy6oFBF95YAmUUMKyP0TB/mSjUHl23DlaRau0UQFTz8lYHnu2HJifTzlNXFwtXUyM
RBBB07mosqrdv0TF4Pf06eJq4QDtzKBG2/Uozmk5/OhaSD74fUtn2S5GFDW0wdUzHVSZtaGtHgyi
Mr+rgEukVaYJbM1GtD6bNSOpOLX5snl23Vm7dS20okurnptqCrOiCsRhmWFT6jcwzuEK02l4WloM
zD42n2Eq9imdCy/lQ4rn2V9TC6pLG+B/GiEeSPUHlrefChZrv434NxCNtKNpwhWzhUZ4YgyeDLgx
rzFxMbQOARLtwwTHqsXjQx7uNDPJ4vn0Ezqrk6t2EPDNUM9xsPFDbyIEkcXIb6z9S4T7Sk7ERdHg
yFFDvyMNZBWQPMOT4ZgNibbHHfJFniN/Obx+SkZBxCA1NaGBnGHTBfRYQSPeeN7xXCItCbpUzFqr
527l7WGPyg8TGfwCSVerjC4E79eaprJAILNV60NCUr9F6rpD1pHqqw7P7zKG5B/qp9LlYY4N88sc
uShaUyarqYstlYHt9aEZSXwc8u2Tz2yPXRItnks24KETr+zJdMpL+2aM2xujcpnSv0/G2CXQGlpD
qKw3gQRV0N6xqTOPVR7Nj6uY+d/IVFV3Xj/BfX6HEHyTq3VMISCgjoHdNqixeMKdsSuHtpUmTnZc
8yS8xZanCrZ0Dygv87pgxy7jlqg0aYIeQXa+NeFpHiCit7ZBdGP8/3fNeO0DOPfgZY9VqRcsVSR4
q2MYht1TvVXiYOr1mzUjtp+QWgntzjIz+fISs/GtbsP8uKUXb/ZUvS+MEPd2a9YDnmXBc3T7hy7i
+jAMPLxfdPGXXrT6wMvhgczj26mCjAw8X7qMx2txJqSpQHYln72+skvRGbspvKPsuSzwg6gdYO0s
ho9+bUe/7mmCUoBeJEjkVtLhWOTFC0CaW/rXl43xta9Af218r3Rb2mXDTYo158RCI6vF9Lzxja81
7oQHXTvArSSMUpn38XlmyYUO9twZnNhgboMiaESVSj1GZsq0DYP+0LOp8ashil2SLk1NNRaUpBIS
r/PBLOlXPPd7bfaxC9JFZBnJEq+JZCpU4jivpSkPpA3iGxH8ZQm98lFdmI6MDI+FBntyXavxkEOc
5cHwpTqRWe1+m4NL1NHC0nKcRSpHEUo9tOBsk8bvkhC7RN3Gy31bNSo+IBgjmgwF9JBnsWmvmFdy
InaNMKu0h95FblO5z2KA8Jxu79qgTW48216Z9i5XF9N80QxaflIt9v0YhH9vjHt23FmuZl+xR+49
VhTdjk17CvvC85xyFtS+Q7Iz6jssKMbuOMhSFDqQWw+0V57VQVP9us0AZmjrtarwRdelOtpySe4m
uk+HJrf9E+2K+ogzUn/DU1FIMz2K/NHEfXAa4lTfVxrn5Qov4RtT93VjD+gXJL92JhckXkQf5TLu
w+mpT+r2KTVItmXlHqpTk2g24C6jxs+jGfPmAIw8WjNuQEMdKRHlE97rymMdxcOSodh4e2rUPt9d
nmDLLCzK+p7U0ID/895/ZSW7NAsuyWQpxiGR7Ry1p5zO0XlvrfgIo6TY73hxIZaGQXVfmCiRpWL/
Ktp/Gwbh5WdBY9cnL68aqFyODY6uomOHsBt5tlrhFevHLsMy2R08wVQnUnX0E0dR5mEJ+y9/Hvcr
S9hFWEQKpBTUUCwBd4hTofd7lP9MR6/GXTDQQhUrUkuSypAFb9JpuSdcv/dr+hLt/nT/QcgWxCxG
tDns9FM7znClWUe/+nRov/7aeNFgJex6SmW0sPd1bx4bLFa/fl++w0/9XkVER9bN2DLz5CVv6Lc1
pX67scsEiopO0UTQ9ES3pypPfgRV7Nm0sxvbueDQkcLSiXhbH3g8Q60Qslh+Q+IET0U5TN2qk0Sm
wtTHfAEnbYf6xh54ZX67QCCL8sZ2SKNLm4DOCutmh8BO7DcJXUQrhfdjFIIilWTPl/sc4nYoeWUf
/jwsl5n8SmzjAlpspdbiCTrBfVOs96apwozF+X7UZscOU5H0xr32wtm99necbwsVSpTVsiVBNL8g
lWBgtVdAJZ/0RyHC+iFMV9CrBZwn/vyzrnwQV5jMBumwb3Ufy6EPv6Zt9VYQ4pUBjF3yKoF+Dy2C
MZYtHhwzLpa3O69fvLrtkFf/J9IEbCksZ+TI7Yd+Ut9gm+sX6riiZCIuZqEqinNp6vIviyjKTzC6
9fK1pLFLZAnK0t3W6Hiy5esRonN/DTz2YzdjF8jaq5X2eY7G62FPsnPKAJP9ebwvIcors9KVITMR
K2gB31w5VBF7E1Wseiqrar2PYPmZ6Wgo72qyBHdtqPob6+3KOnCFd+p8LmxihliWLUcecyizslE/
YhvJGC83R6rXj3/+aVdWgAt76TJNcA9dYrn1NX/ug4kcdBD7UWqxS3tFF63pQqyx3OMY3PNwUVG1
gd854MJeez0sQLgqgQyb1ke16Ok0rbf0O6+Ni3MOVF0xjiLuhQRIcda2vm/H/D+/IXdifl4Waw3B
XSGjpEyPe5W+dBf3aK/GXZSnXqZhZ4vgyCxgt8YNsfgA/kbdeJC58rQXu9JbHKIbdK47TJeUhV3W
Fnz6q0h59Jza6UtHhu3U1ft8wmJZssGu8xsEW36KYgiofo1WliScLCTFuESpkjrObVTfMaqZ39ns
6lEta0fVtsdcki2PcOiH7O0edtGtK8WVA9SFcjQtRljUxkKmYwGJkU1UR2hU48aSj6F9t+OpyDNe
dDl/FMnulCchl4Kw6T0Xkz1YrvsbB/SVdeEii6UiYVNVTEhepMlphG6iDT0vw78hi7Mi27rPXK7t
+KT66D+13KrFuNZtZ83psERlMMqfZThty4nTLXqcuOmPXovOhRZrTPkFYP9lyO1y6FjDjhzOwH6N
O/fmNYjEUDcMo2JMnSGzFzxGTbx7tu4sKjW2/bgSzJaYdLD2rS25RwL6X7+uO/eici1RJF+l2IwC
+CZ3VOLVz692J3b1qZZ016ousNFNog6zfl/uxqbw3EVdomscZhStdzuXagrCY65z1ADAQdpzukS/
bmR8sN1WCosxN+WPeBXm0CtUyviNuRNBdzlKTLRoMBd1W02HcAYlKnLG/apvYhfr0kjOYnPUGPd1
ex8if5fNjHnGh6761dauY0fqlssyDPLHeez/26F77LfDu1yX2jlenoDLy3Tepsd8Tbo7yH/cqsq8
ssO4XFdM63KmqFzHXZp8DRk522H68udPernpvxJ+/gZ1TTPqWJOdSlbX9F1rw/axH/PxQdm68tvW
XbQLIYIZQtjc4F2uD6A4Fmewnxd+tyyX7WKoeiK8CZiMCGR/FO/ueBXdkhq/Nu6X//8phxGNe9KE
ZkDjpZkzSD8+iXb3u2e5HpMBRd4l4MVlrodwLTDIt8Pr1zNF4qJd4K9yAlVsLosEokWNPoBI9ey4
E70unGPKiI5LWO58H6vqS035jZvJtfF2TtK8UCQaNXod1cnb3Vb3K7nlRX+l6d/grT0v2r4oqYx0
x4/WDH02dIEfRxC78JbOCxNXrKcSfm1fSBkcp5D9+PMCvdZx5xCltuV8KGHQs6Rw54B/Vpt1iu1H
v9adU3Rd6Q4CuGNyJu1fKdeY5YDc/O4LLr7VLyiAXXG9lXgOsFldKZWVCfNc+S7AxZO5h2LIyiQU
sPsM9rv/7Lb5229YnFN0H2I1TqlhsmviH3QMfyQD/+TXtHOGjmWXpOUqiOxHOJJm0KjUn1uWrF45
RvEbPxCO3arCgcpJdTxjXfimTme/5emKlY00ESPiIooTNDyKtg4Puij8mDnYd/2613azKcNctZHk
uf6P4clFa78V9BsYBqFLwmCqLsOdvUA89k1KUs9I0eXC6GqqXA2GyJlBkCJeNfK6Ksn93kNcNKwd
0jLd2EhkrfWBbVB1rPykDGKXC+sAHNQRGdA0499TVbxvoJDhNcNdKKyleOgDnE+lgCEABDGC7/3i
mfl05cmScVzLyGxUkmoOT02X3K1p4du4s+qDJlXVUKtIFm37KdobKF1W819+g+Is+z6C1s46o46y
m6zO7CheeqShD36NO0fy1lloOiSayrgT7T9RHRYfFCm++zXuLMx90PFWdQuVY7DZh8jU77rZ+r1a
4BHu11Wf5yEL1UqI3IZgu4umITgmxq/+BJnrXxtn0RYNFWTc5dy3H9d4gM3P7Oe5JlyUqujLBjmW
mchV1eNBwWky2wnQDJ8xF65AmNrzppp7XGp13f2wymAFdX5qt8IFmyDy1Ii9oqEsq4bfx0EzH6IE
FW5+PXfWkJpUqQrSh7LZ2+Os6Tlg1T9+TTtLqIA2TU9bHWI33GXBk89rY7yKOIQrD2ZGOgyW57us
LTxxD6iUZZ/mxeYf/9zz1y9ZInWWUDMz+JubMJSLmYvmGFdjhxRmHgVfVTG0N7ItV2T9hcs3AZRd
dburUEZNyfMDi3r9XocNjCX3Th8SyOtmlrVQJ4t5Qih8BeBFaQNso3ugtn95XxSnP//c10NW4cqq
hE3dpwNrdgklmu0+CcSXYUn8ZEeFS1pBer+IljTfZF8NdjhMIzR4M9KSBBYcedL66YsJF7jqbSTi
KUx32W6thWCEEYfGN+wWLmvV9vncTxPmW7OZHykIlAOrixsnzSV0//1GL1zUql3TdIst2WWcAuNn
FdVfikXR0xY2/GkZu4r7LXUXuQoxHqqk8Y4sGd++xCUfDwSy8beeAy6H12u/w9lJ+n0dyqQqd5lG
6XpCAUv1vRwS8W8Aiu9RxKbAZw+H8dStOzkKDgsWFpMAfmB7FXlFMsI1qFR0LCaIKIZyZ//F2Iqz
MSz9cgvCpYgVsXOHx5NQQpaMHxr4wEdlPd7o+P/KoV4bPGfHMQGJexTr7nKbQgUxMwhgWKibn+di
6455lZT3vEdhoLFNe8jZTjKdVu2hJh1Musq0zsSUd3jip1ORJWMQnSBji7fUYoUPEyu27b7qw6g5
5u3YeF1EhSuXZNamo5OurbTRtJymFO/ae7j5helw7Po1EujLXlyq0NF6q4oML/PrHd6fjF/fXaQr
DMYmD622F4oG9ZybzopEeR7XLsylKTDkaU+MNDVeploNcUkYSvj13IX4QNym9bRhHwoITIjz6qHD
P37bg8vkpds+F2Xa7XJl29dBlxo8KX/xO2GcpEjLRGIUaXcJV61v68teV//6NXzZVH/K+M0oNhmT
fcLG3DYDvAAE0tHZAr9LzwG/RAg/ta/DXaOiu9glg+jgm8T0/YGNyy3Xavb6lukqsS352vZ93u9S
sJlmcK5rTxvtbpEK11p3NuR6Hmg3DGg9pDzPRDGE2cprvwjM5QoD1AFshRabHGbFP1YT2V7ENAV+
c9EFCzuesIYGySbbotMnvaEeNWWzX82ccNHCoNKsa8mwypGRfygZq2NXEj8tUuGiV6qugNENFnUT
zVodJqPze3CL6sZBcbkKvXJOuOwVIpqItsVsJRF1fGdzHeljWobxWde8+sZjOj7ZWIEkSOfZ9xc5
cXyeRKaHoNsibYHNZhhR6x1uXhkT4UJXSGaUA5vUIsEqLI95RMgdR6GwX2DrclcRM1rkUBmVdCSw
mSzj+J7gjdqvdZe8Mj3ZgG+ISdYte9DzB+DxXuCVcMGrKUrpvHdsklOd/xeWP0rY4vmtLJe6Yo2N
1xw3M9ny/Q7eaWM2m/CH12bsQlfBuqPahM4TqNo3cW37DPBVeaPfl5PilYnvYldbO1YcJXqTTPtx
vOP9Np8AfEQPEcy9n9o1p99itd6qWr+yc/4GQq0El+ICPyTaE5LxJl3f2WmqvvoNk7Mv63Tu7T5H
I2pylv0RfPuawc7KD1YSLgm1iU6hDqsZJVzCv5s8lBz10n4dd9JWUVuTqYvZIFEt85kH9muZBp6H
lStpNNdrupIWU76dpk5WVPTHy7bjt1RdEqrjQZQHwTrKtEOtGg/DLLWln1yFcDmotiqW0aLwSWIv
q97EO1ASHfR+pubCJZ2iqQ6smg0E46q9giL3gkIIO7/z+qIuWghYrttT+KbLvp7vgrDRGcwr/WrP
hEtRxbjqi2kVg7RVHDxMVdrcb3ryXKMuRBUFROWCloNsW/oBRQiHxtpvfx6Va5kZF5uyKHPCpxwG
GdFJPOQ2fhjMiqOjO+RR9xIQfhrT+ItQpnjSs6resBbw02abW+8IV055F6zaCouUj7GDTIjeepS0
aHY/DQn9ty0Ke4YrqyKZ0ZH5Vg5F5TkVnMUNc2qYuyVpL1syTeeuG/tT27Lx45+H9MqO6qrELRi3
OkGoK0NQ3Mc1mP/qtecdwCWuQrNUZNJzL6f2s0WCI+um1tw4dq702xWJiztOh7RlnYT553EkMyoj
buV9rjXt3Ik2azfoWdQYEpN8uCP4x2uoXSfAsY+TrdIG7aLgBw7zdcYC5lesKlzSqo+mIOXC9hLb
3HAXQ630FBGWH/y6fhmqn25bNe/y/wXncolzkvWqyUbUmHo27hy7NTTWFh2QTppD3YZxNm2t5+Hl
CmeBVZgRn0SdHIuwPYthXM+086uzFS5k1dBhKpKSN3IqyeO+zp8ae0up+doUdNIskNNuqjzeW1mJ
5CvK0FQ2mPK917d0CataNDlokK2TLKEf18CeK44Y3K9t56GoA9UalniXkwETlc6avlJnCAmUfluh
y1ildmGhpkLLxC7DodTVdrDh5nksunhVkXRb3tK0lSzNvwVlvmfLPPmtfZeuohUtyiKJNObKRE57
FEzHmpR+SRxXOavLZ4aix8uoj+EDriifxyK6//MHvaRTXonuXbiqjFhZEb5piUoH8XeXBPzId7wT
TLBJvVGRfWWuu4QV9H22KM877OQs+AgzCwjOpoHffc21Lg/iiFZW7FoyuybHIB4VENHWT1JQuBJa
YSMWoohqZdKu2yFuhqcdpuw3ltKVkXc5Kz4XwrZB10tIOUzvZkbNMc6T4Y3OQe17fVwXtro4r6Om
sOwk3bGc9mmuDmLoilNpw90LWUT18K8HR6/W3SRzhTUlOgnT5IdlFzcyLlfmjWvuWHThjhty3UhL
m1LCHDQ/VTayN8bmWuuXz/LTiVfVs+1zO/WygRhx3edpFnDz2W/cL3/zp7aTMoKGUNA1sgib/VEZ
npz73uZH+D7fehS5civ/X7H5T3/CQAQkXHneSBL04YfAGF1mUW2mN2WVgDcOKnHaCipu7BKvDxZ3
X8Knqp/GAYJycmu3t6L8Z9r98EvuGmVBlUEoZftGjjv/nAbdu6i+pSD/eqeFq/4VjoqCTUs6OcWT
Ps3jeR+on6I76hF//cKBhsku8tKIO7ouzppqfSIk97xguYDXXIbrkJqokXNXQAEiWOtMDYFfKsFl
vBI4D5EWUjCSkx9bAtpwLYVn8thlvOpx7Sdqyl7WW470Vkrrx2lZ+Y2eC4ztK0eVy3jNNI6mMhi0
nIHAJE+M8qI6gJo0sFiIufquee+nkSFc5msEqLZufashghvex/P6oV/9zNuEy3yZKaF11JlW1k39
Ddm0v/sAEkBe+47LfHUGgHTfIQgp0kIPBy2q7WM9KZRHVlDF9IvmXSWwZtF1TghiNDuZ9ZDoHR53
+S1lpCtr1pUCQySCMpiNakkilh6IWJpTn4zixvhc2TRdNTBWBjxt5gnneToMb4zJW1jsdvC0wmt8
tR4Ijfv7rdHkBmdy5YR35cH41IVmH9YWb2+kg+mBocDkUMRIdPn9zx/89eHiLhTGFCcaNao4IoM6
Syi8KyhXfroE3IXCuimf4DyMxk3H2Lkhy/0gqls6Ma+PDXfp29ZMqZ3DHssAai6ntBj+a9hcPtWU
6hsf+9rYXLaRn07IJo1hUTORRmpqDlMO9wFmm49+4+4ED3NqtjJoJi1Xob4XQf9pCoYbAdXrc5Sn
9NduL7Do2dVmGjlwM78XwCz/GlDtqbK65mPWlUML39DEjyXmLs61Nms+4uEcn4GX5F7YoTymOSu8
tgru0lxr0u4CCXdsFdX0vaTTA4FKtFf8xl2GaxW26vet18hYF+3RFtFbUc/tyev7uuiUbTWq5uAb
J3VMk2Mq+vhUQ23lxkF2ZWa6xNRSwpCEpouW3FbPEe4sWTrO3/x67sz6pWCkAMSiZWfFYzeJIlNw
dvf7ni4wVbZ7GHd5X0vDkjc2NE/NvHjd/PHK7Ez7bakQmpBKtkMBSbOhsxmZ5ju/QYl+bTygKVvq
2FQSlj7NAbRPcFBk97qCchd9QjrOzstOSjm2+eca98RdzzeavrIXuORTMOdlP6E8UcKgPEQ2uuzz
R9aP85MJO/KigoDAjVvXNwrcrk1LJyeVQgWxzbellF2ypA/wjVQH5DPzG+v1yobvAjTFpLTg9V7K
Zc67r2abxztFyfY0w3fyxtZ55Qe4HA3Pq02Vdi5lW+Yoz5mq/aAHwo5ek8hVLppznUDZVqF1vj2u
nS1OdhCT3wXLdTXcJmP7qREKNR3r254vD/m0+5n9cFe6iAg750xHSlYgHg9aiSgL4KHstye4JE2N
ytl2jTclTbr8XRewEI2LD34j7izbeNFLTEH+ge3mn/JpfG6i9m+/pp1TNmeqn5NSo2mTPCy6+4vq
4F+/pp2rIUyl83VSg5LlAl1oxnZc4YQfnsd/w/MiO/R5FwTnWE9H00yPK+n/8uq3y+bRwITIoaHp
nNBPdBd9VgWwRPNr3MkbDzirV1GVSgZI2Z0sgGRILpR+WBH/DYkK1qUraRqcedi+lMzKfEn8IgGX
h1ItqsOUpcE5Kfv47bx18Vu15H6HnotD0cWoZu4LJZcuWt8mBTOnIU2YV96VuzzUFsSGbB1X4KHI
pfq8hE5sSG7EGVeOJheHKkqsnyZC18ulDIosDdjwlkPHuYXcP53vF7xoH0ka3LrZvv4uy103QKCX
a0IWE5zrISj5wQZdeeyUmH8kehZ3SLa1d1s/BIed8cJvS3YBKRLAtq6My+C87Uv3I0iC+YgLRe5V
fchdQIrYlSg7LfhBpP82FeolhsiZ11pz6agi73gD6WCcJeIH5PW7Y0k5vXEIXvkOLh/FogmhSBso
2SYQYmpE39/tZK6ftMZrkI7SJWtQ1v+Et1q/BDN3sSmRL2k7z1Nwbi1mcVLBsrPu/Yp6uctNFSxd
MXuRWyO2P0Gi86Uf1Y3Y7Uow4mJTeTpHFTjE9Lys26fGVM97tfnFOS4kVaymDFqULEiWb3HWm+2v
Oeeek8c5c0OzQVquxZnLwu0pisWPJh39cEY4o/0ahlNqp1JAfeq8tNOj3vImo4SEficMd47dhUEL
mSuTn+u6edQT+7KhftVvQTmB8VTE0byqKDiDmfyP9Ka/p2T2UwrhLiAFO7lmGHebnuew+VEQ8MIj
8mkHr567gBTTmNs0H3EE9JBlSPT6NQ4Xv7dg/hsflfZDOZo2PW/V9gVGM+/W3viFZy4dxea5zG3I
83O5QyZ0j9Zv28jVja33f/Pt90Qyd/EoPXAmFA6SM8R2WrmReL5b52R5VtUSLk8lLhH3A0rmMxjs
5vex4sELtrj2cYM1Jbwhx8X8TdJZvVACE6MMgkbsMNs5TbJ+ref/GMpgPsZdVP9biZ2pjBa1eLdU
bayythHI46g0Wn6U4AP/jkIGtikYag3S0dCTVok+zEm4fCuSfr/DAwOKgk3TvC0KEiyZrWYDY1YE
wlkfpPOSFZgyshNsh2k2pQehkhZ6Sjo0GSsKPM6bMX4D8KL6YpOggDxnsvI7avb6rJpA3wcQ030U
xvTokkn9oDnuwmE9K+ALEUWwhK6nMturCU/5fs6O3IXDNj6B0x/T/Mxh4tIZ0WULxSby56Xy+usC
d8mvPm6Lerl0vEfN+48Rl71H2JJ+L+NGPSvazQ9//jNXjgVXXWuy/cgHJvIzGcL7PNEfDEL6Gz/h
WtvOPlUKDfmbdUzOeYh3nUBvJ84GP9MYFIn9unnrJhE7kIn8LJboXOb8E/QJ/QJVF/XKV+RndDol
Z02SPIuCDwEht0rvrqQdXKfEpIu7EIsnPec1SuDnaFP3zbSQQzvtfgbH3MW+RLNOSzPABX0WU5sJ
tskK/rd+39TFvswOOLcORHJGUuaR7BU5dCup/I4HV2CLruCg43pPzjNft+PF+uow1N3gdXVibtfD
ziI+2Zr9Deo3h4NFUvJ+ipkfNcncvguTB0maz9ubeLH0zf9zdiZNduJKFP5FRAgJhNhyx7qUXZ6n
DeH2AAINjGL49e9Ur7r1XH0j2PTCbVOU0JDK/PKcIoL5AQre067oLWJ+GKRHIVodx/kyme0hZLU8
KAjz34mi/7xQI59aq9MirHACJXkQuw+JYjKr0iLY9VEjn1pLoN3RVnHJQQKwOJv5yrO6jPdhmZGv
DTZqSfqOT2uOcKs7z0PVnOdin6xh5JNrfQwGcUhCls9x8rU0EtY07b56QeQrg9VkaisTNyy36GJY
04+msLuyy5EPrYVbKTg3guYsHdJjUvXs0Bu5a2+MfGbNsUGFAMVpHtRTXkyQoCVQhNm1uaBg/u89
vTa8MMxymiOxvB6HNImONZt2Rc2RD61BQD61VTfQfOvC/rDYUWXwGNqnnhD53JowKHOErlhyG1Xq
i6ZiHq7VRiqy6/Yf/R/ggXQJStCK5UmF1I+QmSbNvnM68vmOKrFBG9kNw87bPgtngMLPnPmeACPy
+Q7oI6E30LRLTma3ZLYakmO/NftcjSOf5Vvg97poKNbk8AOEn2SpbkrE73a9uc/ylTM67jcVYDO3
EqLj7XDtiPu479leaJS6NWJcMJp3rIrgd4IY2aUy3Lfl+iifmFkDtHRc8npc6aGh40MRDPsO6ciH
+Izc+DaVCc05TN5Zm/Gy3zsRn5N7/yyRTyyJtyKleblEV+BkUJPT9/DGF844n95L1y4RTcd5rqb0
wzwWZ2S87nGNLz3b27ecbpOmNHOShxV7g4T7+3hN9h38vlZay4zqa5PCbS0oVXnoa/rcARuvaFff
NRN9cI+Haxj2SYQVBGp9bOPP9aQ+73q0j18RZUouCxxESZGid3+0HGJv/J51zAuD7uNXANW1WiCg
lMeUy3NJhvmNXJZp170o8omruqWMGYtIzgawe05acUbv0r6NxUeuSoVmwmCYaD4tLg9HeGBv+xxG
I5+46raYr+nqaA7efjkH0ZQ+dWIm9y6lL425F4am4zIsaJxY8nZd4oMtWP1BJCzYOeb038u/21L0
uHGz5GpM2Fkg5D01elH7VpIPW4WD1KBvujUfqzDKjCxn+Lsi1bFvrnsbOojjGlqJcEXUfK7zitP+
aowu71Q3/jzuzOeqxigZ1VxZlhNSvZ5md1tdsu/NmY9VpT2xdOXBnMeOpLe0Wt0VgtXRriI+87kq
7SDgATmmOa83iNiMTaU+wj3wnovpS+Pi0SVhGrVRymuGA0MceUFOEM3ZBcUwX8hrmBMZyUGved3y
Lgu0XQ/QBtmnOsx8gBm3Ft4NK1487Tv6kIpVnwoUUnctJOZDzKyL07qMMOgkbuRDKKc+L/R2j9h9
PtX+P12J9o5/L9PEzRVTuMFhEyjHc0gS9lOlXL9n69Tf+QX+nPxiPgZGxh52EzYOnz1GxVMpZH9U
vOenRYsAZwgzu24zzAfC0g5avt2chHliq69R0r0pCrYrwmM+D6YCFwydicK8WhryxAQzWTlyfidn
/MLE94EwRyNc6+Tz0+fkLUkDnU09+WvPVsZ8HKyXcQv+a15yiPo1H7Wq5qc5YWjD++/Hiz9PH19B
K1knkgx6nnMYmq7v2xCaDxl0T9uTamhw3Jju38i+XHimq0p/+u+f+RxA/mHK/l91eMFRBa5tyq0K
48sa4Ooqg+BM2jD8DMHL9c0YdkgP//cPe+nbeNHgOjK7Nn2EDTV274I6+J6kctcZxnwqrePVHLcw
Cc3NLA6THf4q223nOeA7JdYQze0gKuKQNlDVwbXuDVxg9rXdMx9KixNF0OXauZw2fHqAMpI74a7Z
7YphYfz07x0pjKJ2AmLh8rFHTbaYoc47iL0L2TvZmUqQJiB6zlVsWSZC/Kdc7szLF6aKD6HFtGiX
oAvx4uEcHBc1Bsc+0ftQKObzZzWB0zLch6Zcl8BE5sBlE5mXt7tmuY+f9Qu60hXURXNcYOurTIIi
m1aYI/730184AHz+bBkUeI5WzbkDcvhhpIAxM1X37SEcK6CeY72TBMIF899zJxiDtYg5Pq/c6Ncx
HrPCodv4v3+Llz7v85//4z47rGRujOEuh796nAEaaDLVdF/2PdyLxVsbqySQs8MRAJeYJUpfLdOy
71z0dSAd1pKG9v+Up8miTmj+t0hRJj/3vbi3WvVklSZumvO+jIbL0C4CJWYoKex7urdc0a8784R1
c96VsCogm9MZEXG/7+k+lGYL6AqP4+TyTXZT1gxojdSpvddh+Dzn/nRMPR+Z/5gv0zClVqGBNEcC
NzoT7MiPZWTFdeVFs+8E8dG0aduq2ZXlkM8Be20Y/T2HfJ/gHfPZNBOWNUxpMN1pW4+neCJrBsRl
n24v8+G0UadjMRbFmAfRal/T1rhrM8bJnYjzhaXqw2lpWhEcUtucr31rs4Wm72u5zxyB+bDY84HN
i7F2+RyRh1p/c+W6b536TJiIGspjQuccDtP2sI4bzTY22X3bl8+EgelmOpwxJowodyLrKI8Ryo27
EsPMx8LCxtGgS7HxErrWuZkq9IpCV2Pfu/tg2DyxMBlcg6ejOe8st6E/dGLYdx33GbC0SZslINLl
nQg/gsF+nWxk3zz0CTBM8ck0NcbcUlhK16Z4Ywj0tXftjT4DFhkJ8IuwMZfwmT+UpDeHztx59gt7
lw+B6XhqAsA3Uw7lr+Wg215dlnFojnKu9+XkmO8bCLijkuUox7xmgpwHZF0vUsU7w3afBjOlIQss
IsdcqGJ7DILtc+iMvYOxvTQ63pm3OYYrbUKWHBnRprmCglVvG9LVD0NJ+b0f8sIe5itnJZM1UEsN
x5zW49WE0ec1qfZFez4VNq06Us/977kNe5aNfdBnDVnvPPz5ePvDsedTYRK9TQTSmtgfZZw8Lr1L
T/MyQdQw0uI9/NnMgbYlOXTFcu8O+sJI+agYxA0omrWcy/u2p4eJE3Ui5SaPu5aZT4vROV5DyLT3
eS2HxyUWb1ht7qTTXphHPiomI9VSMiJtzA2NHoIZqvvTRNtjB87mToTw0o94HrN/BCFEED2qBAU7
UdHllyVpfZonrLqsN+m9MOqF+7hPTgnQYpaOuMemXT39mOqKnKaB2WMt1/Ch5AO7xitRX3Z9Dr+8
GUz4xmorm3zd7E9Td/WJE1y0dj3cx7RSghYF0bcu10x8LttZZn3Z79ySfDirKtI0IEs8oEoY/4J/
wy00+6xVmC/DZesIabzx+QjrIMiRMePUX93Qhvs0A5iPZzVcwksgTeacKqqeyqKCKJ6zu0r5zAe0
TN3KeCqGIRdLNm9G/uxVQX7s+qA+oJWgVd3pKe2RnrKfNZVveyv2GQgy9nzb/cfSYuikBRmw2nyS
65ANZfzQNfRORvCFTdSnm6rR1nPdxTaH0xx8IaqcEiMz1zZh1sTzk4Qv9zlW+yqezKedCgMhgQZs
Za6jTR5YWMUZF0ruC4J82iklqUaL1TrlEyvtNyREyNWFaBjb94Wp9xXW1NnQ4CsMEMl9KtamuIRu
qe5sCC9kLnzcCQ6xkwvScMrHaGU2s7NghwQCCyXACpxkOqH71C2Yjz5F8SAA45IhhzuNyCyEVzJa
rOZOTu2FY8BnnzjXgWvs1ueEr8V7CaOrXLUmPI9iFcudn/HMav7h4PcZqMAGZtpEOefposID3MDK
w0pN8GqmU31s0qo8W2SeMzGHFPQzbq37Lgc+IQVdZDI2fAhv8VK0pw2Ssqdg2cdHMJ+Q6uHM1i2b
C29BWbGs2GJ4YYY7M0o+ITWrCKXFGA9XlTIZ6FcIZP/etSx8Por3jMNqC49OuSWZGI3ORuBd+x7u
JavMujlnE+rydJsRSjD0MeVdkyx3inUvTVZvSa9S8jKJOMSqXDUVWTfY6rE0Ccv1ItidKPU5/vnT
ZPVC+CagLVk08uMLl79RKzrIUVV3hudvjOtPD/eyVpXuIXlbDn1ehXOVYuCjFUI7qB1UEOM7RaVo
rwXsih7mtdaHsWz1mThdnJjV+teuL+QzQ0mj9DTjK+WxRhOBEN950X3f9+jnI+sfx15Dl2U06+Dy
IFwgdfKuTvY1NeFK/+8n190GTbFoRBSjmzdL8pq5fbQg83GhOQYyaeA2gSJO8Ba5z+9RuU+rCe6m
/35pbapC2bLHWoCgN0+sRLGi+WvfUHvBO+SvIXm6bt2z+PD3YXlLg3HnEvZBIaVmM42iCm861Qjo
lhPT6Z3b8QtLy1fGKkK2KLOW2Ho0sIaknQ/RbD7vGxF/2cKCo4oKPLucJPjDwQyHiu9jSpgPN25l
UrPQyiafjPnKdJxLRvYBa8ynp9hEgrZIUnKrpvV9GgUfk6m5Eyu+EKP46JS0HKa1Y0BuJeuma7Ah
cojaVrzWE4mP6JbZPuwaex+iQtnM2C0pyC3qq6xoitdo/vq479HeIhqQeq8h1hbeitT8qgd5nKC8
eGc3fmE6+hBVHSxrzGdBbkuz/iJJ8mXti32N58xXqwqKlpemxJCUpn3daRofIRnJT/sGxTsGsTwx
DylevNPtGyk6qMylwz2xqpdGxVtIPSQz666IyQ1GK08lm67Tuq9Ji/nCVGmhUi0aPFos8iBY/L3k
ZJ9OMfXRKdtHDorsEV6boTSc2h8Brkm7Jgr10amGtaKUgpEbF80Ho9pPwpo7Ec2fR5v63JScqTNx
j9dmW/jgZHrph3jX/Yf6Bog95GYSeG1gRKrvtl9vwvA7qaOXXtpblHCso06FGA9qm5MYD4uW5z0z
G/1X/z4zWVEHHSLf552k+USaLVvb9c5m+NJLe6EpXU2U9hLD0dflk1FNJpnadY+lPilVrlMVQx9H
5wNxbSb0sh23arinQfDSi3sLcosSPk9NTSFSVn6ognWGxve673JJfTKqqujMSC/pLZ2Kr7VLv4pm
2XUiU5+MmkQ3L8w9r5queG1meeCG7JvaPhalbZUObsY0KSbc58ZSmswVyXHXHPS5KJWWzVqSyea9
bOUVza3sONXs3l34ha/pY1EKyDsJdIgFn05fnepPSzvt05alvk6WEJusbbM1oA2ZyJiO/mrnZVfs
Rn0kqZaUF0GpQyCpAdxLpss2652P9lamqZdCChfUOYVcSFRny/B135f0zsmEWp0WCx6Mpg5ssPag
J7ErLqE+ihQLqJ2LbtpuLnYsq3m/5BUph32ngvCuiUtAmyIO0zp3Uw0jZfWj490+iIr6LBJssJtE
FrXJsYAAUBGgtCxb63Tc9zV9Gglt4G5uyKBy11TblZdwIeRuZ0qH+jjSUjZDGg+NzWG0/a1n7Y8+
mff1vFIfRoJBvVZ6MdsNnfo8W6kjGZX7nKmozx9tnXW0TvR206w9Rrr4yFh1L63wwp7ia2F1QpMe
aLfJA9Z8LbYeMuo63neNhdjtv49kMghhLdylb9O4LOoQ93VCM1K7fdKr1GeQCiexWYW9yosg/hYs
5rEm9b4Inybe0bmogPRhmRhUkov2YWuH5cxg2H7noHgOd/4/mUN9Uax5IEMDBNvma9va73MTkXew
DZbvS5fek8l/4cv6HJJoBYvExky+zes3VetXVJJdTAn1bSthqEyKEG3GeWohcx61CXlo4m66c0X5
uzPvD4PjA0jJGNfLMiuTKznBUHnR3ZnZaD2Xag0PNI7coewsKbJQjuPHjYvtMmMOf5+DefyCskD5
heJ8L46Q/S0ujav496VHioOHfWUuzQKpfQhMhMWJkrg/lnLg522IzZ0P+9KoP9+n/5HIYtUUjCnG
/Ybi0xF6Vk3WL80+eVtwO/9++MrkGkdzXOVi2rJat5dmvNcP+Hcj958G/fkX+seL13D0GdPQ2lwG
2IIPEjT0MSjtlFxrYDLtYYR4Qnwgddc/zRDFuQJ5DdpDEBTLwaVldBqaCFnBeKyDI1UirDO0dAwf
mApJXpROXqrSkWNTgw1K0En+ZepE8hpN6mgkl2naH4twxYcJn6Maw6Lw0zwV1Tmmcf+qpygvazh4
PDy79OZF192rX7z0rbwzvhhkU3cDhpPrn/2c5mTap69AfZg82dp0Mu1gEZZE5G3nxiWjY5rsqm1S
H+mSo4PPe4n3hrbCaz5/aXaCzNTHuVLJCtwP0J1U8PKI5sevMNfYB49TH+ayDbTWijho8m7p36dV
AdmZ4s6O8cKH9EmuJgmoQhNhlbf13GSj6OsLxC32NctTH+XSdElMq1qVb0HHXi2JXU46LNrjrkDT
p7mAKcVpUaUy53XymhMC1ETti2F9lgu2xUyrLZE5uMi/iqD/uIXRvinoo1ytgzpiIKXMMfRvkgAZ
zUQv+xQjqQ9x6VraCDIfMi9xJ8lWjfJYW9b7EhA+wwUSPUwCPQe3qA6+NSMyPuiT2blB+4pe5aiD
tdzG4MZW+ZmWNo/UPrKN+uSWVBUslyyu8mM/1LC6lg+dZvzNrknos1tDsCpeCVcB+R1eEwOTyXpo
95VSqc9uQY89jpKoLXNDq+U4tYZkptz2XXd8TIsZ+NRD3gfVzlAWJ/RArgetzb5cgU9pGQbBpgDZ
2FyrYDlZWogM3WDv9425d5hvYyu2BavohqzV+BCLbTvqnu4rMVNf1Gq1YlZTFYrbuMGDU6MwcyU6
3YevUR/O0tUadTVUeG49TIwOto5ZNlUu2JfJ84EpY/uwmeEveBvCtDkM4XZcumof10d9YGotkyFM
+CpugYV5dh0l3+J23Kc2Tn1kauih5wORTHGTAateFwH7FvCx2zcbfV5KjKHqBIFsAK/q94Vl80nF
273uq+dZ94fwz+elRKX6fmMFv6GpMjonMO+6gaDqjpAfd/s+q49NdW0YNEtF+G1cpvAYdnT9kC59
+um/l9PfEMKffgM/8t62jsH8Mrn1yUCTb1GYJO9nlZKs2mQIze7aHjiD8YrriuYNTDiZw9Ra369V
5N6O0GH8OQ6dU+conspjoRQ7x/Uwv0toQZ4iBKtnGRXkY6jT5uL4lh4m6Lk+oCUA6rEbpBv/+5d4
IZDxeZ24cmHkuia+xUy3r1ti2avBcki57Hu8t+UEJAA6U/D4Fs3Fly6w72HRuy8g8GmvMMCUeY5l
boGCQvomuuVQ8vRepP7S7PQSCUakS5J0S3yDOodG22fHtwPlffgulM7sCwx8hauRxnIB8x4jWVGu
X8Uk1lOiqntpuT/jrNRnviwhY2F0ut0kauLvmq5cHuD9vpSHbkoHdiCQyFfIYNL28N+f+nnW/2E1
+GwWip+Ts1sX3+ZUpEf0tK6XigXNEZIm8mwQpvz475/z99b2px/kkRsk3JqxnlEfomoK3Xsbibo/
tL0Jj0L1+mD13GYri+37UsckOo5LDHtyFdoJX3Doe56lz9wt7ePogTd19FnGS/mhadb0LdCvwWZR
5xjWoyYgN7YZ5T8IND8HtW8FUdVTPQblBQpc8wcFQZWHyfSwYiCl4TnSBh+3OipPtrLNRaOhpleZ
YC68pHAEu3QsMB8Vs8GjVXycszhhdWaVHD6XFIp1dwbnhY/gsScGEpxKdsV2M5MJT3FollMi73mF
vfSF/f2udz1yFw2/1VjVFwgR1OdYR/akm759N8i1vlOh+pve+NMX9naNah3qzqQtjoZAteSh1XN3
xP3t2VZYDPIExsl8hlRB9wPNEfGpodWvkDZRFupVZRKFkMtQrWJfJe7/aJ6oC5sS3PBtsNvPAao0
WaExtLs+lw/0BJ2F9l/U01s08W+LztQw3tnXX/hWPs/DgrKpuULwTgID+zIj+wMhM5yctkgcepJu
+yacLwUEHWEuw6Kj+FQNOwTFeDHJTl6b/h/9B4cAKLEm4Q1rKfkN5+Di3A8N+eu/B/95v/jTLGP4
83/kn6ZphTzXFEa3WKXpp4SMy43VXD9GdWJPQ1na89yK9ZZEYr7890984bD1hcF64lbumi661Ui/
3iJM1aNAF96+K5UvDRZW3Vpto45uXRr1N2lMmPUyTN/ve3evyrNazsgaM3Yz22JM1sOZ/VDOgn78
78dD2uWFI9eH/ZDwbpVEyvhmCa/K6FDV24ppawkLIpqlEDoh77bZ8eGnRB47NRkc5xcoDdB6hjd8
JgWNYai3wUq1brOCDqbmb0oUF5069EM4uQqywVygbLfZYQ2bA0wWVPRp/HsJZuOCMurvcurScslQ
Rpi21zVv4vIHxAwapKaW0nUMps+brs1rKmd16teUXso1ioPTQCwOi8VN8qrR6CtOFdRDvoxF119Q
xn+kzVrLrDTQO3Wtickh0lV8hHwjhOHCCgdwOqIF7gq/vvhRQVvwbShJER3JJqs5m4qmOss0/F3K
YPtZPEvsqGmss46k4+ciWYrXFqYxXzVsgZ+6ypBzlfDtPG+Frn+vw9rbTC1cFU895DO+aCFIcKnQ
pa2ekmnA9MgGRH8ak1zWQdawsHtKZdMfB03qDOos+MZrA9PYfoo17rqse5ShrH5K27VZw9X7ttmi
xxS/g85ENS4HNYTFkQdNfWjqSb9N+iWpMtp3ybnF53xDIDHjXqeqWOBVH5v4ScVl8RTAd+yqJh0G
2SRDaMNtqhiuW7PQ9j1wbEgYVzr9EtSQdBNJySksBujHqJTkRxHR33xt7K2tZf8J7mylzdCOROQB
/FhzBMEdH3U7DMc+GqdzLcoBCIgMCiSTEwgK9m5oP7WDouJAVbXIvK9SOl3nCgbOT2mwAMKHjnw3
X+u+WNjHzrZdcgqswb+f1nh5zkNHpjm4hOtrJ3n4gA9g8ZamBlz/0M4lhGHaGdmfMZMJdDs/FaWY
oTw2NOlanbBt2no8BEYJ8xgK/NOMSesOW1+SN1KXJII5oaHnorS6zNCbHk3BcRxmWz6MjZLVk1mm
/iwx3x/V2s/nibXD42yTNjmaQbIsxqXEHI3Sffs2aYQi53iAT/zZpJTxcx0vaV8cW70hJ5AhiW7b
J5MEk3gVd0VXfTJdx8mTFeE28qxA5EgOpjJN1+BNOhVckDykmzlIg1LSjUdmUmcKh57+jAbakn13
o5Pbm6AwQl4ksP32C3VrM4ePzDI6dxmSNpuDSYFz5pFSotjjgsKU/CG3MpSPoRzwVzXGJH6rbE2C
bMXHiM+VjA0/s6FPxXU2RS8OhhQAzLKWKBsf3LCm4hUUydPyawI2tj+DdIcuj7D4B8dN2wCiBPMS
jcXbwqEh/wzYm8/nqmsj+QsiXwNqebicufKpZZiIFzE5x2/WtnWLhKCWyDe05YQq97httXvTiKk8
1X1QoKjblZ2DaXs6z/yzYoy1X7s1btq3ItIxIhYCr+6naApbdt1MlCy/YcgWOHRbzrJ7NNESlA9M
Q4rhGFZ1XT2MvGrHXyyFa/srQWDD+7Xp00VcGYtl8LHUUYsA0g7JIkBk1Cw6iGRui0/4V2Z603Yx
LMiymQXCvJYJGaYLJBf5dIr0QMwHlUTL9CoJMa8hC6yD5NRRvrafoa81xbhpqgrzeNIkvbTNlHav
NlaO1TWta919IZug8LeN2qEMD67vyARPdj4y/pBAgsD87Iv6uZ/EoqvkUofQJrmqRa9l3gK5DK+8
ShG5g+Ne1PawpNrN5aGJY7iUjGSJnnfXCYYin+GHZ8dzO3Ute6TYjdb4ZKUt6lsj0VL12UWcQwGI
m5TTzJgZNkUZWumA7SjsFfphwe9Uv+3Re2RPRVoM8QMalmP1FbZdQ3KrHPTdZV/F6qJm/P2j2TZb
nKAGKrq3BbUDUVkdNtReEcbAYfAYG0fUFQ2HcjHnLRWDeVwVPszrgEeoBmZlM2l+wUGEvoEwlXJ8
mO00m19Jwym/UovWyExCuKLMhp73/bEdGhX+3HoXTBcNifylzvo+cWvGqzg4lkMIz8QD0babvlua
LOSNUaYxdYadRpbQmQpJVyJNxZFGGlRaky3bQosDKo21LP5CJ+8cvEu6MJxuBso8yyXSKhGPYRM6
8aO28JL4OELSyJxrzsbiCwv7mb7SSdSN76Iak/S3o4FLHiqUbzsCCX0aRn9FhI79lcFlgOSDcYvJ
YhD/3a/EObdWGXOU9Z8TCk/3s5XApl81I+HL49wxXI4y5UrRfJ/GqUhfi1AN1dcFC8FVWZTMQ/FR
rLIIznUxU36mybqUjxINBMGhY2sYV0eNVCCk94I5uDT91MX5jCq2/I7cEVUdupeg8z0cC/gaIc9C
cJiQH1s1EXnED9JNc3xeHMN6KCKUguaMGtqT5IT6Vtw8ShqiS++wQZHD/dx0NzTfaxPX4/dxk0GC
6xkcGz4KK5rqA7OgRH5NSrLVHnsR8Ck+c8mQTzqNYxuKRyjI6f4thRfUUF019PDEfEAv6dhdp6pb
WHlt00KuvzRwdRwPMmZRcULjZ6ol/CZ4Gy8Z37SMOYSR0XUcZSNtA/dIRSeLzMBrMsFpWxRD22e8
H/s4PIEL4GI4VszENrokkxunr4OEkE58gZsqmpezNQIp962e4m5cD3xyKJbrtUAjWCZWUzqecRPC
7ABtQHK5wLbNDs2lgHxGGR4lT0VgbkjPT+wtdRAPnA9sSXn3vdZmatuMNWElb7Z6FpU6RDJUesuU
mJMGvUuu3fhRuNEk1SFFTZJcahM0bQO1OlbHDxCZXJtrEpjQ/Y5Jy5PLTGXQXiqknsQx3ngPH9JE
1wiYFjlUsTyHNilKhaIMPNROvHbbelF8bujXoKjMcFomEf2ut8SEvxLtWHNtlxAVORrRgxqleUOD
JSYZb8I6uiiEGyJPS0qW6xDEYlmv8Raym4Dq9YrzetbNuegDRz4a1pTbiadBEdeXki4NHI6GwIU/
hKbkGkVhVF9EjPP7BAXuIXaH1G3wg5EVCSlcJVdoBR2QpaOgibq5eFPq0qBrXDvXoQGCrQ/B1JtT
OU+Qq20nKBw6aAhcUoRR/TeUcQGu4Vdmg3jom3Tu0qwyS5qcBBMgn7JNkNQ8zIgssWvIWk5ZCgXM
twIMlukyRFVzZC5rM1L6LoS1aBmcWUK65aa5lfXbIBwgYRfFlCJcw9KF+xVaAU1a/VUGrOuvQia3
UET2oaIQmMIOm9qvc5tCnawbtkYe62Sl4iEOh17g/w0mGOCZQWL5F+ys0X+xuSqoboisOfsy9ji5
ngD5afquaDfSPMBBBBOQg09AYWOs41Fflj7o8Caiibbpiu+3NG83Hg+3aNDyJ4pOOAzrYruWNp5/
J8lQTUM2O+PaNwy63NNj0lZr/cTQlhQ/rQuSu+9XBgz3Ck5RyypzqoohT63Yup5t0Qz2VxqGQXxW
5UjE12hKpvl9PAH0fl+Uui9+1HhXxDtNkmzVt2JMAk4ADG8Vf9p0Wlu0Tio1EvxmhJusIkqiuWKI
VqzffnBLeEDGVq6ZJVFSPgjkt8/1YkE8Qb+plRfauGTAXrE09VPBpzJARAnr7I4Da5CpBjJyckLQ
/kPMSefCA5G6D95PtpPtfEJhoojb67OH1CVNBI7qMfkfR9exHDmuBL+IETQAzZWmjaSWX425MDQO
oAFhCBIEvv6l3m1jJ8aoGyhUZWZl9mXFG1MtUYbmLNDiTw8Ltkw3OUJm4sd8d3S4pkegsk7hc30O
goxvxSiYQqtfYI47yVGSoaxdjCiyGynNong9jaXQj2k/zTKpt9xvOd7nyKQrvriIjeEGx1K+yWZU
3tf4/xHEVTPl28uKBwLlD0La3hw1W4elzbw51B/a++gFOS+Y3gVs9u4XtOk2oKKlJgCvIxF7x6mF
/2kBW0t3XUs00TVWyXz8mFhdgoztK1qxhzwvsY/WTDtiHjr8wfNlgpHB8c4LVbnjpqtE6WcnkffU
zhtCyV/QKAwxViknb9kpEnFevG6InMpPi8m38sVUirvzuhX9Aykt1oYrys5oudiE1ZN4qsQZEuws
eQpoAxGxneJcyc5gx3jV151KqjQ66i98jyd7hIy3Ue//Vjfa4peD1cKHy9PyL4ZTFLNT5QWMhve0
P7ZWwWr0j8+rvRlAJZ7sCq+ZvjFlz8jSoPhku+9GhwUefSYbkAx9ZUIhcAIDfjWVLdmQsPbOkYjn
bAtG1mrWRiSUGZIANpNuz7RaXfpMch79GLQrIZdhmAzKJvPLMJUfmIzhJ7JNii1w53HEF0UzRiZH
eI4AtEpoy8liYd5lK3vjRxZ/rhkCqVRzjNGY9m26qygpajFiE+A7kkMj10bZsWxTPQXX7zd9uPEY
atujk91Ad8Vz2q0H69XPclCl6ybcCPpa4ofY7ipdODo3oHxsO2rlt5qspUQqT5TvoVELXHFTjLtq
3j9lRpPk7Mu0B3dWHJGJPlBkRW4wu0aT7wJP4BaIkOD0ILTWyCjbzvnEKb/5w2TZxW1Vuf1F2jJb
eG2ZAN2yBjAT9G2l42QeBGwx0wougBte0j7OkGE0STyPwAju8nmeGkxAKulKt9F2yViWtmaKjx+D
K6NzAejqadl8FLURYoTOwN6zvxpb1epkRz3ecFbye1JOFUgo66PG7iq7iszv7+ORy7etoNNRw8+s
wrgGINPWCdgiX8fYLZTVe07IARpiUX+zcc0coHVITrQ5Qn2wKn8pd4xYaElgQ5dgLDwPqLSQogWC
FT43Pa+ZQYU/+pDdDVKYe9yuFfko4ZgAdFfhOsFao8ltsOi+3X6hsUWDchhaR74UDVTU5jyqnbUJ
DetlzehX2FPv7sYBBapMdtkoIektSQDYJFyNaNggjCtJb+B+H+KuWE1Sw5Nvaso0cw1lqzzvO1E/
1n1F0YKzWDv2RdLBiypHi7AUdVa6b8ZWE8YygsbJYuQO8xp3fETN2NIiNJPNXV1KUgHmB+Bhx/wj
47vFkYPwHYWi7yLgJyk+g6g/2Sk2mJikvfro+G2JytE1MgxsosC/Z5DT0STH2uPzZ2myNmKy+r5E
i4ApgGz/tM6T/9SM8kGGaP8xy9U1mpj8OTdq/G/Mxv4qmOnvxlIvqCd6RTKPzhsxJqzzQwb3liQX
rINqHG0Tr3R0wabx1no9oqVDIIb9ufkRoVg95NMjdCLv2BoD25Rn7FT2qbhMCk0ghHdHIA2NRA/T
PozNHtqjMzRe+T0U01LVFKXhzOSex3WRZRahuz0pBeyr6PGLaIMGGMMteUZszYDxvzjUX4gn48tK
Iv9KsPh5lqzYJ6w8BHxobKAtG3XczZlWv5fdlfdbnq9v7FApTn46gEzJgSRzHIaTpgy+26MiFzoy
0cEsGwfdiOUyD8Yjcquy7iQQ3sXrWPf8L5vF8DRWGfsu3ZTX6R4J0WU8kR/z0h/+NIlxze+GWE6n
Qdh8axMyL2+UMfWiyEw/+0QN/3Z2RM/G5WjMqrL8LyDpNbshuIA/7UiXvrqUV1F9wHmixWI6egA/
bfI8gAT6tKiD+pIHwFztyFl/Hml/YK9TzTFvENzkL32VMN7JOIpcXcTTmLRKIimyLtfdG0BH47a0
E56vDiFPPvmxigPvcj3MPr5PSBHsR0otLPcrukdDN2OOWTtM64TUa6j4YxYKdsuSfNo6ByAPIJLw
v+PYix8Ilee3PILZG747jIgYK3fgCXgno84WpXmDixo8Ps2GqJN//TBOqonRQyGNLT1ySEot4TVC
itZnlqDFtGHc7vyWzqZeklKzR7BhanoMaH9ZN1nCnhArs1RtYPprHJnRXzQlnvrPPD+KK3R+8pTm
kfnX29gEYJ6uv4O2lxf1gl6VNjgdI2vmWG5jk0J0/pQVDtfI7SJWbZFQmADMJnLIUTtoYWpTVBWM
YddCCexxjpm+zgVev06ITH+ZkqsBHaSgLzzVa36LjC3/xMWw8CafDBraZDzEj1iRAqcYDEDcQRCD
NqXAtyq7ufT2J3q89Vsfqv6v1CajdVJGDElvjqA15tuyQw1+YMps/F7tGy7LGn8fpNseURSST6O5
+2tAyz27EsuDdRxPOJORC/bmXJXfOc7473y29BdatuLbEosCMxlb9ujew/38H+/Rv9WpIn5sGfqk
xz2sPDTkyKr7hK0pirld09cJ6ZMIJ8f553XYZ3afogPhjR6XdD31xxqWE1vJLq95IsWdTr4gkAJ/
WVXjj1gs+k4BUGPWfG4ybEIU34aSkblldIPQOMWSAW02p3f5aGk8wSu0UFhIe16PApWtJKh/zyFs
ffT9QFd3R81huwnmdnkb4gOIK7yPpqqDwMO+wSYRLvoxOUqKKJqeVS8BXOsFiAdmMxTFuAcwVM7y
Qds41k2x+AjKXI16waXO02+cqeoppId8lwlcxdpQ2N40BIk/prUaid0bnoNj1W8zMvl+WwsjtiMu
V9JFXiyvmSXRz0iK4ixNaYf7TWdo/xAGN60X74bhA/lq2d7GmGdfHMw0/45hmqcLJHZha8wBaO+U
C6xtYiFiFj9myKGfsHy1PKoCWztdTyU3HTCLfG8WzCDsjgGV3y74HdVdConRcs6KJB9bkhuJ7yke
NGuOMjaqy3NojBseFxwzBzQftrWGZC+V8/hC8WdzXRd8CU+xgHa5lngsEOaRHXiyJMwyl3vHRvc5
0BW5hNrP4DNyTcpzTIwFgOI9mnCyOqiQ92FyBcBZxlue+ih0Q3YweTeEGTd1glQjveJzY3lHMzte
hwoMn1tsEl9TfHSf0eYAvc9oTG5Vhs2EUx+r1V+LaZLkulSk+G42uU/PRT6kS71NYcGFwMuW6yvA
Az51yCXf90uIjj1vyCbK+54fHpslyCkBrJ3ve/KE3stbTAm75U25H/GAEW7cXdvr7Ov9TXtZVRdm
2fSNDDFXL5VNePRS+CT1DRp0eZyjVcGjffJF8rzty/g52YBBmg4ecCYsXSZwKwlJfs+8QAeSlXRl
XWIVRNixMdmG0FVCLWbaPT7aQQ/Fkxqj/Zex2wCHrklWHSY8ACtY7VEzgqD4/En3MWuLsI0IgCz9
ztslR2dgMJjJU1k5fjZYtyzqaaDR77AXxQ2IRJmffab9FRyIGH9nysSvu2ECs5DpxYOKkWb3XPAs
vgKCfOazy54SFoc7OMPhk5VeYrfSpH0BsHERPDsv6wHJ6jJs7IeqZj/WcZLtV2RdjqRJh4OdQwoH
++8WgQRdrFeDBl+6B0VGgindHYtu6UFZfI4KZJlrtaZVi67XSGjX5abO2u8TnuQNg1mtprTsJIDK
qhYyQUDITri6pUk52npFZylqkgn7yhcYPqC6OHGWyRz+8GwDKzxzGLw+qnQ3tqsqrPveUY3SD5S3
RHdBB0R9o3+K0KzFqYbhSG3pQHh75EHuXUqqarxMeVzmDdDRTJxgxyRcu8T5UDWOYZE/X10OzsPn
XtY5ciP3OokdKmpGluqRltHRRKQcfh/ZNO2YMYZ4P42xkUWHmoWeJ/bslKdLNdZRhSwUTA4w4asZ
l8Jew6K8bhfpeVnP8y5FKzQkbLBwV9O12LL8Cbg1bcc5Y49lT3BO0qH4yG0KvKrEmFvD+qIXHyyy
8EWejmpGqzdW/4/lIuPUUtCNXz8KRCC1qzama5dk9pwtS4hrsWZzd1AqfvQbtwgQ3TD081WAZ9kr
87oZ6X/SeKPYrBcgEBpn0HJ32zCgEmA1soyfOdzl3+cQJnhw9Wp6jSbEMT3qEnEyGNYdjD4kqAmk
VfbRAXQUEmV1lgdQ3AYXr1jqVcE9vgaV5l8l035rgenjHUg34H+1VbGy15jNxSer+LT8C5lyY43x
EmhBrCQ+pEXu7L432Zg2y0IW6HF7HoVnnbN+OhsZ7Rodsq0eoNW3z/0G87QuX4aybAeI1mx7FNUU
GtNr9npgs2NvPDwW3sGsmb8qKTxCU8ZkvNA5Gc945/EyMS3uBHAxLDlhavxiFnb+NDicKZjV+Zne
c+34eueHIlcg1IAzXDZWiaObRz9/aoDdHZP98N2RfP8BS1j/x2OwuQMAj1OX+eMd7k3YFZyxrFOe
pl6Tpw2jzRVXa3Ctz4iem8VgYQnTzVxksC7KovU9kcTm51zIWV2/JPK+ATngHhcCXcA9CKyl+umP
kICNM+i+UTCM+KuU8b9N4Ck7uXhP3kcGdowNOrlCuZDfby7p/2Dgoev5CF/x8mBK/F+bG5wCVh4J
5DOZKkAM5xpzby/9A80B/O3YFXkvnXtKe0paQcm0X9AgyHpMPWJqE23/VPJY9xvrwRF2S87C/UTy
9FrqzDxYJ+iZx2VQDWA5ToH5Ik2p1b04rhJfNABS+OheRbHigUM3N6y1OIgB7AC4FCGOWJQ4Q16f
/uEapEq9RyBn7DDu/xDemwwo9ftUSzb0H37WR4HjtRayZZHZUXictjcaHcM/QSo0wRSO7xRZCgQs
S8EGd1N20fIibTm9HREHyYmlsf8OPG14jNcwAMA8CIhgXS5ISK+SVx9lcEjkUdztKpVdEoMrG1Fj
UOgydIZZyYsuS2N2F9S2nFyGvz6JLT+tgwTmV014ZARInnopSn4CLIwoX1fsg243IGuv01RhEoPN
Jqh3E/c3NUi0vPt02M99nHTbG0rxqkSzqFWZhlM/wOEPnBXrkTFapRdXLPtHcWwbQokNagg2Toqb
E4W6ZL5fCLidIX/CBAa+G6RZs8zUAAToWfZjnYf9ZAVjL1AOlK3NC9ceirpvW7T6NgXl/KqLaH4S
iEtpAHPKCy/66AO3HXLRGB76NdCw5Lz1Ju7cCgABbyE7z9k24QYNPcaSEoFojRAD7qUIC1o4j32P
3PHPJNFYv6SlxOg2bI9GQO9Z9uh7mwTU1iVdgQHEhg23LVvSGpDogZHTwizxMMTUSLiC53JFstYL
/bpDFdKmGVap6FHQi5D9cSEJyNhl8f4Bw4Y/HbgRzzuNhgskSfQ6z18hs5EIZ7iOzA92plW36PH3
glW2Br8VS1nK9EO9ySlxtZeDb2V1VM/TSOMPN8i0BTEZPwHUnR/VIJLfOOxZGwiXTZbtfd8eMgbL
wVJWy4zHSKgOfddP+/iZMWCGmYjZZR0S3hYsrKjiUfQJuVkPQHP4THwuzohNLU97CT0WzgX5U2D1
cONdQBwPa8e8mF94MdgTEGnQov1xtJkptnNhfRHVQ7//gtUeoJlxC1ctyR803H81c/kr1nR9u8FW
4PEYwVk54PTvMYuLM2jftB2io7qWlYkeV6c/cyVVN2kOdoX1FRI+Qe1hBBnxWo4FeQeysJ4BWk13
iP/mJ4gONR5yP/5NiZUX4JD5y2zs+1rMw8cc54hl29ADYENp7WHPNk33cE4tX5N5KNpggEecorwS
9cRNldZSelF7W8RtvyS/sVe24vPcaRsqI6Bf4T4vugVbu6aBkmWpK0d313CoJzgee6wutHqCrEkf
yP4+ouFHOsJF7JO7JTvgFFrES046hmzHZuOBi+zs7IaHcMoj8DHP2o8xexDbmmbRyedYrQIqZS0L
FBdA0P3bHqpjuaBt88cboNRRgqzyhlT/8XUnv+nkJX9CrHOhO5mU3vwbfBbsVB9uoqrlK9fpLVSw
U/4sBx3LO3zcWFenKZQEoLmN4k8prOKzh2DE1BK2i/Sbz5Kg79IpEaAbM+u4fq2wUmbw7O0JXsl4
1on7r9oM13/LyOXa14saEgM5L34B3QYML10N9+mNNxsZGTBdn1Q/NzujhyZFyR5Bf05JZ/al//82
4tilhbXv3G2DqN1amqjrdz36BqBugdYSse+IW6kXhMxCQ6pkyj+9ngg4rz4i+fw4sF5/YKBU6JFm
lBvRDHPwHzG8wc1LNZSOn2BslcRNNWt1A6iSQs4w9ZP6t0O9t7yrkfrlNYHhv2mqAQ//gfQPZ8Z6
wGUdH+SqtGiqBA6bmDtBY5Eaz/KyPC3WBnzSLACtrScPwLqZXWJANWQEkpm7qsqIf8C+Z8++20j6
8gndVjx8eEeDqsNGlPsYFo3DlKagnpIu8y79AeK1TJ4ngCzsH4f937+tgBIbFnMQqg/tTuMS06wE
wnCVZkuyBkhTiJ7R+ljWrSWP3iuHUwL/WzJxHUOYMBRTXzNNqa5ZtA0LEt3sANwY4c5wdm5KXm7H
m+UgZ9phheopqgsJoS+0tNIeArRv3Mfbv8QpKPg68HmS0Idj5ogLWvMe0ge8+9Z0yC6Otu8TjRb3
twKkVKYwzjOHWdCPwcv1aDSedWDKeJ4GkH8IPGffsjECIw5/kKyMrkLxtRTtqCA3u5tTSI6m/+fZ
97fKU5FcoPcx/rqaaBWyLVZRzo/rYY7qXPCxVPqK+CiGtgihu+En2TfBGhdn2JZlywamqRUCLrj/
cUBb2cuBSASl22MttryHWQaFqU+dJ4E+Isij2kBap1BoxASf0F7THoIBVUcROx7WJCsycY+ZFNNu
vaQwS/tDPaV0PWV7PgTIf7gEZHGPxV4mzekYdmBgW8zy+abBh82/QWAt4duKgkX/jYmNQUzmw+yG
+BJjDZQI9AoFtHLgtqaowsSdiqFMupDky4LZidvIwsE0JBHQhrPAl8nmK+oJBjjE3Mk0fI/ZXqg2
W205TK8gC7yTj2WcFiJu4T6iw688YfnxORcbn8Bw+3z+dQAR2PRpyDLGT6ocDq2aNaVB31gAgQ2/
6RxbxQfgAXEOX7vzryogaxAE/G51Az6UYTKCnWSMpdAR+wk1nBPTf8D7p6LD7ZvLvS2tNzeo0ufl
llCMZvKEt7Qokfy7UcwnPkOdwCctZvULl3kkt9img661yxw5JaPluP0TIlqbPVlL+I/Y6h/j8fC5
o/85LHguTsu1QXJmJdhZERbm1z5f8VyHGDFWKCb5eAW5JejbVA5b/+Tiebe3SEGdegejCqSn9asR
LTTrtBtx3NCb7Lr8w6txquojGzWuKENbgZZR2+hDoGbLDj//vHUDpNEz9ufLrEvyOGyPPQGg80lZ
yNVPKL7SPzo7QgloAQQqYG1XkgcKkhozB6iN7NznBoKrRFbza6mGCgliRx7nebvPcWpgJ0Dm7xwi
m+2pwnjhGxCjhb5xiejhk89wfztVgQSus+0IKm00h7PFh5PWZV2VxMdaY34IT15KF2S9Y8EjNOMI
/PU5guqFnkAxI5hlzDz1aEgOfa9TvR1N3889v8AzjoOV5B55Obg82OaU6fGqWeTIt9jl8fEZI946
af2GgRzg6O4/jjTZDZpj2Db+2JNKnq2DYi1jeXGtMgvYj0Jb2qTTjICfMo1xlQBkjLjoQwEEu8I2
flPhHQutlFAB1DTwAhb6OADpez9RoERqjmY40I/z80pKnT+t6HbRtHC7HWALR3E3TUMRrjl23K+Q
r+e/aXXEvINgI/6e5sX+xvDNwnrQaQ/PVpFDDVrE5tVAI1D8yYHN/+p73JbLMS1uaeGDAGSwiNEK
Xguw7+QOooT9hQzEA+QXS4mwJRrvj26Kxul+nLhEt5GJ7ZOoKjse46NSP8HlHX9EX4ipqVTPSS03
QsDqMeyJRFCvNq7q97IZ95ELPBxIUgHMiP/c0AmDasKXxeohRPNNzWXeLUzsZ1oWxwiveQcYIv66
yDKtwIZ4ZX5yZwN2rkCn463YFSsAhabTR7ru8u8MovAPHJBleAuE6p8+wtrBy4gopP7emCmCx7CP
9urUgyE3HYSTQbXVsgo0Ji7jyyP1sENrlgEgygk7X2P0mkPfgWWvMJlfoOS+dMZfcP1aH4fcgOgf
XIGym1hsejAxbMwaN2xQwFGfVRIRXmU24UGlcf8EABe7XjX0rtP6D9lSLOk4pCxotuJqq6Z2oV4k
50iZKP0ey17qD9yqwn3tPwDgchoBok8VYGxT44sTxd+1UtOvIZE6wRkKGz/Bh1Pl99CQ4akeVux9
5dWkiyZESXqBQGlcsVsJYMGuUr3seaoBbhpIFYZnlkrCXgFU5a+AYCf2J18xU8TbuH+X8G58wYrp
sTRJjvqAlaltRe2Ptjl6ZahdL6Q/WNEUxU7LLj/4BNlpoSMy3LtZZfO3iagF5ZLxiF4cBrDiUpWA
jE5FDnjkBIXXsLUsdpCoCF9id4cyDY1PMY+xf9P41cPUyJshqEsFWUq/dkgfgN1GxphO38UBcPc4
z6kIWTthce+ZWaQIdASqJJyrIJxoOEJqAc+6tIJwpYYxfCGfuJ94/3Om80gfAAjtfdnkqi9JDRAp
6C7TeUFvJUNr/IRsKnMVcsgISGijUZe2sVrvbOndu1qDRtgwTVdeV1qAdZCgOM/Cb+xaCFT6y+63
1SGMEQI+EByoQ/fKr0g/h3w0nt4kXiWI2hfi8eMxBaDyOw2bJJ2rFME/Y3e7aV0Y8FPkAxxQ861f
3qrDFe9xlVffUo2T3CDOLY7++UNx/Ddd+r+pzczPMt4LeTrAYO0179XBujkAOm4itGX57xS1L+L1
VsFl5LV0OQ3dLviqPwg2+6PTDG+T/s+CNqP4FhTdXwxL5/sIrc7rqkoNDcpk8H3NPfXgGLatqOOI
jCuA48KvOPXbvGj+TPQyx097Ah3qw9zb6EEJKFrwci7+UUVoq6DOHqfpUVsOTgXKTyxcCT7PHS0i
Dh+A2QYKtjxh2fsC3dxVJjZnz4swvHGYEmqFYXqvHc2ri1mg79yXSH9HfNBa1TNL+ZNKYL3zTFEV
eRtGK39gMmEQAGiCrksCxFluk5gNMseQaDRDtzSNvIlLcqCILWkFW5jsSFGjSh5+5D6RDWTL6/Yl
l0+f53WN2YvYRyPfSgR6jlfDZ/3V++Oq1MFngJf8ntHXI7cDtNcpBH5nju5f2LrofYD2BVjlGyaS
SnbapPsjSRd6Y6rX1wr9AoQWVZRmr1C0HKTFsLWuH2FOIa8sXC7m90H18dIN7IBiJwEHA0TQ9St7
jJE7+jQl8ULBMEzrdGKuF+VlUTsdHiDiGwEQ79r2/0ApjPaHrmYl33tkRNMajZTFNxDEeusByJIT
NPC2BPS4b/jF1Up9NhDKczxE4JgulbS7u85Q9r6OWzqlJ5Wqfm5BDXv2nIQeVDePIMZ8FCDDYDAj
EszmdSbT2L2GaMOxVxOzFlsSePnoDQQ3fohlSCFUHHGrsClP17xe+mD1LYNlvriQKfAAgsVCywmM
PJxXGYnTDI3PVTuUinrEvsXeoFG1jysyr+9MCUueRUr2UhWrvLN7inTdKsqhBoo81FMGXAvtKNJN
bwz8VyO3CEma2vRZ9h0dhc+bIiIyu5JAw79R4Ra9uzAPt/lI9c8VKyesHiUSzhqM687frK1y6Cvw
dNgGRCyUf8rHyXi/gR1yndDRenVwOcQ/U8vimfZfVrjRlm2PflbDL1Pl6lwcNsZ+ks2O+AIJPzWn
yoUC7oIBTXKzfKE8d8Aye+A4PQ9ngkDT/W9ZUVo0ZHfJ0myDXa6QIZhXLSPC0W964quWSjxdDWRg
jj/vW4AKATfRYlQr4n+QTohGWJlOHf5yTUA36Dy7z3SkqusqtJlbrIMh366fMIP/xqnefrLgbQed
F9YRSN5L06lEYLYns0j3U8pWhYYwOp6o3svTyMbJN/u2wRLMJihWrdSxPeuwyj/osKZup5N7oCQR
J2xMbu2B9u5hY8A1JXYOfrpKjjiQaoIRUlCyJasVz8nYK3GeBz89gRoRF54c4klHQ9ahlqXgHA+/
nwx6oXqsQnWhavTP+JTt1qElnBXUJHlsG0y4UJdmip02Br7gReGxMfgCEfX8Fh/ICCKV2lpIKmDm
erANYlViKii65VQYwILB4b1YVwJORJoboYH9oIoc6X+jSWxCzg5bROl3Y8YBoQOjmx/SNaZvKc/L
bz2Ub6zBjlG/12UEkrjA8upaGzGmfw+oo0IdV7u7cSrdZc4miGBEAEG7mC/YAO7p9zBQLxk+e5P9
zuSUyxPIVewOgN6eRbMvsKa/sgD9hEhSpi5xT6sMLUEKx6qYkQd8Y2gDDtNDWDUlGr7GMXnskXyM
66VIZE8U2zlPB/f2hj/kO2RbMDaBEUF4w+4hllqn0kxJ0/MtvgQKtVHH5imSjYFeLsCVCW9FGVZ2
ZS46aoXx6wL5+PomJ5P1wJTy3b8W5QKgIcCZT9aTKSL/CMEsdOFo+qL/8j0DHe7M/vXWB3lOUlra
M4guf3QLnsT4bxxvXykNUDpNDYAJaAxdls2htZhz/RNwYYjVUFg0VV0UEuHgNp3grQhY7JHnI15I
1Gqwo/wV5BJyk7aowmBRg9zTaCzHuIqqu37kvYHYZ8Z0VEFxRO8Lu4Eh9XigLyiDEGbZRfUYMJ3c
nzHPk89KrTlWjsjODwRHE/aRQ9x2FxeRfqZw8yIdCUYmj2g3t75NJCTy3+JhigALxlHZFe5At4xD
W140zgT6NjTYvKEYH0GLJcgLa7HUtflaFLk0z2FxvAeYdyQayPfKeig6oK19Q6eyb/i9A8NKxiyX
d9iUFtGdU5j4urVK9H+EyKNFQWHvyI9AawtjvQHt9xCqHBFtoKR4DZ02CgHgRFTxGCTAI9zx0HSB
ld87fMfJZ4zBpOMbofT0P87ObLlxLMuyv9IW7+jCxYyyynwgSHAQSVGzXC8wuVyOeboYL76+F6PS
2jJUVZ1tMosXt5BTdBLAPefstffhqIRViMGG0LxyKumVnHLIk0lB2J5GClYn4DSduyNh9G0WCiAQ
dRFD2wlEE9bfhNfnMHtvkCV1b2UXUAwBXhKRbOIlc5zLNOMNXzVOMzu3fmm7yy0gXzLt4SKumwt0
7qpTxq1aHkbX7qydipuU3k+fJ2vr15FIPg0sB+QFaimjjgTBdVrpeeT98GvPci5s2e0sbmotMXAa
1UW8dhKdlXXDHOVO0PNQqALZ9NhMVi3sW3unes5eHv1xAYQVkNaoV0HHAYIYMUQ9NGegTGDboz+0
0gaiZZitPfGzo7WfsR2zGNf0jqWs6+gkpFlEm6ma42dzqJJ37GGMu63Enty1lMpmfOtbljc8o8Za
1U05uYg+jCnBNsFZW7hss+3CRqeDXo1YpgzmqjAA6xw6nmFR1z0ZmHaasOzcVN9Wnjt+xknjh4mz
dM2uN+kXVixGVaEL9RmjzgzDua37oQyXUXnyvlqGXAN6SWMWRURJI5PN6Ff5h4aI352rJPa6jWX5
auu42qRWU10k2iq7ugyol8s4VFGaYh7BrBw4s+P9gjOz7tuoSY9J7aKAeolBZ+tNKbDJsvQqlJQS
c4BLRm8e0W356LXY1ZnCE/ecreJiNKPdUDdldDa1Rb+6PfvKBCjXocVOFgGF1Y966tLbqqpcxZJg
x360G9aP0qPrXnY0bFyTp6lDnPiMcxef11Il7oO8YlwIdGjIB4uJdhkamb0gR2nzcuJCElTS+bTs
us6OLsUCWvlQ0rBfLA5dGAJ8devI7ublaGRp7oYeMvcbxRaZekbFUzRdwTkvL3pv+xIvoIS89pQ5
MuofUmuVG4vNhVO3Pzq/rdYS5efTiXVFqUKe3U4bp+QlmbrqkbsZ4dKOjN2AyvvRpvbyMM+2czSq
bvmp0qwIyUTKjq7uOmzUgGlAfQAwTGX2QdBFUwWFYStM1/Z81ADzumCQ7YzqF8vXEkMDrWkzuOcS
ZygnBGen0KoSZ2LOiNw1+uaHnzoaclqxPAMxzrcL6uO+0Fy8g2Xkp5uMKPsbba7TsyhGOuMl0ph+
uS3ROLRihgthHg9hK4xxCzrSv8GVabdTkqKwQ2LeYCxt/Q2GtuoXaJQe4JhhWt9N2qOXTPK+Vs38
Tir3fBSYVS6zOx9yLqQttVL7oI8tZ5fuymELfB4fvFHKfa0Z0NVaTo1J/Je+Efb4wVwCN06XZEeo
MFxgxixY3uLbPwCHG1J8Zv96MJZAOWx/rfdLbOs7Y6rUyeUpDHBS1i91DFSr8Y18JGNa/64KBzPL
3GuPM9TQPXkG0zEf52FvAYEcTTOTv3JlanuGfdOel6KzoaxOTp6T+8d4vBJ9XSQKSEKBzVNSFxdj
I9c8yTwGj6KKEcN0tUEzRYUEyLYZj80wN36GNomLHhdMPDjNPZlM8wgC5mntitazvDMMAEd70qqN
0afTazmWjFwZbiX+Wo0y2XXJ3NMWk1kfyIymbzStdN24pcGRqgOdspi2I/PGZsIdxAV72hl5yQEG
0G3jU6e1oAgyqotAz8V7l7vangUV0SHyZvfHrFkmQznPPqGB9D9Vpg1AG3r2PAkX1WWYjCMCy7TX
xmW4wQhTrSNfepuYgMZDM2jpWstYe44sShCrp8+rnsr36j4UW5PmlSzSOcQg9e7C1+76xR93NLPm
u9c2/U232PUdQ0Omr2ZHrU1yXaA17lggt+gWj7xU28LG5lgTdD+cMWES6BktH4vAaZZhBn9x+kr+
jHHQ3CGNY3ieECobrRi3LGnrOSG5jKCP5bBmgGV0garc5ZnrF2ilrb2nCH0rXxujHv9WeaVtEALo
WdGsz4J7DvF2iPSeqlSvTp3KbRHYpiUeYs1uZ6R5vTyoOG9opLPZONGF6YcGwZPDhjhmIGZUG5Yu
sHeeObv9nCjZB3k7xOmKFWNYpL2JCsJYunVuDEBATFXUQ68NjRdauSpePMdiCssIbkM/BCvnjl12
gQljqsOgQNurxi93tYkGyJo+jEM8o6sVlX++xnM3fDiVk77iz+gQPdyJoDErPzVxUt77nXLqu9LC
RZAkTfnaVeypXfmKtJZV0lseDQ6+aBx1BUSR0efnJjdBuADLtoWdZYehjBh7s/l+RgOc1SFtLP0G
h7bcamgv5YbaN3+cKQrh/3C5YcbQChRGFpHZRmO+lHX+VnlOi++4HzgIBydjKwAhKQiTjmkEYgKu
3mVKAukmg4ECjWt7TVUxrh1mCuBDQ7m1MmW/G0B55w4vydrwKk5avlaHU2SiBUrQJgKq4jzgKpuf
dSCzYYU0hv/OYSvQ3tZnYPK2o0NPtCoNJ2gIfO3oDe4BP6R5V0+OvIuXRe1aUeYj6nIyQDW14jcr
eMsDFnUdnr/U4A59iwYMKKv1P1smq/FKXa1/gTBZR2tYQ34iAad3bxB3MxtrPq3hDkRdQTfBFmUr
ip0qWk2Y0naUgt6pTWS0YRgMTiIbMyhZEvATXxtCMiRYv9G7tn+K8GCKF6IM/LtZKECNuE2HIls5
5oQHEDPKELplL/alBNXB8jmEaozxfCVtGQ3BqPfuoS1iUvlqv67mgyCbgNKsF9W272ZBOq7eLBfb
oWjP/WYc165TLC+Rk0RBmZDLus2J43mLa6f7pKiwd4qWKlzsQt9gn6kfjcUTj4s5is+mxr1iD17E
ubQg+U1mEb8lcjQS8B7DOiZl1W9IgwUzZp5j5ysT5x4DuIk4WD/VxAHiYmIO2WtvvY8ZjwGzmz+1
U2ntyz7V3hkxWNVO4YC+wVxGSGxepvtJb+XJjrUKyNOv22OujVwb7BA6J4p/m29T23JHMZIipTbB
w9RN/orp1/zbctJug+PA5j3p9uNE8n66QvJGl4PefSADLDrpwCvn2GyqLeO2Bj9Sq8Ke8YG10uKx
STbE79UPY93SrGUFo5gkM+uzSqv6Z5Vq1UXzHW1nu+3y2EJ/4f9kGLUEvT80GV6XjEml4/ihMeTF
3bJMZsiSbZvhQ+1/OviTCDBY9CuMzaLgnhQjVqP2/sWUXnrMIzU9X5GYs4Gy/+S61vhaJFQf+KmW
X1J0wOL9SO+wooEtDozQVGDKoTto8P93V5MhtheNiyJofX08zV2JmaY3lo9EN817F9R6H5leecmM
ZfhpSnMyMW84ec3THqkB0pcpKzFrOSIATV2HBULwILTcIQqtORrPkHyEHBKrVmWB1WUMs4EjHMio
2KufvBHP7IaTRt3G/ZBVm459gg+OzjGR42/9OQ8WaNHsI0SfdbxY2XsaCXQmoaDEfWYnv3VIw40l
h2L5TIkiC7veGrxbbxRwRb1WDEcZ47s4sDlJf+46xlSbxNZbEMC+cbN9EsOY1AyF4z5fR10Gg5Nm
RONtcV575QNRK77YdCqpT5DC2pPRMIQO/cpqk7B2UbCDHN4xDjET2b+aJHLqrWpxyqwSj/ObMCSj
1J9z4ThiK9nNZgSq4EsgUGMcF+lA/VW4sudBiw6dGme/DRqOAXLrlC0iFdDwTe0Ryk6xLtCX2KkY
J2WjjecnGRQ9KCbp0Bo0M2MeAGYzh7Lv7b3mqtZ4KxHkg76IxHjPIej2j9Pkxcl+qY3JuiNabZlX
eatx59LMmTeu+hMv7yJ1C/rlFccy0grS3Ciks+5sd202s+wXGCMkqQMkfJap5a21ph21OjRtp10D
oRss0ZGu3jT8aFyrQV+rxNWnH8D5V7mQTlfDctTUHrEmhMQcC/L3zOcKPcl/RJvNa56MRa5emoQJ
bHpqnM6EaajaSWz0kihBte0WRb+LLJvbJ9JSjClgutPCRvpA+eP93Oe0QbkD/FJGutXMQWZbnTwh
o3kebpPSljEcmQt9t7LjSi43zeCb1f0iIe9udUcH/g6wGy7yYnr07VDOtu0/6pUu+9U8WsN8ZNqm
3u3aBwZZ4ZMZwjpB5/RXMgJno6B2bWdcDWBC9c5yxLQ2Og3Bvlw68eDjmj85s4c/gwHhbGKRqN0n
hpHeiyoXZ4tY2B5Mmoc7OZt3iTFnO7dicjZI1wpa17Z+tojfbzEOlsPQWtZGWS5jgQaqCqldiR/U
eRpnB6k1KdbLiygFhaQNbWh7Ehxl6p1yY5c59bORRQMYkV+cVNJ4jxwR/tZqek6pNOcgNrxum2IV
eCV9hqdHa1P2rEqbiZJLGMfBMub5N2iDCDJ5xWS6qDKQv53iUo1eclkazWWhQ12FTgHf3nVZYTNM
jQprDZZkXNSiqROTwBxE9+o3XLEOvvshIxdUKGns5N3sGuzgVTqHy9yrdVw6zfPc6vD/1ji/QMjI
J8fQ0HIKuxJvfmtOO9+c4HEofIZHEg87PPKpnAPklJlro56m83XF7mtt4iwMaCj90Mw9dZO2Q/Fs
Fc30lhNXJIOEu8JEY+dXLWQZHBdXgiCKsnzuuePWNkviWKudD+4dLlXxoaUs78FtaT0uRlqect3N
4lXZzMNLqeC+MevUW5su++jRt+66Flh6pfD4vDbsJbtvJyWh/+mbQ4vHAV0dBnH28ibJo67V8VuV
TIKqvRusdS5YRVv4pnho9G7UNrNHbqWMNQw4ldne5mnOw0aRbvDDmjO8N6mzxA+t17UHwPBlPVaz
88vQdCYHjM68gPMDXLvtzMOEsHbqhGG8mlYxXyoXQlnHNnSUhm0I+PU+AlrBn3EXSwyq+CGzzeDI
jNgVI774vMVz5y7db7yXOC5NcjCkwtCK7dSDY+jj+MZpiIxbmYk2vzJqkOeeURdj4GpYk3eRPfcY
Jp7iUThr0gtV6MRxicEc0lZfSc+WclNohlOusYJ255T8G+eMH4H9MgzaGMvfG1NvvGWTbtfQBmBD
a6zzUg+VVi+ByGfxWObogRPXyRzqrtmMP1BQHbEzAJKakHCJ/pXx3ivGO5hPE9thu2INHlYt2028
dV7VzrjRaQ2zs943dnxKri1KEGVtu+5UVi3BGDWMgKqkbMLKhDDfDouctgRCM4UeyEe8QhK+/+Z4
sZaEmj9h2qgNNV51X6tedkIfO3A/0k/ODXGFO6tKvLDWQRUPkdZjfQazuieGBwuPMhsKAN9Nx+XQ
15UZ+h1N3phqEnmMGRcNRj/wiB6oqwaP5KOyL/OdnK4c5TV+I5Rl4TD58q18CHiuDesR/WHXdNP4
M1X4TWa7h5NCkTMFF7XPqK0lWoO1DCO7P7W6hTc1s+knRAuxVQbzIAoKaKNrpG7WBoLaDMjczRVG
1iiRRJ7ITDCFraAfS2oibZTEsBIUtOzaZoQmplU68L7gQEd1NVnoWJiZkjabyI2KvQNOfCA6abox
E3yxcwJt2ekz54FBg8AV1tQsiIcDgnGO/Nn+AAicOjyoffs0Mt78VXAc/UzY4LEpDbO8lYvfvkja
382sJhUwZq62le7i5syzRqvWqoi1h8z2m09VGuUG1B4FctRkHRguQ3h38a5rJBgMWThhoxa5Uat+
leSiPC2Rixpu905LWbIAPkc2KHmeCLlJvBHYKzI0eCfntWMRJ2KsJ85kGubg6Jm97RBIQs6j6NK5
Sj35tVWh12TZE+NY73EocZaBjqRlGY4dnx+ACNJaChlw35Ctxp2Oa+tzonkJtc6C4MOp+7HY+QKh
5tVN4AJM0hkK5shA5ShTlYyzYMxG7aAjPK/lpFMCw2IIVoQbrFpmUb1cewbM7VY3gbj2yJKYX4zZ
1FLm6DXqFmqD1NejC8q2H4UsdyTBFndmyvSIbK8soBPAl+I3oIezFlPdDoRYvQ+LAT3lg46k7ODd
Zb1BNs2CGnLL4axe2HMh77WWCAf8hjRvlWiwlflmNm/J7fRFSFu0xPs8q+yEK1uKExPZKx2CanO0
Ofeeya7oZdgMXdKjeTrlqz55y7XWXEhcXGJp1HcAL97R9tM+e46b3iQnx8wCWdTmTppW4/6w6m4p
ee5gpAvStG52i4NrnTaURIPJZnFFvtTDfJ8BM7vrpNSNZW0uuux2dgUWCZUnPMa0id5bqBZF91io
ISvD/hris+3bhaw8UuzceOvo1bjQgzhF+cSGgTELujSWV9DNz+KPYopSruSqleiTLklY0cOoiE7R
A6WalMbArEp6aOXPpUUyEyPXjzHN2vJ3X7qgMihkebFX11c/tJ7StR3jC61cY5OYmYx6nsQa1RMK
I4+O7wjjjQgA1+XWcyu7ufcrPbGSwGIOMR4Ka5rcLXuG/ZLlq3wiQcIx6wRJL9zrcpzJlTsyPKp7
5En/XjZifOynZjY20lUQbBS5c3nS+nKYbhhEZncVWyJfltFRRcBi+CkNTaecorAg/WlXN1Zzk1Y5
ogazNFRMcl3EYebWDJK89Z7TXmLjsugCP1I2mkcHs6Zk/5GRsuVgNyLLF/hVqXeFGNKyeGjq3nFQ
kEs4DvRtN7b0I3eLimNHmxb++xTnIn2fcfg9mJqyXnoaCqgTGDKcCXaSWoeBpBK1ksTDkCtG++g9
IMlN7UMW1QGEFTPckodR4/k3EYEdGy8bsIx6eJ3mDcGFWGRgtvr7Gk0kNPpFPyuSPk6o8zZ4FehQ
v8WR6MergvnlE1RQxjGQxxF1STL9bhCdt8w87DQoB3vYZ5Gwh9U0EZRHYkP6a3CYd6KSedM70k72
QEzDdOsz9s/Xrc30jX+s1ayVUdu7SJh5tUIrb54H0v22o5s4N2VEHkvBUs3fQ4OKs43FNPGY1tC0
S17v7Peea2yLpe/OAlp+3swO6FnmG122SSJaNHTzDGO4j4+i8ksz9GDJ7QOIFz/L06jW16SFug2c
CfDHylu0DOqNAfXW7Ct7PbQYIwh5onjl1jaJ1GlKHlF+O2N26RHcfiYLBrQV8QTzVraujuq8qP2c
I+mhFcRML2ndV+R2j++t20xEVeS9P+0HX7mhpH0LbZlVt/CEBFmBiRWHOmNXFAr5dC7KvD04UZSc
qzqLANJ688ktNZEfsqIkG2FA4zt7fetvzcwnEEyzH4Veq70VWTbydpT7h5zKhCgmNe3cbO6cS9VG
fndC7KeQISckc4163aqZbDZfS1z2Fy0YltomuuC0W06q48bsB68Ou06URO0B/hBlVB7wfVv0dxUO
jYSUplOKmooC3jvijeB9auMoTcrPKLn635JZvsVWXwT+NREqqNrC/UEfIDbIQMuaJI7ulmmSgkAT
kR4HQusHsYnNjJEmq8Ty4wSKu60N4hj11u5eZxIi9H3GYUotOTTroRH2zpoG2WDPKHpvXbu5RppR
4WywP70UNm5uR7QvpdGIsyA5jeyfZdpW/mI/DqnefbBiXV6kQ04S90b9YC2L+ZAkROtxbOqM6tjr
5KarlmHp1jXyjPdZgLUgVHrSBkAvP8gEUTdmN08bW9DqrLiZBE9VZRrM1/SIyD1Fys0ZGnZ0AyBs
71CO7YyKQbYopZ83y0ffmMuQcohRQ5NP3c+abK+jcq5BTv2kHmxBDnTQNZxoo9uP2y5fmn03W/7D
olXOLakx9gMNvXZEU7RuBLYfBul80dVB7xnvtgyC8i2RI65Owmde3FS4UEQwV66bHq2iaN5bKcXO
Ahyj5YxnVCTyvLYYVzn5lcT5zUrlYbWk/bRL4j668apoWns89D5sFgo8ek41MxKpiP8w0QvXLJXt
g6QcOZEnhX05y/ydwfYz7INRgWOKtPsfnd1icWlx261swPstIgN3X6S7jdpYzHbinVfn7aMrjfxJ
J8lghetTCw2twfPaEdawlkBlzWrsxnRfd9jql0rv7skUtY+e+JMomowWn7vGkxKwwaCv7fXqnHlm
D6FpMzKLFjwXSTYSSsUiGiBsK+pv5gz8pGpM/1CQXfQkmbLLlYF8fRs3jjjOgzu9dq3+Sy1m+ioc
kdy7fZLfOk7SrmOD3k/Ph2IHxuOcgA26kB1zDrniXtTsGgSRLRIadSuBhdfnFrompHD8FiWk5m16
+mriXTNcSGCoV92UmxJO44culP0ydYMWarOVnRgvkCoghmLjmnDKce2NpBoSJ/aLg9f9cDRcN4or
9ZahhsAPZQ/TOdGkeh+0Ob4Zlj7bkKoiMIrVDDXaHdnGOVVmmRIvbO0Lg7w2FfrsE8lIJElZJPAz
y2qjOWYcVgnWvcluOxY74UcpViTslZOxkpprR2c9yWvmBwW7pIZ7iOTUygKyg0pEAtoeHofczr5X
AkYTrcfdBT5XXuiiFpvQoyjpcZnSPS/dGY0oL3gSGHQFt5yvRAGsaqcASD7BorBKN1zI44mpfkln
D70FNPReg8esP//fAcP/Q/ay+JIa38cTxJrLbm4jMs4+/HFL+MP3XvpLkDShJ6U7qcY48OH8aLv5
UEn9e/spvy6hp0kTblFU4oCfGP/ktiv6b66wEl/WDWoClCvPpX1gxHHXWYuz6vSp+Waw+Ze06FiL
GBTK3DjE3XBLr/vCOfcv0uH/hy9S9/8a260iKEIYVuNA70OyQfyg5bgjvvVNfl1v70w6YJWBp6gu
o59Wr95cLvVvvvaXaH4kOaAw0x0YiZBwZdZin2rfXNTyX3bam3iYDSSiQ4IBZW2mhklekye/92Xq
18DufwpKx2viZbZObgilIo7APIQU/N4KDP36Jf/TS5dtQ4pJaje01mTrvZqZ+hef9vW9/Tfh7l9X
2ktR64meuc3BAVTSmDix8JoysA9T0pa/uZRIN/767i2XuSRIH79E5L/NprzFOL/+3pX45e6c88HL
OlE1h8L33nJZXwAif3/vpb/em63Z5yVzkgNn6q1OC1eP31qNJb6utZ/bQaK+puqgs7XBmy+2yr+1
hUF8XWo/kJRKrECsDjELQNeWuK4i8uPpWxe4+LrX3m2E3jInn7ntPfMWtKjdgycP3/oqxdfV9kkH
iN95w3RwpvGmE/FWr7O773yVwv9yZ/JNLq2EAD1U1BrsOvvRuf03P/Evd6ZnkpbZi248RF3ebqDS
7I3bKuObn/iXIzMdBdEQkG4HobLoLGdaV3Y8pN86NcXXFfc5SSetbQJ2d9dQhWZwPqPI/uY7/3Jj
Zkw95CSJV7YTMBlfq+kNSiv/F4+t66f7Xx9bwv9yb0qtbCgml54IVrfHvcC4NkrE977SrzvuPb9L
ciJ+S5YluThb4qO06vdvXYhfd9xrceflYyzbA8wRfpQid1etIP3ue6/+5ei04tkmr52Yfx7gJKpo
8VM2Z9O3jiAmZH99iLN2djHsfGgOkRBX76ZLMZuTO/a9t/7lDvUE3NXi1vUhrhaPVJnxjGBVB997
8S/3aEVgWCbolw84p/IVMTqhwBH+zRf/cosORZeWw8jhlurFI1FIdJHV8K92Xdt/Lhj7b65078vZ
id9RN1Vm88FgKH80tGxbW8Mzkjvxgg1LSYXQ6ivd7+4bdznMNQJEVy1H2/PLJSR8JX7G/ZvvMxvZ
zI06n17nOiun0YFp6H7ZMzgYvONwXc8gA7iQu0hOSUCgCeiVhhFbKgDeASTXVoZ9aBW7EKbxw52Z
JWD1XdH7e5ep8vPbQgf1BfOcz1iX0oNL8toqSbR9MVgPqfRvM9a5DdP4MquEQdWSA6HS6i0Vv7Zx
K2169KoqD3tHjzcwaH6YS/86Fm7ucrxYmyIeBPB8Mu4FNK0Nz8OiAXUzz24cLvR53RPbMnZmIad6
hQdS+0VetssKE3sEFyK6eiRBCOLN3DYAKUds2zUTp4zU5SS99dsouiU8dqPH3fgjUwZ24N5ZKzYp
bzC/3AhPvi6wDXtrKG61auxCxvUa/Xk9v88+lYGj35RMGVo9atyd0EivwoDMfMhLr7HYrhhJQZlH
aGWtm4EOK2gtjO0VbjZrVSbRMY0H6Ob6RjTFnsa1epi9KNraGknxDp6PMzl/+EAVPOxIfKZlXEbb
vIyePYU0gSUOa3fG+tj7c1AhR22Qf4bAyfziJUthENNe2wp4qktOGhyBhefGJ3O4rLOnpSi9gOqs
UiFi8I5wn8dGUxPTEfzG1Jtrv/BytSaM/GJhWQsgqEkGk7PaEbLB3oc88Y5EmE4gOeqoYUzGKGoH
Io6iwOPbbzXTdtFhnXkbEcO7c0yBI6dyQ2DF7pmRIuzOiCLKgoxBYPBjzv1IcHOK2ZekuoAUID10
JoTFABs6xk3HkDee2bkzSrbVEkeOpt2bbC5oWtUfI78/11yM1yTnjeeTabn1JFUWoVOTHZSj2jFj
Ok5x9TT1aityb6g2NVqLY/lOcd+BtRyVrZ8yYls3HdHaQeL6+PsEObMjocw3WAH7oG/1JwE+FepE
xnOhZYzcba/MDwhP3tbFhOJ42OKteMt2iS3a7RWC8PhAm+G3j5S9Ll3CC1xmUPsB/+C6ReVcxY5X
sv5lIUR70D8Xa7nre3a0XfzY7cj87yRBXGI+ovcqws8rbmHkVQPkbCXUfFJsDiQ4SLULZmKkMsTG
fjQP8VzYr9YwYBmWnv5AhotztKcavZOg5/JlIhqJD8GaAtRPXz2Q9HSymWsYT1E9sBWk3uemox9T
8o8Z+nR6OBj+pdUyxJYpO5J/tybza++YQDD+PIbdFczACyo2rS1Xg5VnfAVKbb00JkyKcA/CRbim
g6sPDsPYfJcTmxWWU3roc/OGEftPNx69s8gMos56yZ2tlmZ5XdKiIEMkTe0tezKMoJ7YLj+2yaHU
Tec3q0AUeSzkQbOSxcdt4dhuuoTtmJpH20DkXxvDrIeEm5/s1De8NUH9UJzL6G5AkCJtXanmWlm9
JQkbYIgEKgIbcf9TRJWWEW7UPqepnu9EVyERYo4+jkv0XKTO1Uy5jOWtxegnNMr6ALDCvUFStT9c
51i1BWKLw2RFyBSPmcjaYcl5x00snn2NJg5/B+uTEcnbtUa6H8AsrDl/HvVbm1SYzTwpDWiluZKA
rtS0jYd17CnBWrjxOumuvVwSLOXGku8iwYmqUr06dqq4hUKLTuw4udV4hDcVQ0DT1HAyAJyxeGci
j4/HgSBv/4dwml2Vyx0XmHYb428LIzchITxCC5iBGmtZgtLYLZFzuGK5naN2+dVUUIR5Z+YP0I4G
6O0UvzKfIj7MmVMtkNWgnfQaTjiYhh41vfDr4UMDHZFkUFXtYySHTzBP7YakSMhixXeJPjIcYo0A
R8VXum57d7mnqlhCQI5mWQPMQzgihX2MlqShHh22F2rYtfQSv5yyijehesUC4DHHatoYG3+BBEl8
WbHfQF76Cdtq3rOY0rT6GCpLznw1Vu34BOn7b8wV453et+lLoZt9fRg1a1RBD696zKbRdwPT73/I
DmraJHb/MJYT8GneeQqdxunfB+J6gsrvFyAmy37EvA9P1WPXRVgu14QB4b8k0RuvFIFNQnhk0xCC
tvNBO7ZLXsfHsZj2oy3kAdd8QhJBa11yVy/XpsP4WPP1fcfGqI1pE70eqDK+MHhknddiDRO8UmYm
ocOGnLH2HfdGI2O/fXPZ4xPks4y3duMSfufLxzEpxIvOdwoFW+JNJLylthq7eSLpbBnWHuqlufYy
w30tRh8JrdV179yWy470crWzbEi5mWUp2zZDGyBAPX+P8wTSg1TUCmnU/E0IjXdfS2TRvkh/mToa
HAyqqF8HVek3zejHr6Psy02LG35d8EQmlaVO3GxFUVMESTr0mKRSUmKyQoy32gAzMEQlWW5u75lo
ScYjfkaxj2FrfyvWZD25baNutaxEq63sEn7emsXGN7BsmmWPpkQ05m3Wj8vF0hc6D/QunmgxAaMF
0EnYdIWbsfMF2gnR1pjboNQLyZlVmzgXfIGjpGyq7iZOZsLdWGM23E1YhB9rhuVH/D7VE9bCYdPb
ZvwMxN1QIQzN1Ifs0FI76KK5PuSCnVm6MBOb3WwdetyQVDyEsqJeTQ3ds7ZY2J2sRAM58Ddp1LJ5
wlHmeqqt00SsNHI7Jp58Kp6sLppY7BHdIahoAqufLLYGRymFHclO5sBvgEMCcEvbp4hKLIC8rC4q
zvjmSlf7zw2y//Yx/3v8WV/+s9rs/v4f/PmjBmPBhNR/+ePft5/1+b387P7j+rf+70/99e/8/bEu
+e/rj/zlb/C6//i96/f+/S9/2FRIv+pu+JTq/rMbiv7PV+cdXn/y//d//q/PP1/lUTWff/sDF0rV
X18tTuvqj3/8r/2vv/1x3ZT4b//88v/4f9d/4t/+WH0W6fL59ec/37v+b39onvu/kWJMj5rE8Hzd
MehY/g9157EkuZVt2V9pqzloUPcCGLyJK7iHFqkiJ7AMMhNaa3x9L0RVF8MR3u5Gsidtz+qVGbOY
16GuOGfvtfuf//4j5ze8ILCZVVzJ0rb4E5IYmuB//qXZ/EvQqhyQigKvouAQVeft2x+J32wbUzbO
JQorkJ7/9X9+19GD+fNB/a+sTR/yMGvq//nXfFr687AgBPxQh3QTXTds/i7VWhTx0eT7GjmEtdso
wQFW0ybMqiufWfXd7fjPsO+Hmc+TH4YBUONgTUBA9JZL+q4qOU6l4+jTWLutolznjbpLxlfP+MMY
gofEjC/kF7/lGn4YTQCtZSjDQVNyfACNuSTN06eaXZ1153NABSLVf6M9zcEGUNO6MovtEKO9ghzG
lid4QD3zXfPS58xCozoFh6F6Iu2B6Bq/flUd51NTK1/O35C37siH32ibmDcNbr5mLU6anC8wchEz
4yJ1ClckM62NArhRoSKcixIFAUD5CcPWHvH7E/zZkk+9KFdKNDyYkXOj6sMhVsjJLQS8/6DM25VC
b/T8b9Tn2sjyN/KOzSdqoEC2WFQJAlPkRDWWNQxnDAceJDaNfDxIMiiAwCTj0P9mspKBx/LXJEfe
+gE7YKO0XKw/e0wWUK+V9iWosJJn2fPkowkhJmGFFOlS1WtuUXz4pcb8BvOlWapc1JAUYRkIHbmb
vm6mbpHOsJLQ81cG3UEAxtas3K2xO8OXm7DBn79P86P6MLhUTdJOTGnpctE/UVu7kBjiajepQjeT
Ht+R8nJ+iOVnKlRVU/X5fZaG1AxzMYS0bZjAhFW4qUp4wFjvQxG7Wi4vlJm15RN/G8fQTSwRNlHf
9uKtlA3EGxwcNXqT6qef2cVtHYchHPMk24jUSnCLsFcOkdYhP0OGzHbw6fyVSia2o7s5/wRqcSrT
nypN/o8/fzdVsE7Tn4MW5MamE9/EYdRvq7ToXu0ehUuT5pVy5dPt/xoW0Hk7xdNe/JiArzpp7Rt8
izi4oHSEP0FVxwVuq9xei9QYDjAl+j1OamSdkuPydyz4iD+cO7ga6S1qL4cjTneYIqBEgamxTtIR
j7tCc7VW3rcF2XJwb9QN+7p7hNA7aufe5zxvoLhG/o2j6saen3EDErDbjjHoK08jA9tsoLEONnCT
noLAyvTye7vQra0Z0r8WMR63vkKoVavBDcaLZNtb+aGBXAEyh4QtafkIs2LlK325eKc6PgFXJvkT
KaJjbXayeqqyld2e+EcdYg0oYeEE2/OP4y3U/P3LPT8OYTJxmxbVOtaL48eRQztIurSu3IS4ia0e
gYNqI84MTA1PFrNW1odPDWBftxzsIdsURQC5M6vMQ1Aa6s8Wr1zbGv193xoOVRVUHiZNYxd9B3wZ
0jyJEMDSiKnHJ6MTqS4OjK+w4JCcVvCgq1Lzv/tRNqdytXsWEYI0jHLiDGv/On+dpz4wYQlDM02u
WH8rqr1764iqHYhjwSXi07b4nCDNAE9Xf0JN/vP8QMfZyHzB8/1k6TZUnf+AoTu+n70GkpR1vnLR
zcZ7zi84TrDcK5jdVGatpO2bbVcnLzCN1QsV01PXKHXD1PiwDYvP+3ho1cgrrcBJ6gLyjX+WtX0b
yEF78QjtuzDScrnnIs253Ojg4tdg8i1GIqdNNAklLpeaHQAGSE1FYj77bDPMyXwIveKPv3xT8R9T
ItJ0+JTs4I+vDBIOOV2xWrlqE5rb2rCwwSGqFbLZeIV2a4LMgM5x4SJP3E4GtVTV0qit8jSPB1Vy
XBBDiFUStBHJuDK6MftgXOkmcY7nL+/UtCx1nQdnqULT+UqOh8JKbDtlXFaubhU/cXD8MKx+ch3B
qd+p/I3ohwPn6F/gUvD3pPHv54c/eaEGMAGQ/Zhglq+sLG1qCw7vTWVAtRbiVgJkr8vhwlWeeGmk
DlJBZZds8pouLtJpE9l4HvKofJpRNlP2hXTSDebzZCUT7VOhZc76/IW9ZakvJjcJsZA1WwK1I5rq
+L5Cba6moVJKV28c8VUiudeL+hCEDrPvmDyNIyYNxZDFQfa+vrX1Knqx62KL7SansNxPh2As5IVe
0umH7eicFKg8fdy9ylYpyNQKeNgeUUxW65DvOv4onN+rIUMONw3K1lRbQskA4vWNXV/Y9Z18DI40
TF2ommVL/fieUMnGjdMD/BN99IQG0/XS8UaX2d2o+68R3svN+YcwP9blMwDGSaIhhxoOSYvPaJSK
z4wpSsSpRIaU+dcy6i4851OXZDAr8P5KR9eWGzRfYthHxwbDsAqAazVdttaReu16bfzmq6i9lAsD
fjiBMAHKdyNaiwmQSIAMNu04Z0gV3jbylO6+IN9qk2bdj1pQTEBQnUUuQSbkF/TIzdnKtTJ+6Wr9
jvhSwoEFlXCr/gEx+dYvlZT/vTHsIyv8ef7un/q2ae6zsiMM5xC42DiPKCKQrreliwD6i5UMt71R
3okoePxnwyxeqrgFfyjbrnQlssCN0sRwDWDueESkXJhFTmwf5fsLWrxOeVI54TRwQeByfwfIA1JY
uU9a+aVJh0tP+cRuWb6tc7NnEPH44in3lqoHJupABJ0IkOiExC2oCABNd7UtblU7OSgxScch5CPq
/U/nb+mp70ayvgL7NyEViMWF9kMY9mrBK4bbF8untLtXwrOKb/9slMWknDcQLwJ2ZhBF53RFbTv6
yYVDx4kdkU3wnqAKYSPXWmp+BgcNdl0ahVu1w22X9y/OMD3hcX6wAu9ZLdNkgyr90g7l5Cxrmw53
jlGFthS9ZRLN21RYhetNA+hPOEDEWj7BtiBI22LyIxJsrcpa20dZYhw8zfx0/sa+qQGX8x7rOdet
GTobz8U5B2SLN6Bn5vkV2ve8TL5CXqQnFPdUGNPPQxm/mESzNXqSbZsZQpsi0zn/E97ELIufwFkZ
FjJuZY74cvH+Qvk1ZVzMsSf4bdypSn6Gk/aEt5C8A6EQoRGM41qA5y/7yrhK4XG6kPy2eCms7cA5
daZex481eRgu+QcoE2W0zmuMjAPh8Dji0VQPcXxIzJGKP+CkKp/uCHIjobNTnusqqMnz6r9AOQF2
PQg6tE7sNjihNiWueNcyvBDyAnDoBl0i5crpG/EunOmIyVjjCAWQwROTyjRupKJlK0wkkEpxaxBi
GD/34CyBTJgPRWUdoiAPrgJH9BthmVRH+/Q2wy90QyYp/dUp3LaND+Yi6dCVG1dgv298OzRcCOf0
RTA2rxEdE56jxOrGpLaAQGUCLgA/Z9cp5bMMRx2Doi8P3mTcE/AJtJFy3DaIsW9qkzPbir3rEpUL
bmcIzDh2brpcJDusPHSiMNetdI0IFPh62mxFIEu2yn6lwnoN6/jOIEgZExbJZDVUdS2vxHVLK/+Q
++ZfX/ltlU2mZumayoK8+Na9KDOcFHQ5xCaM/VOPyYGotke1BlPrRE/8Wxfm6hPrss2By3aYRcV8
VlhsNWbkHPSAws3weawBEPuEGKhbD+uGPXUhhv7swiV+KGmxMNs6wZgUVdlbibfqw7tzngkrdIxr
WhX5VBLfgp5uS+Eres4zi+ZtFv6AwJi7siO8rXDEY5oSR5M3N/y07NbXC3PlFUFy0EgJ24hwGO9F
k2WvJrzQXavJGgBXgmn5/Gd6aqawDZ1pgllqBgvox7eJ1NB4dBy/cOsipbFQEL6nNFdTGtzbRlGv
K5uYDI8sJew2gNEV+9ms+ktSuxP7BFuo7BAsjiAUaOZH+f6+9aUBhM+CCo+7QiQNKR94y4PJsi9c
7fySLeYkcq/m+dDhkikZHw9k0Phq+xz8vB6n32Ukdhw4Luyw55LFhyGoqOumbUJOXu5wqVaULfza
3I17/UuN/wC8bPYlyYM9dRnictj9QEd8tGpRX7i4U0udnJccVQjDNj4sOnGE5RtimjvLXmJb/EwK
75Oo04cxyB7ItB2htne351+f+SP6cLWCl3g+TlAzWjw5WqL2pGLBcuNYIPnxpudSpFsrjElB8foL
g526tTQSqAfP3Y4P1Y2WHFWEFU7hJkI+KBFaIbNNIefL68LKr4ljeDZK+RwF6vfzF3nqxtK9kLYu
NYsN0eKtEb0MgK5qhdtpKyq92wJfxirJAVwXJUkTZBeyLYu/nh/07US6uLUUKRFIkSFOieyDjBun
dy1Y2FxSVOIDkp0bTeO4Ztbildh1wI7+KFe4tV9D2ewpL20ykmIIxAFnhC11DbSg3FJUhb7aY3Hy
KwPrdWMZYqvkTPew40yzoBY4R54qfQ2E1kAyU1fPVixenbh5sQoarcWkfTZiJCaIM+4mXF3E3zjB
ys6DH0AJkF1FwHJFbF9Tp4FjQWwHeow4AJVT2isL59AujbHFkd/0fP726PO89OH2UErjEOkYOnFY
x5+ySExZOINHW7hO2UxB9EUjxgGsAG4GXFRcmWNr7cApX43z7iAAGvc9GTN0A8n0jGl109A63lp5
ehBznCGoAoz/Smmu0Sq9SDsizcMPnV0ONPLCd3piYXI4+dq2QRnCoGV1/MsbX4RBXBWsEnIgr5Lf
s2qzCRM9TfobG67qnKZlX/h2ThwaNfos9IQcCRiIreHxqEkyCBB6InerntTNFsEamG4qEAXrMiWQ
Amb7BM2GtBxvVyShtjY1ThZRRHCV4xmfhS1eh7750nZ48/HmPJL9TqJAmZRbpBbKhZX0xKo0bxIM
Q1I/MYinWXxyRd34pdUS8Kkivqua6JOB6mkV5ugKS9Uf5n/MzySMU0uKjkZMme57vdcu7WE/vGOa
ZrJXcbhptKqWM+oQlYXm2X3mKmN8DXL9TiV4OK7HLShfRDvODQw5ZFeQRc6/3B/PDwY7CdUyKXKa
DmvIPCO9WxBFNYRIaMPcBRMGNkEjwzXAPTw29lr1XysveOYtXQ2ivU2aC9f8YS1eDL0oyZdz1BZS
BJbIZtzH3nBAJXHTF92FJ3xhmGVJ3AbXHECY5CNwutssaSmu1q6eX6o3fVjw56vRTMpw8yM05Pzn
726kr6ayNSJuZI+d5+DJMr+GKpxu/87z0m11bpljONLnZfLdMAjxWmlrUU6fIsa+bT4H0ryTYfDa
Oc5D66Oqo6l1TXrzXm/tvzU4C75uWRr7TmO+1e8GL4iD4TDgM3ihXGWt8dh60R8jzLzViKu0KQ8+
Fmfkkp+ACR4uXPg8axzNwvP9fTf24sIjBa4dTKycBMV2JxyiYOXcqeXQN8pN1nWfSjP6NthANOuC
NClx4UP5MJXOw+Opo29JhZWux/Gl+4SjT33sZG6HBxyba5X61315T/7A3iJv/vzFztfy4VrfDbao
iUyKr3CAtjI3zap1B/tEdi2cB52qdfIPh1q8trjxSlLX7cytyWzLiYnwmf0gc+kU5f/ORQnMP+z9
TSkXM41BpmgpNT6QluymbUHG/dwqGjjKTuMdBtLu71zZ3Kjii9Qda1kSTOlIIrXjykananehHvur
qkuKnVel+qYdjOTCG3ryob0bb/GGkHTetXrKQwv94sHS+tu6QghqN2tVv+RwPD0U7QVDsCP+0EeJ
RqrDSeRlrhaiBChs886pgacnSAer+FIz/cOedH7z6StQvFY55C6fW62Qguc483WNZk03N93CH75D
MoizGsJxgh5BMT6ff1c+rsp07qkHyrcWuq4uq+lmBRSvIQTMHdtwnY9wamoveG3KdKv5xUEx0xuy
Z2CGJwQyNdZz0lUXDlfzVLb4BI9+wOK7IHXO7NWB770EKxImcm/SoUjs/un8hZ5YNXhlOMFRsqZ5
8HbOfzejJmTWyXDg5taaFlyxNyd9Dk/5hVcTwdXHy6FIaLMvYyeovcmw3s/cdTMxbcfsYcGTfUfj
6z2ZERnE7AjAf8I27NXgETxyvx2N8fexiGjeUvKDAhsiUR3U51gpf9l5UUKIBb5s2VF1IEvKWhEV
+ByruiQ5qNqPen1d5sYt5NnHMSvghoVygMQTdLs+FApswbJftd2A6BveztrTi8/Up+qbMfcdt6Hc
vfOrzLyG69PMkheCESHG5ERSeLznNMtRKhKXFrp1l9q/cgC5+wrk303ehXuSW4ilIHQO2K7Y5HJy
1k6vXmmtYW+mzrj2SIwEVOS0UO+VLVLXeN9Vmu5mFlcfpyh9m9i8Kz3zm099azPQ80XW7a9Alnau
bSqfjShJCLbTvotEDs8Np2My+tBY6kYx7Qe/QsNIwOuefE4cJCIhaK8DWawoDdaTkgSPaQAkkyQw
jRWOK0lbPgagyNw2s7x70yS1CZUcbCaJxsIUnJqk1mz8AHYMWYgvRd1+6hWPxMRMv7c8AoS1Yizo
7eliV9UFyE4ani8B465Dodc3qWU0FPxAdYyx2m+CePIeA0+QbR9G1RXNcmgtfGFXwRy2RowQ1v4g
jn8qkwGBRB+LO9BBI8VEb0UOEdjTqBFbSbTGjS38fK2COsXSL7bwqdVDn/k3mmLQ+0kR94am1pE8
rj0bo//DSzH5R/1ziCvzKtTwT8GlztcE/P6ewba7g2b4yjGb7CvpwDgDDuGYU+OSwxBtezXf92gL
CGIa4GBgyljNQp89VBZAW5G2n3Fxjm44a+mMxtYHirGhbWzsFZndU3nn2ZEeHbjh0GCKaXPxbSyw
PYDiidprxDmEQuFk3CVRM2XrSM+JV6mCK9JV6s8aIhfwYJCMHCvVXQ1+MRnxZn5ltvWwT6klztHI
ZCL7cPvsOtmBL4nXPZnMj3bTeZwOjfag1EQGy1H92iu+uILAHD9AujGUbd5GYHucYQXcx7uRtmJu
PNPsv4usiuB+VXW9BbUCZrXLpFruu0FTbqVJdirl4wq+JfhNmJKYJyxyCDtjqh/brAVWMiGQ5zwW
r5NODGvquRmZXkVxndKqOECgx9dTR26U58SZ6/kXS232xFrkP0Qr84MXiSfO0fEXepuqvupQQB7K
DsV3gHl5i1baAEIx1v1PGIA6mSVm35VXjl72kDZHyFpx1H4KR22PvpgiMPbHxhu2hdKvUwTluyRo
5NWgixcrGLTrUtXQ3eFLx5dGEgOiwIoEeGWHRbgiFq7lhFzWbbXRWk5sq3z0yOOG0O0mGqy3VaT0
/Q086x8NyS9br2F9BfATGRu98qf7pkBeBhdqRF7IsefOSgm2LWDKwkPSRmKWjXTSdyqo0Y0gnAs8
j14jUZqTwFzFItBoDXXIUrdWlBf3CsanWyvFRFtrfDMYnPDPpATSPoejoh3MJMfdCfeXUPrcuwfL
V6+nrpZYbMwQoLGnPiod7VUyDZjJRtKpbrwI+Xtf3xl4g0hnz/4QUDqApgahvy1IQanWSiioSZKt
JQ9aLfzaJfKkvxOZeIrBkNcNJ2gY+s11DIwJ2bY387wGAOrmfdxGD0gVH3vN3BHX9bWooj+qEdQZ
kYHXIknubF/dW2F/ZU7FuLJCSTyoFZA9W2lflWmiLKMiwcBcTiU5Sa5GZDYuATvXtgT7q45UYsIq
2061kmw4f3xDj1BvZCabXaxqXy3BikHKdLEefePBrjmGDF2ruUPQPFCz+yO1eS+Geuw3Xe8ftAAT
DkvOFz3hHzuN9YuBiEZEytaU3TVM/s8ZbMne+No1E0rMqv1ay/RroHIm74iGcBW1eOqdhphK41bB
hwa2O7+xQ2vbKyaip/Kpa8xX00IP1Mt+600jTelw73NntNF5VCBlqN4Xp62AwUh1C/cRckt7S1T6
FakyYqU5vbbSqEVt4BDiVamCG+BHa69Jf4LyuzKdL0HuQPF2Pmdwuql1H3Iz+OVFvhul8LuS4DoQ
7Xaw259qkn3uenMDMLO/mqBeUCxlFw9nSI2MZ0tTiDUdyNZu3RHDD8XzO8N/IQog4TMPvgIuvTVi
iFS8mOW6j7MH3Zj2jmQuIDk7e1I0vvR4Sr8YHckZo+1qIr+nV7yWXSNoRSnkCxAPFEv/jmykjRlq
L3hTHs14yA/MMytgjN/5pr7HeEAArW2bQcteHQp+INlxrFS26ztP0pM7nD32DyDptxhLwA0D/4w6
Xse+AuGWmFeNJ7S9wT8YDC9/iPwAKLYphg2Rkaj1yeBhQ7LBNhJtzFGSbGWTO1XWuF6Gn/2Ikbyk
d99cJXVP5qobyC6sv+GY7MJHkZpZBR2PpA9iQxR+iR/G0xUVzF/nt2GnyiCzsN1ARW7ZbPwWNStv
8KxWIZvYjfTqxupIloU+mNsv0MtGXb1HjfvFN/t9a4eXztQnDpb03Cn3qgKpDF2r44MljO9O4TXK
XTK+1k5g75MGULDynIMEczz5YBTKYSZloTjgPZc/tVBcjZX12GjW9VT/UBNl01xSBHzc/KLSBWw/
F4Xm48XiqNabueL7uAVd3+vWvQ4MKiVGBTXo+bv+cVOqcdG4DdHyqYgIF3vsONY9Qj2TjBe/wfsI
OhVf3zA9dT1s/y6YU74unAk/XpiKesZULZ1SF1qR+c/fbbdNNSjRBlM96YU82FoHcbfFYys25y/s
xPlsFkg6pkkH0gAQfzxMEGFPo3UKtA3UgO8INw0U1JDVDprEhSs69ebOBzM2P5h5NGktqmhYu4jh
sxjLIsVZSm8nxx969sWsi2ltZDVNIcOEdq1yTLzU95z/6g9npD+HXsoj87TyMpCVkMWT8doP6R+Q
8cHSXxx6XOfTxILYBtZVZ9oXzjOn7+9/r3n5zQDkUKq0D3LX8JxPGuAtkRW7tszu9KG5YP4/9cZQ
QrD5Qjk+Ico/fpQ4a4kjzSg7YRmeN7bghsnpsNv782/MiVlACI0YMlSRPMdlC8YnZElOtPfdtm9X
czBn0tNyMvYBILxYsS5IVU69NDY+iNnGQ9WZw+fxVamytfQiafgOxvpKqt1VmnfKvrLj14mw+zmS
PF15o/HZx3gq8deev9gT95RB6VzbJu4fa+nwj4MkBo2f8/imlI5AM8a7yJLhumoh6Z0f6uMUo+I9
mut1OpIAPC7HFzoWEOMGImrdoJvEdSFABKQkDNJ86MN9LBBxARcbtvbUyAttoxMn+3cja+qyr6CQ
sqLCd3Ct2sZGn64923TPX9yJz2CuAfEYHeZprFnHF0d2dplMGGtdMTbXmdzbBplW5gZUwIWBTryd
iItQ1pBbqJvkNBwPhE29IpSIOQYf7je9fKrG+I+cwLmy9q/JgbnwdZ96PUhPpIqOS4Se5GL2nBQY
iTG7a5eW2ZpAhl2V6yt/uHT3Tjyg+XyooyE3TVqui7WgCpNp1AM+OSQJ3+GrbCthPp5/QCeHoCVA
sR53FhWt4/s2JNmkFipDDOF4K9O0XGEd/fTPxphfkndLmq8PmQwcJqgISzZtxxUMp+35IU48EEdH
AU+xkf823xqk74ZA9dJDwGDf3TjqFzsP/+gKcx8QLfTX5wX+/tkPyEEVzfDidnUD2T2qZJw5EKlL
o9fOyIIVqvG/dT1/jrO4ZZbpd6UoqO0h1QHKSJROb9ufSir65+/b6cf/5zjzZ/XuvpFnZ6DB43qw
+D0CeX9UUtgPf2MMgb1o9lM5YmkZIJ+uksTQsD5ZHrE6+p4o4L81BJ1JCogWk82iG1HYoz0gS6AA
3ChXUZPdAJTcn7+KEzMZpUZEHdgIBdeymCxVIgETpoIMOVPyy/Ta2zENXss6vYGN/tfnZSIw6M+x
rTW0D306rfKIDy1FBuXcrlfBxCV1f1mrgiQGdYwhdR4+QOL5xXj34DUnj50ulpmLDukOElS56uxu
Z5bhWo3sC4XqUy/ZvPnDUmdh47D047FkTxKhk6uM1aiPU/0EfOPCDHPq8zexh1jA+FG3ftjmaVUO
1bnj4YzpzXyqzL2YEmN4QftyahgkKA76F7DjxrIRnyAgsX2PRcbAKk/AKCVKTj1GdaENpZ/YtbJc
WuzO6Z5oaOmPb9hELdz2yF1wKULf5yPVxGCna9aqKIiKKcROiVCgOdamqcRBUM7RfN3t65dYkpEm
tVVYZuv495SUV0dMKxPe/jSnT+XFhv3wVdabz1k+bRWLhAODXArjrhPiwgJ5Yjk+uoLFul8HNUoA
0mHcpDGoLr82pu5Gan6rm9XW1Cv3/Ld5cjSBlE01kBjTCTq+X77TEvJc8DKHVbhRp3tlHAkvLFdD
/it0LjUJT70E7DT+O9hiak4H7Ht2yGBqQK0WfGxANLwlv/6dSzJoRLIxREW52GGQoNjURGwyB4hx
9UarUQOXVGNExOs5tvL8aKev6c/RFl9o11FzLnJGm3JrZxkjmKMvgX5hWjs9CDoOfVbHYXM+fkpe
Z5VJWiBjAdC9VbJHEl42cXUJVnZqnmbH/t9R5nfl3cSWdJNaW1KnLQehXHWupwbkC6VezfyHl7N4
xQvE0R1IbdrtRr6x098T/UWU+oWp4OSbjVLJsPEIUfxfHA5Y60jBaEmYK5LaVfpfhizdXLE2lLvW
SulcOHSdvHd/jrb00qBdCNuahHVetHo7+M5mwg862jqv+F8Wn7L+wECxNGQi9BWXL4Ms1cJQyS5w
MamtsSLsUtu6cO9Ovm/vhli8CXBkbLVTBt4ES99QVbbzdhMYf+t9w7DL5pPFDY3/8ftGPyf06G5k
nFNvRUCiq59vC5VT8SUT5MmHwwJns/TAdlge831ztDJpsYo2c1yDJbejBvpKz1ZmemE1/TgStTWN
0++sy9M/lKAyvXDUKGSrkwm5M4zyUNd0SMr2PuLgfX7i+bjSMRR2MaTixptT9/judXoRaC2WN9dT
iBQuxy/IH9xAC+6UOHBTgzT5azKILwz68cVgUGpsUlUR6qKVOR40JrpLEp/ObiGetqr11cmTO3hk
F16/j58uowjWI0mhcrZbHo/iaC2a7ZTn1UfTFksJDUBCftSvYadTVZAXntnJa+LYTEUUR/AH5XqJ
qUz4Jd9To8Qb2LtuotAv7Ift+ed1YhiNchofLLVDRImLi6ILmcRBNKZstPQ1O+4brnxVttmFiWj+
a47LdtTb6Z2Z+LdRcS2PDOqEwjeM7dT1Ia/LjV2ozSc7ktEllfipy8FPZjkWYnuJ2v74GRHPmIQN
DCY3zc1nUxQbrRcPmFv+8gZ4ltcbeCE4x6NPWcwR2hQnRmIZKQrSOXdWoJEMFXFhPTrxvgnNBmCD
rBU9+FIm2dhRVwzNlLq6M26Fnt+kqnNDTNVWh8EC3Pn1/JtwabjFNXG07j36tqlb9uOOlsS9revE
Jfhrpww3VV6//I3hII7A76FYjUjk+EllQa7qnewYrqjWEHZcD5RfkBmrJCREi97g+eFOzEtIXpgB
Jc4IzvuLF2MEN9tXKhTHHpzmoPk/xFRukfcBZrwLR6iFo7VX/Esb/xMT79Goi21YK4t4GvMsdVEj
rIsQlGA3bMc6dONU/vtD/n/PjboNf+dp5b+aJTrqiDX1/w1dai4N/N/pUm7182eW/Mj+eA+Ymv+V
/wCmNO03UyPyaAY5CQsrJU/oP4ApS/8N4QEdDopQc+9mxkj9hzBlG7/NVJxZ5Uf6nAS28l/ClHB+
o3Cv2awSWGRIjvsrhKnFS8sJELyVOv89JoG/2lLfm1Ompu8Y9bclrtwWBaFNtsrKbIiCLsjS9Il7
uhnTkP3jik6m7R36lP3kF48tZnFhxlv6/fktTN5si6ggaxI57mKhwMYb1RxxtdtS96UebRNDDZqr
ipB25TNZW29t47z2w03fRFabuP5YdtHXMBnsT1lthw099zTOD9AYFPiawCPtR5h/4XR493gf/r2k
vKdlfbhlNkUQqoP0wZg6xZL9jNDL8gZhJLeKDimXtjpqh1s0dUb/lTQ5QtFTjeRVt690v1qRtBhU
G5qgdv71r/8MC3Udc9v8Di2fnDGW+Ui2aXKb+nGYvVZG13HiN9KIbOdUciaDVTLIalPhpXSuI7VL
GtA8A2FP53/HsuuCt0anpo1JFk+i4LcsDjVe1EQoAXvnKo1t4N1XMm/ihv5HmzpwA0N/0j81IYFA
K1mOir7KOKcWh0iX3nrwMnW8sA049XPsuaYzy/5pUi5h6IMjAL9GQEaKVLeyx5bcm3EFHzZA7JEP
5AmZOx/Nsz+QFgXyAKVux86hQxkBd+URbIgxXigDzjfg3c6E3TDr67wxNkgMRam4WIfIyw77gYXv
0MqatNlN7lMDciN8LKTB1z6pDcNKTZKx1uGOijT6JZpKQfd0/jnpTEHHP8NCyU/hDqU3FUJK0sfL
YWMoU4Wpbzp4IwAE77sFMCSsboRaO6JcB54SQi7S1dKMwzurjabcI//VAbNMhqpVoJqLSUeOfqnm
QDQeUvgoGte9ouQ5hzEF9di41QeqKNd+YynyRzAMdr0luUujGNE1WBV+pJEBQWHtUDqMf3idyf9v
2sIn7ur8lS5fAeg5GNZpwgHzwxX5oVCpCGi+VUjSHQpfrSyROyYd0n2DcEd+ZQpVQUmIKCy7+c+S
LjHQbKPzTwiGBXCdKWu9qhou+PzPWrwG7OPoTQIvkkxhnMeWRtGCQMOxhXC6S5uoiXeK3pTFFbGq
cE2awJd3Q8DXuzL9QLHdEpmCf+nLWOxc+QFsW+fziw62kBls8QKI3oNgxfqz05RSa26RKCaodkaS
tGmFqMntjDBrHqoQ/dLKiofmS+DHhbqqM0JrD02qtf2NX6c0xFUmvjHaJMSDvoBlGqYLO6nFngbO
CKV/TCfUmg0ODkvbkGUndU4ydrPzC0XaO4LsZmVgGdT1bZY2CSDAohsufKQfXhoKzVTN2A1TRkcy
M6/F74tAhLwPCvGd7a7NJ9CpnTqF8rMXQQu7N4O6p8Oqtbn/3NmtWe6tKvOS25LeGhGoOtjYS92J
pd2Me8B0ivuffSS0Yzp5xz+H+MY+7o2k3kGTdu6pQ3TattXCKD1M6aCx+A1B90jSVFWh3Sw19KIQ
TtOoqomLtK3ppU9jT/50lEje6jVyGmStiQaQW8aGuQr6wkBNCVowQ1BLA+SvrU3zj59ZTzqNAnYu
YlmM1ggN750cZUjstXb3GPdDZHlraBWGK4iY1r9Mo5yG+64gC/5X3xG8uTJnw+35D+7ti3o38c4/
g6+fN56CEJ35D7boxlSVku98ByYjvBpidA5tzyloHdEq81McoL2lbRO6EGSjI/nwrwV49GqDLXIY
3BResvkrYafb55dmqOWnyC8TKDXZ9aHcYbpiT/j+ZQscE0SjI4tdoIuuvSpqgj+BrpQRicpWUKQb
RTSjAdUtyIi894K23DRChD7KXjOxPplm7mF9TP2xeE44Xov7QbVFfM+bndYXpCJvv2VxF5mwZjqP
Sd1DXy6obYUOBoZvizPUSj+DPLKC7ZhUXbUKtLqIr1JstRuP3aqGosoD0Q4EV/P3OgFxSChHYL7w
cWeZZ5D2/W6sRbCzeq0dtj5J32vTLCfaoUOk1IfGm6wf8Yh48GoAKvgEwqV0EGDaCF1p1cirEIyq
maO3hkxwSz/Mr6tVNfjls2X0LZJG3A39zspy/i0tMqbmx/kXanF+nd8nVHSc+ykzzJWGeYZ/Vyem
VqJUBUfx3aBNYwh6IUEJnjRVKR4MHl55CCcR3liqkn7+GwOjoUR/P5uol73Kxs79tOuMdtdkYD42
joBqgwQNqbRKWnB7ZWJ9SNiga01zQcGz2Oy+XTJ1DryUzptxZH6R312yRdAOrFZmxTSYxPCcRoLa
11ClP9HONc6LNVq+jlKviMGNsBRPc0xkEl/4XE7cd7YrNFGlQfH3Y6vOSHxTsYEzJ6Fa1ruyHbR2
rQgUb+tCACl5LMD3bmIj9v0LK9GpkWkOinklgkS/rF1p5VDQRC+aHfqmVu7Kzku9XzXf9Dqse+nn
q8bWaoq3YAMvrUdzuWDx2XHAo28MbYHKmbFYAMiqa7OBosLOEm2qYp2oB2SzueZcVUWbuo6qRNpm
0nU93/kaCd74RzAJ4ECPvfo6V/83eeexXDeyrelXuXHnqIA3gzvBtjSiaCTKTBBkSQKQcJnwwNP3
lyTPOdIuqdil6EF39EhBcXMDSGSuXLnWb0wG5x9PwigAK8HBDJ4bMoU/TgXRNbLCgL4jDjS1d1kg
JPC1DKvoUtmGIb+O7ezjtDNjCv/31z3Nm6h96cIhWQvVw7+WXldZm7L12Ak9twSZv8x1+K4F4f5u
kspQm2JSssRH225Qnhx8nG///vKnx1KWQIS6B3kBC4COymmRDNGdvLVX2e2LpS+jIU5rNe7GIsiD
rSvWYmOZhRmVsbAlChEq9Iy3zdwVF80EO+ncIQ69HXuJOExSKKDZ4PVHf//3t/jXWaqHBwSLRr3x
z0lcGtoQCdQk4w7zHOphUfjhgtEJMjRRlFjdR2MqHARJw7F95dX8bGw4qoP4CogPVDBO5oRbZQHi
MCs+4M6k3g1pny1bwWLSdrWVX26pIc4fighzjzgQpX8xRPAFfHrPNxCLV+R/F6vxskuvKbIHG2p8
+Mrm9ZOsLtIpHXdGvsv59GSjlQDkVndK1B4iVvHn6GSijb2lLqCE2ZUJB86zxaecF3/rLJY4K+GM
jhvHqlb1ylD9NZDSANYMY8xRuJ3TXdTukauVsmr3aeTjmOG5FcwDRDBs46wGJplvlwlrlwbN3m6S
MGuQcxWumTq3fz9VnrS8fwwrZJRw5TRjTmMkT8JKJMXiqchQewgya4Wpy+CsOzHiSBpPUTWG26BL
xsdGTVUQG+aYfKoL8qA9huj1m2IOVsg2a4H1SmUFw2shT7+Mk3tDmgTEH+hJ8CWn95YhZ6sqqqZ7
shHf2WVjWKLZu7RXmBmkkN286v2Ak/p7owkXufWMHlBQKsA8WFB8v7a5WvJXYt6pELiDBhiyPugR
kYmDrjhNw2dzbCRQdrUPcR9q46lr2veYErvInllOiu3RDP4RbcwcBWT0+ZIVeeMNFWKO7zXOPCEp
XM/wjQRnhXdQgNONWwsEEIomw6apqjBkGewoee2+/7J7sFGi/aDfND0KjlM/Bmt7WTtk0/1y706+
dMQ2qKYqfz/guZRtiaVLcNvPs5y/9E5aFw/tJNBZrx28Nj5h0tAbsJ2waf+nWkmMJnk4TU9AlyxK
57R05qJmhmBnle+xv2zQRUK7Q9PxkBYJ87d2Uob++TDgZMLuvpAXovqzBuPtOg2Jjx1f1ayi38+u
Wzd3f78qToWnuBOaR1SviO/oVACl/3G4wBpiJuOayQ4PpVY6scOJjsqnk47FVNA5HT332GDFvU7x
GMxV8VCb9kT1YEkrv9sPIHCLB2FKKhqiMFEFS8fZO0qr9/pLmU+Te764HC28ODFmMR/dqBPmF7jk
ikspMBvANP/+gf6yI8BvoMbAhuloVaHTgV7WKKd4a0Y70GDhvEdqx0Tgp6+TdleE0AHxNkmcZN4M
wdrUr+ADURf5cR0jtkNfm3hrEWZIGE5Bwondzg7BRBwWqWYRvZ2LbmWwosmY+UdwxmqMzWxE0zh/
htjjBuMZ3YpVNfAT8ZH31eT3n6anmpFwOmpOmTtOzBPao7pINuQl/MoN7L/UFEdT9umM/AWseEMe
bcT41vu5nhvxzQmkUb5LzWb1PgnFfpzEVEn9u85FcxQvJ8NUS7ixKo5iyR3QJ+xeN6bEuO7eWbhC
s42K0uXVdKuIMPioRNOaLO6i52s3hdsKo9/kQbTwkalqTCXxwxpUGR3MQUBG2i5LW1DcIl7qS9N8
yvkpxL2+C3FFifRksjhXDXiHRKWeOllVU5+SWahrYrNwU4qFDi4HdHNSYUgmCxX82p9vqzHwp3mL
VM+4fB5wT+o/WE26WPW561NcIoiPNT/vwJ2qxDkko4E1wSYNIxsLHSK5626mDD+gclOpGvGXbZ8Z
RScQIkoYue0wRvp3svA7/6pFbUf/H8c7TOpDRAW79axw+xXDtoDBnrFSq3x/AgeK5IJtHoTqF6pt
yNskicAUgR6pp99PzsnuAhcwVti1aY1kz1cvd5srJpK1X9cZm4C9mAfPy2Kfc7dtbFY4but9slBq
CbAPyyzDi0XtdazOpG0sHplpVE7NhTlDJXrAH2rsIGHDF5bFPh2ElQ7nVjM4TLyMqihDPzvCZMxN
Q9vbHTKEJgdO/G3PE49ZL9Z7SgYdK7zwpfgWQcHlPcmXtd9MGS+96Cr8YbZJrfQCfvmpWdaRAQry
peLpfVtFzb2d2qV3G3ZOCfJX1m1/FflJ+s2nNYDPXbhO8iEfa3O+lNaMnxKGWWpIMBOz1gyybj5F
Ge9ywEqCi84ZyiXOxk/q4MFVnjJurCXXFcxZLfptwQYlkltlbXrvMVgLvb3Ml3HaDnW2DPc+kh7c
cvl851jnLc1D0CT1IuJWFKQcN9JGxx7CumFasEvFsGIts7XmINRuaY2p4zTeSxSOYizhlH8VRWse
OWf2tOiKKfopjh2dmy6EuPKNjX+VEye5B+E6rqqybC6W3vKbPB4TBHWvR0+Mfo0JhNmH8FRxQJsv
1WhgMY82I7FCbBGTN0YUgT2HqJABrIy8TVizs7yblqpt7q2WPmec9w0RKO7yvphxrrDXxvm8AuHn
lgVriaR3hjRfrBshx6kazjks8Yz7QCGEtGxpG3vjrVnKlBhfe6pY72XY14z1tJbMA7gX+mOuYvJQ
qcFvw5LXoZXDrIpLm6Ul95YLO9TZwV0t8OMrg6jJb1eZ6C0kB3njHkWS9ky2wCtqJhuaRPqfYpxr
hhMlsEJ8e15lTo/1pBO7HJ5Zt/YaiTG/W53JMqKYYqMsHoZKZNynh7M9a4UQo196jmufDmuYMotv
ohWO+GgZCTI50eq64+eR0Oe08DSbMjoKd86T23q0K0qGBTvehPMkYJ6v5jwKj3mEgwK3OmOpKb6l
NBL6Is6LHg+rjaxGvdtNWAKEGAxQQ7yJMJfI76U9mFhdKIrGYRxhUQWh3XWaRdwRAcfo1lpwG0UZ
oHBWIeKMdLe5TBRnILV5eU+rJ2nHaKdQk9BezSMb/vMDI/IVRGPs5dYUvRmWXkEbLV05/Bn0czp8
aIs0D6yt50w0BjsoArOJT1sj13pnTXKQOxeKmvEFVX1lvLHati5q+DhD2N70XYS+jS9nLU2WGQOg
3G5YjQsUf1L4eWEpMEgZU9pmVy1lV3pZSVL0YteWBl4PsSfxLrl30xaS9SYRFYXalyXhJB4v6qWn
wfjVthFbtZ3O73M8UX0wtVnbNsXWXlq9jqZ+WJcLFameH5Im1T0fbLP0VhmOobVcQIBrUZOPSJaW
7VwPyjtLi85bxn2SGFV02yv4cA4yoAsmvUeq9LqvMU1JwYBWXo+I6QYqm6gGAgtUIErJgWounWHM
80smbK3OIKdbkIKtksoN8IUmDM8hVocsaHdC9cnYZH6uY5zsepttzmEvMrDbi9yupIr6vLGRXHjz
eMik06UdZcrWwjZIzcn0uK6d3q9fciXXwnG2Pn/ZywuUXkgw8QvV6wgpW4fvZ+3rDtHL9gtxTCcK
L5sERpspS7O1XJ0uPSdeXu/r/WqsHcWfBb2vg3g1YOIEjnO19F4sVK431XpCutKJ6yTNeV1lnwg9
VG6gl/7Lrtc4dq6d+mYT0ua/enW+kem4GfhzGxnxUk92sDE1C3GOvecmUVlPT9/c23pFRQ1Ovbpa
uejGUx3C6zY2ojRJYnps5/gqrwaljcmeL1iynp9lXXqLg95atu+FgYeYv5nMolF7rNcKSXR2u4lV
qUIjJdq6z3kp/fGZB27TKaqXbccaDJ1zkfBzc9H3qiVAzPj/8AcBLQP2ELP3aHptzKTTOYX1vPUV
QaXnDXmNXnp57frGvBvt4qmV93yFoDBrFxH0haKDuavyUm+gXloVhXlAK1OmnAz9Rm9PlfJ81b9H
9sCQ5X3bYqpXIHyXGya2jMCj+EmtAV5lcjPM6FBWnMPXBWfpq6Gyw5bYOPZ6mjuNpbflrp6p6+zB
F1d8ZBkLi5duFpF+CjLqkoGUTGn3KE3UIqxrG5xwKx7WWjmt9TatvYKhaPLRMw0rHieDb8dxrzfJ
/RAfscankaqzQF8/KxPaobkBF7m8f0kLrLzI+0fZLeHwfsERlcXoJhl6eTP2T+aycateh+E8g6PK
TUtX54SORkj0Gz9z0XO5ylENW+/zoekZ5H7xC17HS+6R223D55Xl6oeEPkNGfDe1yh9v21ClvMwx
quokZq7oL0TbCdXVC28YGhYRaAJjJrWKo66zfTrqBIzGdfG2cHCssjcetHPmf64cfWsvXwGqUJGW
4NfYcGue0/V8cgFxyhIxFKg8G/HiHAWebeMI1Y5vmuf5rAm/ej5Hpl5FL4AQmVU+t+VUyIVeOfn4
dDnQEHxlQemDdomnmlp8azvcpewtGX66BnqG6McUZdt363ZCftS+KMu0y7MWQ5/CrHaGYwTpFXl/
k98Ho9HWH6MsCdXXIOJ6qOvUptsfoqCT9UdXliZ9fSWKMBWxaVatHI/WLEueuCo9kLStS+a5FbR6
ig9ImqrWiucqX8G4ZIoyZxPnnRbOAc+5Lh9U3ThVvR3abG2Ru27hcJvbUfFmnDeY/HDsiIvIa3L4
v81ijMOOCR1m5fs5hWxXvq/WtlL+ZgE7MyAQgOpfgC/EMFbzTs00maJ4ATCyqG1RMqGu+V6P0kXW
l3b9Je+zsUeVMbNXpGIYmyKwLvsxbIS8DQHlmOU+MlE/6d/iuIT6wkGOTWIR7PLUu0GYOqz7YxF1
+vpm6oez2CF+oH9ySwtCW1LgEmvsKtseqrcS3ihqM7PCmGI9D4Olrx368WvmWGhgtAXS3QoPGGXt
6Q0mC3tkLRpxnLsGQbU4UzXIhDxGh8ai+1M5WW20b/C90IEPFTmdY/N5NvDkOWt+CdkytyNgMeQ2
hha28n0d42nnRNa0A4K4iIeuk16GYjhK84jY9xyHqjtRLZAMCc5l6sWZ13nRB2EXIW92GsrA7+Mh
WvHDeoNuw4TcjxGYZbWxDOlJcxOiCNKHH8LVYt74edJ2No11NAbeIACn01WMqvSxzXne5MTMPoO7
iFgWHsF5/khtpi58767ChL1EtaPUhzIOIB0h4/ls6rW1/i63M0E9tACfx1tRz846XyfJ7HZ7Ji18
qZiJQjK5Ph1PRCSe9oWSv7kYpKP3emehLOLEzydd20317u0T1oZ8Gy02ir17Cr+JyK9ewgUgDBS5
d4OUOuqT+CUtyP6GLmbWXqJ5a/f5LefERIvtFq5Aa6+wtJ/ltkUBgkW8dIbOMUVY6Q04QDubo3KR
Q+glUfTspP+cLL6PLqaPSgs35mIxwm2+4CVMv+GYhbaeDnjhNATsGd1o8oSRHEbG1K6lBouIypD1
uC8GV7TF0fdlhpJHBKpsRivIrNWN0zvK5l0PDBtRg1njmUlhs69acqZT/bKN176YiZGL5z+Ny/Mx
xui61MKPyve7ett2IcoWdIh6IpsJUJsbW7No5a+cBhDX0X4Oyzl5Kwek58S5TyNKNq3haEBODaGc
eFY9hzy8R3FCPrxsrok0cl5IERpGCVUqrTS/rknClTksnzOfvE90zHMWU6cKdpjqoNo/p+tpUunj
YEO3Rh8oFpsjYpU5utRgzbPe6cIhH9ggws7SiRZSCmvb7MocleCLSS7JYn9ejGjGUMhjgGcMY13O
8Xemq/om3eKMZqZfh7Trk7sI4G5xXPPMSNbNKIzRQeqJ+VO5eJQqVP5TShRWe6REV4RfKROY71ST
qPlzNjkaB5WlvMaDW425PLPHNFnuZVJU02b1V2c9pLJ31nekVqsyDl0TeXN+vlB+1MjdAiPC+1kJ
w/xkJ5VV7+wxs3OD4nI0pV2cWkPXylhNxdDc5pVafRHnpZOHR+reRs5Gti4ovffN7D5YSTnjmVv3
SjyK3rboJsAvOtTOHOFh0Jfr6J+tGBSMdxUdueTtmOZ6XXZ1inj3YVYkeN+SdRQQUfwurIutC2TF
58yC35yHYS0Rq992lTRrZ8s26Sb5G300Sw4m+jR1TY2MkSN5xI6o2zv0G63y0stUtz6+nLhesmzS
AJ31PBcJns8rBo4ITCYXN9fxNo1QZroIHA7v9TZoBgB0m0zWAZOyez6opzxvs32e//NzDmU/r6p5
WSk3TlSPmB454Mvi4fnIXSRIXznxS577siQCb9RptTIrnYUbTq/MT5QN5KMalzygw+Lq975fnVBO
2i9iqKQd22CBRoK2HTLDtlk/vqQjOrXOhdLRoivWVlz2lMjE28YOs0FisWA21Xkwrj4A+yWddcig
pqvPQQYHBC4fueDJQYo1VaIPM4nJUVKqwlKkoBAT8aCvEt5wswW5kLBminyw0m/EpZLQhYKTFe0K
NedzvuFUNpXvWFI+lDmgjq05xZ0HUuQscZdquuIFyukqLZpw9ePcdFaT8omvVnMH+nLuvqKJM3Rf
ySUG8ZiFSon7XEQm07Brl1489sKw0GNBsxMtCvYLv3WHzQAPjPHNl0njnlboHstnOVW6/DXXjfS/
CiAkuTgkXTXqwLiYOggip6zjdyNH02KWPxWPAnr5TQt0CoQjToWG1MNRq9kkkLZkDORGKvf4YcRU
27/qnUTvBLNl17yqlxjGigspT2Td6JDh5Jayiu1SeEkkYstrjbK6VrQieWH+8z40mE7F7ZTP6Xxr
Ovq0kSw4qXMssVZyUc+wWRRbyZJw1+2/NmlddGLYm0LPgcLyKIP4kz347WHxTKCLFE2xRbzEfEVP
vlyZDe+7GsioEUXrEGPBXdCXHcYgCZ29Rm3mwBkHsfW9OWFizi/gQYrAZUTNo1qYPM1qlVEU20NU
yGi7PNcAIL5QMbGsiEO0oWbWT1IjL40Ru9Uv/RkqdKP5YZU5FXeAllh7Bbm0GbawJMd6l7rWML57
2VPNWj4VTyeAnssuwQ4dR1s3VdawcwBz6UFLl4GxnuiL8Nik3HqYkmw2iMyYcGNqHfOnHbYo0tG7
ZmvZ2qFcOBi8JpvAsCsGAx9Kq+vjrphLRNTmyEkMHB8kauTTxUsZgGaszjQoQBQEh/allkcdlsyh
7wMdRF4Oi+mYdBwpqsGvVmAl9RTO3jZX48wE7sfFXw6BcsaQNHlZEsJJ26EhQHUo7aiIHXNbTrwX
q3d8r48pjYapjUWm0P/UaFwONcU85bk1cyireHUtAA4eAU1eneBXec17zxtH/2BktccRIA/yserV
ZnmuqOXFGDiXjHsjr8qeet/XNS9TLbWInd+Vm9nTKHBaD6fZ/vDUzfhHxIOfswV+IBT8b3la/5Kb
8H+jrbW2jfo18+D+oc//fKj/a4PN9vfkA6DY/2IfWPYfmviHkgoyz6520vsX+UD/BrQ9cC70L4B1
0UF6oR641h+Q1dG5D2gdWfSRgBO8mFs//QoEBJ+HgAnB9B+5Wz911f7T7w3IdRBegeGAnYgTYJV1
0oumj2Kn0+xYcUSi3w43uXuT9A8JR42ATbo+LuYhmO+YYSI6vt1X8jaiS+ikuyRD6BDBTAO7WN2E
NdC41/Lc6t6R997yPpvem+tVpq6HXm3FgcwhFvOBo8AS3vjNn2Fwlc6XQXLrWc99xP/TE/X/qTlo
Afn69Ry8o3r2IJv26w8TUP/NM/0F5t8fYPDpQGrLEa3M9O8JaEJxQbEc+quWoILS8u8ZCGMG+SQ0
E7RwHCgF7XX0L3v1P1BRcZ7Utpk1tia5/wN/dedEkVnDDCifcvGIOe17fwFlVwW7cN6iAhJi81IE
92BRqatkC6dsRE2DgqKOIYzLIRdottLpiKsufW+b6B6tKvuStv7Rb8pvtUHxmei6MbPJ3rizT6VZ
yM3ol5cNWxqb3Y6iFZ0OZH/rsO22cG42DupJnUdbIzXrbYNORDytwRnHjN3kde52zqMc1w3vSFfw
GhOPq8UI840TphdpYY4oEFYIoaXrJmgDvsNxbwS9MzsYtvqqvqiuy8TYrV7/ZnSxHQ29jcJYJmoj
eOD+NdB/nJbL5q6O1jJO0mHrFtSgB3mdzcHewBs86MrP4OGORRWcAQ5EqDgZ3/jLY49YtSOaawPc
A+iU3ui3uZDXs83H/GrTZN5xdm+bFEaFnSXvzAKFAGovZWyMbkm92QeTFNaxNOrrOh9ETFE0Onhm
4+4p90aHbnhszMeCRzHIvE1EbDLn1oyqjU8Wz/XMonpjBcaR4s7R4zbS0rxSa3vwXRnrT/d9eSib
zbqmBzOwzi1ruVvLJg6DqNxESfdxajx8s/IV6WecklT/JqsbfNuV3FQM6AoCIBR23Bsc8lzjg8nL
4I68ybr3LMBC5m053NbNLaeCXRZO98q6gb54ri8coXTp4/5le/IWCTKkdb+obPxcZpVGE9ix03pH
2KlU5/x9H3Uf2xqlyaW9Q4d8Y43ljtbnTs8K2mRXS2/iqtpTtSn0aZEEWBsPQZn9XAD/jRu7OheN
fdYw1xbVb6Mx2nuLvylUugcIs0FX8h7V293Qicdgid5lvXn/NG9KV+v87pugQQytMc5JQW80X3uw
pMl8K4djX3gHr+UueVqcS+77NnpHK/yAxvZO2QCSc/+gOgPwFKYTwXQBq8mGEBAl7Tm0QwRoNmMY
nFV5RlExuUBJHS+ZGgfGxUNLRHsorDuA4TES6Hec0WIIMLuplTgdlzvOwV/cOkWf0kXK2hJfJPrb
xQAua9iuTQanm/SmbcMz4ap9suTuRe4HDQ60/rRZpmilT6qYTiL4XGXucovcdHHmR9UlmKLgjrpw
cFnzOyqtflwsTXBR+Vm9XU10tUuUbPfdWGf7NkOWNOKUuB2hy1JYxyRF+dknmfIxaZWIDOtftm5B
ZlYX1xl+PQcEvLO9CmiRxKs5Z7yKpd5UcviYztHXfnRI8gP3mhMt3nLWjDMdRcPbHqT+Tt/QQunh
rEF8AiAC8M1prL/5dUWcARF6YUSsXSekMonyPoLOHnj9DCD/Rdj3NUf1KIeXUTdHP2myfebYxiGv
jWMx9IhSUyMGbDA2R+w7vGuy4+AOfr7awXzYhnO0l8rdFmiWmlKiUZvvaTp89qMOZeVis9bJR1mm
uPsE5+VM+7IiRW7HC8Ne4+92i+vnzf57Mt3PA7ANOB/gV4Tr1wlAD2XgyEWDtHli8xvh7YghX+Y/
apG0EDnpyixutfyXaaz3RvSa1KN1AlV5jv9gbAG1AnGHKKBxVN/hm2HKjciWY6OCRtyhiuQ5x9Jx
M8hwj4YaTTlg1ahtd85OR9e5C/YZcNAj3bRuY6B+Ei+zOnfQV9zM/WBTYSm+gdsFbhWZ76gSe4Z6
F/gF5oRrcJUP7kF/i7CxW6reGUl57oFd9uf8o0SdukQijPZ4uVuXcqe3IbPGF8uU9V1gNnuq7+c6
LPdleNbnY1ym5RaY7pnHvmSM/kNVdgi8UuVk8eqFs/bBWW2lF3IEODcuOzPKtnnuHzs1bsIh+3MK
3mMZmuYlp6fmrEi9jZhvmWOIZIPGb4fH1HEP1op5xlBd+wI9fZ9liFA32uH0T6zY9b0DwuH3cmru
orD45gn3Cr0GMitaAmlwiQTqedSuVItXPCK13YChNeInc7dGzrHvcwCz83vC1tmowoi6ep8l36Qf
ns2EayNH+sAjFlMUnsrHpZJ3+oE8NtbAPW/xsqcuW132Xf0JRtPRi3Y0uq/srj2Xzs3fT1Cdg36X
oz4lCD5MfFJhVgYz5ccJ0pWVBylvQYhuaGc8CHF4ysIWPZ1obzbW499f7ISx8jwdsZaKuBBcPXBy
P14NM8dxSNcQQ4MmuBpyrWSBO3o2ZTedCU8slcNBKZSLXTxlIYAodw+x8JUnfnqk00cG8q8VBDke
cMD+8SaiLnVr1IqQ0RyqWNX50Vno0Chk3ZFyJwfhbPz0QvV2pmbkN8pNIJxdiS8aJZjpUU7+HrYb
chL2FrgHGyn1vgCmBv/nJP5hkt0OcFBsLcQr3zjLDPOKguo1B/OjThBU74k4QMTddj6Oc7JB8mrj
G+HWHuspzp13iX1utHitzW/cvjmK7IvrPka5eW160yEo7a0w0lfMv56U2k6HBIBzQL4Kgpep8OOQ
1EB6s5E2/GGgnQjm5MxJzc3sD+xs1FrLdrc66T4tL7rsQ2e1exdxf3u9RhVpO2EIvuQXs5+QjNW0
D91joKrLzgJ7MCESDLODMvqX3phunevVyi7c2byS63i79OMrEOQnF6W/PoXWh4IeC7XuBCc+RcQn
l07iYZg5EQEFmBf3YLvVJyPzd105HmtnfLSm8KIEZuMtV6gWHs2WHLa3H1D1IQqIuTw0mX2ECnRn
A2cCroHK2Hhmq+CNzj3radh22WuKgyco3OdlAeIX+R8itQXr+cfhRyw6rydvxuxqcB4XI7ug3bMR
WCzY1pTGjVZWRlB/1y8IOEYmihz9W6VQsFjMNZ5qC2bV+hTcZDfEIUnGK5vYkyTpXwaW8wM7CSxC
qFYn91cqx2/TrkERE0oIKbHlEswjIT9nc72RQXHpUBU3o+AK6N0ZpcdDygZCTS4ecuL56lxFk/Pe
78y9HK6Fix1CdzsgeOnaA2mYujFW8INtdm9V7qHAPYLN7MxPR4i57SELxi0Yvm3TODeuBcFAJNup
e8K6H73sy28EKBwk0ZqGoAkX6WS/LP01KZwKFVPMCW50Nmab49FOLsfS3ON6tl2Efxzz6Y3eUZbF
Pq5p+3zGppKTfm1+ljH8LCJDRoNSDWwX6ZKTWezRXmoXi1sAwLORZnhGNN2086POsq08u7C6csdR
5EuHALYDxcCem48eVqWDW33TWbaflrtXRkU/9Y/vHyVBSBC+VnoEaXoyKqs91SNO1YyKebkG6jYR
7nXQ+ntXNtcByqJq4FUX/RXwxh2mBq9cXadIf7k6bwOfP24CHsiPs29SdmKAj2T2kXgGxqeme+/V
ZJCBsTOFe8M5NbTb48q9+Cq9AHDzinCD89oNnERH5Bpwygbed6BlAKa928CEPkjOLrwVcNRP2UyN
6E/YkNGL7qwYYYbbnyqf49eKMAqi+rX/dmU9s2QObfunjvopZGg9r8OijpXsDqrHbqILrgBD7BB2
iUO4kiNsQ5LgaPM0ov8/l3GQUP9uVm0f+of/+lr3FA6vHqqv//Pfbx7KB0RhHr6v4jz9yUsVx4r+
QO/XgQFBOREvaAoy09eu/5//jqI/tDgJzAjtIYeKIavxpY4Y/AFbD+926oUoH1hUEv9dxTH/gEdp
6yoOomE2fwwv5x+UcZ6kC/6zAgzbcrWl7V+kdesxAGJTJM4ZhkT5camXAJcRw6hug2WgAh8tyJ7V
zMAP/jzKbdWmwF09+lFnaxpaN/NqNOdO0LeXhnDCs3JSHl7iTjUnQDN6+00irfBBDt10lpmU5HcJ
B7HNYrUuAplT3udnE84vr+3ROnr97FEY4e8PIvB2YSG6g3sGhKXz4kWE8msXWBhdJJ7h4nNDLSwH
y+Djv1Q4nXeZthLpwCS0smIL6U5+bfI8vF8rXw2oGcwCiSPRJ2lcR3b5Jqk8+9NkhOFVNC/hZ951
echyp/Y3cD6qh3Bd8247j5X6tACc2A9wWD8MY+heroAwX+Fk/ciE+s/LOokS09R35kogPiuyCJsc
/DL6P223rsyNELbxKJym/OCtACXjNo1CcMOJJHn8blb/ZPPQG/HPRvckRM4ex+8pbNYzx1mNa/gf
1icVdQnppVLGK9f4cX/6z/OdbAKJIWfPRyiAyeXMf5L71Y9UFs27YPGyC4DBc/kcpn65Ez5ttj97
mpNTAmUDJxej65zljN63wMnC2zZpzffwoTAnWMZgOUoxONXWNyfjhgN88LbQVr9AFlPzfRgp8701
DuHjNGbjMVQFEn1h70aC1hUoIWhf2GS5TWh9sYx8ukzmsmheGSM9m39y5+HJaaoxswwA3tgfVspl
1B7PUbd/hX7yq68+SQuGdmrtZFn7wzIFWL3UR6uQr8zcX331SfpZ9G0NsXzoD4mt3lpmdmuSVvz9
xPzVV5+etTLlCAQmueuu2IKzAf9IkP53Pf4nU/5X33ySkwbuknYZkMxDUeZULVbAq+0rec+vvlr/
/3dFk8gvXczdmv5gG+YOGt+mNF8j/f7qq0+CBPgfG9f6qT94hQnhVlCOXV5ZNr/66pMYUNVVXkGh
6OgHOTeZLb62ifubA3Ky9DtoA2vdZP2hCaPHphSwtdUrR9BfRK5T1jUw2NAVSBkcFmPBVaJeAzeu
7LJ7B9Yl/fZbU+XUbGUekAVKKq4BFHEFcueqCNT5VG1/7+tPVmYpEMGaQLkfqgWrOiDnYzwp6zV6
+i9ea3CyOOsoLF2rKPqDFOlmDYEUturwezd+sji70q06WLv9oZsh4KcpVSr3nwm3/3u3CE6WZ+cD
fS5n0R8Cu7urJEhV8zWL6F+NiP7/75ZnWDc1ZeQcy8E52DbIK3bGa6qDelB/Er+Dk+W5GvnodH1F
UCmm5UNSFdYxaYvovhzH9TxIPQHwqRlfES761XOcLNhWLNDCV1bVVHGssNItVq2/FwuCkwXrDtQN
sNtjiEwypIlSZ5Zvf2/SnGzOIwvUllHbHTIOLiFQt0r+3jefSoJqXzw7x+HsQL35vjfHjwipvnKW
/EXucuqGu2RuEoQ9p6wg46TsuF4R97DDzuhBKm2iZhx/a3D0oeT7qSnsMQfZnBCDlwUqZeJVsUaQ
/t5b1WCH7789qye/ciPeKlpR7/zk64R96u/d98lqTaI0xFYl4hRqtwvc2flDNS7D7+UAp1xtWedl
pXoGpcS3VnICLt1g/3v3fbJesyivM0uq7tB6ZhvneIVu83F9TSXlFwvUP1mg0HGdhUpNd/DX8KKQ
MxXff2YE8u/w6J8s0LmhfPm/ODuzHTl1tm0fERIzeBeoucd0upOVHZShg8FmsMFg++j/uyL9rxK+
VEqq3aUlOgUen+G6In4eKFGCjoq4P6L079pt4NK/ezVFKQrITd9PmEgE2RAkNkylbjuFRqsD7ggO
3jLPatxFXvtGRPgNNbS3je5otY2KMfI7q/W488+1aWmaS3+5bWWJVtNSqL4Pyw4fkjnOZvD/S801
RMmFV72mqvXodUKHE9astAsOwMhvRvPhytA+/+6/7EVrDZHTpgGqMjG25yAJij6FohaQIosGOMqf
XROQuzGmguRokkUZLBDU4aOHZvJ9MlUuykDRU6QypMiiz2Cepv+hpcXNeBsHBZqMkqc+aUuas3pI
vtLSOB9qRuK9o+Pm1R37KSf1mPGIiUJ7ZD7YYHKKCtHhrRSM79Qs6B72UxR8oH64/SERYt+ODAhg
dI+hkc+xbe4glJxmwdKfjaiNeq95hKqIJR1REtEMfvJRx12/KQl3PzjosJoyN3WmD/6kQDYfIce7
7YQTnT/bb0cFYCqMJDM2K8Ao85J3xSjjG4fraukZW6+VQYmZMJD0Q9m7H9zymung0qBarTuBXZx4
OQ/Xsj4wn6NRgd84EVbLTsyrchpcPNkOdkDrqfpGE/fGd71adbyhb2OWwMnQsI4gws9G9Meplyuz
4e+TYZ2mTKZOW3Cpxl3Ql6c+rI+9X962Z6+zRnZQqHfuOowRtaBTNkybgnmsuu3qFK6WHmq7tFMo
sIfq2d80sYH98xoM5cIwCVfHgRG7Eho5cKix6pxA9HLEqW/bV8PVeYAGTKOexR93EEZstI6LhV/b
nFboov9tfWtMpzOTWYD4O+40MfQrGkMVBOIGtl0LLSTHWhBmcP3MDx5vxiOIj3MWoDvrtlkbrmat
HmVj1dxgvabeckJZfYpy44DftjuuMxUNOvfCBPFNHLtJEem7Zbhx4q5Nt9hzqeknDx9k5Pse8nNS
BTd+69W8rdXCoq7FMEKz/0e3QylbXS+3vZBgdVwoUd6iOMOejoThI3AIuxZl9DetCGuNIkNuUDdl
P+46Xz7xft44EnvLbc9eTdp2RNs4DKIYorPIRHX0xPttD15N2TTxrJ2iBe+D6AJg1cxeDQFfWA2C
1ZQd5q4rR4VHj829AIYfLeNXlrDzP+4vB5Hg/Bd/20Q9D1gADOzpEJTJvJni1CkiM7ZbmgT6cUDj
4G334WA1N2Owm9GKhC+a0hHYkXJ+Tht0Cvz7za9KUP637PxK8v32K4BlGRQXFeamtfGGJdpuEFsp
Ed8Ds8odJlQ0DMY9yk4mRz1ruVXg8aGvNXZ/hkTEt202a4fVoIOwBTL014S4p26H4tT66m+8NATW
MzkYUK0Eh/HO8vhJt9PT4NErF+hf9Wp/GQS//Gy/vb6KKUnQDYddcmHwxCMIyB96IJ1zJ2bltkb2
DB1F8SA2Q3zOHC0zQ2swJNhpPZIXNH7L/wwEYUcxkHN1cEyeEsdEOMviVYhKi9xFp+LGhpV/1zvR
cmoTeY1PfeGtuKu3YoFgQEPpLHfe0LrHyKLDPCJjUvx7XP396fFaVStNPDImldjFDk6YM8ujxb2y
MJ9n7v995WDQr+bdAnCaGVKxcwGEewn1OB1pFwdfRTU7N/3rQS/780+g9w2VLS2+qsAxE0f9TN06
GM8NGL+vGrxvuEIiDPNtSjeGfEEa4MpU/vsrR9PHn082AKdMcYQNq50ClKyZBvDsaboSj7708NUy
6lUOXkPCcFUc43vXdi9hqm689K8J9QA4ctA4MT+BHG6Qkup2AFD9uGUcAi7450vhlfAbNA7igLCM
x7lc0O5L9TU11aWXsrqQhBGNRKSH+QAnc/9x0kDm1Mi9XVkTV2VQ/1ua10U3woClhnycOgiiwk3K
AdmZlfOfgXFkO/qqPnoaMTSwyt0TYBrjYx1Efe72xM2V35kT8kvqMMHOBUCC653mYPGLroybvWkC
77Zz4y/A3m/LH+7JSyoiow5mkMHOxRDMDTasKyP6PCf+70xPfsHSf3t6KZcSHeTW3xmb6OMsoxZF
VNPwOEVpXTi/0K/oEfSv7OeX/tpq0rf+wEbTuP5OklE9LBBN3BFdh/fGS0eUqqNvI3OWRF+porkw
dta1bYbWgwME17QLkz49+mCvFarEF/r3sP/7GonaxT+HfYmEazxHXnDgBJY04U7uAW3esjAzXb79
+09c+gGrFYG60hk78Ip20oIiBQXLDzDNblttfpVv//bhoyVW3AH8YRdR87Oqh89lz25L6q5LOp1h
JkON3uWdw7ep++6bG1/Hai2I0CGA3GiKsdq1X3ACZA9pPaQ3vo9VfGKyk+7MqAI0xHtoH0U9bEKv
YjovfcjVQaBuUfNJYtzO2n44IeSdjeCX3jRG1kaHxoKqOUcUhTodIAuZi6D/y4zWqxsfv5qxxNcl
REYWw6TyHxZcqgoxmPjKFFr1Cvxv+XXP68Rvg1CCFjUAYxTsAk6aQxLjsp2mqtpA5uEdgYgUiDui
U7PBqfgF1dn1rpOpcyJgnW71As33uCTlEVslkD23vc3VpA5GwHgWwoPdVKNUCDiVBgUP0+HfD7+w
Yrir6Vy1PnYOH1V6FFQ5CrjYrJ4TdMa/pWHNX//9Ny6ssOf+vt/faFC1/Qz+pwT62OU7wAz5h/P5
9kMYmGUTAg2J8hP/WuHohWHtrnb+yDNdQKYq2BlZvQLmuCsn9vLv33F+4X/Zl9zVXO90JJDIjf0d
ZjjZDXETZr7bPHi2rjZdipX833/m0i9YzfrAt5HkY+jveBD+dKN2j9TiTasgauj+/BKlP1m0kFG5
I+ncH1wt0KDlJdfcQ7+upv/3BaEF9M/Hs3Dh1mcWAlqNvvS7Zo6d17ZHw0AKSgnAjpAAvgESFjzh
ylffObNNKzT7egFoM2HwJG3Cuyzi1tzP2ow/vVJ1W1NW8kHR1n3EHtxtETtsDylOQw0lFEbYoQSL
0ghgECDVQc0vurpsbII71STmvotJvw1Bt/gEih5FNbvyP7nMc7cJYfE1y+vfvxa6W//8zUPUOsI0
ldyJMxrBJ+yEfuXbKk3gh/nz4R1orJZSLXYoNwGxm9Zx5pfJtfT+r0PH377Xaq4oEEdTI2l/QC44
PjJUhIJCLtjJSE53HNYPCsqj19ksqmxps9SW/rMDYu5m7MR4OjMMbeHjaNndoRwUeAgaeGNObAf0
YgzX102HzXgd7G7CutZB5E47x03mO0LPtYujsVc2k78vgJCe/PmKw8WOi+OyZSc8FOorOXcbDkT7
tp/ltVLBS0NktW7YhfumsbVAL+V5f+DBkkXjIG/aHoDR+vMHTOjHXYCqgzJWNPUH6hB18oB8uhKF
+vvaHZPVKYFCeDE5LezxSU301gKYgsYdLOUgDZNn1FMmr4Eeu0//XvkufIt1vWCIODiZ0dx54BhU
n2YSLCdg1PSTixrLK5/7/Fn/MuTX7QRuX9Oh5tCiQfUUnqYlCd9aXzcfRxf9ysOicTmffZlTr2qu
DN8LbzA9//ffzhNJ0/rzVKOJaJSWNZlgy1hlrQZH9lyTejTgnH8MEtQwXBsP50/zt5+4WoUbNbpE
zbE9RNHco3yhk2GWLm59EMtMmgLpxHLjcb861gFSgGp2kxwsrxKNK2m6AyomPCVs6kGpLnnRo2kJ
L6N5X8RAKVSq85nL2Lb/VWi0yXrHTg9zMohlC0rmeKfBjn4LyyV+9OcxWXLwBuUTkWX1CPoRmMVA
vm9xuGL3Zqq6MbOyROH/uaMX3c8uOnErvaF1/WVSDvhai4ruG16S7b/H1oVrNYxMf36H3qGlG6Jw
6cBTzL7cElb9lI6N3AxeC+cLZlF16KTnFkut/Pcz0/E+Xuz0QgfC3tBGgWZ5xJtAhw1BDNaL2dRA
zoI9zSj9Cfuhvvb5Lny91ZLfDD2uVzGu1vH58ovkJyRoXnXltPf3Ewyo/H++A+oiM5CiGPigRGXu
A50G9+j8nL4MYYfQr48+53+/7AsrXrpa8aSZQUArtTosWvIiEaUuDOI9Vz7lpaevVrxoavoRVFF1
qLwQvYplADINip1Nc+MasVrzFp/5pFejOvSe4xtoC0L3YRoke6bG6pz3Qb/RlhiElHxz7RhxTgH9
ZdKuizKHBXy8qlPq0DkJ+xZ4tBsyv09ZrnvAzVow5r6D2+2y3BFteTIAHg23DbhktQGWKC8te+zW
h8ElXzSwy44S5sqzV33f//8yFa/LNUnbCq0rqg5gj4K2C2v8fJpKwb+D7Nxuq7YCQFO5pCzgAnLP
EuPo3k7D8hWMURRZ3DQY19wZgmNpmNbQrGOmfp6xRBVI610zxl9IpEDC8eeUInDjBpVIpsMiAgR2
A3Zqkkr6xQB0OLCkcIfsY1lLtGU3skCuqwPLpkfRV9f1LJvFdE0qf+kwl5xny2/7DE68lCrudbu2
BUsC/QfePpWgwGYUtSQF3Axs34EyunGRI7/TES2zOTD9dqS9v0N7AC/A5mgBiMI/E0l/WNxAiM54
Yq61d17Y3NfFpAGKDjtgUbpdlcoqq4KJFZ0D0uri8/DKl/4VzfnbLFqtO9M4Db7p6vmwlDjrpyXo
mAXv0M8Ntq6IkFCZ0yP8rOpbY1KjN0BY4YpBZ2rBoqb4KGoOXqRGhdC1DoiLE2C1VoFDCLwLRbZw
FrV9lzGhb+ij8poM/eULcIX9B4rIEUixmB2d38DJGixtJDOnrGGf+PcEuHDmSVbrWTcyRGMkNQc5
ffZg9GIliMbA/afJN39KdsvU3XZYXJesjkCaaROE3p5ZZ+dapbZ8YO7Bo3GV95bWIEzU1ZVF+sJw
WtewVjah8ZCOHhwgUIeKFPYtbh3s3upqJ/WF3XJdvmpti/hbKN29hq4uh7/Qwv6ZvrUQVx+RIS03
//48F7azdR0rMNkgmNu+RXd5kCda5UN1bf299OjV4pRwNNg7Mx49g89JvINOb7yUratY4TEx0i4h
34VpLw9i1KyYiQ2ujNgLZ+Z4dU5BpbAAmNTwHcSjA3Cs8bmFrJYyfEBA3uwrTiC7gSP8x7+/wKV1
Y13aSkNg/9pG8B2yz/FuBPruR6kX+RbHOLnohpUQ8I3wLyw16kHwf8oDB9sb2IZoLGba1mBgEpgr
/v2vuTSyV0uGDWVaRbFcdk5YA41msUrwQpfX8h0XKo5gp/pzo1gAELS0HPnOdQNnS5fzsTtI5UxA
zK5knQ/6LP1VXfkEw6DLtmjAnn9SASzSla97oZETxtg//wXcoIgCAdNlB5NLAe6JlykzZ2Pi4nRt
NiR+BO9kI0X3GCzmgCLJDVJXW8IsCi3KAh7QnwiH5hDynCZ3k4gKF3a0f5bjPdpGC7+Jj5B7XInA
XxiI6ypcMEIqHns9381AmxUs8iAtAmCnQ167HgAAsuYhjauryflL28W6NBdk05nB8suBVuXpWKhI
ud/9Jei/O7aacINEs0FeTiT6Dguv/eEtnldmA5wF49GbR3llGf+VlP7LNrou4+VpSNvGjeadif3I
zyJA14/wCDVFCZXLN1x7ql3MGu+AervCEnAgErtbIAjIaCeqfcLU0BUTHzVsQD4A5csis1jVpsrC
qhFboFyD1yQi5w44XEWZViXNBBnE2wSK0UtjXMQCXe29R/2kr4n5LuyB68JDifGc6pIizAMc6mPT
Dsk2UAJ1vaO19m5WKoLNpmwBvlmWK6m+C/N4XZDoOGMwTLGDhhabghRbxcA1zOhMPVVdLT7ctFas
q6KHszID5h5wYkJcTRIc+DZAuIcFnCvT/t9/4sIuuC4aFo4fxnJy1S4Wc13QyFcHC9rWXaKp++Ck
Q31lEb6wV52plr+fX8G8d7uz+3gHmMRXsD2q/2ot0tfbfsTqYMjs1AwBiOg7tw3qYzV1VmQRQM07
NE7xpxBKrSsf/dKvWC3eGlD7AERxTOBk3CIIAbDyNUXppUev1m0CN4Ytm6rd1W5csBm7YHRlQb7w
idf1rViFO82Awt1xm5R7y3l0X0d95WaujgAYa5P4Wmr/0uazLncdvQqGM4WWYDmPPdwvjrKbqav1
KcS9ZAOdcAKFVb9HjuKYDp+oFTeGJNalriXglCVJZItqBe0eatONe3jF7Obf4+vCt1mXupbhAvod
EhT47OLBCg49oPl626NXI6pzojqOu7nbAa4OytKi3aNqoLe47emrQVWJoY97AiIm9jbQj3kdoriZ
fvr3wy+sgOt6175xy6WmuPLV1ZzcW3ir82oMoxcBsPaXf/+J+NeB/y+b1bryNXEWHMVj3Hsbr0V+
xAaNonlfe2Y7QAFwoMSr3krO2MZdwu5h8IbmxColMuWjUeMMD1o+gRwB/9orpDoJgpIBlL4MfvG+
pP0XN2XTNmEEHLSOQZEV1E665Ys7vTeW2oe2XHCqTlT91R0MAT3QBah29Ih9R7MFUl6gkCeA8OEa
3gGMde4RCbgCKj9y5h9QYejtWUr2idFAP/uV4yCM6jdAKjXjfpKlaXIAtmHicGiwq5TPXtSYYCsZ
ud2PiNyN4lNpSqBI54U+ploqxHo7Y4Ceieq9CMXsZQhb2ofOhh4G5MfZGpAmvdZHatqFw/pTTWAj
yLzSsJOSkJ1nS9S4Li45lQOyUskfcHXo8lLF7JX3ffngWK5fOrdzsnqGlzNTrgk3FIW7VeYus/vi
j7otUtQ0viJlTXekb6CPEi1zn2JIcpdNT8PmEUzK5j4CAGNfjiO8cc5IwLHBlThFLhK4C1A9Rv9k
ZSTHLOqdYE8WWx5wKU8K0rF6XzVUm7wDB/udM+of65aHPTBt4OVlbgNRSz6blsTPkSBgrOoJOpQR
QMgnbkz4vVRec2rd81myRavDvV7CvgJKc6avEUBHzRaLHWhZtPJBvgwhEC1iaMAaMLJBC8xTD7CQ
ZhTks5Oc9cZNSPNOKycHdXkZMuanvg9UXTJtSMSCQi203yPUxIpUBMvHxhOQkkG4hvB7i/6oqEau
Q6BNrxMn2FICgDVhOpqRQxyGDkK50oLR6k0NK6ACqtszMbVfPqoJGqEMPFYsAQBMomY6Dd0+B+fc
fDwnCD/4iBMmp2VUnnlO8EPey2FOv7bVhANrlzjRAXfCGfI6F/AxCbbIzqEz9zYR6kuaM7vSy5V2
KpFXsNZ4uUiY5xUQqtZf4KrjPEsSPrw6wonuU8+G+87Ew0fYTtx89iMCStsMS3s6g/CMQHa8RSk9
ymPjWE3hbsGF8avnw/qSzY2ZgPyQy5kNPwHYzGUSgytnoTPMozoNwe0fB/gDMSdapAxaqCi1GHPc
8L0TAFpyhhxzqCINWLZs7xb0SeUw9+KWIAdEvopagwD8c/BhMEccYlBZrJmme+CHWFGOodpDb1Eu
eVN1ckscr5qRdwZ5vYbFp55hP3bB0G2WYQtCoX5oFK/3MRG0GJgi8Lzo5TipwKSHEBnstOACjF04
3ODszDwOtW0duck9CQVEaiQes4A4YwWsen3uMSIz3+uI8JOi2g7bknljDc4pq7/DjljKh25AR/Wj
hs/jG8QGttslzdhNmyVl3zmadY9cxH5935u5kyc/9oT7Nk7kpwv9SFt02CXAxZlLTYvRreNHDTXf
3lmM/y4AunmUYdw8Rj6AlEsUw8jVm8q22ew7xoMBshZIS6KT/K2ZmHxEOEw8458vf8wVUPwwTbTj
CwD0/GNkOGAecbr0+dQC2TBhGLRQDhjv0DcxP2eZxDFSWgp4JwLAvcMQT7agSJKzTZfeVQ7oPb4w
3kek79NHmBTGTdUa/WEOcd1BVJIlzyixlOBVVr5TcMIocGcxeYwURYZ2FEMxCi2PHKb2PKmVwPkt
EfdolYaBXOv5BZh+CtubdZ8RyEw28FLSLASCWIFK7MSFY/ANYhTk7tF7IB6Jo+m7K7izTSFneOfA
qH9HzQiOWRVtv3l9gjXArUMw+n0QW2cKIjn32vkREqlwW8Jr2hYA42PtT1h6tgjYedM5gzxKr+82
+Oj6RJaBPbvh0m3iVA5bCcByg1L60NMZayX4mSZLoNACDythw92CspKYdxvJmkMKoH+DjvUu2HTW
AoOl2FzeyTCdf5CZykL1HIu2iKpiqc4m0SYECnYKmmrZ6BTYX2eMwFGG8fFxdKXa+z34on0T+Dj8
YuWfMqrDYNs3favzAS01OzeeeIClwLJPaa+mjwJIKZh8k97Ngz6lUVZZ2r3SYQLmTmFFzOqqpE8T
R3tUhlrsZoMJBdPmaIBIHG39oLUWIPbVVfIaLYn8Oc8IZyDLi1JRQO7CwxQPUeZHNTY5FNQ7L6Hg
uGOUEU+++gqyiexsLzr0rLPw0jjkXpA0AJ9wqN+mtNXYtM6ebRUv/asry+GYmjQaCte30EZZ1Ybw
JPVQxWVKofIIqyWvIygXKX2KfBZDcls3zpJH1NFPIYVgFyIWzaF3MO02qViYQ/83PkhbJfcuHHt4
Wdg6ARcMu3vLBmzoDcRjT70N0D9ReuRJe858oIBEgU0dpQ1OAHWwccgg70fEEbIQrVY6kxDDggou
4NF0oCX+guoVVIwkkfxu0pDdg1OgP9dVo4B/ZdVXAm/zjsAi9VFYM4MUXi0Qb5YNehkSMVWZbRYI
PWVSHSEm899pqPt9iHPFh2mJ6yLkgP4S7vcI48/B7peaY8vTvntFCg0Q7XIKIAyD7TzsvXTXdU16
kgSx+TQZsW3rOsgnHN4QX+Bu5vm8Xx560Yn0GQqxaC7CPsTYiCkjfJ/GEQOuCrJp5wdcUmWhSaWn
XXOu+8rCSKaghsfsWVeEvQZpOXzVqPU8VVChvQjEUF6xpPrQWMBsA80xIa3IsC5i+eU1qMv9O4sC
sW9BHs1md5wyMvnNXTMFUxE4VQNaMqniOyhhFyg6hlK/xIzKAKIuLO5chuJYC748G1/zrd/Qqtx0
lU7flceCjQKOOT0uzdKeuh5nMrgxiahyGLMVkt0yDIacgNjxPNXGg9GQxe4ja9z+mzOMzudpFPCq
j0m/9bQfH+TooEG4c/yTKtEnny0wt7IcpY/yLQTfK0WMjeCIFXjafAGJCTkJS3TCchl185fGJxWg
4JRxHDMbEWcmCQaRgyMV4SQQCpDPzVRu+llFOzkQgy5oKU7uAmsbpKHsUSNi2m2rMHR21nckXD9I
Zw857Uu9U0nMjrGc31SfBsU5Wzojxpf0cLwA5Aqrbhd9cz3U4qGzsA9/TJWogrwpx8jLoqhXW9fD
TRBa1vTewWn+tQ3RUqVcv3sV0GWrrQwrZ9gyAaBUVSbQLSoYrDJB0dKc6XKoaQZ/ZoW9MB3Qbj2O
YIzlOqx7mPlU2aQwxkRB80PhtL3F+QpBpp73zmmJnTYCQ9ZtTNajsZtnUEPt/MA5U+Mxu/rcD5qm
hcA4IPlZTt5uFPEai0qwmt4nROpdg7QLBmhDO5ixgjk6ooCv++5EEiG0eHC+1YF2aFFx6JEzxwHv
Htgnp3BowuYcB8+6zgLHE3kL5EnRRikfwbyd7ZjVJURRORrixILdLRohRwrpvEGvLyozoRPzXisb
Rj+qAVA2MqXTuVxTLE/ADpPXRhi/LSZ9diNrHNVtH7po8UZ09RgarOV2ClESqVH0B3gkgqATAM13
vuMFn1wzqSLBWodq9Mm9h8tLp5k7UQLyGwv4AEX5gubQDrVLuZoZS7aVb1BfB554tSft4j12nLKd
sum2Skf2zuUidovR5QPOn5hJsgHAmpl3UP80+YACbNg2g2GUwR4CofirgS1A5QauNn83NSGUCHJw
RJpb23h4fTA6PjT1MKA7FUnqBVMyStwt7dBV3+PqvScaLWTU6SpUmNTwEma4B1ofpzXqOQ9aTW31
UHEv7yJQrDYQESXLhhARoZoP3c0TJFrTyW8TIXfoubPf4Tix4koxAfjO5wjT326Q5+Dvb5nTVE++
wCSheyMc/DBje37qkL19qGWttrWXmI2afHWMfJp+UUszBrno1XxAKmLaBrTGnWfEtE8Sq91ciHHY
wViH7ksvUsgRwAnQw1zp4ZxgEj3jtmGqBqOVmURuPevwe7yQxd37TgmjAgTwyAGyyZvv0KA3OVnC
eYucQwCYAuxu/bRFgXzzVLN++MbgILsnwxI6mdP3OCjQMXQY7q0+6oyCyaqPft+xN1rqihXcSSW8
EwOKPUZNFCrQ7HLomGhRIZmGn8s2dJ8x8dRdN+JukNUpSoAmTy+YhLOf3ikNIx9wiAgT5RFWUTDk
4ChqjnSxDhZ3GPwQKEcomDUBf0YBAXnlMl4+OlhhPi5xSfeJk9hlI9LwzI8GXqUpvDLC4EpicWh9
Se+R8D+fQIezzHKBozIX7Pz/9gjmf4ZxKujyXrf6p+QR+QnS41Jm6OuL73xoTJP7Ej0Vp37xxi9o
kPFNXpM+PJjINx8U9bH4VAIH2ozAY1duAtvPX4PG+nve1+5/EjmdzyRCRbVcEp/Co866Vy1H74s/
+7izwou0DaJSPIZY6OpiZmiBOq8MMCcRKuoMRU1HKVKIJuCNaySSVdPyBgcTeZ6iwLzhivxWLuhT
LqqEse9EzNFBpFPw2qYqfGhGwwtbBwafkPccrkETQlZK5VBCfR5HVZ5iPb7XHBJ7zIvSQwtA70LD
OS7hQcARDI8lajdgibADorGtO0HS4J0tOhCBa/Sy3XPcUUYYNb0GOHmBa37Rh8E5ujG7us5aVsXu
diFzd0KJGBIsOBT8F020+WTStvEyt4yTLyWHvTE3iIT8QFCgx224RrDugGA+KmFawp23xJkiDt91
kKBid3DPV74wDZuTH85sFyDwagql3PLVmXyckQDuUw8zkmdLZgSUjXkHZgiuy73rGayFMFijICzQ
n0s34s+iZt6ph+73qBn+t0yTSDw66NI5qdTD3d2vx6TdJK0Kvwg0xDBUzSSDnyWVUz3QyYHnpGp0
eYqs6A6lE4VPQagZCMJsXlCMB67nI4p45MvEHW8vPV/fVV6QPILXVb+iSjhVZ8MaJtjgeOawNE6y
HcOkfpY1zoYF+PDtfwCz8YckBsuT4eyHwMWYfkuWpn9xm6XM/dnwLwnItjID8qv7iJaLYQO6qiym
uA4UDLDoNcha5AZqdDGMTQlFSh9WkDZXw3OKKsTvaOcpT0hE100hy268g+DGO0L+2OJoOvC9HBOT
IweeficlKT9GAs7fPBgs2ShqggOrU8/L2dB6H7UK1eMEof0bllSZJYCAfgZ0IPmM3Xl884PQiuKc
T3iC5rSEEKVa/AeHNBAEDNQdxgzn6qmYExLuHdzm/I3Ctgt/B+/ot9ZVYmu8SGyxkntLAXI1ZOht
1fk/IRGf31BjGAWFEF76pkMUMOXjgIZjYF7nb1AaRE4mkWzftGNj2qxPhPmkE8epUGCFEI1DQ/IJ
fk/9ngoPF/wZh7bcmsp7mPzJ/6HdeczMRNE5zuN07rYTsosBNmxc9RNdktc6rKPvRE38BGRLXAPm
IrqPvc/C1z5QHGcmLR+SQZGXcIA5OpNLTb7BPwuBqkzrI9wPyRbNfTgCN2mIQJfsePkeuUxYAMqW
adujopwfYF4b2WaIulCfXW7xB/Rh4qgAFJ7+qakT7wdvhH3YsnAjEAK/d5jkr42uEwk9/FS/hYi0
Nxssg+bOASyrxFkzQHCkbDha7qcAVnY4MdTowI3oa+yCLsSLuPhBG5KBzbZIGIhMeg/xcV3vBly9
xs2MSMGrJNoHMv98BmEyCPIUxkHc/UoT1DhG1M2dX3n2HWL56I2NIkKgpyNwOIDa/BKOLVY4+C8M
/lev1K+0BWh/FJO91/DT0izR3BzmoAVOFPkT+Kgh1PQLvKLhEQGb+s5f4qjJwNBJhiKGpQjMeTYG
H1sOj3i2tLXGThVNLZyfS18BeoEsK56EErB7P57ttu5peUR7UvctUSzOPbdzJUQolaE4scIZVZQI
X+wM6/o+Z2MV7KGxn146wfo+Q4VGul9imItRjd4HTywM7RYVNeFj1yXtgQ8j4lN9T904c430Pvc+
amAyUE8Qz2LEZAZtaDn6Esp9gib5QwDXyod5YOyuq/sRfD23PbDWdMjv0PoOWvN4b2gJw1LHOOrG
XXYwc+iepHKHRzm73p5OsPcimBkmX7lA2htzAGpkRAEMCg4mFNJOqcDlXsPaiPND32O5SVGCDpl4
W1Q1SY429NN8cUJZyKVDNER09sWL2+FVexabJovSEnT4mn5pYuXXuNxjICvlV/1j3cMlklHVumgq
j716OwYirQ8ApXQP2NTQ3OjhfIMAHDKzzSaimlCw57n/NSZTexRuGh7BU1LHRKEPSocWWgqE0IPP
XYoH9KVjcY3BSfb/sXZmy3EjTZZ+l77Hb4hABBaz7rlArtxFUpRKuoFpK+z7FsDTzweR012i2sRp
s64bVpKpTACxuR8/fg4W4J5WOwbNlEcUEoijS2fex9Na3lYlkYMnPPmUIl0CQNpI0eyZisFFy9z8
C8sNooyaevetlbeWCic8h485FNsfRdS5D+lAbmSvYr3vE3ynSMowkc3FYhgjvS4XsEHNxque4Gbk
s/IgvNHeR9rW3nYNQvzjvMbH1urF96md03eZ5c+Xi1sAVTdDPN3lrNFPHZDxbo0h9njQr7BPHasL
VRbjwk5Fr6OxV4SeOoxIOjqLL+yycELk0OzzgMAyya49HIZ20ES4E416jp6P49KmJyQTgo8j1/SI
QWP/GEhM3j1py78q6i5nRF/ag2vYN/y8++Ljbf5UYLeJHHXRtHvYECraZXZiP/Rda9/W+F/vksbv
LjmxOdX6QBJ8tIUa671q5Pxl1cJ616XNkh4KunsOdRBH+K+6Kb5iuIt9mjzYLHhexconxFXRwQUE
LPfeNLfyIXWzYXy/TN1I+hHZq3dYFs+7iHS2LHtcthNseuwhVqEH35GQsVZtdvK1EV7oVaO5GLtK
onJU1sK5VPPQfcEIzWoePeOlp2Tsym/lz6Ev5yp296ZoC865KjFTmChBkjItk/U4xjY2CZQda/UU
WI4zHvBDn9KDUyjSLXtIz70exoMvIvVYJ6BfYk3aNbRVkF7nflAdJ596RujOufCJPzRYAiLzuKHq
vP7k1GI6RnKybogExKOpsEjDcjc79H5r8M4qkJ4HC7gpvcS+XppU7UgOg79GL/ZCweWd0xLc2usy
c1aAkUAEafmNJmtvl1RViVFY698V/tDiolPmHxfyxJ54rWueljHv3+VpNXz0JHiPhR7EqZRu99EP
9KNFHH+UfaIvGpHCLRGcJZfKtNOXtiWO9trsNkkC+VkObDmgVdYuE1PyeTQ1VZ12Xo7WOi1/ddhp
n1QDyojlXBLdeam/4mrW+5RYxkleqE7iYkfU/ySGpjr2NEidaDCj+ctrFnVD1QAak4sCbBqqqVzu
c92p7/Gg2r+072JNZA3JyumNMDLG8ln6tM508OFrVf8AeOesMsuo64MzUihIu1HfudU2LzpAECt0
l7TF9xhpkbuKyscNfimpPtRD0Nwv3eD7oH9We+kl0gbBgXTCJhgLc7laUl6SVo+3dAYm10EPMQZ6
kqmAeAKrQxNlzt8J3O0fKBNEVyWtTGRNsfAfMBIOLpRGAL4QefKxMtJ8WteoP/TO2gHPifE4ZdIp
d2jGmSf6N/HQwNP+Q2117SV+L9OBIwiGf9OryxKI5zu/6/fgIFjsuWVw47ZJj7l90u4Ro8++xxgX
AY64mEDFPo32YxxfJMzb0+DktJFQXM1DN230JSa5yRW2zQFhXuQVYWHS9aYp2UB2yRI0tx6A9Bpy
zOVgqwzJoaGkVh4Mmgi0+ePJvbMmgInebsovaZTYl003mHPVBe51tTTiOutS2jU6f7rwkcV+THWK
moqXUETgvOzyT00Te9Qg86i5GHuXnj/KDTPFCQKKe2ptKHNWXop4bDersCmznkSGQsIRKMH7ojtr
PKxz7b0z0P4CKFs5tnlI63czYopZ9T3tLY96ENt6kkTVp5ki6dmCeLtPQM7WcBUtMiOLV6SI3mUT
pjprLIPP4C/uTeytzX6YDOX4yFCpyea2hgfW28sJaCT/WAcBtlDKb7v97GFJNJeld7Ly3PkLJT0m
xVpkcF6YwuLIXExhq5XAIAriZrEjfDYf2nirISbxal0GiU3wpOalv/d5encNTjOHFoPd04yP9xeS
7uxpdJL8L9+M6TehI7YmgPJ5XyWUGAG5TXWjMtkyebAm3wdLpG/wcssOa5VKRHKxZV8mQ1twQ9gd
xiCQp2FpFFaSCwsMrsOeAyk9B7nl/s0UrC5KXKfxXQpoHGQ+XMXAoofZ8VtrN+cV1pLRsrxvAzlc
94noMSjrqBns0jXoToShn8k6p02sZ02IHD37cpWpR8YGnBX79UKwZ2W7HjDypswGluYgovqciDLP
yVGFf9sNs2jDuhzFDSlXcVqHMjhCbhSXqNQsn5deBZ89aQZWklumqFG3SSNwI1jMJydYA/dgcXN3
qYd+EIlTdXBSZ77tZkkjptPL4iLnvPAPZVwO935MEGKLcTwksQ4eMlokL2YcXy4VPgg3CmmUK5Qz
u5vZ9OaSSl351GpDbpHTVUiN18V1aDsxUCkKuyQRO4z3kK/P05o9vKXQL9flJJc5Pkm/sD/EHLvU
87WgzQBRniAcBHB+SGlh/owpefw9RywD3cUmowToVfHZX4S5KEG127CyCMpGPxNHoHjxbkqqNCR4
wk6Z4+mS1uLkbLiZd0FRNQSKU56eljFyrjLyR1hsBSlSaYrgUnfsZRTj44sFAOydBf1Nhla7Np+r
PLfv4yESl+gdi4vCFsNN5Gh5p3XWfS+qes6u+2aZYCW4gzoPTud+yMdy+KSEkF/nLuuPg47pofWH
5WOVUcK9GkWQYiW94BoWQnSabtjcQU6U4mDOICQYxuOTkWgrnPpIC8aDq+2OGrL8j2npEZcb0wo2
X8vKKQK9yXYXwfy+LIMSY14TVGcLqU1gnnJ6WBPPFyHQXLdP1IQio6v9qyEfxUWnausQofp9SRVq
/uR4UXFsLFpwBzsz4ATKOkYDTMUIHbhv2CRQPO9E0B0oh9V7t5HR3wa78wPyEumPevUBkVVm1aBs
k3+c6lzInemn8bg4k/qmnKk6O0Mx3qhqiomtcef7XGdaHirKrO/E7FY0aHWdvK0Aas62J63rZJzM
LVlBg2iXAu1OumC4gzqJa4a/WO2HERUdZvniW+cutdzTKOL52o6nrAhnUTm7Na3zO1re4vGQ+tjz
hOiRQAqg7DwWYVnWdRMae5jGcEg7SmM4htcf2f7oXOYIuyjdArucCOf0EC3B+hHWhdjrVTb4OKQW
KXPrOzvOefcJ2oRywxj5SBCthXLEwtU/RoEqHzR47G1bNvYhX1d97wRZRt2hiC8JANNLSnLJgdHL
n+gkBpoUWj4sKu+ZAEW5PLD59RfEoQHwpMi/r+PQhAqexW6k9kib01qIB4tOo4dcY2IUV6W6amla
+JaPG+qtzaofhwp92xqI8uirxQ+B9KLviFR8jb1uOLT2RNxbjhTwCCMOQ9JHoOulsy3e8YSzGJUA
QX2/S6f8yKwGAczKfp+KRh7JkcnbsqxaCOWq+ANtuIG/M/5ALT/K5vdoJpt3CNfSelxoKC/dWNhn
FLjkXvooelgsIlgbVO9PuTfjkZqXxW1nufF15vn5g0GdFBTeVRl1QzNdTckgHlMEwaNdUiq8cgX4
fZr56fu0LOfbwnY36m0DHm/YPh5cacBscN89JCYv/XNnA+BiHdOwcaKl/UO4uKBOorK6g7Wix3S1
BHkU1uz/K03nTb+vcmCv/Ywb2x0WtYjYoL01nNnsEpu0zS6R8Iys6aasXARs+9nFbc5qpffkUi18
gloS3ZIXyGnXJtbHyBrmoxNh/AnYN5+dKHGccFrb7DIDjuTgqAPzwQRz/jGBmHBRN6K7KZCuuBad
p2/9isayXSGH4hC7cWSF1NhhFFZ5n+Zh46b5ZzZVt3+QY1Sm+9nNgpMtOYz3SOVWzteqi7t9YdcU
SCt0cYdV4pHZT6g47cqime19N9Rf/aydVJhTbjhpZ43euzPUqLvBojlDTHPav3fQBQiOCeFbtqP5
K6tOU7No/g3u5G78yHeYvz1w/z1GCBV2Z5A1s/3gBzEn7pp+lOzC8ZFQefgmIOTcCcsFdalZngg+
eHOVktfx5R8GNPNuENDMwk5Z066i7zGkWdULaw7XHSTq9sLA1rxyqZIx0nh9UeJX8w1ug8lu8HpX
Y4KLp+wZE7QovyJYNfm8Qy3Di+KLbcAKK4xYsHuqZGTQ5DSIEeStD/auRHzTai+qHoST1k9R2xTJ
3uuSoNrT5EH7TVJnXREGyBl8J9YabSKMbuku5AhQQL0yB2KevIjk1Sk9h7d3M0HQkriLtVuJ6Uec
gOjiklkZPc3Vks7wdFz8EF3bVPNl3OZxHcaoyVmfa/CZcycpaXMOT9/h8SjvU5VRHQiToLEI+8pU
Z5x48TjseE5KYdoYe9/axfbtA/q4OfCCrIv1JCQ097VLRrVP107erZSFQFHyxF5Ct4nVYVCquzI6
d79I3VMUqiy/wgl5xcgiglF0ny+R+74vaxgmCaQmRwuz9+ZxuSx9GoxVsHE/atDDnc8WRrSveo03
KegdBnkl6mBFbIuT7bsFRaYkq0pA7Wg62llMiwItePBsqvkTA+Yfu7FzLsut16iFdv11Xgb62Rwg
s1sMKlV0Jtw19qFUU/sJ9HT4Ac5bfUpjVz9q2+lkmMGruqKkAy0u79m1G0uv+27EVxCMcdbFbZEa
83erTHCuAWXAxtG7+JraK8F+L+Pk1PXSvqH3qd/3gHQcyj621xkT+3OA4mW7mwJL7bOoGT/Tspbf
JVC6HpnKyW1f5PYnOdV+WDvG3MhIL3fCMS72AthH7/GkIhdpF/fRt3prx8nh/l0M8XpUWd1y9tb2
+7VexyPr3+wcN5PXivD2hxo2ZMnz7fJj4y8jk4qqNY8WdNWLK/8SU6/pm5WnFKP7ZKDKDETgDTkV
5ahu6jOkmfbLBA3nyuqz4Ur5yd/UoKLrBeUHEVLmjP+iP0clsFkyv9gNaY4Xgp15+kuj36n8bFUo
B0iN0wjF0y5MZrfkJkRzBUYQXHbSpxW0nGaCl8SvM1hCOo6vaP1Yv89+slCFFLSpAKk/9ph2XZdQ
0L/r0So/KUqNCHOnTTftJmjwoaBCc9UxRY4E0elhsqzgngUYPNRNEd21o+p3IwHe0Syi2hfdAnyN
LncRwPmIyb7RZPDeB1mTvWusuvoyWwUI6BrV1H+iob4vyE/Ubqa/zHmm1v9vO9CdftSbf1v/79sH
f4PW30FBGv7Pry/759e4K262b7+8OPy0gLsff3TLw4+e6uH/M2Hb3vn/+8cXI7n3S4OR3Ld6rLBf
fPgRgyP+001uo/r+p23Rb/5zuy/Vl+/Qn3/8vKCL7//xb9v7n83nLC3/5TqOb/tUaAPiqE2F8dl9
zhKb0O+L35zv/EsobGuVg00o/7f1bPVwkpL/+Dcl/uWisIk1o7u51Un9P3GbUxsD+r+qwhjzst0o
H04SlMFA69cyhX6zIjjpzfGjR9azLl97ZAAStZ9o028Hqnh6dOPQa82cWyHe4qKp3mVxElBTL7KY
yu5xsrXmfBjklGX9rsQxkdodMzWm43lw4St/KYa8RjxmTeehqe+CSXWxPDt2I4L+gkKUzsobJ44I
jHb+6lmFvHfl6qeP9iIUX6Nza2nWx6hifh+jbpSduM1mmFIJDCVP8CqeCFxw8n2+rH7pgzZjyxCd
U1AXRpmpeyQCpv9/Z1qCQbQvqx4CO7WOoFfs5JGINiJdBpwmFNU/oPjojQarnxYP/3jMnq+oqwkB
LucErvCcVx0aJZMdVV0//ijcuJqDkCrG5NoHW3q+V+1yGotieAbjHLVfLaNXA9icyIKdJW+aMf0w
pbDAJATm1OeRUFaI6Kqlah+hqx8zOBm1CmuIA3yJnVWXKGIMI3ycXe5HDg/bLfOeEVAuAqBF2BTl
DPUnjqm1Us+BLU6TWZag+h2Esa0l1xVbJLpQUaiBUq8NqGnJ6RIvwSavDz4Yr3dPH28MPJgvgm7C
jvylflI8R66usuztA4HWbL7aoLlFhZ9kr+DtWsPUlWerzyPv0YIK2febfsJgiyswoGr0Tnlk1UrD
lQl0U97EFRYi3zvbEeOMDfhcYwKUqTHyvF0LVMvnE8Nb03TtGxq4FpLyIeIV50XGt7VabapFbSOA
tMOubQ0EIpAIAa3OHe3t+tMRACTYtJt0+/Ufi/7d8+D+0w3+V60DxZBTkJVqM5gUWqFx8ivvooOn
7hYZbZYQek3sXWCSENHGS910cvW+BTwbQDbiNV/mi5rYn0luEY8M2VmUkXbzNxqc2Ff+udA9Hwdu
4Wtsy31N0hq8upwUCoCEpxI9oZ/iMjVMZscwaXGzWqwSIV+zPSqo9kRU95YsGne6NulYxekbXTiv
Ovh5Lprdz8XiFZNXns5rGVpcrdJsxHP5yavzWpe3ODZUU3baWMKuug8YkIj8cGQ+EpBsels1/eKw
/ZlaKSxCYOFoHbcf07wEc7Ivx0YP4s7LpoXeBuCJyf9aO8MY5zemjpz8xsfZyb3/8+D+2kvETbh2
IDYDUcdmLya2+HVwtYAAPehmeTKSKs+mW7c6PEaFITX0tcTpWwfLeKvq67eb7X+KvP2ymXiC/c2V
TC0hbef1nl12AjxvdeInt3THJXo/TmXuUZzu3ZYxjBwcnKdLL6Vq6+1U3ZWZ3NlWPwXtTbXqvnJu
QZQMKwL4dFup0yQSCgljX4NX7ExsJd2w7xLhZcEdwLCU+uTSX8jf8Fis+UwXVMqT+FWvHrtwPa1T
8An7LJLBh6YKMlaxSrqCEDYgkFGgbpwALLK+ySKXQrqsUTY8txCauczFLNDZdoHTjOw7W4mGKyp7
f1uVkNS2PSnCqoTBtwOmU7frJpNTSEk9P+mQ9mnHbW070lv4m//8KVPrbh9tIxPLfRFpbxuLaZKS
X/pVFW+3ByjO37KUPOmrqXtaW5DpE0Il36K0GOflqncMUA7svMpuv7KJVjzhamu1iA+rTamu2UdQ
pgXJbmojchB26NoCRg3C95r0YolnLGnvM+g2DEnVePEU3UOwr1zrS/28QcKAaxk800Iwbj5NYkCw
/IDRJs8bHTeK2uK6yGSd5+csknVmunC1WA1ssOs08FZwpu2qfRU13FeQIRT9qKZh29XK5+tsacmx
Hiuwfv5Vrb0YWFEusisFTQCz3QvYjC6Eo7Cy8TaxDxznTvuVWhkR8fHlo2isGBb3Tj/vqGaIa/NQ
lnYP2SnO+yk+6bSAYfZ+rNttcFPtiqz4OEyz7wPEejMO3pc5jbPbBQ9j4I5X0l569pgqkjGP9M/L
8mdv9a9Lw1WsPY4gjloWx9bB9g+yW+JGNi2v/vChHlW65rtoXYOWdofnPc9qO8Mjc6d8ZdLMFT1V
cIsoNXF1L29x0rRvca7MkBm5D6S/HdYOVRpGcYDjPT9OXWSTpoxFlzOrArwXeeBNB//xpMuMrqXQ
5E6n1SNplk7jlIpO39SAS7VGn/DBNlkfP8wm08a9bj16lgQCdLJpvfHKeT5ApdPr/Ka2KUx7p+cX
wrG3+V0/z3YxYdxLFORn256t1WSB9+m0nJgH3aLb3nrXwDewGzes+qkeko8vpx1M3oU7hnyTjcGu
tQJ7bndWg95Ocs/xSFgVdpRJomEXqyy27WOVJaP0ruPR7/pvtrZAjc9i0JIz1hHr2FAILwZkIy91
rmLQzbIUa2VOpQZRxB4bjUMet26sVb4lFypeB67IxnOo2ux/Dl7N9utWy6ZUDnuSzh89d1U1hu3R
tBAFSlxke7l7CQ0jpcos3Q0mKFpEuEWWCH3lLM7MrrzWLY0P/8PTzbeJ14nrg8CWgfw90FvTBsL/
knZPeoAiYh/Wqd5+FH0b9cHNgFRJ88Dm69fs14Pdm/lbUAQUKk9G+nNifVts8OTyJhBmdNyTnOsJ
GmoVFROnCwXCITNh22HJ7t1Yfuaqiy6GIJC+4eDxqx4ASYHUaOF5OF37gefar1cRdRprbGQrHwUF
iNjCdYq65UZLILYltkb8VbfOhYSqO2NxvtjYuL//80J+Fa1wBaxj4cL+2lzg7df6J2uHJ8cM+eMx
huPp6Y+zbYymIBwItDVBQZ18gvdB5zZjLWBdMrqeV1K8eaPj9ffrCOhuc7kAhWP1b08ib6Uq3bZt
Hp/3RqCfbUNm5XPsH4fINgzLXMhgWxCsesKRATVPVsmfH8ercINk0XaUTyu65mqUfD3Zs3wcusR1
egakt+qtuUnAIRhDQwYr/b/dAagZaSZlPC9+I3X57QnwxUQ6nrKZCjyFV3HjutRdXudr85hYqUv2
x2ZBc8Z+igKLHy+bj1ON3VJDJZqm5UMUCV3UbzwBQudfA1hf0MOsWVWeZHoypq+29pnWjj6nKwd2
BO1X4tZ5XmBgZYzeudga/MTJz+uO5fYSxJTQmObpGgQ0m20wW006CrSabFt2btHMepOOKUdeMujt
QFAN1Xru6fmDHQLJhAy1WCIa3ObE0OgBCN9Yg3mfWlY9ZndDVA61RYkHCRd5ga6Eyt0rWU1boDFH
ym2/alBCTjkoolTg9wCwcdo94Ai+zeKGpqVsuSRDonYHBTMi6KQN0pZcCn3FW+gzBF3JDxzC5u2k
et7+s4nZ9xW9xS3I6YO5zfrrSRsnjU7Iv26HhpBp7Lhh4NuuDo5y6tf6CU+tjjMGvVPFGf98AsK1
XQaPvj3YD/wNUBsWOvQXTap1BWeRNJH+iMiKxEdLo4pwW0U1rOmbqNCS42jIYu7xqJ2BnOa6a8q1
S8NhiSI7PUZ+FKG5MivUmVoktyqTTaFfjO4y7FChsZonngvtv9CDt8E+kk/mXMKqdcIl1M8xy9yV
EChCWGRegqiTU6X8bZXDBifMtdrOq2ZabS4lHekCNjeIH66kgTSiJXyYNkvCW+Rzqmqxunjnyz8Q
LGsmCtLjWzJJzLY94MjBZzo9Ef2nxIhlIgippgEItNgj7aZMeeag3yLAaiZcIBZtTMAP+Tyj+srd
Aq3BuAXnadFwwtsHyuxsoQcCgu2sxtvA4uuUSWTXHdeUZ5VQlK6WGJNSSlJ5Mf1lPPiu8dU41ukw
7mSReVF7gCxHPGID66/5sUdnY/67jbyf0bsYFp6RldV1NofwrCLb2cXVRBVwU7NljrsYrGOl7j0v
jRVQhv2JJjj0O+wwSsrJt67LNQZthWHTL6097VMrAwYtyQfkFMqAcmB/r4phNd5lFwRb3JZVavXi
c+lXRb01LU0pe8cHS9kr/ZGorMXQq4vKRqIak+TesccjxmvxeuXWMUaEdJYvkHMfWTEgui1ELhUF
NLMW7sY5KiXsHbwQIlLZ8kI8ryfbGwaeJwTMkvasbHJq7pMwjaLKfkmdnC9CmW5LFF6ym5fxFm6y
hUfVczhF++P2KS+nsjVa284deAu+C+fnEPrPG/dvu6cP4Y32Ik5T2qmD16laW7SCvvw6eXg+P0AM
CO0c7sjc69lMnF7KnbdMhNaGhDyy9ibW9p+v4bfDw/e2YyMgMgHsc16LwrYp5Jups6Z7W46FuU/s
2kWjtCKZ+GBB3SaTroIECYE3duxX+kecGnyZkJ4mTgv4/9c2GplbglcFQ/eQpFHgxydRBmkADTiW
jbEOszJz0t8ICEd4ewiRtB4ekdjzLvqKAuOwrk90vVOWOM/NymgfyrZAHuBI2ZrA9dxLuuYGfORo
zkh37GrRkO0sUbTTQwwzDdCyhV2YzSfZ0AcujnECC5r0h1RPIITF1tU4+8KJnORN3c5f9SA4pgFT
0Z0KfLZXh/7fVweVcJEEit1ifAiq1RXdl8wo1PC+pV0/Mt5Q9fjSUPh0TZAZQpzYsMtaraLbp6w3
//1gYsXvQHG2TFXYPQPVkHPxBrrAZy/b20vUDjk58LiBDtnzBysrybKO3m1h6LKCRgbAGrq5zfq6
8gL4tOkhGWLilws3ChbCl3LqWx72UFnbaSQcSiTqR+tZrtFXqL5zJXHTGJgQfQrEMl+ahm7O4mDD
7sbuU9BO0iKrm0hhmjJsI2R503vTOAB3ZzL8YLIoo86TkHSOBOPGg9ScNyPFE1rDtlFuhmj9ee+b
fvCRtVvSU/fnqf86kCUBdAmbmIu2L/VvsGvWQw2lHSO4d1Q6Tc1fZPS5uaeTg/b/cItZ2L2TbNI8
DSPpnHgL7Hq99EBCbaYAuegWRv8WPtYte+1CUf0egLlYP+jntY4HoccUkEkBwWZHAM+e8Of7/m++
F06NCAKPhgVtvwb7dEODLC3iir5si+9VTb/huLOst/2xx5esP3qFFvzuz9/7SmKOub/B3MF2x8FW
5HgdtxdJWpluXtd7egMEjelyoDc/3b2Eq2xQiawv69LzPOtAY4qhhNYW5Gxp2GUJjkakuCrzuguY
1i3tMpBH5+IvIAZ/nsc3QnuxrcN/YAWoVQiq+7ZNrmFzsa/3p8DYsDmUk9ybyB/JEv0c5yMqB53b
+5+JATKkabcadPeUTbDiW1Q5FpN9I/8biXVfUpGoQdGbVlSElujVdRzaBmd4cPR9Dfs/P9tXeDKX
Sx5EhZan67sSJPdXaKNv7cw3Vanf6WUxbCQQ4rdZZPCZ4FXz8+BIZxpV94hYyZJ2dwpsnCy5RAwi
eeNifptgUrq+75Ilbv95r8HtLUwYarD2+wrpM9aSPaotuHI0wtjIM/grB1xfzXTj/Pkh/HRH+nXQ
6JshG/I8zdL6Le2n8TomOVTsNF5rDUhaTxv8WlWmhbsjB73Bh2tdj5O/xZ5Jnd+/xFzIC20HxoAq
OeHA7C9bYK3pF+KyXxC5smmRpgYmwAiZqG7CSTu9FXGy0tbvmbImcFCwK3T6959v6qfI2C835fgg
lNvYii1eeL1coTMlq56y6f4FkQ2aOnDvRtEufnLYKIhNc54AM9cKso0L/+G8mf0Mzc61i60UF1OH
526GTgpCwYm8pcAaogOuelgb5UW0EmQjDM0dFHRSVxgcJpD5sXWNDcvDo+acjxfeoNzcOanBIvh9
mhxh29bhOViQs95A2lQlW+WgA9T5+YNkuP+UrL6Louvq9RlKi95iN3i5uFaq9CbO7tIVdtiEbPzg
Err7YD2u9VCo4evLcND3vyFS67hsA9f3Ve2Qviha37g5emaL7oiS1jYcIGwls/kFSy5MwhG40Ziw
JyJ3ajhTrgsHHY1u1wauXuYTeZ5frkPY5L6qrIu4tJtaEAUbouGdN4k0ecuj4LfThnKsQ7UHmWQp
f5+broaGq1CXv58qbAPkbq1BXr8WSRSwToGCt2foQfVE6jDN9Zub7+9fvy0KEdh6S5XJ1X/dIIi1
4ND3U3P/AmUqeic5X/LRd/n+9GeJS6Hcw1XQD8Ogv7H5vxJUZPPX7Pquq7fSVyB+W5vJoLKMjp3p
3Ua+Is2BNdptGKkTj9m4g+i1mmDP5azkZi2QAwMoV8UcQUeirUkqXnIzS84bbjiyIfNLJPU3GL96
rgm8hPNLHTCXol53thcOFb4+9G3qn9/6MrNKRQ8MVT+YP+jrLB7djDTK25iOu/tBLB5yNuSo7Bop
HIuK9q83dsjftmsXLNBxAEy2Mj3crl9HwxRuLnuKt+9etijSka339aVY7ZCutl/zJWEPQ/8MBisW
c0ll7ueyezMBeB2QKhfSKts1OKn0lXxdcYuEKXS8FOZ9WQ1WrOltK/mOGbdetmp6F95yW/oNm6Un
mbuhJWqrkgVAeL/e+2xphGOiMX6PKnZKY56wqc45oYAoToN1UyfB9IVWpjKijQO9dIrQ7HWF2eU2
GAUUmoaCzVuL8zemA0U7HsEWD1Ib+P3I6k0xLHVdJu8R+Nx2ksXJ8RRBEsvdAvHnAG2mSGTuG2vk
mUCi2gKk9ec5w7GGfgm6AfN28oJR8BjdVZNd96m1jd7zRlnGTrl+8LJeZs1p9RiLh3aOKD/v+qLc
yq3PAWhL7Mwq7N2FaPSlrpU6/TbNaVpiShQC1yooYP0mpBGULoW6sPHsyLtug2rAeya2vAb1Re1s
S7tFJoj8tUJGiyyOjqefOAfdkax+oUrB5WEqtCWb5hm8+/Px9ToWYNFTVKYgL4gIAm1vOfA/ai4j
Tbd2QJ3g8SWzLDtvmI40n0/RkdR0ybKNwLyt9j9/77af/depqbcyj6KcZDO72Wx/i0EkvWB+5NXm
3WLZgWl+VGgvtsUHiiNlDj3nPwk8/00tH7z11y9jzkjpuZ7DOpJiw4N/vUllVunXHKkIttTQKGhK
VBMuuIlumg7Re8jipj6XtOxyAOfaZv7EcbN1pUcaUTa9g6JV88aIuiYj5tidsR6fAYcJcZLtfT8L
eBphZl5oYcNbYZSV63525ejwO2QpBNkecOSWP46DCiI0zghGM+dymB1jyz1+i9tHcTSuXAbdTeyR
oqcw0+1ENo7Th1mk2WoOU7Y2aIqVG7uP/p7nC7WScbsxz+DQBfUztr3iNilI3eVFOSNVgug/Ik3b
7YFXGBvysEOXHn3tPwt/FYWNLjrqLg6C4ql6fhC0tNhm+VhuemVqJ8Uw2g4tFT7i15i99647HukQ
0qq9ck1P0fI+Bu7kBpCEaXsFhQSpm2qf9uVGUaBTLMFBS7TTmprzgocdtzURv7vlWZu+UbDDcS0D
q1WELgWdddpMXHUio3bMr2OqfAzYuoF79kVCGLBG7wrlpiKjq1UV0bobCFuBVJNiBhS8j6iGuqgD
+NulpA5ymsFNDkzCkfQyBvmag2yFhFhtFT28rOPAzl1A0QojnKQ5tI6zOs7taA9+Y3boLMaQnpxc
YLBxsrp4u74VlA4ejgiKuYwIaIdtyC2z3TKw3Zy1YW8Dcjr7pEcSA2UK4g/uvNY1xd3nKWQRKTEw
shLBSJMC8rJLua8pjnXJoaGZkYeoBMIY9RnenFMiehotMb98KWCYzhZ2dJmimO2ZM4V8Kjr7ePy/
lJ3ZctVGtIafSFWah9s9eLbBQEzCjQonRLPUmlrD05+vdzengqmCc65SEOytLbW61/rXP1jRmD3a
0mVifiDlBsz3utoKOUdPwib3Iv+Up24zDi9uWAV8ugCm5W6IaA7wtWaKyMq8LUSv1juey+r/SW9L
fBiUYnIeTJHCxJ+S6XGdyj64scpkzc6Z649h8a7s84prnItA8KO/eZ8vR9B/Ng8ac7Ys3mrIypxV
wPM/vs98OjSVte7eSyoBlMc7zBnLOwxNkGHYh/vZSunoTSHo+lGzBAydINbEoS2fnaABq+xcRXhw
4Qj30YsFbQK+6JKydNA7ejDB6QY1YgprgRlxj50FDgFDAgmtO9HhWG10qP0c0sEtZHrCJJ8kAyk1
3xiRJ0BR0JOAxM5B7ZCQcAwVbMjs97umkgX8Cv5dLsc4hGSeFqvTn/F8x1vwIJjUZtfZQmKWBc8X
3Gc50Dd4YORxutX8WGNJBefWE6Fn2dlMlvuyrZkCHzoULKzlsmgR9Z2Zni5iuq8xIGiS7z+4ufDw
Y1y7WbEN8m4Zbf0pnnbcs04B4TsxXmUOtPXPpozLPCEbcUXkWSOhtWO5R+Ni/l/u4i+3HPSIwjBC
3DhVrI+ANKXh3S4qWFSHOK0EzIm2xLWQq/Q0/E7GRdE194PaiXOqqU0Vj6aGHHfUAMV0xNFJYWrs
nU2XvQtD1HSsTpHIieGBqR8NWwH7Mywj3uPLFDj9TbWNanri9khpiBuxhTeQLC5BtIprIAIUVo+G
dJHq4rVvV4+HaCZLhvriCsolzn0b7F5gapnCGjtMdh+Wf40OiGR7dsdgrzucayhgoqMBtOGOZxsW
U9hDpvNvshJ/bBrAiJifuzGfwzg9clxPHe7/ObzxmwGgypIdg6JOjTY1jmDXM5VJzJdnGRucDOnw
7wGyH6tkPt4FlGO5RkDkgfvTGS6ltXaNjw2l2/qqk517X4EaplhmOy/W56xobC4jwYJPXU0TqaHC
/wVceJN3z9XQvUDWczzfow3HdOjHmwEUG1Ugg8iSJ3/emsd6YpEu/algN7Ct49yMXrmcpeg63pVk
maii80KoFUyjo4ipZrUyAkqj8j34DGMmZU8w8romaaVmU+Vl7phFl4nebLEsv+JclqE9g1eujjQz
+is4gMPmnLFxb78r0AFA+SY/bH/Ac5yCXsQ4Fbj6bYXu51NIwT1l71o01b04U47ELVZv3sayP49A
UDwFRpzqpMEWN0QUoLfwpMtFE+NcyAnW3LpxX2GDIex5nh+mNLDg1OOLwc/yuqxQaj0khugZhnx/
GeGGUG+DwgN3YjqqWJCw/tUnqFnm+hz50JFg5ySN+rvET9VcxElL9bhFNxWNjzkFrcN2ljMwM3Qv
HBL5JeGMoB16PirS/tV3Jyrwxm9wszujmFIj+TaOVDteAnYwwIbiqLiE8LQIQTv2C6Ka/GRBtqch
NlQ4umuusbTZ4t+xPTL1P7SAI9uDG+GnGdzHljVwgNe4kNA6YEDlbfNxzNYUv+FqlfRVV7MrFLhr
47XSv9pLDsLz7DEarj6KBarura7916ZSRIJC0WXU0oY5tF/NA5GyzdkQpasJwltx3GYLGy2kbrEv
7nWzIjAV5+sHKz5u5VXcDGHR3UkST33cXWRDM9lZVYz144GEwXyf7/FDVR3NWCKCHPAzDDlLfJyd
+buwtqkdGZ9fIFADUA89TmvVDc6SWRjdlmGvOphpdW1Kk2jtsepgblEnN22SOsl2VzrDBW/UFxxh
h8NlTUOsSMEjzE0+00bSoG6cO6aRj0dCXQ/0LXm3pT5OldVsuQcMPLNsfhfYLczha2ybytq9Ij/Q
Z2KAxkwNPIoIy6/qZtM3b24TSbmGvmPN5mMEI7Kwrtyi3tR4pYs2sNqJ3Yw3sMyUkP4ZY2KRoUYq
cd67zeFJU9iJfZ75ABblyi21Lb/kpznxFZNySywm+VLwLmNFXNiZNQwvQygU7GqqmBjBpkoWRRPF
hTkdh6p7Y24mNBl/H84x3Pkds+1siNngh91SJaD5cdeeR5wIPP6nXxwbxr/duzQaIBrgb6nmW14U
Cq5rjRs1vcRgj8HCcZ3CSHzYimYNw5PuXCNU5twgDkmWmPkD6ibEXicwDvXUJ39lSzWEIjM9qxwr
zuwbx41ROxJW4giRX8kYzPyjAEGtqKEDd1AkfOTgTPoJZehb7z7InDafjuyYauc2L6NdtJGMDqLP
HEucus1W70umH9ga+mqRafiBwPKkrG6QOiqw+jDqtYYY079dtnJsYuy19lBm26nDmVlVI6ZKqOWi
xkbOBJf1SiLXy9Fr2m4R9McxL730I1MrZ7HvesYKGzJuAXmCHBZNoQqWQbTTYZ1XuJhPXafEd1cg
ANXkHrsQJ9XX+rKNLLyW7Aec/WJFmlnsEV45B87oPY3va0HVsl5jP42u4FBgCFbdCdfye7TkkN5l
8jTRhLImJxmo51XGYQ8jYNGooLX1isyVBKxFsJgY+j7EpoXH9GJPu1OF+dEM6KS01aTBcNlQgQds
rBxcarbgsKEwW2wThLX5YWOYyDM2jOhqwNegOFoVwg4Y3nxHLsLcvX2yRr5yJnqbpAsxxu/hhWDE
JpdWXY5T+grOXy51ZpMCiAPOIWPDmS2P2t61z51TwziFLZySDEcVOBQtsjAcfEoMUTIeGepd6oyt
PVfznEX4CppxBZAw153GGBJ0t1U6IIq8NxOpPs3VxuS1Nb72BRbUyVe/Glx2J7dKUAtPIUJhiTf5
GHFXnTWXoSyP5jVbrCW1PIxEceAGYzyseEU49XvBPwOHODj6XZYxJjDNIyJntYI9RjxBdFussfqC
kHltKLiDS+tmfyeCRjsTfRftdZ0P/K2QSaGWPv6oU3EVFWAcGRJ+u8jn2z6Y4QjH1apg8WrrG7aC
jG/LFqLhHDTBiajuQ+rwvn2fJrvasHpHpFwRrrHq/5ly3EzqLExwZHPspFvW8QteNfF0m1O/84TM
9TT6THMv0+E1tXzhfTDPa65h/ECLm0ufvhgYwFIbNjE6vhJx4NPrT1dLkwMGPhrqWp15ePjfmnZQ
ilwt0KUdKHM/dEmPHfpV0UOl/ZYtNjVPWqiJZY6V9fq8XvDKfMB3mGWjoacRpjZrmu35cpPZ+vlT
XGadXB6aZt6H8kas9Ln2WUYhCOAxGBFKoO8kl4ffImThshoypf95rcED+tcNo6s4hbl6eU3MF5xi
hoysGru5ED/rVm0LIySM/tVsMUwteAHQkSvU0xyXab2oT4bA5HP3zY7dzEvIV9YEiUoj9T1G7/xC
t7BsLp/EWXJ/3ku/LTkESQ5Qrx1uL+rEq2tPfY5YW9W0z/qAHNpOPQWoV5dyVdMViiFVQyh8phVJ
1SAGfYUEsDljlKsmUxliBv6ETDlQr3nZqNN/jtG0K0rAhStS6R1wvwDGwwVE3PRIe/fny6qLog2+
eI/bB4aorhVPbA7BvCi2pKnmS4ScrM9q9QE8XU1FadZVfUrZT+oVretccOzjXC95UxGSq58OoXTs
LwXK4jS4Hdk17fXOhXMEi8Z8b7OIzM0wb3bgY0nHw9Fz0XiNWlaW+fpmE05wyRHeYaIQQzufLQxv
KGMcKNSYELnQ2m5dWXP/rhZd/LVzsHNw44JZNt09Ph6EFjwgfa0W3NaCPl2+AcGzWZ4QLk/UtBhm
ReEXn7+kltUYWi9TzxvPFVKdNDq0U6DQrYzKn5/C2n8DiSIaQOEXEGdifiyd1aNxM5D2L6Oa6fWH
vRkC/iPjaOFDWNUDYIXfpe2UPC5FXyr8qvU8fuMQ1Oo/CTkhxFpxSen6lTysJPyiiK58MS9e1Ys6
YEtUPzGe5HInb6bBPkHeqXsXs1+3En/Uc6FwOm+IFU437qtauRo2ooAY+YMBijINA4pBqIN/LgqF
TU5+qiDjX8Mpb7sJ5uiMfhgy0DTRzb1NGc/rYWjbqfOeloJjBkPuOlqVJrni1ryiiVErZ3SXvSvg
/snSI6Pksu5+fRU/9ZKKcsSUPAT/4qm8De0j8gGpvDW6j7FH8uqteXWqnNVA23GZj5erVBVIq1/Y
Rk/Gc10Z/fpifgTFaSUZ0jNrsEPbQR3008ylhCjZjyi4H/NgVQTwVVJlscNc+oF9KS6vYrsodciv
P/inZxHYYeh4VPnA4g4Y1489rIsYe84Tf34M9IEbDcBp1b0Z4c5+D5/B1AKymBMMHjJdt//6Mi6f
858O04MFwsDF50IYDvg/dZiWFSN7wwXtpl02Efu3uddOYXaXwCYFE2P7mKMYN29/cDij9jkfieL2
iw2y/wFYRg7uAyk1cHPxBovb6h3V9ryI97++yLcNP11+HCcOOgJOBftncjNOiGASAvd4U4jrUh+b
7oswZCgVw9SOV0F8AgRTkUclYv84ij+ukxRCXHc1co7i4DbDbOGCV1hYtlKQAt4cGt/HBOlsZDR9
3tQYvPtFbWFcNQdDjb91PlBD5ecG4iZ4glZ6BDWd3sdff823a1HxXDhpIzR3TEp+Yo7MiyPHrFnq
RyRKGkHOQ14Jxgl4MdwDwaA8OBlc5def/CbpjzG4ItfA/2cszoQmeoszYHCXQfxNsachcFcdlVFK
D3rGRAODr8PUcxy+QghVI6pVYwEzZpHqT/qE9dMoSz+RalRCev/1tb3dLlBncC8CQKPEYYD1lsIS
jjuUjCi1HwzaEWgG5jQn9E56u8DPjxLHTOaaMFQHevB/gcHevi3cJzI9fRQjDoNzeJNvYbhQyTZ9
d3iocGAmaNTcE3iZ0v6wZVPvz6fZmSL7a11hk9GcHW9ona94xrRVdkx61DKMBLIoCcubQNa599s8
zbdAYZh4bK4IHkNoZcxr3lyhndpoUPrdf1iaON7zz14wTKK6ZYDuWx9jZdABkwTVd/Onyx1iPa+y
TCg4p2xdrORpjfxmWQgnaGSEL3B/ERstNf7XKMnV5PYLdbM33u48LYo6tF1YwVz9+om/3RpDh+uP
3dBlDB74PxG+OMEkyoQkevyu/tMbn7CoykC7YizqXuKC9IxH1LhQ5DA7DLjVv76INz7s0AFc9kYV
+B1C1Ah/oshRZUg1Hdgey6GrOfZlP3bx8JjIpE5fshXXuPwwWRt6xeddSx6NirsIIcljAspE2X+a
omATFW64eOf8K9Ipq77mRP34RB6EoyOh7sQz1T+i781SDIsuiyGzL46bsaUBlTMZ9KEAsmpMY9A3
IJ0IEO1IsesN+t5lq5wQCLTMDPpXeDVs+t/5Pwb5ZEl0/Mp5QZKqkptksFSUTR1i7VMf926+MNZH
eb6zpuOYAtccPuFlo8uQcBX5EQVjNMgzMwtvjPGqrUqlQZXVpjR2tuwtkfEN8nluriuvU9SZLB7V
21i7eZ7b5yigTCYbJfDGabob+hz24xmAJbdffv30nJ/WEJoo9g0bPjUkG9raH4/XKObExPGneDRT
B6G/PlUlvfYdkK2dxghelxoznGBgyIgyT3PODbzba+1tVc4KwrT3SkkUdn9SVFR9BJiv3TDmJPll
dTN7OfV9HKa/G2q/nWljIwFdiB1Qeavxcr+haXho6xko2MMDfSbmzn9jQsApfYXiicbLiE3Nm7pj
LMJ1olml09Xbdi4jxYj79f39karCBADWUIj2K0RJhmPrW+603OCSRYw9H6LdmgZIGmPaeNnJWoGj
cgJYLxjWrz9SbVz/KVT4SIjBgcdkP1KabufNxsb8qqdVDpoHM9w1hXWvy2bMBgpq+D6EdO7e/vqT
326pbAEBuyrKJth/3k9lcyV7RaJZxEORlxEbTUNPHH75/vl1NHrh+ygZ1RQ0dSRK8pv/5+dDz48x
IlIDD9/HHvzHtdzWWz5tsYOjl9ZPLGwIqtX9QdrVOAEklNveRT78O8bYTzeAxwz5DPkIci+b7fnH
C8By0Q/xPRjvYDVedg//0vuawy/Ddl/ty6RlK7fhASv8z7++AW8fPZ6d8PNhkbApJz8fCJgw++hV
s+2+ZHPZP8XxPMZX+RimYC9c9GARcuqiKP7NInfxdflhyVGVs48msMKo0llzb743gT/S25tuuEd+
hK3bU+SLbntJmqHcbw2xocVRw/s8OYNiGPDeqC4U7YIajhWpWypYui9n+skxgjS5H9HTgMRdDS7x
f2D7mjnBrOmC9ON2xxpCrWXT/EiPowW/fvzbuj+YcCt2yq9v69vKCqoyCxvCLzxIOrG3Y7Q0SMWK
J1t5PyWS2EFOLLeoogPeAUPVn+e2kkH5XSAWbEwvXmeUdtJWrS/k0t885LdbSsy95jHH6qoYM75t
C5cag21v2sr76EKtKvDPhGZ3qew0OvfrL//zx7FzMVRDLQlBmZLuxzVdFkHAPHkP7vAuicCvSleB
sH4tKWAnv//9CDV446jBPabTggXFmxwHNoY+bz6SnMm1T6gR7wwZm7Q7Tus1a8T+Mo+LGoEpsb2s
73Pc+APnOLTh6Isnd57IWLhCSZ3iPu8LOCvywYCIRnUVZCgIgDwSnNFu1zoF/DEsry5dEjR5mD2O
7wPcFnEwDfmtqnbb4Mggn8PelT+JZVQ9B6e8Wrt12KiZVZ4yUkGpBcUGsO6ijag13S6YpZoyRUWj
SA1Tng3881iz17p2UZPBEvYmiGmX4pr4XOgajqiXjhGjbJTWq5EulVzkFKqsY0GpNyIfZLHbxzrt
mbwd0VrB0Cr0PEy2llLx7VGrLhSVkUILBwR0fIhpCrqsDUALpZjVV1JWEt91VGMZKtzcAFxpsKsX
rkvjneJkSGuF6OmOolbt+OuG8eV4FQ+Wn5FwMFjDFl6PDeqo5Lbsd1TpGjOx7WXhe5eMLnbvKsjQ
4b/XN8s0K2Y7LrUQ2eBZBsPvVq/dX8w8H7hRdXfuBYrRkC2Yl4JvL3xguw3srbxOkRBuzlHTF00n
GLuJuplRL5We2YwoO39RRiDFBfv9L+fRlNR+6xf+cx2zktCbADz6VDWgi+Jfqku8A4cdm5CvxECV
iM+CrC6mQ8btRuRFcCoJnWZim7aOyw20ZlepJuFqDO2V4LVKwrvGFUtyX8zROH8qMZJALwjsH+zJ
SZclSLNaihg7bcaGMSW9v8r7Gnwf/K73/eYrJLQiOk7MQcL+LG2hgOusQLz6MhO0wSCZYQR+fm0I
SVYeQmKOhHfu6gp51IG/AlicSEkjqCzDMxNeMvBOQq4ePvvBn7seNtShNXnvsipEPHwy2LghU5BO
q/Bggw6nMxTRVyJepeqegIP8p8Hulyo/9vtc7X8sOPfvLx4RnMu3BkYtnho5ybzBy8rv2Um1oCT+
G2DJ8V+YVcv5HR46DYajliWs7SXy99Wa3iHxU6Y0we6raW6Frp4AQX6NQ2rPqMezBrjHgkBxYZF3
XYZAcaE6zQgYmcVKrxw6dG6i7BiyRIwD9yszo2c3ZC+43smlHeRzRJIOOU0G+GbnVbjXoHcBU8Al
W+gXnwlmcspnvazncOWVrS4vrrSBvrPTLmN37M5ystUy1ByC1GIMcSMsDEero9QsK92qVyhHWZia
X1uSAhrY8GIxv9hPok8DoHtcvdRYwajrwrJaMtx5+yaYQVZrMp9QkwLIPEWVly2Q7gy3tl1zDlvz
TfUSIxsKSZ5dM2JGv7l6OwYxGuTUrzp2/bH1WQaD9M6J3rrMSM4LglZtfxcJ5nThFNsXUaa5TcZY
YChrJdmpOKr4bD3MAIEFlzB4eh3b7MSGRuzD5AZcx/Mms1/WieqCkZaxRsiyfvooGjfKz50XyAZk
Xc8e9OCIAFi1Gudlr3mAoDXqDu0rmhdIA9wZTEn1cGt37Y4pgK8HEE0/K+5YwlyBf68om/2rcQOa
FgauwWmAc8YGv12WaQQCDgkid9TsAzfaIH8M8GHFTNpslKQBx2yizdqRjIqBcG5X5bFNyF3zD3hJ
Qh7p9cu26N93GUIM3rbFf2AkxtM9pLijd8EBXbVjKx/ii2RAP5rva/uy643cBTb5CJ0Ct0zvlIhm
uDwnxsASzDpw1ClQEhLFpeipupn1a+aK3w4KoMhWNbCVc3g53DR0ZEbg3qV/MtuDBnxnAtK4wT6V
EM811IyNAZiTddn2Y1rX2VGIgmea9ISKIV7FMRX1N6a7Sp/kwMPgfutNHMG0T5WOHYJqv3LdB3/X
wV6G4v+72C5iLJwmR9572Vbq33u66cdbTt2AVleUWW2ztswDsnFZ5R+6e53vxYdy3IgYhDNyOeb8
aKKmWeJdnWsGN6m6Sa2hUTO3tt1TS0P6GXOZR48ygxkSfvqKWzbpfUU4NazKq1kNhq0z/NDA7m4c
d1IjSOp05mx/inRWnALQ2U2VCfpPjqaIrfrTde0GzUc1DoYiVlEqsY6wR1YC2nRu2SPRByueT6SV
UnScDb7GVrzZD314mYCJScRfBpRu+eeMmS+530AM1re6DGMjx65rqU51MysUsOI4EM14YfEzyknl
+QCropyVfYB0JSvWSOESBmcWkjxEkQB1aUbIt3dlhfAxu6Ov5QTE2qlTjogLdZ6A3/v1JeU7zdpT
CAA4j+fZtnHsOU9aRKCXbaLNCkwlYI57XJXYAW6L3p1hZWImt7fJMes7JOhMMhvP2gkN7dTz5Qlx
4WZDNoWjWejgdWp+Um2Km2TGpi1pIpTNukOsg2ZTI13NFiIAWv1C6kd1ZpsaFydSVVQZ6hVyKcUC
SpZMbZnoP9WKYZDFexe0bkChhdGf2me9cppZMDBW8vXjxFh46k6FFlAN2sMpdenmMNN2mEfioeFl
TX4ylBC4Waqq9M1vpD7kN3KiK2y0wRSb/xjKluglXUesyTU2RwFXNTI65s3X51HiJvCnLPjZUPz0
7qSLp0GXh5A21G5hBrKZHn/j7wQlRQ9kzfLciwvftF+UD4MuSDXIM+rKFg54iMWeJLjAhewGUYg7
ySYPZnRbNnwv+BBWrKyD9GqeMyi6UEL0O1cqsrlKvJIePNthhNIV3cZT22PqWhBu5782+mF3Ibz/
l6nEOgG7A/JG12cvtNUc3JNZNspPaSbbgBCIiysATo2KpUULoHgAmmhjlReQPtCTYhAakq7OJffU
xYnEp5o+mtH4Nga1hNKWosXLj/Poq+mbER6VmhrmUF7w/HvMzvvuvb0UHr6bDaFrPNewgt3MwPWy
W5t3DAnDPpBgExdkIt4asMLKlqlyjhnuFXl46Et5AZs5JZX7tWQzWo6bzXyV4bnmGnp1wHpVnwPa
cYg24t4n9qnLPN9Ur9VqqbXocCSzcsxNNnJQTmi0yUfFAsvXp1EzexAHt1N8pglZO3FiupON5V+/
7iffYhQ4JOIByiQF30RMb96CdHsQEqeatfUdFuQQ5SHF63p+V2NcEhpUdWUkP/+vD0a1RQsPPANk
HjBIfAvF1ZU39XG353dlnffx60anECG4ENi0YFfRWwz3zi1HBdv8rz8Yn6cf8RFmyE6Ict6xMc5E
zvi2ZbdheXA/pEsURL5bMcd11vqYuSWJ0+OvNmFp0GOBVFBvHvclWdOMYIA479652uAs9Kjy6Fmi
wbFenZmFjGPSBQA3fm2Gjw2mBhuT5A144DnB3jlyvGOe7x0RlDB0N/tIYFLul+hmbaX7aJeaxOMD
iIJyyV6w68U7j2qZXD+Dk8KkUXRgXwqJwDBBweByoKh96dUY1pBp3ioj+5bEK3kt8HoZibAqx0A8
dpQeJLMDNI7uV5wvYWSTstR40Uu1pwEi28i3ZgK1UrlDDr3v3ZRa7nqf8Th4gpizNRTNkDYEKcsE
Vnfldb0lbfroqE4PCmaQWMtwgqtBwvLTRpCjRzRNUqhONbDiPYNRKXHi3G7tEe3bevKWtLCqsznf
g3GMV+vztuFr0x1Hb8Ay9NAhNLY++YttE5BJlzFs9VWFMYsbXRdxULO/LBtiAITW+7TV2bmQ48i0
6MKcbjQCnqJ0iv7GByYvrzPK3h6gqGoR552GflqYku7aIdJMPxboriVKb2tj5HyS6xgRITF5G92j
yjKGAHjb4KczD5+gkOxIo+w+wcziGRpOWfTY+HSRPeJDO4vq65yvi/1KxeXGt7MYHIf02jUlruUo
IHIz6TC2krpQL+J85oEMVTpv1YOMhfL10VoF47Vpzh+LR8rRpHsFuXdK4DxVQlVwEiHQPFI5LQHZ
dC5VhfxHb3XkDDGfyaNwQWYQbthxkQjkdRJ/tTK2ypffvGLYQPz4joE7AjyynWBD7UMZeDvIQLLX
wiMQwa3s8oKkIUiNWVd+cmDYYdjI4J54QDyhA6ZRddfWKtx7pZyPbpYaj87T6qwFGMyEuvEk8O15
WJZJgAfNTvaprmesoEn0yJZHN2rGkYg2P7yzuQczLzN7dFbdwXsEO6qOdTIRwDAP/L+c6LDK6t6V
FVbSd5bAjul6RhZRnPKukF/TsdrKK49wXFRwrjN8wAah6M5Egtr1cdjjYIMmHrrLbQidj6hCL03E
qcfufzoW0wo38eRM1ercJ0krnqxoi+TBRu0TERKQL6eFDmQ/tHmsUp6CLrnLAhQ1+Ei30QOmAW1y
JnJcxHzZKvpYt8QKzYMvF5QpnvvFCZPirl6DMTyATJRPQ0NY8DAVzsvarER3ERkX5nn/Yjlu9VT7
1kpG1ERO6XhgupM2Eh+qHMfMByASZpenNfD3IjmW3tCM9gMaHOufRGbeNcZ7xCzDiz9Dcc2OUTDG
N3xX52xbucoWpef+FGKqchghgOAglewP05762QED++0PuyYnkkkyYU+ECY7vJLmb71NPDI8Zupur
apuCD1NseddpYhOwR9IOFns0rPfMeNtrm2qVTDpRK2uZ6BG37exG4LT5yRZB8Nfmxvkf6TgNzxvT
1IcMX6zbehym6gAhzT91RUeqTrnsJAKWPlqOvVxvbW+a7zsUHu86d3TOO+E/56r0Xfy0JCGayFW2
f0S8VB+xtl/eN+Rl3eGelT8tkd1UKC5IxiI4d79HUZV8xA6qviN7NHgfQ5T1DyU2o0Sm1fG9DQ/y
jzqYhz8S/NauYdxYR3rzlJyEWXCaAPQcOUQtH6Au9m98GbYfxbS03VHRsa88wvu+Zm7RPSSdoMum
UfkISdeFcT1410vUuY+ul1mnZZf7t2pIu9eMoJEj1l5kEctqAAhJnVcHa6+bqNuqG68g9IAU++kx
zMjSJptF3uZLiYwp3TeoxUVcHouh899joRuvZwx4Wz7FSc8W/dK9EP5GVGs8RFdxXaX/Qjp9ScJu
fnU43q6hrCWkX3nQwqaA/bCo7E8k2Uxna63id0EWRTceQSL4Zo18AaDI4FNMAYl0fkFne+picgHm
pgzIhu/L7oGlSWlKBDfvidsi7sItCzpM5TxkGMx8XQvfuuvdAfUXJfZtwHby3HUFElI85F/wmNmJ
LZHl17ytivq4uC1E6mBp6c5TB1EzHmUQRqWHDnWp21c21MY7uPynPHDwVOAZSPIOm2v1f25WNF8F
aFZvq1nM7Bn5Xj3jnTc9Lxw2TE+JIpuxdj/EQJ8fQ3h37oG4CKeqjlYhc7oyMNtVXtVZM/7lRFP7
lNN7nK0FMsIplZFdHDLgoDP6z5elxKhunbvP+e5Ot1it/y1H7yUEa8aUulqvrDmqjnvi9lcU28K6
daa+Sh7Ah5obvljtHWHzkHc3NXlyxTgtlcxuXY7k3AJTQLom2F5b6JAHBiT2Vybe63FJAiICfGH9
ZWWTSwsyFKSccVX1P+HeBkTcWv49IUb9F2Rr1l1FGc3L5a+Pme8td3Mxlkzow6Ahwiru/1o4O+6d
LQj/wD+tf27S3vYJYKmmq5As1xfXGRuiNlJruIumIMJGHurJNytv8g2ll5hw2nAxzz/nwVg89qs3
Y2qTjuIkqoCEvSRCdRz/CZcjPrrjsOFaxx2+m2XjnuxugaW8k69DYIx1nl1y667onO0PGeizPLRx
k/KFOvYSeJ0fkONbzw7mZN86b2P7SQrvAZJ+WRy48fbdQgbAOfbm5hPyTJCddY+/ph4hOBUjaJLE
FaXgwF0QH52kDK7K1cEuvCDc9Trr4uKLH84jqexb/uqP0Er8lKBjn5yZ4xzubn1Y0zbl1URye4Xz
XH9XuEV7wmQL5IUQwVNZiOKfWOT9EZ5W/DyA3hCJ4Gc3dbyvNJHjhMbCze6bXYr7vtieuPC/yzFs
/u53p8W5BPs64t3Yu3tvOsPULPgp5kJ3lT8lT+hX/PNWBMOV1y9ZcwiWQpzKwAoefLGGh0jYX/DW
8e/XakUDSDz59ZI4iv3Mu0sGpaj/JDE3x5Q66Ea4ElNyI3w5fArxIMJJraqKJyuz3COHcPehHVZ5
EybWfmuzm10vpC/f+Hw2iY7Stz7ksZS4zoG11VdrSZDndZXFeflNE61BphS5dC9inCKq3VGeIcXe
K/BHq4fETqFWHAusr6ki3YS8pfmdaVG0s4TutI3tiGFSjYvik3wwpOaKDYUeQkNt8VTlIEVItHDu
PE/Y0tXJca2zZS9eIoSz1LEl4QT8k0B7WlFcqUZIz5B2/GJmwlmICqu2A40rM6G1IGL+cxokDXms
prnfW+gElP0IlG6Tlljrvw3eB1yOR+VxbLBbPW2zlPsjbIhsuBlSIHUV3yo2YsU8AtieSBWcyFzK
kmAqzzMBFjnhbgPB9JbVKmu9tN3ibzZeoOkdXupOg56losSzMN5frnpGvu2zv/Rp+Sd5d90ksC8Z
u+IDLpMpkeYEJdWufc+gcQ3Ca+wPMuJwZ7xOceFdcHbfzhOsuhjLGyKhDxg/ZEh20qXk4DpgvqGU
MSNhRY9mqlYS6JdDIKPSOWmUIrk4ofX7TnoVLIuimb7hhFvNkPLgpgf/fDehc0VcPS7MNLO7zSbk
7RBHnbgmMorBLlhPtYdfKcii4jyXy2xdw6Wo2vfGLr7ZGcd2PI6MeZRG5hMISzE9SM5tjHLpjP9C
K1HUDntbVLuwBo1q/6Hgoz1+0qVxYVsKujGQNgRvlIEHBEv9+Gws5Iy4J0n9OgzPqcfhNzxRS4HQ
LkbXosF6b3b3pjzusTUSr43Dl+Az9TDLIkYV440LJqWAd/yrLvi84QrDTlOcSda5ovTgHKdUhhoG
z/XfmRGA0eB0i6vMsnN7UUNIrafVfYRhxmvNo9SaoL5oFaxDF6TgUntBuIBVkJZDmLmFvprKi3m2
rSYuG8TKTBOko6Y1aAfTlqhU/uHqEAgrA2ndMl/yCtxvIm5Nd033vZFwlcpu6P6dkjAaynv6YlRJ
B8nU0RZ3e0Y2hDy6aAIFggYM0nnJdZhCi4f4CCMs19KZuGMUi+LN9hVcnkawHgBKU8fCp3og6cl1
sOKuUAdeGwFB18dKmNfnCxCjGbtpjCi0Y266UZNNbpMzBiZHdWKvjQssHL/hLJ4RHk5GcxsQzJyH
CtK6sDXV9DuPb2nW8cA8dERZYEuwLzvGK9dON8wbDvAa3et9dyUca4gs6WKLd0Espc4/kK67w4a2
yPxiCNh61ERIt7QWwgCXnsb+206oucd33qh+TN+hQAakgHZN2u2MQSQpZDzQlIKlDh7KyhdgTgbp
ii4sdaOqpLNQUFW45s5aXjcL0ltqH0JDN6rBIlGooO8i/UGh1TJ+YrY6WgxdkBmq5dirifvrph0M
5x2QvkNcsuRZowxnev8PrACVb+QEZ8POjwXhVSPCo2AliM1MlMzs0+i/wl5KepTVJ1NWkBs3BaTu
4Qs2vhpFX5cUiEfNNH+ERF1wFcvYbyOGJ5cZeFJsyXbC+XFbv5RsC/YnG2tZwe6c5GVzhcpQyi90
bcXXVtnfklWKJ0L1wc7rGS/c1RvAhsehL/2XnOTy+qEIcR2/GujHwme9l0wh02SGOBcsd8oalNRW
gH4wPzAz/F/0Vr90ZrRl5OVSK6QaWag76tYTG4XRvBq5rbwwk0loYkm2YlYzYmwckDcxoG9CTHk0
T3TgrQ2+LNHqJH93OaX0axVMqtEfNF3KvLQXybdGgcbUVkwC1Ndq+DAJ9MofGkJUm6/CxaJsPkCL
XDeCE32cfouj3o+MFZHmdeCtqy4HLbPcr7cmhoWRRq0v6Acvvk4iWSAa6Fs0VJVoFEAcbylrgfZx
/VNP45yRBMeco2xQ9JD9YhOpMWt9YleQe9i42pWUXiZP8UUs7QGo8JdLaqtJhebQ6D3aHPNbxJBA
JNXmfRsDuAJECSOiXZ+NjBWRiOJW6NGDu0XK6b7GmdVdTxlk2OCT3spwzFUiKzOB1bPOUQMoNvaI
jLQXzRUnwVr9w/kCr6ekycAk0rprcC91ic66qTdVSNzl5nfGfGdosAEgblhzCgF+lHxMLxNgM3X8
dL1QX1575GLFr44fo9noWnftAOCl26xEceiNOGREzduOWlRRTeB4K71/IbHiyE8JLFQel14v/0Pa
efa2kWXr+q8c9PeaWzlcnBngMCpQtmVbTl8Ksq2unHP9+vtsVnmaLBPimb5AzwC2LG7uvPZab6in
Uk8YdKJgruEKNX4y2wGR9dt+oMSCGmgE6jQhns+i0LS2c6Wl6EMA/retGYuTgNSgiHmmqt2QO0Id
IaUAnRUrJc4CTvoZqz7pMP7SWR1cUUtsIVRykXVTcX+at1naYZ7sieOVocLO5xalJ44bs3PF9YxN
vMjcW5l1TEIfq14Q6RtOvBSRPwmddLiNDsHvkeVfHnn9+hi1TXnjBmmF6z2iMVkc35H+tItyr2Dq
a1MDdcy+R7HSTFj8e9S7IhkCI/hSAORR4gsCWou0KJDohio4ckKrSIshdN7MdZhxQo1reMGL7+x5
IiqFra352IGmcV7/qGIla9QPWqknWG8acjtY3U5RBiEBJiMNychMddusdQT/4BduiwBeVGxjwsdH
83jlSHElLtqJwO/xABXsuCMudqa3ERKLT0WNUAwgPHkRAeA+ynXlAn1jrORJLXO6vPh7EyatJqiV
FK8m0b42G1MLHQw0HLL8BgwBYnJ3Gcq+fLXxCMPSa3kUtFcsbfV400o8KTeUujEHeoNZA0/Tjaf5
vRVtZsH+WaHCsZEwUJ9CtI5iB6jncSfPy3ja0Knf1pr74AVSP4JDQfYvK75VCvidbYZLSTtsKNnq
9GKOdLRp/oNEsrT6O1Ycx+V1hEh5XpaxtCMHeEuyNa0qYKxkHa9cA5G3I5115oRPSh/BVHVHHkUc
SvMARmUoKolGFwtQStaUYofisS2KOUFviWs2L48qoBVkH4awlEKkclCirEIwaWggsVz8o8huozsd
zNu5ND/XPmdoCsU2UeRVpyLzLAQwC75JFbqjUGQmrdMZC5KD9GaaNV3m6fKINWpRaW8ygj5c29IQ
JDv8UK5gfs/LkhG5rSiMG1L0PWL5IjSQXY8iUw1IjyFKTQSZcNaoiY5Qa+thneKFGgEkIuMMEi7B
/+gYRs9wNvh+2NzctpIWWNXml6IdLk3MizL5HhUELXyxidYw3YitA9nHuJeAyfMNZv6sUSWiQDpg
UkPtKxz0SC2fo8g4Us+n0JYkTMkETijArBwqFtm8ZspcFcVfACRC7qZ2S2Td97bjUmPYB1CCjjzh
lHCMqExsmwm4hI+52GTzuCL9LXYKBW2xDXu3FrtX7jhOjJVToeggb/oy75JkPd1tpNJFfX8gGdlt
LU0e0wyonBaiizqvmfnlgQr98QFSoQJ5Ox/7wSSHOQP7MDwQnMv5mTQg41spmxSeKfWP6UXqZZXA
RNWhL0i00yU/72mMyqa+8yYOd8UkuDcoFr4o3HEuAiC7iSA+H9g4boqSK50XVPLZ1iqZCt8zQsSa
Sur2oIlTd67r6QN+MyUMSj4RLYijdCR0S3HlzEc26BdxtjcyGm7ABid+cByicGFsJl1Jiuh6vgfo
o3XKbX6MvmdEmpRrWPrc+4HCybdtUCyjM9NAT0vOARXHGE1/pU5QlEn+Q52o179mc0LreWUlJl/W
e/JNK0DHhFBjhYgATOxGyOsAfuOqHsjiNZK5GkYHtOBKRsctzVcelS3S+KSc8Eud1/o0D1pti0mf
8DSl7QllognR600h93yRO7ydaMqZ2Pjzn0gfiCmacUEANsUFreDAiwvwaOuegcrBtCmKCqZLuPsl
ET6hBtB0Ecs1nfjR/gQ5LVFTJ4ICKyjR3i/k1oQ2rfOeFMAM8pugaz4aKUzRjC+aYCPI74ulPt0D
5pTQIEd5NJsaRwGSqbRCjL089EI5QAymAElMRGGwa+KodYDWM96emomX2Oyu1iqWyKOg9yVkFsYS
fj3yqqQ3kBBum15MxsARzYdlZLD5lFmMfJYVmB+9o0GFni8xkdebiXjd4IDBZ4rnmvguxxhmjhZb
pwMgthGivoCxarfzKmAeE7CX9xdYCpxOxOFfHyO2KWnjaTYZzLVBdtDy0MNQM+aGx6igos9M90Ri
2UKwP+pydr0q0CNTsDtf3ZhGEmXqE9+m8DE2IgybwIzgl4nuC7IaLBjzmBqZsG+znsYURVVHRGoy
Rfqengv4XTidFFHYtDm5UcIbV7pTJn8phO94/8xojPleoNR2zJZNa30eO8nH35iz7ZhumXfcFGv2
wBDox8zcnxEIoAxEQX8Kn1wUo4rvQJt58lscZGJ6p3SXHOTHNNl0h84+AHIetSkBXlRJY4XgqN9E
b1AtkUf8s+XeUYh6xHMGb24BkppCbWoKAuoxM5W00c4HodAko0YD3FTcpghViTBWAVItbqYpP2do
oYiJI1dhmU+4OC7yQeg6e5gFfZolF2aGP1hEcb5PTwF7OuXnoQa7L65znywWs26ZRwC5hVe02j9g
iY4j5NqcrBUVlVje2Mx6KTMKb4YlzgcQVgciLpnyX9MDSOoBDjxgvqIY5Igbrcvs+RJJKlWwX38J
FJyaLQCUOm66CQgHtkUMUaVFEOZS6ntAJdMtMuKCwv2LGzqBV3iLiVh/fuALJi7/5Be2ZMLAsU15
JU7LYU5h4jM4oCiETQCcw+SIs5pTLrkX1pa669Ve3vmmJO7DGTM2LeRJTBqHsZrBQ4tHzMnE3iJO
NIBpa1JVzXo7JSzf6iHh+M4eAeEnw9u4QNndXk0oybEsBWBzppjMt+NkVDIbJMz6XUHBM0XZgp0b
y/ZOyRNilR0Mq7LFqkXyBNRwPvesLhO4tlm0qJjUqn5hKY8xmgc/jl0+51MyHnUirCxbsVXnp5Jm
diJsyCaHkvmwmpWNZnx9OkVumWELcSgfLjYBlSrXQgoBwyjNrrhI4TTleyAL4huhuSUg7Yph+3WP
qIYbkWOav23lBPB/384QTSrLokOeOfRyuUfb31aGDTk6oasdK5bGvpyQpKZ4/DN8k9YSflCsOnJj
TLWGah+9YhMLz40J0D2lBWaE4LSJrJDUP4/SQhdhRimbQusFXrf4VCtJKe9sZmhtUXCUcVFXR2LH
zJUiXzrSXWMsxVKYA5N2Ug0Zp0gK6J4ArgqlCPGZst3wC9UU1syQfwlLS4uKWB2iWbyeqAjuiAiT
etMZtUXoOL8lZxzzFB8oxyd+0wBh87Z+oeh19IHjTgTmaC6LAbdlXUypMlAYIRmKu6XtgvKwYDXO
57gfQwjhH9bQxchKTNIFMxdX10UQnUfYo2UrIFbicJ+hz/OmsDwk3b475HTZfTPI1p3kAquJclOm
/mCxMyOtIl8+JyAmQaUZ0+z0lddsExvX+Yq60zEUnVPOM9JbkCmZQn+K+uxJxKSbkofpBPSbWesd
iHldXmddWg3tJ8knycuL0k4Vpb8bFWxdMJswk7gZH3Kg5r3xBooSKmQiVzq6eey/9KVMDLWzolQN
39cR6Bpz76tma9jQahSvkfe1haTyyiCL3DTr0KyH4sVT86ztN7DmxugNT20l3pg53rfN5woRRt3e
qJAskJM1xlGztrlLcmg/tlZubkQ2SnmoQhSe7tsCUJS/d2Je4u8Gv22023RIs/hTyjL605Ao636K
zcZpd2jtjtQ1w2QwSccDnbrLuqL5IudFmb2BieUme7fl+4Gi0kARZ+w7xJ+MLcR7fU/Oz2/e9SVr
a5eo7iDv80zuxnsVgZBNlIUqKO5MtYgLPI5f4Ca6kw2rGlZus5G7HvyXVvndXWm0ZkamhvedckjH
NO0gFeWhuUPnxEEIRh277N4O4lEud3rl1DXFEhtjrmCnx52Eu1uQSc2DhCtAPKzBg4IiXwWUAHtp
ZaRuF2kYcMmpZlGtlZCLWzdj2Q1AneywanHLAlim9+sswOknXAV4qYMZ9jkfzI3MNtAgQOuycXCB
tqrZSvKj1nLuEA0KanOltYrcj5uWmlX3Ns7MpHzOjBRUi9P6RncPc7HJdgj5qikWabF8EyCBgLIz
DIu3OR6v+W1BxlN/cOIqk+6NDEnEHzaHcv4jl00zJAcqwSn+lozgnaKt3/St3q4qoM05mWHY6d/N
uKPmhAD5Z6gPlK9Wxqy+dETUskQEjNvg4vZrco3mGKy6xtKyb8ZIeCVoVT3Zttk0Z0ocWornSQeQ
Mar5DpAMI7MqdWfINPwpImpRSP1ThAqGxNBvPKF2OqwSGIyw7adjWQLEwrk6A47nQHkK8SfkewBd
oP1sk2nncTCFSJknaGj7SVRTnayVJl32CcHbI2oQPUwQ1ulDwql+yenXcjlPn6Ioo0Wf8FSiqjPX
MsJE62x2GPvAHTYTMHa+cKaU51QidREBOp7NSC2xWC3Q2/K6yUhlgzlHbgOjGHUcjSe3LUrZftvr
YyrZ26hWyAYFgSWeSKMC0u+lwiUqA7p6DET//WYTwVGvFJxuFXj/7GOd2276Pagj0/3ZYV0OKU9u
5eSxjmsdHYBK8Omm3g5z3un4VxOiOxi6gAyzEcu1SjGoij9Z3GTDNiO72Ngo/kler22QpRX5iWjS
yAmOUYlHJ1UwHJgmB+nBaMLc3g99DTTTlVWs4N4WSuPFcEupRuOG0xg8Jyp8c5WuIqSA8fnW1FJ3
/NIQeKhAOwBStmvYSOQLtlodwUZ4VmM1VKR9VsUBQmHvrYqPt4oboD6K0977ZcPxJ8HfG/zMQQw7
CDzcFNdF3qJO3SeykW+bsiiLFaApVYI+hU/mm7x3CsBPQ+eFhACGHe3QQCp3Rt358d6pB+BJcNAt
B7C0r36IZKmQ31SwejatUfSUjOL4awRh8hPi3dFNptrNDy6fOt9YozxsXcdw4YsMPo3Gll/fk0RE
8b5s8+6lDcjB3fCuy977ZDHfJGGr3dlh226bzmEj1uSX9Z85trrppsIxsdz7bdz/KHUgZSt7VLtg
3VVN/r3wcjRBBjBAG4tkyocSguw9kpj6AdEFLV2NXegPO9VIijem0YffgSgXbzndYmY51H209BLt
yc9L6cZyOedhKQ7tjRorHfxfHtnyN1R8ONXiPKs/E8t7dxWTH5crN2s0a+OB9bxVyX7/BO3f36HL
6YP6KB04EpQgGLwor9TvlCAi40HlmZci/t2FytqnoF2syjIgQ66Yrbn3LCK9VUBZy7w1jDGIIFbY
XggYTK2+j2kCAslTTQ3hLOp34ChiRCMGFfKPGsrFA9YJVItTK1ajTcgDibpdkd1aSaBtQkXrDqHr
KV9sObO+oXQT/Aj8qLkD+ai97XqFVeaY7s7JVRn8UqzfqV0V2euavH2/UmW3vEMaIfvK3cbN0EKU
+SoperrzPfYdT72nBrT3F5f3EDbJXfgulZ1kV6u1szcMud9pqO5/UxPV/+QGhrk2nCjYddLovvdD
sDtWp8ZUYhu1XyPBUbxJdY0jNZD8dgPCLin2WmIFP/tMUj5UduX326iVyx9gX3trA7KRBKDuS22+
yiOPk8VF0HBdlHDv8F5CETiWovyNXfdltZUbNUk2rZNqAE3loN1DTe6eQ4e32Cb1Knmt6m4LMKTX
70M0eh8M7vj70WvADfqD8UFJi3jXhC6O5ij136J85oGJrLvOvQW72XhbzqXsg90M3gHdz8re5kRw
j50XdD/VvPZ4vbU2FXktzKtyQ0e0D5qw43wn99gSUYkObXmdI477QLMQJT133BVtnfyIJdSGP4Z2
ixU1v7GzRX3gz4A78zmV5NS9kaXWbJ6cATCT8WB3vQWLjef36JgfDZsZ6iN87VvMMfYIqAPoRV+J
AirEGqnx1YZ8TeYq2nYcSAXD7auT/i0cnKh+UDtoC7fAc3LlljxapHwfBnwIwrXtdLbxyQPbHzYr
S2G3cbaopIzrTY+vc/JWltUEhR4Qo0j2J5tokExn1KCdYaEXvg0wBABJVPOiIR68Q6yF+z0uh26T
pG5jPfRyKFOJzmRZPnSDR2k3beFO7tUhGN9lyF1YKzkyqndB6MCrxsZA9Z0SgCKQtFUoU2C/GaBw
ZXhJUCva4HVSQ9JovEK+ZRnE2ruwiY3xqp3hOU4YoR2UITTSCxYgFbyYBY74RCAc4YtBMUBy3WhH
mtz8QKy54Wafyv/zo/+/3ks2u2xU//pv/vwjy8kLeX69+OO/9i/Zm+fkpfpv8Vv//lfnv/Ovj1nC
f6/+k4fgR5lVwBeW/+rsc2l9/nab5/r57A/bVBjbPzYv5fD+BVeE+vgd6If4l//bH/7Xy/FTPg75
yz//+IEXcy0+zQuy9I/5R7c///mHkL34txmJ+Pj5Z2Ig/vnH/zSgZp/jAHGX6dN+/crLc1Xzy4bz
D6qKCpJvFuYrmvgwwILiJ4r6D2FBTkWH9yBePMg0pFlZ+//8Q+J3dGiNlPo44PEHtFDmqDL4CvxM
1/5h6TJiSAbSaIqCOvwfv/p+Nod/zel/pU3yLgvSuvrnH+d6OTSN5A3aCyCU0DfRWJPnywcla6t2
/E49WG/TlCQaJZt19wWyTBpdUdU4V534vSUhzHCyUFH413EKb9GNsxVEebdecGfiLIb34JuyuJf0
a+Il5ySV39sTPz9pr1dAyZABVQ+19XZVUIuJN25/zeb+UiOGDs/AIV61QGecN5Lreogn9aAceE9s
wpjL5kephHs/01Yni2qet9N5OpetmHoDRwafWINJN5daMInFbT3wGDtwwN8WQY6Ek79GUuk/boWT
BMkVbiDTAg103p24JUeaJZkOQLztPhL4UJ6FjU+wWWlXxG3O+Q3HDolDC203IEss5UVTVl+GqReX
+qHoVPzesN/c9PDUrnCVLsyPxTmMlwh+eDrB4nmHADjlCueifki7IthorfGxgXeyHXM7fxjaSr8y
S+qFaQJ34VgIyOj4mh4t2E4WXWt75KAw+TqYOrf+Wkqs5CnrMiVcIesNkTCWNRv3cKjnwcruWvku
irzyuSmRx9pUmVMZWw9tZ3S6YBrGax7/1jPAvdzbQaeU/BUknPBj1tcjqUM5/NMn3gjQL1Xbr15g
qc27duicm5A6g7GNen54pXsLucBp0lDMNFiJFi/6pRYTOS2QjggUHzQi8m2tFG+o+XgbXwKYL48W
tUHpbaI33xA8G+/iSqrAJ9ja4fVFurAvO34LdIk4T2VZAbR+nISTQTZztzDrlkHGEkbZkHwlLq0f
QnsIiL3CHVagWyOvV6mDj1DJw/9K8+fqQFPztsIWUR1qN/zf+ZrSebFTAh1BA0d5ttaAnD6myvuq
rMatXtcgoUJ9g0JZsUHs7zaSSu2tYfXmFV+QC1NhyzJaMtwEQtJVXXyL2oa/XQeNcUCAvvgCopN4
zLK/ti2i7YGqdtshlqmADGOzJ3GcbzGeUW4wWZNuXx+O3/YxdxoOY2jpsOgxOFTPRwOjh4qHODkO
/BfM/eBY/Qch833lYPp9zmkGAiNHE4UrBYPR82aQSAMmDmn6vvQ2ljve9Vb+04mkcaWZMvQ8P191
CvolRRk8eFfkOS/1EGQQlyTHiAOn6rzpHp5Ch3OCdG8rd6VCcsn89voQ/nZIib791cDRGe9kPQ94
u8uR2kn3qvqYDHcthWLnVjauHIXiQP1LR41laxAnAj9F7VVDAskRy/qklSy2lIYkpnNft5qyVgLj
gy6Vu6BUw00YuiTRAZFfufIvdOysycXaqOwSglRkOfcWxYyvivpkR0+V9vT66P125C76tVgZiLF4
bQuZ+d6Tv3Xps6HcdvHj601c6AfBm4oTi4EYLbpR50MnI0cfSQjvHyRpXIeevXbUZt17j63W7l5v
6cJaO2tpMUldFaKsM/r+oVHcHRWTfRP0n19v4sI6EJEosm5Cc4sKxXlnCni7PS96/9BRTd23Y3Fr
R16F8qd5H7n58FD5wTU7r0u94rJHS1NQGiGGnTfZgpmsoQHSpFfui6H7WprWu9d7da2JxVJrgcEV
GVXkQzlga61ZpbeC93bl6Bc7fbGFcM7koYUklUH8vWhEGd2mROzCP7BRYeTf2dJ+4DqvWQapc28X
H2pb27zer0tLD+kenUQ0OnS2eCSc7toGUK4aazTpqQ8UxcSqk7rHoPKudO3i+P3VznKJK7kTgkXv
/AOArL3eKe0KxmJ/pZHfHhs8VEVcieicZtuyKbbyyREkx24ZGC2NKG/NdJvpq2aI30KW2KOOIBXX
grGLs3XS2mKh47VpQcgZ/EPiJXu1Scjsyz8FjSpztI0bKggy5MDWrCuH3vHm/W2VnLS7iGyporUS
Bn4sRf+9XNR7MNYbr7iDN+er6pe2GBAOonaolNSqG9xk7v34xfNvkspdB9K3rnxIgh9dq69Gr37w
oL932RbA3C5xIorcxr7PwLWS+FCkG68c/sZJdzpDYgZPZqiWrcJOYtk/5J2/U4gpGMJNj/GekTy/
vrAvHUOnLS0WNvVKs8EG2j/4zSPVtDfF6P/0ys9e4KsrWPRXJA8XSuLH288SMnxII5sycOjFpLTo
PHXWqPmHFvbkaN+Qm3Cqb8qIM/bQfNVa+6PHg7QvviAGk8CUiB9DsPB+ib3NaG2a9C5sH81wwOnH
hWKz8+DTvz4eF66xsy+4GHk3bHy5RL320GQAP2UCzDdNDxlAH4dr1/KlvS4Ucm1En2XelIuNEcg9
xPJG8Q8xAsd4dOPg0uh6cvt6hy6dXKetLEZ8aE2QGUbPNgieq6Z86KRv9aCjD5dcGbmL3Tm6vxoq
D4JlPB7GyOXxOPYPsGn9PNu0EA9f78qluUGekuUqWiBncr4rAhlAU9nSlVpCLZOcn10+/p04BvAU
YDBEKdE6XUqMN1k9jODN/YOrPGIneJPJxVrS8ivP7otdwYVchcaPbsjRR/dkg2dBnmqABDiCWfpS
+ykfv3X5lbfJxTZMDRlyFeECFIzPhwuItwya2vQPYfrgIpYeVXsUyK5cjL8/gLhMQBv8u5XFKsa4
lR6iJH3ogWSvklpHa9X0/NvR9fItbuoPpoZQVdBh/GZ8Naoarz6t7K98i0un2OmXWCzy3vA0V1fp
6thXEtqUurMZAI6tgqGHUyB5W0i315I0F9sE/2GJzAUitYtoyg0GuYgapvA2GdoVGilUpPS1rr4d
3r++7C/u4JOG1PN5pAzflFTEOZLgUUras0FeiEtqJGH+/9fQIoQPxaul7W3/kDkfaioq8J7WBgW5
PN++3tDFlWnpmnx8q/I0PO8Rd5ujdSRSDqn05IXWthyepOBaAHBx2IR0sYOJLdLJizXRqFASwLgH
h1D90/LGVRS+cex4o9f+lUtNuXjy2SSJDZEFwMvhvDs9Il4WYNTg0OLKQdFpYyf7ontIv0eAAtL0
pl/L4QrlTTndgZtaSVem7cJo2mTVDIBURMXkQs6bj7o4hCotOuo81dQxeX9dO0ouvfvP2lgsDbWU
67Q3aAPrmD1RsHVnDsE23yFXczMU1V6Kf0r2NTOFC+OK6DdnMfQNm6zD4mhBtLUjUPWCg+12j2Fh
bDA5v+bJc3HwCINpRug4Le8U12pQOE2T4OA2xo6nMdJC29ItriyRiz05aWVxVjQmqgZoLgQHH356
YxUoe1h/owmyUChCmfyPu+t8FUDv8zFWq4PDaD80abnzWvNKCxc2FA9VsusmeWLbMRdrAMBN7Amc
2qGUPwXqQ9dTtVcfNDm+kli8NCUcDSqS75qCNc9isAJ0FPy4MFjP5ouevJe6pxpPmNdPoAuPEoot
f7Wx2DMZ1W0ljPXggGpmc+fBRAKNAvKflP5dklufQ/TkH2V0Ibowuvb8uta/xTjWo1xITUvbuAo6
7afQ+Fo7f77ePUV8xuLxc9a/xWqAL6r0fWUGB+le2GkbN+awGlvs6sOV9pIMiI8oex2BMp5eFrpL
r7d+aaGcDq4YgJPgBtQALhedFmBNFMMO3BbGZ7yJV07042+0Q/iMahPsKdKq5+3oOUK/MjKpB+WL
2T937VYvPsry+7/RCIUe1P+JMGxrMZIZkkyhLi5FzbrRoz2OmtZ9fG1JXByxk0YWI2amCgD40eJC
HJxui6TIe7NUcfssQdYFvW6v/06fBH6Nu5fa56I5Cy+apFA5WC1fIA3yjVnfxQUWbEh+vN7ShSCJ
CoGDAJZ6TDotbvpe14umtLg3SgXFaOVRDbu1GTQbHd+9pLl/vbFLF/FZa4uTQ8GvrmgQMDuM5cb6
jOnmqowflXFFgcmv7gVXPO+fOkA3jrVFzGk1DPqVkb14rlBFkzUeEKh1Ls6VtM/BKUPgO/RQHvGq
ssx1M3T2qpRbfVMqjruKC23cwKXt9pmbV1cW68Wj5aR5cSyc7DynUJVaEcMtOQNyF9bKlZ6upmGP
8czycAGJLMrVAB1UYzGpY+LbktyU4oCuV5L0FtY4q/QhTL4EXG9O+dl6UrJboqIN9bQrjxqxp39r
W5GFNxDSNY6xWLqNbJIUQ5bo8GlA1QUr+1Xc+ussurd6badZf+Odhrz2X82JjXsyoKjheQliKcEB
qbSVYT3G5ct4TWXu0qSdtrEIVD10ziy1p40cmlH2HDSPg3Fl1C5tw9MmFicl2p9+UbSiiY2uPqTq
tpBu7OGlUq4s/4txog4CBpsuNj1Q8/PxcjFg0YRyxQHJ9TUhMXqS771chiQk/Wz8/CCnowuc57aO
ojdXNr9Ydb+tDJV1iUeJiIAWTeddrCmZuNKT3NNuzTEJoBM1/SZQQGGia9yucHos9+T3lINWVvio
omN0ZZwv3ru8a6gEQqJFkXQx0KEUB4WsyPRffczMIdtFiACOrfYzCcoHjQlAWvhWpA21XN7G0r7t
boNUvlJiurigTr7EIqcn12WJr24fHArlwSnLlVw9Xi2WXdyHmBBZ2Pjx8lkmqpFXidq4zgigSiVa
p64DZNH00i2K58ZtlDf6qkSHDbyp/uP1eb64lLGwVPD8wYpwCSUwOz3JWuj7hzqP5Tul1fchuOS1
nZrtBsKWvQmKfriSQ7s8rQYFdxkKAPaji2O9yYcWVnLBsQ4usCmeIuChuB3U9U6RNg75yMaGtK6j
cIvun45q9NfXO33p/aAj8mpT9CK8X6pQdrXtNmYrXimh+2DVCJUp6pWte3HRnDSxWDR2GJhm2fFE
kbNPY16sR/lBQzT59X5cXDV/NbJMe5WYkKmWTyNSkn8hOg2jDz0+d0kVPLbBjzi+slYuhVUsTiSB
TUPDTWh5UbmuXg44qB/k5G4cBgxX78g2+8mVW/fikjQJpgCQUYRfgoJaBY0G12RJ9jbcC+ScLeNb
bKQbJbi+7y52yVIBXFD5Im+4WIlKHCIei9TxIextJG8QEgfPrg5bo7t2lF1cEDDKj6a1HOmLwNfp
0IPIK47yDIx67/4UCGrQp9BkY3d969g51gP3QZ2CJl27RFhm2u664efrC+balxA/P7l/09riMlHY
eCECifCB6uBuDL6/3sbFRUmWSCQBAOApizYSBOxkIBzBwSE8M+ybXmCzi3eev7PynTteae1yj/5q
bXFNIYA2GgWapwcDJkVZbpJKWaE/8HqXLp4XJ11ahhSpHiMmydzVarE23W8eCp6vt3Bt0MTPTybG
AsYcQVkIILKsa/M9clpbFKF3cduvnU/l6F05nY6T8NvtftKjxfEEFzsse7clxxa6a7V/i5AERvdv
s+BWlIKa4A4vLVzo5fdY1O0N5Bj9DM8cVmR0DfJzZWyXh0pkKl0YJPTcj8N1aD1CP74ytheXiE2B
XteF8dsylTOOkuNb8cApGTR/Vo01YvdpfEl7LbsSM108TE4aWqz8AqEmjL4Z1D56VhIEQ1NC6iRZ
uW11pUvXWlqsesWFs4EgH8tlNG4KNbujdAPMYZNmz6+vy4uzc9Klxcq3U8Q5tbrjwBg9WATmSxRA
PHm9jWvzs1j7A7KeqKXRxmg9Jb62TavvSnTVAPVSOHvSkcWCByMM10pmmYH3XyFhC+LgahB3eVYw
6JR14grbXsw/BJkq0XsWWqLE+y4dV1Ly5yD3hzq4stAuj9hfDS2mX/NSvLY9RswqzPtEe7EHeyuV
9pV5uXgP28TeQGcxKzxGcSdnEqKOSAerBN9otlmguOAjgvw+mmBsyzhQ7m1PCa8cTJd79lebYj2e
tJnFBfBRgzab9llWhi0rLu/zK41cPGxBOQJxNgkxlgdCLns+L/uRV0X2J4Szldne6MFLK69Lc9en
8u1/vryxSjxC303TWa6KFFZH6PQOuX4/lfdFJulYy4TdHkpwfKWphSffEQ9A+dPSDcGhR4BjkbGB
aVk2OphIIEnjDdTelc2lFcXbys/2CGg69U48IvF/h/UzQCh7NKzmQ93od5WMUpAkRwiED/vX+39p
VxgYfQI0Q1oeUPT5lOKoMDpZxHcKgn5DKKekfyLIhtjx9vV2Lh1VBhhvlFYcgWdcbIouHPK6t+Pw
EHvvB+9PimCvf/6lVXP6+YujMPSRpLOlJDwgJWwnUGkVqGje53xo1iUXZBptXm/v4uMfbDfwTAXK
vbwEd/iRoRdjLTqEBOCuLCJ9NyKzvQr7zLqBoofgeux468KMnBVMp+TL4IDRff1LXNqPAt8GNIy0
o2kvj00rqtETo9OK9wnR+DWlMMn89HoblybOtA0E5WGScMyIn5/s+SjFx3FUs/CQxslTxWsfWdYi
/xuHGUeyicsH3rtgi88bKYJiGBCIDg9FleprJIvatQwaaNPm+Y8KhSMcAcz+b5wzlGRNm9BDI424
WJHkhcsBA7PwMMgPXvXUGvE6yr4qbrJOkofBya50UczFMqazBHJb5TWjw6c+72IQO9Qo/CY8IOf/
KUfVvPkaqjd9ehP07jslf8f788rquNiiiVkgZC2F6EqsnpOZyzTEwqXYDA9ttSXmyeyUd8tQrzPd
I2Vqrbyi/1IY9u719bJwwxannC7jnAzgCToRycTlKWfkSe73HoWKH8hrx5siuVfidfPdfSFD0ytr
pz8U6Pl1a5gIbXSHNvhaUNq8q+n431cuX4Q3nQN6W/DXF0dbB5gwzr3CPzjDAbkwNLiv9FT9bUpp
AHqMadNZAXE+H2CcxAsNBgQgIARVV3WwGW8wOnhnDgVI6qeuf0Fmb92VxVqT3DdDY15ZUb8feTRP
ZRLtSMqH2pKSUOQwxf2x8g/cNWjVl6uOinyrlOt6W+tfqSteae/3iAMKGHEE57dCOtpYdDe28rSE
9eUfCqvC7fNblffrtvsRmztUAq5cS5faQnoE0BDVcFhpi90S51LiZx4wEK3Nt2ryYfwoWSNQ6FWi
/8f5Q52yK8hQYGkAoJYQKKfxUcVCuvYg6X9GIUEUlhHw9F9fKr9vRR34KbAkFY8icVafr5REqTEf
TEgF1QHlkeQJ7c618zyYz1L6on52uisv4gsrg+YMUmfc6qKufN5cmai9UUG2PGRdTFVE2mjuZ93d
qdGtnTkEVD9f792FGono3l/tiY1yctIgk+Yg5MkzXzHjHU4OOEIZt7Fv7W2l/aSBG/b6P8f6G6LT
eLtey2hcyFeet74Y3NK3+84eSJtIPpx2Gwei0d25Vn5XBXdh5D44DfoiuX3jdvVOlbNN3hpr3gBX
dseFgICvIQpEcJVknVk+HwQIOnZmiMyK6fS3ao0LqPxtCD8NcbCv4mqtaV+Hxlu12rW78/cggE0J
B57MtCgLL+lfbiIrnpPFHHNmtLJx46CEQ5372hK+kJQARg8UURASyC8u1zDpWlxKYtDu4/BT3vvy
JvcxTdb9ta8rK5xmnoxbE+2Ym1TCdOZKsfPCccAxS/LdAsPNgl4c5eKAKAYvIGtl/VD6ahWHH8vy
xQnfheGPK2v598oKc3jS1CKmQrhUt6WOpgro8sNLZrwJEkTivPfWuMewyLV3Wfb5Sptif5zHBmdt
LrMs+mgpOcUU9mtUrao3kLqDDFr+vv9el+99Q1/xn+6QQdtfafhSZykhkXUBMsYjezGunovVr92z
dfz4oLcvcvEcvVSyhuJwg6zbR932dgmKUK+3KgKrZW9NqL9MJQxJHgPnG8XNFNS4et7HfbkViV3X
diDkjsisXjkGL5TIwUGetLSIXe0IWSFP5NGSEUGk8KNUfU5LdcuTS3PgzK4zKcYQ8N7P/Xeqmux9
57079P8xwIfvIHBKMFHYp8dj4+Rs7Ct3DGXR21aScFmXUNhxLQAiaJNm69cH9uIW5U0iiN0cxtBt
zkd2cKtRuGQEUGlxEtXqmzh/K7xErJtC16OVbn9SdNi1lruxdAQkqRKqcXTA9nlbqu7T61/mwpVH
v//6LouxR6U51JqMulxKyjBPnZXrPCMAtDJNazVidIZ8wPpqdvvSWXjaqPj5yWA70LLEc54zWIme
HJy5uhRTpO7lb3TNoVSua8DoeLWct1LlJkK4scN2HZWb0t5rDUbjtbmx9fIltBFOx1y8kW9eb/RC
NMvTiPIOzC9CzWXFN0vbxsSNl9xLDE2izXUJCS2tuXKLXdqbp60sLjE1kzy7QBn1oErxvvbVm6Z4
1DoSD9dwABcbUji4YSZTPZfFz09mKumNtnEb6f+RdmY9UiNLFP5Flrwvr3Yt3VXVQAPNMLxYMAPe
992//n7m6s5UuVNlwX2YEQKpwpkZmRkZceIc3INE2h44X3ksDOsHzPLjQWkCeyPKE84ewbK+vAVM
8j235hBhtYeq0OmimkDIzM9T0e3ur49wQEvnIeGxQcfHyvWSrgFJKXGGZ5UDo+uTgl6aFJw2s4ui
OENdqmH/M7SauW6SciTcMYRo9sXKwn0Vql489o9UCXZK0yM3N48H2Yn/Iu3w5/83yJV7jBo8de1y
D5vzQwxlS/quLGJXCaYNNxQuF+8qUlLUgXVjZccu6RX0odu/EE95NOto2by/PxJBiExvBZ2Iy+PJ
5FFz6xBaWg8prSJ0PkCmRpHUJ1I2lc9pGx1Kys3WuHHVLsu/vvTo5VBYN/5nrR/jWlol/DWdA3G7
hxvPmR/gSro/pC0TK8eYJK2PaeOMLlP7Pob0rwlSV522WtGFfn41kNXSaEYuq1JBJ8Dwo2AIlvVM
O8dcfr0/luVX7k3XKjApCXZhHGAso1q7SVrtq/GcjG/GuPPKeMMVtka0coXMySkIAyu/dGXzZMfT
qYBssfpDjev39wclNASPCllWMEPyGjrfJVKvwMVEaClPO736hNLAEzqXY1BvBAJCT7gytLqggHHV
RrA8NxulJDZXlhegY3zx88rYuJWE60R/KjAoZ+kUXTby1TFeZ6WCejnrBC+AN2no0HnxxzamrKYX
4Y/70yfcsle2llFf2VIAjo5zDC7Egm/y7ZD7MuKG9tvWUr7XjRUd82z6ZspzsbFzhasG6w0cggSs
tByszDZqBpMUIARLbou9FdArUuT+h1w3aP0P0TS6P0rh0eeQjrBMev/1NeavgUZOrwzMpYsEoYHy
0KGnx3DD50UeQuba5q0KPRB/uB3UXKM5iCjwf6F+7OFWe94+xbeMrDZWlNhZby8om0Q5tUgVF86T
WWzxg4jma2mcINNHCofA6HYkflmBzXfIdUBoWn1QelhADSkuNh6ggtqNDqj3XzMr54uDDmatfOTW
dZziIY8r6AaV9Etao1uUpk4Mqhga4ABq0/3odAiOqQlSxL60KESgP9bPSeaiZqY9KGHkEPzOwQnq
mM3WlSWOWZ+b15+5clYUrs3/goBqeCxNqPZhMR4DiCo048HWT51/1pzE47XXbua4xKsNaEvTLZsW
sdUMKZWfOk5ERavZ02hto/7ycn9niM4aMnX/GFiNTYOjUotmskwEPGcghva+1vM99E5QFpfhW+Rx
N3a+MNRa4lNb4dBeMr23vjVMlOyCiWjYKEtnX3ZSscsGGdbWfEADW60Tt+rQmEZhA0a+tij/rA3o
Ou+PWjitnAREfPrPU+H2GyDpNzv0cbidlC/0TjpxDUvyt/s2RCcr2XraMwEZW7ax2kN5ABOI6icU
Aa2drJ4qrdlJvPzzLyAWgmajPP4z+/jKR6+srWZVcSCsg5YQa6p8sHxPniYi5emZItC+b8uDVH/J
tImgrNvbavN4f6jC48KAy4VsLNwG9mqojgJLfq5zJuX9EZXa8XeOb9bqn99fDc7vJ/aGxO+PiGtB
I+nO0VZwvBybr+bvysRqHyDBI00wk4NGrYZDAtO6qpybqXuI5Y+F9skY3c3gVbjzriwu/35187bG
EEvazKBi/a90hOEVEXvIt6GPmsLvsXK4v0RCj7+ytrqbMhnt9QEOeEg8lctc1W+XS6ML6t9IzHCn
w4GnkJVha90OylfsXo5/di8kX6v4WxxD07iVFBZOHElhUwcDR0FsXcZInaSrJ46sOdxRgvuY27uq
+ThusU4ItxQvJQDhSxqYwOF2LB0wijSUSXSlcXdui8KLs4+zCWAXUunU0l1bG6BTCElRRN2iD7eV
HBYtGYk8qrcaBz8SeLf2FbPSo2LgNW+oP1KQThRROkzf9wvBKcWvs1RELdTV1qexpmWRnBcYqXtK
alrjlt0xjbUdSQs0eJA/zDfOCsFGwyBvNdAo3ADrIAnYyGT5ClVpIHBe7MdvdZkbVYVGcHI+GUZ0
6uRTa22VbZftu9reIF3pygdQj+zmOqCpJbOuOkRcLrVD7s40pY9NlDy1UuXvctlKf/164bAC0g4g
FP4QY5UYKaA1T/Ux+YnLSClRlsrTYD/fXzjBLrixod56hxHnNAH4cXxpKVBOun9KLFTkx6eh+1RH
9u6+MaGXLHUK2NIohqyrlP5ADKcFfXzR5591/Kx1KwPaY9WXU6SXhq9SFSDjPprf79sVbAHwtP/a
XV0srW6nSMiW8UVqPT14ku2vzRahiMgEwzI5SkhcvHqJFLyxZCcd4guUtE+B357JmPfjBhRacEHy
IoDzjA4AUo3yahyN2XeyE2DEUkHpfC+srQ5ykX/TXEDDK6qFDkH7rTeMSCzRIGnFlyVKhKIhOpgg
MHP//f31EDndtZnVLdnALc7DDfRDlEJfkx5U+xERjDrb6fHn+5ZEHndtaXU7LipvWo3K5cWaDlJf
5y5CZp9HA5bxXkHgfJ9qv97SqMPe9u8ULl90dR/nOlUEGXndi+Z8NawnM9r31SJ//BsH7rWZ5Xy8
MuNYU9sQLcaXQHnUB5iTpOKyJHuST0lVu2lZb5y3Qv/+d1jrUknca0aLHDH+PVOltXwEixaOxy77
cX/BRNcl80chkcYl0nFrIN6cwMqdSz7ImByElpX9qWoqCsv1m7ho/6r6Qy9/r78bISnBuZC3iF2E
7gKyAQwqdGiADm5ntUb/wm80CaSaDcivKfOdqeS04ccpVOk0q81wOP11f8BbJlf5IIi2fOQCMTko
ytu0IxbJIWeMYfJomkc9LfdhUPzGmb/gN/43ytUxAl9nXvZqklwSM/bK0AwOaO0hIDUokluH6UM2
9MmGSaH7EM0tD3W4bNZ1xXKGMLZeQMRquu8os8ekJxtzo5AgNEIP9tIcBbHcmhttlJqSRhXKMHr3
Fcxm2L1sli2Fq8Wzc+l/gjDJXO3utAxjSHF58UWD6iUTzWXyN7/k1QmsUX1Q/Y0IQLwbruyttnki
FWGeV9gro/g5qBCfKE/2/KREh16FSN5X3Ux7TNI/y633tXAu/zW8bqtzkFaAyEEjYQ3nuk6Pommj
sqO8u+/8YitAC5crk/22mk67zfwmQv/g0pIPt4pTjZZBpx/vGxHdmlA1IqMCn93CnXe7qaHvs6I2
w0hsKJekTs9oPX69b0I0jgVQR7IV2hMYtG9NmGo4kHXBRAJGfsq/6s4LrHy/YQMCJaD4fPGrYnVu
ZEVnRBERb3uS6PTLJkQhyL7ftyKKAMAb/2NFuR2JHfRw1ZgB53z9nGvzfmxhlstOhmRsXCg/WwXX
sfS1pdVZa46pD9t4y0UZBvWjhHKyOwIkQ4UDaYU6KmsEcVvrWZZgVKxQSXsXq+lzMwx/WsOitBvM
47FQgsgtdbvYhVNUufLczXD7y9Aq1/YfthnQZl/QWd9ogfNYxRH9fagZHq2x7S4t0H2oO3kI9UGz
xbIidAfi2wUmT71/jRnxSw0qGvLPlzmOPStt90TukbV1Wf1ED72aQdpreb/S4gz273atNH/mPRYA
czbSA3Dnk6OhiaRnSx+IuZ/U+EVNP6j6gnoG5VU/o4b8SYkrrzffafm3Lkb4cSgem+ENvMiZ/Qyo
/iCrL4Gkeka+b9M3EjxnLk59uO9honSttgSxkBRTKiemuP3sDHWlWQ6Jxs3yHA/Zc9SD7p2LRyOM
d/I0X6Y4fGozMOJ5FTpuH0KjXHTHqmlQIYl2qqWdpkjd+xUqEfe/TLhsVx+22sWJZiKJYQDZNrvR
G+PSjU6N7j/8f0aWj7gO3MbY0VC9jS8I53jSp2r8ntsb2RPhgUdnMmjtha5o3TBZVVOFv9TEhuP7
2InRdN847oSHxJWB1RjCpkJSO8LAkO6gPsW9VOR4gk/3Z0r0SkDm7J9hLF9xNVNF3KNHGPPYHu3H
vD8N4wlOh/RN3G44pOhOv7azeiPUCvLHkGXFF9V4Y0m7EfQ1hKC15FA3+BsPvD8qUeIaPDDEAMCO
2ADr1elmG9mDCi8jFNLU2Rss+mfHDMDT+6bZxbVy5pHfS1sPhuUweHVYXJldrVnhS0oxDyRM6nBv
Q2OpE9C65Tx6Smi5jeZ45qi4nVJtYeuFq3hld7WK0RDZabIkMTT/LVooOgNTaIgznH1NRH1/boW2
6LBemngWcsbV5TWhhjRNiMFceuuUtonvJgpd+Wn/0PgRCd8t+t9lyl5N6ZW51Q0WW0bU6zUO6gRf
qStBNPBSZBu3vjACpBECakOwnWg9rA55p850oxjpTVD90fSUMjzNtqfMX306rjNYXIL2WGbSJ0hz
8zp++Z35/Mf2+h7L5yrrxwHbQ/rOn5qHVm88kEBuaX93ot/Jdl0NVF0tXthLdVFa9HxIvIJ4lqTF
sQM2+5wnc/YbuFw0OuBSWjqeqLSuriBdCYu6GEhEnUuj8tQSxmF53KilCJ3xysbqNpk72AWzQeGg
R8OtbW1vyr6adbxDi9Cl3Hd/pYSueGVs+fers5LtgJTYRGYos8o/FCna+4b1t+yYu/tmxIcX3c9w
qsAyINur3Wx2VdCGNS1ppVa7k5G+LX1ERrNTXyCcl8xvyvxUOl72bcPssvavdpq9EL4tFKLAGW6H
N3ZybmUzZisfgbrY8rLyBY6ttv84linSjIWrUQI8ztUW5k54ldo8TbgEIDb8uTuv5lUigIlnVDZQ
Vcgsz4rG8XHw5eZ4f3xbVlbD8xX6nGt1sQJfrSdZ5bTzE46v+1aEPgISZKFJRbtgXUkE9dmlY83F
Y8FZ2+2dhWx63qjFL+v/aqGubKz8UK/obshGHilaHKpLbt7wZhStvWEKvZGepP9zSCt3bMmzmWbD
kDT/ZA9flV2SbLW8ikcEkRaVZrK75rLNrzwg6UYj1CZMyMiZaD8MiMraj3Ge/YYLLIl48HTUtC17
dfpNyBpGw8BdkrYzUIXHKdT3v7781xZWTqYGsZaoasNrwfqraEA8+G+rajO6EbkyiFFQVGBk4F5e
XVdSNEqpNHDd182JTuQx2NlxsqO0u9N5jU3emD4p2YOEvGsevM/yN7lfb/iE6NylxY3iEDSkEOUs
X3i1YFMy96i8sGA6Dg6DPfxjnb7vkMjMI3M3G8nLb8zrlb21y6dO67QZ9qTMfqR33dO68kkqpo13
g6iVhtY9TadLGc4hal6346qCNEqzkYdD15e72npyhsktqxNJNZgAe4gUQ9vNeL9p+U4aoSf/2G1p
DywjWW/u6y9Y+WgUy6h3TnyBnX/qauMwZ45nx1ucvEIPuhrnyk+LJEpGq8WKaRwiy7XljXt5axSr
u18r5xqYwTKP9Ru6/7kjBynf8EHxGMCkQZthkORY+WCv9pKRtDxxbV/7Fgam7YWlMu9+x/H+NbJy
vBhWhtxfGnNJCEWVerKNv1o/33A78Wz9a2R1wiJvmGvDvMS4UfngB/auHJWHTcS50MpPlBj0jPAh
LE+0qz1r91Vc2DKxX2FWsH50UOg1CKy6syRlh/uzJjweaKpfhDuAr9urbVQqSB0GMaZCxdxbn1FU
dsfiwRiCvf5bcwfgCmde5PnWlL5pWBiktealRi17efBlgZ032UbSW3Q/Laiu/xlZbUpNR2Pbkon8
HDUyXQWF2WM4TNZB07McbjBtC5ErnL9FZRLoBNCnNQNYZNk1cmAyrm1KCgnINvbooAkPkpLUu9zR
KZlEQ7aRmRE1Lmt0Sv9jdXWt6GFWzm1N+Wlu6pPazJ6pyMdJgdqqyPdz7zxaU79Tv+q9cxgj52+6
Q95YRnAx43dzEp806XlBKy2MMvedSei39MBSbwB/qqzz10ABKnV2bMJusm+Jdaz1wLOpmP5/VlaD
N9KmmYzK4UZDdT2jUuq8mNNWllzoR+AMfmpT0ga7MjIEuZwR6SYXdJN3sD/6MtRrzuTN/YbDiufs
f4YQLbvd635Bk9AkSfHPXHnS6yfZal1EBn/ndPxnPMBSbs3wiJTRfGc8pTPu1MB5MPVkl25SDIuS
Rws847/TRrP5rRm9Qcoc4AvsCL56oCD7jrZ5J468rn1aGgbp+fiN6wtaSfgeYCuglXV1fWV+EstS
wn4P5TfjeyVjTL/hbtcWVpdXOQxhNcscW+HwIZy/T/1TF23lrkVOQPfIIphHOw7l3ttpU4sysSG7
JhjN44ew0B/os46NcMMHRIsDNpPuZwL3hdzh1ookWU3QJXFyiZrJhYd6n4AAoJqhSLknVbMbxxuL
IzocjUXFcunFtQx9GfbVPabR7avNfpvQ/9NFbt5N/t/BHFmeXfW2VzpIC6i+8jsnMrgu9EiWdhy4
ym+N+mPq2P2QJRdd/1zmBy7To/TJCL2oLo/3DyLhfF5ZWnmGMeT1mAd1cvH74bD0oIbop9s99BWc
eU41BA+ytuWNYps8v+hEo0F/TYLTV4NaoMOdXLoKzDSF2eJYtlr6ODsJmlTJKO95vO+jJDY3sujC
XAe0Nf9YXp2IU+GPZQ696GWqJ1p8lQBE8fTUdQrSgh7osNBVUXKq428guzfuO9H2IDhZcpgQQ9GA
fLukeUprrFoYCSoHyR9jPk2P+pR8jiYz2DiMhYOk786BaAVJYrCQt5amKrSLNCJS1YZyX/iE3KHX
J8XB+NZo5rkvP2WDs2vsv+87kmifXFldU0iok2/3mU7oWihPYXvOSwmk8YcxOAHU3JhK0b12bWp1
D2SDChnmUkXIgIw0QNqq+qmJAoqCL/fH9FPsdP08ura0ugokxiQnCzqrLtw8SvdVBMBozL4DcEt8
MlRWf0hkNM8n6pD+8LnLjvF4Koavc9G/Gba26rIVX30MOBpoD+BXAfZwu66dFWRWWJC6Netyh77V
mJWH++MV+ShKI/9YWE1sRGkMMhkswDm66xJrz8RuPgzE/kkfIGVCYs1XTUyybxFTRiMxdGgcUzrS
C5lmImJO398Nc+8W2qi6bdedpXSrZVvopFemV5vQrpWo8GdeCnV6UDi/g9F1shry+NYbzE1qnmVB
Xi/YvwNd3VW2lRmE8sTVofMCftUzg+jQNgnahSjON/pxGCG0dOS3bSxt3PdCV6HZksqphijoK4Cw
H1tqYCzQruCr7f8Igo2NIdyBV7+/OmLKCFWapAYRh/5NWddvrfxohMUeduiNgYgNLVKWoD2pvK8u
wnhKnDGdyLjrarEf0xnBOuU45wcJPP593xe6BhEYjFELW9wa72HoMZHlgr5rM9lbCrmob++jxt5X
mrGrt1pAhDvtytrKEUOtSShQMoGS8+TbID/g0je/3B+RcO4IXSgxoRv0SsR4Vp286eE2vejxh1be
adqXGIaWDU9YVvqVj/9jhPrB7aFko6wTlhLPJTxNgoYcJmTVhGfiOxXBB0mL3XTcqvSIeCbgKqTe
vSCALWXdrhz7eVgPmk+6Z/w4GO8krd4tVOQAvA8aWtBwxozI+lnl3ig0ywtbL8urfQnX5anMfl0J
CreECIZ2AFQDlDW81pdiJWkbviWCE76do6fi50kGgaD9O4WLa1Or46Schi7pEt6MsRweG7l2G0XZ
iAaFm4BXL5xwPH1fgSXhsw4Hc+SFpTVPamjvoLF3K3P20ih2N6nuhMbAD9JiQLMVMdGt6zh210tt
ibG6CT+hnt3q9UEK0LKGN6lEP+b+bhDuuJ+0PfgkZB2rq1zjrm4TGmnI6T77VuLV+SlFuO6+EeG5
i9wiSHhAkSCub4dUD2WTGFaU0J8rfTFia3onQxnw9r4R0b4GqkjjBx1VENWv/ICW88pItDK5yHPu
xtkTaaoWyBMtGXm3YUo0aZD2AX83QcCRYbsdT+PMfhnHvA70k4K2wpctKh6RC1z//urNOBhZKcVD
lVwsZSfP2jFPw52dTqeStBrSY4f7EyceDRlc2wRwx3vudjROlfZG3nFWjbLpZgXC4rHj9fnW80YY
4Fhkj/5nZ+VquTwFEjAFCj/pBSJrN4RP1Gr+qEC2wXd4UOzaHcvvTbJ1MAodgxwCtRrECyBYux1f
n6YZCsycRUBrmgGev+qPMPs7nePd/XkUebn1r52f4796Ete9VLRGwEGUZ2/r6G2zJV4qXCc65GFR
hPkAoMntONCqBowe8caHwbBM6j3tTaGzpWwndL0rIyvX7kOqEmrFVk1yKrOAgtIPSmI2oO5PQ7ul
mvHzdbe+JqFh/WdIK0f3s3wYumk562jUpTYRGhAvB57yZ9kczUK9TLP9NpU/mOnsBcNz2IJwbKpH
umDnUN1FwZesfs66R2BFjkJw8p6m2G7JsY2V8f7+2oruc7p40NXUoDRCxel27qNc8c1GZ+7z1HOk
L6op7Y32b4R1EeN55IEV/A6M/NrgambsodEjswO5Ltf+rnXK3YIjz6cNMIVwta+GtdoaFNKsMZKx
0nbfc6REpORBdj4a8S4tt5QuhbvDgNxY12A6IR1/O4MauFVpnDiee8v/y0ke+mb86/4aCffHlYXl
C672X+yPSmtXZDGGstiXlP8hHCy9uDWi/X1DwgOF9kYTakNyROs+xzBr7KhRyX058RefDGgynAYf
aq+tjIVwda7srDa8XERDYEhcM+Tcx35AxOc8RmcohI5l3e+n1PPTb6H60nW5N41nZyifrDh4RkHi
IZ9Gaj3NxgRvfc9qE9QVBOCtyQTD0RzGD4NhfSikxq2q7hi00RaMT7icBHak+0AKENbeLmdCg4op
9QVbzqEnpTrV/ewOW1QFopzbgjAnq0haiLvp1giKwM4wj3MCVGD4XIX6sxY1ByqmZrEjC3eIwdNv
xEIimkrNhv2dygODg7nr1uSc0A5uwsRwCWzNG6SHPjv5iG9blPCrs1kUO12H9o5etM4zrT9/3XMJ
w2yKdGQYXr19isGZMinNsS29k+b+0SkgZkg7L5e3hOFEe+RfS68eQGiWNlIts3rKXJ3CXDqgPjA4
xjteLu7/Mya6Xm7nk5RXa5kmlpy0hVdiegtQ8EnKOk+mvL6xeCKfvB7VyiedJMmiUIKtLppTF1nv
2n435l9/Yzw/E8D0WAI9W9tQyGZlGbusHY66Hp6D5ikpKi+dm414RYiqt68sabczZ9SSFMhqz36e
bI/UkwPsfO/4O4n+RKUx/w6G6Qkc1dHJsndTrHqZlT9bafFuoepTZvmh+dp06UsS94cgUCg7WMdk
+DMc5odJbhyXht7HUGpnF3AwT0B5K6wTbyS4DA0LpWY0ZFbH45AHKZogfH4+zC+xoSFJcqynvxQ7
9GzDa6Tk3Bn6GyOzz2HQunRzb5zPQhe3qNXSC7Okr1fHYVd05YCiCJuJUtVRiW3zsS8y7ZM2K9Wb
WvoNCedFc3MhQKfBl27wxTmv7jf0icZYNXScjzLpTpc789DmNBZD+6w+3PdBYaxOZyJkI/D8qZa1
csLenKinS9gq/He9VB5nyy68Ii0/kMg/yfb0Ygf13vT7g5Y17+7bFgUK16ZXXtmG7VhOlZJcUjg6
PIhVQKP16lbWWLiTbYtk3fLGZl5vJ1MF6UisR93BgDSbnUwVc7uiI/IQMgYgicgeO1wwt0ZmHznb
pvAJb/P2cbbyxzCpH5Kua1xAZRuJOtG0AfKAIApJZtJAq+inSLSmsnKJh7yafLBIH6tFE28ctaJJ
u7ax8kC1lXIzHJbxBHBvj0/tnO82Y1LhpC2hFcKvMIuvKQztKlMzA8qKy9iOhzT4UlIyCaPuEEOL
/eue5lxZWi3PBC1GZ/g2lrQfqNi4cv/jvgHhfF0ZWDlZWel+EiI/dYnkI+k4NwEdsxnCbM3XKp6A
OTz2ISHgvpCetJQkUf009VBM54ffGAzwD9o54L4Ah3PrzMaA9p5cMhj65QrQBfQAbBZBhE58ZWMV
joG6SqY0xIlRqe8btMdQc78/CuFsWaCr2SMK+nErC33T0jGXJemlSop93bTHVnuuknYf0L5+35KI
B5e3Dpz4Pxs+aYq8nTC65YIqdzqOmCYaXDUkoJPAM+wUo0d1pVOD5NwHvgwPVi3tdL/9rE3+U4fa
3Nnok2hXyHAeW8bg1rZk/rj/bQLHvPm0lWNa0jjGqLzxuuxrj3ajNjXdTcIN8QQsUPIl64c4yOpI
koI+68YOxAjc4LsA6EMcvAySW2mBW/ifKDWb40myelcPSi8yyS/QJCe7ofobEAxKvjwjiDQUaGtX
EWJkKb1sFWQZrFo6tNLeSVRPK15+fUqvjaxuzCkP7J+1kssikhtpyBLZidtaWwS8Av+lkxDKAFp/
uJb11cql4RgRIwCBkGJrh94vDCY7CVeGm/TXdwpcPuQ7Fggu77DV6vmZ0dSmhCW+A/HacBd25QEl
bgOasftTt3zzKgukO/Sx02iBINYrUXGUo7RWanlPkxGn7bHVT1ZOo8MsNX+SOSq8PiqDjc0p2gDX
JlfHgFOaWWsoZCMA+bqlP71P9XgXxMru/shEq7W0ScNtuFBJrcOopFaCfFYmVmtQB7dHRfmh6h/C
7q1hpFs62MIhgWYDj4O+A9mJ2+NmUR6qgpjzWZ9e4Nw2Pm7VtASHMy2WBKAL9x3vtJUBJe/TzqB9
/ZKGZu7mhmp4o1NvvY8Fw7ixsnJwOS1R8wVUQMx0GLvRTRa1w3GLSVFohVWhNwplDxT/bicLOcgK
Cds4vSCQHrbzeyr6dlttRLLLjbjyawOt93+MrIaipmGU2YhZX6rCGvYgez7A7mHswri13Ugv0n0r
dfYunuONF6R4cOS6F7J3hOZWEXQcdh1AUbLssjJGO7lqkM0dhp3V/foDiPH9a2d1QqSSE0QmKr2X
vIwfnPxTaA2uU4ye1W88RwQHBIYAUC5N1KDbVrt1qCtoFes6vSBD8+BDQLRT9Tdqqj70kgKzbBI+
3t+2wgmkQ+WnsjV6Dyt7mtPVoVXn8FNm6oGH8U5CFDK1NtxD1B4OuZHOeb2g9vjDrRNCsTGracOw
BppHKI0EbpumeyuRn0J6wqfOfzPY34bY+hy0vtfOp9AEVwNBS/IRsnIoQF7sfGvkggPr5pNWIzec
0PDJn6SLKkLPkyhBGYp7bNExvz/FwiX9d+xrXJRS9PY09U166f2X0dcflGYg3VV4+XjIumLDf0Sp
AiieUEGmG3+Jx1fbPVSblqkt00sxSe2nLkvjx2pQwH+BSPOkLMuf7dLu3udQdu3nOIl3KBt/hWwo
fq763Pl8f+hC7zLh+16I+6kXrbaNiepLEc94F0SYHyW54gKyZLThgo3LRwTT4jEIqRrpAgS41NVi
2rPazo7EHPtzOrgkwzoOHiOvXb18RmrhAGz46OvdsUcqwJePevIjowicfEjS5zHccHbRoK++ZY3S
0uY+SUcVx4obXnXAEsKx2G/2EIu86trKKtJbWi4QcGOd5eQPqXB13UWsXDP+3Kqai7AW11OrraK9
YsxCcvMVhUy3Q+qqPn4vG29SXS11pw9W6Xb+7scW9Ypob14PbnWs61qTNZrNcSGX2j6jCpDFjVdl
LxQ4NwIy4X4B7kBGfDl24dW+PZna2HQCSWa1+urZanbUTDmQZuOkxI9qswulD5K1TxQv7j/c3xqi
vBMPhn8Nr+a11Abu02hgXkcfGrPT0O1nzS3Gg9n+LAiC6nL7Kt3YKULnvLK6mtmyq9MgtDuOh9h0
JRC+i8Dw5ntIaAUKXYtMHX0U2mpSgyabmn7GZ1KIxYIG/tJhmztHuAModAO/kQFErhUF6K6VajNh
z0PUG2r1MeGl08ClhJhmugWnE3Xscx/D0Ldg0BSqerduAmo/k3o9zy623u1bVXkEJfMQzIfW/ADT
ij/0+6DaG9WXuP2NBQOAylsOXglAT8ssXKVCI+L3wIqa7OKXb4aA0ttgu+mWEdFULhaWZvMFULIy
YtRKZjaWk11qy/y7G+SPaEAexkz9WILfGtFGuu/7y21/Ey1yUIPegjeMehRcN6s7ahrJNEtxMJ5h
16RkKcnKIST+bZRzoOnHoBk35lBkj6FxySzCoXC23s6hnSEbOg7jcFY7p/grt6La48gLdijRxYc+
N75SvrIfipgWpPsDfe02jBSyeB5EdGijrbEaqVyZ/ljLw3BuO9qWMiNM3o+J+Uekz85DniRvZa36
u2tl9aLlcX8JURl6dLRc3TjkXi0vX8HZRnv4sl1eYSiHHLbiVgrHc9Zp5GO/5Lnhpk51dMqzTKH/
/phfnd28nwE+GTyloVNVXykU9EZSBonF4o5vEMjYJ7rxBCDmIcrNDTd6fesvICigA8DUeHS+ytOl
eRAmk4Wp9rN+Gp4kz/Kil+AledLfxW+kU/1SfGu+Te9/eXwYJWNLjoUM8avrXZrHrEb17jyB95uG
wnPsZK9KiZuFWwgVwVRy6NBnyN3E5l+/c6e5sTtISKfzSFuEU50Qg1v4YvPk0/0hLf6/2o9009Ap
sChNLrC/2/1hZYWpTHE3ndX4j6D6jCLH/d8XbQOYCYFfLpwx8qvT01koCrTEns5FHR0k61OMNij4
NS8u8oudogeTE+WXljern0FhH+9bF40OUO8SgJLh4VF/OzpN7ua0iJzxzGMffpUgAw6aVls85IK1
gruVBCDJTnIS61C3HZWoTlrACY1s7M1Wfq4j+alo6titSV3dH5HgPIM4hrwYrqEgsrR8y9WdoKoz
LC5NwHSaZb9re5Rs+3KgU7NQs2+RFckXCF0oWmbNL8tYwC9JUpyHBfA5cO3Ll11ZDmcrmqbMGM8l
Wmah0i7uWP0y5eNiBMYETi2yL+zrWyOyJhVKqobTWYYuo6kMDyOqupE5EK4XNNO8trmMoPG+NTIh
DKMlXTSdu/R7krSuwuPEGTx7f3+pBEfvon6l2fpPFMI6k1SogV53yM+cU/MvSzoYVMXS9KQ7oMv7
LRjJ4sirbczWWp5ZugUZyLpqamhS60dtNJ8pLByzMvjYz9lp0n7EsuqpqqfUL505Pt8f36tIj7XS
DGColBbBxKwpu8chlyo+hSPYjF1ff87tdEeuZMPhRbPIcUt799JY+IoE1AFzFBaRNZ1LADKJtC8b
7Xs6lW+60joPab6xZoIDYykrQrP2kxJ0TZNZyHpdJ/U8n/Ooq7/bWdr1Lrg8+9cvEgjA4QAB+EAj
wJobqRlTs4h1YzpHYaPvStPhzNAM7W2fcNoXSqtudAOITo2F4Zz/qBBQIrj1eK3VB8e3tPms5NmD
XJ61UPqrr93aSg5NNR9gid6IfgT+SCywZOUgFWKUq2OqiTsH0e9QPs9Guw+VeZ/TPFtpn8zmmKn7
Ud9RndowKdjVmATmBNG1yRG1Mtl2cSPBRYjEZBUeWifbSyOMg9+1amMuBQ4JxahCQzpMfFxqy7a4
Ogen2SKJZXby2W8U9CWnWP9SwNx9KM3QPkqpnr6VZ7863t9rggVcyiDAlhf9dOoUK6OmETW5pc7n
aHy2m+7gp+dEMVzHN3g2hi7UAPftiSbz2t7KYUre4LoBX+jZiNxsP/v79rjZpySayGsb6mpMU2rX
fqHP5954tNLnoR32jno006eyTTemT3BUgYJY6jsgsy1SY7emcsOw8mLKpjM4qqPUgCrO+n09+Bvt
woJZ4wnFabjA3rC2mrV2rNp80svpPI1K7EZ+/Uw7a9z157bcqm2KTP2UyoERxybgXnlhliR1lGc5
d1jpJW3yIunonBqNurOhSbjvC6LJuza12liFNalap2AqNd4rieJys/jzxoEo8AXwepThDFZpoVm5
XSCD55vcxuN0NrvCVfS3+l9dDx4CarqtfKHghOdop2CwkFdzXa68Dh5StBwTjl5YXV0JhKk6f78/
X6/TOzwZCc7o5ufSWvCPt4OR0PJURl1hMEH5XETv/OCB5upSfqyH/7LHR9YpkT/etypaJZqiOPsW
wUB5Herik2gwhCpXiiFNLhLoD5qWRG4QdL9+7dNeTJmC9YJCa72XYi3WgsFidLhD4FcwXPKSd7aa
4MWTaGBiebxiZ7VlbXOoJ1NinVC93E3Sj8T/Ohyit7nXPfbSm2kLJSM4YCm5LDzJJB8XTZDbNWuD
/5B2Zbtx48D2iwRI1P4qqdWL7LZlx87yIjiJQ+27qOXr71Hm3kk3LTSRuYNggGAwXSJZLJJVdc5B
Qs6U8iVAh4NHZTSrFo4EBpCUnNp5PsWqtLu9XhsbeCV8WHXhgLlCH9C1wUiuljjv6iXQoB8Pnevq
JYnRMBEB/evXC/lx29pHting3tHhZkGDE/cO2Lw2ZxMam8PULUHTaONJNaEzO6Fq6JrZOB5qQKYg
FpI2TgKF9yBLJvWgykn5YJi50TrJbPdBViwiua2NrYjSOy5BaHsGQQWPyiIKxJVI3+OyNcQy7qig
tmVNLUKRbmwMWIEHgZ5iLRxzuxHp45LSZliC8SSH808RC9/GTQdEBiujIBQE8ZxYI9vFdaCXLarJ
1YirVQS+mAi4oicr/5GbGYgFcxk4jz47qlMl2O0b8dJeaVHx5sQqfYD5SwNCiWHOmDpjcqKu9NgM
9jUcBd3iDct3gfOs5xb3uri0xpexxnYgYB9i8NWT+aV5nUCF4Vve/MUa3OpIRNY2ZxQ5HfxBkEEk
vZ7RaGrgwx1mtDX7oCbyAQjCQxMZn+bhR54/6NELUE330E0zF6+pg0beEYD0mwKXPuoW+lMhx/Ih
UUWSr1sbFqlLE72UODcQ/a4/K16MBYha+JGqPmnkPh1TR1vO6d9zY5oKbnkrCBNIf3DfcgcUtUCL
RHREImN80exnEzX7Jr+v2l+60r+mieZa9kNknKTo79+QMIxynYbxGUgacp5MIdy+Mhljlbvvjc0c
iuutxVxDf2+/xboTg2Pwtl99XGg0caBgiVMSTFAfECazDM54qJvgkimXZ8RIFGAHrGB9NxDALcZj
Wiujl+uz4KHwMSCsZtcOkvUigKr09UKONmiTzR6h0Mg/S+q+t5+XRBBuP54ma3sKYi1IY9YqBTeV
7ZADXxbDBNis5jnx5lEF48irDUFsmVV+9Nd9vvCZtdQK0CGSXBp/8RzMvJN0DeFAzgk5VBoqv3jB
xN+UOhF0Q3ws5/82BfIWJJOh5PbhmTUv2oSjZAnqH2VT7gtp8Aatu2v7yemb2IPUiN/REgCrOJi6
89g3YbGA9iR3q4EylPtHV8sVwYpuORIc1sJ+QRMe/rle0QzJJGVlFAuU4iswJ87sD6iJkkNH73ok
Gv/6Pox3LbYoutDXthc+ZbrQxjJSiN8GUXUepV+r/ppIxevjyXhtghsQyi9tlGkKJnn8zJbv6t+/
hwAGAioHJUgg/T7w80E9wygh+y0H6ED3wbiErRcPr5KZCLK/W/sAlU4ETaQsAZHnYlk/QEIvowne
5OhuNvYD+kyOdXue9tQIb8eSjwciRnRhSb12gcWCtJzawBKJiZMqgw99VA/Yo2CmsRfZAocTjYs7
CzRkD5WZwVoqnd5J71LV1eddLe1vD2orUqHBDGhl5DUISoDXg2pnvdB7a3WDMvWivPZqlP+mWahK
sy7D9fmOyQMXE/Ima0VF4yLiVOst7jDILkgIGUbijOoA2dy5hPhG443xz9Jun5WpfhgzulclsO4I
aWbX5bn1BZzDY++WEa4zOAr61Jfi7m6Nmja1T3Pm4xWTy/0rWI38JPLAsp/17iSLWk4351qFojBO
olWmkpvraOi0kfWYA7k+W+g1qHSoy/0toh6xE+hsE9cIZOFQBr1eT11ied0zZDyM8a1cnoB5EibQ
tyIH1hHdDPAXVF24fTDKZQ8pFBu3FI8d2pfb/vjxCoTvv/hxzu0LjXR0sfDjvXTKqqc6vl8M4DV3
t61sbmXwyCHFhjsQEgLXs0QoypV1EuFu2x6iytWlYKyctHWH0b9taOvYwPsVa77iddGSe21IXhUn
+xqGUNe5l+LlIY+yd2D7X1VyiCL2CeyVJlSMBPnDLUdDmgPbGvFqrRddW02lnGWjnMlBnXVu2t5L
5AHy6oIAtTm0CyPcHIJ3CH00eioHE7Nfazrsqon5oCZwa4u4VkYg1mD6RZUJAtZWXMQ7bq1coucU
o7seWwIR57gaG8T79pNhPhrgb1e1B8xsmuK90H6+vX5bMwnYFsorKO2h7MwFDZLXM5wV1ux++tJJ
NJCm7g7Sa8fbZra8/tIMN6jSjvumiWs5SMqdztwiDdIS+ezX21a2VgyNAv/IZqFBgovB1M7ASQpN
tYAecuVMGseYfbaLJK/c09i5bWtz4tbnKiqj6HvnO1rmRjNAw4fjSyfIHccU+nSfbRwvt61szhv6
wmW0HqD6yneW2EPZdIBGyIGVHGagtJj6YKLSxjJB1nVrNKCrAQkP0kU2YJLXTtdGKk3bjuEygyCh
xWCExIQp6fe/H82lFc7Z2lItmiEe5WAMh+5dWZmG9+SvcTs4IHCzxrsemVAQJ3PbNkH7JssrWQ5m
cprnfS+70bBPBsGEbQVYOBjqMsDsoQi6TuhFykLC6tfzrMpAjp5LjEEbOneirs3mnbgyuX4yd7Kv
WufQaUPEQ4FmDRkXxsqJIME1SSxYwEEa9FCOcVLQTj7fXp2PHBuoyRDgnXBswBNAZnxtBt8ut+kc
saApgsb8MpZ+VIGH8M4iXyXltW28KD3N79oj6JSLMkhA9ZHPd9ZzIp3iAzSNtcyJXO27OnhdLjhl
NjKZ15/GTbc8d509AUUaVG/smHtPy372v8p3+tfbU7CR4ru2s+7Hi5lOM7uMrBh2ejAVLPcjTR21
8kx7V6rHGHyeX8cs1NRD/CKMJ78vLh8X+c/scydphqVXRwbTbXVM5KMa7fUSqWeHKCe9OxTpZw2k
9l8kKBPNkR8VbvKpkh5rH1Q1rQQRqKfFQLaV3mWHRdsR+70n+9a4a5d7iv+5cogfv6RPNXXKvjl0
0gnK3lK7OFEpCFi/KS1uDYPzVcscWasymwUdcO/JCfo7VqQ4ZHzpFcPJUGkxTSdFvmmI/WV0Yyj2
3ndF5VPpKUn3GTrI0+poTV/0Oj5qgU6/KM1jWXq6Vjp9rQER5+VL5uoDhGpfUulXN1InAatEKjj7
f1cgbw1jPWouHMGIJ9NuJjoGWvmI4uAEwkiIQRv0sJLPLA5zq5f4R+G0RzPyFsTLoXSyB71yDaxC
E+TokYkPiXmW3Ix+ni0PbNw9i70sfa1ktzGC/iEJpyM9kZ0Ghjcoj2DSHCxLe1KK58qvHqXJJfOD
Flp2WKQvmXSewHPtjM/Ta6M4SfbAzkbmVMSZAPsjd3L0YBce2G7sWDARG71H2BHobILCApTTAPS+
noh6tqRuQsohAGMWWv7motsZbbMci6YCr/dUkiCtQLdMVeMhn4vxU9ENYKKcZhHQ/Dfty/WKEAXv
T+SgNVzNIVN0/SFKzpqBjckYLHAX9GC6is4+MeS7kVl1l7YPrPcG0vEtGimqRtnltrFT5aM9f4N6
rpOO6m7SnRk5lt6RQE6Yj9kOHGOHNdmbx5nTyGCyldx+PxjtwVoz+8DJWkXQd8ZBFhELCsfCTSoZ
KtLUdoy+RukEFRjzi36QsC2qBzWg2W6iFnpwd9N0AJduAhXVIka2GKXJ6pgpD+mDajqadEh2CdtX
mRsRj1U/Kz8+IcFoqmE1ODguHJE25cebCKYf3We47KDYgsPoevohwsNG1SjG4Jt2fFQf/zruXv86
NyGJGuNRmePXo37BWrR+Qfa9hb71yl2rGZJyttmy6+fi66DedTXFoykW5W5/A98/eBjQNRBJwYMG
9+/rIVppm8rFkI7oKJkfJFl6BB8YFIDjxyrTTyX4vmvSonkZYaxCwWAmnty4UZTvK2I/DdbyHLP5
B/J393FrQVSbdfesiQ6o2jxB1BOL6iaK6lFgFyXfhmBEuYy7XvVVKzCHp7FEO7RpuFQS7N/NZUMn
GGCTxEZTDneg1bLKitwqx6BNC/RApl5VMBQ7dhFqHrfX8PfD5MP0XZjiPKRuFa1paTvi7mA8tbQE
aBc9K5URghXkRdUTLy8l9H2bnqzO92zMv7Cs9sqnPn7Pu94B28yBWbIzqG9je1ILzSX6tCfFQfCV
H+9S8LS1wwCXHBRGecWniDKr6uJlDKAdY/qzxPyyVDqvoIbhlRJ08iopOqNnHDE/g0SOBMX3XmOp
J3Wz7TR5qbhLJ2nYeMPgN2go8TXQUNzFtAT5xFSWu6SxHETJAnmWxcCTsTf8jmj90+1hfBR/AFIU
hTiof63hGZwR174K4AMYOexuDCqQPpoEpI8DeEKlSj9qC9t3+tGy9tP8pkmuHd9DJ8G3bKdUwFCu
zMcaN5kxeyONSH3l4/sLui4AsALEDZIV9JtdfxRBe+w6tWMwWtFTae/7KlSo5g9dcUBbasOCeBEJ
VW4sJ0wCB7qWJlf9jWuTUwO8sZ3JMJm17pKeQB8puNFsDkpdwxMa2vC2UK8t1L05Sn2O7vcSF4A4
3vfkbJLc7dg+R815OFWzoC97nSVuH6Gn8o9BLgwBIlnqVQWD47RTEwfSeJO+n/UdE+3YjbMd64Wc
8krTgKoc34vd2tI05hMmTzEPaZUecMe6189UPnc/2leWRz4ViZOtcfzj2P5Y5F6AUW5FxUJhMUkP
0E38gX7zI1QBbm+OTSOrzhbowFCxtzifGKiWgRJfGQOrjpxi/mZHkp8UT2rMjkPxjYkKAZsOcmGO
c5BSK5a6ijGm/Djey4ZrPXRHKXXKUydwjI1YDmrKP+PiHGMm2txkMwwxyBhXBW6jP03pDiRd/u35
23htrSLUfwxxr62hy43CtBAj1S/FfniPvhau+ksDvtPpBMWNbRe8MMWdTzlZemDIYSp9bB9V2ZF2
g194ht+ecICYgq0smkAuPi3Iu9bmBGPgi34CjH98AIuEYO7W1f7g4RcD4m4yqYragtmuc/cQP7Le
6b+zz4MXn2R/OKKhbfgssLfumFv2uIMgi/W2q3CXCHof4IDmpdire/kOYuBHHR3FIqqHj3miK8/g
63ZlM9mVZs4jagwHNpy7Cb4oahLYOtsu3Y9vXkjY0NuJjP07QOU8cYtDGTvl4i0BKV34RezEgbS3
fNnxTLaLvwl22eYQ4XOo5aARHCBgTPjFy0+akrKUIoRfoBFOeYdIDxHgUgQk3Mg0YCYvzHC+aKdF
kUgSNjMNFtWr3vvKm5BpYD5kROyYunODyB/vwG/lCq5AogFyHmpKREnT9cjUsp0FZSx9by2zaBts
bjVklFENA9EUQNDXs1gXA017RvBcKI/QG75Tgyp3DDd9aHvHGJzqmO9k5kih1gouvNsRZcWMySuI
G4Qk15Z7sKtk4A+BiyIbwshyGL7YerUzy8DKRrC+AnVUfwVnmjtqkSC+/O455zfjSmADhOOKLuHf
qPnSd3Uf6TjemjjU8n1nfDZzttfKu0V+0FWQztLvreZoKdiwyL2SQAGSBkO3H9tP8/px9lfZ9ql2
+HuSWHPtt0FXI3oO195QLkpEScVAEZsDeJI81eMvafk2j6+CSLTlV39sfGgSS0kSr3JkU5De6cYB
3Hp+HsRnw5kOoJsKjWdnPKr72zY3Ta6XTbB/oU2E5w2SpdKktYJhzdNbR85TtdfM8LaJrcsEmvD/
NbF+wkU4MFVGmgEIrCB60dzl0Dv2eTrFoqvY1h3i0grntDpIpfD4yCaEvGfTzhwjlfZLjoYXY9/K
x64/CMnAfotk876KugWeDsj5G2AfuR4YqceiBKvEFIAsY1cd6A7lBfPc3Osn220P7DSdzMfk++Ib
e/qgHm9P6lZ0uLTNRQezKC19WUpgyvYM1ROg807Gy20TH4H3q8uj6r92EEEHiq+jFUgAKVoHG62H
fuuDdUz2/SHbm269154kv/AtQUlgvX59mNALg9w9sJAzbeprGBzdyRExH23O2MWPc3e/Ti1GM+0L
zFgxAuLePCjT91hiZ6ygYE/97j66NQ7O46c2mqOJYRzSs9881Z+6HX0Dx9KROdZxOSSnxstOxrE5
Tvv8QL6kZ/NrdJ6D7lFwNdzc22irAQEt6E2B1uP8M420nmQYsQ5273Mu6Y5SizRJN09h4GvQ8GXB
lMyXry30I9bquma2n7z0z9rJ2oFw+pDctefuODBf4JProf5hai/McUevmhpZVZU1UI6/uoP93GPn
qX6yU4L6MD6OX+Jz/vaM/K/gwN/0nQurXPDPyiVPDHt1TND1jzu0S7pF8ykbBEk8gZnfr4qLSFnI
UzlUBsww6yC1z2x5WLTzLMrMb6WZ0Jbx75L9Pv8vzIDoHfges4KZ5lAUnrWvj0bjOKUHtQ1POXXP
mrOAQPFR3zWuGrKTcrL+f/PJ321mWoFabWgwn8YXedrHseJk7QQaW8F1YnMH/KZwBQACDSfrhF+M
FGhR2a66fgqaZY8mUtSxZxEgdTNmXZjgbqGFCQLeCAn+YLJTdKeeFUylwOfXWP7R51ci2n9Gwfl8
ldQsnS2MogjHxim/6sTJy/uSPaFr7t2QgRpFx7zAKFnr1beMci5vmNRQ8h7jQvacOur35W5+s/bt
ASx4vnkv/8CF1/iRHk7qVzwnpNoRUTR85EVZT59/J/aDzq3WD1Nmdy0+YH7oHOPUucZPrXa6Eckc
B8j3t0FEUH7bW5ARu/aWuWuZnNSYZ1BCWNI+SXZdLzjhtsMXXBE64thkvLRrQSVDa3WELwuIDuO1
oM/NI7iGHWENf/MSj138ryVu/eSoGbuowxbLXscT2HB9coTU8qF2wVPyn4IyLl8m8LEriTF30ETd
EsvGMCCgEO9BZc4CXbov43n5bFPHuDNP409jcKMflYeXbklFz5WtfAFoc/61zm1yGsWlBk1O3JoL
FyIu1S8bKb8jfc+Igyyj9dz87EphMWfzoXJpldv3kMEkDUPLD/rUUdm06Z2semp3TB8mVXatvHWs
OSztI80/x8Z3O44dO/Oj8Zj0PzJafqblSzqxcz+rh1kEIlpX9sPOvZgPLlw0IN+qtHpdjfazRiTw
JO0W0yE/yiSkuZv9t5fq5VRwrlYl4OReFAZXi3Zq4yk4lRv3iDI8jktUepzycFcXXvLJPv6XwPhn
pHwuRYm0dFmg6x2kzTF/bGcKKN1no/Up+9QqP5v8G1Nw5bLCXthrsH03vjDNxYpBsgGUSrH8chjd
G2Hngs3drXejZzmNN51ahwgix+Y5c2GQu/D3ti4n0ShPAbUqxWukCajESFIFqZvNG8iFFe4GnhAl
n0k6YljpoSWOgreFnZ004Ut3nZ4bPsoXCvW5yjI6rKEWzBFHwr4W8sOgaE4aOWptrGX5SnpQZyY4
1VbXv2WWC1S482jynGN44E3KXPsc+dZh7p3m823H3DpIgMmGAAuKKgaAJdcHSRG1cZr3yxRUMyQX
pz2rcWsU0cBsGgFcBeA9MFzB0rWRSYJIedqpeLmTk10rbtOHRBeBY0RGuCgXV6BT0SOCJ676SgfL
kY1jXz7dnq0tz9YvBsLFq7TWGO0IbFjRc5R+lyD0dtvAVkC8NMAtx9iOwEkoMID+KggdDtDeqXdG
cwRQZKoAVhMcSJvjQe4KAEcUwQFavF6YtO6UQalgrj5KrogaYnNBLn6cW5Ap1tOsGvDj2QElwS+S
4AXyG7HN75AVLPR/H88txpqNnKYGv0/uCyecHibIEzlNmL4pIf3Uu7/wF//26myG0kuT/PJYljX2
poIXZPICHiA05kWn3mzcodA9qwNDVPcOurNyfq6bFi2CMthV28GZ6VfBd6xTxw0dMJR14Ejy2cB6
X69bG1GtT00NGypPCtNlulq/WVYSn1Iy53Sn5boxO8koo6lMyeXiOYprDewVqaJMx6w17QMDTjn3
JK2RM9CyFdZJ18vprtftgaJNrBb18W9974opxWoh1nzAQFmplUv9uLp1B5hwORTSj6pp8j1k6We3
jPQ4MBdVBAbZNLpGG6hKAeTEFzwnMskJGN/xomIvZHyzu2NTa3j3/Ky159vrseHpK44cL4A1yw9B
uevlYNBmyccclrJJ1TytiY1DStrKxcPAFnj9xqDA3QXWdBDe4u3LrzxVa2nQZHTVQvtFbjLgOZc7
iHJF0v1sFJ9uD2vjCEKzK5pJkCpZYQyct892q0UQOUbjPZM/I/OKViv7vELy1Oosp4sHIo3wtsWN
Mx0QK0gBrqwTqs0TYzNUigBvV2QgGWzqF0tmexbE7Y4DKOA66Jvs/4O5dSKRUAZsln/bx6VVVmOJ
7mEblJkqiiRSr+0z2XqnZis6njYWDrikFcuiAsL+gXU1sQpoqo25EmhVBPLg1o2nxc2AZDe05VPb
i0pOW2ungEgPDSMykIt8K1BTx6bRo6EdXEqLn8yHvmttL0mlnUXNU2eWXxpDef/72VwJXjCT6CsH
QSi3C0wqy1FhyUH2Sy3UX0XfQG7ih0L0X//BDpYMTScKsPB8rrdPWhOKtoMSFJAnyOY3ANV7xem6
RnA4buxqhA68fEEMrKzdkNfjUUijl1nPQLRYxV9Mu/bHRfdAfypwwq0CPNDDgNeCs0HFq5Q7hKsu
6ww0JCkBkeol1PWi9wq8wnxlUqadZTNzN099927ZqQSaXEaPTLdErI8b3rlKBK9kWPpK98KdpQPJ
JpqgVhhYaE/tM+bnVu1blN73NtnF2c/bK7j14r8yx0UWRYsrDfIVSmCmslujKFmbjadN3xFC7Tzb
GziADI26U2n4MYRI//6SBevg+UeLI3obeRrbaVaipgQfa1AplWNGOPKWaD/aFtql7+t6n8vaz1yq
BSDYjQ2J8xpcNyvuBoI83CvM0tSuw+zDa8v4ExR1y88lU4+S/KnSc181agFoamtBdfQ1gsACBnV+
/1tKGUc2Q8MuiJ28MkVzeVTfJU3mFx2FoKoeCRL4W8PDxRUo31VkSOZZbEm2ELkyChLQ2F1kVELR
Dkibe0bBHN3epWhgue1Cm+ODjApgYSBiRxX2enP28zwYFWrOQbUMzkp8bN/peXIo0JVdEBE518ax
BETOv8b4ZLexjJPVmB0JBgbsD1MaAJrwqC2SJH7smUhPkYs7Fgh9gL9GQhHo0hU1znnKovY5qFdL
NWy13o3TBxPZoXF6vT1/3Hr9NgJWE5xEwAuuC3Y9f6jcqmaktWpojW+mHS5j59DkLouOIJVilezd
tsat1v9awyUCAQbERL8x8hfJbblrG2aSSQ2zJZGcMU12ZMi7nZaYXo0C+tIzQQqCW7F/DAI/jT+Q
UkQ7+/Xw7GlqIZWsqCHa6tIhbNGoX+YnCirB2wPjHlD/aweRE8nL9fnMxU0VCnd5hbAetqk6uGtp
y1GpMuxvW9kezR8rnLPXyainCSNqGKN6qnf7lUxyoo0D7efbhrZcDxhNvC2gT6R/mLa8K5o0tVU1
1CTZLdBcnlS6A+6M21a2h/PHCrleHIo+ThxyGI6m6/6YnQEhcQyldYTYXtFwOCeXYoAuKw2G4H0A
bTzFzatlCgLtlgeA4XPdqeA3wKCuB7PMS6L3KjZShxZi5HUT9pBpuYirb2u74mhGwhoFO2AeOX+u
7GFcu+e0cLCfLfqgyxV7skHOXxP2TCUVPERkmo63l2lr0wJFj3sW0v84QbiRqU09pAzou7Bs253V
vkfS04JiBpBjHiSI/NvGtnzi0tj6MRcRwoqmLk9rCT5B7uvkq1Yf49aNdAEZx9aQLEj7mWgHR3Dl
xcokBvIko0q0EAQ4r/q0W4AoIXcg/jj0RMRXtWVrxdbhiW7quEVyS6bmTQKRq1EL408J+2bgBKTq
z6Jnu7QWzN2GC8L1VsJuFLXx2F23wcXcEY3OmjWlRkijpT2iyRfokhxK4LdXaGM8a5TD6wutRQh1
3K5tW0tpB5BVh7QcCHhu9JAprYsaMMjTkAvTE/rltsENlwAkGmK4IKgEGokHI+mLlhlZWphhjd3n
SZD/c81GD4A5ByZsFtEZbFpDpRlVIbDQEf6I6rOxq6oO1uZejwsXeT7IPk16Pg3uRBbrOwgsY1Vw
emzsauA8QVWBQ3FtQeTi+jAk6qwtOKWk5l4FJcYCUF95TEvrXEVonqOtwFE24iH0mUDXjpco0LI8
wLgpgI4qOl0NI/AEGdVbEU/uMomSipszeWGFOxNLtV+apkLcQDueytBOiQv2WKHU9h9Oq6vhcNOX
ylOmp6COCBVtQSOxUr0ZI1KAZtQIgXFbzm9iqZBFQoxHAe96izXqGFdDSsHZ2097bQmlOXlsKANM
IIfCwNlWAeCrnAa6OK3Fgll/UEdPom4cH5YCbH9Nowruv+vYLjKA68WDmBCNAC8TWvzA/Xz9QSUp
WjmqIzVcbLzRol9zTtzkDMqYJQrrroCuy0gPf78f8aDAqwIpPKBQuHWdmopkRlHrYQ76GxNCkix7
Lub3GCXL24Y23BTQ/ZWCHFcN9HNxY+vK2ZR76FWEs3S20DUKDkhD8Brb8NErE1zITJe5RkGiN8J4
WZK9VRrHTM4YMM+57iDaVIIRbURoqO1YoGgzdWQIeW5GysY4JRYon0mV0MCe68JRy6gSROitefvN
LL12OK2CEdc+Yc3Q9epZpoe0T3GbB3NAm4BDWPR83tgLKmogcDrsB4RLzkxn4BI/QwkijLVdagJ8
iY7tBbI6g/YiQxb6ti9s+DmM4X6NVzNuPrzTgURvAENwq4d4ze4r2rsjSNzb7+X80uWxL0NaJ3v9
DxZBjYAGAZATovfhehah/E6ZVsHiTMmLGsfZaSjUl67tTTSHQ0HazJP4yGZJ8hYwvXq3jW+cCCrE
lUFngHPW0GTOL8s5o1GSVnpoaL4evame5MrDYRxOqQhLtbUDABpDTh5LCcl3bpgNrkmRLPXYzZLq
FOTbNMROHnVuZoe3h7TpLmhpAk4MD0AQPl7Pp2GPE1KckR4CWLXr5fdefTPbpx7kNKOoVrtlCjED
VRhVNSFgwAUOuwOxFkKUEaJH636hzuQatmCB+GzdGnhX8dZ/bXAr1FtmmitZaYQWm/10bF6oAaqA
9r0qC7fuYwiMT/uORo9pIgr5WyuGCipS4GtKF8/o64kcymmklb0YYWFAk2RRTY+Mkav39oOlJL9u
Lxpf6fo9zEtjnHv0NGmXMp2N0CBRlexRSZHlHQSY6zuTKfYPZRkNUEYmxqOdsRMDKOpe6obs28wk
y48VC0mZCD5O3S4j9ufb37Y5D5oOHk8b/8b1+noe0nhUkI/JjTBqqh9z/41QEATQ4lsRCbV615/i
TlkkYEBzC5a8lQyb8900app/jgkIxDlgz5QULyrNQ99L7qI4cdk4Q9W991PhE+Xt9ii3jgzImCLD
jaoSqAq5UWpJORsgdTJCYNf3+Sg4Krbm8PLXucu8HumSYuT4dXBOgDclc/Nln7/cHsG6E/jJQ75T
VrATgV41uNd3by3dbIFFN7SqMwWAeyKn//L6xtRgs+N5imj5AYOh531eypUZRkVQYSzQa789iK2J
AlsSyMdWJlMcqtfOlswTNZWmMcM2XrmMZnqAwIaQYGZrqnDSWPBnHUg8c/3vFy+42YiqrJsnA4mq
fQxg17NQZWwzbl2a4Fx5hpCBNTGYkCW6Ny10IdnJLrLAWZHuSEPddpKPSTu64BD9+3QPaJrWZzCE
x7CJuPvCmEdIXKxxq4p2bWp7Smc6EPMlAxPE5q3D88IQn6a1cyZlbCCIWcA8lwycEXeSgoSc1Dpy
oTi2Kkgybq4a+K+RGkZ4gHzT9aoNajtbSm0bYV3rDrp3fWpFaA4WsT4LzPB1bKVf1DFdYCZuTeuh
6JTxAIGuH9DpFty1tkIOWB/RhI9nFegnuZAjQbuwQfLZDHuTOkWfumMr4vbZ2k6AH6M/GBkYSMlw
cWdegJhsF4qYINUuGTuoGIUFSZ1eqPuzYQnuhi0LcncsDt++OtdTjFqdZISm/Drivr20AahpoK8p
uNpv3Dmu7HBOEPXTMhQpRpSDHsZ6AozPGczCM0k4m4MgX7DhCX9soc2YuwHY4xCN5epwcq86BFAr
K3Ut7fDXEW8l/cBrBXkCVAK5AS1zzGw5xdGAQKF5lVrWoLZcWldp585piSnqGd/wOvCqgRYWjLy4
2vApdLtXrMgiSLw0/Q/0cLml8nx7QJuzdmGAG1BKQaQVaTCQKF+z/NypAJjS420bm94Gkn9wiyM9
hjrfdSjIip529Vyaod4fFf0XmjKSOuzQvnDbzPqp3JGKufpjhgviGlMVqR0wlNxIop3ego8QfBvM
KSslcbtufhuqQT82RmU/x3ktCHd81Xa9E2p4NUPBBR0hwFpx7gf94zgCjssKdbRLEDYfSgZG7xe8
OB0Q8R3i+JkUb4P+xLRBsMn4DvsPprnQRBqpWRITplXYVNT+1LbLXokzz0SU+lGCLZlG046q2qG0
84cuygXXgO2xEzRSKASEMeiWvF7gMYMwVMMyNOiCkGiY6Am6USckQUBTcwdsaUCMOEjrGlxtVvVU
ZV9ur/vWHsEhs3I1Aw0DMsxr602uZazCaRMS1oHcNSeZm8iy6Lq7cX6iFGijFQYujEzFGuoubiHL
UuVV0bRWiJuhM7VfwfXkj9pTCl6eMfHH4dftQW29MVBYAAcd7ogrgILbmDoAUtIUyRZ4Q7xpes4s
r6pA4Hio5egAoVmvN1pvsT5JbHqpG6e1YzBriQorW+EbzzkoXkLuZp3b6zHX3QBv7Qs7vKe9H8kH
1rqW5OWidpwtM6CzQkEeKQX0x3B34QzNYyadkaKXRmM32uyAXpndQHe1YRwpEUSJrWAE/A0e9bBo
oK/3ekzm0EDqddSMMJ9qkMCUqEfmnaofC1IbPoFGl2B3bgVY5BBMlKbQ4Yey4bW9eZaolCUqHqY2
wD2yXqsOcvpgTUtFslybI1vZS5G/Rlsar6tggetRtxlGNrMeLU0mKALGSnEaehcnhuAc5GFFv2OO
fmGM2/J6D9HeDjfaEHKFoFcY59w41HoF1joJMkwe2BmZwxqt81SaVDtlKnY6SQEn6cmnKqpksBhU
sz+qMXHHyFQe0R/a7Ka8UU94FZUHaU4BlE9EHBtbkWKdGlQ2Qeph8BIhMQq2cgu28rCp5hcQzxwx
W4JzYNsELlZQ9MRFgS8EZXFTzhbeymGSG++10nyb5VmE6draL2sXxMr4u8rmcPuF0Kyb+l7H3Ouj
m0fK3hqGYLIilyotSHniv8MS/F5q5LTXRwoKaHjucR6cZ0UCYi8jXIpRudfVleNutse9BmXF7/k0
sfB26NvyYzxb0X0KH0bzCjc8e5g7g9m4nMagGdJndOh1ldOBHNEu/duWthYL+wVE/xgYrnScExcS
GlfHar0GMzPxZxvb0jAaEVPI5nhwqVfBKounA39y1B1QEka9XrHKcZ+RCvyHoOmr8QrLRUiazQFd
mFoPsYtDytKTRJkMlCHRUMy8BCKOjlUYIvTFVkjDZRSE4DoxUPLgrjpkbbegkNMK7agmjmT0nROb
y/+Q9qVNcuJK17+ICPblK1B7b4Xt7ra/ELbbDWIRQiwCfv176Pvcd7pUPEV4njt3loiJmCyJVCqV
efKcHsRa8dqTaM2U9IWEKHp0VeekvrJ3orRdvyOYSiuGaSUPXioBQCsMMH/0sADEljUvY8wL5raZ
4fFFn7L+XXHa0C52xbAlTg6+wXzjkadkjSZj0TVQv0e/HXmrIb9eRw08dF4GoxarjmVnPnG3ejJT
0H3aTfQvfB3ZxEwFMCOFJddI61iMfYFajWoWD0aKlqD6l9PVH4ECr+OZaGAWdpU7tm2R2NwrB+fc
1+1BeHybxckzS9U7SEf8ur2apRD4yZScbRfCzevJhancbI6W/YcYL3pXb2f89aqGztJHmsVA8P+Z
9kzm0kae0KNI4zpnUW0S0ByX4DbeFGuA/DUrkqdPmoqZdCSeZ0332RSxIUT9mlXb2/u2ZAXAThto
VrCEXFHCYI0a00pEPL0r7wg56onhj0MdKMBm/bUlNKUQ8fBInl998y/5FIoSd3IVbX4PMagxBHh0
vUI+ZuO2Zem7Xr32+F/wB2SQqA+iigcPlKtNsZcYo8FT7zw0ZEcnDxkIvmYwKlUw5N2f0oiLlQxo
IdRaGESHtxsogUNs8HJ9FGi+uhsq72zZxZ+alGBnGpQ1ZZCFJy3gqcgHsSKw+rmSUzQlt0ohWu/M
u0AvwLELzwBl5VT77EfFNre/2EKstfC/mbUQLEXIXS5XVGrIKlzSeWctm5ivZnriNzb5ykxrd9vQ
0sdCIc3Eu2Jul8v3R+yl9ZQa3Dtn2p+GHj2ubG0YKyo9cIyX27YWFwW6z9kYOKZk2WSk5AyjGqN3
TroIIDeq3edrBOgLZ2p+p/1/E/NyP3l6nqUEmhA99s0zAzRKtglYkNWEhkSkK4dqaefwGJrfL6ir
IsW+NKUPpKxFjdX0zq8+M47VN44J5Wmeb1prqC25HnAq6C9raCNdTbgXvLK9Ht2sc0984gRpvXnI
jm4L4mV0lG5/o6X6AVj9/7ElvcnG3OXJyFXsYBGUx+kXEJxeRA6k9zcKmLnWKIaWPtg/5sCPf7mL
IhmrSgF1/tkBu0lz0uu74cVW324vann/ZvZcgFDQr9YvjWCcQWnc0fTOQvxoyLNmfiu9UDSd7yWP
upmHw5pwwaJvgF/svwalgNRbwnITffKACEt81warmPaaT0+VetfXzUrwWzpVNhS75vCHi+SDTOaT
y1e9qo1ok3noxJ8b8bWvnkTdBrc3cOkrITWfDy2YOdFBuNzAyR7GpgT15hncaYFGz1Y1hLH5vqrf
vrQWB6MsyGbBk3nVXqKYnGq1Bo4ep20eAkzKIo+r5T3V6e5frAhDB3hqoF2GftnliqDdyOlkxvA7
4xmDXH5FItRW0n/ReZkDBHoIeH+jwShdGsxsK+GpPD7zOMytoPP80vl6eyUyZdac6sEGBOlmTOU8
anS5lLJsTcxOqjFGla1si91tDq7WNgE3aRaA+ZneaUX2ousu36CWNgUC1LFHWjl015Wa8piNWh+a
UzrtytRQN0afA5tlqOO9noI+psVM9ub2D56zW6k2/AHkQDELquVAMV7+3hpMjUPrePG5ndT7mCdP
VLmj8Zei73cWWlOj9/22vaXDOANH/mtPimhxliZVD/7kMyD2Hjim0aZukp/JmijK0qvl87rk3FRV
sF+aFcfn1NLfvFiDwlBWhhyVE0BbwI6v4ekSb7Mm97m5VhdYOjgAoM3NPVRfrw6OOxX5mGN260zE
T9AP+kr7y2VrtY6lKAByZ5jBmwJVFcnRHLA7G6TN4nM5OqDFVkS+03Lje1ubIBRV7DVysYXvhrGn
eZoFgiaQ/5h/zqfApgndi9sUQceyIp28110/n1IbwmV0TZN44YLAa2zGaMAdMV8u3UIem4AKZoVy
ziF6aFagnyzHQOvvxn4eRg7MPA6mau1WX/hmqHmC/dCb34G42i/XF1O3GAvmzOdgBDrMT5XEX3PK
JRuYlp+1yVC2xvIubdRcGTJlNJVzJvRdj+GSmOpbL9/cPmHXVmaoIIrGuL8tyENJ25doNQbcGRxD
x/lKUtM3IDKqm389wHBp5SqWxpoHJE98tqkIYrMK0zV9smsHny2g7WthVB1iM5LHxeoMSxQ0Pheg
NjReY5GGSntf9k//Zrv+MTM7/ifH7oRaxgapcI6owk/EM6ejFtN9Rb01auHrI3S5ICnUkqExSQcB
vrMDtp4mTENr5+2Gv5zJxAWEThPasKjXGA7A2tK2laRBAtLr3jyiVcZuoKpbB4iqDNSNubGS7Szk
p/O8NWxpM9QJxaHLzePG0JYaY/CCdlt2j+rYB5Z5N4oyUIqtnT8V+tdEKNvCq1bQIQv37GzZnhnk
rRnhKX02vFxYwyxsZtX80rJv3PCpA/WFcsvsnW5EU7ptaiDsiPsYP1G+VZUN1DO84VFN81czdr/y
cm1a7Tps4RdhM1QD+EgM4kkRBIpAlkFQ48dQ1w8KInZiB311xOUzfNO7NEjC2347/+cuL24AY1BA
wPQY5kVw0i+3HsVF3iLDjkF5hKDIeyUNs4qZK7nmQjCZ0/RZzQOPeUhXXloRipqArL/BNo8IV/kG
KaFfr00VLuwcxlBwtyC3s5CXSTtXOSQXioKAP9XD1muCon/GIPOcCLIxHMffpfN2e+8WsgOoO6C+
DbAu2PoB271cFlSUzJa2XDk7VTPwTa1o4ClQMCoD/pSpHX7ZPc90H/Me5VcFjakuqAHfbTEt3np/
D2SYHdhzcIVD3hwI7MufYjV9rbjUUs5aaaE5X9c/B7NfGziUSSznqAAGElwIeBqjb3r1shv7wRsr
Awt2C1/Xy4PpQDEJmZAxuoHXbgsKKrh718gfMbKw7RTMa/09eBA/YUbyAtYF1n35aWRRx07Q2FXO
Qj9m/AWKa24TQL/j9qddctjPVqTtZHzMrdhzlLPCXhv3yYC6KptWbFznzFjJXAlCgoKOlXwoOqXl
Gk/yJELphBS7nSO+ZVU4fqn+fuQRxZmZsmUmf0ARXnLTCXQFYtLKJMqSHcDDYc7uvSkLuvz732/a
ZzvSneE0dte0dpFEaQbg21gf63l2j63cFgv338VqpJBNprpJLBvblmUTmiPHqt/Hlu3TFFQ0a59o
0eEd3cPhNgF6tlXJD+qhZp3mNkk0Vd8LYwPizUxz94aiPVnmIWVFmPEnq6j94dzo9aEb6jX83Qc9
lRSgMWjzzy+QPp4NwUeWNG0SPRPbBxLB8G0RlufuRBw/zQNGUDoKeBzcBWW9cjsu7TRu5bk+AGL1
K9aAWi9mgbo+iWa9vXGTNf8jcTiMKydh6bSB/x5PHZRF8fSVHu4TuB9AyGAkUcEfGdu43S4VK765
kAaCtPsfE9I9JxRLr+LJTKK5iKgY3LeNB6dId6tjv0u3EBhkgDp2ZriSnMt4IJx2UsLTqH0aybEh
fwZ+alkdkORnxx9jlayBg+ZEXHaQTwbldw6dIAfN1TaNqG37/fSnVjJoCGKB8UyGcFdpqa+Dir3I
Gv/2cV+KX/N8ro1SPAroH1ndp5R37rtCWR6Gc862uWshTXoRaCOPJnp69263Rk+29Ak/25O8pGpL
3JtOk0ZeB8aV8TzlsT8z1a4NcnxMW8o7ipQIVSTc6vgH6VFSg2piaKhIIz3fW+MLa06p/Vu4lc+d
O0DOkApXyb0OUUoaadOPgX5plG1d9jtS/4tz8fmHSCt2SKpigEVPI96fiuRHoz+nw4r7LB29Werd
Rq0JF6qsLlp42TClupFGDH7Sxnqggoiy7de6VUu+gp6YC7oMzI9gXPgyPRk63cg8OyHQ4Aq16sfA
6met3GdR67Q/c/frbcdccpTPxqSz7qYmz0XrpkjfwTI5mKdce0q5rzft5v9mSL4dSg3Io8ZJI0Ly
kI1/tIIGZqOhcKKvWJL3DxNouL/nKQMUfKA9JV+tLU6zEWfiXNONl6nbRgtZDfYmI0ynjRevXLFX
DzLZnHTHdhoIQ8mYCyhLmMjvAp2GWvprcn4ndqTbWuiObyPZWmQFCSNfOMAMGSo4YzCcg6olxAIu
vURnFrGs2FDPE6+3hQLBStMVER+UMgBR0aEl6vvtD7hkEK8t1Ijmbi1Gqy4NlhrnvZ2XGpCzkFyj
9r5Qn50Wt51Fgp6syf4tWcNjC0U29Ksw0iF9RF1UTi0Mpp2HnNDAapxfMVW3MXdfu348k8RcexTI
d9EspzkPsup4DwBqIwMG3JJVDcMIxHlS88DprTtqTM+qUh1R1w6Sonsy6njT1u5KLWT+TJ/jp2RW
Bg+MBJzYYw6zSCzePSQpnto83/5wayakEJ2B8wLPzBT131w/lkW7RcNz5cjJkXGGPwCIjgI7jhG4
AKSvxVmSss4hSeQl5XZyvB2uiz3hL7cXcv2JLq3MPvPpEjVtj/RxgdxcHQoob1YBNbyg1L4URQ4Z
YHTqvHs0Ir/cNrq2tDnafDIK2sZY71sYNTrMtCZAglYbr9ZWTvO8QZdugKUBAwoSRGAm0cq4tDLm
5sQGC1ZM2vgGrwOnEQGmSYtsDZa1ZknyhtgbqZKPNIkgcorqwqBuoM+Sr7XVF3cNEkP2zI2E4rW0
HmHRbmgYrFiQUaIeeF3qcPU+vqopwO1QqJzRPTi2qPxLVmqFqa45IBcWgwNYfaL4jYPh4+Kp2dI8
/Zh5zjE9F4Iz4nzbK67PFCzDiZG2ohoGer7L70ULChGTzsP3SvUSyU0G2tfMdLa3rSzsIqoUyBqR
a4B9Qq5e29RMmhi3WeTp9AAOBb/VkkNuP962suARF1bmf//JwxMl1XNwkKWR5rqblH5j9jFt2Vap
V0b5rx6I8+fC+x0PRJSeUHaal/vJ0GCwzDBLJDZG/DPvIPWSuqFFz2x4r/lD2fzoVM0frYMYMJYB
tczyb4lRPuyjIAwUCzYVY26X9gGmBxA2oQS3pBamkD6lw7fxCxD6a9n30nebJwDmmxmcVpZ0xvSk
dBsvxUsii6cd7SFt0Ct7x3z6+++GQcRZLRXYH7w9L5czADvoFulAIs0iYHZxAj1+bFTgn9c0DJYc
BF0BPF7AJoC5ZikEtjblTueOJLLcHUQID4gZqQrJ8CFeKX0unSrwiaKKDroz9MDlFSV1klPoJUSx
kf6APG/ua2qSh7e37SphQ4leBXgOrojdgxdKXwckBVALpyyPyu5bOZ47B1z7WnsozK2bV1vAP4Kp
znw8YdaGgj46WpdRfsZh4w8bApjzib78Yno3qm5iGFmkOKNvQUpxcneqjaH0x0GZ9rVDdg4LOnIy
nWartnXIi1eeremXXG8yAISzTgRAOwByyWxRnMQxU0icR9WZRmvENVclGGwuBt9RnUAv/sMtL5dI
TcGUzEmKKCkxy3DwII4dR0PX3ZE+33vqJgf+jjw4Odu56Q7qN49euq+YfkbEWXGm60OIiU90g/Hq
xkc2P/QMP0UbbhKQ6/RjGY3Fb4O9ASdZi5WItmQCngSYH1CmFvqnl4slOhQKPGDQI/5ad4/a/V+j
07Cb4P/5x4AUMdO0sCrwE5dRbFm+Up+Yr41IuO8zFOpvn4rFpYBZFxNxuEihOnu5lDGL27ITdRmJ
bjiIeG9X9KEwlcNtK9eRxJ23Cuk8cCcAN0vXJp9a3nSmVkbpaB9N9Df04hdURZ7K8e22oYXUAJZw
xubKBB7RcsHFIUxNxljHpymagICZtHttKYhW8mPVNYEGASTbRBIZr6Hilg7AhWHp9T4ltjsqGQzb
LEpF7ffVN2Ie2WDuipIFea+EDH/LAyjcG7h4uvEdqauNcqEX3d4C+Rk8+w6o09D8BjXBzGZ8+UVB
SgUQ92SXUd13fpIlfiK+VuJgI/SYzkxCveJBi/Y+8n+AkwHplRYOZm3XQVEE500bv5msBY95wShH
qXWwD8LQsmDSaLHNKrPf317pHDalsIr3BwI62ktIMWQ4eVH1ygAmHdAGmt3RLvAScEJXDYlrvgzK
sGJsKYiDC8zDRTiXvEDudLmvdWFxCKpPFCelRLIC2MmjmTESdiwOM0WwoGxJu7VKsw0xCafsKtcp
7qCcww9aVab7pB3z0B1osTLss7T9aM7iXCFigIpJChUCg490rBlCukfvzNj6VtrFwSjiw8jih5o+
8gzwxdv7vujr4K0FtGhucKEjfbkVFnTFh47YNHK0h+E1FbveQHgf6h0av3Wy6+vUr/on2znqWuPP
IJn8uTiyNUbChQsNbTwMH80MfsBUSY5e1cDlJDGtoG6PgbbJqN2NBnGrletkKXRB1x36G2gC406R
soZWM0sdb6cqcndoBz0XTqiufMGlEPzZgnSADGvk+qTCQooUhOhv6XQ2V0x8OKd0VFA4wtwPBj2A
FrdmL/p0KTai1QXKOzSaVM9Hd8ZUXuONLn6bOxeaJZSFZrzXU9UXdMPtY1H8BEeaOMWgty3fx+qV
PoCeYRo2ot0JvLgsfdup6LLcdquFfcAWazhgKHEBaCXtQ6t0IO3VMJ1rZ+NubGcZAHCOpnytzno1
q4wIiW405lnRNHJn4cvLzZhKq9Oo2VM87c3Sd5gL3nU1ACJ801lH9RcjzwzdcWYFeRwqq+CFBYe6
sD7/+0+fwqPTJGiKurgKvir3YRIPinbMyc9/sZnza8dDTRQ9aalqB4XBfATAEWEhVvDQyf0WWgRZ
uvbikeUp3Y+9nN/heCHMg8nS8VAp5NyVFKEgmfYNg3pb8tij9t94/gS4lcjuOdtlk8ALtgo8N6Jk
CwwiaNACiEn6xD1m3wh5TIZtOwQa63xoNOyoe6fF/KiIlVbdQrzAywjVYdDdIEOUuUVJK8A9pTs0
KirQQFkuZiI7lq+BgpY+L7BgICTyZr0eGWTAvGEaetukUS1+JoO6I2BsriY/dd9vf+Drohh64jPN
J6acwIUmz0WrWpG7eVtUUe188QB4Jc27G+fBCCCa90sUZxHbK+dz4bq9sChF/WxoiyxF6yNywSdX
07CGbjLL3/W6DHuFrBhbPKSgdQK6G8BrACElB9ZSSBRMpqiicQyyCmrM7LlynrymCTlvg4TYz3l3
4L2JmoV5rslKbWTpsYiMYiZFwv0C8LwcIwog7lCGQS5XMZ+KwVdJeh+7/bZ2lCfBxh+0Snyz67+W
QwNh92ZauXaWnBWnClVw0JkhxZECdjqSuE8Bk4yoGivbpq3py9go6kopYcHKzEgLkDbeS7hMpdPr
2WmRFXXOoqFunI1wp+FQZlxbSZ0WXBVVESRPeNnPQ2zSXjaKXXtOb7KoM1+L5AHayrtY1fYa0bYe
cwJHAAnR/yVoEnEJMDmgGgEwxZUnM83xurI5lJPqqMxbN7C1ygj63lyjHV04EjAA7wBTDop1HwpI
n2J5MaU0UZSmjkCQ8lUtNiTp904iAmL/WUUaLFyPF7ake4OZmVtXqA5E1oj242Se0mY8Wp5Y8fzr
jwWnV1EyA4IIhQIZ1GjRUiVNTXmkmtuuG4y9qdfmlg/ZMcvYg074j7ZV9a3jpmujm9eZLCyD9HZO
tYDrlyE4BQ7CCHkyHo3lscrwRPIeUAlSsjw0vEiN1yZ+rvdzNgcEwjxwi9r7fDY+fTve60CeOTaP
Sjts+pNSPQA0sxLFFjYTvxjgNRQk0M2Sx645bGteQdtIE/UJALhHt/mRkxMIJLdo8f2oyMZYTW+u
z7Q3ezzqdUDlI9mTIofgQocUQtZiy5i1HUWmB0oHgObt62dh9zCFb8zDh6iyoFRxuXu9zWmhFXYX
cee3Yp2pVfll9nrbxtLuYfQGAiAz/zLu7Esbnshr4jCrizJDC1WiIFHN02PfFMERCinvOUsANlqT
HFqoVgOX7pkzmwsKCPjz0ir0huwmz9s2skrjsWo9oBWNg9cnPpo/dWrdTYT4eZ69dnka2jEJ++wh
K5qVwLxQx5h/xSyCOrd68bq5/BUlRKKzuKvaCMoIoT1scFH6XbFpxu+m8aApql9VfVBjJuD2lsua
bcjnLu3O3+TTqVBytxZiqNuoexdu6Jp+rkQMpD1TaD2kz1C6STcDulOG79HAWXumLNy6F9ZlhaIy
mSxcurCuEvUn79+E2CWJ6Q9as0EUH5s9yLTAgROauHRvL/w6ks99JA1siAAZzoK6l+seUN50sp7D
Mn2zrIMuDjlDR7Pzp6bZ3Db1UYG8fIxd2tIvbYEMNM/xAoCHzZxMOxY/tuYzFaAxgAgGmKHHWvHZ
r++GeKRNgorGXen9RhOSi82w4mZrq5ae0OaIvn6T9G2kp/3B8sAGARl562epu3ejSVaMLbwV5nWj
FI6whP2UH6EQYXBAcli2EbML/c01hHpEvcgbofGr8vdu6gQPyBi30yYHuUPnu3GmapDD47Tamr3o
NlOcleypbtGiSkrL/NXQjBU+GQrnS1VSnYGYIRfWZrJ1cjYzrjchKOpzZaepBSt3aWV16mFo7Mw4
uQpNH4kh6BpjvKzl+3GAUIpBLRBKKijKqJcft+m8fNCtER/XVzfVbthnj8be2cdHdQMNR8hA+KLb
2acv1S87gZJw6KzUphfj1+cfIHky4cbALTq1UfvKsq3pJ2d9U+anYfg9qfus7nznwOsw11YS1ut3
Dz6uoQOWgtkEDAvITs1Elncp1t2RrgiYHcd+p9NyPzhx/+KUcRKtnKJ5I69O0SeDsu/mtOIeaIai
bKih9FPvdeBwHP2QO1XYoupYDs+lOQWQE79teOF+RYsDQwf4KyqsMnkTzimktzS9jUipG0Ge5MK3
+inZ3raycL+iQIFAhNoeUmb5flWslreqU3RRXZ5a8j3W/+jGSqa3UMbDA+OTDemOceLEURNoGUW2
9ar2UV0ce74Rm6q+E6AsaE4AwjTfbL876c09r38mAGDfXuRivP/8C6TbhupiSjqRd8jSj2nS3fPG
CHP+J80xE71pT67Rnrjovrb5GlfD0kdE/QfuOs/Mgyfp8pSytNE9hdddpEyu+qXKkL5gMiD+dnt9
i1ZQUkAlHk0i1EsvrYCjJqmZzrvIsir1UOi8PliYJF6BJy48lVHVQwILAgggMtFeuTQT8z6LWW50
EWb3tuZPd2cHVQCJ9mcjaB+oueL/+nyw5IP32Zy0d6nRtx0jehcJgpFbiww5WGOH7ocp7DScWNbd
Ma5MjxglxMi+odGTYceoA2luF4Cwh2ymKWlD1DTUB4xvZ+hgl+6hGGi/VdNJbBsFc7imHtfPde4V
D5U6gV49IWsjRNcJFoD+M14d3QMgA664+Ec8fcyGuH1UKix9M+oiDajg2lMlEu1ualiMOWyjALMB
tBpAwMOm9qiBTfb3bQ+5Oub4FXhmfYxKg2lPfm11htM3Y1YIwMeNAwEvCU+TQ9uusSVdOeJsBm6I
Gh1E9fC3Sw9R0hFALb0TOOlW8Zq4rT2A10Vg1uH2cq4ugQ87KC+D73kuTkkx2VBonoiRi6hGFzos
jPKd9mAENIsRKlWkCm9bW9w8kNr919q86k+5qp65Fk2QMEW2R+PAswtlMxVgeecolPxtOP5YGNpM
85QxRmalDaR5zYe4bkSEloNf6/GxKPvQIdPK5b38nf4xI12iNUA/mQHerCh1ra8YbY+Peu+lK3F/
cdtAAAAiYX1O96WoRNROMJL22LaM7ygkLO2aH4WrbW5/nUVf+MeMDNLqPDN3e4yVRq3+p+2PAkLC
ffal1ocVOyvLkYUNnXxilmLh07iYVHbQzciazrdbfSXszVHtIuqhjoQzhHIk0D0YPpSCLPNyneTx
ICI1q9PvlROD0TTlce8L1e43JjDiYUz0MYS02FoVYWGFoMtCdw9UFIAvyS/6gkHFwCmLIeqUJnAL
PARtvtEwNX37gy2tEASqiBRQtwCz2vwzPh2nVCPYNa0aUMzaMDPSGyhUF4MW8BRL61zAxMu1yZ0F
H5mp8zHJCbgGkmZpU3XWgENQnwagRozSr3kHuU81+0PSCrMZQzvub69wzZx0c7ncMPrMFkMkhNh6
ztT4LfgDfBaXQ2jF7sq9vHCYMeAOh0F1BDO7V/CpVufUSNUhokW5N9V+h+bW38JH4ZSfTUhH2ex0
Ab44fYjs4sVsRNgo97n5M47X5HEWPfCfpXxcpp9cg/IOqGzdGKK8eIEoyUbLa+iQjCuBSdowlFp0
zMkgI0NJCTB+uQGY4lWYO2atnyhz8q1qxWDFSNspvO0Ey1bQMAEL9Nwvn53k01rUvIk7J+f6CU3R
YacT+92mpFy5COU6yn/WgsrYbAHsNLJnD3k2dS2+z6mC3hTzeZtNT1Tl45PZsGaTVlq+jUtrkzCX
w/+a/E6pCuFnQzZt0gHszSmY3o9MnWwfks1DcHsL5Mz/f37drJIyi3QA33m5By4ZMD2gC/2UphMm
dnRfT71dbnsHodGwLE6xBZ5o0p0aflbdHa0dP5meeblzddSdnJVzMh/yT5H148cAqzVz30DCHMW+
yx+jKGpWKui8Qx8i6JqfXpn5vNrF4+jb+YqppW9vAzOAihomga+qainqS02lK9qpUaxun8PXgiIf
2Ioff2h7ySvCnDxwhvAxtD6kSFpQzsq+S+BiZaHvq0k39yJO+701YHuJS9VoMtssrNzkpYrxna1U
qDthdAczzr+Cxq47dC6STj5CvElr63oLgTsIQIjeCEz8l/2Mxxi4p1wJ3bbQUeMF220Ta8XGdSsl
9IzJ3vcWJA8orbWwFcqzZeTlIe21GNuqvjbdYG4BxE03t91KukA+PiQwXhomIwBLvSJprZ0q78Vk
6qca3DP7zlXjk8lY/ttMm++i7N09NETdcCi48f4vDOMlDjFHYByuZPrS3DOqNvH006TYWx6zB5rS
LWv4o6OOeyMZj1Wxxlm/5EmgjwOdKoC+EDGQMl2FdHxIzcI4pSjjQsvrODTjWndJfh5/bChmzjCY
AhgXeghyOgjiOBT6Dcga093YbOtd+tx89yafxL54s3/la8KAcu3oyqC0KnR2tE6PYTAzBj8pN9ov
JfeLn/aXnPjGz+QpMcIu9tcIIZfNopaiQTEey5Wza5PljsahP3wS8VOfhsVjfm/f9eZW7XztAdQd
z90Tb1euARnP9Z+1Av+BqOOA6lem+G2oOQwqpvBOTdcFyXSfkbASG0t9cTOUuDO/8nyjes5UxS+y
91XU3GIIBpcmdM4BFweiTKoTDlUMSW4R6ydFcUFBlZmY0wc16hSYblIeygrE4L1qT5vJ1ZrfPFHq
bZ041bFKTIDnvfoLVbTEt7UWIAtC+V3Dhy+3D5V05/9nfzAPBZITlPMQxy7DMvEUtGQU1Eo15k5R
VTbdRjdaa1cZYq0OtBQ45tGr/5hCwevSFJAqFHDaxDhNxsYmKSCaB09H/bCoDkgK7vS1h6NcMZHW
BvrHS4MiH22u51hbZ7LjWPf3Y6luhVI/gCxpm/EqYPpJM4qtYo8BwJwBpz9vb+7iitGkmt/jkCuU
1b1RHO/RfiXGyWwAOG/r5pWpaqg70w9m53jCTMmOknwlwV/yObTrsNHo8KIRL4MabDUelCRz1RMx
jvng7mIrCcxRf/Cmt/Ylgb6HERrDfeKwE9Az4YQfUjtiN6L3tX78FtwL5x2XMHIQSFnLrDJx4sU0
nQrt5JTlllhf40Y51SByIZuifxgBL9OZelTZY2LvOUC1NH5K3B9qnKxcHQvJB7JO9GjxDUCWdvXo
cZKmMEyhneLqAV8a4SfejFMMHNOf3CNrMUd6gMx+B2su5qLQ3vZA2HnpdxCIqwWLde3kJty3tGFb
0nHnsvxF2JaPnpMRs5BAha/QO3+wTo6ThLRMzgNvnghtN8q4VhhaumLmGgDEFZAMo10hvcD60U7L
SnG0E1fr50n/lpoYGC/KL14PtvwRdK8DCh5eMhxa40Wna+jzpd2fq18Ig6gXwRMu96PLbbvzBuRj
vaJsy/GoNfmGisLHvLq2houe00gpKUOt6L+2UJC9tGXwKnXBQ6OdtOY4PrfUF6bvvdh3dnskq03k
hfRgpijClBj+MuP4L41l+PRuwXL9ZBqQQ+nHwAO5bPp2zvjXCl0+YSf3djsGI4BoHAMK8XmEQsrt
ELP0E0BSOI8XqoCmyPBYz+6y3Ow8HDDU+0KF2iiROcVan0KuBn+4NLpdKCuiOIY0RYrdujkQDLcQ
PNr6eKclwGBbXw3eBDavNo6RHitwO/Rx2Lf5Qa2pHw+nupu2jLH3dNR2HiJQIQiYH94qCIINU3nQ
WAoEsXqAmO/K8bsOunMS5YCVErAIPAOkqF+YDKqReaOfWt4JvLo2dfKNtJvGOKhxSBLnz+0PsGAO
uSiInFDXxRSVPM9v2Jmi8QGPLJb0XiBG8Blxa8+tKiA9ZEpbPuICF2sNyIVkCtEUpMYo81r46nJm
qnkpRajTdLAheBtq/ypjQNO90LOy+w4weec5m34X9ZuZbLS56JK3awjI/+UXzPqPmI2B0q20zyBE
8RShjPppICLDwEN1yFh816kQQXZ/ldp7qmRfEmEdHKX5g5oZ7nka9EO/u7391+d93gcXDxKA6EDN
IsWWIS1oMjPWnOxvpeVsUhMK0OW2Axym86x9nZ8BZbhtcSGYXpqUQgzlVVL2JR5AltJ1IcmNeutM
kxHpbSY27gjVMTMz6VtjYgiSF0YRtCVxfaVja1rps6HLWHf5Q6R7pspcmyCo6ydPyZTtUKT10+hN
xdbkvXq+veiFAABbYMUAUhHHH1/8MtTZStb0FdDcJ56a28wEoto2yTNkBGlvBUrzSEBPbvjVMGxY
XIGE/aFQ/Om5tQM7fiyHrTv8Bspi1ADyRNk29yHfsvZZrm/dy18o7UaSpDm6qbp+Sqr4zUyJDyUh
MDVuxsGP4+HIii+Ya9sS9SV2D2V5h/Qv0R4I3lndWk1c7johWl7+FOm6nTgoGCds5qkD7vELBGo1
NeiNg+j3RR2ULOTZSoVQZu/7j0UA6jH0hhQHjHmXnwf8Sx5IZ139pBqN8IV4tIU/iTvOXD+ztIPu
vtUZ22tAKqAHStst176OIGlpU2hA1tsxOXV54CYrv+pDlVN2UPwcFH/nKgyoNC5/Va2zulIYns+Q
dyq+6iNpNjTph1Adp3seG8rjZGX/j7Qv620cRrr9RQK0L6+SZTuRsnc66bwIvUXUvpJafv09zPfd
OzYtmOi58zAYoAcpkyoWi1Wnzsk4Ca/znLMB0/5erYbpqD1piQNWNdP+4dBx2nmJ7QZdQ8pd5rns
SLzhJ/5PkYdn8yMkKN610SluR6esn5pCr+4pmt27GZi2wFyr5YbRQfsvgg4Xq+KpJHDZYqGUX/k2
Y8pXCWRiPuqDy1OjedCsMhslaFz70fBSkFI2qub5YJtw//2KQ17JJ++5VOlFK9h0q1E3wBUV2czc
dT36r7bvthmUcH1lsX1IY8i6BiKaiTsY4DyASeNbop/+FR9O6qm2ozgJyJaNqLIpdH6Z2r/MzG12
NCvJb1DRLbFhsiX3s6Goj+iDg49rNeK00HogNrIFcO7U+zm1owZQd1f+9RooTdZlR2KlS2R8FRuR
AFc/qjZcIw9TY8LNVMxpmXcaMyJwLR46U2c+6ai+o9BnCPQskXXmL1MwtJbh3dCDBmUAsuxzL69n
puV0ZGakjO+6mfmNjPxo445DwAA9I1DcmL3zhHAC+pXeTMvJjBLQR+RNt+vQpjHsJ4gPcu6SY1n4
w9v1eM//pHByQd0L1nUH0x6Y9BXW1FQNc9oxN6MVLfxjZaj5XUl7sBsSVwtUmudhS+12f93oVtzE
VY5WB1IpQIxEWhgbQWw0y8yK+rV5B7nhTWeQb0nmHVdKHzoWpSlEvdfs1kxGSajayOLwTgWMFm9E
FDzEMtHs1V5nMdeMvF73bkYQhoeQfwejNqR691kBbLuP6Ye/fZ32kljCY6Cw0/xa5XooyEvxVD73
nsSxqQt+RSsqmecXTQVf/d4vkut7w0X5CA8Yp5AQYzpdyJKAZEIhCn2MqOjBiZaCl8b3lE422rW1
iUBXouXCNTdAs3O+lLlSAOheLCtSRxZNphE45Oec3JCUhO2SoFQrlVLimyNuHt6UqKvhbQkEsbAu
BvVsOrauFc3pLn3mTRbEHdWH5vy4oJEZ9B+flax8unE0kAFhDNM1MGSEQHO+StwKA22byo687LWu
9mpxyMBnsaRVUBezpMewZQulS5BoY3LDM0TZa33uUoomkh05VD9kNlpynYYBK+Vg1JXvkfd/P39f
+R00olCMhpbE+dKoNnTKaGpONCp3oG22xrDODk0DpVa9eGLUjT1zVzUy7cdLtwGPKnYUEzB8muqr
hHtytfSdmxFrSZyoSqYwrTUWMAvvBc+GiOE87WyjygOvn2Uym5dn4ovPG6cCroMhLuHggcJjbfBe
dSO9L5Z9q+XHvshlgrQbHcJzK0KtfVHAltKYtRvRjrwbaeGvGhhKlHyXuM3eGJIdJFUfpzcDIHeP
REOi+Iz8YXkWtjIi10tfwi9BTEfmoGqYhuCf4WSbHaXLFZWmbtR2alhldyh5twv1dY+gDSmpSlze
wOe2hGZf4g0ds3FXRDXJH6GehWe4HRrlQ1uusqCzcWlwWyivIiHCqKctrKucJ7Oz+t6NNL6lCst+
ZlAtBHtfW+xo2hcBEKT6bVrZwDcA8HFnd8X0dv3gbLnSF+EB7KPTKlZH5qJZEjYNbqQQ8AWq4zj5
Rmuah+tWNlcKDAUAbXBXAA4FXxqm1FTXmrpRmr/MbeuTyvJL46EC1eqsVoc86RD53F2e/b5ueOtr
ouiDYhrqDZDy4p514jm6w2baptjhpqu6m3Wa5ycrVe8cMqt3hj2pN/9uDtQtLm5DcI3hQjk3VyiQ
X2TF6n7diIryMPUfGcHjRZMVUbY+26khIQJ4s9EsXbe4EQN3A57MGL3yry9FZkH4YhBJXOhUwYJq
Rrr3fSESl9gKnVyNDPVH3EQXFOkzsPSmMqpuBIYZP/nDnuiDsR5A72TJqmqXOSifiwffEUapcLWL
vZS6Kqxqpoobec2PpPaRSdN0Vy5hUM/+ZP3bDC8eG0jCMI6J/NNU0WgWwkfm9ti00najqsBwutkk
fQCBU0sSpC4zL4gloXkPYgl0dzHidO5nbLTp3PeDE9XKazOrweI2QblIliIzIjhzW0CpUs1GJ8p1
4g9M9Vvt7v/biOjIBq3dBBR9UV2mgd7eY0RtB+LZ6768sRKkWngBcmJ1zFsK2Z2n4emuL0SNliw9
gkoxyroi6Mx+d93MhkvjFYVQgwKuCo5UfqROgk2vT5OVYR4/srNs56XNQ5vGhQmyJPNtLUH5PMwS
NOZGdDOQs4JdAncir+SeG1zqtVoRsdWodQ629c0JGqP3PVmFZmv3oIOC6UZkjcDj819xsqxaTWe6
VKsaIXdmRzcrd4VSO3syy3o9W4YAe3H5YwaUGRfXfKqo6qhj/4B2/+jtLqiJ98j6SRJ5Ns2gpQr0
CwLvRd0VDU8bNNIwY2BMlTh3JH+h1uu/uwLuna96FnxBzO5JW6it6Q1qVHWjv/T7mrGQtX9Z/QZ1
OFl3ml9i508JiK5zaV6QUnBlM77g0w+ER5GLPqgapfdjcjd2za6zbRTrbqnkqblxJ2B6Bt1BHnZQ
TxE8AWKHq5o7oxop9i8z+QRP9PVdk/194bYeNL0wyYS/vy73bvPzv/v7yLN4QQhp+1eWcrJRxqzl
pd0xyJO63YCgCdaJwuuP1xex5V6ob0EaD1zl6G8IsbmzKtK3uaZGRfO3NLoAHGNQZpPkNZuf/MSI
EJsTS1MA59GxEpaBOpg9wI9Ti/w01A/MB0hSga0wc7oiIUbrQ5oWbFTVaGTDwdB/1jP1C7vYWTJ5
160AihANTSQ+hw8S4XNHNhZgRRk+XQSu+sZPhu/z+oz5WcPeV7LaxaarIcrgVkBxFxQO56aSMcXD
dfAQqzkr0womeRmYYWvXLCCioWXCJ3VF2LdpTdqKJ74aYaLwpz6azyrEFIzcL9Nif93jNi0hQuPu
ATgJMeB8LUSxVoeg8RnZxr4yfavDcxT8RrIJ1K2vw6Mz2vHg4Edj6tyMW7CJVMh8Iot6Pr0ftVBB
jVhjDnSFCJrVklx66xyhGw7sJ97WoO4VolqbFaQxUEKInARaeOhU4/8TNjK5iw2kzRegF7cNUkPg
C4RLu8oBI7KcjHf4u7s6naOssBY/r939aN3aHvXHLPU1jEiNTRrParlLZNLnW/sKLlqQ04AcHDmj
EDASPfWyXiu0aBlH36TfG/fRK2BqOfT2rimfrjuLzJrgLKvd2hgdqoAwrYjfm204pOoE8VLfTfer
soTdaDSSbHUrWKEkAykFXpkBlO3ccdS6KHsNAkVRmxxMUMu5Ezvo3t+8LwNmzr/+fX1As+NBDX8A
hkg42GqXFwyDHWoEDhTAlb2Iogbjpssu73xgMH0rKyXhcXN5kHkESSFGH/DOPF+enaeGNjdwVB3A
YB2MEKyGwkd1RNUZSaYMNbF1LADZRYTERYxsVvh+rp2vaBUOWtRCD8K+1ZM7K5eQcW20iZFOnNgQ
Tnq1Zo1nFehTQbbAB94Lx88MRvfbpGm7xYQYUn1EP4xlv0cZ58XWXvLcD/mMhbFS8YbGjUr1AVNu
vIy3gjygSX9PthJArATppiRsbu0kmCigaYqUnT8Mz7+bRphBlxS2bBCoJ4X1ve7aYBwqifdvm7FQ
HARZMqc+PDeDKwh8KBpF0695Miim9Qp/KmWcoltXAJwBnUqgmlEQ5Pt6ktmgDtkp6MNo0ZR2AeQf
U2Xxe/dxnSVvwo1r08R3gWoqivEGXrrndmq7HRSTvwXmslj9Ge26o94MMqGEjdXwMMGLRagYmWLV
ZjW1ZW7qWY1cWs1haphDaKyaz9J5l7qtIomIGx8IbxsUF0GGxUUtBW9vpsYyyIRcysxfcuduHZ6l
KlHbJjhVBoIg2gzCoU3wYKIJxQ0NQhIPstf2Xb0MDKI/g+T7yAwJa5ndoWg7LDay20/w9bbkabEk
SfqmCXRiOEsqH+gVLkzMQ2l6xteyrLXvLre4v/xaptm06Wdgt+IsqTggop9VSqZkZCJaZGgJhB4X
z7xB1/Tt+lWx6WZ4pqNjgDAAmqlzZ54w32IVWqtFpTmNuzaxikAxreQ4rmT4k3mA1l63txVXebYJ
ymqQCF3OH6yDN1kNrbVIXTt6A527dWdaXR6g1KOiVqSQ0MkqC9qtHRyd5Rir0PQW3GWTDAG1tXJe
b1ZRGYNkjOjyo5ch51FypBxN7qf63eAl31m9sxX6LFkyT16EtymeDi5gHXh0uWA4P99jHcOHC+g/
tWjd95havh2NIyn9Q/ENKeMo8cyNywNc9BxRxqt9iOnntjC95jFngi0gv3yrPSYLEgyo+zptuzfN
1+sr28ijOKIA6EVQ7WPwUlhYizHiWR3wLZsqqupIcQHJtT9W2u5c4zt1JTFq2xqaW4juOrCB/N9P
4ruGlnVHeiytxw1chSB/HALzT9fvNBmJ3pZr4JL6f5aECD+OOYJ/BUsMYsXOr7b6mKwpsGvJt9qK
IidmxKS3nLwMnLRImgb3DVxNgUp+Qub7+ifiP1X0vVMbQtRNZ3DPQlIR/uC7h6Y9UCe8H9eA/plK
yWq2PA8pJ8j4QNaJQyV8ntVzO1Y0M1IJo9V37rDWoelk/Q1SVBrUVZs+QGJLdkteLA8YSWSbwM4C
S4M2suDuAzhBnRwYiEhfV19P0pspZe8j3c+ed8PM1s/WP1NBvl/f04vvhjITD8vIMQCZA0j/3BHV
PjNZz3QlUqrmQelucrV69qxBloFehA1uBlhYjhzhD07xyQA6HMUzEyUqq26ned/sP9DV6TAnhdG7
dE+z7mauJcXUjZXhKkAjFwNLGKsR3+t1sWKowVRJXACCxGXy2Op7k8QlZUaEK2dB8GddoZM4U29I
FkJDwHDf//kLna1D2LoEgr9GZcEEsQfox31OOMEy4YWL65k/lE/2SnA9pfPwqJsWEtu39b7/5zsD
fx2gEpwmlJz5tN65j7GsxJ938CWm+h41fd9685wf5bxP59ux+UyhAO6yf3drXrfnmk5oNKMAdW6y
s80W0nQrgV4x0M9eD8ZhJ5iZJExcxFa+MNSV+FwJfrgqxNYpJWgFjTaJkWMHiloA8zH4WnW7sM/r
PnARj84Nic8otXZtZYAgXAziFTx+36osTuwDBg8DVYbwuvRoVII4CRAKT1jTxaWbKAaYLK0qznBs
OnTwytTP/vm2wB8+NSJ8HjaYKJCsMKIQ8FR5sKAM+6r658MJK5iG5Wmte8mMmyxWzlhuVvHq/gSB
W1CXtzWRfJlLVAVfyokRYSkjIwXKhUYVOykAU9UUssrZ9W3xvrjszstBYz0lva9TMyQLUIhGjxHD
touBUwzmvsUwkqx8sfUBbf7+NTk5D8b9zl2fkLGZWZ1lsUfi1nLQpjp0spF2iQ1RlchcFzMnGsni
2fvoVS/gZ7ijsjq1zIpw35sF8Zqhx0p6+9UaWh8KXFTv/etHS2ZEiOBTPSxtxo1AYymD2Iy2jDsr
SyXvuC8WtrPchUvAACoBjA8OF2qD519l0LOsgS55FQ+s9AuXHJck9QsTtMaBS4s7lbZhAzIKMAPE
WvMGOlej7PdsqIDXLoKi/AvnOaqDeaNnrb/20+76JlwGMrzP0XbGL0T93BC/p6eSqQWOq4lbcwB0
2FGKPdXsKsgg7xkuBs0O1+1d3jfn9oQvC1WWVCsc0sTQRd2Z6wC6j/9PC8JnLUpK1nEqmngu0sC2
/2ay98Jltna+BOFaZmqyEMvCEtDPZLT3+xx2lL+a/dQ39g5l0dCeJRepbNeEWxokoXhStmUTG421
06w75qiSXds4DGd+wP/95FniTU3f0CRvYqod5tWLVuvWKmRU15tGHDwfwfiL2pMjfJrFykhazm0D
xke8RNC4fWctYkhS93//3cv4/Y8nOg4cuurnqykytcGAa9fEFQHNJ2bmM/Me02EyMNTG4UE7CMkN
KkEQHRPnlrUBOG4Fo8NxBb0xJ3DfpwGzljIy+S0rSDJAc8DV+1zxiT+MpUczZDVxoYRVqz6BmvkT
bGjArMvAKBtuhi+DsTmw/6CHIQ7K1hMGkZldN7G31k2U2ETfe9nw/fq32XAC3u7UUENAcgTgy/m3
gciK25qV2cS5mg43MzTXfynzlPsjyneyEL+1dae2BIeb3EJHaRi2svVV7foby/ox4042axkl5SUs
Do9GVGx5GQZZ4QUX58gWVE6YjRPqKPsSGUGwFvTQ9n1gGOWOqZBM7dKHktg3w/h4fUM34tGZaWFD
UVSqODMEThW64j58X9+VSEVJE47lHy/vfUcpY5otsm7X5uaClxmD6kgWIf9w/iG1Ihm0om+aePBn
96lUfUKODru5vrhNb/mPEfGVCoIIcIkwnGQVHMFJ+0pziAjXDpN1trZcH6USlPUxGoz6vrCJwIlC
y4Qu8MqRmLdG08y7pexm//pqLrN5XkIDeQgfDYEMLP/3kyiru71VmEnaIntCX1Cpotmh96iE/c4w
1up7pi55fW/uHoZB4I/QhAND0Lk9o6FmDcr/Jnazpg6LZW1CpezdfaMSGWnZ1gaC35A3YTivlxgL
h4Jadm8Ubex1yWHQB4y9JhYFRub6Dm6tCLAiBA9AUDEjITod1Sr8gqaNB/dxsaH4iZfQULHwupWN
xaB4wKFfwEkhvgvfacxKFyI/Yxub6gE8zrDwX+RdKIwgJQQjPChdxKuQjLlSkp51cZG1j25TRg1Z
/5o6+WvVxj9f7aC7wBANXgYgPUH39twJaFkVteZlVZznP5XmDa8C03m6vl+XX+XchJDjcl03ypq8
itHsm1nmY8hCq1+v27gMc7CBeQcUagE0hQucL2MlkKnobdgoWXeT2CBIf+2mOzd9NsqDCn4aVeJp
fFvO8/Zze8K2gVUYbTMd9jzUK9S7JSjq18m9UWWSjVt7h2wIqnioqaMUw//9NCYU+A8q+FXcQsmm
Tu2ozO5MkDNc371LK0iHQHyHehiYYGDo3IqbN6mt1HMVz7MZzsszM+udtJh0+YlgxDXQzDaQFSGL
ODfSdQienY3H/dStQTM7vjlh1oB9ZmQOMGzZHIamlKzr8hI6NynE7XHRR4cyvPRzSwm06bsDlB4c
YpKV7Tf3D0yjKJWi3AM4wvnSACzK7FnVYWcywwoTUh6YBqQY2o3VAHnAGU2/aCpE2vKlxSVU2E4V
620ZOImGV1mFooH6Iv1UlxEOUfrEkhBHl7VS29GCJY++ZfOdN8m0+i4NAJEFNQEkB+jHAYp5vmG6
q2goKC1J1FXHuhj2SyaD511uFh9H4uBP5F4AfwqXG3jtDa0dGi9SaB8Wyve0WjHcXd9ydvbrh+eS
zYZjsQBeAncLBpLw/DtfzLJqLQgduwQwij/1uPPU72h4gLM/8fXFV1b9yJRbDDsr7vKrRSWhHeO0
vzHGLLRkAzSXfoh6FuidAdvi0HRxUq/NPboabAXd2eJOceuwMlwntAl6T62O11d9eZrBK8dpstAf
BtLSE0IG6XNAX4sxQStkPLQuChFFFtik/qnXGLmolgMGnZ96/e261Y0FYqN5X8IDMPWCzXACvdqA
l40StQbb6Uacpa91KqsvXcZ2PAoxFI6UCPc8On/n33NuwBk8jaiqdmay9+zZR0RMF2+/kA9q/Pzn
BcE50fzgmAEbz8RzW67Vd0bL0iwGT+Ov0vmotaeitr5fN7Jx2hA0cD3iXsT4pkhsaOgpYrtXpLHX
Zt6uBOIHQ7lIXK5b2dg2cPjiDkbnEv4gxne9pN26oCANhN0dmFjujeE+N5+0ikFo9dd1UzxjOL99
8dJFVxsyahomHQ0ho9Ar8PuTREFxzmW7igw3KEgnxrCHKnBQtp+dLSnoX7od7GGQnn8lnCpRBIUS
pMkr8TLoWi5Hk6yx1SqRB/KM68sSd5BXpFGSwKQ2J+TC/zx3hsycVycrKAqbWcWiblA6tI2qeq82
CvJlcIUGOXZDMsAprg3jdii2YKoAWB/8tyjTWuVpaeLlmcdDfator7yNNH5eX5fofzCB+VeuWMpZ
GS+aiUOSObVeZEVMHIzkNHP6klqVbDT7cvMsPDDALwRH19G05Os8yZSyyc0hNTgWcQLYmgs8ReLo
4cKm3w1YCnPIol5f08a2gbwTZwlVUcAdxRssg9KoaoG7LXYGlGXBHp9jnuXHdRtijOX7ZkAo0EMd
iSsGCv7gUDfLe28uYqiFB0sLGE7z054fwV/gz/Rb1fus//h3i5jmxf2BVBMPNqF6uVZ6VrVuUYI5
X/vd02x9hFzu9ODatbrrhj6/IYm9HOZuGg5FN8hYuMRjzdeLqwQsTihZgCVEWK86g5i2V/MyNj1w
VuSje2yp9T66045O88FYb6WJztYOAxdo8z3GcK8j3GJzP5oZRFLK2F0h0oIpXyNIpnFvqp3jl0qR
B1ZpNGHVqwlUpdggOe8XmQMWjLc38MgIY6jfiYhZhSrUna2yjlfqIkHNuv5gaSULTEjE7Jxhag/q
2HZhobf0qLWg9vbTOfdu6nmmhl/b9RJCgZo9N2NSRlnVN88lRNMkBaSNw4uZfAihIa3lODAh1rLU
gtiNoZUx1G2KsFTM/qO0lF5Si7jgavraCi4iCdIS4CfF6SNQh9Wu1rlQKn5t2s/8ARjH5mB/A/li
clfoQQudgL+Gcrzu7hsxg0PpAXREDoMjJtz0ngG5vFXD52+1z579Jfe6clu95K/XrWy49ZkVIRU1
qdNU6PGUcVFH6QAJcKioO9/AgdVZpa/KqH1s4W78n438z5qEI2wZo5O2uVHGY2XNwaT3KfhqLDVM
SmMN02FMd9dXtxEIgQ8B5QeOLohexOSCpUXBOX/KeGnA0Ij7/rYyJdfv1mfCssDuxLlS8NfOQ7tV
FnTACSrjhrYQTFVz7w4PIXJba6Xz2Ojl6rd9LrkWtz4agCkIhkilOd/9uU1UjbKxqOCPNHlcQqjI
+tr6m3Sf+d/r27cRgcCpj1oPXikmalaCncUlner0eHoPTMEgKVTGniHgN9y1Sd2Fy6RYNyixkvul
UX4BKStrh21a5+yv/J0MVhHBWZQCE+mgwqnibi72pJzAQd/9cDpgsvuQKf3LOpCPupB4zJaHIrlG
zdFDeQxjH+dbO5lTB+yqjWpDUvi83zmTp6R/ccPrO7vlmLih0X9BMg9qTf7vJwlBnVmjM0G1Li7H
2wEENEZ618ra/FueiXHJr+YtpgxFbrfJsOi0qNxG5jtHABYgU+D0/iSTpPwaTznNePmphlQ04F/8
XQLE9PliIOBjTl7V1vHSPmYQ/qtTNQDtdj48Gaqv1uDYa/YVBY7go09GX2kfGm+XKF7Y26k/QcOS
JAaA1aODYejsYZjeNXKEruttu8pew1u7fvpD+Y6d7Dpt8fNZPtSxAeJcNKmhh75fi0rybS9dCI8Z
cD1xSUvU/MQBfJV2C4TvgQ3T2WvxbOCdvWrlEXTksmvpcjkoyHPiSuBawXAihoGxo0Awtmodz1Xj
a+BpUrRfHc19dW0CzgNiTcAQjeRVK15cVcHbvgAidfUZtfZE+XPdoTfSBWilANSKSxJV4YvHYj1h
AGyxE2Bw+j2tw+S+9A7j+ierbpEg7Mk4HatVB082ZOXmP62VPXVGHyz255Ttr/+SC9gCju3ZLxGi
1mp3raJDMCm2nZ25hEA5PdCQ7dm+vCGP7i27MZ4b5hfMH8p929yvhY+Zi+u/4aKpJv4G4VptDWBA
wEeNsvLufQpJUIQ+fR/vZUfvCxhzfvTO1yrEyKwfFaUaPcTIkIbansXjjRlq37x9c4u77rZ4ym7X
iEXj0QkfwRi7Vw5gCj7gbB3Sh89j9dL7GIU6skOzq0MwDO8dSTi9vKnw+/DewVng7zdbiHPd3Ocd
yE/ruCuKfl8YK86/6/SBVlJ6UK3cCAdiJ2Fdj7JPsHEKYZnXSHS8GRzxyWWsZW7reV7Hxar4Y3vo
aNCX/jDeXP/SW2bA2AQgPZ/1QpHzPKRUCtICde7qWLXKEi8fKEWYzV0PoaxMVo7Z2ksbrw9IYeHB
CgHBc1MeYrnrtYhecw+CPgsAUcpiI4nAngYMTvfDKmQBhv940bt49sT5cTGfIE5ArG65ADZF6riE
Jpva7ZXpr4OF5R8JBtcTDUPkJZhh09jSjpNkzPtiToGfoBPbYsUGA5DJCCRsHffrb48cBg1F6/RH
2Y1QEPK75onOvxu2T6nkRSG1K0SPBNpsRd7Arufae2fydtXw2JAb7daDH0Ege6XgfFw+GuiBXPek
rWgOERy0IXn3DqXh88+b681as6XHUVH6PCBFnaP5jpqRNjSyvtqWJ6Ely6lPkFpBwf3cFDGXCUOS
Zh1nFqh9PUKUAwUzju8k07pvvDEPc9uhoCCsO8lx+UoZRZc6Me0JNcWp6tYS2PU6Tm0rMArz1bM/
xmmvefmemeONNkJK0QxXcGu+eMsO78tpvs30t7kv7xK7PyzjI4rzR/3R7vDKvP4BLsZwucud/jbh
0ztmZjjgGsGn9251Zzdox5RgNIXzd+3T5dELZ7xZcH15ktviq1F2uSl8mg3UExBxEQxP9th5XY1N
qZ5RSLl5AO958t1ugr+9rwWorPhjUIa63/pvP6BwEhQ7jJYEbZDt0z3/38UO+VSYSNIY7gQXPwq1
I5TQORDaEiLb2I+2pxQTAmh9oFkTNMvDWu2bsj4Qv8s9v19l1HCXJwDTgfwjAJ2Kkp/YIYd+y6xT
MLbFeblavtOnUeKpqa+Q7nj9S18G7VNDKNmf+3/eG4NuFiOgfMyNksJ5S0Hh1Ztu0KuSTTQvNpFb
4tBkTmqLobdzS5AlmlBFATjDo+QXqks0YGVFJJfshuOeWxH8Z6A2JaPNgOZyPCSBY6C3f72uC/Ci
C5Zm9YkFKTQKQQMlhJTC4LeWKanNbX46VL05nzumub5+4UlmbZnTqsx8Rx3vFYXaXrtT9dfrH+0y
aGGRmDdGvELdEUjh863MOneoE3Vq4unJGW+7oLX8lQTJe0EkceDy3XRuiH/Tk7W4elfnDjD48ehh
FH6ntAdm761vai859pt2vs47r3BjRed2lsIwu5yq2LPRwml60/IXb6BB1t+6IL+9vnmbHn9ii3+/
kzWRZOzcNoWtEYxARrhoJEi7UFoMuYwZ2LoTM/xnnJjJaa+YiTsD0OUEqe1jXBqYpzScdukYzvr+
+ppk+ye85tzU7atq0ZrYzj5dkqMw+Vyi/qfYUnIb2bKEq3mhRVW3pQ4oF20wwVXf5c7c+7o++zoQ
zqzeJ4v2sBipZBpItkD+s052c5igkVXaWGC/mndlYh4hvr6zpiNqFL5jSNDe22tE0HUcXmMXKWsH
bU6BmbZgbP5Msj+WPvpW5cMZtSoLnMdZmyQuub26/xgUPl+9AuqxdNhUzfqVJ/7gdsFwk5gP9vN1
N9mOjqBU/b8rE76ezZBaEZDVxXkW0++W4n5bxnDKP5aeHdbp6CFv9wp6g3c6xqIkPvo1enJ+i/IT
8R/jwjcEJ2+p4Q3exoCr137WDoWvWAUq+T2gln5qL++OtqBZAdylE+aFBwJLo8veEtvOd3aV17fu
qIDWUwF7t2Rb+NVz8ctssC3ilYQqgimc1Sr1mJJMQNhV91nUBYrjK6/FI33RK399/G9s8TltLiMF
EIIQ6iyjGrxswfVA3ENmvhuNbyRzYL8MUzCqP3QXOU57+K9seijjoTrFRyLPT49X4hYZLMSicb+o
Vph476x70aH7bDwr02u6/p07yQ3FVyHuKJjdAKhG6RAjY8I13GrakLAKQXZt60fieXejtoTXV7V1
StH/Ap6D15wv+CImtQRpYe3Cl53jiDAwVRGhUzCpj1VS+mT86ExJrZnfDCeL4mQB0PPFy5aDq1Hb
E06PR3PXGUYHgqfpGBjjH214TVbJEZXZEA5JS8k81Y0yP0MfDoQERQCu7IAl36/vnRBw/mcloIkG
EobjNERx2lppizLpyfKcjKv6QlA52aG8nB+7VqtCpc/0eztZJkliJGQt/2sUTV8QuoE30OJLP4nh
nTdSisLp/Ex60+Zc/EoFjVjSLct+zcz+N2h/zDdgdtv9RJRkuLm+ZLEO9WUeoC9YBmUVXnzCIe+U
dVUqBTs75e29ux4VI7aAd27YDcNo6aTnz9Q6etO/ZTb/axVFUNBoIbERi+i21ddrPuXLs0mfTaUM
Kdkp9GOybyfy7foC+e8XvRMmIL0GPhDoMwnbmxVAPRGPzM+Oh5KLm/T7pClsH00tNTASU/ZE3Pqa
eKFjQA2wcdBsCneWUxXLVAMb9rykxvDsDdOc+Vbe22zvkWUt0fN2oQm4pAvYdxK7Sdf/YmORZPOa
Fkb+bUuIMGa5FlrN9PV5bXtAFbOdW3nHeaz+lsr8wzCYTNL24shA+wUNGNAZgAYHVS5he1F/6CrW
MfpMkOssFqQx0ADu2S+F/K5lam8Xn5LbQpcbzwcLhUKxvKUZa18Oikuf7Wza160OckdgL1l6o+uS
Xbw8FTDFeYARojFEDrzn+aFsiok5g9EzdLNoaE93cNeDmcx7mvwpndZPaetTkn2jtiLJeYTw7YJn
WUc4xXXEtxRt9XPDTgV15WJyoZDepsGc/XLJbUYAC4Jm9A+WWAeplsrGpoJFAahPXBWYj7GNc4Ml
HuprU2fqcw9EJrSjEtI+6XOOZzyT3PHbltDQAvoNuBNxaS7J+r5ocvVZz95aHXPyhzxFyUKRAeA2
thDDN9DugHAIL10JW5hq2TyT1VOfi965b/UxRJYUY4y1c3p/zPO4nfNfTSVp8m4t7tSofr6NWkqs
jAKD8JwOWTCQGzX9g/O/GL/+MZqBBgbwKty3WB+AhMJdmyNRpN2CtZE/KmQ99fy7rXfBYkhuhYso
9jUuyelJONEAbqbz1bRjOkxaMWjPLSE/9MXEANOuMrV7k7AYcAZK7PD6usSiKvweNXKOW0QVmecR
wsJSpqWqMZvmM07jfoWmG6YBD27pBbVe+jmUWGYXlOO0fenUAoJYvyXmLz8fKhLAXWFXOYRN5z51
cgmzPlEay17d53GgEO25r5viUPfom1dho7542Wc7/8jXp/rQGcc8K0Lb/lAw2iDZBR5Vzu4qVNJQ
vvgiu+F1fOEsektt1ElpJ8+l0hOOkFGiCbkk9kKT4eYu4zYQ88D9obWMqwqDIOcLztyl1EpbJy+V
avpG7CkP3YBrqQ2S4lWyt/xXC6tCax75BYAWGIkTMQITniaVs9DsxRhK6zZNu/dpyrT7Yqn1vVUr
1ZtX6uCLUSHkNZTqetNp9sNQTMNtUY+RYSu6JOG62GULG4yRYBSIMBOFktr50q3WyJxWw+9h7sPA
vk31FBaOsZes+uIIwQo0Vnhfi0NLxFUXmOXRyNeq01316Tyw3a/5mH9mwfSjgTJuG7h+GTo7L/fn
RylZ4+X99WUdYR34LIwriJD+VtcS6Myz7GV2C5+u35zqhdCn0c2Axvps2j7U0QxeZLpAwvOGQ6ox
WgkUDcZt0e8S/VfVIa0LIG32UnRpaC1g47PqnWRfefQ+8ybBBv8NJycVq0IPhPCv947USg/ynRdm
jc8+W799dST1le19PFmR4CtKVtY6U8fshYbTFOZKYP8f0q5rOXIjSH4RIuDNa8OMpQXtviDIJRdA
Aw3vv/4SlE6caeIGIV1sSLuKDbHQrrq6KivTaZ3QllrHoM4a5GNt+rgzqWoCWqFbGBMGSgLlI46s
leiC53X4e4VAmwjgAcrwX5Xxk9lTAou1YY99gRTvLjmEd5bb7QEI6FzRqa76rfAAnoA1UMUPXzMv
mYKgDWUbiCB/6byfGI3zxtATGeOiuIltsEQ5kZHiPm7M+zpOfjF5LS32w5tzBrlVS9MI+asQeyTM
QsKscE/l90p/0YtuZX8suRLEaTPXEA46mPvPN2MdV2kia0Psx5KKYpwOdZEUEaPdm+IaLduaKW7f
G1Eqg8wIpsbUHwWIYFgBwWtjbYMsHi88HdCGgQzfj/hTZ2EyTHKA4yV+hrm00aPmrmbKVTzs07TY
KW+9XO6EVLhOjDXmXh5E+dfmPLHNxVBpoFToeLJiXzXsKbVj0yk8MFNVwXspXJUyMZJd2EHQl+BZ
c9mrLGwYMGGDxBdv0blNllvHsNJiXepwLEQj3yXleG+pg0VStDMobUNX5nhhJQHNm2l88VADJpUz
luYNimYxVrKCWLeN1+K9ABDtpjOVlVEtnLu5Kg8BUQNUfriNzndn1pspPgRrKd1orV+qbqwgXeuy
f8mbMq/bnB0EOh4xCxoMuNgt1cDrnIEK0UdEvhWsxyS9pqa0kmX6EdXPRtBTDzcCIQHA5M8Hg6pf
FbVVSn2wbk/0GDeVI0j3VNpA6ZIMReMowkoQzGdm/xrXiUnOjSRKJOOdDuL9/A8A+FFOXjLHfP2U
PyTD1olsEX1br7WW8bnov40icYCGA/Rk8U1QUjYhRIwY9SfFZn/ya/ZLdfvNtNPtItmxzjZXYBTL
8/ptj9uNNdVK4Kdhr2v31nOR3kUimJFstQQ4e7OGAVszxi1iVo1CQ5UCDKaRBR1TvP5C0zYGxxB8
Zu36wcTTYk0q6efT4mvnfI+QW8ZOq2ibUowwDHpABx5KkQyJUyi9nSqDmwSfYe9VyNVo/crtsLqW
3IWe6qkiDiP2rPQ7b+muk8yt8FiGo0+bYwdFtQ4SmmYX2Ra9bus1doF5LrlACQfme9izdzi5dVW0
EosMHP/+qAqZmxbdhDipzNzLnnMpQsKDDc5Tm/XnUaU8N1OxYsw7mlE/O8JHENnYpPkulkkduZVA
+umwVhVa3EMnBjmvxgBFACM+llO3py2NCMRwCVpKxuePyyPjgSh/ncQTQ9x1VAbQbZQlGIqfxj+F
bxzMT/YGOqjeTW8kRn6nRNm/HuWcTIOd3Uu29Hj5A5a3z8kH8EdTVAc6Ntg++UjCe8jsKle9J3q9
Uz40G2PnrJibz8GPDXNijj+cwGdO3QBzgwOV51/y5616U7hKZA+bo3Xr0E9txeLaSnIHs4gajYFz
mPpVcNWpgMb7PVIN0oyhie7zB0rXgJ9L1zz0J2fSVahroK51vlcFqcvRAYIV7YvrAZCi7E/6q8q9
y/O4PI3fRrhDXyohHcO8pn5QyhDKnvT3SK4kOx6HNfGrpYBpho4Yc9YQYH8+S5klNKshzUb9RqNo
ytiPXrBTjm39qOn7kP4uq+34AM09EMyvdUv+H4fj2zQ3SqOWQeYAAVPfHG6C9LPWD0pj1xBfLkMy
iodadqryt/7QvtHWVuunUI1I8DsF2X1d3mnWs2p6FECmyzO/vLzf38R5PMb6EpzBmI6QCoGjlUnr
MQhtOeDo9IWpdy9bW50CLuxBjpjFuZHjMqsjr/qiA0g7klrvodbdNg1q4sNeT+2i2A9/IirtenM7
SB5NILYKVHFsyxMu2jtF2bXpGt5n+WR9z8T89ye+H0SEYGOZV0dkB3mv2wPbdcR6DG/FNSaJ2Sn8
dBr/WOI51jTU/TQ9nydBqyQyjlXs1Gq2xk7/f7jCbzOc089VKzKLHgOyrEfZcJNjV5FEIcwxn+k+
+ry8srwW81+eH7y1cx4eGAOe/UeIWqEJmw5XDHNF6xoMzZu8e5hlq0bZK63HdEerx762D8WHWR/G
1kuFHSr00uvl71jeYd/fwd+tupUMrajClWT6Np9sDbD5jTpdpfqI037D9GtAAJqiJrLmDFDlGPJ6
LoeA1PeY1HdCsG2FN50R9X7lsxZSW2gW+Wd6+HcF7aZCSQGa8LsuehVML6u3YwTl9Rs81uo0v1Pb
0oaCx74qton1W6avrCOxdI+E/6hQN2tV9HNsi9HLSifV4l0qX4Usd6bKOCg9Sc0R4plrZZVlV3ny
zdxl3qNLOMlQ1/DVx/xX6id35RXbDG7/oD5Hd4kvrNUBF2+BE3vc3Z3OKkGQN6d+GYSTN9aQ6FRL
yOyhqWdVAnXptMP7Q8XHwj0AvYPz054ySG1IBg5HpgDynYPgkIU7sbtXLKcQt000IXH+oEye3tiT
2ZGAPYwQixmJyuwawb7REBaubN3FsPD0mzhfXKAvVSiaEvMNMd16elUFfBaNnVyYPKX5naQmKbpf
qGF4lzfn4kKfGua8cq/Ik1o2ODNReMgzXwEXsxLfGCXY/2/y2EN1MkAjrlMYR4h7X7a99N4+Nc15
3aIvFYNOMF2IAgRn0VQdHlkhkejFlNe60Jb87omtr/k/8fB6UVm0wS+/yiWiijEZ1o7M0m16aoFz
uapKpRrFJuozedymo7xjZb2dctkWjWgFWbb4RAPYHLTWICiA6B1nK4z1sZBFjKbOXNyKrvBm2MWm
sIer7mpciRKWt+aJMc4VTJPRVGXXw5gIyVy7b53OKA6FG4CFNWm3wvQy6mtayIu5hNMRcv5A0FG8
rhX4TLljZCxsrdlWsl09WDcQp8jDmCCTYbY22hYM4QkEqZd35pI3OrXOh/ZDnRpyDe8XlGa+CZET
cqxBxb3VI7y/bGrxqj61NX/Lyc6MiqzKchCs+GF+0CebiVeSWIFD+MpsiTAcuz62w+om98y1UGTR
DZ6sK+cGpcEYpmSE4cjYDsqfEikMyx4IWF42sfFhPFwe59IleDpMzsElgqVVBV6+fpxdV2LmUoCs
0L8YdMgUhROiYeeyveXRzcxwqNTPReDzae0GdKyFzQgnv9NmjWA0Q9hFv2GNY/pKtZqLnU8cH9cB
DPSPOW6/hkoCXjgTw7PQXl644ZV0b9iQHEM8AY1yZKHX3maLDg0ZRJQIwWmKXPr5+Koqa1kVmDAY
CRZR+ngik4YkwuVZXCqASDPr3f+a4a4HOc6ABoxxL9P0JlLQFe0Z5Q2a2XFAiTor7X6CNQcoeD0j
+RgRRbYNfS0ttOhZT76BuyeGwkL3AsU39NAJ3ygHSSLiZ57ZRf1cfSi3haMn16n0YBb7WshQel/L
MfLtuF/x7fckoFfsfK7DqIuFtJVwOYsosu7Dxy4jmvnYJkALbUrIkCTbJrlP+qN5lz8nxcYS9nGK
NsCR2p1MN8wAC558G5evvXlPQZb0/1ojiKmff16Gzj8kX/B5TNyk6Pppr6Nm0zbvU+JlUFYwvSm4
E5JjI3Y7EeI0dOqIWa6xni6e738W6Qe95BQMatfLOtJnGytyGDRa7vw1QY7Few/CLNAax46c1dXP
R5rKcluKoRz71iGhqHjIo6vGH8w4Zs0vWrWkLSSnMl2te12Z4tlb8Mf71DB3DKY+AdFrP8Z+kDy1
0R/2cA1Q/F5sSDh+CJS073eXDS5tedDbgKMH5YiZOu18oEUzRlBRr+E3NIoWrRuRPdYhOpToWty9
5EZODXEDi9OpERWzRK1x6EkR97ZmPl0eytLGOLXAnd6gKzWjqTGURCtsGTrdU39M0puevpeZp3Vr
csOL5oCKBkkbMlbQFzifOSbFqqDNK9VIpV0WmRMkKWH1CIIgjdogQZUchVbe5THyvdpfHmLug4dh
sNqgWnVulUqCUUA3E1ad5rfggzFWC5xbFpNuWzrJh+Lacmdv/y0KnDfLN0MlQzGJUwmzLXLzpLoJ
fyn3ojf9Ep+F/xLenoyQZ0CSYpb1eo/iGE0DW+8OiuE04Z1urYQJi9EmdAqRKZ7BJnj0nc8kkC9q
NypzujppRbxAhMGJ5Th/RPf3Udaz6q4ak5GwsrSOoKlpbtVEo7vLqzlvEf6wn37CfDhPIjKrNhWB
tZT6huSoVUOidtdlI8nMg6CuBNdLxw8Ixi/YCzra+IxkKzZgQSqRDgrN0tyzotIIUl+Cc3lAiwka
A68FbE10O6M36nxERt3luMjxNjFGvwv3ffmEc6dMf8rPDJBN0La1CYk/Js2j74Ho9NY2KFzwQL1f
/oylwZ5+BXdI8lFqhbrGey8MRX2j5wVQqSKERS5bWQyogUMFVGumDUSX/Plgp1bvgpoieE8jFwzc
EHyRXXAICvktGqlwb9uleSUeu+ZjWM3ufZ1zfuuc2ua2TjMNvVFZCAP14QbqG/ugEfZtznZseJTF
fSfOVUlqD/WrXPyOu9QeJS/pjqOAOvOuq99HzenoVpN2de5h/zth8CYUdJdIdKvGDAIbwo4OiRt3
m/80Z3gMAL0LzDc/Z7qOxqhmRLTcM/AHvefi1TRpW4GooLWcnqJkFyMfWhWesXI5zGvxc77QpK2i
RVUCsu58rZrJgpw6YiS/jlRAbFILZBZKVG5GAfLQl8e4uPtAu/i/puYr/uRU62k/pV0/oVyDDgI3
aoppi/6Sh8tG5i18aTzcM6AzA2A2GxHP1kLaJvuoGm09TEgUBn4QvgW96RrhGgxqMSoClfg/I5tH
fjKyrgwAXGJYPFMKdyGUALSM2oaC52obO6GSOxHQkfp0HGoi0tG5POKlFQSV0YxTAh4apELnxtFN
l3U92Ph8FTRlrpxrmSckkeAkVM/+g1+e6V1FREQg5eR5iwVIfKGV3ppTVYw0qL/HnQOuKlfsdDfM
ViKwxXGBAXLm2YAkCu8ykWEt9ZFGia8EERS3IkBs476OnTab1h6Pa6Y4v6hmIwAtjCV+2aT6JsFz
2E2SMPZEZq4lcxYd1Ew/+vewdO4pI7aJEMhUT32xqFLFbcyqSUlo1UbrVXE3lVfBJPVs3Asaclm2
2CuQnOvjPgCL0CRpboJSYewWuhwrW4UGibRjkxG2h8aSB9mRY4o/h0qmlHbbGwK7M8I8rv5IYlQi
j6jLw2YMNJoTLav08WD2MmiuQ32oy20lFtCc6TqxbggIMnLTxjFC09ba5bDgBWZxjhm6hKwAyMPP
t6s1sjQuZSVBxFS67xMpnc/ajslvdKsTCh6Ay4dj6eJFVIgnGcDngGvzAhfllKAp0WxSvzI/JL3a
G7iTAjWIgKgQfSH/rAuQNQlIPafTsR2zqz521eQh6wOvVz4HwQ+0D6hufFz+qoUQWUEqBm11QLqC
8YxzupnVp81QhMxXo4rIgkgyMfP0FLxnhQdCBVL0r5cNLnkoWPzql5jrrrwoMwLHoh6FmPmN10gk
g/ipTT6Vt+mx9aFX/h+Mgfd2VvsDsyUAXedLTFtm5KBxAhXPrvPZpi1J95TubXZD9+UKGGjh5ALD
8W1q3m0nnjePYEvu5nGluJ4j0/iMiuhNk9ia61vcSKeW5i85saT1QQABMlga932yRdM0KhHB+Ahx
ChB/bXPhKnMh866iKxMtxk+m+IyuZvQ20+JxZXaXNg+8oQUm3pnllb+xmQkNvYKVzB+qq0F2k8FO
xcG1QDr1KL9U92XpZndhNuuyM3EkaXyfySQaNlp+f/lDFoL0GT7zz3dw905llBMthZz5jDUExCZS
CcXMGVoSrlFCLbmMU0vcftKLTO/R1cv8zIvv8rUi/FcXFhcynA2E20NGGI9jFmBC49E2codWG5o8
UFBLHbLP8j2PSPc5AZJgi8/jNns0r3ss/FrMvFQ5nTsO0FkI+rxZzfB8ezWpGkGxpsH2Cm6rnW5e
F609OGJNrJZUr1VnS/3v5glSjVlFagUiZbdlR6SNUeGxma1i1hePFQB9kImcGXUsbm1ZNnWpXOJr
2v0AUfUpeO2EAzNRiBqLbSMcgAmItFdVvxnaxmNdDfLWeK9F/5KsaX5dK9hhIOwGiBLEhZyfbKZk
ECSlY/6TpL5BBYmYJgR0OjfVQA/ryN02kHxVeE3Ut15Zu6gWVwSK74iqIKIyN2Oer8hQBmVlmgP2
9z1aPt2dupvey028YTvjrnMfQQVni++WI4IBrT60K35tact/G/+R8BSjrsoKdWI+2IGBVKgPTFyF
1s+LyO/7+S0KNl5gmCEEdj5ALR1r0F+L2HLTXi/sVPVqFDugb2prT9WjBSFpw63WVK2+MiKXrHLp
IQ1NiiAdnkfmdE7vZk4MBj2vuVHtYCQDaZ3kVtgr7uuuudGOw8Mmu++uh+toq/3JHVSA7+P3y27s
K59x6YO4p3mE5v7azPFBGpH39VvhvUd2bdOPqxIdB53TuppvbSGQ9llu7/KDhW+sDsL979ox3HBj
PZoOsAK7ZhtepeQV8dxGwv83EWPTPlCS2pc/licC/DoRp2vGbcomL5tQ7vCxIMBEnxm7i3U79Rtb
cORnV7rX3HYbXIvP7a6xt5dN/7x2gGRG8D8js1H05HPccl0aVFXHyk8FiHqAaNKKPJSMW7gnZNkC
JH0v25tHcr4saHnC7gSieAaL8eWVQkmyrqyKxjcfMdBu9xsQzeqJOWv514V810wnOmvZgOgV4u2c
k9F61WTokIOheBcBYNDeW/Kx71ViDIUjJLuyRZvwCjZ8Plr84AwQc83ZSlBRi9yNVltdWOZ53vgq
1Q4SRceuFX1UneJ1cvHn8jz+9CTQcBMhOiXBGrq6uO0dDEyNTUCr/LAWj6CVwEtqTUbyZyRwboLb
lCbts0Ify8Y3+sFL6wI1vm1ZOrEpASOzciesDIfvB8rGRG+1GLaGRr0P08RTgjUU9JoJbkOIhU5z
qZ2HM0JAMNQIDZ8vr8nPs4TFx1MdbLn49w85lqgO8rLTUqxJMUK1BM1ZdWQ6U5w7Wpq7tOz/WGK1
0u+7ZpO70oG3UcUgYI3PAmorerkbzZBk7Bb+hLQdsDbq9vIgl6YRZAkgMphFrUHAc369UIUamZph
GrVp1N3RoGCE0sWXy0YWco3zVH5b4a6TPqzUtJSwvUtSP4IWzEmOz0FLpr2txc6w0hC+PIffxua/
P3kDxE2WT5qVNf5ojyOJ36xfzQjauqfLY/oZfJ0PiTtOzKrAnh/AyuBFD9HT2g28dFq/ZwwcGueD
kHqsQtjA92i16gqTr1kdAjwfnRqtunJdLbm5U1PcSeqTAoCzafbh9e8CJDxgp30U/i0tKu7Eeb4M
4B4hhwI3xzlTSS2jOo5hZRoEhxWbWFK8SqHvTWuSyyuzPJ5vS/OWP1l/y4rokMtN4+eZlZFAhlSx
lB2AO3oSynwlAlzcBWgyR/AL6De6f89taU0zJFQbsdfK0MkioPGk9wlB2eURLZ8fRNbgRAci+4cO
QA8MfSFNMBNVV2ENULZcuYKV7QoTDNuRKxvhNbis7TxUXkC07A7h8Hr5CxbHOYfXaLYGhQ2vwhiH
DCQdmdj4afKaWxhmegyjNXjxmhHu4OottNRZJGGUluBFfXRIhf6WCfGKj114SkKgCfE0eAhmdlmJ
80ZBaAmtoQbYIOwzQGZJNMEImtpgfGQVRFUTRtLpU+7B1axASmxwacfcNkc9Iqc3WpLbMp6gZfxQ
TNH28iwvBI7nX8bNANAqZdxWBq4cPCIdoXKC+wpA9z/B5LJrY9tLQAU7xqNxrXWe/mH6ZlATTfXX
3jU/nQ8+AzV1vHFl8ODzDQ1to2ZmMHRo7kssO5JvB1k6pGw/MqLpq0W3+Uo7j7LmTDVe0wBFzwVN
bsyCIGhjrRbtjEaeYjKyXZW85Zar/QrLN7xxCZCeAvsEm9DK2f159QGGBE4dUL4g7rJ4kmGzGEAS
YqCFMTJ+afqhSt4vr+ZCzAoDMz+BinIe2pTnkZ84oqpVpzxVaec3dd/pxCoSUbrqElT6j6w1rXiD
P1vvkmC2iqMyc4L8fFIaW1kATsu5/C0/jxYa6FHrm98E6A7lK+BiMoWJGUSDjyS1FDtg4RC3dNTF
woF23xrfxE8HDGMy9ErmR8HMOnM+7lZgUgguy8EX0nSnsrG2Cwk+Y6AD3o7ZWui8ODQFakDgMFFQ
y+RP8zDlrVkXgw+Yi7gHE7x+PYDwdicbIl2JLBZNAb1mwmtA5IgH8AexLiaZ2mFgI6ir0JuabmUt
V0BJjWbDywu2OIez7AseO/PjY/6U071jxl0ZBfLg0zyuSShvowS8o+M4uK02Tu5lYwsw0plXCllK
QEHmbghuDlF57xFNF6MvDoJ1a4V63ZFcC8FsBUIha7JDYyySW5zj1E7CsPIM1hjVPi6N9L1oO7z5
jDxIB5I3RfOYxEwMHi9/4M/ZwPehLI+35iy7w0PRFSlMp2HA9+mj1pBOkCHYpvWlGynGZBeCsIY2
XbCHnLgqYhubMzEOd60bU2gIpSKMfonWrgP68ce9Diu7Jq/jB1HtyxXs3k9XNDNfgh0HaBw0VHPv
pctz9XOTnv8sLpxDqkgO9FDFXN0p78lOf7784xeKFOc/n/NqIHcJITKHny9DXeBXcoj8nVUTtIMV
jyydf1+x9/MyOrfHrYXGqNKCsXYEghOiJYe03kjPVP81VJsBqFFTvR8EV2qIuCtoZKNcR/rhroo+
SnWtm3+hB+D8Szi/NhW6FhaDgj7b0FXag/6mF1cyEnPlG/XKzBYzDQSwVnvztjIDc6x/fkOe2+V8
gSWrwoQqzui31ktROlWyrSePBR6q1s/h73Rz2dzS3kcP44xkleZUBPewUToI1LA6m/w4kVGHz+MR
KOvgxorLgHRyvkZGvLifFJxsxGEz2zdPdhHXzUz2n09+q8iOHn8mYNl/CHavk7RtOxP847HpXR7h
0mnTwSgD0nOAKfAcOfetoyXVsdKLEx4Ieu1RkRbeaDRrKav5p/CrdmqFm8cytaJg6LvJN6vcrqRg
kxeb9grd/yQ4mBZdCWqXTgnUfEDOiUc8bnruVKZNmlGIoU2+ZYbsWsSLgaSNUe4koVY2tZr7HaX5
7j/M44lN7mR2UtX3cNewKXYUcKFi2LAyN7f/xQqK8UiNAdP6o1sNUXdjNDHqwLLaXEFl/KUHamnF
yNKmn2kGrVm8UEfoe74lhgTC862IYrPcDOFVKBmeHCj3qWFmzhhr6srELbloeHsgr/CW09Bpe24N
iUwhDwom+hOkSUlvts1vTHN2rWVt6V6evYUgFNRmyCnOxIbgUjS5jRF26qTWgTn5AEAqu2HIIBaS
1LkNJYjRzhIxfOoaVCCNHoo0ZQV5ZqO39JW4aXF2UUVXEMfgNz5umltUJKNHFmNCBnVPE0jcx0o7
OglyKHY0mR+Xx7x4vk3gcYHS0mCNW8wpkdlgBCBYM7qh9iYmicSsCsH+91bQUWAArzAznPJyqxoT
5FLrI9HPjf4uS5KStFZ7//+zwfsQqxWMOMXeT5ggkbhrQruz1qqaC0VzoNkQ5WjwiMh180y7RmJk
psIGWEEuf4++2/pgmKO1C4axuW9FpOgSs4ZqVgiS/1StgDQNR51IQTi6JSDfrhYLltfXPUQjynFy
WkGPH8JCTe0oHeOVnq6lowM2GFQ30JgIRWLuLkRRvcwsJotAggaBk+B68rsG1E8tTRP/8uQvm4II
IqBNoDzlGXQFKmdhnViiXwvtaMtp1D3mtakSbQQm5LKppR2L+iVoCmd5ZQhxnDuEQdPiOK0V7CWx
Da8nSidXlRvxv+ymEyucK2gqBpkReGyQUbeqF7VFvtPTVl2JHxanDULRYP/F4xo5o/OxmHI6dIke
Sj44LsDF2QFFWEwyvUZySl85ggttN9i537Z4qu1CBRyHCqboM+QWUAsyq6w7SpC96LehMontsRtj
BXLj9dRVjmKVbNwqsSXWBOL0NYr3qdYiWZaqOhFjrQ5JU2logs5VipaFyyu8PCsGSFhFA/k7/pUK
tYVWaKRARKtcUuylxtBeRrGv74I2t1aKL/ME84EHVEkB6cP7BVhp7ogAHGcUjZVIwDnKj8OkvVel
fB9pfiihFQTR84wyaVZCqqXhgXZqvmMgCAdJqvNFryJ1KocaNvuqiEA0D9GrQogiDzCKcMXUUqQD
WnAorWHtQWypnJsaEQ50Ul5IfkTBa39odGcIXKjQVv1KTLB0KE8NzX9/8gQPgiCRqZnPGzm7ZVFs
pyFbSUEtXIy4ngDhQOYLxLI8zXGvzo/ueVeEdbjPmnpDwfNBtJ4B4vJ4eQMuxdmo1c4i7jgLBnbH
+XDGroqsocNwRLCe23LYOXoTqV48VMO1qVaC3cR5f2wqFTV+zbzSW3N8ZoJSrMzqQg8IEieoBiBW
xV6R+FRykaKLGoK9EgATOgnz9GpQ0aUvP1Um5BBkyS73agOqn1B2+iI6sFG/rtPWbdPuhuX5TsjC
YeVoLpyXsw8yzyemqHJL6OX5vES2rsaenOaHALPQjj1JIP5Zjkd1DQ68sLdgE9RwBtwB3ljceTGH
AhJjcQ2bIXNUeitma13jy6P6tsAdkwFPLqupYEGtosBLUduzBr/t48eqq5DMiO+KITiWVr/yDllK
JZ2NjNtmExK8RVo1kj9mH3ryLFxD7oHk0/hARXWT0xhJIqcYY9tSShe9tddJTmJrhYp1oV6CyYWC
tQz0M9BaPF16NmWIqQX4COCzFCBWCqG3E0Ozs14CbDNjSEMGe6o3XiANOsmoclSGNcnhedtwbvjs
G7htZdS4UawR92DVJ+2bKIh4+WVd1z4PHSKlCbTfxz7pZGdi2ZqE9qJbORk+dwXrvZlJ8Tx8A30J
gvkb0autGu9TupZWXnYq35b4C7isShoCvAwf6acQlIfi+zXS2PSpfOhv1Pc1BpWFWwZTCn4sFKIU
BEvcqamCOI46Wkm+3hxVxRdqTx1XMnELt8uZCe7YdJ2cpmNfwjvpvzEi8A3K7C3sTVxnu8sOeXmR
vgfDHZSG9Vqv6zgobLKBFdpqJiO5nt+kw0pAthTfn42JCwgQc46QYIIraJGpLZNdxTy9Vm1F/ZRR
sRSi3pEkW6DKLSRpvcHcFB0WL3YqdfTGTn9WmfKpxeLH5eEv+qeTtZyn5+R2lfA2k5iGiTal1yh2
xKAgKrTs41+1cJNJN0rkX7a39BBGBRopVh0Mzeg+5AxmLY0pchSIGzpSYa8q4Et40z+YTExglor7
eg0Qu+yFTizOe+1kiCyfxHGY572OArcooZ00WZsC0qhjuFGFtzw59q28KXIxJ3X3pDUrrnjxjjkx
zzmglpUjJE7bGXxpQXrVlCipw5K6K/O6eCghgoFsBog0wS15PkojH0Cdl8GMbtry407F6Z9A1nWU
CbI1oNmw154xi0f0xCC3nSFLFKNmhoOjQklkTCvSmrIrSK+siJxmerk8vLXRcbsmbJsiniysYZEX
v+o2zWyTShJhaZrYly0tHoiTYXG7pTdGox8HWJq0xmXaXWK6lbKt9aM12kUx2UhGrVhc9EAnFrkN
YrGe0d6ARaPLNmawHbuXmqF9rvMuj2z+OT9uwhM73HWkVrKUal8LVjES+T3diI1KQjUkSVw6EmtX
ArqVNeMzhmixp0mjYVyDvquhzqAGGZnEldCdP93AA6J18kQRiVsvZSpVmbIAMk/tC/pTbakCosmQ
ioOMHNcsAyPHtaNaOcnie7O+j8agcv7VvP74An79wjJu0MadH/GahzJhkmgRSXTUYgx2gDS6Mwmb
ywa5if3bIDCYyL2AlZMHW6tiA6BcgCGrKXLzgR2xbWCuiaRwu/LLCMimACcFpTfw5NwNPExZZg4d
zY+D9qEMhyAPwfpFQm1lLHzo8pedeSBonkZqmQckiV0YgdcF0mBWmDqm/GLZqZTbkkYk25I38nuX
+00Ur2xN/vXzZRX2AOYGaB69IdxZEEe1qFDNyY/hkyDs6RFMv/RB1D2G9gBlM0oDKT+C2CvLTTna
g+rUq0xW8748OY1/fwFgpkg1zck+LogSJ7UIFMGAnOX+piQWmf9RPIu85MSTAX/ZF2/xS/l8eedw
LuAvowYwUoCwIz3AX75KOyi9ZECNLkUU3KQ3Mdja0iK3WbyRlasiXGvgW7KH0ArK2Ojgw2biNhHr
a60TQqU4mkPzmFePah5fZelLhuSEIUC5qG7uLg9w6WjgroXkHvLbKFVwsyoVWpFbeVQe5crsrnt5
bHdpb+zTapS2ly19aWjwC4gKxayQizQP4KnnF64E6Sm9MuLyOK9buG124TbcVrseMuxhTYINYGE7
cx8eml2yxVt+W0VXYXoUHdDSHaO1znw+rPpa2dOv4WZaqqYkM1NaHpX8NReoHZgvNLiigbGpdcEr
Sm0PdRkIHD5enoXFg3Rqlws7atWcArB+lMdhGDyVOR0zbTD8BMMj1lhKbLMUHCt8CVNPuu/QXpzf
VNCRa9eO08JpQn8XavZf8m4Sr/rR6TTIih6fkVi9Q40rWg1EGlqiaKGt5ivJ76+aArf0EiAJQLlA
QFuBDMj50luh0aiCXpTHgzGf3CfwPTsA7Hr5VsN//3qXyAyuDd3I++tXYn8CNmqj7csNSGhrtuhI
9uCO0G4WibJS5Vm6ERXkfaFwB5TRfN+ff10ydsD6DJgLtZ0IFGWhcxO/TtpwWxvTTqQCOi6uAHba
9cnojlq6bUpjZYIWVkNBSnAmOEeX1o9CU6KmGTN7Vh/bHhpD0LYk1biLpBuKJ//l/bfgYHDO4V/Q
bAEMDN/PHauROPXoqTr25nUD8g0lvarFxs6mfTWAG3F32drCnQhrqO/intKQJ+QOGTV6uYBuXn2s
UyJvJuQMCFuT0/h5krGHQedvQpfTwBYz5o84ea5odR4lNYLoYxr+ktPOSbYm2ovT1kllgyBQ64ri
Olhjo+aiXihBwCggrcDPakiOa9x9GAtJZmlNHx1RfE3cqfsf0r6suXFcafYPfYzgvryCpCTLdHu3
2/3C6MVNkOAG7uSvv0mfONMSzCtEz5mYmRdHqAigABSqsjL1MlLQ1xw6Q8NuykKv/BZtyH5vtBDv
WVJJEPfJXyAwsCqvaysIcM1cnw+Z5rG9VNNCozmHmNeI8qXPzCIOPYh6HZMRSsJs7gtJ2LaeTGeb
GB3Fq6D0WmpGz9hHq9PJPGfI/bl5adCo0lWfx9rb1IJ29rLDfHLP1Qa6BVZQHJxUvG9js+0n3YEN
SsPSCtEI5Hi7eGfm3xJZQndjDs9MrX8/GY7BXHdxa5tGcJXH1ODEnu+s4UHh5p1WPlwelsyWsF6V
3he9YZk0KgeS1I/61+RXPECpVjJ7W1th1ZZBx93a6QlZwPMxDb06u1apwS+y16a3ofD8xeH7/Dph
QX5ddMthqt8vj0wEF60b4cykcJ+hX0wxCmv1inp6AErsOsd1lU5WYM+d7yaQ50476ARO9+qUEBD8
L+Z7wdj+8ldszu/JuIX7ZWi7xrEUjLtygqrdsUNx4yjo9LtsZf2VTxtgTd+ByATdVWIlYmizpZ51
eExL0fqM9Ffq3C9skS2iLjEjDGZmXVmi7g3HbPfALe3TpSKeoey19D4NbtDOU1YPzUKknfWfDut1
JU+GJ5yjlV6MihfDLtXfqbuEy2T6YwpseSc5vT5fuB+WHKidAq2FurEwQm9Bi0i5pGnEXDMJ09oE
fFqbkFtfqkct01K/YOUbKkw/qw5992AFqf2Zlk8GgPaSu39rzMB2oJph4nZC7fd8w7CGTuXMMWam
10crDV13QLP7QhSJna2zEyJg6CVBCQthlzC3vcdTu61cGlmsbvd9pb86o8klB/TW4XlqRDjRsqLS
MmO2MJiGvdujX/2sTeYnGprLU7Ao1n3mX94Qm7MHXqu1SA2BTjGi71tmpJOOUXnqHZvfPKcGPaTf
6Y+XzXx+8sJfdB3RGbhaECWpwmXrWontZuAgiKoBWll7rbP9LAPdEnonAQ8CC7mv3IGnQbIRt6ZT
B2DaA24az3rRSxMzLUurmeCl6oFOu7TynR9N7CPrOVYy7YIt/zi1JfjH2NMY+GPYQoXYHwv8V0sO
L5kFwTmSeNLnaYYFMEmCirkhef93eduPmwCgeccwAaNHe7kABnER7Ol5u6QRGnYDWdVh6+w9/fH1
0Dy5rfNhzgDtgQuovPEn+5sFtsGy/SZxtHW7iyf8qRXh/nQ1i5b2sA4Bla7XNBwOP91dHtrkcNmQ
bDTrYp2MRtUbS1EVLAZNnkEPv+cqJ64hq+RtL/mfBRGO2Tz28nI25zRamEXS/r4w/8cVF7w2Nu3K
zSpMF5rV/JLet1ou2YOyIQheazQdAKIzhtCDsnyGOmSXSlAnW2eYjlAeVwDudITV50uhaBoFXhhL
wSFjxcE4WmZu6LXfeB1eXvPN42TNnqkrlxYAeOeGBmtoIQ5dYou75pWVpS+ecdsaD7ib8Lpf+2tm
iZNtXrP6icX1i068bNFNbtUJLNI7BVkVMyf1Y349B5ZDNB+MvkMluQ823frEoDCXo4o+XBspq0hz
nhNWhBwairbMiEid8XHOIIcA5B/6zVeE2/mwWFO2DW/VNNLvbcD5rtWcmM9JaO/7kF0X36x7c5eT
8Sn77hyzhFzxbGdLfEbEb/3nE3QTEgNrPgPNWOef0HKlmPTWTqN83o33y88isPm1Fx+X+t7KzWg2
XlpksW6VnwmtifOXQnafrAsT0NI8GWdA4iK1/W4Aap52qq/yG3d8L+Z/czEhbY63JponPeDcz0fq
0YpaZWyuW9z2yCryEoDYRVaP39rmiL6QY1WhMA7ow7kVK17ZrCBEGwHHcvC87DijA/ry9tva5wDy
orMN0LI1S39uAiClHtgeF0c7aCHNapd8teeXaZKkU1cPFy8QCwxYAF+CXgJgz3Mro2ukepfEsIKO
+5IgvNx1Zu93QLWD82GZB9+gMtqOzVffqVFhaMzANjdtGC3mb6jbjLFKmr31amvvdjLv7J5excPL
5dncGidUbcG/i+Kp+alFsAM1nB1nXhoh6lKQzE3CJXLveLH7V4MD2yfS0wj81jz1+YwyK3arqqVZ
5EwTnkJ7VDKdOSU28vEKvaeTQbIUImSy/KgIPvjYZDZiP2TKPtRdhOO6altuQ6k1jQzcOqnZQje4
APu5BXa7xOfJl/lV0W7B4nPU43tI++o/oCnEd817Zj85hiVxXrHB9j9f81G/AsurbYqtv4rr5S1a
3NJoDqdH86W8d38su/4huR8f7CtU0Q6YGJATDPcN5AR+oEBxebn1NbwS/Ro4eJSd/mNfuEpSFxAA
xYD9vCLxjRVYP6c74KnJeN8BzPhN2y/XXqiExUiG+Evig9zqKj/Yz5e/YtPpTj5CuF70FjTTKoef
6+Mzt9E9ZbikWfymOOjOjqKGkIOL87LJrUt75WjC0QQmPTwCzr2vTjIGdvwsi/LFONqQenf6m6EM
OPV2yV3x47Kx1aU+T/IfY0I45aWjRxMGY/MxPWSPvY6tJTsGN99SNjDOALutUymGIanW90oFAcho
WBGbBeiY7O53EkP+2jSONeN3a1hqeOwmid9SQIsvD3F7W6GACBAsqtD43/mEVnXSxC1E2KLZx/nI
7qssKB+zr0tHxv141yS79Fb1vbfqUXlT3kYvkJhf3yCfphhUQ0CugnsLSelz847ea0uC1rzIvp+u
UhbEL4wR/jW+iwkvv/6SWNvcNdi7a3EB7EaW8CKibc2UCbwHUdNNB3W8H2/cn2lP9MolyvjcNb4V
PMt64Dc3CRwVqhioW4L3QBgh0s51CYriqP/uHPpn5gOZlfrojJBM5ebOOLEjjA3tXGU9ZGMWWdaL
t6Ba5walF5nmd+VqaCbJ+bN5xa1v8P+Oap3pk1DW1uG0aQlrXfAbaamnOOij5QsKltIU6uoBnzzE
WYG18I7VS84tFUvnxUzB/FUQOZjojqNxwuf0kLqhfTW8TMY+Z6R6aZ0bHWXSWJYA3wpTAA//x7xw
7ZQQ5otrhoHuph8GSOASyRmz7R5/fl84yJnjxYuV4vf1G3Mm3qpfUt44zhNePGgTJVxi7v+zcH/s
CWd2Nrno2QcsIipb4z3LnH1ZF1edexdXNuDaaNX5khjgGpM9tiSrKJb0Bm1SdbuAWWPHoqMdXt7Y
29fhn1USWb2qMs3ilmMWh90cxt+7nYkeoqv2RfnqBe4+OdKc5CqZf8ZvzjdTI+rNvAOroM73l79D
NkphV+jDUC9Di89I0HyqKt+G4bbhspzIGj1+2hAIm1Fy0pC9FKdSySiOzHXrLUFyfHMOs29dd6+p
H1839+kjDzPJoDYPlhN7wsGimpXqgjQzi1i1L8z7ZSWDax+M8caabys08l+ewu378MScMIeW0gyo
r8EcsPwkG0B6Z+6XOuCRw3yrvmukQPP1CXBpPte/nxxlde8BUZ5gPke/COd7BBLHNvoFrgIyhe3V
X8Lp/xM4ngxvXd0Ta5VhD7gjPqzVke6bUIAaflv+78uzuHlqnVhZHfXEitE7yew2UxYVB/duDsxr
KSZVZmH9+4kFcL2UJTVgof8+XSMWv5mui7AOM4CP2A5yOAG4px+ge3x5XB+yF5cWSziOgXHHs5jC
O8y9NoA2wAS7cRsAqgZcAjt6YVuj6XsOaPCq7NWD8UZ9vq8O6jVSEQcrQMu0P+/+Eh/7aUmFI3wZ
uV3mLpY0NgvYsYAURHlRBhTY2vaIWYCK+IiTxAJ3W1Mgn6gCaXmwadC4RoZBstE3JxeoKk9HCWEV
whEGghQP6hOph6fdboA29t48jke+H37l+zyaHpPrMvKQyWn95tBG9b77XX1t98UTWDDD/qoP6i/J
z3ovTe2s+11c8dOPEi4sI9bTJJ/wUcpts9PDOmh9dP2GoH32a9/cXfavzerpiTWR32bW07rN8ZLG
RWL6KZjKOflZksIvwciA/j9JzGZsnT2n5oSzddFRvrQLDK4HNep4mL7+0nYUDk1vx+/GrRpCVOq1
CYujtdcO8W2Nayu7QbijE/Ql7rtnl0wHZV8AtnN5Gj6YdS5MulhIQqtwb8QqvitQb5Rb5Qog/yuj
98HL0UBP/CmF1sL8YhzK73j0He1r4GOcexpCFPHdrkmLZ+hT8tPw1Ts1ykj8hUocVewN+thxp9Mm
HNntUlhKxbBKBtBKL3z91/HfFqL5x3cpp7zEAUUWIjepc25mMKYePZISY7/7CklLkoXfZW/BrfDh
dFjCqW1ZCWAY6/7Lzfc+vzPq34UsVfkZ7obE3akN4dzuFTUzweAEB8epSW8VMhBQ4u/mXRJM4ONH
9mb/8vuyN22+MU9tCoc2hIkVy2thM3HnXd3XfloCahbn+y6ZD3W8HJW+PaRjdz+x/tb16JcBhPx1
DuKyZd4bGg8TzX1e+ltFVs2QzoZw4k1zn3ntjC/zHhkAcHNoHHpo3uWk8hV/CJVg/loea8mu34zB
T+dDONL6ceR0XLDO6j59WA6AZNybQbHjQSeJFbceFyeGxGo6aEtiW+0xvDG0ouXaJN4+C0dC7y8v
8KbfgvMJ9fSVkVEsB7esVWelSFjE0iZoNAjwVX4m6z76uH0+nUl/rHzM6knEYUJlyKoUyiKtuUqz
39pED4578PBqmubhbkprQm0Pul+1n5W9PxjjgWp+Ec9+B4hbvhRPo+KQsu/2RlztQFOJIp95YFwJ
k6wJO8e4XVlYY54/egwENa2MQGPdWMLnA3mHRnbk01FxEvMAtTYC1Vt0NDLRg1F36CaAtqmePJej
ZDW23AtqbMjpIDsIbL1YIii6CdowzAEUruOHys1v22aXstBT9zp7BkVcOyRgIZDlHzacAKGDA/VP
24UO1Kf4BA00eOG1aZQA/NYMoIu2ET1XMg02iRkxXzUnJmv7okPiszuihy+YNep3ai7ZoltWAGFc
WfdAdQLI5Hl0i4WE/KSJxFsL/wl79V1aqt1wByAk/1hYv+DEm7niVZ3ZopCaL+X1WFnHwp12TTO/
LL26u7w910NM8DwX+xLaDSh1Ap24fsqJqbhZ+DLrqArreciGNHBnzQjzCQQbWTjZbb4fqCtBFK0n
+meTlqGD1QTIREdIeqXjkOHxivkbpxCy5qRhIxRobZJ75QF4B//yADdXCwor/7UmRFGa006OVgGL
YI5BZ39n8Y9YFhHJBiS8SoHldNte0dOoc5ZpH4PBJFAKUOlaxfTeWxStqqYpS/Jv2kR76trrgL5+
S3BCjTatouQo9WnQHqA3u97Z8wWq9JI31cYlgbrYHzOCJ7a1WetJhdopb/SHcgTXQhL7SqccpkUL
ea2kK7ZHmWRyyJsbwFxJC/QPNgFh0XIdcrpWawEMkY0/J2vZezoNRpZXPkMby2UH2dwByHADrYTT
F/oS5zsARDT6yDsMMdWuuG8ALWv4YO3nu7je/2+WhFEppj0bbYm6DFqotOS5SYhuRFk4d9elxNKm
d5yMSfBItCV0Va+hfro2a5Vhmx7d0o/Z8xj/m7PwxJAQbIONrjFdthrK1H1WHaHTERZcgobawka4
EEf6Z4kEZx/54ClswRJRs9+nurWrvtNhb7uRZnzLi33poJxmU5K0s982kqlcf/vTaWWDcQQErh/c
lYJ7mJliWxxFCGN5X5L7SdZjIvt9wSkcI267AT2SUZL+ttRv0rtk6/dB0ACmXQe6Hrq9usrJAT+4
rePNXYHbqgbTLTWW46R7subLrf16akQIlTuryCurzj72EPBeDB1AmXnn9r8vb6CtsxwtgSu4EAmI
T+Uwc+7G1NZYGjXeDWPvjS4TVt3aN0gggnEL9XLbMoVxzJbbQsEZk4Xcld3MezVRCE4HohVHBTJA
l0ez9VJFNPTHmhDqU+b0scuAwMnoODJwXYG1YqYJ2mjyziOs14ewUFn3VGXt/eJA+Af7evzS96UF
bt2iDcZyfHbZkksOxE2P+fNZIt2CuzSVQ8cV+5Qmij+aqrljjSqT6d1cSySswEcDQBeSSud+2bR8
7gabA7BpTD6OQvlibt1daM/7x4Kws4a+nLquhwVglh8r6EMoU0xSfSQ2NGRNk9S6eez+UgBjzT6A
AM9A1d/44GUUjGod1dbSPG4uG2Q3A7tu2/qu71Vf69ZeIZocLjvRxjSe2RNOesctJs457MGPCKSC
0I50M/N/cR+fWRGOeUpzPFA0WKm9G3O6yfvfeXrT25IX6eZYcMqipRK8mYCLnbsEGDkMpoJSNQIx
+CGHlDAayP6SlvM/6wOyNcvRwd2H/tQzG5fnfish6IF/7J8fEya/B/DNZibupTbrs12ZpFetQpO7
tqvCOUvBpcfKalc51W82MBZlNgfuzEhe58ZYrtqpl7VqfwBLhLsK3+OsMiLOyl93Prj/sxMrNYsc
t3Hi5delzY9q8r1m8Wuasp1HbWLXSMAbaN1cSAYxM2RciJvvKqbvHcauc3N8UzP7x+VJ2jhS8S5f
ZbjBLgl+TWFRjcTritzAHClKkC6hdc2HJ2SuqCwVJ7MjHKZZzGtQTCK4onV1hGTZQV0Gwql1pVXa
dZNV+8vD2rjxToclvtjV3C6ssQfiCDLGgNkNcRDHR95KHi8yK8KCtg7k/WaKBS2IGt99Zc5LbEgO
kG0TJgQh0Ri34l3PNsT/aZnVxVODedNBmzROxzHIja/GcP9vpuuPlXX1TqIQTh3KhhxWUodMEPmM
PBZKT6mNiwtrgjflSvqFt6xopDXNrF+APuOu25Nsshx/ZpMM3rU67KdNdmJFcGjgZNzS1JU1CDk6
7uib4L6Nl7tWzYgFvd9ORka57dh/RiU4tuG0GfIBKYryVned2fUzy7/V+Z1qt0Bxy4iSLw4OxH7C
rVxoDXhcVwhVZujgL4QSeZ4T9Wtf3TIwcUvTUZsnvoX2+bVBEq2ZwlwiWeQgNYSxjbWPe7J9G7Pn
y45nrlvk03Khxw4RMOSHgNY497zBdKcKBFLI4nZJGmaFw4PEpZU/c6aQeSizp75ULWL2LA95xtkO
6u9fJ6MdiQcCcqLVbewjesmI2fHfoE5JCDRJDH9Jh8LH3vF8yIx/t/K2J51WvlA6s8ApshjkpppL
WmokICCZwQ7mLen84vV17A9aQm+XMdGCqkLXac1zl5R8aEIkRUCZO9lTpFFQRphq6YRaMiqkNBsb
VA2Gsbs8OdvT/2duhOmnLmdLnSVZVIOeqaZDoCSSp9vm6YLGMYCb0In3iQ8Qp47bIy2LbLZ1ryWR
MR9ydSCWLOraSmvifvljZx3pyfli97mTVSrs2MfCC8GppVh+bCJWPqY/lSujkkzc5klzYk44NKsl
QyXCgVPRO9JLyMFkUyY4LLi3Oz3W8NsVEKPmbXNc3i6vusyAsOr20DV2NWOukiwG+89zMzp+Av2V
7OV/syMcXGVuGHXHYSfOj12zd4EIbm9UXbLBJaPxhBOrr3pVKwxMV/zcf3Hv0qdJ0jezeST+WWsh
Yvw/R4E6AwfSE2VYLSWtij7ZA/0xdqEnm7DNk/7EkhBOArtg6EsBS1q+QxtpD26mhKDdUpV1U2/v
+392i8hdrSfGjNI5DEHWyZlSMtAbbB5yefk3R4NShvVB2QXxm/MtabZjj9Vfl7958ACwUuweu9Il
zrsto6zYHM/6XMc/yHOIMUyrJGVVTiWAH+oe4S8xpoJwGY5sczwOaHXXnD9U29cz4eSIycFmoKQW
zyJ3DAw0/pWtQwqHEjT/cVsSLm36HJKfyFqDMBsPjHNbHoc8X1UhKdQWYZaG07ADAq8q0Fgb1jKM
0+ZZdmJr3WAn40I6fsyUHrYgqAtkGpXcALKfF44zfRmK2BwBYe57ZIVaZjpBn8ikWzYd4GQMwpEG
GZWicVSMoZy+dNa7VR3rVCbXsrn+IBwx185WHfDy83lKUGLAqxWJIWTc6YKWw1wjTU5JpUZjLln/
zftMh6aTbQIYDIkjYVGSulf6BWFLpKNYEs7D8sUZubpP2lILkrlPfTSn3ZjubAZzP9VkcrVacnpv
TelaskXDMOA+oPQ9Hy6EhlfSggpTuvzKkqfpX/SIQo7rz+8Lt4Pt0rpkDeDWPOmCktnEKX9w4/ny
GbTV+wVZE6yWgcQ++pKFRTM4uFqogYpgPV7nKuc+stVR191NPRRzdU5KJwULMhAsWFBW3Ge9uxsh
/jNZd04qE5nZmlFEimi9+lDXU4UZhbibHU8U36JBDyhAToj7VZ7fDq3sKbxpaCVZAWQfLMwiL1Vb
ebHughU/Ghb9fYlLLzRSpQ9S7Lvw8vyuiyQG12BfN3QVVKnI5AmLmFbdRGunR8NZxZ6Huo/q+bZU
r+ii+237tUIr41JInsRbRyNmEGzGkBnDCSnMojX1bGraCS9JluyKQwP1RZr5c6JDNDohsYz+YCu8
ODUnjJAWXaU3mob8WupcaV7xlNcFQAYaJ42aXv2L2fwzNBGRAd0bMAIMGJpbvaBdn9CxIaW3kOnB
0O8NugSqrP9gC1AL8hE8jlD9AjWN6JNlx9NsSdGeWU47S2PXFdiS8gcXeoSuB4XCLKDXdnrL01ES
HGzdCg7aXS3QJ1srS8D56VJquj3YJhIblKfJb+TjoVs9Vtq/OMNOrQghiJp5C243jM4askNt4ImT
7Zau3l1eti0XObUihG1F7s1qn8OKo8/f9JYgiDuClsxPTRnMZWtjoxsHxFeIP5DmE+7SFs5BTRXP
5RjpggNoNH+gUVn1Uzr9ixoA+K3wbEN/JwIbUbZw4m4xxOsbwV5cEIUujAZ5y2XqRZte8MeKiATQ
ZyigGSYSNorxbuJNDloYiZ9tpkSBPAFxCfAuLjiEzh2tK9H8aHSoTFk89ID273bVs6p84QmBpJ7X
vffT1fwL3fDW/DVLSj9f/KK60tu7yy6yFTu46IlErylaZoHSPf8KY1H6zuE1moDZVTomO1pd8fTL
YM87g8rac7fccVX3gNqVAXyKuHSK0zRd3QDRMcTFfmj9tyJP/BTSkJeHtHUOn5gR145qblE76oqr
eO4ZsUfi/lLf4uyWyZp8tu6YU0PCJp4Gw+JDj9uM/W7eYIpN5GFRQjsOZO0FW9sLZWacSraKysBH
I8lJJOyCKh+hEM762+YRBHJ/D3vxTn9dqKE0wBjksYVfL4BxWdQI4hysQb3Gemviw+W12RoIyPss
pN0RrKLp99zdCqUAy9raoV1OzYPNrQdadQdLef8XVlBpQMucZZng2zy3MlP8agcCoKjoMlCnEnN8
dOZB4mabNRbUfIG2AvczqEyF+74fmdpOOcA1UxNyFC0M3geW98RABF2UkAqaD16xt+keLCekNI6K
6uwuD3NrP3mubeNfAwgEkXOCqU2mDzMm02myHk3i3q4GNitgRdmQREnoX6d/kHZFN/pHDz+62oRZ
XXolLmoPT5lu4v7QgeiRj4c1cWLVknDj88BgCRcXnNLVoQ+2etGJuy+95yS8QdsVHoApGGZAM6Om
TQipDqTO9pcn8bNHntsSPHJptb6tM9gqXuycLFhGXWJhezQIr9f2c3CkCgd94Sp12Vp4nrERaM9M
M7JDWRUtGezUI67D3P/RnrCdF7C/W+3QAxeioMPF+22Uv7HDpIwn2xOH5DjIqPAcdAT37xqeVIM5
43Wu1N+BXb0r2/yLkuQy/qQNjM2H7jc+G/BM1OnWK+zEG+LSLdwywXi0vCR6Qn2nUImNtwlPMoTx
HbG97JC3aC1pv/f1VVc74WUX2VpAdK398wHCSJVCH+1lwYMw854164YpN0Y4yqB6GwEvholXEeq/
6CmGzsP5MNWyNZUWj+ooT8OuqQlKoHTMgoQXOFnQAmRSf7BKYvLQkmFvt5byxLQY80KaCkraay9Z
iV68fA/whiZLtmy8d1HW1hG1raS9EH0RdgFkAAu1njpMYq+EVnNw32r0waPSAWKQgM4/pzng1uCD
t9vAivYMZGPQKCn018truYHqP/8OYXfYeT3ypsV3sJf31rePTWBFP+I3uqtfvCPfKUf7rnh0npJA
Ync9Hc8fpOd2hfc+57M2WyWcCNrmZVia/orzqFfdVv2odiF6zkpZnnMjVwObyAeB9GIlhVUFm6pX
VGMM5YcoKTt04Zt+CxnqiYUrFs6Oj/3AidFHdJE8hDf6E87trv52smPtpoOih4Y5rohSkdvB3tPA
vOPPQGMi2useuEvshFBGxtf5h2SeVz/6NM+gkkQ+zAZDi9j3UqcMTBwKTltTsYja/PR6GlI67XVv
2vW0usm68i6HypE2YOD5N6ucZWHheh59+gIIdSK4X7G9ItVIUw8xz6iK/NE8flEbtH957Q/EWK+8
VW7awXyTjHjTs5CMBQwRyqcQdD2f7X4p+OKxBfQAahUA6X5MlREKFLX7YD27md+qr810ZYHTlTBV
MttbJyN8y155EHAPiGw4jcNR1O51lDBv4cvlrVGGuaTIsTmbJyYEX3IQx8Sxo+H0p4FbMFI24J+y
iZL2PpeBBT+/+uC3J7aEWKCwFyOZHRPJ7d792XkmgdLGw+XVWhfjk3NAx8sA4gTrJebq57IZkOyC
c0D7lBidEqL4VA3gVdPeU+XGVXpSyW6WrdPdwArZ0KUDOZKYsTXsZVbpYiOasrD97W/geNL0XnK+
bS7TiZH17ydbPmuqGsz6Dh7MhVeFmWcn4eCpZGlXZWyno6ThBZXY3PQ+dIp88GIg6Sbcy03m4v4o
rCya9JdSpcRlL870rQII8fKabY0NBM14YkE9Z2VzOB9bCuK4Wm+wwSaMJABucojm2BoCcxlSXx/Z
L7A9aBKbm2f3WpgGD9oae3yKgWM6zIWHO3m0r/nrNN/ZECtq0sQ3Ss+f8qPL7wtHste2JtQEBhCk
+nATeOf5QFmZDYPhYjtT0DEpfpwhBa3cQaVPckFsTuiJHcFZFmZPVm7DzjA1P9TqsWV0772CvHI3
K7FHLq+eubHjQLILtOWaDkYAcj4ovtQVU7qURc6rBnoFGW/46mTihj79ecE5jFrXp3IsWMSXb2MS
kxoM+LXy2CtHvaP+PL1fHs3WZj41JyxRjegJ4NcS7WSjRarx3gVVm5Tkc+uQOjUirE/rdZTnzQoM
HDzwVN3FYx5o0701BZ4bsgSQLymQfk2rXppGYS+XSjdNDWSEo6Tal80hS15AqksG5JiV5hXKkJr1
NVvM+8uTuenvJ64h3Jw1qC2nossZEh/g49Ie0JFDNO12QS7nsqHNiAiJG8cxodeKp7qQVe5bncXd
AsmrVN03NnjHupwkowfxkZ7ezkq6Ty07nEYopbOrQY13WrGE1aMFqrBFra7VuJfswC03AiUkVKvW
BivUcs83xaTlnaVYDYtm9cYxn/FElLYPbE3uR0oRpTTIlIpDhuqWmU65xSLkJIg2/F6ZrpPWJrom
m90td0UpDQkwqNngbSHscFUvPYUvNosqUDjSq2TQrrsyuc7Xvu/yaCzsaWgkgOCtQwX1AeQmkMAF
3bXwihgcY1Zbw2RRY0wkw5tUCkDbwOCv9LdrqAAQGo5j4WBpGi8eU46ioJvcotvez5SbtUt0DMbi
23Kt1eiuMlCawItUDdtx19t/XR6HfcQNH+oAa9PfuYtwqkx1sT4KWe+WO1orz6UX/31i89yIsANN
CjE48OPhVRiXO6NhpHEmX87/uuXuJ2P5uGxPopOk5V7nGngI5a1+lUz3yE0e5H64aQUgy5WQHB0t
YmxX197oroifKFvQqFFqAODyUvuueL2M3mnr0kEqCc2yIEleG+3O16b2ehQ+XUQ+tZL7Y+7toW0L
AUHQDhOcQvu+TVQIBNDby6fY5o4G0zpoPOGOlipYTVILJSp1DQ+aq1lxrjmaP3osF/9Xw1vFG0BH
qYIxSD8fnoHlasp1eADdHzLDOYBDy8rwuEmNXVHN0COQhVubS3diUdjPKtpmaWUhRuZsvjL4vp8h
2WJJwqvNVXPwwECzOUQ3RJYOq+FG3A3wD2Z/Re9Mu7PiK2184TUun0ZS19k8oNbKkoEMtYtj8XwK
O5pD7tz1kNJxxu4uKXTltip4H172iM0RuYDO49kJZxRTwpZdOUBpIbbqkWVc6x/QDP7St+DQuWxn
c3lO7AgOobYOS2cXTfR6+KYSyV246dZoIllpSHFNiTC6wUr6ilMXeW0dXZb64ncTtNSVu6qQhBvG
1kUFrl/on0P4YWXEOV8UFbt2gfg8jvR2dN86hVnBHE+eD+wMPcZrs2q2JEgbJEuU8Uz3QaxBiWn2
9nU9KCFy73ag5oV54JP2TBUNIkilnu9qL8uvtNlAr3xcL0HbZO1r2k3WDjwVKnFTZEirJX8YimYk
DuuRiqF6fTtk+I5k6jUIltTpYcrH1K9sQO7Uyp5DoH/YfqgKep3gl4mRARwFxSOZgv16YohR36od
hWc3KPIQF51PCEieuVtZC4smhT3OnfmIVIZ9nzMjD3id0DeqNJZktTfvVSCcAdPA4wrSRcKV0yR2
bafGhLhkJg2kX4npe6/ak/PK3tWfxS/NCbLGB4Lusgdvj/Qfq2JRMi00phoZrNZB5bXHyXlLmnfF
SK5G6/mypa2dD5J3Dy2VKKKAUOF8TpmFfu+2wpyaHIDDRmVPTcxlk7gVrqNs/EEFAGIIMX5EjqvR
emVmaIjSD1P3yrzmTgU8yZv23DsU5UjUnJM+fbo8to2aG+61E7vC4qX4VWXwEHfRSqnJqLLnRUv5
bW3F6nUxJeV9UiYZ2l7GORhdS7mKde1rmWhGMM1FfQXIAJWs6+Y7/eSLRF47Fyg4rqA9DBpKpI6c
H4m2038O31XSV4HbSqxtHVWov0F3EzVgvNGF4Sttq3U9hbEkQ8tec5UXaP4toA4v667fNgTED5IA
KEWINauUmjPzcOpGkNpRUX3Quo4432WC1pubAphF0H1A/gpykOeu2s4t2D8bnEMO+QFCOf+Y7yX+
srkZTiwIF8fcN/1QApiF6p4BDZr77gAWk4MR/qJkDpTABX/Q/2hROONzy2HZMA4gUXZ+NiGSfLnZ
vylld9DoAdBppC5n98YaKmJAH8DJyVDKlH+2LuUVCfrfWV3n5CTYzZPemqd1VkFeEYBO9Yrt0ycq
85CPtPKns/vEzHpnn5iZFV7EWQszE05RYkF5EdpX+5Qk35DiJ7s2QsNWGrwiDxiiDBDwq+R2CJ/f
l1AG9dsaL5JuKEgjoEHbhjDewRhAWKLHuFX54mdgzWnAJl7zl9kMi9bGy6yS7MKtaAQhMJJkYILH
q1OIrZAmTE2tyHK0IUMRw1PTX2iw/FIwWZps046FOAHYbrTHi7fj3ABGAIAJ7LT3U3003SvQq152
1w0TK60wZs1e0wFiltFplzzn1Qh9zNB6za+pjHF3Y4driOAtKNqiKR630bmToOTV12k15WvewwRq
4MAHaET6evz3S3JmR1iS1hyc0vaGPCrq38BYgw5Bikb/f6Rd127kypL8IgL05rVo26uN7AshzUj0
3vPrN6i7u6e7mtvEvQsNDs7MAJMsl5WVGRkx4xIBJ0FPPAaCTmBaMNcLokhl5CHe5rECYfjd1LZa
sd+LCOvZJZG1CdyMardMN7n7nsawcSPH246zpWrXhSaAOP/Bql+ZoPyup8ZqX4YwAeRKla5hAhz4
j03MVe0njBdgMfxEH0U3WSDHWzNxAwyOa0sb1wotXNek1gfn7/NS/mcuKrixRXl5pNFbwa9gKwyf
lW4tdGAFB0hUEzLC+kYqG6CuLjOzi09C/GcphSHMboyrkVIeP/CalCmmkTI+0f6oMRk23r7dss+j
hRStHm++OKc2+k1tBlZjNOdQj53CyJ4bG5rHm8ESndJEISGYiFvPYJpb9NQzwdrN9FAOMpXLXEim
6XnhDNbsybjiYU3RZVLqrvGaPbGgeXnRiG8+3gOzO/lqYqjDD9GdMcwRn23jzrVLyexY3lZH67GR
WQ9zZYQ6+X0D/Wo5hxEpvyC8TpgT279y+qAtbOhfNBV1393M4vQhV/ddH6iZKE2j4YyGFPtmzVnq
StYFvB8y3dfDFedE+9waDWUjG4XO7T+qdbnywchnCwao0w3WEC1QuOnNGdpfvBUfOWjT+s5AZMy8
QCIjsJY5Mae1pb96KjVOqWfcj3QWMdfcoeAnICt0xEtnGI3Hsz+HWgGUD5cu0owSKICpo+e7bKPE
DMQUcjT0C2RMLDdC53H9UsWmV5A8JoqcHBJl4d6aO3PXZqkzx8tMFUsBhqWEilX3aHaJen7Lyc2n
3PpLiqUzAQbGCDXtKXs/EbrfrryMbewJEsYY8fIqrGxk2bjUs2JHk6xKWQhZ5/Yz3qZI6iHCgFgE
5ZvFwHWlfOpLrcpSD9l0g9y2WWXHgO3BY/3vZ6SmfoX/NUatXhJDucFtAdsW/GEvKdXOa95lpTWC
siAsF1mduCQmNrtwGnSr0HWLHalSPkH1kPPLUzRdhRWgfUNegHRZRr9SWoocCdEb4jzeoPP2kJCV
IFYBQD91arUQVGRai3Ylj1t9rMIQ8VqfL72Gp91GHzKkMFBMQZ0WiSTKB7FB7/HV1JGUcy9snlst
0jZ8cOaLN19cdc3K430So/VXib4L0UnK18djnPOz1+apMQ5pMIyxm0NDwZUB282QvXLHs1eUp8d2
ptfl/TBRAZ/Szsj2UIcuB/eRB2QtWr+Ed5GVNkJYO2Vy5tXPgnuKw8Rs6yWaifmh/WOSOnoe0MIA
gAA1hX6JygDF2rdYA+OXyMXC2OaOHUoR/zs2al96QsKMXIIlHMLSrmXNyIf2WKu5rwtyQRhoDDye
yzm/fG2P2jJjwLhoCpv2JZiMAvHUqH8fG1iaOWpTsF2jce5kIL9Ija/n2VmUFpzw0n6Y/ObVjViE
aNFoC+y7tIE8WQw62Aa3HPsE4j0hiqGr9CMA4/V4WLPrxKHFBEeZhVootU4DspsMLwCEnD/1iGI8
PeqcSCB1/vnYzuz0IUGIdDBeRncshm7BRu44QdjCSvka3DbSXc7d9f0SZefsPhDwnphI3Kae5Ns5
lIpYUtN6gqv1z3LjMNL5PxgH6CVYUYXmAmS3b//9wG8ypMSAN+pANZVIQK4AV8q2S7QDcwVudEb9
Y2faK1d7wWWHiJE71DYYDqZcK4nANInm/R+k4exO4QGbKUQ9LtV3dFfVJK2epAiobr7fJlhMD92x
j8c95/d5OGNklfkJdU2NW2D6Yoi6qUKGXKG0Qjp/jIi6JAQ0bwXRJwTMQMNH6wAx0BRmpBGjBjK4
yr9qPAnF7kmMFmLP2c0Iarn/MUM5i8STuxq0SigcgTERAsdRj36geAm3SFnB41/DKODXf9viNZWK
PICBCNwhqLkz32lmI+oRwBcu+/x4Xeh34Z0VKuTgGcggdCWssMfqExJY9sn9Wzp/wn2BI7bg1Knl
mWyh3Qx5GsBfoaRHN6snnSaAx47lzllZSlvNdbmTm0nsl4/XrwH4hbRQdJu3BwjC1ImtCXQ+UwwF
FcgZ2GsVe5A2fcYRhk8BalIWoho66/zfI/vHEjWLncZmZYcb6+xlphyvCg0RVLoLDbF4r+IDopyu
4xc8L+Xt/2US8c2Eq8Vv6JqziKJWnwkDd87TsVuxZY6SUpmmlgZcqlk37HiSwjIeSCKKveP1orBw
Y9JPjX99ALAkoA/TZDTdUK4SyP+wnqrF5+Ql/FtUpL9I++4tAVt/vU/7hdHOHAYUN/4xRh05po1r
OYO1cxXkm4QtzbiO9GGozYXjsGSHuqYTTclyIYOdrpUNyfcOTaGCBmhcF5BRqzk9aiAcBd0AIsfp
Ie+0lRpFa9aP7MjjDW5o7cffM7vIV8Om3CY60kEB1EkYtjdePHHNZeMuiAp94IRNEANAnrImE1YL
szB7bq6sUpcHxPFSyJrDahc3Vi17lusGRpTyVt0OC6YW5ptGgvRMFmpKh01UgzKlE8c3pdqPorKU
c6FTUvRm/d3MV/dhC00zIDcwJDb5SZS3tozXDaeSkcvMIONJETOOX4uElUcrY0QCEL8uR0vyVQur
+euLrz5CqrI281psLgZZ8aCT1kj77cVQ3kh1a0hFs4pjcMgLS3M85+NxeCbGM3COIfk+LcKVXa+I
REYJGLiK975G7Yi0ZNTXrZ0ec2D+Sfv+eNP+H57hH3vUYS1C0HUiCYlF9VUnh+ZrHghmlrR6n6Mr
SESeBZWXBKRrPUiUKy2wFuzPbipwRihTaxzwhJQ31rRIqotW5c5pgxL7EO66IQQ6q92PqD+0WmdL
A9I+g7ypRqDhUOkOIeIaODIzkkZYAOnMrvnVt1CPtLLn6h7UedxZiK2OBfwfTGGGMpioio5IMUb/
yZUHijTMLgDmyCXcLjVoaIsYLeXceejfQU/djRYHcaMlTfjf7qCrp+e/jtOVGWpUaH+t0k7J+HMa
QxYA8CoQG+YlYOUiG0L0p8nRJamHXaWRqgpdPZEAh6rqvDMFNdOMSh2jNV/1ru03TG+2/PAeKH2x
USDvsYbmkWiOPFASSpSNBtpk2r2X5OHq8SahAv3fEYD9D+kjFkpFHF267TwNga/o8efILQ51mZ29
Rl3qKZ/bhyjZgkt5qlFAU/d2MQI1bFq0SmCW5GFwAsFTVmrFoXvdhVTk4+HMOjhE/IhyoBCJYiN1
U2TdICKlnPNnJRI+olC25Nju+D0vgGwQsiQBb8Tsp18EehxVptQj/Zhmmvn4I6jHIF40gJyARQQv
QfzC8bsdr9LnoxsoVXVBCyoeNbGO7JnhCj+57Bkef3psbBrQzRaEGgGaUhEB4VkroQZ/a4wJmEHk
mLa6tFF+Zgr+GPSQf87rhuTsuGLGHPue7diFC5num5vGCKcyNc1P2Ue0j96a9UCsPCZCX12qcbDU
urXzeFtGRxw0phqtengrUZFiL15ttlxrd9VqhAKWVBuPB09LPv1+BiqFoOLAK4QD+O/2M6IKTNCD
qlWXMXgeD6mgAykUt7bSEBf91eZge4yppMCBZVPr0SaQrYQzm2Oem760rgfIlpJi63N2IBCUjN0M
xNVG02+4mDTMoTovpQno6vS/vpcXQL2Hhg2EcZRf8pVCqKLCrS75SvlKvgOz1QsI5Y2Oa9Qb9qk0
BdxHlVNatdU5zRZqVeduUxvjgd0PTriwT7k7pzwpWVx9DeW+mEyMGDXA7PFQl0c6V29MjzA64nVc
jC758z0YIfnxjIVnwsz54EFtC7IMcDVB9HT6+6t7OGnGwtNStr5wgdHLmd7wr5PyNJfBY8J3Pt4i
9x4BegwQBEYWAIyt2LTUFimqoXPrGjs1bHNHSctLGr1rZW5Hfg3JJG+bRZwxcuD9l7ufmvlu1Ncu
XsJx3oce00eIE84KyWX8UKc0dGu+ZXK5ukSQucjkEmDO8OgdpcwIRV4faiNjPFJorekW3dQQx70t
zMKMm0DaCHweKKuDpVSl5twN0oBV06C+iOGrC13ZLvsOPX4lJClpFJYo+SGP/FX/UpWrLt/lseeU
fq1XgiF5bwEH0k1eXIgIaMTbdBYEDgliESkENIEp1LXAdLzUFIlQX4QKxGDCNit1xrN7RKN9SDJN
MvrmJ+htOXwq2J6APcOMBH6BY2Kad8p7ovdsSpGDCw//ob5B7tIydXE/XbysQKJfA6hQ7fgluMF9
JIihom4iA5chsIJypylQ+gNIeNvmgm7pytOTyIzUl0DYK4UVdxc3M9Ai2TR/F9Z8cia3g5v0iibY
N5j+4BypNW81YCnZ0JfO6uigAjbsh14Xe7CJShttIIgIUOLre2dcfM3cnzngBMCToOI5jvQTIFS3
J5wBlTCvFLx6NhjHWn0FJpp7Cafr8mbBldxfAJQl6mDFvFRLXAlLg51vy1Vq9OQ7Jaoxov4p6pAH
0C0Oimy106Km2ZqBrRoytNk4MzD8dWKxG88an5Y68367eW9mnvqqKSK68nCZJDSSBD9wbvRB743w
r7pOVylkEKGMQIQN58RWbGT6NxBJgDoYaJ5AGVa2GJu3FJsnA/QRIyu344XeiTt/T30W9SAZY4Gt
poa0c6eDS1dXzJTkwEAtiVfRzexQrrpdfmrjcSBUy7Lw1072AsFzDDo1Lh758/pZEpdUW5ewZGG3
/xKI3805kuLIqwIaCDjM7ZxrLNMlUiqp59HqMOeCIzmjE+jcOtwPRmKgaqlPAn3GGvNqPz5p03go
05N2AWIQwGNAQkiZTvmi5vug1c5+dlH5XQFpvbB8D/JdjGLiY1MzS4hsKHohedydU9rrdpSd0Mp+
GaKTLxhIVujAZnvoXcoRtyAfY7BL6nrTl1MjuzZHi06MnD9iKxfMWUGtsAi/kurfnrqp0AvJCXB0
CXioUVMnFb3AlUDGXYQ6J4JUETW30ESvI4DQOW+pv+x+oSYAMhhPJ+EiJJWpAyAykKtHAgTWgLh1
BXBavfOvYrUZlvRlZw39asbhlGNnTH9/5QBicWiztBaCC68WQB+YySVH/qxwimDhFr3fD5gzAKrB
4cJqcLfUBdYg9ykpTBBelHMsA7Ehxmbm1qRg9DgjAcubIMV5vAPvH71oE5AnDhwOeF/pbsmQ6cvy
MPLCSw158Gb3Ja4H/Ych4SHR0T1oR5B6fGeN2s7x45tLtY37HPNkHmSGaCEBcy0cze3UqmLN1r0Q
hxf5udBHA9qWTmXpzevCKO8erZQZ6grruCIsQz8JLwkgpBKApINZEF//Ggm/Kk3PFom/b4wSWNIY
YJv351z3jKV7hJ/24+3xux0rdTpiBCxKFeAj8jfPYQi0dfSWNHDdI7RTRaM3n0bI6YKKnOS2SuBc
0ZB0YEm6sORzu/l6yqnrTA4TzpNZTLlCBu4gKLoIldN8E5Xnx5N+F6RizieZEWTLFURjtDOoxEGW
06gOLxISg2rqQx1ZZHmicMduBaHex8Z+34b05F5bo0ZVNE0AHpIqvFSfkRnrraURbCddNXmd1xUL
uAHSWLnJkd4Yja8TMNq2DDR4YGdbaDICOVWT6l0mzYolpQ05SLvRf0oSOowR6lB1N3qjNpiVurAW
NK4PlysmaaLEY9HshruO+mw/DNsy4sXw0lqC0W5WI/EchTTHEXrOPDDNg86uayNfFXZoecdTY3WW
TLIVawkx7t7PxEjXfU/OgcE8LUkJz64fbid4B0UEJpU6mn1X47YIpk9rNKBmnLoZjbrgHBlxRiiQ
hD09XsK544E2D5kFRyzalkTKHq9GWsK0RYSmNXmVjrGeuSuZUbbMUqLvPoDHpF9borxB2RR41PWw
xA5EsLzCKhrLVTZxYYsGg9zCG5ut/n9jo46+X2q5wKQ5xtZAfMZ/avp9G/SkXoBa0RXySaBcRF0Q
CkxgqsDLkAoogiRKOTARhBdeMcpmk8QXD8HouEI7BxGAWG9ExKPjpmWczo7OHGgzvqsln36/jvgG
yI9M5DSIo2g0IDt2vsQxQXSRB6dUDm6wcYsdz309ntHZoUKv5benA8AGjRpqz/d4ebNRdOkt7SC8
F2bykz+FBr+KTMUGZsiEckdGioVU9ILZuwREh24vD/IB0aXeNrZ4zI6V0ViaOa4bi7XytWLA8xz4
hcHeu2wEiDiFU54O+V0aFh7HXhdHfB9dfMZyd+K+ipzBRYqBWwA00ELC0/5B5IHTJ8vgV73rLmYD
vHtzj40v47Y6vimkIAj0oRtigYaXnOyn7fbV/n76/nbfukN0YHLSLtFEzwwVuWXw5SN/DW6j3/bG
q1grgeI7uKaK9OJ+pBbzyZkQnzYWts59mIX6LnpWgYQR0MlPh91DzhVuW/bpZViLL82Hf/A+/DMK
KA5zGv7WZnd2X+FYdxFLstwIl87o5F1ubypYn6iM0FsF7l86gV52Qp0UvpBecqPfoiqw8WxgiSGC
gps+3i1hE39zt4/MUW6VG6A8FEkyzK0SJzn2EH7W2ZW2LzfyCsKRjmAUz9K+sqDoYNd2cE6ftYtr
sk7zqoRE3TPv8fPiAixNAeWAWS0ImVybvglY8dyS9cL2LWC3Dd7ILHe/pAc6u95XM0553zxvgzLI
lPTCMDUZ1aMQ76ThIDa6Vj4LnQ6e58cb7D7avF1h6lLPmVbpQRmaXlh3z7exIRSbQPw32YOno4pm
aDTISyguIhtKrWsge4OglKx/qUBvw73mS2mumUGAXwBhG9Q/8QgWqEG0qQbmRZ7zL5Lyt6+fmNQO
3IY8nqiZw46oH9VMUBkgTqTZTXsp0XpRzsLLQTBE88STauFBdZ+WxNvi2gJ1SyAtmTJuDgucd0KL
EFHDJy7esYOdSX9V3souorcRt9KnBj0j1HAfD28mdXJt/e6yQEUq4fkB1sUPr9C7l+hbssZN/NUZ
3o4IzhCa4irIV/mzQOQl5eeZaxizyoO5CpsEaCsqUy6mqdAIZYEnT0I6PHac8igvobmmg3PtWxBi
IBcPI2CTlKDTQZ3jauyCSs687OINDImkvYqM6MIU0meXNkGd3bRxldpLYCLddj/MHwznpXjhP5O1
fw7wVpLWUKQff+J98tRd2IV85F2i/1/G0RqHmcQY6QxDW3Zlpg4hjF+ETf7q6/5Z3sYm84TD4JOl
m4E+cbS16bRcXX1R1hd5P1lDJ73R19vYR1qjfXk8oXRUPxlB7MtBLgr5pjs0IciWxqIR2QyuV5Wt
4jlK9H5EN9ES3/Pdy542NO3Pq9EUXZ0keTFmF4FAKN7bZM/xhlvne9VZuuIWTVETJ49srvLgMLow
G3eXr+KDZ3tb/xSSJZ7AuRW6nrxpcq/HpEVwuzIMKRJe7O7fAq0akf14gWY3HUo7IqrACICgf3Jr
hJMZIXI5Lrt0axGskqT9yl+1Z7DPPitPUkiShaLJ3WsIC4VkJ7ThkIhE4k6kFqrETZNPIclFOPAx
6U7VUT0g0twIP8FhySnN7L4bW9RK1WCC93wmLi7RJljXxHUKq3ld4iKc/hHKK90YoVbJl9UelPgw
4q/iJ8FhD/x2acvNjgPoQKhG4i2JotftGgXAavNRXhSX8U/3Kez9L6Ek/Kv7+Xgr/PYvUiPBFY+i
LqTj0D5LF8R5KYqB6M6KS/zm6/3mZFtWvyGIFPcuedWPTkga57HJmbmDRZVj4e2mei5164MMMGo8
tiouyckrCH+obWy7BY7vmVM0CUbgJYPNNrWM3U6elzJRkTFMeWG5XRhrhAWG2/MWLo45IyjPAWgM
9AYLKcVbI2D3SLg296sLdO1DoMPA/qcCSPB4tu7vPzyXpuw9ioF4MdHAdynWyiIvUmBDlBwFxxiy
F1kTx+b/zwo1FLZh0F4O6mbUG88Mn5GsHxbGcQcAwTRhIBp8AEofeBBRF7mUqUFYuTDRcOtR/GQZ
zZJ5XZaRjnrKBzJYtd5muuatGQF0U6s0XdgSsxMpgrAfew/PIrrmwkVyJAleUl36FtrfUKlM9KYc
uKVhzpsB/BzQYtRSaZyL5DfuMHiA15RoUpXAfq1no562OmRLAJHk39joox0/0GACMUhuiRSGDsim
OQbKZnLs6FYGkPB2R45MAmifC3xGPpSOxL66cmgO/AvEkxeGeb/1bw1RIRMHCBvg70p1AUGdnqDl
rc3RCGE/3pR3VVF6ONNXXN2FjMRlsp8BBCERMGtY1a7/8r5TsF2vUgcoJdQEAyO3HaUjvVUaR56s
fdIQyZiy7x4S7ecGv338TXPLCxkmsJZMLPh3hWp/zKQkAWndpVIC/8RprGaMo18tuMi7ksnvyIHo
xyUCYj6N9srKOIy+qjI1ignqmtskJ8Ni9dTiNgoyT8Cgxo68Qc2XN3RttXBZ/wLAbm8ErO2Vbcp3
NkXLAg4L26C7eN2hGK3nRrmS1+2hspARtrLVZ2YlxgsL2pHYPP99PMG/zQyPzPO3ix63ucA1ntdc
AMG0VDs/SEgRsXa+cmOCHLsl2b2j6J2FIsaJ3/b7dL1U9b7DCNCzTx+jLuk7VsAMeKqe1V/Ka1+t
XeWt9i3lNRR1zscjr7KiglScnTKjndQQADPY9O8ggMU024J3U1Yy6GcxRlaFaNnXZcZINPzpeGo8
O+u/Jch4dOCNzxyNtR5P4EyoitQAUOi4lED2i7rn7QRKXSj7QQPsiJfrQb6tPFNmNoxTvaY7bbt0
mc+dB9x8YE5CumvyPbfG8oZjy4JhmwvbfLZiRLguMB6PZ86nISxB4QK4G3SxUbFjEAai0odRc0H7
ZLzu6yxdgVSv1NlG0wgg8MWCvZlgFdAv4G+A/kKvDUdD7qohQid4nDR4vkhkF56lnXMGpO3n8bB+
aw30Pr82Q28yJVZSJoSZwUYn6lo6S3+4jWXtOEN+Kh13a0sfxCbk1JLTSjPDT5NZHY8s8T+ODfAe
51wfyM/C0IXpbD36pmm1rxwuW1ajpDX4JnkgkboJFUDLTqxvaahioJqITOIxeUZVK7+MktW8gekf
TEBAZCtG4QwgZKvM+lkIN9xPza0q/kszeImUW3cw/KX8112lczqj19NH3Q1lUtVpXcXNhY82VbsT
ch0MBD+eleqaoXek2+B3UJ4goRmapa3zJ+MYcwtH7RfN8Gi+qL3J9y3L8G7WXLrEHiIbwPSM/QJe
yyt1zWG0YyWtteSYdIciH4nQbeJ8FbBfuRzrsUJQL0kSXWDeRlWPdkppaLIxaKcWePfIFPFgFtcd
byUdyFF/8lXZoVmfcIxdRocsMntVh8A71+z9fN+7T2EF9uQKAn3gwuhIDFGW7yixm62am6NsCavg
T+gFG9UDppl4/SJrzX0GhVfAwItfKKpNRfbbfVNpVQtm9qa6vH0cvgCaYUi9gvTjE0O+IOiL0vNU
fkZ2nwFrhwc2p+kn0/H/+EMGoKL9fm2uWbL+jJ1nwQR9IK72M/QOALoakLL+10/npDrOwONjOHfa
oeKB5lgRYSkI/Chv2ZRlkvTKgLBQWcUs+yeQm534Gn4qjCNrVlrWF7V5CcNyaevcnzSUBfip+Rd0
E3gP3c6YkAWxi6xdfemkdiTVWHyIofbGht5OC0Z24VzPXQng6wQBO0pHSOfSJWAhLIO0kSfcrhBv
kuFSSZWRs6KhIDMtv4XCIWlJVSzlJuciiRuz1PEohIIt+QkurB1Ay5I/iQWJz9Hae5aNDrg1weR0
njAr1uCQZmNWFehbCsf/d4sh8BQo50wJ5glfc6ek0SlBLjKgibzw7DogmmrxoWfUz8MZfHC9AICC
iQfiQcwXotfJV1K+AdU0HjoxwA9BF5Va4WQIE7FkEccw0i7jPVLxS5ihO9Tk78iuTFDzy/gFclK9
W18Kzs6xlCD0aHnfbj0rYta5nuUIf7uv1va6l8enZiZrgDm9skwlJ+Q85LXEx+DwiLHKFZibcZK/
W/LnD/ANWE5OL3FJeYaGnyUcxl19lB42FXPwopeOje8DHLsT1y36OOFTvLUPnwI8PP+G3iywN1rD
EvXlHWCQtks9kjvFLT2VwXRXZgmohq/LOgfIYLSVgIIXEjxIXJJZ6TEyNABf+IXC6V2dgTJPvwm0
xPXaDMy7SEHmW2av7LVT/6rslV1vN1/ak79bStv9H6uMFC7g1mgUoVHIpce3stfj5Lg9SV6iU372
rdHR9OyPj8H7JIG8wrtwOVcm65HEcPeq+XifzSQqp332zxdQS80KQBQkIpY6F0wl1l0b2lyJE4Ek
MyQuT9wDW5hs93fB6tx1hiYV1E6nbjsQmN06Z5Vh3VSoEAZxf/qVjH5WiMR/sKYoWIG3Qns3+8QN
WxWPy7MYX5oKiFher6OF9Z78w73/+OcjqFisq6SY9WVMvho3nelz8NVdIGR6K+evj8c766kmIWO8
FVTQOVOWNK/X+CyX0F4xfvPZji1r/bGBaZXuhnJlgHKFmpA34Ddi60u/Zd4kR8JDaDM+ywsTNnvL
/Qoy//c4KHfIjWWqCB1XX6If4Q/zFn1rz+pWPBeHNFsY0Py+vBoR5f/GIc3HQICpsSH8B9T2kl3s
6wXgwht22+80UMS9P55Dbvon6UkEKQ/KYBDaRqaW8j4KC14XUFXWlxxsuO/ALb0na0kCOWX/Am2a
aqNcklcvhaDcQsZj9pa5MkyrqokVyyCs0NAJgkd4uZVt7U3bQHsHT4KfxAqelsS159zOlMLCpYm4
CJuSWscwRRdqyuPFVxc7PKp9ubSl8LkUn8tidOrezFBZguJEDNDqQHrWEUW9TAUCedsmW5eJq6dR
6mSplS2x+MxNxc2XUcvedKXAuQMeHWLo8MVGQvdJ++Tz72kEEZ29y1jFe70b13H49Xjx7xwSh745
gJAnRgvEqnQjcqn6Xd0gnDqiH00D0F/WcQmemuGpcEuT61x09C/hxu/ztcBUTty8WAEVJFc0IXDg
VSIK53l19JmDNxxdjTF68ZDWQOyU6+HVB2WcvM0aSwBHsmaEg802349HfZ8FwycAFoDOt4loC2Cv
Wz+c5arvB1pdHRsFbceEAe0i+xHztelnrMVJjC4reGvtg2EVFyvFN4rkiWd+xmFA61Zx0CDA8tdj
QFCrN8zCgtx5tOnL0IE0saXgEqKr0qNUNyX6RqujUPlGK24L5qeuLt3wVsuaI+C6fDwTd3fBZE4G
PzUieIQBvyfm6l1eZwkDdpCuOspeBNWAjQbyFLlawp1N19qNh6Gs8NR0S2oSD3JfHbvkR6lbUtcg
S28Lo2KRQWJPUWSFvJO6iV40Tjo+gzB/wa3OL/jVOKcvvBon2/iS5KH9+dgUeuintsLUZlikUG8a
VtWYGVygi1FORpQoo/f3vtiK0UddP9dSZbq+4WZrUamIFj6h94zzUuc/WAQkY7EhWZDM0vFXxqds
IIcjxCIAQWg8p3crPW5X/74RJLvQ9AWwPDSSqZd0o6pBWStudWxV5quqgtKJlDG2UVNfona4z3Ji
uaG9gef6dLgAob6d7EpofHCQcfWxZesPOXBNr9+NAVDKos17lQ42ianzSHDSxKiEU9uchH4tNU7w
VGxCF91TSb0d47PPW2AL8j8CPTQ79MMm7qEtVllrZwrpwPtR6EWxhNiY3SdTaDYBQCFDQFOoZD3E
iUdNqY8Rw21Aj2QyXUsGfzgFaG4RM1FP1Cem+pm0Rv0KoanyhXc4qYKnLgCyGHo6UWzxbw3eJ3Vu
xCJrQBJ4YS/fhwiYXg0yfAqafFCJ+U1gXe1lcRjCIpG6+lh0BnQ+ItxIW3SRu2ZbkuKs/AWEczAe
b56Za+LGJOUvay70JLmESUisJrsGeCOmPwnDscVDJf3sFvsFp81IO4wJDYz6NEqtIl3rCuAgkXHy
mmPzU9dojpeJdkrc0/DU9SVBnOoE0kJD2owjBHsCdEfQTjK1YVLvgV4ASjWVuv6IbM5oJHmHfhGP
jyAOqSwpvU5RBjW4ybsjh47WY3QZUFExm2mlzw1jfwTmysh5aD9pnp4VTuMt0M/NjunK0PT3VxuF
a3mvzGu2P7a1rcQ5qcN1MyyxHt3F+AggrkdDxVRqVeGOrTCaLnr1wq/cfXm89e7zaJQBau8NLicH
oQcDEkc4xWkb3R8stEWg7Aka2XHfvrQL8f79AoHHYPJgLI/KOAZ3O28i38SR4vr9McuCzPalPNrU
HTsY6jhkQKbzS5T493c+yhtooEHCDr2/EKK9tTe6UghIRtkfvUBx6kMsesR1KzMZGmOMsOG9cKkL
/H7RAGAANoOHWaTv6B7sVgRNFYpx/TFWNaRNA7R8R6myZOX+ZQEmhN+HBRTK4bToi2CIQayoBhIm
si2UVRknqgUcA693bB4ZTZnkTs8wkROXeFtUQ/rTqs1gBr3SEg9aFSZYnDyCFpPWAkTPM9Woj23B
K5eSzNP03p5HfCWUOYUpk6eiOf92+oNWCrQC/K5HLe+IpgU6C9Qh16mG2lmhtsQCMDf119aoxa40
rZL4AXFvW2SGV0mOWKULwNG5AfE8Wk/R2D4R8FP7F2KcYtOJ0XAUAPZynwMJ22gnCy8sd3p8Nvn7
wA7eGQdFRDc/YhdaYDSK3UASk2Y4+nlm+fEHW1oQOydhrfeH8knx0N6gvvpqZ0CQB8f2IwhPiWeH
2gZMBzl6j9s/0nsaKESdODn6hVD63v2Bh+O3mi4hE44ywu26dhDU1oaiG45F5G0DCVAQrRhI4adL
BOdzSwo0vIqHJVKyOMK3huSsUfiOqYfjqNZ7TywdPvGfH8/0rAn0T2KaUU+AoVsTCgPmULHDWHzO
x5Ml5UDTW7CLutRTIE4fhQkLi0tpaoSloWFDJnNFKUvDMXOhuuHCL9iewtVGKWW17jfq8CoFVeuk
jF/qyTBUJnRKk3VdlpWe1CFvPB703ALifQa5d7zYcTCpZ0Mcd1lehtxwlCrlIGHjxE1yAL2R/djM
jLuftGs5GWxcqGzTkK44VrA3ZHY4Bp1/SsGKEY2pWZafwxLb2Ny5lCE8hMtlKqLTcf4oVTJfCP9F
2pX2xo0r218kQBK1ftXS3W7LSyd2kskXwUkcbRS1UPuvf4eeOzPdtNBC/OYCgwt40CVuxWLVqXOK
5cSH/LUt3IDhXx7qRIG+uE9Nx7fKM+/DNrzpzwxKJ6Dr9IQ4YwKDfbcftdzX6p8Ge6IqgNue7vwk
Q3h9KldiU1hE9QmcKkDdw+lf7tMFBI9lCaDSqcyPWk8CXTvGFgWjWecleFYnxq+5N3bzkjzYan7D
WbLxlFo7J2hGBKWiyBwhTr60P+ZaQ8BluZyAoVz8liT1Hmy4W7z97xP2uNhs4M3g+FwbLyrpOM5t
qpRNZiN5YRcHrQ6GOWgzT++CuLS8/DOx92haBgvXvlbcfd03AVn0WzD7cJRms+L7aB3ysjm2Hfm8
Mf/vA2d8GPpyQOUJ6nCc5MvxlzrvWmbiwyblwQKMRSd+qoR686A9k3qXmd/HrRzv2iHFRABQBGg2
Op+kd6VuoFReGGTB6UlCJSY7YCpuGN16gawdUtGRCxJNAqp5ueilQ8J0ouqynKZpoGguz8Fe4TSt
Z6UgUBrTX9fncSUiQ/ANLidkqLCRZR26Lq0Ld+oS9aRVnbqvsuLZoYrpqwnpopLl5b5sNTscjGmr
cWXlxMIwGEShLoxsrByLAO7sGDNPYfizfmyfxr0++gs7dr+1/q/rQ1xZtwtLUhxSqiXR6hxDdEt2
05ig/AC1ZDrbj9fNrA0IxQ5BhCb6KWWHYJR0cTtWzSfnjvo4I82XT5Xpk9SvVO+6pbU1O7ck3RYz
A/FNXMFSW+xc6xUwQr9VTwX6t1XniQ+769bWxgXUEDY9gOfvmdWStFbH3G3nk63S0E4TALG0gDjB
7ED8Wf3EahRI46frNtdGiEeJgGKCEudd1xQU1kHJW+oYIToSjNOMlm4wxzEQVO6GfAOst2VLSpjR
xHFi6uLuVX31vgKOHzQV+m21YWXNkaJVAFhqXQWVAjiCLv2V0VV26TTGfJpdABD76qEaWWBO+S7O
rZuCRrkStkCgjI9mNu7Z0n1RkHGIf7nWvWqCFd5vT7Pzq19+Xp/oFWdz8VXi72cP50nRRkXJEAZN
CTqeneFGz0GMA36wAsTB102tzvPZBEjHMHZwCCF7OZ8S3aAeZ6j66Ak0FvESwc7NRyzxlnjsShiC
kit03tEeDycjxzszS4qcLhk8dqee4mRfx2ropjcD/QGJ7eujW3MygmgRug+4GdAbezmRsbYUQ0uq
5QRwXX8YY2feKQaegjlZmpvrplbKCoDPYkxCpFS4T2nHVrMFv7nUy6mgn1v9S1m8Uvtn9+DkQbbc
d+0Xqnxl9W1XBsBUgsku31+3vzZUBB5AKqI/FrgM6R5UHYWPKZ0xq8ZU7EvGf0JYNAkXDqL/65bW
XM+bzBauCAf3obQ7dVD3ubOGG3ec/PIT+VzND+R20TMQHOySdGuDro5LiHr9z5q0QdtpqROlspaT
2aD2OAAk7GRh0ycbb9b3sDuRjcDFjpYKvCjRwXG5VboZAXpiKMvJGAIIoatIt9cn1/2LtbVXcgC9
6jA3D4PS+mP+q+VBjOxI8RgTLy+ODb9p9NwDTT6tfX25N6enrHa8YrTvLLbxKFk7sMi+ApGG1lV0
gEjrHE+NMTlmvJyA2FY90pLHPi/QYVC0mu+m2RBwkGH7ldN9IEuEHgNkbJAXhcCInPZtZl5zG9x5
J/sbhAEMnQdOAoj4TdlMQfn1+hZbWXREWSh5I5YEFl3uHSzQ6TTj8aeeUhAJhlpaal7dVVnY9rQ+
XDf1lo2Q3pwoc0HIGo8iJN0sMeFnzjbP3XG07FE7OXbyZFG1DKoYkTOdNN1f5ha6e+AaD6ZWQSP/
YoGh0ly0Xd+q5SGBI/vUZhODXnTWektvFbcOot+dPQzjjmRZ4rXU7e9y3WCBQ7UWWgeVE7K2h+rS
YsXaNzJMfYhsMwmBhSgf6aymn6Y0cSDOOlQBRb/XhpdauVnAbSEetEg5ofAm7fK675o87Rk5VX1U
du1dOT86HCUDx9nYpmvu8NyS7I/KNKuaZaDkVNo74BcAIF0QCbVhyqqDlt3bFMxgEFUrUq8ykl3+
fY5vezZ79qT8dX2BDayftL6ChRZvQhUi2KgHXa5vj9pf67r4EFVjATeQYN8CxL3HbeFYnJsQ2/ls
C3VKuUwuK8ipMG+t6t5u0WCAWGLs9b09RRO/t4EERFKVzlFnzb4OdqI8JED95J8+MlY8h3Cj49KT
e6q0ghe8sxpyMlUlIsrgQ5Z764knntDv5/M/G9IWytte1bquJqfZZySg1r70K+rb+/ZYtGETB/Tb
/2tM8kbSB7RX0RJjypB6N4HMAgT7uoX3+Bpgg9CSgiMBuh60oklDIlNbLw5TjBOfbibrNze+dp4x
v/ZQSfnZ6KGyu27vvXeDObSMofwivI4qXaC805c2BUHfCTtzl7GHqTyolG8Yeb/tIX6qQgjKgotE
4VUKfaAEx60CLJ6nMUXr+sw6sHKjqrRxzMXMXG4GUA/AeYpaEv5lSfkWhZd2UimWeep2VgMa+SVS
fCU7tea3Zy3fwkeuzBvaKtEDgg5sZDttKRSgxZDwIkvMk9WUUQPomBIwMvwxqhbCbjaSR0IzGrec
vN/ayVZHYnMMKa7bHfScW+hmdGCBhYJOxKY0Cy1jcXZNMWqHsbZB9dbb6b1Numrf6El1GM0i31hL
MTB5ltF1h4QSLn1cidIV1S45mImG2jzx0LG/KarXGD9HwM2U/fWNKTbepR3012FnWMihgUrvHYtU
t1igJOfaaUkDUyVe9dOadua81eLwfh0NIMTx5hL6A+itkYaTCvqjubQ0vCAbugedGtQWW+KGyKe1
h+sjWnngCVviXBPUAQG1wZDPXLOLK1Q1uamdtOVrxt2vZMpDHaX1Qg1GHg525vc299Cy2DkLYFf7
zNIPheFV1U2mAKD11BpBAfzN8Ov6d71jt0DhC2282MhiphFGSz6gsUD7nqF2dRpBotWBCbQfH+vm
G2+WH0On+Q1ylnQAWW2i+iR/yKsMhb+HtvlaqeNTA6SIxfRfZHE2Hp7vjzPwUAYmCt4QmX7ZaWjD
OLYgOtRPmnK0y8ob5wpKUL7Tprtq+TIpXj1vePeVOEGYhDWx6cQ1erlA05gwLcdfTuWneSgB1o+D
vKK5l6iFr3SIG9Tc8Yb7xvWsgjykY6iauR8P9k3S9hvH7C0ZdLn/QWsEfmDR9AVuYnn/O01VDOOc
Gqexjd1Qt4ty18TadBjmhp8qo1a9ulJioMWMwYudyjooQGyjD3Ucfm9sD+Gd330JjrsmpM0AXJUe
k0XLSytRMuNka5NnpqGt/NWhA5s7uaeBQZjed75620Cz1w6vW36/AzAFZ4alaEntCptwA1NQuDU4
JecKHS8lXrJ+6R6V4pGnG++ulYw9eJlR9dBNoW6tyqns2FE0gKBa65RGVfrUzyMIwPfKKUcKUhk9
1jHPHD3ukp1ab0AuVnwDTMPdQfBBdDTLaOiClLGSDL11InbmZSXxXOP7GAPEAuegphD8paCZ3LV1
SLiX/ISbqNqwhqhoXB9m4y7Lb5KEhq4zbXzXe28vPgvOHswp0EaT8Rm6k3UsN0brpJj6gfCbOgEl
9qIFrDJ38Z+DYDWTaJCjQCu+ga0m89oOqWaMxJztU48W2CZqwZMqson5vMvzzzPwvw/teFcZN2k+
39raVjD5/sYxCWA2KjInWP936dl+ZCiRuIN96kg4gubSij8PEGvrP9PhF20+2V8m0GWzKd8vog/s
K5Bb87TRPi9uG+moXXyCFCip6MNup2y0T1bta8pOL74Ae4rk6Z3T3ebgCL9+vt7ffZcDlg42cbSF
Kcpin/D8tfyxhmSTXc/AkjjV1oP9PagXS4sCEeJARJlI3ErB2ci6Je1Kwz5NKZoq6y8pSm/WrbYA
y21U3Q2yEzmAF3ZA47uif7w+ztWFPbMtzSq0fXKw0xL75Nr7rH6s4k8JBNM3nMfbCZXWDsgOgmMC
0kR0dovZPrvdAWEwGack/2QoKnZIQ2MjCxI7HsCDwHjeBG6uoZDcNQSYjqwDX+9dw7Xpa1YndePl
6ISOD5PKs5cGgjVfFdeFqgyKLOw+LyewOQzVDK0iF/9xEjCVoi9jyFIWH7oiVx2/XujiQCwDWN5g
SEb7Fa3JWe2Drbcq/WzS2mfHHMtvRjorL9UisgE4BYu9z0mJ290cF9s6gjBE6XeGUSNNqGXABPoK
M8SPQpvdH4uOvnQLhzYRGD9AVkpiyCTRFkAkKy2mr6Pax2PAMmtAmybRSp/lBN06VdfYzC+ssvqW
21OPF5lZKY8l6LzAEYYCqenP0BF0HqcWsfsrKMoJNsE4IYMBBPj8oy1HzrypjE12v8DXfe15T0Ei
j7aNqNAobfy6jcsAzGMj6AV7h06gyOqUaFFJAvEoZNh4YGFuimA0l/GHZaW89Hk5oPjS63rl7pXF
NJKX0q3hcdTerJpdVhng15zLaiDPMzdoNMdAqG3k+qWTB/QPqoO42P/RaJReD/ZkzCytIAVJKMql
mWKd+owNntNv3N3SDfq3HcF97kD4BiB/yQ44Z+Jlga5qVJWxe5vPruOTcjKDpigzMJyM7b51uXNT
6U2gaO0fsor9zzpUDvCGERVR6cwXc1nESWPn0RC5P1DtvX6qJV/59uuQiMATGdGaSJhdnrc81YuY
lEseUTqHrd3dZGbnjyhulfWTzveV9WcIwnf2JG/pTonT2Ars2dijhlKg86/yNtuEpAv3nRUp5qlq
rjFF09Csbk1YIfdu4e6D1XXHwa0PebHhGcWvnfmsv63hJWIgew7aYrlELjiRZshr5FFrLKpflcnk
k0lbgusrJec0/jYDthS8GAHrA6z0cqnqqio7tP3mUWNWO0M9KIAO6n7rjPsFOemZ0gBd6AHPt5Ib
kuN/Z1f8/cwl13VKFGJhyazy3h32Xcl3bv3Y11sDXJ3Gs/FJx8ykhaZXjdDNnbz587jxblxzFmg8
+Hf2xEE4G4Xi4vIcxOzpHHlK5UVNVOD/tjh1Vq0AAClUoyCHo0rHaazNvJlMBYfVrfejzj2rNBDm
/Fk8+feKnFmRD5FrpuixStDNqX2x4trvdLhpqobV/MrJ8/Vtt3qUXAf1GiRPgGEVzvF83lQONwtm
4QhJaNMjJggGSZGpgd4m+R7y3SCPr4st5YS1aQQBpnC4oE7Ay/XSaMJiDdssKyLNeO0gpY3cObop
TtdHtmoE3H9I26Ht+V0vYYzhlrXDimgytPvBVO+TzryfQGtw3czaBEKrDzJ0AE7jISot1lCWw6wX
TRHZ865oX2wjYkkA8sig2Or5Wh/Qf5YkrzcOaAhRdKgvY9/dgCoPr8nrQ1k1ACgfcA+AtmJ/S8sy
kqmvOxho1DJ0pr06o+sm2djca+4G5ah/jUhHyKKgaFH7qohqdMoUYZUcbbZftpKCq0PBlYrso3is
qtKqEACWl0IdsfhtqDaIDpmf4ja/Pl9rQ0GQLhqv8PoDmvVyvoqlisEwbRZRm4YGWi1j38UzXA+v
W5FfvW/u4NyMdERVBFjcJhmN1BYN5kgyjX67aH9pc4Wa5xJbMXTBSxogQ5WGU9yjx6yz0XJvKL2n
dlBjrObaJ/bM9nijKmHXWiDeyKYkGMgy+OY0QGtuJsvT9a9eW4Czj5Zfqa1W10BqYm7GIdKaPVlC
zdq4l9diGwFJN7FX8Rx+VwAe8jwZWgjKJ9Zt3z83Rvag88HD4xRyma8jaTcWYnVIwCm6eLogRyl3
fDRqUlW9NuZR6XZ5MHSmektaEM+4bW7ur8/e2l0pZOb+MSUtedsa+ZTnfR7x0A63+O/WxwFYHBA0
Dhi9pAt/oWOvtWLeKHrlUQ/w03rx3XHD/a4eDpRo/rEiXfctmZOFGrDCddRSi/poztR3+xeQs3y+
Plmr48E2QOcFLhXcY5fHkAOsX8+g1Yi67MW0T0tyGulHBgPwlqjNoEFBhqVYtG9m2iEERPfvPBqe
vaC92T1ths9rTxGhKviPHcltGS4vFH1BLFb2JDRr9Bgq6FpTZp+DZQdCbL6rgRoz3ZjA1dATKHFg
mm3gRN41GM0o0UBqEMHTbNZ+Sh+QU96DsmsaRuhfZH4a/9QT23c4Ol+vL93qPse7BPhFgAaQwL1c
urrS84mMCARonvtN/NuttronVjfHmQXx97P4Blkso005HndT/DxORySHvbH/cn0Uq45IFHDRjGla
ROaTTDPLGq0cTziH7dXMj9Hoq4Uu3+UQUNtCDa2FG2/F4v/ZkmaMj0MBoAVsFTXwwhX4Bo0HQLJs
o93p5hZwaHV5RFoTeExUPOR8VGotGRpPEEI5iaqCuZQ9VhXdyObJSp5v1xt+WnTRIVpDKeNyhexJ
9Am2eRGhTug63EMuj2fH3eS8KHrYVV+MzyC6U+lX9JfnkP7jxAPD1jQF9Vh4hc5219dybX4FKyig
Z6IZRn4w90q3zBMti2hQWcjKkw5Yxwy+PKcEesrdCCDWNida6KEGJbrbkSy6HHoVI8WbqYgd6U2l
ll7j3pVQKbk+oDWXIg62UNIGd6/8ep01t44naHhEfacc87wEPQwN61b1ikFrMSwQ9pedV5nKVqf4
2uYBiAMoDkBe0VUjBXqdVXRaoyJ9o47sM8OajVNxc31sq4t1ZkJyl0VvWL0CZtEIyT3LNj5r5l1O
2h1ren+yycZibRmTTl4p2msV0xTpqF0xQrERTDtttkuMKRoMZ8PYmks5nzzJbSn9pEF1G8aKen4w
6RJYmeHRsQzt+J5TFlJ9M8xc3YwEfRAIpQRLlBRzlKLLVK95EZUceQ6PIbvX+xw8rhB8T3VgIS3W
gmTcKRnoTnsNXeC5xqH+Olf6D6Ps7MbL0gYQVISh/c+ytfljORdZHprjnO1E6hUSR+34mrgtICE2
j9WndLKz2LP6In7sqebEONxIOt4pBZ02QsX1sbl41aBsBDpFKeTRnKkoeii/Ae+H/JDmJd0B7Cwb
J23VCHqtgOjEP+iSvDzNcYLa74x0XqTEhacve/Qweqrxcn3Lr54qFIDeRMLhO+VdqFCGF0eBR+AI
raEM9KxhNQGMf92KmA855QV/j9ly0BcDtcHLoeTO0rcOtJUiNEz0I5pUAKI7bsJ4VscCXLFtA3yr
4gK4tJJOnHHbhvsDW6Hr90/Xx7C6HKLXBiUa8ILKsJDcAX89d/Drpvtc5Pd22npd+uW6jdURnNmQ
HLhqQIeaZXgxcwh43sQVU7wmc3hw3YrMt/X3FYm3rAA7ocgvpwaXTokBYhRv5mU3U++bczd7QwLg
6gE5elp8Mg9qmftqvzefr1te83mApaHMiAcPWOukFZpmMBlY1MIFlZVzyJMePBM2gzb7sFS3yqhG
usm2JOjX1u3cpvj7WcSm9SrLeWdg77FxB7GDO1CBhLydNiZ1fWgQejORFkelQXYJGeftONpFlBok
gI5y0ORGoKvs0e1Vr2w3ahkyUuFtCYFUM3EdYrO/g0JBx34w6mTAXoek7HCfQojo2DKwmRx7a999
O7hP11dubRaRSUalWHSdQUj5chbtiaHW3SFp0FSP1NKREgU1RV6F162sTSJUQoGNA6wc8ZJkpc4I
M8tBwVqZc4De65mDe869HdQyqiv2Af8qOsZAJAzkAYoll0NCRQ5PyYVA6z4H11+z7yA33m81IKyO
6MyIFLUolhUj26IjXKomPx8A/Mx2C5n8OHYC0p+uT9/qIhmAhwGgLQ62tAermeVDk2IPDmrrVeNJ
lPSGLXTClhEx4rPzlFduMaoMRgqU7/Il3qN/HWCxbOM8bZmRXuEuoShjKji2Xe9N6b5Q7rakPLcs
SJfSUC4zT1qRUgKgqB7AaA9J38zegBMKlyZffZBo+mdN5MTVnJhTQhpMl2NyfwClXrt8oEYmAiwk
rVBFgPe5XBBzjM0qtsWhyS3Pdn/keREwEKd9YG9ZUDgQXYmCbfXSisaaziUKxmGqv1l7l2Q9aAo+
dCTPjEhLUme0jx3qFFHGwUpiAp0O1vGtcshaMIK2lX9GYkjVgqLOxiYVntrRjs0LjW81Gm5BL1Zt
2OA6EkT6QkbqcrZywBAcXsYIftOvpP/NyH5Mo8bYWPktK5IH02YnS9F7Cqes3bEAneoIpx+HYcOr
rFtBb5xgXhedtpdjaQe8YPU8pxE32UFPj0XnQkB171Yv13eYWNx3JwUS2//YkfZx4mSQrqjRcweM
g6u7vlpzPFFmz4GUXkZ+0EH1NwOurbFJMXbVo9LdFSVy4d9z97m/t8FDAvaT6wOTIW5vlzUS+ggK
AHMTwNrLGQQEB9cl5iJiy+Pi6IeJgByY39DOJx3eK6rHjdd6eWoWQM+IEV63vubm0LiMexsIbUF5
d2ncWBhe6e4EOAKEkUEf297Z2ZfrJlYTfqJnWEfKBaQfchelVagad3NU/WojTn1dpXsjm+/tARwy
9BOZH3rwjDJgOk3+h91QYmp1lJaQDxD/BwHt5egg7ULQJQPnt1R/KcCrNp5Jj53qo7z9+/ogV7YK
JC815OVgCm1X0vZcQHwxT1ODllAgr5H6M/pmR4sD28rIrdvBSBxI0Rq2rADbLEqdN1pLI8dQnieD
vwyjfcPm5FjhObqxM1f2Bsb0ny3xLWd3eaJWDURvOxrZ3dHMQowqHTZ81EoAdGFCWiC9Kcy5sjGc
ocEFWGZg39NJ/tjS4gQ6nYMLsZrr67Ry4QLADrpzQ9QdgVW5HFNJSMMrA3tRTb8ugMw6W2XNFT91
YUAaEXUoJ1OHuHFREDCGjT7vk/LGeUyqdGe1fP+nfNt/73FB9QD9G9QLZLLiuu1MjULOKhoT61XR
zUfIhm+E96ubTqgOoOEOdFpylDK5i61MM8bU9T77VXe3iXtI6o2QbnVlANMD8xMEuYAfulyZiasx
BDXg4BkaXgbH3KXTnwdbuKL+syC+4Gw/L2rixk1GcXZSy0PtBh0cHzkxZxbEiTqzgNw8KecFFiz9
1AC+Q9tfKKZ+wAiqQiCcMVCCwja+NGLmtlYlFPdFad/WP3r3Jt64E9ZW4tyANAprrGejYDBAKg8d
rGOxcQbXjgjqWujSQeVJBY/h5QDUVh0MlIkxAHWoPcNM0EjpHqhuezboXI3xpM3qZ1NPD9eP/tou
Pjcrncxp7ujIakajNL5T+atiIP+Ntsxkq8y0dt/h3fjf+KQ7dUIKKrd0jC+nThbFTFf8rhtpACav
R2o+0Fl7mDP3OxsNC8X0eIu+XPy8FCldmJfC5EQbekOvYb6NHxb6hKYNyFD0oAuazcrn8UauYX1W
UVBAxgZlmzcOrrMtnw08pTWBNYjgpADZ6tB5p0dmbtF2rtrRibDwpi8t7Xq8lLXUcLF6wFgs/dGs
joweIQVyfY+Irf1u7kDGBQjPW6JGWjrFNvI2WXCNw0Q8njCSzVL1lglpeWhqczCPwYRh9Lh/Cvsr
EN4PDttqO12fsH+HIpNUFraLDmkHV2vBBPQFeipLs3M/5IzQ5IeIB+9YpKOls1wDRNi0A40659lJ
nADuaKybDYex6pBERhC4WbRgv8n3nO0xbVbaWOkwZURRWFA2KIYoufmH/FdvFyluN0TBNk4oUnWX
Q5k7pldaDStcswIsPujuGw282kOgaxvbbG1AuIpQwwGvrlBjvzQFsDWzy06jkVtX0L+xqeoj/z1v
TNvaThPUFrADDZR3sCRl0c0BUG74oQwobBL/JVgYqKtuVb3XdhpeLziWqHUAwC3d3PXQOZVJCXY0
8D77YvQc4mf2xjtzdTBIDb9VI0SYfTllVKvaLtF1nEyEIcMXkJE5fMOVrQWj4K77x4TMnTATaqWd
jlUpIabb5od5uLOSvabakBzaymWu7QAikBfop0N/iSoPh2RFs5hDGfEm2eHhJdLO113ZqgXkSbH2
OnBhjvSspLqCN3OKWIQohaeAXpB9AFyHftD/LEhP/7IeJpO8PY/5Cy/KI+t/q/Q5senGxb16oZ4b
kh5XaWJn4EjAUAB2jJMjOk7JyXxGnnkedga4zcYPRFjn9qQNnffEHVsRxompEziOFjQFGy+ftUMD
Tkr0G4ASDSdUWh6n6Oe+sPC40mOyV1rLKzhERrrvcbVFqLNqCbQcQPvjfKKJ8vLkNGXV2r0GF03U
L1Xz6CKrkBHUwMotoZi1I2oAWoHXFQGWTIaspW4Xgz1lensv8ozcYDMUm9fa2rY+NyIdHHiBos47
OLXEMpE1OILQ4AOrD45lTdRV8eKxxTDPbpvc6OOhH2BhLDl6gwAQMV9Vc+MtsjpXZ0ake5MkmmLp
JebKyMrA7X+LAwqmkeC6D9iyIoW8ozEkBc9gpWboEqSDY/uT00AvDbQmG5eNmHc5cgIVHbyni65E
JF0uZ62ZDQYGTvjn4Zv1m35mS+EdFOhztF+3ik1rbhrU26AoAfwJb1JpfagKSQa25GXktqBYXlg7
/uIJ+HTSVFVOM2Mvg9Vv0UivniHsaWjyALeOJqjL0WnJCO1yWpS4SmOUPie/LbhH2BBY4+v1JVuz
ZFrI1GtAmSKekpYsU1KlqRgtI82MeM2COj2BHNhT2o3muLWtAWiXoA2AtAY00S9HNI1tPbgJK6M+
jBv/R7vF8LL1+9KM1WxQnLbEOFT7tq8iwK6T4fH6VK1tufMhSGcIfVoTqyFLK3I503hbvFTjLTC6
fk9eURpA9+Txur011wOiAAAmoU4E/XjpvtNQEmJgdSxxZmcQ9Bhe/wFsH6JBkSoFMgaRiHQp6Lzl
UwJhvqhoYnT5NSGzvmV/taAttiu/LLaE6lYvVgB/BAQHSH94vMtNUC6IPOuygr2YP/IyPVUoESQq
OltzS/Em+iNhv8dsp8XLxtKt7fJzw9JUtkOsayWHYZ626PiDDHY27OLyRLeAwWvbEHyEIrktGF9l
ep8uM002u9jmSr+3q2Pc7z9S8hSUh/+akHZ6qdbLxNFPFb1NVubP/XFIfl/felvDkLY6OHvyZALx
dwTplTEPaXZnT/v/nwnJ8Vg0jd0W9LhiptAngZkyqo0DtD4KgY5Bplxwal1uN2LmIOxquzLSSbLs
8AyDXB6xf5uzloTXB7PmGvBORLoANwVKn1KUkCes1tgAS87UgROi0QY85Ewgit12UiGrknR3fWw1
h6XptO/LoG8V9ldH+p99GQ5UUyimmJBajyz1O9YrLp4/tl4OyARxfOE05LPbJQoVdUwcIaf2nQpq
y4tvbLUGrJ7TMyPSOVWcEVew7ZRRloz7JJmCcThljv5Yjx+Ih4DN+nc0UohPY1e15tKEJwJhKDrQ
kHmx+UbIvRY4gOcV+G/QiSAYlm0UICpqzLiMSKqC1/qOO63HVMULN6KutQQc7ghRDlXxLH6XEmOQ
aOEKeRuLontQ/0w/O09Derd5I62N6NySdImbncWZMxi4AaH6kLLnuPlt0GHX8dirh61XmFhrOcKz
hTSgCeA5eF6l0zsC8Q2VJhgrflcgqEOrxS0JHp3en2OPfrc2VT7XztC5PWlwQ5kNmZZjS5Clj+zB
miDAVfkOszyrS8MZ7QNAFE/70X0Fr9kuHfVj15vfXH3ym8La8FyrE40Mh2CAhFyurHulxgPY2qDM
FPXqcUzJruexb7Pbzvwcj8bNdd+1YgsPA9GvJCju34EuIUgxO+hczSKldq2HZlYtjyTQfFBGNGTZ
vKyguVbRDYcpi2GI7BcRkHgRBoBWRub2MUu7y6BekUVobvHjLyATAVf45HqN/jDXTeiS7FHL76gy
gHzw+zQio6x91ao+7NLfhG1R7ay4HXyMSPSqNmjCZfCVNbpKbw51Fulut2M7k4P6A+RLTbXx1Fu3
I7JJuCJwhUvxDzPNVGV6n6FfI2926LrhnmFkU4h+rPGANrdmwzOILSsdIYimqeJ/CPDRrXR5ASog
YRXyTZjkHp3qSxGzoJ/MPxQm+Hspz6xIThvKoplNclgh6Hxm7S7NdsyiG7t05XQi34fMItBL6HqU
izigNuOp0Y5ZBEb3va0/lrVyE2cfWZ8zI+KonD3F65Lhee8MKKKgNzR/iskr+CDJxrWwugnEpOG1
j3SMnF0uQM9YazZGMujkWKjh6zKD0qrYSC6+vQ7erf2ZGcl9ZrM560s8ZVFSpH6hHQvrITOUfW3O
/tgZn0Fo5+nJSWPPs3rjcst3+RTEDQ8M/b7DY7oN3Smy8xcwjtjOoSUHnOVIKfhNNYJaVnswb4Ce
DftaCWN+52xFbms+CUBStPARAEUcuftx0MemSjWSRSBja5Xb5qb4a3itP4Aiw6n/14qcsiwhFz10
BqwgBEVs5xegWus7YyNTsToW5CmA7kQrjCqneadSQ5VZWGHEj1HgWRY/eYw7sAc9/bkjx3UBFDVy
xIBfiI13tnu1yVb6rkcJ0ASc+pE6ya+2y/RgiUtlbyYzMtg1rpHrNteO5blN6cQsqTJS3mNwuDJ8
q3yZtGPWb9wVawcG3fRooULe0kSrz+W4zG4CVwzN8gjFH9B/3XH7R2Xvk931kRhrzhL9SrgBkIdD
olQaipbTWk9KmGlCYz9EygFcCyyIb0AX5INtHRxwnu1pXuVTr9yluyL86/lr65Pj8xCah+Sx9bnu
jTf2HmQ3XusXN0XwhXnMz/f0Znjd+FaMWD7b558qpViHuU/jzE7zKGOIhfiPlOyvG1gDiZFzC9KD
RpkGTvUYk0GsYo963M6awKepPlG9CSdwkzn5sTUFObVtg5Nvq8FdprB9u1LOzL91jZ9t5XgsEmb0
GKAOfmfQofWLx78DfgnliYfhJf7WvUz3kJVPT0j5XR/5+i4AITGgYytskNArGtScVuB4aaDySymr
g9TWzI1jIxMu/j1AoPMdXGVoRHGlO9OKWYMLuwW5mLIz8+/xmIW2lR/q3ivAbZR50FvxUBBkc9BN
9JMxHlCDtCD9hQ7PBARP82bRY81LIavw7wdJh8wtIbOZJOhotqFu36LvARJVk277Rozc07Rxma8P
X1BX4KSBdtaSXJWZpqUK4mdsLz77dVwEi556RfwtBU15f0fu2I9Jrzwy7PQh30132id13iXaY4WM
DdQWr6/46sjPvkU6900ONbUK/FERFMjt5eeogPupOlSWVxdb1eu1Xhd0PZqA7CCrK8LAS1dGIf7g
miO67GP1xMAk2aWdV2h3SnOMZ3sXJ5kXd4HtQns6nAStH1QmxmEjE7saep9/hLz36gzVAA0t5XjB
j7cDvJa/8LvEyyoveep+u1Ogfc+9GQ0PT/xpq/dv7cI4Ny7tsxT4F6MkaP6fkzKYrO8oWfmbGlbC
O73zj8ieC+pcTLIcLLpZOzfTghG2NxSBr64fOTuO5Q+VRMPwAmjHB24o9KEAawr+ZLB/CKdy5q7M
pWYu5DJxeLpjk6EyCdRnViHvs4VMWMugQoSRQNUISVs8C8ilpSSvYwUQvDxixeCz9FOj2b6o5sWg
enMHNHHAS+OR+On6EVlr8AEVPchmBFM7EpvSvi1JkdtlinbXqXZ3zUL9he7i9tfY/h9p39UbOc5E
+4sEKFDpValbHewODmO/CB7PWDln/fp75L13p5utr4nZi13sADtAl0gWi2TVqXMMYRdH+l6fnsFs
t4kYV2WaM/CfMImbDIDPuKehGnI9XIEPCinpxWini5+ROKCQmNuyHBp9vs0C36oCAizXaDSQo02m
yVDCeo03FiMTsXT/gBf9+xFUsBq8LIxqGQQCvPoKxJ3Zg6YALZ9u9Jdsp9+jhQsBpgakqIA1vh6t
NKSyBj3NGKO1tMaZPprE8Dsz/NSwFxnvg6VzDiUFtIIAF6crdN1HGJSUg4AAnjqh/BvCcj2UsSKV
EVrnD6b3oYpeczTZIYmBPrTrAdVxP6U4U+A2sg15zaC0pY882LWgFGQVg5ei+KUpKq4AAIc6bQFT
vZm/CLvkXAA1avyHbXBphNp9JA+mOO5hRBWt97aHxLHRmdFkiOAABhzteN/c4uxB44oH9ZII9WjK
mhrlWqT5sOapvDuSufxsQBV1EMDQAcbfmuHmS5FZ1QESQdEeW51+Dakgtp8xQgiavRSaWent9ST5
8iqPdfgvLRW0TaBljKoq4jPlFVAy9vWYB99II1VrWYDASbqdmhW0yIVgC1ECv8yMUHkQ9RfoC1W9
k/DKuu7MYHryBRZmaWkbaOAkBdgYf0Cs5tpDh7znK7BfgfNMKmJXU5vIDv1aYGy2pfMImwwIWjA5
o+uCiiBZPkljMZBoN3XeKkg4OwsB1w9qCwLzRpNt6rI7RmrBOOiXFhTNPiIYH3CvwH+uxwYqHDR/
oAiyCzrNBNuDCplZ5lG7NIGXRqijTxByIvTA0O+m6lhMLySYGJtOXHKXSwvUEnkTEjZyjskL9Mdc
aS0Pjfpymm94kEpk6mSk/vysTltuE6SPUbzncGONZSMq41k7vUeLGzHwyrf7JASMU32IettPJodI
q1owMqFaN6Kjhqx+edZXU0sejxWH5ul5yePdmEPzXYPgxnuYmKC0ZszQ8jpDoB18ooCyi7P3Xdw+
QBIhx7mOQxJMAMArhQaHlGIiOPej0eJCAyyPqgluAWhouLYCjQixiz1YCSoNQPPQBP/2fQuL47iw
QC00VwvTMDSYslwAULVXTA0k3BkLnrRsRQUGDnnYWRXyehytT5K0rbEr1EG1OpR+5hzWMK7uj2Up
dkMg4F8r1FjS0CsDkA+A62jai55s6f1vFP26KsFlFOS9/t9pdH/fHKAQD7UvIGKQxae8Le/HgaQ6
uELC7AH5vHSI9y1YNoHU8/+LswFWhfS1iI5CmRpYWHlxVnvDP1SUI24Mev8sCixm1/l76YsDmg3+
tUKNB0OdIIU3wdnawk5a6CVCPIbzN1PNeu8vheY5xQh9CfQpA/N77Q6qEleN6mGhEiVEOMnNUjbl
5AdaNQoS20JnI0N63zUWI8OFxdl1LrZrmKk+F4TYSHXeWZ4oOqNe+obW+eu8CV4rj1VqWXRFGciy
WUwD3U/0iuVxWsYTRhhnlY7u5UpeD0rtZhl0G8rED60e/gSBqYj1WJl/+GYRLwxTixiACXMIM5zz
ytxi3u5F8huNVv/FH6FxSwChm3kKRWo2AZrzJg9suZ4urYAIjZFFqRXGTWxxycAchhouop9Ct8D4
HkijwwYxAwVQo5Uid3jVOxB5k3ylxy3j0kxrUMybGSIcKNfMhBhzf/P1kEjmdXXDIQ5qRWgEwrQG
X6WOl1aHijjEXnMz2POb1LDbJFmpiq2Wp/sOurD5ZvVy6PiiIAa9aeqxF/gSJ8hJEiM3hfQ7GPF/
lAFotvNeNT0/Z1xSFo0h2YoOLCSteY06vNS2GpKYA+VLz48ZdM2SzsybVILafBjbuJCyiJsW7WmA
J8+kH6iW07sh1uRe7htQIAwSGlw7YZOOtclD41oMg8/7E7mwAYC0howANHxwbtIZ5bTUxILH5kO5
HN0DfjIgrYTmeIsUXsRwGpYpKqjUYx4FHKhzdoKHDEDYGsIQGRXEOe6PaCkxC89ELJkpdcE8S+3p
3g+LEeUF9NYqJ6hUmLkVP8Uub3iP+a4wO0fecGbucu59swv778oqFaRxLYi4lJ9vUmZgqsZvdRVb
9y3Me4qKVVCOQtFkprlDhZGywCVQe2lV9GlWfQf6GR6KSkH/dt/GwlGDIw3dwUTHO0unX8MBtGXU
QkbnJCmDATK86pb3Y3vKIegh2HmYvs1qYtzXfaNLjgFkCAHlAzrmUXe+DiZjn0R5Lmm4h6IvK67e
E+TxOdb6LBwxKG6hAw1ZGjRM0GDcVKnUqMEDatf4tRnrosP7J3kTqCbPPTPZb5ecAYhfBAswH0FM
gno+pmOrQF4BxvLsJdVlJ3yXIs/oo9QEoO8/TB66gICYn3lYb1jeiqLiQS+CcUW5ZPgex68AwkrN
ohpZit6Lo7owRT3WuAmyCKTABg4BCuCb974/jdpjhTxJWbAO5iVnR+MJgi2yWiheUAG+7Yo2SXsM
S/dPHXR805wwTuWlPCWOrpntU0P6Bw3x124XxX2g9hLOEHQRG75e4s47Ak8zmjFUbMJ6WoXpLxnJ
b53/Dz2xM9cinvJEQ3Mv7fASp8S9H6F5uIDA/FtXmnjS3/eKpSMEyjQI6HA+yH3MW+7iAofafRAh
owZerDF5StoB8lz5Jox0O2SVwZc276UlKtp2QTi2UKMCs1tTQQ4mVKCB7A2iqckJzwiALFNUAIR4
VzTkOXhIyuCrSL+66l0jDFDT8rwhkGPrIjmvUBu3UlI9yVWMhieRmXOpCYBslvtO2DKOi+WxADQ2
v4jR8Uv7d1kkU1VgLP1gd/l61ghhJKaXh/LHAjUUTSr8msDTdtpo/gRmyNv+l+4WIJL+mKAutt7U
QlZ4pk/yxLegMKruY2Ideqx5omIOqFSyAFyG4A4oXOLIkLxb398pS0ENBHUzSTmEjG/KBkoxBvoY
gu0DqhJVW0DRaR97bq8df923sxTQLu1Qy1FJMVSHM9jpICQAflUuSld/bwGk2Eiw6MiOIqxd73nN
k/VcHcCcVQkW8DCj9HL/979BmvQF5NIAdYHTi54TvXimVYDuuVTbop3nJgp0/lqdzn34NWVuhPJ7
Otl9V5jFK5TIlAnCfO9jqhvRJvLdwgK/MMciAFnyERBPo20U9z2AyaiBjyPXVLWG71I1MNJyvwf/
yATjLi0fqlkooIFkBGctFeb6UhrUTtVx9kFyt0DbAZEZ+3Wp4Iyb1x8T1DA8X0z1nIPoU5NGa1/c
j1FvKoMFpP6jFwF9Lnm8IQD0OJRPTaUZ5TnOLciQrXIhtqTgJIfbqmDhWpZuTTOmBW4FFAAeW9c+
NUpFF3ctvslX872onIPxlxCVWzGTHiqJuBBsYcHU51HeOBngLfO7Z+41oyY64SexA6Ej+CLygyCU
TqH+aueMdLpV0uf7Dr2EP4OU2twHCNwevIe6ARQQh8oLEexZ2l7ZZDt+re0lq3HkbbcWLfkYm6mt
nMN98zj9BE2hRQyIglkcYD2NSazUUVe8wZZGXvS0Px9F198HLoWseoyP8kRsIhKtce02O52sQ15b
xWNtNSChJO1+GImpheExq4eD1mivQPo69+dnCQpwOT90FQSVkcarCY4Q7jFdc+v4Id14jvDqrcE7
uYtWrcuSSp4Xl158rDoaMtHVDrZkKkgSLy7EYT6zWnSzBr0hDq9dAdpwRvZgyasvzVDnVgpPF7kA
Uzx0Z7E0w9zGIRyvEZ8ahqWlqjRBcQPU0sjb4Z40x67Li1hFOilSUcNsS3LW5eqX7jdbksiNMYVP
GqRSYzsDrMGrVEuoFMbZthQY8bTHQwQvOgGnwrXxuuVSsQTH7y6WVt6kmmUTOEPOQqUv7VhAswFl
ABASKUpqNn1plOQyAqYPocJQopIDGhMqpDpaJIqOfAY1xyhVLRpEvRbE3d9KqFRQQmaqaQYFcxq4
miuHTmpWx4yVRlicuwsj1NwJYu+DqJkANYhaTQcawlJ/FzXGDlva62g1/HcklHdMQQcAtiKHO8dg
LP03NQO9lS5/moqjbVGrcTH/9GgnVmrEW2kVFUCoEavZ8b/rY3aYtsIPyYlcYuK1eAAbwkoYnptw
o7GgJ9K8IPe+hTrZdL7CY0fHt+iB5W+DX4Ep/5AdoKZQCU9sbyPtBAcHW+b0u6DZDitgiuID2aZv
g50/ep/pY/MQO7ExPOsAG1j3g9zireZyouZgcbFDu2DivcCHNyG82WCFRTywfbDa2WNopkh6b4o3
vTE0OLQ5uqE7cA/9r8YOISe7VhmPApZjU+eRKo5iOM2OnSJFlbyEVuQGjKaipQj7Z7Q4Z69Hy/FF
E0CFCm5ttXvFqfaM6bzv0ajBXf9+KCc5L3NYat62ffP+Ut2fHvQLXP92Rrw+l+eVwq3yM7cmk7dY
/az3dz0Uu69N6Fzs4YKHz1eULZ9uemUtaIf7o2DN0Pz3F/7GKVPbJzMcmes22KNGLbBUI1jzdBNV
vAAVnHmeEqOTwAsK9YRfMdh7kN+4P5alwjcI1/9fAEOsuh6MgGPP7zSYsrz8QTS/ALR9i6z4QbSf
/G3/HJbGb3A0ik58ELcjXtOr+Ef3nKxZXbusOaUCTMR7hMSAhOwmbZ8PuKUFrMv57Lf/O4Th8nA9
0Eng/apscRwQ4K0lI7aEl2aFCuYjJJfVx2x1f15ZbkgFgh5qalKV4ODOds7w2jLqGYvVm4tVo5MP
EgRGK38eTPNrfODM4RyvEmSiRkM0izMed+G6Kh76fD+yrgqLuflLy1R4EIMqH4USA8uNwtLxn13U
Gf5afKvd0u1X+gNa2XoIxjH8dJ6vO6v3DSW/2HOkC9Aa6sFNJ3Aja0YeOrVsdFY2fknaOWgZzsKy
RgWRUh04DoTP4a6y0LX5o1vHrm8KZmD/fzkJjXYYAo4MoTgHEs4qg8KJpcQuFcZ5sTgWqIegBwiF
PrRRXPt9orZ6gcQbxoKjO9gATSbZwWCmr+OWRZu27JYXtijnqIIsUPwI88ZzQKIMoqFPojEM6qrT
AZepRoik/BByI0jSY9iqAEInK0WTV5qSdkYTswDgizHl4muo00YbxKAZNRwFathF5jSoJ1JITLT1
/Cs3nnlhhfIVlYy9x8+e6e0Ta3LUNe9IO22H60bodA6roX3xZLiwRp092igNCrLFOP1DI0XPh6v2
VqH+l0vthRHq+Mn7WNAHft7jmWCP5fOYcgzPZy0Ndeq0RG7KVIcFPXtP+23OsxAXy8+2izFQBwq6
kAK5b2GBk16ilthe5I5R66SxDSxJ2G+EoLNySD5oyBje39WsDUcdNHmiRHw9O0T6FW7SVWELW+6Z
IPPj3rfzP3bbN8ZxhtfSMbEKh2rQ/RZoVDEG/2/Wyopohm3chmYxpJlgaXw+ynjQxWNvQPy5P0aC
BkHhclInSM3kUrFuRSELV16WKuiGbUIch3omsajU5gHf7pA/30ntkKBDlRdZCkQgzyED7uNVYdi+
eBh6xowsXo3BYzIrlqBdiC45KcIkKtLcT1TFnokOG4h7O15fWh33mzH1i5v+whIV6PgulDR/9IHW
rhMzUtA2o0NY/mk4NehkfCYQqFAQ0SC2JQnn+6YXxwiRbZngqQ6yVMqv5VpPuExKIdkopkYYSYLR
abqteNIG68y6ry+u3IUxypWlic+7dkDXShBO72PvS66aDXN5LeDNskOr1Ah9M0cbK1ZCeHEPQS8X
2rYoY6MD//rQgvppJQcpYMKN91NHdjTsH0dx5/dO5T9GQBMBlHJ/WhdHemFw/qCL+0UiC5wXdDA4
1v0KbMfAKz0MYMMJBFSRZNkKps19g3MMvdkUGtosAPZBnxW9jlMJ5Q9Ae7B5vyIp24xC/aII6Ae6
b2XxuICuqkTAcTyT8l0PKw8hrKcNdbRzVGjqDStoXkXE8Fk8houVWIA15gVDpz1Evq/t9MALjmqO
0WRgNJjQuSh+5uFq5BJDqA5oTDXyElBaFib1m+WNnkRIz8A/0PiKEhw1vLAN8g6CKXMH37Ab18om
WPV7/70/qb3RHtOj4uIU/ilyxrQt1tlxdHKkf9tz2RrVM1LvK9ZrajEkX34QNQ9NH2mxP3/QaKqO
bse2auarahs58TNx4kfpLTpOzKNujp/3ZoE6TINklHrPg1Ee448OPz2rsrnVZAq7z/TAetgsedTl
CKn4o4LpRq247ynPnN9oLjMy+77PfgsE3hsPtfmnmshh2MMEik0POlSaH/Ta3CHTuhUP1alcF2a7
RhByhI335rvVpnX51/ufsOzPF45Fh4MUyrFKi09IXNkiq3jTGJXh4dXLegIshfOL6aQfcl4lemms
wxBofKrmWBQb8GBDMOzl/oCWos2lGeq8ArBwgtoZwhsS5bwhmSy4qcRwC/ou0vlTpSkZxiE9luvW
HlCE8czijWwM9SF/IK5vT5thJZ1ls3dGK1wlmUHs7GfkTA+jNTwEu/4Vf25EI/4ZrDNTZtwMlnq8
ADL8N1LQbS7RFAXIYeL7xuylAvBvT8wiMMIEkktm+JBZvPrT07cKnin3J37xHnppmApRQ+0rKXi0
EKLM3uSNyFS3xNCs1BUNjbFxls6wS1NU8JmyrkzTYvYlW3arA9IC9pzxZAyI5UpUtPFJI0FrCVb2
w69D7A5GbXR2B5/6DZkNV39MGbkO1qiogNMJzViGAew1lmLrTmvN42KpQrC2IRVyCF9ood7ByCQY
3MO0iWHj/rx9A1rvRDUarCSD9wfDQDcy2jeRlS5Al27mG9FWLPmleOTdtjO7ffYwvOQI3+2vD0jA
3P+CxTGiqXMuywK2JFHuoU8hH6kTzmi9OqInVh/ea+lZbRnphsVAAPoUtBeiLRZMKtc3gRGNTr6X
NgCey0aZtSbk2SLdmnyTqSi9fNiiQQAt9LhxAFJ5bSoHk2SWSugSkM4q2O81p0fnixa+DILgdJpo
ogRrtOi9UFsCniE0z+3l9CMFA8n9eV0ssqJhD92baKCDVOv8WLi4O0Z8qgyRhyELjdkXv3zFKQu7
g6rEj5B/r0ClpEyDoUepncq7SdqwcJFLNAoE1N6zRAN63ZDlubaP4J5o8jCj0wtitvEnGQeDgCsy
69f9Vxo5PaRIe1cYNoP+izH0xdUG99jcOAisKc34zGuBTIoAKHJR6wzE1SF/C0GZgF4kjqzzlnea
dIUi9Nzcj2uj2ZAj35TGNBbGrI7C0tKaT+WbLQbEAXTBwBANio3ricigoCYXydyLFmeakVTcuc31
c9hAT09HS6UdJVFg9EB/g2IrfmNMxXyE3jNOHbFxU1QVV6DjAkJkVlAJT0R66/wduk/cKSIPdQvG
tNS386/gP6gIEGB9UcEF3lwGyeb1sJHl8POmRV8OpF8abR9qu754HFhsjUuTOzewaDMXLnYc5eVZ
HlZKo+g4Xapu64fZRixajKx8KgMRr6XmY6qEHyCI+7w/r0sedmmWSh549YT+oglmxVWDxgS/SG3O
ywxPLffN2DK28tLZBtA+PFkHXS3Q9NczOSoSVzQTZjIuviAmmKPflqkctXSegfcIVKvznhXpp21N
kiDgkPCCZ/hmLr3h1kfyzIoje2zBDpQLjLC/mLEHITtq7cj/olOACpO8WOb/tOYUMiqj9Ydfgvy/
rI2sOurrNuGcIkCVCV3TvI4KQrguRSRum8nWCu2jCHhG8WxxitFJA+IVqB4AKXI9xS3HJ4QLsJ4S
qQxOeI4ldOSqrP67xWsX2HxkJIJAjIj39bWZfowKMdY47Anwukhu28QGH6voi+ysLrJBukIKM8xM
1H7uu+vi8MC3MrPpAqf+Xau+OAu8aZLToImggtdps96CPChW7zHcdHF0YJyQISkEPwLi/np0otCI
iVS0QKeHYb7VMl4yY6kObN3jI7eZxMZB/lPajgX+V669SX2pbFtk2xm5qCWSD6CvgLSdoXvAyVN3
wabqIp1DxnHXjQc/tqqwN6CaaEjyWlXtfLJlTtpDKKqcasvPgjeRrD2y55CEyGct68Zf//3kX34O
5enQxpYrNNwAaqpG6xakL9PwnHEs31oKhODBRAs72BrQM08FekgJZ31f4pRJa9VW9fdxqLa5iuZg
BSSOtf+giqVR5iwWZcqxgDJHkmNuYcJO1kFRRcVB9HvXgZhG4UnwlQOwOrYff3DqwDjQ5913cYjN
VpAtwu/P9Kszc+K1Y4GrtNRjX49OkGl/5bzmAR1SrJwUdQ/9x4aG3i8Q94MJgO5T9ySh88nARSc8
Iswu2Kb9RgMdTNU93feGRTvg/tGRW4YsCS3fyUlekwGGGJ+aKLEGP3C0cEu80lVDBpppcdIuDFG7
cRj8TPAgjX7im59e9jxVz/cHwvh9Wr0TYEpFmcY8Pulq/FMHt6uusAqe9B32n0X5MwZCLTwI+3Ig
LNP4BKTBvgIPAv4RtlB3w6PVHaAsZpYE7/L7A6PTLDdWqTuFV8oJJ3EYmfI+OONv70BcIAd33uv0
dt/Swu6BD/zrCzRJs69wnYKTNz4NWu3wiYa2yrB1Bp1ndf5RweH/jghAupmNF30B1DwiOwrEZVfF
pygx0UIRgVrJqFKD7LIVO/G3PKo/xqjp6wI5Q2IDxgrtMf3oHzjfqEuI4ViZAa15c9hnyHBa7d9F
2ZshUpHID8ko9lwZn1pS7MYJ+ThgFMGoxaLwoC5K33YERcdlDKwZM5D4OhZ5ZaEEhadqx8QTDxPe
cV4h4yxXNmNzbNK3kNkPvrTPRFBYoI0SdyUca9cGwwhEd1DW1I9Sfxa0zQhlzfteuGhgfp8QHcQk
N+QnIt/VCtgg9WOt74j2OPmsJ/7SlOHygZoCgitYB6hI1ILFMKlUzzvmjWh6wuNMQh/WqQOwErB3
pOQZj336AvC9Rnh6i4DG/tO3cD1lQgE1cbEMuCOEsdPRUBJiteFL1b8U3eimgGqUVtue9Rw1ohc+
NHKSGp7uyGVhRjkjSt5uBsD6URgCMwHOMLBTXn9KnndxXhYDd0QftylVg51Cd0+PGBwIdCIRI4ZE
KVo3Ue1AozbeQtdmEq5USy+L/NP253iKfsjKZlrJQDm64SfxzLpg1hRuI4oC5TYMCC9ajIrOXAJf
kJFATsKT0iAFjlhSTqvskHwFoeD4mROyUmELQRns27jazAhuKFbSdwCV44cBb9jwlEuyWQfpiuiv
+qccWLJgtkKymdRgP6HB7v7eWDILUjNAxpHHQAsp3TYQqVIO4pUuPNV4DlqKhipSqneq7UlVf4rS
MnNVvUcepegDNw5L4VnHI9+5/xG3PoQ3mUbQbYf33ywecb24XJdCeqyewlMRjpoJ7W9snybn3EL2
WKzJ1LsWfgTJjfmaJQKTo98w3avd2HcCH2Un9ezXhjNsolO9uz+aW8+5NkGNRmplL8m62YRgaJzd
tIaKpFymHacp2Sb+Gs359t9bROgE1ySSLzMh1/X8dX6YaiGfZKcK3GK+MelGJu183cpbsyPEUFgF
wKURXtqj4p0kZ4IUy7BHkFHnJyMobFG2p3gzAyaTJ/F0f3h0xvF70S7s0aQFXlJMYRzCHieYWvOh
VIbcbgO09TfFOs3NDqiD0G3KHPGHmMGxAf6YJej33cB9fUWHWK0s4ozCBR0dL7MPX7ww0zrhu1j1
spNSNoa8q8aHjvvw/L3QPqX5ti0+6+Knnhra1yAcm1yziwblpLe45E1pCLdxnhuJn26mimfsnYWz
YP4wLD4iJNrx6EaJFrQbITrb8GGpxfk7Rdulb8KHZAaqwf/0z3VqVCt537u1I0JHmBE+FjwBxtHB
AN4gJG9oPbCoSQBKVKL8JLQ6khdWi/C/GgpcGtBsmuxVxta6fVtgrHi8zK9voE2+H+gXi5C1KA9W
EpedApI9xSdRw0UoffaLeMXwuIUwMffxg+IHjz8Mbb5SXBiq66oZIzHJT33zQUhv6N62t7CzUvvt
C5CdrxCoM+2plpHnyAE42ZaMt82tu6HBGnzIUFrEqiLVQH3A2Ep8qNQ8OZV2scsfEpcclaO4iVx/
o7nTUX8PTv2TvAKyx6pM3WVpjtCpDg1nwZV9yt1lDQLkKVKfpwysKF19DssQdIUWyM3xxwEaesA3
PeojGhU7lmTw90v0aqtRtmcvuJj8qvCzATGcnEQzcwHPBJqr2WbrZo3Gh+2wDle+qzjo9ANPuXiU
DrGTO+JaXCUrloz07eE4fwkykmDeAr8bT/dx9SUPEmwfs6AIe1J8EHGDZ5Mh8a7MraT81MhOD5I3
hu+JGB49fDTvo819ZrFCr8z18EulKIYyLOWTbIhfYDiFSune30ES6OAZ+SMLgXO70rhq4CaJKw7u
OQQqktfm+FFT6lbklNOP5NF/J5nZRobyWOzxWJsii2dc5G42FlBiuCmCthWQlbnt6dpajGpx7Cex
fhJ1u+3cBPzvxBwNTpJZ07hoCQQFs2YpRkfvoLor66rNE/3Urbtt95qdy7345qFTRlvHj9GqtoNd
9pvUDLMsq9S+iccEBSsPVsfgyzty/Rc0uIxmpQYVK+7Pv3TlJvNMXoyP2iVpW/n1UGMmiwo9BK8+
B6byUjHaU8UDB27q44sYvKNOBHddt+hjylgZ7ptXDx7bkBb5Lu6jeY1+c3sF6prAxXqnVgbwXdrG
pu+vHpTn+9thYZhXVubdchEMhMQr0n7qvVNqOK9/nQihhkA9PbU253geQOJT+wDEpvr41B+81igM
JOJX94dx+4CZTakI5TK4unBcU+MoE1Dccr3knfgjjwz8p+5kZ++Nd+H4UWh6r/qBpYtGVyBAy4qX
BKh9wbwE5j2wqVxPnTfyPmllwT9za38bdtaw1UH9vUmdc7vmf1Z77SF/lS3ZYox03sKUYyrwB0hm
gZWGR4b62qyMJO0UkCA4p8TBe6U2ISohgUFfgu5E6bCEdhe8EJTTyPwjYM5qu9SGKytNL/ssDM7Q
01mpqdGjH+PRSw2e0Ztwc/XAyuGahZcnYIMIXNSdV8njLJzAZYVnAxrqfuXdGd3zxtiwULu3jgIm
ZA0m1LmOMfNYXU9flUNLzK+D5Iyym7ZSfle8EbwGrxxOg13oBL/lX8PfQT2AAr62SC3YIHo+cM5+
chY+s8LoXqFZUqOcanSsKs1NcKQMUQ5J+qH0eR9DC31jMOSTCol3aX3f/W7iBWWDvjiJnZoIOGLO
3UG3cRG9/+vM1aHcDRSWWhlJ+PngKX+ozchSH2Jl3f6wUkvmcBM0AEZgmJy/+Go/USOiAn0H/gK/
nmCyt3/2z4loArpytLVm45m/jhD8vW/u5kZPWZvX8CLe6nw3qdU8wBLulxjeAeh93PamvX4grIaH
JVs6IgVYuUSUV2j4qiC2einUItYqNwC/45Bk+RxbU1vPvWEslMLtNAKwAiPgiQD6V6eleYJBiqfe
j/uzxgXRYxv1NcqxKotq59YKQgOI/lGIRL0Ir4fr6eP6WgVAPSOAPyQmrz169dP99bn1bxjAOw/H
CK5rN1qrRB6TJOJacga1i9CgysqZofZ238btnRAo90sjlJen6UTKsh/I+Uf8AT8IT4GTvGYvymf3
Eb/et3X70vm2BapodI1gaegAngHdA5q9iZwbZ4jfyXvWGXhT69Jn6h3i2JWLwUjibQ8FGqS7hePM
elq91JWro8WiNepdwuLUvI1S8+D/fBC1hL08CdGYCORcvqSjnUOZKCJgbgHxmeQyxj5H1uutDVMA
D6GgPGcb6aymVExtzUNK8LztzR86+vneiT1BhSawQnMw3+qnj4+v0Ti3Bqt96ubUnCf9wvC8My92
uV8qWdwEEqSinmMFuMjow3dZ1Po0QArnyqUR0DxfG+FJNqnqJMLIvjgX7k/PjVc6cFj6CkTczv2p
vM0RUcaoYxPJf2Rmcd09d9WaR07oUT1JvrEymg3aeQ3/0D0onsWx5nF5p/w7kYCiXY8xySd94iNM
ZPwiPYkmQQ+8cFT33B65VPv+EGe/+9/OAhzCtSm9KBMhQlQ4W+XR7V44Rm7l9rpIzeAc2i58QhWG
Nm48+L14TEszEq3gMKZWC5oiQ7Vr7MrUQrfL5zTahPnmnVeHGhtOAR3sk+g8QRKL8sdC4nqUcwP5
XO3AgrH1do3tPcJPVvWWxd68tGSXtuiKRaTnaanIHjnzq2EXWcbnQTYrO98Nh/vrRfMSzf5/ZYhy
yRrdO4QLVYTqc/XkSI3RbPk3csi2tdVaGqC71TOAIoXBHWr/7+8p17Ypv+zKQYIWi07OVWD7W+9w
MKYV9y6vpi/J9AODaXAhoFyNlXJOEGL7cVxhUmVjcni7W+urCs3ejBldOF2vrFAumhb5mJYDR869
GbnZodz7pYG2C0yoZHbPwaZ9rRnXyYXD4MoidRIC1VtloPuWz9oqN3aDzdjTNwMC0QPeglCkIkiL
CDRYgsTNACQtAT8UCA2E4hWEUYwpuzliZguqALDSDFLFv9e7OtSTdH4aqufiB/+lOlGEzczVxugk
uIPbsRWwrsg3ngBVe+ic4EGGBAVkN+e/vwgjVZjLaSgJ/hMIkIQntK1DcgqbG4I2auRoFUAOMijA
T50esILxTYCcLeOSB1AwMsQq3XUVSKHfTengP6m5q+GJW+LO2re/GBN687z9toKcMBjH8L6l75Ge
5weQIsH45DJwpNCu0HLc1MAcrEg9uYoaW8lKaPzVfbNLs4ouLxQjkUQAzSK1jBIwNQ1E0P0nYIXM
SdmjYGYW0K3Lg5UQfUrJZNy3d+P3M9U8uruQ+EQ4hirR9So2khRU0igGT+OGt/2N7wp2z8hx32ZX
Zxvw/pkWDuzldNkv5YZQDzsSPAUu2Qy7Yau49Y44QGQyNvHt0UZZombPk8pRjYkcPFUOBz4usG9v
yn21js3CRnfRMXSFDTTvWLCA2wsQZZaaxBjCu20/wWy/CQ7hmpjZQTi+RQ+lqzlMOPqCX17NJhUb
s6CdOC5Xgqf44cmH0NwZEt5OtC/XOWs259m6OqypYVExsRR534s9DItbayvVAcPeL9mWN4LNr4M9
x7jYLTrihZPMm/4inPSpJgVJhmGFD4/Ca/aRO6zxzHeL2+GABhE7CxA8GrOaSXoix7wUPPFmbysb
fz2swfr1iATI/S11ex/AvKFEBmTN/OS98Xdk+3MlVqrwKbcnRzQnK7HAmLdVrNidTMnEZrZCBx2U
6xeG4VvXmEV/UDlDXwhq/fQ7G2h8RfWAkf92f7A3o4SSfKkrsmUxlS9s6WtL1GqRQaj8pIOlxurc
yfCcwn6V7HqbM87NW+AcWmkuhzS7zYVbBH0eetM8JAnPpof37vDpaJa8H53g5L+hIsY6RllTSJ1q
xRhNwKjD3ohIxZmq3aIlCqlUJrvAoiHQSwE9raCZh8aph0lKSvD3R0/IZ6KybgkP2qNgoxvzTE73
3YJmOtOAVAIe9I8p6tKdh5OaAG0TPZV2tUuc0kys985JjXQNhcJ1XxjjQXzUHktX/qbsGk/D5y80
j7BkZlnfocxTcrGWUYpTvWzwHf0mcQXsjGanHVH44s3Rzhzf9leh2zvtj9hNXqIHfSWZDdpQVZfp
VP+HtOvqjRtptr+IAHN47SY5eZRGsuwXQrIk5pz56++hcLGe6eE3jV2/LLCwzZqurtQVTs3SeWkJ
LhjCghgHZmkiwsQPKezGrslUU+Gx+fH7J9D2D9UqdD3Hc6J/3cs1D4VhgdrcACxjAQWjMnEq552G
NXinzkVjg7IP6LSbPGra4l25b962NHooDuUPiYeXcW1YL+kyGpQmGUaasFno5L+pW2knSygkixwR
uzatlzQYrRmKIESL1bfWYBicvOu295S6PBcx+xv22jCBAxh8Df3YiGYv5UeQw2assVvolGn7Orof
tQ9v5BlvFu3uW1nOiTDutfCkompHEBFX6tZbidv+uxhfuyE6K9qVt6pX1VraTo6x0t3czt1+zUsX
XT8WsGJsRlqeETE1WWUkZbQaXwGCfHLSAaU7KB2JY3rbJMz3wXLynAIjE0kbRWUkV8mpwwzfWBxT
M6Pd6Agx1rU+Kk3+7z0idj8DpH6WfKC6s6WiSDYirGtS41OtPAwtbQR02Tl+/ygogAuTHA29B14q
bvJWXlXAPQTQFjYH2zkGKYu9HgAFK3dvM2BJlPCCwH5g/C5U6RhRquS0hSrKYLFXtDbyq5OdYluK
E3fV221K12kI6P2MJYKHGfbCQk8upbafTDPX+yI9tV/1UdqldO9vyt/Sc3SQ7jmklgQHja8Ym0BN
ELjj8iWpIo6aognL9DQl0yjTMfeLT7VvQ4G2mIn6NJomN7AJuZn2GJ6qX0d5GHWa+F5/0KUmx8S0
YEV46NRC8rvW9LZccX7ffFRW7M5/H8OKUI9G3y+b9BTnuyEb9xZAM4IJ0+tiaMvJRw6foGoZttaW
tvIcDOjA6B9u/4RFDunAa0Z3MDBn2f2ImhgKfTol6akwta0FdFuhBpbmv6YBqOR5Vx+WGeHxyLi5
Ik1bH3ng9GSKBfpVI9mnVt5ZHAleiowAxWPMvUMwWhpbgcBIBmZZpjQ7VXZnT7aEcNbc6LaK7nRr
i0r3Wue0dFzXxGB6sfkQW5pQbcY+DeY9kEmpKgDQKDsB63XGAMX4+73zVqzWxj0vwFy4J5AyMGKG
zig4zPnPz0IFzejKovFyNH/Re15+dZlzZx9nzmF5g5GNVZGdvLrt7yyhkl+1MaoehKJtaTDfLJHE
TjeBrmwUkMmilrDDGT2xCh105ARWjZlKCZqRk7kNPLDqgHO317USDU9yNAcrKJjBRLFNiI1njH5h
Gt1JLKiJxpIAo1/AlXoo/c8GA8fog7Ie+24TyeEThv1I2WKbeH3y24COWDDl2YrgWAoaHMp9xUNI
+xbfSyXGb0MWC2VyNCGiAHZ5NeIklokuVP1JKNelL7mF996KMNHRox9gCnxaj1ntxFpJUsMNhXDj
dWjYwpLGtCQC1pS8DtZrI+zRr5Inrq45QbpOgq8W64DNOxNAYvjbbXUAik7Yob98KgjA9PSxIXnh
CMhoiajmFa+CCnzCQ1nUtuj9zsTcCY7hZ9qtqvhdj16tntTohL+t1dcuUwM+9HerOLaAyqxthRFt
ok7S+lOKNgSS6Z3uiG0iumoUftVqCXxs2fzoWoEHs/zt7Rl+I8WrYOYA6SDk9RhfLYXAOmtEE12A
ww9PGzaD6Ob+Js8ex/xRDO8VA+DYL9bwEgqIlwNSWJJT3Cnv+kYWtulefIoMOzJNGh2BLFX4VJPu
ghotnBt1p5quptvSYQyBrT08GKNTOOG9bLlYBESKigyHXF91IS2VZ+tTtuzbDGURG2ajZaEdHDoO
sASkn5igMdPq3vAqoT+JcYDeXoAGqXdAca91aqirYDq0ZYFl0LbxoFF9p/lPunEoq4EY0co8pgEJ
Yl6TqzIHViyrz38RI9pDpQ7xGHj9qQszIrl96cblfWzR2m9oYaWrUcfGcxtVkXyvb/TgrXvxAlIJ
95pI0+ZV6GysHvTMNYTxMAbOZNhyesgARyLYEnqWvXWclJAcOjY7324Cnve/qq2gsx7rmbGpA0u2
0bDF+J24j4thkof4pBHbG51xwMvVeRqJds/DSL6KnhhKTMEjlo1QLbI+PkWeoG0GrBun1TSYdi8B
0uu2lFy9LGZSaKjC5AkSN9CBS2tTemaXlNOEBWXENka3o+iPAdAl74185W9mMhrsmQJ3qgOH/pJM
bbZRgtZrkLHQTI8IqaWy2fC82nfO+ELAQAamA9c0L6MC8tslGcmSi9SQ6/xUV4Owznw1B6CsGHrx
Sir1XKP5aGCMJ2nUajUlbVvRRE1Ck/bxGFekK0U0PQlTaBY0w2qokWbeiA1xHrY0oemrCOtoFbVt
5x9DQQgCMmBaRyKK4slPZaFYEE1sHOpoqo91QooWi2OoGMQ9rGzlWUhIBXr/llhC5LntlAUKnTKh
+xXmwKunYjUaPIzKazcMZihoR0WeCo1rGOi+ZIaoVlmfWlJyGtxmUx4Vu14FbogSXXR8U9fJQFqO
LF0HMAxF5pb1ru2mzkfU37jF/hAq27Sn4QYGbsLCCsH2HrmNxVcR7+wqMeg7o9ABiIMtG7djFRcK
OqHwzjg2bl+7aCvGDrfWrTunyV7UXf0RYIoBcfBttblO0IEwppgxyKDCbQCb7pK5UmF6oxSm6al2
DKJuDwHVN40znjhGfHY+jEBfkGE4mhjBmDZYRHZqafr88+mL10nGPQfj/WoL6Al+AQLeytg1ZH9U
nIjQf9/LyLCL8UWi0U1FUc/ncEoSwcyY5BigIYNyrmVJHs6vhfEwWjh5tZXiWtAE4+JIrusTdWMS
nxrbiPxbdCzsQ4cU4K2Dwh/6TrAT/lIKuko0q1CZydm902zkz9om3UtF9B8ftw92FR0xhBhxC4Yp
GvsiTE+vgJ/Z+SRyUpcjatdVlpkGHm0w0kisQ6ovD4MYCcWdMQcN9w5s2+zj/dMDNy+7eENnVORL
KpFZlhgnAxWkHSTiSmuMdqK15Pm5oF+cx+gS09A7MKNGA+EHNYlLUoNkxokU+tlJCMhrPgD8PfLJ
en37ZhYcKLJ7mG0RUTC1ELZfEskrSylVpcVLini/lLts0xGxWdGag7e5qKjndGa+nr3YWoS+gpCB
zuvkEetA/FOTkO2TyZsAX2LaOR1GpPNEGRQrBB3vQaY11e9QUHE4onYVB0LSzmkw0ozVnm1b6E12
2nkawUDXx8CDebzOCjEkGLsm1AZSAm0NdiUbeSVSwRF+KfSJV3qducHa5/OTzNw8uxVxahQtlHCS
aKNv3Wo/zydujOpRzchT8MxLni55g3NqjEBLUidZY41DYQzhLQ4J/eJczMz4G8dhVz8lSBbqlY6X
e7NR7WjL+fpSfHB+7+wYUJFhGyXWAmYnfYvd4Zqjk2NF1x8jVUj547Za8gSATYkale53VVBmp5Ei
4CTzQpPSTvcShmS4ecE58r/FNkY3ATbedXlXzfeCQMCVIxK7oSvYHGnjqCabtIl6fRCqCcLW2MMT
dr2vKhravHU01w2Al5rD5kbyZBj7MQbjyq/IVTef1m6DeUzNiZ/GtbyT8bR6uX1VvGMxMU4fCZpf
jCBoh4+f6X675h2JozYsVnHuJaKniCDwqlJprf5OKK+iwKPAmIG+KIV2EqGY5mE3uQPBY5un+xw/
wzqzQPWnJNZw+T2AOcpV5WzxRCccj7kYA/yxMBidu7RnI/C0ZKPuZkkeabcHQvZH727XJhU2H7dv
nWMMrrB6Kn9S00qB0tgBjayHvfMsiqQn6o86IBnljbdw/Of1S0GpfUkUZtPm2ho2cNDiLbWTbUF5
LFwKcM5ZyBgDX/Ylzy++jcG84sOklTvZ2rraAVa9oTShHD7OYdn/Nj4Y37m8Mr821bxSZvWJyS9l
F9m6vX+O73hKdNtnY573kkzjlVHfjOAf0obqpsY68zXnILetqMqu8sES6UEOK8geHqrNk3kf7KhD
Td7MPVcQZl0+c9lZUTe9AOSPk/hFSO1OlALwkfBc3W2LYKiMRegyRcpGHWFUT1HmNCk6gO8CGlKV
dG8Z3qfGV7sXVpnDe9At0517FZGpwhAAY0xjvxp8ZCdgvZ3KPtQE69I55nrZEP2hwPAv1cJeFPMk
O0lP+aNAm62CQi0PQJ93DIZ9Uqn1lQj4B0TVv5CKd9fK/W1p4xFgQilRH0JkTUAgnUhCMmL+jp5v
U/gfgvYPo9h2DKvFnMw4gsShN22dTkdHyZwtHXk9yjMvrg3AHzqzgTgTaOD+I67K4gw5AvElss27
58Th6CbnznXmkTMvVFKxu3GWZosIGG0bnG1x4BD5HyHbn4MwljMqOm2sjAgmxjVXKfqfBRKvajs6
Jmuees4/+BbPGKOZ9FWqpA2ehtF+B7hp11RIR39Oh4yueVmxZcP551SM4ZTKpusjLURVb/saEv2J
c5Trrp/veO3P9xmNz6w6lKoWdyPVW4NIsi1pRDoKR9RuSOpWxEnQ/fT4GH+G1BiIjOiKYxCWBV1B
8niG30MnL2MRZK3TiqCdi4nY3zVsJGKs0WwE4DDK83WzBFxd2xklxixgzLNNCg01Wfmz9GmFlE5A
LHs3HAq65gTbS+nTuRz7z6kYC2GkWZKGHU41YuwF+M/7N+ok6+3Xi4IoRebI/uLD6w8xFqsAubEe
6WAQCzbBEy3d26Zo0didfZ2xEGZp5R4MRHZ6+TUF5DH9/XT7+4vmAanQGWthTr4z11KiKxjQDwh/
7cG20/X4HKUEkdVtIvNHru7+jAhzH0VRVoU0IM4xV3Ckq2fMfPwdBYUJfisBI0iBjxA7eJ0Idqdg
eF1cc8LDxYv+cwp2wTBQT/8/6n1cPXAkdvGWzz7NGGl5DNHHWYNB8ku/0rCLQF1z7plHQbn0NEVT
WDGmWmHK0FvXOE/e418egTHLHrrc0CMDAsl9R3vb4T6hl23VGZMYawxwtH4MDIgqEHYe33N639vi
vqKcc3BklS13JVYFlCkVVMaH13frDRHmx18pA2tyA0topFYGgeA0rePVPner1W0Ki27rjFGMTo9j
k+YaSkinZOM/i1gGx/Fby97+jACjz2ZeCGUyv5PU1UtlKzszmG0GVs5ytJpzENa0Gmo/RXEJtSiP
WKp7yijvZb5w2Wg30rCdCE1PIjoKL7UiLT08KBolR9iClzlW9Lgk83kStcSuCyrzMc+ivAKz5Bb+
g9Kmo7jvEtlgdwVKNSMvvF/Q8Qs685+f0ZHyMhvE+TR4/29mho082V24EA3NTWihB2KOLrFd9LGq
YM2iruV4ibtygnbWoeRc+VIO64IEwywA9ANmRQAJ71fr9C93hVs/F45oSy80/ggIR9sX3N8FNYZl
VpFLU1Po+enVO7hiSVVAZ2CdAK0+b6skjw6jkpVs9k1Sz3TQY4512UfqHXkPLx4NRivhQwRN78C5
keor7wGZRhu98xUpT7fPsuAHz3nGZprjxuiNeKYD4GSSd9xkwkJWRJPQ5Ts3hqKdjl2XazW9JAkT
eBW+9E5NTCzOJgriRb76LyWyLkgxLPOEHsBtMkhpmII18GhxAyw0hwQEzkjEH7yEz+IN/TnZt4c7
U9A6Uto4mk+mEcsVaEexmvyL416Wrc0ZESZilFV/aNsBRGISbXajMx2RJ3nmxEJcKkzEMmqNZQQi
qJSOujrEu5L6z9LX8/iDQ4jHMiZuGYopRpvEN8vaN2mtPznZr6/b8nzdbQX0F3ReixjUBNA5dhVc
2s28l/qqN9T5iewd4mOxGbfp0VudPDs8hAe0Qux/Di/jPrfRB+Hcpv39bSY0vqDNeCAf7coitv0h
mRHQ5KOyQ7vGBhe7Clap46vrFgDvJSb5q37b2WgFxwqZTqGiM1KAhQw/83QGCQl3GNNQv9Kt4ZRb
xU1yYlYkPZgHeRtj5d5nGZMqIul7pWA5C4le+33m2763bv2UKockxc7ItfjmmSsszVN/mDENhjd0
HYbVqZlWXYblJZtGJ53PqYsuOF+gWmiYrcTYAnp+mJi9yzJgf1cSXr+SXewmjTyHNidS4ZFgdKEz
8LRVrH7OicvU1fdvT7zBi6Wo9OIUjCIogqyPciNmp7wir6UjU8UnmQY+PvBme5es1QUpRhdaLG00
9QqnqZ1oUyT0FTCIFS0TOtddjE3K8Y0Ldv6CHKMWViADLj8FuZ34iVYo6edt0V8yIRffZ0RfNdWk
mdAxepruUOU30NEV0IysX/K1/Hib1EJgdEGJiSlKdC4ovgRK40qmh3pl/l7/HQEmjFBjrYoUfZqL
SCJ91+8rzgEWrODFAZjwYZDqPMsiqApSwxvVqRLytv7iXDdPV+bfcOacyj6U+zaGIIeYuXPH1hmV
NS/fdPsi0DV4SQPLcSs9N0Cj/TrkK9UuXjxOJ/5tTgGX+5JCrEyN6Ym4Ce85J92ptwjNbcrxsbxj
MDrvlToWC5c4xq5Dov65/7dgZDNqxj+G8WoCJ5HqQSlFVFNycghJZD9inSdvEoN3BEa5AaCf+UM9
Iu8joiiZ2FhVzJnqW3grXJyCUW9PyPReSmbzEW7RJ+zKvLZzjgHR2arTEIe17HmgIOzE7WGumgBD
a3CffZs3+3pbN3SR0W8ROfqpNnAjZUlMQn10IpRrrn2fpZ+JBS44xmh5kRuaEje4k1e8rWR4eYOW
e+Nlywmpbtt1nQWawQharmQqDnPaNIT3COFwig1xIdWqFSX4uNjZ7kTSz/DQlNxkModT35JxZqvy
NFXrPoA97Kni/prnKnUS3ke85y7HmHyX3M/IeKoRaF4OAdOI64pP9CN3OEZ3kQJ2fgHuQ8V2hqu3
jm4CH6FToCQGuqnyiWgPpP/gREFLvdWYy/hDhTHtdaZMoW/JUJS1Qew6WZfIPrjYn2sDKTsnHorb
3UpEU3GOwCI+6qt1g1H89seX8ybebXl51EXT8+fXsCKCWDxUBBFnjkn+q7R/or+aw9VFITyjwDiB
XM5zv/RAoWmIRYX7XQ91ve3xF63bGQnGBWAYssjkDCRecG06qOQeuU2Bdwgm2otQHBLUBjKeVLYb
EnMf6KSgHNHgyN93JeVMwpM2KOW+BxGNBB2p8fKw7lyMxeSn24fh0WGcgdqadVg2YNdIf1WTa2Eo
gjra820iPI4xYV41mGGt41ZOu2rvojfRrl4qTnqKJ7uMIwi7fojzHiSMO7fbRWueZeOJ1XzEs/uo
dSO3yhr3gUFjbDIGqvDTbR7xCDCmwMom1LVh/0/T06v22LrcvupF0/xHMb4f22cnUKMhiNMZmx6g
+xuLvMbHgaCsmWx99/ZJOFfxPSh4RqgdFAz0CiCU/c7JHTQ9/ODo+Pdi3CuHfHYWRslroW31VsJt
l05jS65INdSVsLoPheYQM6VdRY0HpyJPH7xmeI4ks7v8NDVo5xnImYmSXUfkx7Yn2sdt/nFUkgUH
x/qkYixK0Ig2vWO+/JZWxmr6/Dv78l0BP7ukwWytIjNApKdaDtgtW6I/q+NfEmH0XvHKMQHsCvS+
fIEBO6YbDF1RXnvOUlX53Iuy04ZwsM3YzQJnD9YK47Ad3TSn8jV21feduuaRu0ZbmF8BZ8LHmIKo
9rq+qyF8r91e0p1wfzhhCvE+HjBdPGyVF0qHwcY5pdj5wvTof8xsnP0AxlRErZ9oAAKYhfDgr/2t
+mSSJ8M2/8uL7Q8ZtnSrdkOfBbOzfhVXu/G7SQWThPn7bWlfztOckWFigikwsqL0cHsDXAP64D7e
PJqtODq1VL04v7TvSOxM3kUYi9EIwDP0kvYONhd52MUJJFOA8siHiBSwHjzsGO7JmEAh9EIDw3Fg
oN1kJI/IG/JoobvG1pO/ZKF66ZyCPipHNQQL8SpNn8PVj7eMGve8jBrH9rE1uUQUPCOVtO+W34H4
m84RH//yIIzBwDjlkGoDSBzStetGH1nt0uT1NpHFY2CQce6swUJodoQXS93LocpNRApAc/6ZAzxO
X4f/xfCd0WA0tIhDXZAS0MDSI+yNp9JWfR13vCTqoqP4Q+XKo5eahoK1Psdu0U/lAX34c7OvwTnL
8mv+jAyjoLoJ9AkD8dvJHmlwbxHs7CbStjmub9/Ld0fLlVM/o8M4daxsMP0mB524WGGL6i+PzKhj
hDrA0Nxsj/VpF20E19zWxMCLqABQLyaqOU/w5VTu2Y9gdDYHVqhehPNh5XznP2BzkP4EH/IjIMIq
tXm+ZNlEnJFjNHcKPAy8jhCU3UHGtKwtdXOTjLziHWsx+Dujw4T5YZr3aV4b89MOlQny2tn+dvr6
un2DHM1it7hWaZeEvggiGEMrX3ZyT/AywjDKbSqzDbglJmykP1iBB/BmtOQAaIj02EHzn2L9M2bN
5zzzFWOWBmPZzYKoE9XGcPPH352AsQ6h3GC8qcf3B8yCHDNuW8OsKDc4xDpuDIGPY6yBQ99lWvfd
d8INfYscHhrC0mQDYB7+MaVs41XQy8iKCTjI3Ncg07uJoOsXm964/f8cyWK9dzfoXu75OFFKAPxM
WxI8vLQYEhbugvtiU4mrDlVhjO0Yp9s3xbGw7Oy7YPbZXIaeX+HWk3DXnYAX4OqBzRHpxeMBbGzu
9UOTOctHzJ9VsK8WjE770uzizXNsc634ogU4o8FY17EPY6HvQWOnr7K9uJXsgYwKfftv70wT87vA
qwR0FIt+ANisOPSxgxx39ZKcALj84pMQmClwTbcvZ/GdeUaIsWl6l7Z1KUYzIQOLXDAdyGszXhbw
MxJMPIIlzpOUTPHchiQhOh2dmn4OFL7cDggvy7woa2e0GLs2NMOI5VrgWxfTI1D98IIIbYsXMyx7
nDMyjHGzJnMqjAhkXid72t/rd+3+Ieek+Zb5hoWdmOKHNGNdwaUFrbtpxCKIbG516Nz8rX9DXEpr
e8yJ6so2V+TmCOTK4P0hZ8yyf2aw6wh7wgSxyPGYndzxBSiF5H6i3qvkcDzcMvfOKDGxUGllVhdp
oCRiGfZdYKukICkOxBOGRdk+o8NoK7attoKCrZEnG6sXBPg5gVPjXzyJgQ4NbB2ZR9TZIn/bq13c
pxXEDWiSOp3jjjndzO9kX/LX54QYlmWeN+ip18xqGh9DrMrqKrvZvw+ktOXfkIh6X54a+l8u6pwq
w0BRaDx1GsFAhUyvKd6VDUDmO+SEeITmD7Gyd06ICRgHqROGMW3zk4G8YPJTpTV5zMjkVMdiy0kR
LqrVOS0mWkwi0c+aEnfWuIjgRkeatcqt7QLWgre0YskcndNirKs2thBCHdfWzWi5a0xy5Dbg+u3b
NlziScf852eqa9SKhZ3eIFOg3jmjDgPX9A6bKiDyHW0crB/zYQa5sHA8soyxRY+sZDRWPRuoya02
ADm01TfVQe9y4yTH4Zf0ovNX2y8p9TlLGdMbJ2hfjoFnCE2YctK+jI7hGq712r8F1EehzDCpqDnp
PXfUiCs4jD0OO2UwtQrHrcBlDLDRYgcIGWDHFisuGMUshP9bIa42qyhposuJOguOK8/I6XtX2us0
1RwyPvGkZymo+cNRgC1dSg+e2ZHQYEwGQpp8yI5Pfvd2u/F2Dxwpnb9z60yMNen7om/0BHSAQvSe
OoH72TjZUcYSCW5MzTsSY0+sKS78PgepyVVR/seCIRS2M3Q9coOb+Uu3DsVYE01QZTEocVGGGRGt
71xF+RzVBwvFx0y0K8TVla13675ZWe1bWXT/GrYaeVRsSlW/cdQAbswIZWKEYRXU49x0aaAmpMCZ
OgVe/Bm9fXvLavcPnW9PeGZiEHFrgt9+06l/9a7kZKv/0D8K2EwgZAFA3cSAE3MUwVSFJjGGWQ4x
+zjfmXDQ3vjrC5fkEMteDdTqRRljYYwF8XtLqH1g3QKtQKRuBum411bPsftxm2OL9uKcDnMeTarH
oDNABzj6v7Fjl4Sb0bVWEorPvs3r9f++AFYQz6ixFzSEqpp6MqhhmzB5H3a/p5ctDy3pu2pyiwhj
Kiavr8pgNks9dtOlRPmN55ytjwRYRvbd42S7eL3e+xtVdYavaL21NrxtLYtlivNjMkYkCUU57UT8
gqnbavnueffgH1sikmO/QdhlcqR+ycOdU2PsiDe1sSFMoKYBdQCJjPa1ebstJUt6dU6BsR+DOg4Q
UjgV/w29dV1Ajc1tAtfLlmEhzikwMYghj2Kj1ThDZcszqM1kZ+gDN4i2ScnrwX8IaUJ691717eHZ
sd+2Gf3iWcmlp/n5T2Dik1YwrMnX5pALeAMxErky+eJhu/NoMMGIEabY5TKHWu3LpnAa5823ecdY
zGuen4OxHGWdNaOpfYuDgbWnJ3QRO57dodvkWdxZ97cvjncgxnwEiSjl6Ww+lDt3JjPQEYWP2zTm
b9zQZzb53fi5V48N/CQSQfKbSlKsbsNuBU6EwZFxtpYtj5McDiGo9BA7gDtPAT1+/d1BGLOQqUNt
CgKYZYcIdklMJxqjY4rXV7hoD4AXaeqALlQ19kluRYWU552Yn34p7rSJ79X17WNIi6z6Q4B9hBcC
tjiH5YRzZIHj6ludDgCBiIickwpe/ZhVlLsubTYxV0JwRpMx6pGS+JFRwu8CEZ7mRMew9hzd6nZH
RZeWd397Ruau5DIvqjgFExG/q1TAUkT5OXFjqp86+hY4wkacB1y7FUcKlz0kwPVlGTqsKKywd32h
AGxTQtph1dnRz5oGIslP22jg1j+Wwk9A2/5DieGooMIYjQooaTIkvnE1chhye1q1MneciEeKYWZv
6PkgBfLsodzIjg/7LSD0+VXY+TPXMvLnRIwjBJxvaKYK7qyO10gXY+mzStTfkkP7yeXJB48W4xIR
0GZFlOBIk9sBcTwKACmn0PruIcSICi9HtFjTPr8rxj3WvZalQNLEqA8QmBQn3VsVEgHNan6VoGVw
l69RLqPB6raiLxreMwlhPCJQWYdc7EBVMVd1/VK092az0p7F5Fls3VQkt6ktVh+RrsS+L2AuIznO
sDQuDFEQYwWvlLuNi3a7/rAf0D32Xyq252QYXmIFXgFoQ3V+m1ukVYm0K37p7zw9nrXnWhb/HIbh
XdwAOl7ycRj09JUkeJ2HQfceMV6Abnibb8u39IcSE1O0YiNMtYVHj+ikzmdC9vMTkhdjci9nDgTO
nlaVVbR+OV+OnewPmQ2EfXh6xeGp1bLv+nMYNp7wDFXQA5DJ7m13sFunfi434tPw1pOIVnbLSV/P
v/rGLbH1MyHByoncgxa/ThkpjgW6OzMuxtS3zb6iomJ5OdBO5/3Ss3k8450kAHw0KCFxM5Se5L6G
Nn1pQxqvlXXgyid05m+6x8TxeEK4KBlndBkLj/YHVS8S0K1Q0fhVPt+X9w+3ZW+Rf2cUGMNeoIsx
0mpQ2HkHDB9S2HXODfHOwNj0EdvuUS4DBWxdSdf+cfAAD3fX12u//y/Tu0iR/7knxgBpWeWPpQha
GOCzpUeRZKsH3rThbF0uZQEg3ipmxCXsvDKuJu5U1W+S3FLbk73hudn559369OV1377Y6xDv8mcy
F6tN7Rj4k9ICUaV200PvUl7BlccI5mJ7QED3vgpGvD/e8/pSed9mLlIfmlRvDXw7pdw9YQvvq0vW
sP7Dt4QWYNrtSbEfaxtwPc7eh/N9+nh6uX0HCzMDl5QYH1LAEgrdzKKYbIBa3JMdDMaTbhOXPj1m
q90vG/rm2A5GDx1OR+B3IfqWMDFexcNEZVx1EICD+6t/Dp9NJ6WfAJ8+2N3dY2Bj3fuGrsMnh7b2
0/qY2h71XWvzcZsDvHtknA62xkZiV+FHuI/IjXL85rWrueQu42razhzF0cTHB/LJ0/KFtNr5x6+m
7MxW02rf19rTS+wIx3RVvCcEGO7Rsy3wNqjdVnt23O5vGI59l5eeSpa8qdLkmeH3nKvk/UpG3Uuh
9rywhCz/9ZdnymfetZtaxfJmUwXsaF5j520B1FnYxlEQ07Af8as1QggnK76Qp7yUEUa9szhtQmuW
EaDfP9aWI+fPD8lj4yKlbO8/9i1wQ8fdXnlpNGocgvdgINE+4kHxy/OV/m9Fv5qr6yVvNMxZx7DM
miokxtZFdz/ntWuSrUv39Xkkq7Xz9ZfiwGj2aBhZJ4hg7EAo59MKT9QYxR4KNH7GOr6NR1lckvgh
X22du/1IHqn90JL9+o1+PLU7urJnbLetEtklL47l/AQmz31bJ6/XLZkXcvIdmp8JeBhIGOeYcJ7d
r5agwh3Z7sHbVEQmzie2ANymhj17twXi27SdketlazL6BGJZko1tkc1gC+8x+YhRMq3XAtlULsYK
U5KXRFXt+HhAg4y2EZxN4O42I9Lbsk+U9zvt+NpktJV3pwGg/tiWmzoHjYg+KR2/cNbTul291qs7
U3SU3/qDhO1uKxUrfFfWXsE+PRKYJMTyyWFbAtmCmAfpEaggxA/Qlpps2oQ09/qXhC7KDeAX8Bcm
O9wN2NSJ1V+rZP/jS4lQojePlS091Zkd3XceVng8ZvuicfIXw81pg58r/DbftOi7IyLKSL9SXOwW
rWm+95BcSlcS9n0c7vMZL+3zIG4ad1W4nxbRMOG6QcWMitvSOfQgGsbrwY5a1LSR0tDeRWfaDXcl
6Z7uTCegSGRjE5lOA7twI5O8bkqCBdPwZjkd7tDD6woN2bjaCpJqpRTPUQrYYIW87VdrYEE8GqvQ
cQwHGemD9eDvigxljAdzmzqA9uzdAqXz5F3DBr2JjPYgUevT2MkbtSFaiorv8T6w84Fs9HDum9J3
SNA9NFiv2Xv2h4bpDJOUPd2/ie/pavuj3B1LW3u5kzunI09Yn5bZKfCelI1gP3jb4tk4aQUB4iog
jbE0yBEQGq8AOCyhrqEfu94e16KzabfP+XtaU20V2NRsgRsTusYRvs9pqFEAyQtzbWjRgIxgmUA8
IXvnbZxi/dQTBZi42ddHb8t364/n/oemEBJsbX07bsxHDFxs0S27JtWn3pPVVofwTwJpDpRkiDyo
CtP1GyuaToZC3AqrK6JPg1qb6IhWlzviPFUkcUo7toH01WHH8Y+OdtjjtI3tr1YCDNS6IputcqDT
wzF0RSI9Vs8BLOAJgS/uozseN/jHbk+KAUxD5qrDb7F9Cu6v9Y+jhs4gauKj4IRAXwM7e59WLtDZ
M/yv5OxS4mLX0g8Bxf4Pz8nfe0BcJ2jOVUlvh4VjJc5x/YMmn+rqLt8dW4qTAlDCQEl4FWI/yqlY
WfeStEtIa8fPn/ByIyR/7+0BHlscPjAoStSCfIhrmdTryXC3q2Sbk0frw89I8BXa46vnPhv3WFld
PLeouW5zjBzbUDSRDA7y9WuirLYbIbM9H1IZOC3NDih4r6j28RbT/yPtupYjx5HtD11GkATtK105
lrx/YahbEh3oPb/+Hmp2V1VobiFmtjt65kERSiaQSJ8ngR5L7hbYn33nNI1tbamFo/2NTKiwu6Kt
NV03B+rWqWVtd24FkHjTwcx06Mo3Avyd9Lq0tpMd4Gy+oKuAR2q1h8ePl+z6KfPG2+iYvDv56M1b
EY+ho8e9Bv4vK7Q1M6sCyEjRFaJgyJdVn1qU6IIQBz16cImHpz9ab/HV0pBBnTazjGvNW2DgzR2u
ah+j75tjjrj0GZ9KmhtSU8XsAR8pZbZ0iB8evBh4+p2H3qGbYlfCcyY3JtRofuREEN+8Mcb9jHfG
69KyKBFzA7SryXp7MIFiENuBhSzl9vIhrzT3YALh5JAXg3hiNEQx1DEOLvQPL07sHoF6Q66qFzwW
Fet8dX6N68/s2jk5JgYLjZbOWo07LUvr+VV6SqyD5OEB8Nha8f/AFsFKFSITDRB152zJZR/JfRAO
D6aFan8uetCQGKUvbtDrngAPq7rhIsitVAAW3n5oMkeZVkmXhQZoAtk9j2AGsdsl9r4GDm88F+Wc
tcvXz/tdzCePpJCTvoSH4txxvvLP9M+578NcdBQ2Uo11bosDblqpq16pAO4frIJDRubRYXxxQJAV
QkNB58UDoJplHa8F++34ELowddYWy5aeDq5o3T9tefiKKxJ2kg/SvmttJw8nTJtKypboBcUsXvTC
84TZASjdGMtBWMKXp0PveZHzkKCPJLeeH+CAeHfW1t2pm/1TZNmAiv+Y7H3o8NplvnvAGQ10xh/j
jAeKTKt2BH8vjnO8+7i+3lbWK1xL71BYmYsmSs+DnBf2oT8EDlZNAf8ttJwZxVH7a3M72u69u1cO
9zAN1k3s3H3BWO/2n9vPKxEW6plYx2MEF2xruJcl+nuS9MJ3s3U4wewbADbAC5a868A57o7OgE99
89Rtg7ABw2qZRywfGwyLa14Fn/OavuOBE5FIZgnLqJe0T2a7PHFT/izFnT2o73Dw5JdrQ5SP1RJM
OA+hddwtJ72x3V8PaImJLLhpudM5zkeMWHBCTmfx1lTHhmulWQidOLndbxj/S4d8roP+j5QaFVIZ
H4O9C87u5e45vFV2L5ujs6ts46a13O3Gtu7xf0zOoK1Ac118oL3Z3mPJJmAytjxp5TxGtgIlRLqh
9culA1GRZ4oXXlheTaT/CZalYmTiD1MSTWHWZliai4ClluAGDS/GFmOigtMceLe8ps1OaTH6WI3Q
VwZIux5aM3b77e/Aul/u8vITWXMusKr6hyNGN09BnKWjpgLhyT6md78ym75jmoGLAL8CAQBreEKH
0c0mNZrCVEFHR8A3uG/kV42VIEC7zQFcLqAlH1tOLffxq/YuM8g7RSYF2jUJKrz0+xRFN3zTYXvu
9cHiNcXxyBjnPkaUmNMcl2DPoYFFMiv4nUEoKF7gZXZWMz0Y1MEOUdn83vJ3TkiN9LQIRgM+2lHC
8BbsQb0VEHFGaA6qEUVkTugNW31HPxeEhYrz2NcqCqfUmbculaSc4mqh3t3dNbvc/bjM3mrK9ZQA
I/QTbWqpISAgZV42OYXuyoH9Gu7ExjWfpsDB1fEWF/0XmsCH1GVdwq5z5u7EOUiFycSjPpqAJ9L2
CRLjrTu7dv74j7j7ocTYUQHbWjuSgDsneEpmp3EQvKZOtxVxYQInM7maAlpm/f7FFmv8ACGe130M
tkpHtQbsnJSsYCdiUgkQ/jpQiSwOc2tG6ZTeeeXq/1JlnMNMAnP0dd6qVxtbRiE22of3l+mshWLQ
JD98saFYEDWBEiMcQiKl2CoO6T3BLQ9opZAPGRZ00WMAvwJx/T5BDV27qnSLp1TW3Puzb2DeQYTt
L020XOSEhFHqtlvDl9z76tf/fKjMewgSQcB0Oi5xwg4dzI9glY73aFz9g0n+RT3/HCpjBhJZrsx+
+mZoQbHLALQweNiuteFytLymP03oDyXGEMSaoUx0BEfLvlAT0Fk9xtMxPXe1TM8F8JUS5CliDFRy
KfMElDEFuSjUpikt79wDdOWN5gibEBSlm8sCum4Kfhhk1EmiRLkQhQj9MsyMpBsKzOX3mNtNJC8i
dukcGV3SEcPEyiXcmHI7IKOKnb82AIRRYCzh2Jp24MWAGt300J57ehR24XWz5fXzca6SbbygQpPJ
gQLbOtnNY9cBM0YLS0eL3D74+ttnCnxbTZFlOF4AuWWuLhumsi4EMNt7Lw1AwmpMHtzzbOt6/uOE
CnNzWmfOc4ht4A9PphXZ6WiNQGwNrcaR0SRD3dgL76dfXKorF3nGG3ORSkaJkikQy9779ikRq0ou
cpHenrt5Y+XCTkj9MevTBHIcVsvbyywRs7GqKzv3vBZcwiPC2AFJ06owBMgjhivMQ/6aI0/WbhW3
ujXv5ltqLCPM6HezSzgqxfarvpW3PrR3bu0fkSN1HIygOkCvccStyW2yX/NCzw6AtR1FNuX5csM4
a9GwK9tEL8+vwL/5LA/PJToALW07WcJuClBFuyzCazZDldAMaioYnsH6d4Z2rophmiTQC5ONWcDA
999Lrnv4PeHOaIUzIoxhyoZkQD8oiFRudmVeKdfdY7jXdtVGdePbFDO9i028yt3tYUQq/KtDQ9ZX
fisghW5NGLTgJS/Wwouz72Hsl5mqY9Xo+J7aO8quqFib0e2vWjRo8cbLuefLmLBM0MtOa0DKCZY6
TAoM5Md785UXMa2o9zOOGPslot+WqhHIHH+F+xsDIjNYmntZVlaf0ImoMOpO7iqxUibQKG8Cv3YV
7xYxPMeV5/HBKLtUk5JQbJF9PSY3sftb2NQIwf6JzT07LUa5YYxHTmoRnFRu4xZu56IJG+Y94y9U
XnPjT0mxDe00lEYVhnd4wIyypR/IIUTJ7arw2sfyyONrLelxRoxRcuaMXmhFwOlJ19KLCEVy3Omo
fkqOh2HDN2U/HcM9dTToE+e129n5u7otbMH2XaJYUG2BZVe7fXQkqEOhCOYG3tV+279elqK19NfZ
R7IaJ+rlki4nYowYVniOCYpfmHXWB6/ot5G26YhVECeuN8CMT6TreLJm1Y5muxZtmrlBguIRGuen
0k0iJ5n3dXnbVBuxvOd85vIZF3SWzuisBCeptS3KDqId7NXn8DB+Vz43rngAQPA2sWwc0K+PCoAo
sffEIb7+1DSdYMhCwfYa5iJHTZvUIsJFTvbw/oJa5WC1KJjnTrwfjtRAfW+2y9ly4wflGparw09T
aziYTulwvmSh9McxYAesBjfHkP9YlynKAgkFbJaEY5z0SJRLKIOjevtZ7W7GbYxRplfU3u4TSzlg
Cs7hDTWta+qf4o/IaOqc1IEZ9QirSGenn1g8mu3wSO85XK5qnRMqjJIO01KT8hDHLdr1h2Cnr8jK
83Bx1y3BCRFGRVNAQslGAiLwJJ40DOnEiAaHB9G6vXxlK9mQ03oZi2bdiZVYKyXoAHP4Tr4niAC3
lymsK7UTVhgtPdeZkbWLeMKo9defr3RbOBzfmntcjI4mKkZ76xw0JmzOkLblod83H3ay4e1BWH1q
P7x8f8dJ1jqMetTMviUM0j3uhDvN65Gjunxi60pP1YmiIUGmIEeLZ3ZCJVbEOO/KdEDaFNgiwZOZ
2uSAXhG41YZHt/brEo/J6M5SkCVQn+rNB0fE153Mky9gZFyJaNjOJBoeXsbcApRguO8PJjoXlrG6
xBIP+dG4Ag4lNi/nG240sapMT4gzsj+ZRBHGFMTHDkPau9wKfNfqXZejtNfaWtH/rGuqgsWnpqkw
TMZJ1JFIrQe8MQWdCn2MOwWYhj3m2MV2jLfKvrLU2Wmfu8RqHrBF8FBWUFtiArBI7Tm9x3+3Ja9r
bFW7nHwUwzxKPfqs0R5+E3Y20dRWHh4B+N88Xxax9QdjSAQDLpJCpO9dNCcihl0zeUyxQORh2s+o
JL3aj9xCw3J8fxgDA2ZAFDVMG7CrzgMsRRijYFw4yV+0t4NyS6+13Xg3ZlaOXb1vt7xG2rV8goqR
eILrRB5I0ZkLLTC/rgoBHR7ir/Rp2Tu7ZJZj2/eef1+hihNa+lG6ndF3cx9tysTiHOli41l+ASqK
OoQhayohjMc7FWIxJmI2QJVOmK+oH1IXmJW+iOWt4+aeN6ksLUrgEjlGrcaFVMZGWg2Am8FuiOrK
GwHhH6D7yhY2Kg8O7bvW9wc1GXsVVF3Hc2Gxe8K8HqrcgLzUzuglD21mh7qtgRrdurb/+jrDGSxe
RUxEf3COdU2M5BPKjHfTBnNQxH0z/AWLj44qf8lsYAXuh+zJVoUMH8ckrr3AU4KMyxlOJCiEDqxG
gXUkPrVUaoley1Pya1oOomoSXV+kRmPEpU/nmdYAEEc3m2ERrAOscrtRbrMSO4zF99HwNMG0MWpn
m8B6Kq4C+poJ20l/TyLZ6st9IaG9Me97Syu2UoRhfpHzgSuzfiparH8+kBGwRi5iUi6vCU9J99J9
aIXHzwCQGa+hLW5pxYf9XHNGTikyVlxL8p4YIU6eAPmu2tMGWrkhSxeiELxo2u5qPpooCEV2Dx8f
eBRcVNs1/1WGThRNTTNVTWc+IIoFok8JPkAFXqV/Z2KoYLSvBG4ed11T/RAyljzvifo1hnqa20XG
noDsjqGol9RSXNPL7yVgl+8VSIJz9S4fSrvLrWRv3rRHXo5rrQqH6/0Pr2zUQHq5T8UKn3BY8Mz7
3fBZHcvn/DBvst07pkix3n7rJu422QRXvETSmhslK5qG6UpJl/8AxJ1pIFNaTgipqyVrhl4/bj/L
ynA4xPeEBnOXikHRg1eAxrG9yVN7yaXs4bhsHpGXtNBCIzi8lMf6i/khyZarAqkqh2mYBxSi1UOG
KGxplnVvANgeHQVH2lW/uIW/VaNzQpLRjkGQllOQwMg6y1qz5hYbu4E5hlFjSA0fDGaVmkqwJFXV
FFMxmDMVZ9pjS4kCk77zYtHOHcAfadeD374l+4mT3FmN5pAr/zcx1uQEXQb8lAbEnnTkWlAblrC+
SQYwEeV5gqtZ81NSzClqMU2BVSsPD8Gm/QCAVHQl67um8PC3ciOU48ZHdTMj7Th0nErLWokT23N/
uGSsjdnRSRsykG493bpOZLdtLfRJ0NsWPRnoCuc5Saue3ynB5Y5PVE+WV1mKfSVLjimRkGKEggPM
miWgdfGfWG5VWxb6EUOXNcaVTRGTTZmpLg4goEzQTrXEEKP9W3a2kcvvK1gNNOEoKDJiMPxTGekk
qSYIQKCBVhkJGoGNTuhnS6zT+VrLsAPZ6rvCbJ0y0wFC2gdVXFktraUaixCNTnODTm6/iKBLvy8f
A1nI/uE6YeTWWLYkm/J3y9/JgYtzKhTSkI4PFCGbYkvdyyTvKbHGbrDMqPAMYMrQNxEArBIma4y7
ZP7dpVZFbilKRPRFfTcpetrV6heVbuXckqdnpO7cpj4W5CuTK5uiLVP+lZZWKqIx3EpzW6s3U7MD
VIOucSryq4obADnwsoEJZbK8FGoi6gNJxgesHEy0z/4+LwBL+p7ek8fLp7Z+mT+U2MJcpUthLcug
lOxMwH9jEiP8NY37FLuwcHtvcbRJkNUadhyyKwVWFdW5fzP4PY54clmLtxYCnGzEqKOEHjvU6Yi9
b7mZ/jVPZ1mbjFYNE/tZdca3SkYyiwJqyA8xFpnOV80NLxf2HW2wUndKgXkMBhGKFOMz44NeoF9V
CCxtcie3zjEOEu9nfzStfpdfl4qtvsjRjkaboMRcC5azxFY3bgHP1tgycUSC1aLDUUQ+LYG0zvZU
7oxwI+yxBLLXrqjhdOXW5IZSa74xdCIRiSKho0pllSIZxDQrYUhrJ/s69oKt7UrsW3Ht8rM/8t2+
Nak+JceoxDlXhlpQhkUHL5Hb8SEHJJjuPi91EcP9ukfSlJvkWJOAU5pMjmcK1LFBp/qAvenII14D
DazAfhdtlwG8w0+dwoHvt1V5kDyrjucpWSZEzssui+cZZAtgWQMP4hoQClBFljLAu1ecxTMStwMa
GqtDcaid5Fi4qHJy0ktrGnFJuqAHTNOxPpyRzULtgsxoxKW94Bd1dHe23+mGN2+xmsM6ocLm6vIE
QVxYkQFPubJ+XQsWSig2VvW1Vnuf+slBr3gjFqsO4ClJxo8oWpkCIgqMTa7yOT843pvT+4oT3vQb
ZZv+jlyOtlrzx07pMe9kFHIRnZygdyyxXyku7c/5KsWibxRklvjsg5f+XIvFVSA5SRIepojF3Oe+
QyukZTb1cMmUPqBOpCNCHeOW2sIM+MbLvK3LyA8pJjwepkCUpc5AyntDXhrVqnRHx5CWADBf2ZsV
DrVVc6MC4lDRAR5toIXmnLOw1eIgUsCZA9e2uSv2gQPzcqcdEm5/4Poh/pBidH/XT4I0JHCLJmzb
HHdTZQUOugtQQstdp7kXdmga4AnKWmB7yh7z4sRqHmM0OC+BrWh3V6H7u3NmtE7k3PK9ssgAa3hO
SLFBUF0NDREISNEMctHakhI5VLMl9GHN+7Rzypy69GPMjkUR213ntO4wvyTGbA3AIMv3RDmagzME
yBDu42anhiFE2a47L+hs860zH2hxCDS3p7/b6KUpj2b0MQPAJN9OqRcBYyx0C0RedaD6g3ItNlfJ
uA0oZ53pamyJTktd0k1VIUAJOpcWJI4NgwKF+eHl8CZqdoGOTte+NZ2vEuNzDrdJ6dvrYM/0lB5z
fYFIiqYnwQhs7gldkCawR55Q2nN2d7s73b5xn1/1ybJVm2737Qb4JFidHF5jFuHj8pv8drr++A70
fqDNTiaqrjDfUaRYd5sbw/Tw8oKcxQwAVeD6zVu0KowYG7F8y31P0E3Qb+5Lu9x8YbM4apGH28tf
wVhrILzLCoBIAV4iapoq64zSQyc0ndJBTfxSh//b27gJe37SR2Jl2WzLs2lfpscI9L/oAY5FwrIE
Aqrnlz01o9GG2DHgm+kjgGW9JNkbyEF1BocvRi/8RYfgdA1sfjVUhVVBcROExmQmvqB8RQI8K3S4
trLAUQWrVAC/bmoGCkuiqpxzEyrp0PZtnvpFQ49q9wk0Oy+cPy8fGePc/MXKCZHlI0686KnKqqqb
y9RXMO47VV8iRraVmzlz8qHmaO7le09E8g9SjEkShKwamxH8AFoYK0w7seAQYAzRHwSYa8mbNO6w
8iH1tYE8S0DBA6SLO9bKTkfgFYnKzghGN0702rp8hqtid3KGjI4JxsIcwxyMhU3w0eqppcbjx6wJ
h1kkFUfE2QTIX0yqEDpR1xGqszJeAyFID7HZ2O9bV4luxdEWtZs884z+Og/fDQl5iPmo65FVasdQ
fAkzDKcJgz1S3s7gVfE8+RDGg1JLUx6UAR9SxoktyY+yllrlvLl8tKsyg5qUrumIyaHFz8XTTMti
CHuIpxRigQtWOkVU40jN6u2dkGBub5r7SRN6SE3YRFe1pjp63XiRrnxkjca5vNUjOyHFKOWgKpSh
X7iJmy+xBHRY9Fnq7uUTW6ehKsCbRnOpxEbjaqlIgzi0qV+LuW0In7WB6Xle3ZtHhLl7arZZ2eG9
+cZ8KwSpJfbHftI5p7WqmlDy/TcnjPUYsgl760wQkTMs6i03pfAAlFJ77gu7CF//yamhEmmgBiqj
pnQuZ7LYT2FbQwiWLFNVP5a6YtUpR9JWT82QVdQ2ESpj3c45kT7Ohj4qu9TXm2CwcqCqb42xCLy2
THk1Ax6p5ecnan0oqCQFBc4uyJ/yDrvJqltsfeLovdXHaQDyx0DqEA39DJGpRu9DQIbUb2r9cZiN
TyD2cGSAjdP+UnfIXomiKumiyS5ZyvRIU7JmSv1MDzsrjforSckOeUadsO28OGtvWjxTuU+OGF2w
q97V8jB2mzhyUhL6gxZwHMrVgz35HuYOZSntg0gbF54nqxhuG/WzTJ8uC+OKRlJFjI+LBlrEgPrG
KL0678FnBznJu247ikay0eQSmV8K13EQeZEim9dejviMHKMAS9ks+nDENWbl4OU11MXwS5rFR0Mc
nvMaYMN0l2JiCOU9kmVuXqJbTeJc84qjqGLdjGiIYBidNORcXIURjf351MPVSWpLbDJLFTo0Bs5u
JCPUAOrD+PftyhlB5hpTLRIns55Tv5UJsJsrHWmAIDc4VFY02BkV5oE0WHeh5Fil40/Fl5EAzUVS
N4MWWmXqXpYYNij+6w5PDpDRX/AzuqQtcIdTdxdpt2WMVRfkCH9fvUnxVhSsi6+PLXYCdD1HCfwX
0gT9OQSgZabB3J0iUkNMGwKjpt2nsM5h6emxJaabVIpdQ52wQjg4GsDJ0eQreIAc8ivvEUeMErBM
CEE/B+Py5+jjmPJUTv25z5y0RdiKdUj07vLxrjiWqkh0FVVQXYN0MnbbKKlBJKNL/Pgrw9LC20A5
oCvborMvw9vLtM/L5Nihs79u84fe90T2ifaumiKsxb5P/CjzhnwX+ek2uu2o0w3XKJJYFJg441sj
P0zozpEKN1Q+6+ZDUq8DaueqEy6oM650LWwAAfM/fhlj+GVTldpUxUlo1Jpli7wGG5iyeBv55n35
ECIjvTFuJYBdm5a41DssNXJF8SYPMnuL3rRXc3f5g1ZMEHr8IPgKoEQQ4jPfM+pJa/ZoBPBL5WvU
3gqDcxWrL1jBH+wARo8f23gmJB2ELxITH5uqD9HwFPeWDBwf9Qu7Pq4vs/I9+cnER0u/oqFreEUK
LOq5EizlUGrlGNGyhGKf8DxkjqQ8yS1gmuoGqvcBy9Qcqui+UYTAIvLy8TpSvaruHAHuv6a9jbyC
56pWRnSLCRJFkxSV+aAYHxqNJj6oE/dmv9FKYHcB49wL5bcuv6P0UOmoTRhOXm5i5VF2yu5tVrYR
TQBLRTnvfPWiVUMycBOmaarLRZ08CV2M0hnIrok/aoWtqq9mzDG6q2/8hABjBeeaSLk5QpKC5qkz
ps1QjTti7NXqd60YryN5ogDQvnzjq7rrhCSjVqQEclD2IJnTRyXeh2jEjilxLhNhq8h/KRMUr2Td
BEaM/O1hnZwcdGYhJZkBKmVSuLSdNTfFdkYP+31ga8229YI4n61QHFMnxpTBppfinmMIVw93qSEQ
pEzQc84800wbqiGKBCjQ8p08Q4pcxK25mKJnaLYN/fYyy6tyi3dkomC3FNbkc1npRRKEWQCOJ0W9
hrZyxmmymmGr9vk+vRnFljuggV/4x8s9Icg8lEAsopqMyAf17TGcEUBIPPFfPUDUOolqEM1AHvOc
pTQuJTU14tQnQmol9D3rbKmx819a6gY5IA1Unm+/ThCNVUsyDU2ujF0FjgECJYK3r6sR9LjiJ+Ps
Kgl1w0ywE9VRRDdSQvvyxbGNJH/JKsIjZGrBKLCvz9msWuRrkzBK/agdqFNlUmzrY6k5Hao1m6xD
KRS9zrMjUH1Tq2aylfWpvpvMMObI69rLROVEUk2Ao8K8MO4hyc02Tjt8ByDxYLZs+fkyo+zymm9G
TwksH3DyKEMiDNJY4D61DXGy99AdNtJLttW96HcLmJqHwk7QxOIDE+9OtQkBBGJ6lezQOdBc07+5
7PGPb2F8R12kDU0ifAtcGm0jFaIrka9eHbysvq27NynwI8pRtqtO4yn/zEWPcy/kAUAq/eNErfLl
ONfOhKoKwNQQz0EtoI+aV1BdsyAS6vgIvZFLQufA+ZEPgdkqo0iRs0h1K6q+ZO318qWyfb7/Osgf
CswjLWqBaOlykJ0doccXBRPsBPJJjJnUeGu6ZNsEVjzFHCvCIUtE5qm2k9jVRpMiEddbiZK/y4OL
UeKuf82Lfje21zK1wvEpzB9D2liziFlcjaNw169T1kwk3U2oDHYaTqkamBikMXytLT/TPi8tfZI8
mmAKrR2vqU43GNVWo9gWwm0Tyns5l7ecw19MCKuDJfhpBiG4AZlt0p0SOpYYBEZOXoqe8iSztAS6
cRbsTJO3MobMRHm0gNdud4ngjco/0Zen5Bnpor2IAzBgAlQTvcBBaVdqhcZnKVKWLhixdoiecCz7
qpI64ZgRNylJ1GosF6PavecxZjaRiAtF3v7cNUMAbHKAy8mGrkis+xDnbSFOUpD44QwMVREdi5Fb
Dy8kfBMLP1Mrjyg1J8ey6rIQEe8U+ctl4zWjftMUk7xRI0Ij6Q1chJd2NJ00eYkzlHpz7O6tj8Ew
32b9wLE/ayqCwNFXNIgRFkYydHWMMFbAGUYqONUsY4RXywtXF13KSqmiA8dfBGQDalTMW+0HaWpS
AUqoNI8EjXxZ/NSNqMmFX5efw6I/L9FhHa5IbiMhRHIeG6Qc2gaxTSiB4yx3MCuwsIgnUt5M9Jrb
dcob43a1c1mLRokc6px6RvU0fhjFW+fI9WDRvvkHNwX3gOgYXjSQNmLOMayxtGdIaqja4ksIgI+r
vl0+wLXHhbgHfw0EHEC1ObcW5jjWgj4jjT7fJ81RGEMnbhuO5v4usP9xSyaK0gaUpghOzokAaDMM
TYrkRRu38jYOjMmZ4qJ1sEdasBuBSNtpCAV3zGM0t/W0AyBRK9m1WqmWbNTlG+3T29Q0nCIMAjvS
h8Vbmmp3LGrDDhohs00aEs7Jrx0MnCL4hPhqtHwxB5NiECuJRQGuUTvaabMzDEvrNc7JrBJBtzkK
P3gj6nfD0Il7JKCW38dpRf05tsoMoe6b0t5cvuC1tw6DhTcoi/AJ2PbBuAtQPI9i6lNk/KX+Ky94
KF1r7wFRPDQJmg8goqyP0zSlEolgArkiW0DskTWh3WhHqOtORq1s4KjN1UM7ocdIk5IjfjWQEvJD
+bbOFK8vBpubm15jCp4/fB2UZRQk/89FNlJ7NZf1hvqJjJmiFCpFml1VHF1TrL2uSLZKw0PaXLup
U5KMLlN7oSmSvqZ+Gb4jT+2IRsGR6VX/5ZQEI9SmSNW2Dgbqd1WvbzBsJ9uxGGHwuqrCTY7Izq6L
dt6Uol7shbhE8oVAXLIIfb5Va2LM8O/L5unnkPNDpjMVOl0FxxGivdTACDivg2HNqmO9rrSg+i2G
fZGlkwemGoNS6UVL/ba4hfkJHCk5an7hC6odcPaCrIklXEIskTcxq4MBiHNSrWYENOtL6qv9QZZv
pS6yZOHx8oGtmVUdbc6oHWCsXjIZw51iNrQOpOX+CtPuc2x+IrtOwtg8742tnhuMDtpZdBQrWO3X
1YCk63OF+ngi9jzOG0V8S9S3KFf3QVQ49aS7UcoL/lfFE2ZCXOo0y44/hj00+QCYS9KpL2PFtDio
t0U+2DHFKCx5GPrZJdNzpqe2nqBOGg1OYFa84GnNn8AaKvS7IHwyMYN7fokwQ30gzcHCdzRbS7nI
0uY8sdvR2E967grAzL98pSuKRsMiOWlpXpQ12WC02awMRSGPGSqyAiYW6UEvnV65nmbsU6RvMc/c
r/CngTE8CezA1LTvOe+T9xDkXRUNFPcayb6cPufj7/q9LK5mXmlvjY6+NEQBZQKjvN9IHyd00jzV
UQbWqD/kByXwU029nprmUQUYvyZL75ePcC2dAsdCAXqogtIpJkLPby01Y0PvF2qNngH4o5dKp2yA
sJHWiYnyNjr0zKzfD1RvbSyY0mwxUoZNSmthc/lDVp4nuocVjQCRaHFzmLusSqkWpS7LfKGu7L78
PXeOAW+0400FrrxOYGugEkCwbBsFKUZKW6lI83EsM79WkOQcWqsxdtWOmLY0W4rymQNk6zJjq9f5
Q5CNe4eiyatIWghWTly4qLDPz2K7l6h7mc5abUCD1CzbvfWlRMrYQLz1oK8DnGCTbHMsQ/gCVo/i
tJFtoH/4LkSq4XnejF/Y2qDaWwrMZo63tHqDJ/QZA1kmcTbGKugnGmIH8V4oY0cye6tNZs6Rrr17
7FrEq1fAMcpq5zJLQmnAoheV+kXgCmLipQkmaVQt8obC3OZJBTAxU+Y9lMWgMo64BiNoINeHdjug
T58TlRcMPSNoM19Hv+/V2IivUqChecIMItMaaFHaRplmXkAN9aoL53IjG2P+OKZ55JjJMLvYwIrg
+/Kdr9hNDVUkoB2IaDQk34/7RFUoQ5DLRpBmfh72mTdntLPjCApJ72VeO8+aGMNJ/VZ+aOVgu6zq
tKwTgMpSX58/tXra9+J+cBDMbXqB15iy1r8GG6JgaR7m07HfkJHkUiKx1Md55kt1PVz1kR64gShK
6D2MQheYAfG2yAvDjdERYE/SgJ4PWAl3HLrSpUPduNKQ92iFEIfDOGMPhNhUBefgV09Dg4Y2sfyB
oG5yLgwtyTNxmuoM1dei2KRFSTZqHpleWmjUnVUlvlGCIN9dvu21B4ZGz6WfToe+ZlMPTRuTuUU3
pj/raPrWyc00vdSaWFhiwONvEWZW2GHLgaZBFFlByfacP4nGcTjkEPay3qvaLS14T3iFF11EqWJZ
WIiiKTt7kBMsW5hDXHGp3vXxHSaaBgk7anhLpVfuCbjEcClFZB51SME5H20cIpEiTbinCPbUwIjT
bKmjYE1yu6vG35fvZ+XQdDTTiXAxFfRTi4zYSnlmhlok4TXm10l7zHLeLts1AoD4RmAN7Q5Nuxzq
yXMfmzylUgJumqI03JRI2FXTtPrmMhtrVwOwGkyiLDEvqiznVFIM7qt9ACpv6KQzMUaWWJQ3obF2
L6c0GE60vFxwHxdO0C2EFFfqZpiSRx8Ar7l/RUMuyDv/YYZ5qBPEeKIdCHUoGZBxtqXxEQnMv68O
zqgwBkls+ikLClARus1Y7uvQUozdXNhxwSnE8M6N8V4CWauEQQGhYdrMok2+yrdhcjTe61wVNLSy
qMiraEhLLD8/EbR+qghRcwMLoRVU6msEiS6qaDLn1NYETYUGIBqq9QRlgXMqTTZ2Bcr1hS82wbsZ
3ASR7g2psQ1pyRHpFSlAWw6yqQgTiI6V1+eUWlLHBOsJcD9lpR9qpQEeX6Rk21gJifu3Xw86EEBi
6fpHXoqJy6vaGAG3a2a+IWDQt3ossy/SYIii5iQf1wI+FHsXgHATS2TQWHXOk5rlpZ6WcuYvecc7
QXnqNCDY+0D1tAbhYNgzsYf2Rmidy/ytJd7/n7Tr2o1kx6FfVEDl8KoKnZ09Y/ulMMmqnPPX75H3
7k63XNvCzAIDzIOBZlGiKIo8PES7iAbnjXnK0JHzctEUsuhCy49y2W3nKPX14cEpxsMIChNzoqfS
aJDBOlimJJC8Yi4AxuJlZMD9oS9cvVSY9k6IEhaMkr1wO10jtHydMJ5Nfb6u4aoc0OKgUxWJfpV/
f1VSY061gh2kNVpGJ1K2+745FSI83ppNqlhCzP9B28unq4m2gGZXfVwcM/W9Hk/O9KZEAm+xLgIY
B0cHhxEaAS5XrF8Qr8pWXhwn6a2w3iLgwsbs/vpqrbgKW3XwgES3AUNZcWYY5ZMdJWb5oYaBMmKb
/812nAngPHhZyVNjJnVxbJwTEN7LggbQ5iSshqztOqtg4UwBhIIx6pdrVVGlKhKtKo61cgJmV7M8
vNBCkSNak4Icgo6iFXADAKNdSinkeWjAc1ocleGAgZJET78P9CUuX65vyqoYpHmRg0dWGVixSzHS
rMpN3ffFEejhTe63YDit1c51aoEH51vnWDnbNn4L+nAWZxfFbKVpI5UDLKx3iGZ3PgQGWRrfI2hs
hwN798RjTTLjKcnAlblQ82i3zn4BoebwS3ae/lhtwHk+wmPgmBCIXaptLEo1dxEqZ0Xxpg+vofkg
mXex8eeXyYUU7rKnVT+WSoFCduaMe8c3UrCUVqKG2TU36+C5iY55YFbRm8vdI+gsU2NLR/UKiIty
tjBIEmtZy2AkzfYG6EtiDCvUCgEhxIrDgFDbZp4PqCieECLJK6VOwCR0jOVNBHq8RLpTOsHFtWKb
jD4OWQrFwFxYfhoOyrWY0trPaPHSZ28YQahalkGKhqsQvc7X7YGZOfeKuRDFnTanATy9tiFqlk9m
MhxiTBZs5B1yXq5U/IraYksV/7pIZmLXRDLtzw5EqBVyO3XA/tvTc+0V5cGyTNKCd1CZRROaRdpx
1h41CxhaLYiqDD/8MtflXWIeiv6tMe/q9DV0KsFqrqUKHSSYUemEZYAZj7uAcSjCZlYAiF/a+0RW
SSNF4OKt/UXXvDmKiB6TsXRVCw+GvLb/vERwIZw7D3ij5opaYS/V4n1UFaJo92b/8/rmrcVUF0L0
y92zusiIbJtpiPxZ4pnfJMW1wMwmEzsijkxmCWSHm9qwBH6U/S5vNecryxkqHsl0HgsopwylN1S9
R81asH7MK10TwRnm3C0hlUPgJdrIHTcAIJpgJWt3ogK/SBPOKC3FBE6MKulx3AeTIJxZ/202LxGD
E5Hi5G41dFC2ZehglZCjVY+iy2PtLsPm//fneYaqsjUHJWSV9mw3P+ub/Fe+d9zsEQiW28bfl5I7
+86OEcVfNzqBVg4XeCR531ajjkyi1DXtTUvD1g8VSUgwyTIdn/f/t3bc4c2dNmuyHNoBJw7KaDYr
tnR1DLAVTTtbc0sMv2soqEUhTcFZAEgsOoWmBjKjJxR8pEMEUuXWQ/kf2RfB0olEcTcxyjRa0fQQ
NWIEseaMLo1sT2mQdlZf2m6X9g/FLMqMiWRyRijJc9O0NWSWqGU3YwBQG2mSoJ37beEcevmXI+3+
wkB+Lyifw6JqJMEp69BS2aTdBo26139/Ld0KGDQCDTxEGIEst4xRVbZhEaI7x9Jc5/hQHdK95Fvf
y01Lfmig1XqQtzqm2V6XuhZqnAvl1tEuRqkfLAhtPOo/iPg4165hTOVF6lIH2hB90JeOXI3xcpZ0
B2BD9VUpT7Isb838GY+fLPnzqgfeV78lcYsXWpGiRAmwLlbtlfFEvtfwrXoeXF+tVas7k8KtFh5Y
A66GkF1MGBY9Vu5kHJb2QNNntcAUrYbhLERJrc+OCblMFt/jfYe3qMFpVqg0tkH/jsogAA+Booz3
YyOLzGAlqGBSkJuV1Q+cDef+zDkDv1uWZSiPTSbJpCAZ3FozNuqgkJb+mEGrVkzxYfgSGoJz9TkQ
hWSk0T+SqYCwc2uK+Nrs7QLYm0HBmDUVFRMt8SIB4EYghOdPMdsqRjwNZIOunsYsY0/XVnsOdYGY
lR7YC2X44l82xXK2qAD2ZLW8LelL0ld4XKZ+Clhp031V62cFWRNnOs5PSb4ZCgv4B6XazlIlaP9a
tRpk9FCTl9Fr9akPTmo0s8mhsJnfaCg+Gsvz9aMgEMA3vmm501R1VgLHAcqnsHhLRH2fK08vrCUj
B2EQT1YWv3Qeqa31eWNhLdUIPE+tEVTtXSGfhuIumTENvthnk0zoLOJJY+fp8oaGWIY7R9odNyfv
hmfDYRHIBLGZjydY81OV7vI49zvZ9oTYxdVVNJHwAGSEHT/u2E2JUqTDxIRFFrGkOzymBTHtZwcP
dVjxBY1qeFJ+cJedvYSS0FCjJYKENDIRQWNSBfogy1KUghCJYYqeiUECDTBPJiYHxIoRJrTFaTb6
v1KGIVdtEJ0hBXkpJWnQH92HC2pIectautFOKVFBeLvSZA2KPJicwbKbgH5wT5wkQ9lTl1OocqPn
BE0PTotn403Sb3T1zWg1l4adG80p+EnA2SxKe666kHPx3EqmAB7HYY6DZWN6mmXd5OajGseuLZ+k
DIP+Bk+qQJfSv9mJ4XdqvbVAFpmDQ4yYQkqPz9c3VkJBxh4ZLJMRFF0uNyaz2mGu4wTqm7r5QeMG
7eS/EnSWixf9c1x8KYq75SaaGVJSQ+ukKTYhCMjpzRynQTnObh57pZ0TZXSLH3/uw8714zxMFZrd
MM95xhKzlv5cDqK7m/0A70uAi0CXA6If3OGcVnUjl7K8AB0oy9hBy6/jB0qfqb41N9OzJAlOx5rn
0lQV/h6MmuBh4dTJFrkq9BnSYjpEgVKBfSOcpRmC23Rn9lYGslY06FtW5l1fR4FgHltjNVphgGIc
J4bVO7Z09DLlx2RsjPQxAgr0ujBm/5/W9LeWvMu0G7VKzBTCxvinnZ/CWfD7a6HC2SrycPIkA5C0
zVk8UtrE0J+pQQmGwxGlEAST645GBVCPpfpMAKEuj5cF9hpLnobsOCOLOHbvOe1uqujU/iilvar9
kLSNqoW+DAbCQduDkf76Oq5umsaiPaSOdWSNLqUz1F7e9/DYGnpZ6Q7JFOWh9Tq3Hn9dF7TqRc4E
cWoOiaRXqQHEZzP9GnTXPCaF32IICVrQ/z9BTOOzOyjJ56lfOmiUvEZBNGOOQowmFMEzbe2iAxgD
aVMUMkHZxszzTIhaW0mlVdBmyt/Qxh63pyJ6v67HqgWiaMkg9biAeJoGu4ymyslVRPyYipa7iisK
cVZ35EwAp8MAsEw6qRBQ7RRQgFM3dmVB/PnRHvPpmJ7J4K5qSbayqdQgo9yb5Fkn6R5A7f2d41fb
Xw3J3BAjs1q/cX8WeN26ru2+aEHtv+tbSfAlqxt29iGcnctLkiXajA/RjF3S3chjINeP1zeMZ0WF
MeD2OpPBmTior5qkLSGjOaroXz7Uh/Rb9EN7bzEq1AfhdDC4RkOqB+nR3tZeL6Aj4Ic7fhLPGX6f
2lGuLBDf+1YAu3cXku9BSpBX7nLQiUQstwyAmKMk+VL5Daboxl7jYbBboGyKb8sX9Xv+XfGVnYq/
XF+ZVScDCA6jAQCEgecC6PNUS3pJg7P+pnkGII9HZWvurHj7/4nhFsBMZKqClRZBbrbPMT1vfG9A
FVNstfonULV/4wHOdOKu2WVq7CVkwHJjoqQLMeIIqVxNUJ5ZtVoMAwWHvW6AT4mzWj10MsnuIcSK
ntG2R0zpS9sMwfVlW0m0w27PpHB2q+Ro205UoNUt7E3ce3241fTjaLwO1htKr3Vnu6DFSwFbjURF
oVUn58g2GhYBsAbVwKUf1cqwiKUQWxYr/bShi6aT2W4UT8mbuiC1rYkAwCvNt1AWJXi8hj/uW87r
6Tbtxriw8TbXF6/H2PMBg7DAnWpop7HCwNO6dBsE+8Z9SlG8SYGi0AWWs3oazr6A84kKSNKo1OML
ZHc0vjYpzmOxyfYAb1iJKBhcX9/f2nIG5JjRiJdECJe0gKMk+jWlj1IIDpDky3UbWgtxQfSBAVHo
5sWLiT8NlgFsX5fkR+MlwrQiy2utr0U83xn0Vu06X62l4LrAlYZ8zGTErQjoOHA96Gy7tJxJNcCT
lEUAoDiNvm9HLSed1iV+PAwj6MTSHPxQ5hLgiR/v+rmMfDTvSVuna/vbMa00Vykx6WfsQumpdMJv
hZX3KJcjY23UM3ga0FdKChA7+EPeo7+o6O19GjU6MEqTc7KV2DkAxkp313Va2yxG3Y0SM/j/PzFF
ZrSUWkBIs6NktwGysaTqYreTU7+x/5zJBKunG8g34E2CV656uXoDBkmmJthejwYuJ7XxaVETSRbs
0WruhiEjWZePBkZIzipYU2DYRnAs04/+Db315QYFygkRJjhlW4GrXF2837J4XqmyS3TQMONUITFf
1Huj3BvKTjZEqb21FyogsojJ8J5D0zqnkqwvpkUZrn6haugu40y9yh5e9WKJXaccvyVpnwVKk7m6
noOQcpj96zaymqI9+4BPelZDh74QoMwrD2kc9L88qa7zdfhOByKN3vA3GR1QG9kYOoo686e5b6pd
6yWVoW+O2ZKlOweGI9JodUmBoQYfC9pqUfS7tMVYN6u2HiX4qMYDo9ty6PIg00+Rdm9/TTFU4fX6
Cq6FvQyy/R9x3G2XTFkMPDdcIor0P5vsWQmHDVUr38wTr+sEQRkzBz7+RZcbenrAyGJ+IjmYuq5q
HAu7pUnuUgTSj6ydbhJ7Z9jJLVCqX6fSEBy6VfXQJot6G7BNiEYvV3MOrXpooyE/pnnn0fpg9mgv
QwsIqn9RKrjJ1sITHYAjtBqBnkP+SGKdvYKaPlVnJQUGvqyboJYqXy6dfYlBKX+xY2diOAPB0Ebd
zpOeiUGHUBltBvCcAFnkqeGyjxe7E8hbPWMMscSaBsHEzU9wlKMQXJ8WuoTU8svUbRMQWDZFs9Up
8OqYKFGUGxSvovqla3WB6LXY4FwyFxuoWYQSqlnmx4F6rZFhDptn0GnTtdIeZuc64/31pV3bQXCY
qagOIyBSP5ITZzuoZFKi1jpaJ5T2vjBjt4hPcSmiQF4zyXMhXMhlTjJmVYQwk8zaRqVCkqT0RlDO
p5s+F2H6VhXC9amjVw+dBny3imI2pd5HBhC/Zq67gzIX7iKB/tIyZJFaq6JM84MbAhrw9G/W0ipW
P4wwS23AMANlmb1StncqAPuCM80MnPciaGNgHYh4CaBQe3mmS202l7kKgfK1KyL1k9dHX2RQkKWV
/+fmAKOHLrAFeC3tUhDmB4B+X0PTxJzuSxDqyrv4b1Q5k8DZQtcXnT1rAEpH7alM/aFx83BXiLL3
a8foXA+2dWdmnaQyhqkp0CM2AmlJvXF4kHVSP9th4dv98HR91Va350wn9vczaREY4XuLAdrxFJz8
JdbQKNlb7lRZUaBbeFBdF7eiHOxAUfGeRhsNQPSX4sxkNIpEx53SRhOZl/1ofgfJpdrti/omTwUO
YkU3JP2B3wR2D6lrnoTJKfuyGnvmkOrt3B7RDx6ZoTuIpmisnCVUcnD7A1/54Y0udUrR/kALoMqO
MrqhDdut+70hiQ7sih+6EMItHIoLk6GxboC08PvGnYcTqLaLGpQrAi++Jgh1NgxhZPR94CS51Eab
jWV2UpxXVA4jqvvS9GZKGenNN6CNBdawtkEA2QLwjeIeANOcqavqnEsJZrewuDdM/aTcg+BxGQRx
r0gKt3RWZaRKu0BKruwNjK2WiVrfJ6JgcwX8wuokaOrEkDAsHl8p6aUaXClNWhxzFUVd7cm2kbHq
ddz6Vnl0Wv2ote8SAGcyatlUt99TWd9gvBZKGpFy0ApREWAtMwIuGeAtQC7ESBfUy43sirkrdDQw
oh7lR1NEbBswUqk5KSXF0LQ7PXM1x+uHF+pgknam/Lp+0D/oZDi/D/HA5QIHjH5sg3OWutTNE20B
6C7SeFOF+3Hc1dKhiSSU/IZ73DoBbWfkZ1q3mXrZNYrnUa4xPeA0mSBVOBjSr9AK+nQz9jcFML2j
sh+0XwWSGpJ6iNVN3u1sEc/PCkUO6BwY2ACdkTIwxdySNbks9dHSArpveVmM2olJtxnGzKHBJ3Ix
NskgFZ19SVlcSxoIvmqQSRnfpONJmTAZbbE2eK7ejq3oxcvW6tNaYgIuOAN0A1RRzKueOWl5Mge8
eQHSltSS+hOC5E2l152gbLxy8m0Z+Xq0smus0YP9/UwKnfQmcqoYgLRsL4PYWPuG95Jj3YlK4Cv9
5WgoQOKMvWMY/zYnqFfCVjcasC04j9G4H6IfVvFagBin1BI3k71mXA5TS2+db0nzq8t/RfHw2KsN
wd1nyekWremCp8CKg2CFELQkAzyEti7ue0aYggUoOePjT90u69/7Rd0sifUwViI3viYKDI/oh0XJ
DBPOOO86hPES1myWQR6nnh3tVIzyxHhw1ylEqIl1SXjYoGEHW/qJtEpfYluvAPt/6ZzNWN9U5sss
Aj6tVQ3A2PlbCBfcoYQrFWNfA+av2l4WOq6UfZfswjWocWNNP9tNYiCbMA+BrXWPUdh6UbjttCGg
yAdjO4EEk47dnwPpMGmddbWitMXaVrjtTCTbbKoFgMCleVHCIB73ZvU6idrXVs7khRTuTBZyZXTo
EURLwKbaCgySfSF33m20gyOGZfOmQRNweRINZWiXLgTEtmv3aATN94ZzaOzD+3UXvRK3wM2h+xuP
RHTn8vnrGfRKqO2DgA51QHupCLBcJHz4Cxm4Dh3Ulmwgrbmg3GyA9Me8GuTI1SdjOeYUXcCidoI1
S2fdpf+Rwd00s5zlYd1ABpK7AEzqbpIGOOtgv3S869qs7TmbLAWyPlwOGN9xuS9wFENlRgCDxuWN
HoN/nIrYd1biY8yD/S2Bs6rQAX4/zyFhXrbyBECVE4AFCm0DaIwwDIE6qwuHtmzQtaCpFX00l+po
U4OFGwATih+M2J91JFMxc/v6kq2ZMlgG8Pss2w2C30sZQPU06hxChvJi2d/rB6t/rik6PgVR6+q6
nYnhUptWgaen1TOk3ZsEtCcxQ7DBy0+y9dCKooSVtBhiBAw+YrgbYD45cyvVgtpLAdx2kbW3lt4+
OlS+yUzUX+zEfFIkeYPefTSw5JPgvK5s14VgLlqWwAySxRU8jkonr9VV5PdbAg5aosuNwAGt6chm
3bIZBIBy85liqi8WlQbwmy6IGRdl54w/q1sMlVCeNbl1M1MNrlvJSssEuC9+C+RfHU2SooCooeFO
7bRj00/Ltk8VNEqEGPeUGih5tE6NfoMlyve0sWfMtCwx3Q1z0bbxIBuu3Vlj6klOkScB/vRjobG2
BUH5tBN8JzsSnGe++E7+yIB1VbMpmFftXDtGznNUx3dJCLrd8BA7pEXRJsmp108zsY3767LXtp/5
HFgy0Fif5kKkaElM1QhRk4EnYKfMZFC+2zLqqqYkcNoq88qftESgyRjU4Rcc7jSFRVFblYooRWvB
LVz7dtKRybA9sKRutfag5QeKIXQoBrqtXWySiChWUNQ/injbhY4nVxsHww8n5I3BTj53JHGqF60X
Hfm1Bw4bbvTPV36i5ezmlmZh2aMRJfeH9hWpMjLPt4PWBxLYcYEA/xphhGTR7NrhRuvTu+vbseJx
AGbHyEHgjkDezSPG1KWS6ihFfJUxyrB7MyxcqXKVYSY0xIBkS/k/5XGWl1VjKi0j9qSLj2guItqo
76izqzpMPkXVT/orcYDhgRodxfuP1+7ZYyCWIntKLSwuuEmJZD9LWktMayQSpn1I6lNPW8Fl9AEs
/2R0H4wnrC8fF/rlTVHBixXGjKkyxohy75CiFzGJSaR1+0YyMR4UwzQxzbN4bpJmm41yEIeWa9fL
cz6Hu1B5yJdjpWlgQ05uuzIonYBq9pfrW752AjHglt3PqE5gqNblF9pmTa0mRv+MOgwAZkjo6Fet
LqjU2TcXbRb02a35YCw9W37E2ACfXEqLKqtXS8xJOKZl6esYDF8AgGOimUyjdzUm37at+mspzO11
HVeCQrbnQCYjY8aKCJdSu64ADROgwWBMepKsgizT1lperstYXUf067LGLoDi+UxJKddoxK8ReFrJ
t64zWSsD4yiNRaMZ1uTgBQAuOAYQAUrwUpcwp82/2WPVZF85M8HUcrfoA5OK8ljsh3jTPRfE+UtJ
bbWCmohA26gP8po+TfY9RpcMereZmtDXWrq5voIrURXIrICaQpM6Q95ztgFUSzl0H7Df8Hmi+qnQ
T/LgVra1z1URz92qLNCvohQOhiWwll2uYimPA+0U9GHYsQ5y97H3S/CUVs5Nl8ZbjOwSERWvVbBY
9uG/AjkTbMIum3MTQOo4/7lIQRbpz4r8HaMavLJ3J3q/JLoX4piDhvgvVtVE7ZHxUGB6CfdYKTJn
aKcevVF64WVE19w58nLRG2INM+vg2YUsDprtQFTK7R04mI020YHxbCyHbgeJ4eHbevGspddRV7Kl
TWGG2aFIa3owzXryE3u4jxTqPMa1apwUkCIIXO/amcfQXJaHBZYKHSOXO9xaQ+TU2QiQfIvmCufd
bu4nKgopV7cVdTqWxcJ/6HS7lFJ3ljn0mgLokD7ejJhEWE6WZwz5XqEm/u82aux4raTvjf4+7Zbg
+t6uLztodFjjBbwp301aLFphTaOFFwLNMPItVAevnuPMl6sIr8axHly4vs7V0yL0kn6y0ew0FW5n
4sU69JV0lBfMFL7+TavrDvAakksmkt/8c1LOpzKLDQYg6zOSJhZZ5re0F9Fbr51f7KytgGmQTfnj
zq/tFG1fjoxttK29BagPX04qh4Rxn2zqPr9p8/vraq0JRHYLdsT4W3GTX260Y4KleBjQiNcm5ikf
XxUZPc8nfWn2ZpwKAnL28bznPZfFGdXimOG0sA6rNmITYdVQ8umsW4JLcdV2MRASbxA8/PFcZjfN
WTRU6nY2UgdnNnHqKgBTTeJHkR0GIIPDCNd5nLaG3M++NimFb2aLo5CiCJvjbOfm5vrirl01rBcK
gwNQbsJ+Xn6JVjazOaAB+6gvFQh4ByANKRixg4Gmk5tpUYfZBc7TGHeDwEmsXaYIA8F8hSZYC6+Q
S8EFrSM9CbHSg/beIFPv6Ke2Tzz7L8DOSHw5EIOkhPlpBESlpu2kh1AQWCEEObaeblEgqL1upqKX
/KpKSLGZwBjKoIfk/P084BJoK9xshgZcb9OdUg0zf9N3vPsF3mftpCNLCgwSm0sFr3+5eHqlh2PL
OhXy5gHd+STGeC81n//Cn2BikwbKX1gGksyXUtBLDobYAcXVElH6Cc+F506LrO3i0JBct8K1lUOM
iCS2+oHF4464WkYONWxUVhPmzmtilTdT9sOI/hz4jvTtbzHc6Z6XYogzG9yOKN2q8TsdDeKIyu2r
qrD0P6o+mDDAtxwB4Z92H8BFp7mPwsoD356FgXJR/u36kq2awG85/HsRVbqisQtcf3HbsAnWEaZ+
VKnAO6y5QzzZUb9l2EiDp6eDY6pSXCRwh4oGjqTcC2Fs1/VYX6/fItjfz1zhOEuF1BVAX1bhpght
T1fv0EEo/wV6HA+D32I4W7YR/zVqA00yQCyU597ZNeGv65qIFotzpVPT9CVFK9lRiWwi1bVLZUvg
NNc3/bcW3LkPAUmR9JpxYisWSBybyLPRZQbC+L9xMA6CG1y5Jnod+eEegJ071AohqNfTQFO/aSka
Y+z36wu2tvWIzEFsBipHpD3Ygp5tfWlGBU1HYKFwHB3rrTUkgj4fb0o6gRmzZeFvdUY3hsevA4g0
7y5js5rDxQEzoInIMLuPh29orC8xYiSSvjYT9ZXpj0MWAMBBdw/EHP59AiLUKeAd1ojDmU7o7Zjv
FrslMgWIX013Y/P6p8uIjjU023xwVSJ5xNldOtVgGikAFGgLTLh8n8tjNb5RkGRdF/M5UgCXM1IV
jFhYwW5xzlPK1GVRGySo1E3sw7j9ylfcTHCGPu8UhCCcR/8DhtfoPKWIXFq54zSAiowg9jBlz5bz
oBkqXHAz+I5MFzcIxivP2+uqrcRjjKcaFI7gY7WQNubOlaGN85hHyMGDszaJN4b2ro1hQoBqcyVw
36R6Sqa4dNNlPsrhH59pyEbiEacaS4t27ctTEGcyskAZSjS4XHeVBn7ocULPqOgMfD5sl2I4P6uX
cafbFXuMIvGd5EGHZL+pPJh2cH0tmSO9PGuXcjhHaxq1Uizovj7aY+6nNXC342nUOnean0ZZNB/0
sz9kwtiYQxgMYgcu4lLqJUmkMULEVdxm2a3SdqA/EFDP8S89m7HOGYz2QEO7MsY2ccGJ0fZ26STh
+HSQ3ZqS/iYKMEg3oC5mid1Pm/fr6/cxD+NsAT+J485ZJy9yYdYQN7olOm7ICdOK88ZtfPRpfJGP
vvp60yA92xD3aLn+cxy8jyQPUm8vSl/wuIpPX8KtblmWgP7O0vh0si3vzf6V3jvBFJIHqzq4z+/d
t/noRuhZvK6/UCp3KzhZ3w15BakefQhy0m4NtO+pfgT0+zsBokMdSLGJTpZgm/kixSdtuXM4ZEZT
yzbWfX5G2N5JOxPTcjDAxp0GYsov5d1Uu/Fr96V7r2fqYlhBHDhPi/41uTExudptku/XF4JzhZ++
hzuwUWJFadtiHXIkqslGDuxt5VauICT+eK5fMzfuvLaoh7RDAzGDly5usZP3Vk/ozZeEfBt88tgT
43ZEDeJBdafdgrZJ6y3e5Cf15UYONq/Ot4Y0m5C47vAuB6N38yoHmnsvKizzzTP/rAVmt7ASCbL5
nCViBk+aFjKdnlIC/+gC8OaDjGdH3T9lI/skibO+OBzzspohaQm86SlB3i6969w0ECw7f+N8ksNZ
m6VPdox6xPTUN+Rt2FVoSm1jsk+9rWgUg3DxOEPS5ravjAwqmaf0pr/pT8uNs6lakm1EZ5cHvH3S
ijOmxjRzJ2mgVeVJqLdYMqbtDGRSd4pFivfHKdqit6ra57mLKlBtk9rcJbHbYHo0YAmCi4gvAP3z
Mag+GKChZoiEy4vVKZANUC1YdnU82YuLOv6DEpH0dGfNpAze7a27+O0uOTSncSu40//HnfFbNheT
mUuPR3WNhZgaz/429YfmrtHdunE733wq742gAxwaKcPrLmNdLAYAIYxAnQLJ10uVp9TUBjBRj09p
ilGl91b3mPzMqbbRQGY/YPgIOFt/aEBQGdVO1D3BhYf/Xu0z0ZzGdlXEjT6za8u5kXrXTsg0e45x
mCuM5xLouS7LZBzjyB4hsr9U06BgPZsG7GwX9PsFIyJJvcu9n9cXUySEu/Z1J+wwjxAKqftw4xwy
8qp8yQWKrJ9N9AT+RxPusk/7sjQX5n3V8Ql32wS84K0+b7p8P89Hq3y2qeB6ZYf9k7s/E8h50sVp
Iq3soVXtVz+1veKKaOaFKumXm9MtjtpgaOf4ZBCvfkCsCR86+dMmFZxvnhboH4v7vXacCw0rrUUZ
E4LsjYE+fR/tLX3hvqpkn6Bv++tIbN92r9sE3zH9j0yMgsPcJDTW2Nx+5WiyQUIfMkfX6t3wHU3i
0Wvq32XfiuqQe5n/eF0gO7Cft+u3PG675khOwyGCvM74iXL5c/WGEbLDs9PVAkH/w3X8lsRtW4Su
1bQYounp5TtFIdq9073XbDtu261oHJNIJ27fnCJOIjtxEOAZX+MSEMHQbQXQ4/9hhL+14e88WS/1
jgUM8nv6HHWkILLXH6gnCZzE+j2OJMl/DILzuHnSqN0yY9ni9xc42WCHiT6zp5LDX3kKQGcw85AZ
Hk9/MMsy+AHCkl2t6Q3d3lru1/wpIdvr9rZ+aZ6J4fQZNKp3iQ0xvQFqYdfIAomUG/Ppa/qz8/OX
ViLmETxDZNhI+3f0UtYH0cjF1bj37Au4i2RYGpU2Br4gwfPHnUgLSg6bfKOiBWX++9PROpPDvfmT
hFadXVdsQSM3CcI75B53r9n9uBVBbQQa8deVYqeJFraQVPr0JnIfwm26A6u4wDeJpHD31VJmSdI3
kKI9Rk+mm3i1JwfL+/t1A1n3gL+XjfeA6AdNqiWFmPCXdlsSoIl/Ob7thYF0n/nVaS/ibV53TGcC
ORdY5lVLzRwCh8Ait+Wp29KNtr+ZibM7KLvr2onWkHOCciqPSk8hy9mCrgbGZ/hH/UU0LUkkhXOA
RgzuK4sdZfUk9cQhlMiP1skmpcDE2e/wFo5+NUx9Aa0By5Bc3sSj0rWaPqfzUycPGgg3w8Yb4rjc
DNXoCMKK1Vc7Kv7oy0E9HGRhTOezXG5hLEMmY+bGk0XoYbirbsHynng6sTaKX4YkJGYQkYONSc9v
f/XAOZPNt3ljmqKu6xlkB9ltdBtGd4Pff5Udz/bD0r9uIKvmfy6LO2WGOcetU0FWXx705S0LSRZ7
c7/LfDv0UvnOBJw13bWeitOnb/5P4Vz00YWoTIMuG47kPTwdPBN86RRPchZfARnkO/cCeWvB4rmy
3NGb5SQb9BzyGg9Z8pfYl1x5Z9wXhyxEPuqVuu9l6IpY2FbjOtZjgkYTEHXiDXVpSrXNoAQZu4Ie
TkGM4Zfug0niwVW9x8d30eye1UjhXBoXKcSYJY+0IaRhKNJNlbrthiKhsV9mUUjCFuvTaTxTi7tZ
m5ImqWkW05OnLV7jq0Ql2+176Js3omc4j2T9iFLPdeIOfiWDFjRuodNLcbRIeqN/03LPJoMvMhCR
TtypT804gpeBoEMQucNX6xDvuretF7oAr7vXjXHNaZ7pxLPrYtg8BlXMEEW/0Jq0R8nzhOsmksEd
7rmNsjgbIePL6L4c0ps3zQsiL342/Lwi7iOSYV+uK/WRO75iFDp3ooE4N7N+gDs53LZu6n//XpPd
KXjTIv9J95LZ74/goXuk3tadTu62QGpt91M0sFt04HTumIcAgWuhwnbxVAUpdekOeHN3u6XBz+0g
YgtcjZjPN5K7Y5u60Zp+gcqz+2KR7Nb0TMII/SxPBI0TbSfnSIww6+S6hqSUePGN7tGdTX5qgpuP
b0z992GzTJAfsqqVzlO22GOVZXWj4Fzr37rbTPX71+E7etCPeIA+aMT0t95je/vojgckn8BFNxKs
qyiduHrVn30E51y6qVFKEL7Dcr1Tc4zulCDov9Vk2D18RbKNihB+q0GZeSaP8zBpOTStlUBe5X15
AfLNrX/cuO69SC/2M5+OB/oaUYh2QPrGr20+z61W5QbWFoGFP+4i4opK6uvWfyaDW7oqTeK5RDv8
k5d/yy1/2Dq+6R2V531PDqcSORkBEn414w6Y7X+V4tbO6ZxmkmMIlN/eLKLuUxpQ8vDwsBBUVff5
5nb3FHk1uJT29eP79r78fr+NfPfZ9af3wafu89Z9vIfvExky0/PaWnO+PEttAAvqf5H2HcuNI023
T8QIEIYgtgVLL5qWKG0Q3TIgvAcIPP09xW/+EVjCsOLOTMdEdG+YyKrMrLQnZTwagOJddYvHlm78
Tfrm+vYODxzE6JIqapzh5zF569nycbl09vs9x+Md1fgBEcaAx406xZ5DEDHiXJcNgNfpkMrHnFD7
xJ6TKgCfHwjQwGphPV2hmGL2ZNZD9C8HKZwaWShynroxtwurstEBjhE3+O6MS+KlYSYH17g7JW1g
YamXruTYIDJDczTvxbu5xj+YwSZ3ip2BzbBsvR3QbnU5Q5HvtPkjzWyfqBWJPw9ojLA0U36ybd08
Ci9fxVv4rhd2YH5hmyJWsZsfnHu7zYI/+g7m4urq0tR5gxrx2dikJCe7cIkCm0zwKRNBJ7ZekCN2
OuHPV7RpybUxV5xrnf489RmmVrFjD0Px8D3ZV7DFcvBGdqv2hOVR6OpdNmvA5gUkW/nrytTgXqOj
2MEcFueyf4rsPVnmOXRnRdO3CsgqxMUFzBdrjBqZvKfwtrzs/oBBBpoBo40kvcLOSEwBIiC5ddee
Zjb2cLpLLzE1khx7A+UAjWh/AqzmMmQ9WyeaMQOI52/vPfFIURI53zTPAW9j0og5uP8extpMqr7C
XogAoUyoKY2Rqrm2mNZK+5UJmQys/Kl6TUkxzfOT1jVzYNRKqk+EthZ94sopBklaOU54JpAdG8Rb
Tr9qhnZ6qDbdAQfdHxipWA1EF5AGyMWTlEw0QPQWGJXdirvS2H4l+q9mcww26ctjg/Lzkbsnyrhf
ggTwCledogZg579Ky90d4Qo5j2mMSdltXzZ26VCPhamYaOK8nWBEhkpZZ4bmxVBs7LcjPDEbce5m
/9vL/RcdRo+juPLLPAOdWq8s/7m3ipfpNl5kpNJ5iSH5p89zT4u5rGnYqYGWgla7TNYn7IPe5eiY
UA2Ah0qLM8zHcuURBcDKNZbOVsZsKcZGZ6aHhe1djOB3b8pWr5v+WjMD11D37bojaL42sBJ3Y3Bz
FD9fjfuPZS65voZy1EG+IVnRIjc3p7mhmuJiRpaZ7eocczomUcPbZmxKIfRKhL5hettnaPjmd6Jz
GaKnyxqUIQ3GuXaDutcmMk6f3jNQRlGSrxxVn2wmy0z//89t3p8e8yLmapdf2vZ2einZVSvXMoEJ
x3Gixx6AIUeMI+jmsxStiiCSb6Y2Ogt4XQzjOogGIowCoY+ObfSKvLZqAVBEGzp23qf5+6tcPf8b
Lf+mwBxTXV4nXXgFBRVaHhiZMyex4RlcM0mF9efdf9NhTqqrZ2oxoa0yirU7R/o5Jdb8tXmOLa5z
Tu3FI0qMr+y5F6W4RjeOdr4dGLGeEITBrcMNgscV9Jsn5kEqBSGQNOwwP5VmcMoJnPGWyMcZQctN
YHtGvuLBTIxknqhQ/02RTVt2eZwpgYZTfC73uf7Z69t45xkc92L0oR1SYSxycJHDRpuhEqaQ3vpz
MYRXdz3V0TamGiHnIeNyxFhkf5ZcBJfeVkxq00JF9mM7MWrn350c3YIEd40CNjLGdCZMvFIRb20m
b94e73NG0HGN9CvhdYWNRIe4pAEpxpS2yVXNw+mNFLIVVqpfXjDPZU223kJP7LjUc85LPf6EDigy
hrWcAbg9S1BRDBZX40+4uS57tNl51p7n/I/aowEhxlqobpmUcojsbm6eAQ1CQgMQXovHFolagh/6
O6DBWopJU/iBFl5RLz9H0KZoyTkuHhOMgVBSNPW7GbKqq2jROw0JF6gM8RD5bpO9j9hgjMNU6pV6
UuOoknNhdfrb5bgpdTTMwdtAV81S0KcLLFs0UpKhR078kF9VfUZka26Zr7MafymN7ilcLJVFy+vn
oPw9+DI2rK6ns0ua55CWjbzsEVjTDR+8bZa3kPYREcaGaNeqrmIZRJ6bhGzeXD2Cz6JgYcJm/uTK
xlUXyMXcLg9EM31bOBnJZ2RzlZ5z0zdDN/DNC9V3o1C7GTKNCJsN6maY0HNe48X2l54CnHN24Hnm
IyTpqgGM1VLIuZ+Aj9G1xB6Fuj2dewsJ7sopjfTI8TrGLAytmeE/7Lam0Fe44QFfKtCMfJe2sWCh
k4V0gtWs8BboEzsyL+TL1T8eaySLsUVjHIC+gRga7bFE7sesd5jIky6BLK/KmR4j5NxYKboq4ZB6
ALywpnpsJPb8EFdEODwmfQOcZeTojjTD6kRMfCWRYUzzLwwpI911XQMEhn7B+bLJjDc02JLJNif4
y8VQ9dYSn+TjVf8dHq9beaXr6XqpLajkeVZkq08c72mkhnl/MsyzIipNATRznAz6vPUpQgeAA24V
sw1IbR3nW3PrbpUFr+Q80nFBqQKEBWODGIi8VRwH958oJdY7+LBgEihiXQnqNVaE1aNoB1N1FFCX
RyyaXE4MgAUiYuNJw4jbc0edeW2UGIF24SJHLtiivRHNqQMv3rwuM6K+JXb6kvLEnd4xKwMzjMdh
UzK69NC7fy/uoZs1tSuDXYUU2LVT24gbiLKcLOkbx4sbRPqG/aAGOBUKyo2HXGEMdxHV1yZUUdpA
yKWuLEuyxKVKgl2x8vVgO7Ez03T2aCcnpv7aESwWIY9FflS7KZ7LXx/AsgunMr1UtLZSIfacwnOI
bayx3aQt2QKjFqgrBPW/f+HzYWIP7dJIZmGJIjsxfe1n8SWT5kiDiktMEVsWEnvbJ1Q1vffH7I0U
P2Z3lBiNLjFSE/iSixKLc0UvSIQnsLdyrGiSPOLr3ilB+3SvP/mmOXkLdM8QPRKTQHfU0/SJW5un
osNe9pBtRn+VTugSuSm6k+Zer8sE0FZvcpjLJMuby6oIVF935zGGN4S4sOUskx23Rcs750R4H8E4
jJhg9xsvx9lLx0BbRBj5bwh2fDVWrRiRYrmvKtbPkTrSM3STamgvtwCEJMCoNYvHXzJq6IfHwah2
LUpqVNcqKie5MVnLVz2VbDV15FCfGcJ1uQkuetdtVW/hV6tIF21B7/6oksH5ihEP8E5CGC+zqERA
EEw1OCiQRGNmYKhg7WLFVqPPVvAg9rzyytibPeSa8TiTuJCDOaAZoHApPKKX18buCI+pEa/rjinG
60yQr0VUAKYkkQBJR5xmpG1Mf1GqOrZjxnFI5P5pqr3U2kfQWDP/4FcnQTDyah8rNWetwkju/F4H
GRsXYhRdiRKq7X1KNjHpa/3N3waLTbIIFsWHZ6pmphr+QrVrIyGv2GBsmPNYN3j5jZHuf3wIlpsA
lAOor8qPCUG3ElzF97rT8/X8Nt+8oXau/Y7srUHgDVOP2Dd4ScCxjO0dTUbnMzdQGyEATWGvwLBM
jxvfkU0swHm6GJXT4nowLeXqvHTBmEt8R5dR80nb/SXWKhBX1dKZaI56VJM3gKPKwKQvLHRONmiS
tOJQz6PVPLGkOSnEX9J0OQmIFL9ggOhSWlpLhH6lZiXJq00VLrJC946PNXBUASlMCUbYNIqPe//g
lsIMlZXc706SJesTXVtueVkaHgVGG/qsbCbX9tKdYicwND3a6trHYx7GnnEUp/7mgRHxKcAwNKGg
PBDpj361eWI0ajT+/n10Hd2fkRsIqVh14MDocUjZriKvuvvnMQ83R455ngALQUuHgP0A2CNjj6Mc
tRkEAt2pXIq2bCqgdABmsf45Q3tcs+e6HiPXckePsby9XCmyOAE97Uiz8ciOl+gKnS08u7U0G9jS
loB2iNNjLkcsI2C4sLIJLR4INdihm3AKwPeiQyGvFvfJBENG2lYupqSunMRDfj3jbDoaubg7cozo
5aWXalUAchLUcDJXiZzs6/lcD6Yp0eIXV6v1zH9+zOJYSu2OKCON3jSfXdDy0aH5IX2u7XoTIzR8
L9fSLx89h4+JUTvCCs3gPG82dxAddJMq1qIQBdqLV5zC9GIU3cX5bySY6F6uOxHLIEEirrH0pPgT
RIt/QQALITG6B9mHbNxrl6ampVdTmZiHcETVFHtrjMcUqOr8OKUBBeYVmE981ffdrjt5aFa/GC1H
dXk/Ty9pcAmRNK+lqwQGfMDBiqGh4aH1VZ7CjunrdMAEYx/KSZ15Kr0HJQIOTp0Q0cU4UKLpGqBQ
So7XMDJmDCSlATXGOkTTSPX7eNqdVqvNreSOnPcpej+lOlmQ93VjrsM1ecVIp56Yy2OxSfRk84Gc
MflvN8e8Tu5EvKaBj88Q+oaU0nuLjdNVzosDR7VowCxjJspIwUh1JHQndEujIui11nUmcoTktifu
kRAyZiHQfOzWQwyCNrqN1R587FL0iLa9kuB4OEgl4qF1Qpbk6Cck3h2/5oevlXb6WHX24xMdy8IP
bvYHjqk6qcLmGkNahf3l6bqID81u6sQfHpLkPMzU0XPFjgPa+wZEyduRDBRD9uNaEEXcnlskZC59
XGquozX6oAxIMKqtBHN/FncgAZcKRfnNrl+cEut0XSH3Z9vmujUydNJWCOGP2uLrg2PrRzV/QJ3R
/AvgSZRAxZ1qxVnJX5LEjEvOfY0yiNNDAhAdP9ijeG9crl2gXP3G709YX/IuBr5Ra1fdu5YfdS5U
5jTEIggXO98fC8koX1hyPUNuYkYBuO6JyjkavXo/7E9FvnHDbVE9TQGu+99oMIzVaTX10zLqT8H8
T1o3RBOXE4+3uJnHCKN0sha5kaAFMF1Fo0vSosmmZg73/zEro74b9lgAzAVYf0D2Eu/Pq1ezvp72
aX+roq3m9oRMyUR3rYRM7NQAyiGH4Fjiiu64veHDIZJicVORmOjU+TXr4fFuGqRxsKd0XZzE5z+7
dG+R3FirBXktDvFTQbrFMdGd/WOOxzI7dx/AvA+ycq3yOCr70+p89YkHT+6pMzd/MsuK9YOv54ZZ
G1muJ7/NpWgUqFD5OxRleTmdW1H8h1EdnAMjqKXcezMJcJan5+dNtn4ryZ8u1T1iT3QbQ33e01bE
KFpoXNBWGyAs4Kj/qG4OqDMiPO8nEyyTKfpTk+1l79hiQZKQ/XKVzBQbOLXu1OScOj3VR+wy4nwV
NLcTKrC7QutGZ77tNOtPubmSxaev22aAHHShp8fjfmLseS+xNKpK38yyiGJKHdaxqFHaq/Pcfgs+
3uRfPfypBbHNxmyN1+Xv47J1vpYC0V8b0/wVEF4xZPQ9uQFEY1sjAB8Zc1vJrXeJuwTnLX6mk0Mh
nx6fL+/36REM3ivPb+VJ1kCNg/gtnP+a8cAGx35fFIA3Tbe/ADKNcaWLQCyn12rWn9RZepYuxVlL
r//CcgPDiiLLoZkPqI33LLRh0/f5RehPbu4TrVvUynPaGY+PaSyrgvP/JkL5HJxTL2tlECg9tE6x
ZroQYRCzOJ5eYtHwniqztdCNWcdEPXHIUivKSj8FxEZZX9aAw8Qou6AGsZjWeOvb4DoJ9FZD/7fu
eVqVAlFVzl3Sx6Xv6rEEY7yadZq28YOpGpHqis5NUvtZZOVRiu3Oj79LHPkuAFViTTbdxoURb+a7
/FlbJGihmML6T0T9ghYuK9/Em1OPSsLkF0quAVlqS0ChLB2ndp6dx+TH4k00AWPLHbB08RcWvkya
+3HsBf30ZJw3su4vsUPBXH7tObZurPFgSIbdJZTPw2Ku9OAyN2OCnp74DbuQX/mdNtSGMbd8R4dR
EleJLl3cgs7EgT+32f25AlJI720Txo0c9w7vDRl7vNEqgjYO+qBh0wGjMpLn5V2TK9MT2kZTctkt
bBjTtWCZS45u/nwuVEgHZiDRF44laQKjNnMsssj9GgOXhlWS7nWt9zx3Z8S5vyfBWDB33iXXtojg
3C/7FTHXy+2x44j7iCDc02Cefi/3+wng1DE3ispwri/IujNMzlGNCPU9EUanRB/uxQXI3KfVhMiv
W7QQ6AZaXHivGvfAmCd8IqBJEV4oktIbCXMqyYE3mc+7dObJdrsqzeqCXnq5787H2YFjjDm/f2Nw
YIs1LGvr+xS/XyKUTIhe2UeOfaHyf6+Qd1dxk4cBBV9q0BHQgIJC6CS8r18cx/ng3QSPD2pkB1S8
rI/zRsFFhL+130At481+jJRa79mgbA4IXAKs6ejRFYz4W3FSG0e1hFR1ZM9D9xlppr+nxOi5EqTI
R8ug1O8251o/n98uurNL9T+7jZVhmOeKacsdvDSOT87TGTaDLGReUSpU+afnt6eGkLVpBuQXRzN/
mmfKHKYgAPhKt+kxCpMEs8p3ixQjIWjGgGFGgEH618ciNwK2dk+EUZpey8VJOU1ulvLXYQegratz
OHibujIO633YG1pGPLSuIqvLocxhT2ZS/ZeGzsGLoHxZ1wf0vKzLnFws366cOY50eliTFzNdYDz3
F/pM1dcvr8es1VyXuPowUi67O4Nbt8xAXrMJcJwKAQf9PP/1vMGLYS3Ik6qvC/PF3Oo8of0HQ/j3
vbKjpuW81LxLAnJ5juoGSnGrvfGvTNU3CUYDr/IMk200MW7kJEz1F8DiBbx9siNl7ftjY5RPq7AF
uMU20tPGsCzrU3yyn9YmHfMK9OeY063CvSPmub2qF1XtMhwacnq9tbOmuCS7cBJnjZpNhg5QPsbQ
zzDsnj/m9W2EqGgz1FBO/aq2dO30WP7/wUp+3xHz7ipNgt2wcQmOzuF2g6njE0qz5OJkW4Pbh/Iz
mr1nhTElIXrrAjHF6RmbK9AgAgtDDzoxjz46zDSD9wCMFMLvyTFGJQ3k0hVkSMZqFRNjg+taLJ4a
3f6snAO8yyUGjDUMePAetn/wl/4+Una4phNKzCJNwGbs6crbEqI4R6NY6XCEcfwB/SbD+M0plq0q
GNNGJjQlwmK2M5yW19gg0t/46Qp802Ae6S7u/EK7UHk3zlapo5sVuZaZQUxTP2Y2JjZ5QQePKcZk
KN2lDbs8706zXwqiTGsR65+yYWMI7hUjr7wj5F4VYzyk2bRSUwUikqQAJvM25XmJ6fr9nnNVI62E
d6LIbjeYXqTM8ygdiCFsBuoA6Iy1Td10tAW2JPPyVLz3VGGMRqDmvSZEGd6SGA26t7fk9EnekR9H
TKU7nmF8cOzIzz6new4ZO6JdZNmfeaAYko3RbkoLb8rO4BDhPNbshqzARSq2ziAdZwM9bCeyQM4f
I72YHV7NTZ4ej+Rc71li7EcZlmI7nYOlFci9gd7FOpBP17LNBP2B0Ouv/ceHwFnLNWruRXGOBWUC
dubcgteBF4AhqhL+PSRFrUl6BpTq4yMc1+jB7zMvWNZ2iYvFrLR14hkTDG9vuwUSejJBM9AcR+k4
PI2mGvvDhAwIMqJ4BWrAFIl/qBjKX0Apo4G9bs3N5vUxZ1RVH9FhBDBSsJanqXFwiiMb7cvjHx/J
gEEWBlwwT1c2K2IVGzLpsQHAE6PQ6+lS0peO9tQSris4agQHxBjBq9WunGFxE8rXEdIGKBLyEhPj
9uibAttG4NXeJFUDsJMhh7SDWf+k5gjJA0CK8GzfqGUY0GLeqUbq0ATp4mI0K9hlDqqdF7L/4DkX
HL255ewGelNF/3f90hGA7fbj6x+pftxd/83eDn7dK4Wmjqiz/Lz6X0frW+hYp9xe2EjEr3u9Nczt
NjZiy0GUx2NtJN94T515pdR5V1WihhNcoWm5X0RTTKEXGH63Kl0v/wAu0flwjr+EFXckiOrMA51i
RxTjqMC6chocBbUeua8VKbAAU7QuEsfocQT+ZokHx6slkyT0gLN8UnfzhYKsKUcGx/32gQwyxqGY
9pOwSukJGqhlwMvdIbaqUMhoDX3ZOby6Bc9c3ORpwFDRAJ0aENU0ZaZinMH6n5E1TEVfGv8qCzDg
jbEWipbIajKn8BCYElD1qf2qL/f7imNex+PFbzLseGKBTQlZSI/QvxIBotACsRAz8KLKichHsGTu
pJ3F12+1/C+hWxmCqTjucpeffzVvGGPivvCj7u2AJ8a9vfrTdBrnVCxi8pyTam0pa3gVKtLBAHgy
w/OSG3bTn3ygUmzyuQMULuBDcVvIShGjJNdVcdSwXZFulX5stMYj4wF3jNkoc7GOlQBaheiHBj+f
QDOD82Lqztdqz0MUGE+CDagxjoUwD3pRccGYgVrBxopNtA4tDqVhvy7NZUeODsKT1cdjFsf9XGSl
AFYiz7HMnnlbxOY6q7IpolcJuIm77HhaID4RF8TE9TkYC/76am8ZPw7Z8cfmmywjN9lFmmRz8Ub2
fN5hGTG2EJhw6nVlS516/Qt9vBn6zAUHZRleUXGkfkEV5Js6EyP5aOKPxKJCWUyv1sHpbbMgVx30
T9stD53rH9zFb1qMDAXYXuUpPWitnleVQTvDfGId7AqlBthOE47346P9B6H9JsiIUe7JuVDQ4JlG
nDCbgGGdGTbyX/vZlkOLKz2MayrFWokFMvRVF+wzZvo21Bl2rRfb3P424Q2bhsPhjv7iT+3/5o55
h5p5EwRX6n3jJScxRAatG/bvwuai/P+Dz/BNiXFY81jA6rkJTNtz9a4SCdqxsBOnh6f/gj0hvS5b
gI3isPcPz+w3UeYpUi/lX8nU0qyM1QUdKvM1sTHrWuv6h7LYe8bHM68jjKMOqLPjzAdvbVVd5Eaj
vmxhGGdB36jODn3UpXG1aw5///Cs/x9/KrtbVbyocRzTWOZN27nGgsjIueu3iJrXaCbRo/pnSVEF
xsRUfguogwsNPg3L2FEX/RDblr96Q5ITGRjwt16bzlTXj44BnDXHN/bRL14KbTw7+LepUdnJeph0
NS5U+kBC962TT5CPIf0S+QPu2Y6/xd9ny1iaZqJOJLWgAgtkAgxaJg4C7PmW82LMeGQY+zKXPKkt
WpCZh0S7YPrs3OnSe0wqI/LxLzr6ioG1kiySOT5j8W7b69flEnHR0TTJ4mK5xvv7CwZYzuiH1fbp
Wv9wETQvlybCZ+yg54Tr4wmqwQUwJmoyc8vApdltA7B62QJTzhO4DXuOWRoP0b7PnjFLPqYwry5N
OqQYudUnb4Kl7x0eqBe1OI8kmrFI6jRJ5x4NoftFbriEYp0+ZmM8YTM4LMb8NJ5YieUVbIQEycP9
Gb0qFDvvgCkzUkFVt6buPwFa8rhfcVFqx9Mcfx8hW5YNMsXVBBohbkC11DVTeNeXXsXx6ThmHRu6
741dOC/DAFsYoSXIJMLHgrdqN2SNhGyhHwEKwSvhcEw6VsPeE0y7KyLfACm31VtOR7HhYB2eZkBw
EsnXErsVjoH9+BZ5In+LDwb2vM6uaGe61QJnS7cl0z3sgNIi3jD+IyHG4lQXIesqGlantvuK5x7b
DZwjVzAe+4oqW6QNhGs4l64QjOdVBgwUbSu8+sdI3998w8cc3eLxByp2w7QbHF0zET1fmVDpeN5s
pnjysViH2KGeOKgNH3VHelV5AsJ5p25P5oBkqMzbqZbgEFcXtPTqpeGd9jzz9NhrwpKXexn0gGRf
hTHY2hi+g9THLj5/5S9YroGQggt/e1uK8+gQGStyqaQ2mSaQ+KtlvK0wN7nZnRYHf/N5inYH9CZ1
Evn8JEQv0WIOJDFtvTqGx85xeCfLcYVVNkkXlIhOE6p6hbE6v+2s0xN29uDRP+7VRaRznGGe2t0i
gcFFdpLfRzlle+JY2YW4jmTqFJuWc5mcV4DN0yl+gH3StMoNKNzGkDfzjPSRIfB0m0eGiZGC2v2r
4GJZioNCuqYfiP57iRo+dI/ngnJ04BYaD46u9/7PkKw2qHS7TwCMe6zYPMeTTcQ1FbI85Qxa1tkG
Ekq7RWBVq3dYfTrowOv15lgsNht3jTKln18hCf7yE6PiHxxeeFfDOBtKFkteTmvoBtq36XOC9nHb
pDeDytszhxj9sQfKzCbiLteoxWsJXoBE8HZC3tRdr29ljlX8h5dO+ofM1d8+AAsF22WaL2VUtuvY
EBSSzJxAcaLrOtKOUg5Zz2U7qQ4dBt54q8Y5Z8om55ImnArNFGyu2i/xtdh+cbR2ZL55mHP4sfSy
rv0oSKjbHP/eoPs81O2FtZFtC6J48GyUn8nWxCBTS77QYMWRfi5xxgfJJuh9Lkpwl5pnlCtOb5ax
kjfT3Gj1PjPdej/f6d2LsXe+jtEmSGG2Vv/ROrJpu6oOZv0cnRK0/gNQZnjJaPeI8IfD6z+kWf+W
oduc3sCWFIk0vZYyvUn/N9rIVF08o2uNQ4UnLkwQhKguSLHAFr0/qZ45M5KeOl7POMcmSkzg0l3U
uS+EaFtBVO4vVdvhWSle3M8ut5smWqB4JSicN/FW0N9IhpwUAMHtyYJjRDgGkW2BqyW5qmcUSKTV
sfli7ZHQPthP2+KAyj2HFPXfH9irW1pgcP1eWIdti+fkZBjtjPToISe/kcm8cJxsjgDITM4kmuR1
5ffgCMFkClhbBCsyp6bDya4BRPnea5MmQjaPOiRJWx3ANsYOG1s98ol4mmCKdBvc2hBKrGXjgcSP
hywSNrJpCobo5jfBGZyh6E1d1aNmWHOerdA8zYxPJGpMVO1ptoTfUzzqng7oMdrkXieXMkhwZwpZ
XR3tV/jnsVCMB30DAowuVRiNiDBhDknHFJD19gdBH6qOESGvW9TK9qt/J4UDgswTnUhqOK9deoJk
sbBdC11TxDW7w2O+RtVqQIUK6eCe5lmcXFOfuvW9AZw4nskeTWoMfp71470oumg5VaXZ3rcjcisJ
cAwpT9ZYHx0bJf4KFs4roHTR5vhPhONrvdCdIzJDPJ5GswzfPLFOettL80tLs+OX9R9cjYo90KsZ
sFw0Y/pa8ipxoyZ8QIx5dhVBS0Txf8SMTWQJ747B42fU3A1IMG56NAs1zb9lOWV9enhBlh8BKs89
v4W9P4zqgIp8L2h11JSxL+HUIuMN63w+r4C/IoDnQQuPl5mPhZpLjLEGudd2nTQHMeN8LtYxWbW6
jM5QS34V5rt84ZS1xaFIP/8Re6x5yBMRMHqgGAIpP7UJssMEBRNHWfCknXddjF3Avi+40rShF0V0
DOqgJcpWUHJeo1iCsFRbtBh8fX7MHU8IGSMxQfNIklZUi+WCTELMnnBLTrzzYwyF5GtZo1EhTBb+
5rrS9Cv6h7+ocxfgf47Ij+dovoWRddXr/jrLNQ3UnjfI6+MIgSFrHACAhT+oPFGEBawVqImAkvTj
oxwv0Q5IMy9yKIaToNMgKAVgSilQqYo8aatrx2znke7pvbWaZb+UNl4IF9pxHlMfn1YYUGfNSZin
TUz7VVdv8WdpKZDQ/dx85sFmjCcyBnQYmyL3nSemPQ5YIi4g7bdxi+U7S+fo85Kx4wmaASXGrvhi
pbWBTGVzQ9sDgSQfQheWqKs5PNyX8Y6tAS3GrMixFCvCBT5AYZxrE2UuPMwVwSoKjMmhBMS5K47W
/fDeUw8LYKnpN9D6+MeD47Y4oBCC1gFsnOfaZ85LzXryykxxJ1UHarW+yYlnTm0suOHo3Xgpa3CA
jCFRwVCd08x5vYzWWHvwJa2UmHhY2LfFDp0vrg/FY4qxKtfaFQRfBb3b9HRkaG+Tp8e3xPMLWS++
DyXKFEhYu9hEkqsh72jxnZMtUr17Rzo9JseRCdafB45sMpdcytAmMqbbhMwO3AwKxyVkh1Jqv+3E
ih4auuzI4ZOOIpjoVjb3BefR5BFijEQ600pVzUBogw22C5+DpsP7dcYwZIEkSnOasF7NgGdaLh5f
BM+S3jZhDBznSNSypBTx87XeLo0rXXj+3i/zhb7iuehUKX66FjNEUrJGF1wzNttX0CGVB4jh5p+1
oacGdjnwNi6OZuikbxLMTbiTmZjOE5CwpivxKSIi17zwmGBuo+wx7xu78FrQ8rzZ1G+BIQGw4aUj
iY1NbOiGQr6Ic0PjjtI3U4y1ns/DtpA6kBTfIqwRXj+Zr0ud86COxx4ylkIBTRbAueycybSfX6ZN
VlO/LyadvoE/hn6ZimD+CXOAeIY4/sOoARjQY9yHaSvFFR11PPXvEQZ3pCXsJufceCQYeZOKxs8b
raFXBTwBtJHtMCuxQLYR+TY8rCGvGjHujWG/j6RJGsCWWSwypezktKfwoLUeE78kvUPhRKhX9nYx
5v7KfV8eMaPhW8lGClZ7XgPbqGgOyDPC383cpKkvIL/z9nBRvjzOQz6ehBkQYGR/cpnNm6lLkUnJ
Zb256DsrMOpfC3IQPtAJeLWPGL6KfvFSMONZzAFZRv5x2KrX9bPr6Wr0JP7l2+izLSt4tRz+RuVl
QGd2H9kl2nUixHPsznt+VnFrc6Pb5S8cmRx9yAc0mKCHthhWag5eVoYLxCK0v6Dsrbx+cMjQm/hh
agdkqKgMjDr2sxYXme4dzA8+lrUcbj2MKFkdOx5DVIkeUaKHOqCEclUbqTEYChpgklWlTqzw07M9
ZcELrW6lon8mJbK9WaIyv+SzHuK3QlPo7DMUgXct+3bhIXueXgg2t1CU74slbD+MvRpgNnulcERk
3PH7+2BFtmkr8auy7KY4WMOIMkLQ4JeQ5HA8ctftcKReZHu2MmCxhJqLdYOrrFmhchbDdjjqYs+R
lFHvYsAQYzTaIGonIVDBTkFkeYlHyiYiAWB8m4UskOl06RvSbOVW51+T/qmSrHa+4HzAY1H9iWsh
VZc+CeitbgQ9ey39bQT8kU5FjtA11YwXt45XPwcMM9akR8GwmGo4V9lfzIWETEO9tsX34rmWdEEm
fk6u9lL8uK56U7mcZ7w4b9RDGZBnjIzWqu6slQGoHH/5IfGflh7vKR+PJAckGBvjYU+0WgaQUcwV
A+YpXOEpJ1hioy5/S+bR4A5l8VhijE2oJJ6gRvQGjfY3dgzT9HhrXM2CODrHsIk8Woy5aTwszZn7
oPVs0D0PqYndL0a63bzVvT4/knSxXmdmbc12SgHwgtDgJR449NnOLL+YAWS7hPQkRvVna+IZeqwO
PAbZnqw6zrNWC+kjdD67y4Vvwn5b4gKFO5riMFJn5SxnlqMb3FQHlbwH5pVtzroC7NpPqWIYm+xj
cSWn+tMjVua4sg5obUc5PeZ0PPD4FlO2NWseBugwut7opaQ1L9iLEa5nVoI0GYfS44ddZGs4ma9g
byu1cdQv63SsoF1nzntEaMft9neKBdgGx7sdzxsNmGOsTJrO0kz2oeap+Sx/VcssIkvuLNdjh0+8
ZY8Hb2+k+WUt93D4MAE/eZf16zJusBf68elxHoibPR0QuTbzPguodluHr8e/PN7iMDgkxnBkdRvl
GV1nUBi1anS+Hh5U2S5cs8lJ9qxt0BRVOykPB48reIwNmeeTNGkqHNvlAieP2DBX6P1CYo83NMPR
KLaeU0vF9RrS+wl/B8f+t/P4+DimiC3fSMnMl4QOF7NxbUu1Yo6p5QgX21s1V8Pcl+kpoe8vRGH/
FaBsjxngSNYt3BhIltJNpl6WggF3gemPcvn41znRGABQ7z3TaVM3ndpS7Thv2iXtxq7WiW+VkQ5A
SbSa7o+6br5uD3am8AzOaMT+LdhshxXWEImaUlGDszzP94iUstb44M3CjofsAypU/AbnJ2cNxr9i
MAiU5an1RgEObIAqo3yCfTc6t4OQnteD9+H2cg3IATrEb/2QnmdkFBXRRYJzRLYYhUmum807QMYy
TCce5rAmsAx1Qc7nND5mTvDcu8cLL+bjGWq2zSqczKqipuatsMqNi2RHYfOBKB5HfdjufX9T4jR1
PYluS+mwaOkl3+QN0fd8MhyVZYcdk2spzmsRsVi73Mz0+VOoN6jfYZ6rM3ByK+mJ29/Ki4dY7Foh
lIQolkFSdZAxNgmmGRzdsz54bVu8t4LtmdIUIZiWVKVaxUixRnd7/FA+UFCjdcL/GBOxbVNKKwl9
XkH6QhS0/OcGW/kao8EqsQ4YbwWZV0tTsB5bq5sP8kC7bgCqA+36f6RdyXLjyJL8IphhX66JlaQo
SiIlUbrASqUSVmIjNuLrx5Mzr4XKQjPH6vWlD2WmYCQiPSJj8ciSrIzCHDKVDuQhTzn52YKqCdRD
HK/BAV22GFN2iqwKKZYqWS1JQnLmgfq/vK/QRYJNLaalslM+ddL3hWxhaQrYQpzCE56y7ZuNvW/r
feI5XP7F5bIFSD3/I45B+c4ozQ4b3mkhgU4UPmabg7lSfyZYVWg5wTolwT545LjGf/lY30KZ6K6r
RMk60aUk027jrTzBnp6wzP6Li/D08f2nUXzLYRD+fDn1Si/Qs9yAnHO3Ch20jFNGqgbb2sCjxxW4
nM35FkhjjpkVtqCyrOIQAhu0Q9L5NwxoUgJNGinDr8CtYJze4Zj+ciDzLZQBexEzSZ1iwiRfNhDp
bYcBuzYfwr3siKDTtx/rDW9z6L+g/rdIJgSsxbqNBxEfEAQzZ2I+3FGqO5B8cTRbdpn/iGFfizEY
9aaGPjxe8rvtxZ485IvK7SWha4a546AcY7nqPPt21llQNDkV6HIwz3svDuqPLCOh96PsXI5evEvH
PhWjTGwLla6owtxQtNE8D6PnwYqs0Wuwf77vVgoiA157z3Iw/X2WVP2ZekIlhapZwkpOhhNi/XSc
cLTiIRf7TDRCrJ42egol2LUqk6Pqo7L7Mpi+7iGd7nC8DM82GAwprSwaUHwDEG8w6pe83ja9q6+/
AR3s27APlajItCtEOUd5jS3aWDL6QSm3RkycJHaL8fK70wq9PTnot5zcx9zn7Z/APU8GTKpWrZJs
hIbV3en+o3CAIee7u9c7uIOA11a7+MQ3DBNbLk0sOmWD/RprVuWqStEfegZ/GTYpeKA0QQb4tkqL
AdZMCvPN8nFQT4MMjkyhtXPNrUtXwxKwdJVWm1PLMcfFRnVNVwy67Qhb1liWfjAR1LF+odPyDjCq
/yht0JcB/637X7rzgPbkyOs2kafff0YgPDVdzudbum9z8YzvKbTaRJ0L4rFDtURnVvzr9lkuVpPm
AhjzkMLkArJxVAA3W+/D+6Wv2oA29KK0WcAYP18E77bAxYz6XCDjZyTjVOjDCfVA8BRtVLcKkodg
83JbyJKFzGUwjmUcW9USE8g4Hj1nBD9VWnNezYvpi5kIlko/a5shVeiH2Wyrffpa/0R/RnS2P7lL
kZf88lwQfaTNELfvpN5MKF0DxhTCdeg8oEEoJ3c0Jg10l3Nw1JxYvJoLo5HJTJg5dqOSjBB2djGu
7fK8x+JDxVA0DcT/EurbbLZEijoJtNMibXMwMJEttcQE8VoDXR6FimD0gqPPkiHM5TH69DLauIcE
8pSEpK85iR8L8KLeNrbFKzQXwvjESGqGsZchpPGOG0RrnftevCWu/Ha2SLJqNST9B+j2FYSinfo1
lxji6kXYrzb/AdTJzb7aELWJrgkTQCJDfmX7UfsEz0DJJ5MbBBKnRYn7DRn4PQ+ChsIG1IUwd+uA
210/0OTdBVpy0G8xxDdUGbVlSTcU2WSe7IosCVM90O8HxY7S/4Fgek8urzzMuD7//zjFmSzmol0w
YHAKz5D1sjGI9149GEG6G1GLcxrQtTn70EUT4N7WPfAEwqlx88jLBzv7AYyxZhkm6AYJP8A5vofg
QcQLI0A0bPBinqVLPj9Uxl716FQqpwpyNuB+qV6j/e37sHjnZmow1lhmwhiODf58jneSuOocN2i4
HM9LuZy5DowRdnFZgkxDwlmh2+t9RRK/t1Xn7rXANK3dEWk1cALFxdTHXCI91dklm6KyrMMSEmk6
4uh5gnv2yH7PnYHiacY45DFRBxkbYijFE+a9LUix1+rT7U+06L3myjBOWDUuo5Qjb02jGoxsYiG9
SuRXDjAuhp5zKYwbHippitBAACkVupMnmMPJLja++7wOIo8HFfR2/HF9EaOhaco0MSbECNPLAnNW
mgJhLV2i4UoofAYARM7JUcO6IYZNIlqhlaqipEIM7Wc6jo5xrxJ0l6M291fH960Rm0g8j7kWmpNB
NfK2hYNaeGM/2CRGSP05/j/68pfRdiaQAaAoljNZi2Q63oURsuOH4qhOjs7TL55qi23rxkwSA0Gn
XEytLMMp4ioh2xA/nMFqMKGFZPMgonINfE324gZyP3WXd5E5hsLmFUuzOpthrYNi3wkfJv9uvw6+
tJVp8z4f9Re3LIWBKDDQW9nUQ85mWFseRgJep0fJftTQsnjbJpcDkNlpMtCUJHJ2ri2c5kuGPD0a
7LwR84yW7fv+Pe7a12Ng2rdFck2FQalKb8uxzmAqTuNo18a+0VMceVW8yM6ad5KLkDjTj0ErJZYj
M25xEZye8hgo9+VR0IDy3AZv3uVmMESd9LpITWC8iKRDvxLu88355/3XgNxlzd2Sw/tsKhPc9IJU
pacRZ1i/K6+Y+1IV0rrk2fUrBPgtqDACU/UfkWgH1NTcDPGim/4+VLb3uxpTNZEaSH85u1gpHt17
285XTgQ7p6bHN/H18YXXebzsdWYiGXwJQQlaiFgfTFvHAJpPb0DNL6yBeOF+SM4dVxl8yU+YFa3P
Go7WpfSuVUsEV30NPm/fgqWn2QzFVPX3kAAtkUIZDrh3teInrS9gnnIlvlrt9raYxXgN/dpYOIZN
jprIXG8ExqY5ySY6j/3pPuCPhi4f1vffZ+5y1oqy3uv4+7XrgD+aLsvovIuDOdTbeiwHuDNFmHuc
gISiDy0IQpO77WRP0TraTqKtd6TZPqLyf68dRk7b/r8A1bdyzJU2+iZPJQUyNZBvE9HFImcUoX+a
ZB3X5POTyyqwaBO6AjMWJZybyRymikXOfUgtr0Fk+lHsTs8a5ipapGLb58qOQGPNH7mkOvzhaXTL
NNHRj9zblSBtFprKGEtorRD7RUGmAP5vgWhBLNnyamywIOdCMi94zG1Z/CsfMBPLXOe4mXorkdMJ
kSrumJTar8920G0ChQvMGr2vtzRk7rPSYhePnEKUo7+XRPEKB8tHvCcMSbz+QoH1wX19u3iSHZLn
9XqNjtMjfdoghEH16/MTXG72/RveUo8AGo7vXbav2SEwGBAh4Z+ZJX7ZVgk0INo9FiiCLkNace4O
/Tu3ToCJJjoRNGsi/cZQbVtuZYVEK7uyv5SHcqO7HGGLfnCmFIM4g9rrtZxDKUSeR2w9QjLhXsIB
5jYvPb1IioiVbf/YLnNfwinuTf1CRYEFx/SPCnZSRJkb3gWU2ScIbJDbtkQfMOiPUX8aF2KxFMY7
ug3e49z81CLUzn4Ni1BGHGm5iKW5R+d92iidZ9lX9x8/qxHhTixdQ81bH5UBp1YwWklWII5WaScn
9lZPq3hnFjayYknqBADF0DbloAIrBcx4v6Ybpx5feBHxYijwrTWbyxQHJZayBLaFTzC472dsCAvv
FB/T9ahv0j1en3/3jJqJpMHzDLKmc2pe8gs0DzPi1WsxJQJiEN9NsK0j0N46bjcB58saDFhFYYxx
GwECN6qP4EM6oeayFjcJNlCBr+KTl01aThfMFGQQS02xKXTqqTy0yaf7yy4IQObJQR8O8BsM+GRV
MpaaASEooJ5AIYoyLTf/zIFegwEepOrltGsjuqZ441meJtouHBl4X3mcGDwoNRjU6QT4TuEMbV4Q
j2Knykgi8PDToXfOsV3TzDfuHbsb+zQYPbp7Q9o5MNjpnYG5JKAOMrbSvQjq7vPq6xGlnNDWXW5k
ysFxg0EYLezOotDgODMs63CSR+WJzl1i/MQuBPLfwbjBwEuq6hEuNpXVkM1xKxe2+FmhxI4VpkRz
/u5N+G3ybLK2KorWKDLqpN/PfvYcbUHAuAd900CEO162ZznM+sdtmAx+JEV8qoYSkLUFZnkfBV68
xQYcp8k+2PxlhDzTjAEPzOReMgHsOrSJMd5NeFLjBHmDYzz7NxnIGEdLNsuIwrCTPY4G6iJokHSQ
L+Btn+BKYnCjG2RT7hrYP0asrmlG8B/doViw4eI8PZkbN81k0MPIokxJ1XhCQQm9M6CmoiTciFt4
PTM8vDUZ8JCLKhdSBba+OZ63PSmCioCPSObOMy92XcwCFjbAD9WyKE49zu7ixyVBMJa4gmtYdnhX
tKS6OFVDdHK+Q7T0uYmTe6u3b9/qazPfrSNlEEQwrDJMLzATJHswIqrbygablHMncUGjtgprOwTZ
sTegMVRO3Mg2A3jUCLEEfe/wmZK4tsSATCfJp0yvcesva8+rbeuCVfHgVhZWqJBgq+Jt5ZdTyt83
kd1gnE3SVCoi7AkJyi0WRq3A8Lx9ejUJdpdZq0+ONGo07FGbKtZg6IqJPdzXB+0sSqk7WesnI0c4
qDjlVsGgoB8ku8L+TLefeOZwpC3dlbk0xoQnJPHK3oI0TNWQwkns1wuiE+4LdSkvORfDRNxTXvbo
SjldgwaBZOCDDC4fvBrTolnMpTBWWsRFUgzaNf5Bg38CDjeQ06OaxS2QLzZgzyUxBnipUynrQ+jT
oDzYTlj5hrl2mzY64v3whTeLhXWjvG+19EKaCb3+qJll5FoRXmKNfquj04vQ7y6mPIl4IH3yjJAn
inF1mjkVoFiBKJrcPToW0hcDOR/VE6S9fObH/84K2YkDQ0L2oqEfLvTjvTIR/YS6Lq02pDz+jsXu
qPkhMg6vAQt6ZJ6h2cWvMUK28TBZbGLzBXodI6JZTo0uelvcUPHGykCLcXhN+nL5ZRbjwfkPYfxh
Fst93NKb52ydtiWQjjXl+O8LOQMkYD9fOAHoYhOMqZoWXneajm465nbEJ0FLhOqMoBoT1LDW/zAt
cb4l/d1/4te3GOZqRFbbCWZfAL8w24WBe9DlPdNyDi8a48hhb4MqTVJr0iuId0j0GGFdUQKyQ4KD
u63QovOdndv1Q86unRGjISBSoBD8rkeZlsZgBA88snnU5yAtsOHleBfnOOciKWrPRFYa9liZOUSi
sRlUNu9bxTuttW23ElGJS+BXnds6LnbFzgUyt0Lpe8EcBqpjvqtBoxw8XnyOCN73ov8+02m4qFPe
dRV0Ok53WU2sxxTREu0bdT55W4SkZSf6jxGyYzi5qmei2MPWX46ALEdHRwDojQIwL3C0otZ8w9qv
k+szrTRTjHQ5qen70RHtXWyXNWkC9WCsv/bGG90L+//YDMvTjvGmgibr4HGC0Gn3gn0ONMWcOtUm
u8sO4FXhtT4uckbNjYMBjqgtkyKXqDUevX6fhg7CPKzsQk349fPri0vcvxySfH87BkDEc4QKtApx
lI/k6CDWDAx7OHABZDEmMRUZjOgW4i2RMcjL+TTqjWoilQz2suFRc7W1ncpe7nPf34sazSQxD5JO
ztTIhFI4QO01xQAVhqeEFXgKOFC1VOzS0AErqVj0IplYVfn7HZPjU9GGrYprrPqH6sN6Gt6aGm1D
m+jjtt0v1RF/k8QECGOjC0JhapC0Oe68j0P7+mS5v34SvPRBYp/bA9G4kfHCXcPMmyRKpqXT4grz
wUIxLusysqaDjlzNi0BKux5sE2S6bu0876tt5f/fLOcnD7yW4j3UwEAOIBuKKqKR8PeDTS6Xk5Sp
pQhA9sL1ga63Jm8X5/4HtoBwuf2uE00MqPwmjYH/qCqa/DJ24jVFW2IlGW74D8s7k4+IpN4TeGzy
687Btx/Nvelh5K+ywb8SbPDUuv2Zl54+ugzFZbBQSIZ+NYMZvCW9VnXFEIuonm22slurKIQjqhYh
MfiyVnQRE0ciBRNG998kMh+5FS/JOGJ1xyF/QGHYMMC3inQwep4ur4+Iq1/4iZaFWPc3icztvPRC
Gk1hKtJS5FZxwgNlPkO6hbvceCmS+E0SxfXZaRb5aQLJbwYr6pGf3U2TI3++BnYXWIdP+EGZEgza
6BbleSl1wWHosiRbqA6D4gkm/LvgppQVPPNyGJRGRq+HEU93oNNxsereIPCQqU2ro8jKYFKg9s03
E10BH/mr5dvpaA+bAMtuQIltxy/Vk33a7Z2elzZcann/7RcyH6GPT0ODlVj4hd0ahQmsqtjC3qbG
b11wBeJobGKbdyeVaHTXpvkBRsae1/e+BJ+//Qjm+9SZmp1iEccEOmuNYHgXNQnPJCk33KLn/YeR
z74H48DTNLLKxiqgLV7d/V5+Ox3c56/6g/e8X6p0/aYR47qHaUJoF0Ojbu04gdWCeBzV2vBxu9GI
QmIMNlZetrUwVYCI1scK5y32lMAghBcjC2xu1Xjp0fPb72F8u5zBE+s9/cyO86G+TR+6Ax4WsF22
pMfII80ZbUKLk8BZevPNpbJNL8I5lM+5RKVutpf75FGuQQsYOw/qyo/uRqQJsJkrdi8EiyPQvnfe
fEbOZdN98KBtEWi+vzrb/ZIaUTxaJn7GBUVEZEH8Jgi9EVtWLaxe48AoDdhvWBjLuDdEZW7peS3C
P+O6h6nTPwVITHAH3ZYxbaYU83KQu1hthO4qyENaPFeIFCEtPtoCxjkw0GFDuajg7hq7HtYtBRlI
y0DGJJZ9BQVLcnGzdWlPQUQ+dl5cEQ2tN/d5TkoHQWrl79ejb9+Ds8nuEtBhUYSlj3qU7E07e/2b
4tVv1sZAWXUuJyvWceeAp0dUrzDjhd16fL/FAZEr6M+8iZFmEVgmcPLh40WqyCmMiBl+nZwo9eLy
xxCSaHKElGCdhrW+qO8cA1uIaX/TkoGwsrLUXgxx/khGibaQeOqnmqBLdCo93r3heC+VATEMHOaF
ZNBP7dDFoW6Eaf07+pzrgtjnQSb93X/YlaLoomVKsmawjU9CJ3TnwcCp5hfPIvlwr4c/xI1huH9z
fjM5zPkZoxTi9CDnxXPClCBLIqJ3mNolR9AiEswEMac3KONgxeeGnh518Nm6895ieIPbYpa6axEe
fp8bg+zIGLZaGEJMZ7eOd7lXNiHIHe/IzxU8S0GCdnvNXORbbrJk0RK/JbOjtqlqRn3fQfKItWiv
v0Iv+kzJNNo5AIi7hm3x0s2EMQ+BTgcXhmRRuJPds53Ab4WAGSxP2nOr+Qvv0/mJXqOV2f3Oqz7G
ehXopZDtRkIju+a+NT4vgcE7PQa/NSPUNLWCFGGH6OoN09Dod0H7hX3bPpZSWr9pw+K11YABltq7
btiO/Ct0wKetVphS7laCE3zSVpdk9/jIkbrocmefi8FiUy7qfEjoGfZ2vjPvOk8+tvdO9fwlOJ+x
z11fvVSC+E1NJoQ8mSepqQwIBCmB5Jy3XUf2X90HsIq7dlxaxMWZcgyEnM+FaJ40KgtLqd5r4q0i
koPrbc/NDy4RMP6mFgMi4pRiCOEEUZXTenTLaVLbGCy2iG5nrvB0SjaT3Tx+Tc/BvvC/DNo6xPEC
VMINXL7a1+w2YMtQbFnUfug7tLT1ny+8DrSlR/5cyeu/z0SYYOE41S1EdPZ1AzBe28KE0favAPyZ
9ieP6mY5dELeycTLWpQkk7kSp0wTzgNmVQ76uqnIsC1/ZdvT8884WLeZs+92ePNuaEGTc5JLLbG6
PJPLXIrR6FKpaiE3vtscmwMSUsoaiQx7jyZCzgVcSNn8Joq5DmI0NslZgKiM5AfpHuX+/Sfnii8i
8kwb5hZkYdRUpgkRlbPd9a+Gi1G5fZD7vHzh8hN1Joi5A2Yt5lqnXhAZNAESkyeSfaEqhLk92kMo
u41JpKfG7Zzs4LoVZtA94XHAM58883qal66CIuki1qehgITUDK7KzE4TIxZDTZ9oMqrKbKUmDi8I
Wsz7KLKM15iE/6kslf45y6Kz2Jr0tnlPYe+GaOptfPvrcUATCkaAOd9wKeiai2OOVtHK9HIpIS4j
zvv7RHY+2Kdzcv8ccDuGFp+gc1lMoCJcBDjxM1UNb+DtcXfwQHfth4EKhhMkz7nx1+LX+j5K9vGZ
I/Fravn/HqVujycEQ3hpHyJ/dEGx+vkY83Ip17cdC5UzDdl3Zq6EE94GBu53QpSPbFoLkptgV/va
3KxdH+N9v8hdSO7XhLIM6fr60UEq71N/Ai3ajwjsJA7n6y6BwPz30BBkZq+y2Qi1RE9cPLnNeeP7
TzH4e3++2Re0Qn7Zrez91RCvPpfJhDXCRUm1/Iwz2ByPMZLE5PV+LQfhPSd84qnGQLipCKemziEG
t7+TsNoqGR9b+Uck2GLjW8bd7ZPk2S7L2G8oehShww43/xARugjNtVJ75fsELeB46hV2+gsYXnN5
epYiDUVGQ4ok0WSwzpxmj1ok9oaEeKwIYFYmR5DOYdqxHMlY2yjN8AxmKSadi2NO9dTDO53PEIcg
qr8bUzsN7McQY2yr2+e5fDW/1WIcYWiUZX+mhmk87dGgiInR239/0dPOFWHcnxzmCQi3BCjijLId
7yVfP67VD+y9D6Idd7hrMcaei2NcYdTKempSqMFS3NxxKjW4eJHtXry3erVu3wPu+PgS0yKu2fcJ
MsB9SgcTIxJQEIXqwsH6H+wgopSR/gPdHWDT6vhATLcjuss726Xn0Vw0g+MXOYtkM4+lw8vFhzvG
8sZsIDrP9DkmwrapN6V5VsoKR9ruBwfkFGgw4EDI4st5pohBFZ3BY30eqsuENS8IYChVJQjObTpM
+WTegTwCu/l+7LGq+ZP77ZZq/vNvx3anK31yGUszwgE6nSvgyyFr5/PC9qXi8W9SGOgoJllr+gIW
8uK85ynBnuboQSTPIkHvROTQ7Vi88Jb+xT/d3z82yZYJR3OslMbCeXYNkUi4mk60VwMVBNRcvzgf
b7FkoGBvBuoqKjprWKqedGr0etRO0qG72I74LNF61X35YJsej75vqdtUn4tiwKRvW7nXrVyiLs0R
o1WCoUm3260vksttNVtE4JlaDJKYct5if0YB2zg6mdsEiu2At4zzOFiM+mZCGPDQh3GQzx2EOGZN
xJ96sD+9cgCYeoo/bGEmggGJXq2mPGvweQbYQhC5hzOpbXNlvEv2utW51C/L1v4tj4WLuhLlZjDx
jVBPUzZSUD1UJ7uqK1ewnPi0GSe3H0jjWZkDYn25wuSmkrpl93Bb7Wt4fkNtFlKKAjszFCRND5uz
i1H3qgeq0InpLiIvoY8ZB1J8PD2hmOykngZ6Kf2QHDFDtlq79UovSbdClM/tyVkE7NnZMGGgfiqq
Truk0qEySTYE02Qj1XQhX/qJ49Z5N8VgMMeqNVwVAV+hkJ3YwlhpED8G6+d1XREu9x61oFtHzcQq
Wt4Zp+SCo6Z5ke12lYLsrCf+3d3bes1laVzq4ZtjADsYkwjTCalcSNuOCcGuy9RWj+Erj0JuMTOh
aIaC3AS4LXR23bneRa3SpSWujR3dK07thyvlqQjGJ5Uu3W3wqEW9DPUT5TMj+vNt4132hzPhzJ1N
0l4P1aKWEMWA3ni70+0dot2nFrmtxh1tWp0PHPXpr9zGt1iWZKPKpbrFNizpoFVBEdzbY2SrG7RV
0OUif1UAnh3wtWI58/ljKLVKKOGA0ciy7b2SYP2W1TvI/2+45GeLFqqrSDKBHw9NO8x5agrIJ8JL
Q/2GJ7u6jQfv00+CdWLr/ReIUm9/vWWH+C2NPcZEDqvudDlLSC7Roly0Hj/oiGpWOegj4MhadCAz
WUzkZJ2satIUaLbdppGjD64qo4m29p7b932GtTA+z2Mt50VmEhkMS5uw0KYG2imk9wrZvluD3tYd
XdlC8cb5nPa3NeR8OoUBsrSpwnJSBungDX4RqN5e5GzX5n4uBr6SUzYJ+QAJjeBcHlrwy2bYoLPa
8KYGlzF5dnLMW6uIU1XpCpycgzRd4qJIjDFIdMvzydEXQ/aZJCZOas/gLtDOo4Rk0tGhL9WDRA71
c2mvzDv/h21nu2Cfu3tEn7w+m2XcnIlmw6ZOGzJ5aKHk5n377h0uNcEmRWLnQUxE2qv/GPBgi3cH
mCBqyk5VqLbQFueqSbZYk+S52NDp//2lJft03X2UH7etcrHwAFaI/yAKu10+loxYqSzIFH280NGe
NrjJ1mpswbfP1Tq3+Um0xXj0WyKbROuUoTBiDWb6AvKe2Ea//OTXq/OHyXtWXq/UH/58JonBlLT5
z3lqJVgpUOHwKDq/9G/oStoWnvWkPf16OmCrZPc8BkKMBqFypQ+oXvHet9RMb/0QBmrkslWbUaK2
BFaHZpd7BSj9jtePSilO0cvB+aqce8PylxhR05R5ihvaonPfe29XFjkjbb8ZEGl4a/0DVTqOxMWX
2uysGfDJmy6xlLGjN1XaYcH15dqCph6mhvvKVnjHyeCPfI4t0Zwgq3Ybjy6FOBZ3F9sEN3NJMEQn
+SBxextd99VXQSmE2RosxEXpx3KcDe+gecbMAJQmq7oeR7g+xR21sY+zre8aXFjui5HqdMuEGDiS
0AJ/Ci3oDCJ71QdtIljX0tcKPrJw7f/WXhkgakNJKhQDwtLc3m68j1qzq8o37x10paZ28jcM2/oM
hFQmrCkpd6Muwlw3iA7xrkuIZcNDBiGyTbft9Bru3jhHdkNmdb6oWplQj/LilOt4d04x9bVa7Qqn
tgWNtL6NIHGT2/EWjJv59pPbFXvdsHHrFzCoFJ3CVNe7C9y0t91g68t2d7Y/EpKtV5QU3s2DdUVk
7+15z50644QgGgND0Wk0iz4CDG0d9OOeX3kObIlmZf4dr/8+C4XDXsLqVqnHd+y9LXrVFK/yyufB
ci0XnVN4te2Hj8K2e3+NFlD/Z28/PD2c/A4dqc8xOHzA0OFPvri7711sPM/t4GUc/JHzoF7MrGIN
q05fQ2jkZ7uCknNrCPVFpEglBBhgzlejc84cLfGEnAwr62XdYN365pGXX1qsSc8FM1d47GOrlaKr
YPFRI0VCMPBx3IoXkC+suzex3mK0npeSXIwK51KZu1xHuSXVIBs6IDN43G1PT1lkSyd006mcq7UY
Fs4lMbf4lLQ6mJKoJAt97qpdtHaPs1wrrrQ13m7f48U+0JkwtlMIvNqdWmYQtsEIUlR72Xu80w+n
2OlWdmnA59RugJVgJ+fevVfsdeEGuNi6QXh+jxZo2ds8/x3MbRZjPLzLhirdxI7wlF+IXa0pi9Ft
fRdf0nM5zN2VoqIeT9YEfTFGttvV9hO2XvmG7ZI1fBudz05tXul4CS/mMpknS9eWfVxP0G3s7A8v
RTEADdtrLkc6z0SvjTgz2KjV7P9MdNPuFf8NlIOPps3z1DQAufWhmKDhlE6Rjo+FA7R2222GWWx0
7MYWbWv95Ncs6ee4JY2JC9K+rPU4hLSwIZiuX697/0e1fuRY31KYN/9ADKJYSd8WbSRJBzlbCU+o
R0+xHQq8ie+lASF9LoaBEK2z5L4wqe29oDVph9ak1RN5eHVBrQRGoQ2fkJr3rRgkmUYpPac5/Vab
1nE0ED88o796V3uxhv5bblZlKXad6cc2YYxDnmMCHOLAomR5xQYjEtg3g+aI23d4sYSo65h60jVV
ljQ29pAmLZYUMBgeyikwaBo3taePIXae1yjhp4g9uBmcpUh5LpFBp1YqhbiUFESNmwZNxAIaFvCY
RCbs8VHgFLQXbXGmHAtQVTx13UCNBKeoFraGQ3y5fYCLeDQTweBRo/cCtg3I0kHoSL3VXsG409kJ
Ft7+lSebCaL2OQOkYhLzNOmhy2A7+UNpNw2hc7QbLivbUlQ//z4MKLVRbPRhgu+z6UOCKHt9j+3O
2e5xT9mDuJWgRTufqcWAkqAIbToKKnyV8bN6k7AQ4iQ5meggecLlTeRZHgNNcdy3qnE1h433vptI
DXNABRn0BtzXA08tBp5qsbRAcIBDrBywFE1O6RvPwhowwSsQ0tvyB6jPzo+BJREE0aXZajRjuO0P
0tNadp6p571t5YuZp5lR6ExPWFkljZkUEIOEsuoft+/vuxXGMLDq9M5FRfLZ3sT+bZE8ZGIZIPtM
KHoxg2WAAXLb4Ckru3HjpfebKiV4DP2XB6kzWDGYTadYIsS9HAWirtBdgI6N2ypx4Ihtc4mNemyl
FCLilAy/RHRN2L3Ms4hlz4iKsUFnqg3NYhApumCRTAbGX7yoQh++ceWtfj0ktg/HCPIlGwtJ+fmz
xYhzJpMBJ2xwVNs40nGLMf713t9d7gVQ/PNiv2vQ9aexf6vGQNPYjnJcn6kYjG6C1m8ilYfl2shV
hTavuYaCwS1ZDDCdmqE3T3g9HEDGLz2FZM199C2bw7c2DBwlcqNJcW1Q6MPb5Lit3e0Yg9RX2arH
067yvwJ+FLMM7t8yGVzCjqMG/PXQCunGYyOTNiaGm/+IKrJHvprjG5fx9lsYg02T3Opxm0NBKmyb
rG7fpsU0sf6P0ekig0ljN6RppkAXw/tAK/XT06oIaDYcfX8l9rvZHHGL4fNMHBO3VKY6hJMGcQKi
iePgVvt807yAy8XhCFqCdAPFUUqOrKJ5k7ELcYiL/IJuDIzxOuHbw8lBYh9zixwpSx5qLoWxhBFT
BNmpgxSUEiwk9VXiKi724XG0WewpnMthjCDN60G51JBz3SMDspHDCv2wmPf98QOL1HnNoIvNqTNx
rKPK5Ak0/CeIA/eO40WIJw7eziAdeli2l0c0KxhkR0cZyNP57fJQaeTBvdw1WJqKkeCg2D7Wr+A7
un3Ui0mW+W9iLOeEldB1fKYfdHS2B0zYE6yDRdMQEBlkpJ/WHefeqUvYNRfI+DJtNDIFNXYZ0Yfs
ZxeiviM6OH2hwjC42x1Jtk+lnXuH1dMT6PRHO31Bjk+zwdB+stDI6kquW5B7G7UzHkvfEiLMfxjj
myptFOSmxA97adAGYvH5BpfwbS6AcUSXoiu7saJH7W3Pdi4Sxf9fZkPpjeeNFtMfc1mMN+qtsTiL
9J6iaRWDg8iAFM7qAMJb8e1n+qqTclVh3P6lDnktaLxTpP8+ewqo7TBqPbVxBTvnrfvcvW2vi9nI
uWIMAMmnPD5frl9pc3yPsfz5yXDvYK0pNs1z0xJLXtAwLEu2sI0O7AHMKRqtJF5GhCyHpluDz0n2
WvrRzOzONDhB7GJEORfFnFsvdu2lwEjMYQOOwff3wgGrjWv5JweTyxx45WnFHCGoh+NRKyBK9F+2
H+oh8zi4utiqM1eGwe9JazF2nkNCte9dTBZQQgmOHSy7iO9Pw0C3RQn6jQgiHIobWNi6QoMOvwd2
8XExU4XtahunSlVSq6f27HmX7SHe/SI/aYcTZla/LkGQ+rzP8y+Q/I9qbAfbBA6gUZw6eKXj1gPn
IrDQf0CITAf3eBmPxfrOXD8GjkPZ7PVRgn4gxjiUjxGJ1nmM5nqCWqCPdYv2vqrJF4jPhQfazfzJ
scXFXOZcPoO6dMonnWTIv/joWAAoolkVrwCe76XmwEbMczEM9hpaa4RTC3PB3MuZRNuW1ks4Nvkv
oPv94Ri4yE2wTaQ1dEEaBFuzSdaBVDIlJ8+p/NZef2GM7vErwXYAzl1Yiv7myjHYUSFWb7oScmEu
wHjzrQ/Ej/MHTwzvDBncuIz/gd6NYz4eLbLtfrSB2qIrLcVXA/OwT7tnOLotvd7mujFQcpLGOJcT
6IalB1ss+ytJ/IOnGO/8GCzR9TCrKuosS5I/qKiAXAfXeNaxHPj8Yx0sXbPWNFlnKjBB2LnmrT6y
NaYGpjuEe5aN6x0/3a/tbqNu5A1mJDinyNGQpW/WC00A4gNSNp60idaWXXuJtwHVIkfOsvf/1pFB
E5SK5U6acJIbVDLHlgwCbaJwkMsChebHqUU1nL+PcXESY2YjLJHzZI2iaHXQjrKmoffoSlSI3WcY
x/j54N+9ubF7HcY4cx8qnCvBjrGKlXZBaZqe6zg53gqthWDd2AsPtL8fjNXcajzvOzIIkw3TxSgV
nC9aM7A/Vgmwh/1so8v/je5qiDx0dmEH9e2PyvNHLNVzLhsVshtQErPBoIGErz388kGZc+diJJ93
pIvSTEk0NUWV8KLVVSaAtNKTEGZUxe3kIUWEbgNSO6+av4aGaLslHO2WjnQu748jbU01pw8gMOGt
kTw8kwNaw52LQjT7XvTWNgYVLTTC8HI4S1EYpp8NWVNocKlJv+sp51XcX7DTGUbrde8GGtQr3rVf
ss65COY2ammdSMpZgnU6zu5j8PYccF4MjuYCWOc9WZGs5RCAnBd9ZKAtA+9nzD+5mDnBPiOOvCUE
nYtjTEMo+7oVEhzZ/7D2JUty28C2X8QIkAQBcEvW3GxJrVbLkjYMyZJIgvM8fP09bL9rV0G8hbD8
Fl61VckEckIOJ0XjDRF6zX9oCGz2uF5TUIShd+IJ4x+ggKoxKnffvHyNgAAieF/otHQUjw04siHs
B9DBy/4TkDNj/8ORPyH0AX6BhtT6yWrkc82S4rXjZM6Q5nplaQfDmB3MI1DzoEq6jNrm0+yakuKq
+6aOsVd2WY0TugXNFhDttFstf+xdgOy706PdbwUH1xQVxy34UDZIquC6ao9+QECn92gaNVVzNmVX
xakzgkS/NughdkQ0joz1H+iRePr58f5daeRbrSoUVW1Lnkw4wHkfJwdh6hdCb1u7v62OWkkojbwt
8xB35HR70nxM5ZFPXmz4TeLXJtAkebazdtX04T5jGkOkFhfKZnaLcT1EoHVIwFJdTr5um8NmLu9K
FlS/kRWYRoZerRmPT5+YTwFTCVMU7JMPb7CVWSvtm6WMa3qKqaB9mophNUa7T+Yn8rP0mvNbdKrm
Rzr6C8aLTpfS9F7q2Ht6/q5VNd01KvbDaRe6jPNKfDdid9OK2KizG1uh3DV/qt2Y6jmzCCQFoxPt
+9Zf16rl796csEoWXc4aydcZRKbYjmEOZyuLVwn59DgBmvHwQezeH73p+PJdE85sJieuGVOMRlsV
2FprQ8uA7m6f2j+dz9/vS/tmPHpFQc0ZLANWJmC3NJh5hN+1T4mH4eDn9+vkCdoW0Ll3fB6xbPVB
V9nVmHo1cVA407KYEoeYHJ+0zZA6867OzJr2kNakx69/3Dl/PsRn5KtRjRw+UMfPMsDdIc2jrar9
H9Hg3/ZKHWeLs1A4RvTqU5AXw0oTAMF+i/afgdnyde+3Z51n1phgdYDWBvT4xOUa0TTvknfPOjxp
nZVSh9hSkzcZGnVWOS8RX6T7/NR6j14SeXbk0QF48X2KIECnzdpzVAxGlaaTDUiIVSSx5Xo5xbt1
cfdXLBs+PaFz5z+qs7rwiQxTzpYKGoD45vFg7j7U2DfsYFP4Gabqu85UaXy0uuMpdEanltarvjmH
xy/x9+gpfZd+KM+wVf8fFEExIBWzoryeVnI7BImfHj+S4yf3IE0/Kr3wPQpiCbZO3jcpOuVTkwe8
CRdAxL5aY2ReDm/fH+mH4/5yeR3Q0yK9adyLmi6oRWLPBQeHI5pqPj0+higzl/uTK/dPuv0XmtBA
KG+UOu+6hdqvdxe+KwOkB3R1nc3K/JU5VtMDgyjRcrA+g4AWj8cyENU/o7b1jHKBzrdsZlOvSSkv
lDSvq5kWUDP0dAGYDG9zpG8jLEF9JwLPCz5jTwq29WBXz7oYSAclpDMu6vIndBPHkWWCUQBCHLJd
czoe/T06pPCCWTsrNI+YV+TkOy8LNS8wOHJw0hnkeh+JaqTGsSF68jBi+e7o/REUXxF3Pc9/PGdP
1YrMr5042wRxuD5sJULJcs4mzkE/9Qp04NBdmHg/8QjQ8KkLGIQSmwB1JjEMe7WdqK3n+xi99rr0
tFZGFZsyM4Njy9Iqo3hiLCf7+ILOkZ3WietCE3Wfk4lUZ2LWoNMcPqF5BO/ODxkq0eHu/bnz6M5D
cdXf+6fU8HXJCJ24uErCYwDm6JLaIP1p7cM5fDtjCRq8wnRaN8sep6fwcGTehJ0pgf8Ggw9e+2AE
37PR02V8FIvDTRNAZi7gvQilFrYjK9eZh9lEZBRnAS3fWIuP/T7GV2nsy9yfP1Du3TfcSkj2CzH1
XkmzVMKMsqCS5L1du57o6kdrbDVBrYYn9ZWaN6IUtARPoeOVi7cQb8b2nsyPpNeUPkb0/hNX6kO1
HowwJwRcsT7zsvaxMp8Y10TRyvvj9eQwsS0EhuQYJapT7zGPMsZLngVEnsjX9ovbo2Fi/nGfER0R
5Xq6Fqt3MxtEcnvA0tv3Zp76jKb+7P7GBTHKTRfAdRyookqmrAY71ZCVWTDmrcfS8yQ8Z/gxms6F
G86hyi0/y3MNzS3mmMMd7GxAdyByjLcZRrNhfFqGKgu4RMtReK5EdEgGuWuZZmH6lpBfE1IMsc1G
a7TyNguwXMpPyaVMvhNma7jZJMIAx4c+MKxwUgMF11kId1YiVhzjsH501tGNLvfFYYOGCWhBC6tr
uI0mJ8VEtbboJWlJHnAqD0V9mV1UFBZHoz0b92JaJjVBgQBS7NVQXrVINGOSzY5L86AYjSc2lTvR
Cp87n+V0vM8OvU39rSoEQhxjWy6nlKrdluEg+gLrC/Og66eVnZpXGgrrzV6FAH9RsDBMSV0qsGNB
0R8Rdo0cKzMPzPYpHStfRI2fJY+1Gx1aRwO7vXU51v/SWo/uVpynmaWDJLicInP3o9x3lO6q8d+L
MhZ+4LCIC1qmvX7E1d1EANUawsrOg5bxLijsMjsYzUAC2g7R4f7tbPIDL4SFZMj+UxXQThakMKwh
K4KEHLsu3/XuOUHj/L8n4iA2WT2d7bjqoSXCEXZXyCKIkqeuBhDQum7NtP3foEI5xckxiwsVq4FG
OYvh2IpgZ7Snb2Z6/o2fxwiIS6lJgKKj3Pzgjk1flWURNPHedB55caTlb2g+zPLfJBTN77ikcyrB
wbjs6fKpyC6i//kbXDDTRKu6I0ybKFYyBVQcqWyQSKrFNwgsC2U+cTQCvGVcHAYcRACSmy5Tg1VZ
mAhwBlBpTbYbE9szrCfH+cxl8jt37mJ/FLIVFsN+oFtNARh4xdvILIK53Lt0vZSh+Hr/xLasi/MP
idekxpUy8qGtaZZaReBG7x360trOcUmYRzABahjV/j6xrYNbT80ViAtNV7XKGRcNkjNuEUxJcZZU
+tBHsyx28TJoFH/LLF9TUmxMbxrVEvWsCEzv86jRdx0X69+vjixh+ULjiheBgzW59LGN923+ODWa
s9q4GOzYgghjLRIGzV8BB66oSLMQblwZWbBkX7Cs6WwWp4UkpzxzPGlqnl8bHN3QUtSGzEwYsQFa
44XOya4jfhtkpk6at6jAtziYNAPqr+so59ZYrVEaQ5EHBDsyvdqIsNq0/hOzU9aOkzzUnJ+ajlv9
5urK/ianMLXMMk45K0HuSxu3XosEe94caBR6XXOk9Qdn+u40nj17uTyIKKBHZuzaMXDtyIcZ2ZH5
ZOhOYJU6xZXffJL6LIpKmUsXJxAPD30RLOPbmJ3uq9iG4IMERwyHzne0ZFi3wrlkje0uosoDawaC
dPTebF7uE9jm4R8CSpRdZoMzxisBzltP2ueieTe6h/9GY2XySvZr3thzazR50IvnIXoZRehBxe7T
UNMB/08+/mFkZfSKiNnTAYu5EIZYDut9y0y6Z9G6YsccQHNNZd29tauoPKTMjPdA+UP2wyDmIaFd
eu4mN0ORzXL8vhjS9/c/THeDippEeSR4uh6wEM/F/N0Yvv2331f0IiHdTAFqngcsW/au0z70caqZ
u9yUEbFuPhTAyXTUlp3FaFPWE0REU3ccng3z8vQbLAhmrmAJGJJwlKsbppRHRorfN2M0M8aXqdVp
6uYlXFFQLmGwk4KHcwIElb7x8wRjA7qHw+YZIZonfz2D1CjYhnuKGPD2AkN+TaYLKb60hcYWrB/5
i7m5IqEwgQIcK+YGJHqMzOWV31sH8jyLVuMPt87KJjY2RWCdjWuqcE2UtIOsezxQkv4r6b609qQh
sHVUVwRUdKY57EeTJHjMubQ6GmP/mDMCRLb0532p0pFR4tOWpZEcGcjQgXsdfzRRs+e7+zQ0Z6Xu
zZpHahvTYoGVqPdM8cES3+8T2Lpz2wRwDV4JAikJRbuLoXfIsJ4Vms9Ppmv9YMabikcLtojruqs2
ebHwgkdegkHTlSeDWVAeo5yMd1z1cRow7+DopoNXf6gKMNBQ/qag3IhROe7EYzATLvXPgqcpFqme
y7r9wOmnKX1ceKyjqOPJunUKTT4sPbdWnrLUI9lL1uvczvrNv/Jku47lUFdg1egthT6XgD4ZeR4M
UTbsGjP+4VrNbklb27Ox7QS5WCJ2cnE+lWQ+k1Ac7svHev+/kgdEHda32hxv4lvyxVwt80RFjrCy
Qvoyji/1QC+8+LiM9NiQqdA8YbYP9B96iqmOlgrvJwYvOzgvsvoxDBpXsCnv2Jr6v/wox9la/VIy
A79/sH7ST581v75pEnDgyFZglFa8DlpdxQhO31EbGas8mIyDI7B/jDxkpU7mNq9kzU6QdfcrBOP2
SuwID66SR0WQz/JbnSG1HE171p4ylFt0GV8VQfg16rEd4K5iZhy5eRWt00z7aOwSZETGbIiPIZ0j
b5ij5bSIefBNxwh9kjrsGSPl6KKwS3mQbf1USfl5EAbWO1YL9YcoinamK91TGnaZ8OsqSXy3n3Rv
uM3DZ4hlhQWEJoxD3p5Lzqqmr7sU76zB8dofkvQ4mX+f9rDQG4oRCGyth6tUIvIpKylv8gKRRBT6
5uL6JWhN8uN9pdsU0isqyjseK+vt3KKgUkW7DkNO9M3SvIg/7xPZPq6/WMEwrJqGkqZrzthCWQS8
u3TuIRmfO6khcY+PlYRijwmTYxqtp5UW+6m6FPSxqnxtSkLHiKoPyIMaUQwqdf9trl6G5k3fHP/b
WSmPGEcaNsc+ejBiPaGW45qXZdn/BgnhQrpQFsB8m3JWtChLKeKmCEIRvrFnJ/G4QWIP+a/dfUKb
l+LisYclRIQi5r5Vkyi068Uo8JwcaXMwgdtcxKaHeQvsz9CE9auYqr5jfboLLjCoh/z9LSUiO4uY
HWwH7wrfiA5i3InwuzH/OQp5ivOvMw81vG15j2uKinpmYh6Xqs2LQBAsNHU/hnWpiS11PCmqKYYK
i4ENUDDG6dQM7wCx7nXsUgvLaxv01u5T+fn+fW2Z+1dr43DXxBNGOcUskqRIXejpRPB+8WaM4opd
8YWGH+7T2ZILJNmRYQekt/mLANpjufCqhgAu4lTJt9lDvxzSVENk64IcCB3ALSlGOFV3Mue5zPuF
wrLxH7ZEy7j8DTVCAkwIC06euSpUeNubTPIKznGKi/wzz+oGiGl5HMihXzSioDYhvPpGhhXwHCUj
artckQVuY7m9scAqONiw6pVPWIB3iGSyJ1ZQEfNpyTqvcX7kQvfY3DJ4YA7Tr8i9Y/PW+verKKOW
Ja/aeIRe1fO+krHvJj/k8u+z7zYK8qi8YeWbYGq0zmM5Aj1jSgPuZOy5qaLpYE/2dKm6IdTFuBtx
OwJcRuiat6Yo8dwyBLCYfozEnAZlEh7qOHlrx1gLbnW7pT5O/BKWE0INMnqd/WJNzOfu8MSG3ise
hVt7XWrmnuWiXa8M+7f/WiduPmwV56uTZuPQkdQd0sA03c+xO3gJJi9ZIk+Sa2ylijy4CtMNKeVS
MWkMROG+T4O0nw8F8er4kiwvvXA9235r2qewCtiU7Viyn1IJ95PsfodVl+Jp5kKBXiE/r1gtnYFk
ITIl8NWtN0c/rZTghXa2dM1lG8ILPv+ho5ho1Atnt2VOGuTjHL7txjw/O8n8oR2Aenufo01KzMIa
FAIN5UShJJzFcMZqSQM7KnaO8yWOG6+c2OE+FRVW5K+LuyKjWIGhZmFWWVYasMW3uZv4yDZ4SxEe
FnP4lg4UNqDep13zOET0DSnHA3e7I7UmrEgmy15EvU9Gfr7/UZusQ3Vhxl24DBWMtmFsqfkIhQK6
nmedwzD1pKb0u+GWYPKAqQcYUsdG3HKrGktmlOgzM6GzRCSnpmh2mTO9sKZ+ykn/EVtviEZANwkK
ew2O1kqdq+jiFI51jJdbGkTGH3Hp7MjilZ8BZ7VLp5/3T2/THF1RUlTRdhAbsxqU5vmDBfwWCTxo
rDNjAsl+rFEcP9wnt5VZtpHYw39IinBY3dujlKkr41oaaTBKsgAyPZd7pwKmXmaTyO+mLMRes7Tb
mXE4YX45G85AwK1PtCrQNRyn38Kqm3Yxtk7+jv64Ng5C2NRx1aysGK1pcAg+qy0uqDN79dJ4Vv98
n/lNSb0iop713PexuYQg4iEapMFo+vcJbIQ1FIEuR2EMMcEvgIWFyIZKmjwN5Ny4Ozo/9WsmLaqe
YtQs9/dprRelBLygRWHJ0eCBAFsJ1QrsLiZTBdvmFPaXpulOcd++u09CncpYzQ1ocASDiKLgNJV3
giyHgfACB9Yt9bkQuRcOeHQzz21Tv7DQ61N/LNOPSw4ob5Z9tkbpR9O04yhAjGbpFzPKVp3umzYu
8eabrFsBri0HhToBDA43tT8tyXLK0DRBc8wv2d44PecWkILNYTd0b5qmhTCTr9Iqv1DYypQmmmBi
w0zcfItil7oQXeckQh8c2gnpmQ0Z90g6VxfeV6GXLUZ+mPJlPN6/lc2LtyjQ05AUAECwcilFEldj
N+JSake2fhW3eH2YZPn3Vp2ibeRvKsoxY3ttJfrIRUgWH135lrXnIvx4n5GtmPaGhnJ8Y9K6mahw
fPn4kiCmshB7keaniH6GRPjN3Poxt08GQGruE95UU0uYrrPuvLHU+Zy0t5qiRxdWQMmR5Zd4+Nq9
kFZDZMvSgrt/qCj3VJXAAsaYVhYYiWOhDWPq9lmWpKem6sxslwzm8sCZ2/whR9mcq34y3iC7hY3S
Rg3AaSOUvpBt75UyDDXh37YA/fNhytVmbRkXYymzoN0P7wyNP9tUzyuulTtlfTuHMIJo2ySF1zr1
bp5+JDq0HN0FKk5spKndNgKC00fRPooAoTX/bIF164pY45d0lBSXQYrOjQsDjbXLdIisx+U0LKfG
/vfPnxtJWT/iKhzu2nTsZQR5nPpLHVU7Fp5FlmrkcdNW4QFnmw5FaVIooWPa18h1rz27nQx9pz/A
XMr2m5tdivLrffXalK9/KKntWlbeLbh8+HKTj5elfy8T9jvG6YqColosQt5+tmCcdgV5Yw7vSt0i
rvUwfnGuVwQUFYnyQcpO4rDM0YF1veSY48z5O0k+rIFJRBsPC2bun9r2/TiEcQcY+6aaaWelGcp4
Rn/rMuTtcWnD6KnNw2Pkhl4OY4Uovpcv90lu6iqWaFOUKFwELMoxljCDEAi8Jmr6OXUfWiY9x9B1
IKqDsn8FEVdUlLNcmACG1sTgScY4oJNfyt1YZN5EiVdZU+EttMWu+fa5RwAKpNPYG9PWSwu8WQbk
cd283dsOsBkc7CRrpp2NlqzO2RV9iFxL/8xNjH7cP5WNiByljrV8b2M5g6MmR4dpWLuB8L1JFXus
nXdj/KdtXzLyqXtkXPcU3rwDhljRsZGLAPj9re4nnQQr/RqPi+aRwC0du97yazq6mj4qHaH171dG
ZuAT6fIScRNaB3yHP/EOL41o1hzepu5fsaOYsthCcJYxsJOSE1rpe03so878/CVMuBQ8tAVKr6/z
LVdcGC06z2QDLuriYtaFbxbntOj9LkcJ5kORsF3U7Z95oXsPbrPlUrSNoIkW9bbbwyuzvGoRd6aB
ZT1RHj3ywdU45U2pQ5LtfykoCYSM8wmzCPABvVt6k809KyFfkujBqOrME3EwUV0gvWr3LzbuiqLi
EOYiTKp5HU3JYuNUsTj3hmHP+wKRfeRhZdCJjWdpkt0SZ3+0tS4DfP9EnV8qQtTKSMrBb8OKs9Xl
p7LWeNVN1/03f45aEGpki9BvAn8A+fT6JXonEvq2o8yjUjeboGNGMXF93E9uuh5lgnrNo+7Zqvt1
JaTqjY4s2YSjqi/T8XTf2G0rFMYpsKgYxRPUSG4le0iMclxSfHpZ934jh+NQsl08L+diMT8lpY0J
0LB7btz+OW7iIO51Xf2bzGGDMHKqFDtm1Ly2GA1umOtgTDtnrWdhXOV9UTfTt/tsbjVcIn+N7ggL
ECTgUrF+rhXndiaLLEDm019QLZ8A5b44eDVGll9WD2ih62bp0QsdPyTdsk8Hcgiz+NSltoeGrsNs
1udGmoepToIxZl/vf97WIVx/nWI1q67IZTLh60ibeVErvCr9eJ/CVkCD1zxZNzULBHqKAbN7bqdV
jVmgPDtHTbuXSX0YxtkjJ0QHeM8Pp4LK3X2aWxHNNU3FpKVMFKXB1zOPvsqB+lEKDJXqQ4jjTNuf
92ltyrGJWRc0RLgW3ISiJAPNGslNhE/c/pijgTCv3XMZTZ/TwfGXgj3SYW820X6KnS9JWuqCN3U+
+9UvXZNfb/jKL4lSxrmI5izAHBnlIj2idI9xtfo41OSx695HRrybGBp3m4caFaJijAevQfJg18e7
uG8OaOI8uIi9lnDxaaHbNbHl+811MEOItfFYLeKYcTfGuYPDMedDmbzJP6StJrrYfMtjMYbFwZ1A
p4hS6U1TZjeli9duWWOxeRj7Q/vedEo/j8j7VgBaJgz3ApBAxqCJOLaKGSjD/kNZsWBmBqzRwSIw
vuPiJe3sxeObovsxVT/q6YdtLx4p0GFWPxgIK82Q7ludcfk/eMd0H+GYg0Ct+/byiRWJcgCwQ9CT
yuf1UymKtSHXH+bFXyz0rLv5JeoemmTQWO9NDUMGiGLhG/rc1Lx4lzvjMEQjDj20gtzBXExr+33Z
eFy0xzrRDTFuitEVOUXI0cCRNcCORcQQvU/H+mjET652rkTHk2Kpl6RhZkl7pE1s7LOt3cfG/Grm
F+y7PZtpvr9vNjaJYQYLI4XIO1MVmEiUY40pOciO1bh+Mu4brJiR5EuFRN6SaHyQjpZyegAvE0Wz
5oOSYi9bvOfab7Ph9Xj9MFpXGq3YCn7MK8aUU6zSCT5lJRbnw8HgFwxfH9Du62fQhftHuG15r0gp
zstOBhIRw0JigX3Lm/IhtR5Cx9hHsvRn/g2h6yDRK18HVTVoIrxNeaRAiKXo8rR+GXBdDNYwt4DR
NQX2oo4/m6T2x0pDZNNz4nVmoSxNXdQrb5VbZG5pdj1O0ozFUUSXVua7dIAxDw/d8AGpRK8ziSZX
s3l7VzRXUbryJhzdZQxYj1ngNufc+lJQTFnb+RFw/O/vX94mIRwdego4auGvlu2KEIbesOGwq+Gi
s2k+lvMwIAyqll1LItfr+lLz5ti8MIHs4F/lZxWJI+6ipu5G+KEsyj3TehmSxmO65OBrLKc+bEw0
ryKmpYhpf5lMI9gm1lWwiqOb7TrR9ueQoxzrVKaf98JrWfbSSFJ6y5+yzY4V2ikG8xDn6WmJduUs
dKWtzTN24aAsjH7jjJXLbDqS9b0LKW36N3WbL54oe4/SZW9LBAH373PrgC0T8zXCZATPY0VYIycs
+9CiiILQcQpSw/AyaDV+NVTq+V4TURiiFunaZHIw/R9Xu6a45Ojpus/Glqm8pqBEjuYoR6uLGW6w
zHyr/24OR+yi8zrUeS0M/90ntnU/FhUES2lQd0Qr7a2yzS5e2hHCNzSflH5dyEs1zec2fmP30Ib7
pDavxzEd2xYcHc6veJpX6lahhQRBgMiClEm/sXZFi+4q3QigjogSCee8m/OY4fAc96UYsBw22Wd5
9h85UZwZDc2RJzYHrsVwEYbps+LRaHSasyloV8el3EyRYhioanBcZPTFqc41PKxS9Isco9Gd4doR
tzkKD0svpeMumCwcWP0B6VW/WdKXvqeXySLHtqz+jGJXQ3JTsNGrTRw8tQk67G5lbbAGI7XxFg2S
pA4chtYa+5xUqByi0xlJzvvStnl8DO3DJkfRG+7kllhl07BuuxTD+aSDLyZ8PAppVxpftSluQLDl
GAbFvJMq00NuF7Ex5ZgbTN3Cl1ZNfcp6E/54LI73GdrUVCYwnw5nhWltJWM1GdJ1GoIRRXekh4p+
bOLoMPWpx+Wb+4S2efqbkLp4sEPHKg9LjLlV2APSDNPeHV/SnmnuR8OOijZRdy3eTEudBw4PvTEX
3xrxLs7qfc6i/X1+tiTBJivmDfKLzi8D9OlcZi1lUR5E3YKOKwbwyj8xmaATuC3ppnDtCMmQaiHq
sWWDTfuewfuM8/AwG3CxVVT9iHvzPW1QGc/D5/tsbR0gLLbtrqPu6DJWBFyMeRRhm10e1E3jF+KH
tJA9MdpDMT7dJ7RZy72mpJiKnGMMYSRtHkgA7fjWHKNj2m2dp5YKdoiIwKrXuenONEoHzGG4P3oW
Rn5vEwPYO24gjZr5bW5Hv6EP11+lWBMjwdLFaYI+VPZHLr6b5CvKeXGuA1Db0gbhIJhAhI3RDKow
b41FHqM5EXYkrfasu6zeZOx0mEJb1hgQFejTRZ/X2sN9a61YJgRAOTEQaJVt5Il+F/XlF97Vl9Yy
9rJHTjoxNWqxJT/QCUwLOAKtUK87k6/cceNEXYE6Yo5BysX24uGdZQvf7LGEYup1ZlJHy7plDw1l
nXDWcTF023wqkn2fyV2EhEAYLrv7wrqlhUjzYSofDTuWqTbtIHIqiTE7eWBbUyAdMwiBbmW23THL
2KHKUk0PzNb7CL1k2AyOJmh0dCtGmZoNrfIOTdBzDigt1rM37fTJ7t2H2Hmw0QKEf3VxJ6ax0Ore
kNeEG/rYLIb5Jw7YEUX3aZyxyYgxZuvEyCrF3VOYtG8LJAlyYR9tBxnbpfDzUj6SenxgS+glY/sb
5sd10ZGNlJpJXNXcWbNMZotjDted68tY8z9yaftVOpx4rasObUoPMtdoWsbVouXrVnogk2lpOphu
KJY5mNzxDUdz4DA7j0Ibe2+QQjUGeEECzfl41iv3WXQFUPlnNJqL4iMW8vlNP+3qgqNf4OW+nG4S
wksQgRAgvjDFdsuTZVZOUXPcYG0+OsJ5V+Q/i/liMP7vH50OwaQBgERME3kOJTvntCJFWgxTFNQg
5whtjTlpgXqtscUbRvKGipKFrOkUt2LA5ESFtJXkT4kDDOjyN0LWGyqKFbGXLsbeYFzOMBhvB/Rk
MuPZMrq1QFh0yS7knX//krb0DBRXWB/31Qcot1TN4+gk1TrBw1nvZSzz3fSJOR9nBo9e7UvsSiuj
wavJHxFg5jCgc77/AVvnCuFASh95a+i7IvmlWxjDWBLoOZ28Kv+Jh8bvgP841zSU52bLUBmxetDI
aeWhNG4L6jm5psazyQhq/BRZAPgctb8jyTLUIiuA2UjrJy+QimiepKtrttjSKYsAwESgNI4SuXJa
/VKToS6zMlgSWh77mVVemNs/KlK/BaJWo/E0m9RMYgLlABVEkLvV4F7SyXFTgdmQaDk3VudFdf3c
2/GuKHSbT9YPV95qDqBDYGrRHYMJUUXwiQPQxoRGZRC7L9jMveRnyR74eLKlJijfuiYLfgzZGqSQ
XHUUpSZWVbHQKAJWl/si7C7IDz+mg/3+34v1NRnFXEySuSjIpmXQLngpHbH+wx018ySrZv5yZFec
KEdmiXYC0rksg3HIPHP42df1b50V0MsEOmXwAlzl4yp+6tuYlLwHE6z+CALMfSHDz/vntBFdrLPg
f5NQBJpPnVgSTMIGJgaQvWQeGs/tFrQn7NNkeuAT3Rl19WDk7ON9ulsRP3K+mBEyUVpxkBq65Q0g
8VHXcQcgG2VjH90qr45VYvdeEnbAwScCpheB1nGaLOfjaHOMIFfcTwtp74Xk9IzSp/RJNQO08v6H
bekcRrE5ur4x6Yhmc+W7mjEeXWRtA6uej47L8RhZDrP9WC66vNhW9zd20wADbw3r4KJXVbm63skc
WjwIoAqmdM6zqA9LerZrseej64vOJyiljol7AtKPH71zO+cQ8nE3l8m7UUy+1TwzqmuW2hJpABNw
TIAAHgDZ1NsvamagR0RJWQZF7dSeaGjkxzQcND5vywRcU1EUpxlHqxxsyNw0tQ3sZ+P4VgwkSBHO
1eH+bW66V/hXDBHa2IiNTM0tR3ZZWom5FCWSQT85NnCMaDOrkrVIORIgGD1U5mmyHrAZ0q9cfmb1
9BsmHL15YoU8w6DJ60j+1R1XUS5ZXjQlSpeX2brkX9qq8jQ6vHWeeNdxPEVs7HNS8xzzWADlu69x
a62xS7Lj0oS7eNI8Q3RElEtzphzQERyMlGhvQ/wlsH/P0oHrbRJBsgGuCLCdeIPc3pZLwtbO+AQi
8RNyAn7dPBbD+BtXgn4YNIGi2oTzUiyPO+ZLiZCnwkB+W3o8e6wG+cNyMJGY/U64gA4pRjHDagsU
DG75aSVg6LqurgLZtEdZGN9m608zTx6gvPflfMN9w0NQG2qFKhr2t94SmiVJgLvUlUDJ6ULPrYyD
0UUXwfG0kOPOyf+4T27jnm7IrXbkSqp5F+bIg7VlIPrZC8uvZoo6U1n/ezuBidzXQpNAYKe2z4ZT
XpM4JJBr9AQXXXuMTomTarz4VnsDE5hhXO+HYmJy5fWKl5DEkOipqoLWEMfRpe/i6KXqk0eG8dWl
rXZl+RWttH4hG68NsX2mMPw06zTatWF4UU4DiuwriigaPG4/AoMURZb0bRWIsjqXTXMpdNC7GxKC
AT/kxNHauVojRbVQteizXmZV0LSOV4dvYnqMosKz89gLJ51r22AHyWqEFaiT2VyoAyCcRYXg2Vwh
NWLayw7SX39x4hhPtvtyuMUUquoO7g5EfunpHmkfLstswV64HVYD1VZxZmMhD0NBTS+sMOcnlphq
xHKDOcTiqDCBOwBnq7D8Oep+4wCQtsDJqn269NiZIq3fGH3H0VFc1ToeaavPss7EWhZ3citMYLji
2FVGekli17jQcmo1GrBxiOstMWsdpuGOipNbNKRHUhf1kgT/wwHbpe0LrfvEYwuzD0WRuB4vO1uT
NNg6RBBEFo2jOAQ81VuBnzq3N/KwqIMsbL4a8dqi7obH+9KxYaXQdI+Bd2TqMPmowiEmoUOaKaZ1
ELePAtAbjYtFCRj/+PdUkCMTrw2W6JJSVDd1QlmUXDaBDfRcvrygJNwY+/9GQ1FeGU1Wa8u0CbLS
9o815v/M9H9I+67lxpFs2y9CBLx5TRiCXpQolaQXhFRqwXuPrz8LmrlTZBLDvN1T1Q8dURHYzMzt
zdqMNoylB0HnAKJaeEuGSmfAmm4Ua70PK1jFyNWn6q80+idD3IBqwkwY2uTwJnSQKTWCUrVSUWGS
WV35GmcJpW+3refev62Zd64DMxyCn7PcMkILABpf81aWV/UEJE8E6aq/q+R3VahIhd2oXcgC3GRR
mkXrwnY0UZHAugc5Ri+etOgt9TBjpx5j7u3+gW7fBgeCHsDTIFi7eZs60tRmlDpY909hJA0rJGd9
nkozFMB18lt4RDsu1ixFs7JYZcgIiwLlcsmlGvpBiwP0do0dRfdv51bMEaoA7x7uFYwO0HKvHwEN
C2NTqPj5lbfSjIw0zYseMHTkIg3kapE1kMBYdBc3X2ZIDPsaXqA66eELoIt58fn+MZbuCDrkPyRo
B1usar8cVHCtPpKsewEA3X0Ct8wKFCoo3FksYDBpscDanGBMZCHfxfVQkUDl210lFKjKF0VkDlw/
Mezkj0txLYfXBCnpKIYeY0mAotlVnamPq6Kw6ueutCvf4TZhthc6BiOwDkjxsZ9l8sCjXrlTc08y
dbn01kPKvWU8GlOlKq0YGnNm2tvjAQUCM9waXPz5QS+EP/W4IGulCcfjpN7KGoxayfADhL6yxe6r
lBprEHKOeGPP0G+3Bnu+VzS48HCvFIyPXxPuvCnUJA9REtp20sJJM9/CTgCvDswwPt3nmaUzzvWD
GVMdA1Q02jlGx6I2E+FgGVq1S4F+p+UbD7sb9NQRvYjkukZUllN3KwiYLgSkEKwEjLZKr4jL41yC
k8PXO0n6q5khthmt1AvXd/V96voyMdL6WML3+yFE4uHgkcg/5iGJdcblLfAjDB2uDR4IesVoKIgZ
otOQJrGGU//VJwfwgoKZvJSZSFo80EwG4Nrwc+jdJ2laK9o0ePUuUBW30ICLcm653JzKbpMojLrg
fDkU08OEgxAcBcRKdBt6PiJ6FvmwgW0NSQ5YGzlANPF2n+sWiWAPyZz3nLFeKJeqyrnJ12UQ8XFf
efTStU5Sv9ynscDZun5Bg3KpOOy9z1o/aQAow5t6Em1KNLcOWBMxhrwdFH9JfUyGRgwZEcsic+sa
XF74WpAsivmqTvbUcUwboI88Ztmp71k540WmQzQr4fPI5NHblxI9xzBdXjc7vnxIBg85msGCRhpE
0b5/gQsnQX1YQ1l2zhRKNyfJSl4a+6HdhYBwsKW+7NZ1ExosIzJbb4rh0FeDmBWVb3RA0Var4ZrA
M1q53Y3ZZCZG8pIH+r4TBKePG6Km/ePYpo/ylG2UcKXGG0F/Ubv3+ye9ZRW0XaG9Z0ajRdxHK3rY
R1Q2VakDdoqX2QE6C5yIE5EVFnuPVGKc2IGP0jxWm6yVYUzX96nfPiioI3GoYKkFckm0dDcF3MKm
1LsdBu7MzphIwq9g3kmhMkKyWzVyTYiyZ0KnZ57vad0ujtwscfrC6THa4+85lfWms/xevykq7TBc
qDYCqxhO+rUBq0Ov0mu163dNH5UxQLyTcsNLmW5nAM41wwkIloaReia6zytSDL7gcHydr+7f662S
wY/ANA0CXkQjqBte/4hQSNWoAQfv0smzBh8IEtFAuEpmCPzC8yEvi+4eCAqKhnQCevC8bFR6wDHq
vR091P48KrkLioxB5pZH59gdAKDYGoHgR5l/xoUzUqN2kmhxBVRBpeS3hdRO+4DDrJPUJR+NBlRu
deRrV07GJzSiSwyHhF6MiEQtYFoxnQOIOTSFa/Qhi6mb9CHXhJ0C4KJRxjKs6Vwk++Srj6x4a0yP
oxgRvjO91lHiTfOID61G79x9Z/JT7K15NTRZGGy3967PY8xAWcRcIjL/84VdXEgqZgomigNxFw51
YY8VX2knI4u60lQCJcdgXoGKDkMlLgwqAVwPQD7zwASemi4Pd62YdE0yYZ2R1hEJo2epgUWUmk4A
akrk0rDyRLPHKbIr9e+rYxRtsTMEo4dIhGFK7/q8vhAleZ0Iwk5KOWzBi1VlV4dNeb4vNAu3imYg
dHIhfAC2KZ0rKpOqQ/+7j1vNQmHNd2rFkRzjeKSVEGj3gCJgKKVbKYUNgz+IJrIZe5TOg5XRNOga
Ft3uMF0pArJPBZbWZ1IpVbqPhjzUGZy8ELOg+mX84IWhwn9T/ssr1DWivBZ2vGqlpSlr2OZGCskC
fD4WvBmHFGM4w9/W8Nc0KVeEjzyl6vVc+AHDKPqH1sqV0gQG+f23W1ARQIkFV6IXDyglunjNIXGJ
oAKZPmGnpXJXmZPSCKmZ5FWGuCWJy9xEvy72huhFM1l+MGEELeUA3Xj/R9waGfje/xoeAQbEDa4z
Fpfp3MB1+BGcIK6QY9KtAZhnjhBV2lqZQqdv5ZAhlks0Zx8coGzIn6Aad31wAOVPA+D1hN0w6rtR
DfYjKoAkl4wKqz74nW9EjEMu3TS6NVDw09A+B4i7a4IJJ9VyAyzDXZb1v4MAw4pAmxRTtFgCdtLN
otjk8pqUccXg3gVhgRWA+MO6og2G7tcVqkCswgE6D12CnK0PffORi6lhNlHdjQwjvqAJAOABI475
H/TI0ujoRprC0cQ2A2A8+Y9NhzH2uLRbFVhE8E3u88ytpwmrhvop0i6YI7gBzY17rqg6AMJhE4Ac
fJRq1TkiV/GMy1umgkQxmjoh93Rfnq9g/bMADbRDX3VI0rFo3bjoWZ3iS0+E6B0fAlugMDhf64VZ
6vsm7xMtknZ6kk47Xmq/5cBvzBKdlAytskxpHhVG6y1KI7NUXFAqIGlxFCfSzkuUz6FXnkalOXCd
99f9x1kkA6sP5wMuOjDTrsmgHI3yaZJKaLQRAeAz+MZqzpa4RclPjCTcbMKu3UbsWQQOMLBcsEbs
hr2ngFe42ldFYMInGzRGmVL5q6x4M+0eJI5b4b+/fTRU5KA1BEwtaTJ9tFLTxKBFI/6uHd6yKSEG
httEFmzMLduhCg2OQwcmcpcavVOal5NQAUC4ChBlGSPqxfgWqUPMUEiLRNBxhULLvMpApxRSHlbg
58EHEblueassc5T9er3Qw39CCODgEHIF1SR6JMZo4yLPlFKdwTVLU8xS+D3+lDVff/dl8Pyol2LV
CdQ65v6umY6fKjnCkk8VC1HrlLdrQ+tKtxvhApE2K4Xo8e+TA9/xqMWhMoLA+ppc23gVMN0CbZdo
VUs6rXuSA91V/z5UB/pu/uV8zNOiEkVmasseINShtgu4cjdTAQjb307fGOj1RGYN23rQlEDD+xhJ
quYJ52u7rgmfEbR4qPJpX2Wisybxbs3DTAiotT9JSijt6yuTI5R/PT3WUFR8r2PunGPFUSo7ocBK
ECwRUlDPhmWQsW2K3pBa9S3vFQEgnNXcMP0eCL0+xtp5IDuznuc+pZtVnz1aNPmWx/MANssWm3dJ
L6y+BRqmzrKttw4LHJX/nAkLIK8vL2hKAwEpKEneXsirA7CYCq4+CH6JIJWRDV0+FZQCVu0BrpuO
xfsSYjyVuD8xCgMz88XAqYrwIU/zbJvpNUNwFxQRmsvQZ4EuU7T50CdrAdzepnwPryFAZZ5wgv+i
odP59315XaQyV8rQOwIPjJ66DmNR8TKxFIFMFBUlySSxWglw/v626QNM/E/bNq4PviXF42UhNH6R
AiC+0ZLEigyM7SQcL5mlKgz2PzgRRkAAvYI5EPTaX3NEHopC1tcNPDs57ExgBHfA/9B0RkVj8d5+
lj9DPUCBz/9+4TIAdnfS9aAD1EWUGo+YsIwcNQt06/5ZbrgbyL1Q2hhg03gkEOkOS64HEJ8P0KNd
m/qk8uRHLIyzagnmXJOfpLxmXB2Nj4cqwswDMNZotsSEFd0GgMp9XCWdIJ5jYu333bokn+vzmpQW
KcjbQTFNl7NOjDPSmYAbonNa8+IqOUkoDDEH0WDdWFa4qb437vbr/kVSontDg3quAd0pEZIx4tl6
/8Vwhum+yZtvU26d0Ghh7CX4trMf1kd/HZGN6Xo2gwydOLohQ4lQx4lebaDR/vyyV0hOjgNZr34/
7Ih5cJ9ci3FfP3b6woG8oUa5xI03VZU2P8rWehWc933/eFw//l7Z3OrQmID+Mlls8GNP71GcXdoL
NhiRh4nL+RqtveBU68l6D8z1ek0K1yYZ6WzJfI7I07exZhyVzmPcHJVSGJPMjzFfzYQB1fxrApP3
LvN0sx3676e7kWRP/X+n2wL3iljOmQzuOrIeH37/Gh3T5N6+rPscv/yC6OKdl9QjG65SLhJa7tup
Ujnx/NpYe6cmx8fAelz9JnZBBNMjm5P1wjkMmounvKBJiXKL/lrPizzxnK35aXUYd286Odi5VR83
Zk+ennjy5L7cp0m3hv/r+S5oUqIdJv0gGci0na1gjf5UcyLyl7DJv8Asrm+dTqzxj2V9dUGQknev
b3HpkyGee9OXiWhZrmd+RYycwfyRG365IEJJe+RL/Vy1Es+yyT94j//rpVHireVqFiFoEM+FBW6M
J7s7D59jtHOTlftsVs+nxGSRpELSm3ei5FvqUy5s4BqcRzNPkNl//W2a2V5bn9wN+iqcE5MbKeN5
Q5CS69hokeQJfelsqV/u94vASBrQ2C709+luNm0aK5kPwXjbPUdqM8ff1ZtobQLiWix2+JlfusMP
N+MGsc8r3QRpxm5Hc5+S/fF4PK8f1fVfDw/EtD8+QHbTE+uLlQpdtjt/OJHuRAu4oJY4AZS3r4O1
D0xnvX4gO528+aZpfjG4hAZHvLlUSoMIdVsPCo9HC3Zb6/29Nn0ykAf1vGpGYrqnL/+TebUMpUU3
UVQVJh86XsUBtw7saveUWPUqsFCGEb5H0m/d+GkkvhWtmEaBIeR0d0ql51KCtnvx3Dgv+33wsI9d
x/HJ+lG2VjtttTMFU7Qq0/063deZDMmgh6V8IOTlcQpR/DyHxCesDm3mI1LaBe0IVZLNpmdvDZbj
TORx9UBs2948fTM9lWX364I/Kb2i6WnoZz04Zvten7CY8MHyLZfhI/wXIYCXiPyTgclnSudPYSRE
khBLONG7k1gTmHL9AFu6iUhhntzTSSL3n4ge+vq3IPyhSBkADMkPwjhT3Cbr924tZyYcr24/EvfE
AlX4L67CH1rUe1Vh6w8C4EXPKXmx3gXr7DxCs/xeETOxn59Opy/Gdf50yN5qsz8EqTfzZCHzSzWC
arY+28fjBFhxC6vuzXIgE1ljcw/ZkcH+CF837pMfkO+AJKc59HCnh5jARjEC+2XT9OfnUJbC6AtZ
iGuc34rdsSfpOn2yWPuf/guf/ocIPfvdlJmXdg3OnMdu8UupHOI+b9yXlvxvh/lh5Qs/WhdbrZly
HEb5jM+mZ7ZEYbiW9BwIzZs//HRBopArbF9PA+n8Yh3VyO6tzcbqidv1hMEoy745gEv+LXc0qmSa
ZMFUYJLxLBEFf197GzGW0FsWw+4wX0e+jj66LGuioAChLfcUPHmt7RHXfzqFPNkySP0XU/7nTJQu
KQbA3IfRzPz7VyxMJ6OJY+Xknbff0+dk659PBZxl00wOb+ZTxJie+UlM3BE9OhPTt3rq8XU4i96r
8+6szz+6bEWIjbD1GfYOf1n8smzn/pyY0i+d5teTNtNszRd1U8vWYQN3hXvYfrlMd4VqmLnhTUq1
5GNbRnEB3txuR3PvcMRx1quOrGwEkBsEyvfVNENz0Hsd+7Ivx8gANSvwiHBqXtxv1olYrCnNJ76Q
NjSyAHGGn0+E1QOb/dwXfi62GMDLZJbuYNKafaVLWjnqv4MwS/beUYHBbUL/OtyZFUOx7Cmdvx8b
Ty3Un1d6HU11tX//JGfy8Ovtrbc+EIAzXol5LMqrBIYIYOjimekFuHg6YkMztBLTYvhVP4XCO8Il
UVqkNYIk438Myeu+WL9/cgQxPhw6otkropOPiDwHcBhGApeBofYXfTok9RUgIMwTXtQRFUynSZKc
SwgQans6WVvG92cbeHO0i+9TR1OxBDMFLjoccwMRCFL5DeG/xjXrpRbF94IMpRxl6GBPmY/xAmdY
2x/sObi+L7PLgdsFDcq16vTQq2MDR0lJ40BJ7J2QdFs9tOJztA9WhTUwOnOYFCkFOMS+52dpNj+O
uGqsV4NghnswEdG4LPOy7DhenI5SgGHbaNisl0rnyqms+aWGXZVYz0/u6ZuVVf0Zyr3HFJTjpE9+
2ssybrIFHcsJLHVnQ3xPrEMxmI+uUogyL0+yijNFGIw4P333xP9kMAWD8X48kUvNV2RaX6Qg8bKX
zfK5IwlmqnWHqc1nOblzZT+q6oKOGJfYAu2Dzrjavqqr93TDDSQ7uG7JurRl5+kPJ9A9LoZepbmn
4HX2+whNsDa8ip6UMLnMvB/r8ijlkHhcCThbUCrtV+voOAN5zLa/E2LDwzW3L7l7/7GWzcfFySgt
gY1EWDJa4BIlkpJXpDfXj4+a+dCQh92bm5i6yXy2OVt679konRGX09B46N04hy8qtxpM23VPxjn9
hXY+RuTHPBylLPLE9yPM9s/KAh6vRnC69epRnqswtrmBxmBYrR9ghXtnozRGmXvhyKkgiBV079v9
0Vk3ZDrUv033+3T6BzeJZgcUzNCfMpdR6Tio8wz08MkN3JkZ5tjRiHwKSqsTNxgo0H/dZ5SfYt/1
0a6JUf5MjyGCTohLSPX2FekrJHbWq5VxQs0EfxgWciETfU1s5qEL0Ta4rgTo+EwMKU4y7bA/KrDW
xD7U7VwSYpGbWe7e2SiLX9Zy1U09yGEBe2ONprgpCVCDLW2/w7DOWRkQw5gM+8yiSQm6L2djHIWV
dEbHXprZOWbHe/4J3bqMd7v1Zq6vkhLwIAvTZBBwNusVkRFAXkK7Hp1NZj+57sQx3d5b/XVNjpJu
IeIMoW9xrO3rnldJ9sHvIGj3z3Rrw65pUGKdVV3o95iCO5e95bwGpvzAY1mUad6nsmD+r8lQwjxW
Q64DfERCdWLLAwXIzn2SmuNRbs1WgMPB4sKZy+5xIeUCaHrUqFwNepZ03FfnmCPTHvkwppZicB4d
BY0TWmQr8eeJ0r+qZxbDzddy5xh0m1QBF2NSS7xOPJJXMAEEGJ7T79fOku00eNQY9Bj8Tcc/nGGI
UzHf2v4l/Aic/iFjKXXGu0iUduj8uMbEKg40nl630VnuLZVzkpcCiYUtg7MX3NsrnqPDHk4JtXTS
Qetlb3FkT7x1ZyLEeuoJK2W+UHy7JkUpBi0QG1X3cHHo3I8a0j4EoMPKBi3kJ6+pUPogSHO5yXVQ
edm/ti/vo22Qqdi0VqXOgeOTbarkLSHkwL1t91vuuN9aZnlE3RiVn//VXtJoA2qYA958mBk/VEm7
+gvAV3CsXHYfBotjKM0R84neTiMMc2+iJthHa80EplemEsu0GOzP0IUSpTRaIfLrxu+QoyRbq+gI
es1/x08s1cQQMnnW+hf2eKoBgNj3M1sqZG/pK4O8vx/PZLXC2uiAvDAU78x5dzSITLkaWeUFMXAN
pfPr4NsKqXaWQXygaNjKqQv27LqHzKBHeRu1mFdiAHAwlCSOQbnZoZqqmZbwYFgtK4G3UCC4kgd6
sI4vxZpP5puEUfHe4XLnxDmuUdbx1+F6h94gprVk2TEaklVrvcYvexzPgjo+7km679cm0/VlsQil
Tvy61L1mApXW7DfpSJD0alJCuGdlBU2JQgNLLTM8DbqpvR5HA9jk4JLp+KKfSpSqWmYqaCHwu34u
ytWogrzx+r6eHfpXa0LGa7C81T4O7Pssz7o8SmFMWM7Y9MasJVMybTPG11mq/mYsrQgqvutwivQl
V4m+CQuz1tcyZqkd481g2TDGw9AIylldj0D0/7mzzuJfDEf8akUiurXLKjizWJsGoYv0BDBGEkhZ
ezi3guXw+9op32DJWEnBhWz/FSfQSK/tWIXopgcpFT0DryoQK/H3iCpXTdb+hn+qMntYlRDfb2Y4
xFIadIN7mam1NBawJxLKHHtHtNHPFSIiSveabazajpgieTZbs7CyPUMZM+wLvU5DzOI2TmdTljS2
PJlnzkx0S5lY0RDzJSn1IXhwSdsKdMZZ0AIL4VfiIGcJF4txooVU2/VLUi6JUE9jKg2FhI6dlz1G
qNtH5TC9I9nmo/TGTLgtlPiuyVEqROwweVbOARiaIvbFp05mZ27LrHLPv/qO0aRH8DH9n6a8AjK9
+fKqHR1LtPvWRjFqsm23Ucz7Cmsh03F9KsrvqMR8jNU5ZH5RBPj326kg/Ko3gT5iY8LMJBFxXc3S
WWRn03/nlDSQr5/IKTCj5svElqXCM02exNa377C842WFDFw8zH+iDkC3C8f5EFV9PMI5bk1sDuBO
cm2ynKrls/yhQbk5nSG0I3Y4zsprO/yykeIg36w6yn9J2/whQvk2pZ5Ww+SByOvcBVqb69RE09EB
HUebbOX+w/jlDzkqVtLiHhgnI7yA7f51n+7N2jKfkEZkXN2sDG654A+V2aG7cEdVNZPUCQuAzy8F
TwB/xdIQ86Xc+z6ljLpG1GOhwvdj8rKXLOFwQAzmMju0lkX2zzEoRVTm3eANww8D1B+GM233Dv6g
ybT5MszsUIak35mjC2umO+Z39MwQ4WU7/Yc8pZhGLfXkqgV55+igA9rGBDDDFVjoRJ61xB8SlF8T
ZqUayMp8wlcYaDQiH89nNL35KxtN8Ggr3Xwb1jeDOZYVLpBOZtyMnwV/19zBxXIPkOcJIVFAol18
SN74v+Rju85s7AP2niKX2b+4cJMYYsESlRnCDmCX1DEHJTV8r5v48+jVE/ZySf6bHzdYNB8VPGp8
Uyjuct0Y3dAQsYwOo6AH+Eh/c8oK5XrshMKAvDIPRWLTPSXp6BMTFI4T+XNRn6LEJ1Jm6/mv+zyz
ECnNLSSARMEQxbyf9PpqtdAb+bwuxfMQn1VBJSFwKO9T+Bn9oWQPJObBoH8Ni1HH0BVMGIhlJcKt
j8lrskbW/t2vzGOCGqN/OK6F7SNnrjJ390slvVUQnFR02l29O9jP3eqJwUyLBwbGMTbJzbBXNBh+
DCBnJWsLNA8HSBlIpaXULKyOJX9E4QFXAygLbHECMMj1pSYp5p39xod315ivwC0NiKGRviBxT5Co
3aCHfogs9eAxbnpBiQL4bcbulSQNcOiUBfd10ZfbSgRZWSJ553YDUPKYHvrMEdRzAkYQQNHAbsIS
XbrtCDNDiV/mBjTAsXzvfnk7brP5Br6/8mDdZ5wlsb+iRBmFWOn9qQhAqXK2GonOhh0LVmy525bo
ZuXcp7YUDmBCRDGwKGFeQ0JvOM+TUoaDAM0Wk5jsy8zuRDL5SIxI6JJ57EwZkxb1dOD2g0q61TNK
XBaDNZeKJOhY4WeYihl/i37A0R+GSvY4uMwb8fA5uE1IQhcOusav0rUZOplpTUcWDNxCA4gOqljw
IsxYmgB/uebWSOGbaeRT+SxV68hw2141eYD7mdFjsTLUXTuarQbYAXL/vpcCcdw1pr/Aq5hNpGfR
+B64EJonGGckxu1uK67LdUDEXyeWLv/pM6IYdh7zneGlgGiDOfbr86VcpGZDKYGQNY6mVX7wc39B
9ZKQo7r20VTJkfSjw/9JeyEwf2FTcmlJG56gnRS4dMIDy4YuedpXP4hSD5FgZE3Cica5tv3DPnHC
TW2++y5HtEOSkO4Q2XlATqzOxPmr966B0g5eH3iKjyn1cxIS4zHeQZCe3PtvuuBjXxwMKNHXNy20
AE5MgE19HjsrC4Ahvx228jpUWN7cgpt1RYfiWL016lrwQWcbrVt7NMyud4yDTOqzaSeZhYF+ssFa
4/uHW4ibr4hSZixq5NRvMeJ/Bs3JBiBPx1u599EM6CNVzvdpMVjkBow082NFLgt15llx039IVl+T
yElNRSWHjWTa6mtuMdO09zlE5Sl9G/QJF00prtWq1pw9mIfM9Bk6fUEYsRwIA/fAzFKANE9PUXJ1
zSV57xlnyZJItsIun8GaVpPpP3PHZt39Ulb1c4TIUyGasvdjLCx14tj0UaBbT4/Fe0KqhsTJ2VdW
LASK29MD1JTH0hogH/E4PMVUfDP4KabzvfNUWmqNYdx0ncsGNrKgTThJHI0FZnvLT6CHbRJA75ih
pVQqVhgyHotJytg7v/L2+RyYqFy8soy1Oj/ZtdBfE6F0n4qWT6OoQOTl9fiX42x1c4tclyNYQkdS
N1/tHWu7xxjCcY2ZVt8Njg9vm40dHD4Oh4O0SR8QjZ+Afk42m9AxN5sn84OVvPkp5937ifO7XIR+
fjj5qqfgJ1rosP/8NJA976wc7cz7kpxXhw2apqbNRjAn20WrADaJsAzRLLg3PwBoFgZwDNAiSFvd
KfQVsao8D9XAycEuYcWd3P6tGEni5kfujdXDsvgkf8jRCY8UIGPxVBneWdYLM1JflZIBzrDgfuLR
LyhQnOyXEtBhOlConGwd1uS9JLxdbkrTMIOD/1aQ4aUyRYbu/2mOpq8R+CZYag3YMh6Xef2OYVno
Q5Zn8jwVm5OSyOYxJM4jWaHvaAd2ekbHDIt5FqZp4EPAF50BSYB98lN9vWSeOvGiOuzlM4IKwUJD
KdpzSss7Hj56ktutrcGXe/q4r5x/SrbUSa+IUpKLWXZPkBsQrSxITU0wlhT+5VlrZ/+6/TKsr6/c
tfrOLXOIzSYzzZOKtVEFOf19M3h9eEq4sc+545oSv0NGIsjJN4kVnvyT97Am42tmq7/kT+58/+gL
OvLq5JSsiryujFHZyucsJO+FRNQ1UJhZXvCCPF4RoRwVPxLrJFdAxDKO7+pfj4DMGVYoop3un+XW
Wbm6PbrXKqgzbajETj7rq+D4+CBtuK/7BFjMSU+bjGGhebwBCtORf2+QCJIsTBSsV0S2dsOmf02I
+dwztNnCBAWOpWLTA4DDAI1AT+zFYwrY22TE7WFUHDMMvn2u92fCzcOC28eVZq5MxXzityMJM/J9
ktaMQy9e6wV9KtPGyQP2ZivDLBwpGhDnKo5Tmmc4L/t1bD78mmesD89PwSawkTVnvOlCcvT69JRo
wkPLwgj7yM/da/ihbiCZg4uGSyh1++HXLl8fANQQsNoQllTf1Z1TgohYH/883/k8gGo5R8U9r1UO
c3CPmm2jqWTzPX7ON+5bFrOKtSgtF/dNiaQ01irSGaCNdgwfpcCX5GlNppNtpw8f8i5CCto0/kk/
xPU9UzKKzaedNmGtG0IYJ7POUH4rGS2YbxqLnxdiYlBCCg6LTpFRAUzWtVlRjTDKfF3Ai0J8PoXt
epWQHYAIbNQjQmskrO6jBZyPa4Jz/uPCpOShrzXCBIJba/+OUiB46FG3HlVrhRZTcfZZTSQgmNWe
RdV6cc7Zbbgki3YFNPeDLPpL9oUjyOvkIO6+tPP2lLzPQ0+sgsiS43V1s5SkalOaa8YAiq25tZzY
LVedO/zKTePxL3QPrRpUmj6en6t9jFs21iflqK11O7HlA0PhL4vPxdEpoRWbQBGCFD8kRsfL3unW
wJvGYMgq3O120qYgm9xCZxH//1GHXXKVru6AktwSW9UEJQbp0n5BPxvmKvJVNcLh5d0Tc/5qweO/
IkaJquxJ3dDV/HzO6KHLzm1uKhqpeDtWj2rMCFcXsmfXfEyJqMhJXF4UM7XJ7DLoQf7pbVOjzfE0
V0Wt+2qfdZE01jrAcDkfO7IhNXuEFzrpUGHDRM88zwPEEIaaX2gDvzobDUSnV9h4LFVQevq+3ADl
hZAVpokwzIaxYzOzQ0tjmLWFhotripQayoM4DuMGFBUUkN6dVbx2GTe4aDj/SIFO6Z16alI96UGh
sBzFxY7eg20fNgh34Pmwkp3LdvKCGKVtQkmpJCXDc3WWvqmJaFrnH//gQbdW3CpxU4ezOIu142jZ
ObkgS6mcwEgjUYhBNiXb/R7DJPCHnLVuEfKb7HoLod7G9Z0vlzWMw1IxOqViEqyPSsYchF9et3BJ
HEeAhsmfOZusfu9sRJWbJ87KzMSMTBavzu92Ey1cnJlSMVGT1L3cg3ROggfVFAgmFmBMdmiTtD9s
8wmpvpP+D0LAS1VDL9xIRz1CLhtE+XmkCm97Ts3H9cpzVgcRXVUM1mUdkVI1URAnhtxC1Wy3am9W
KBDPleh/Mh5xJYT01ohGqfQ4ALD+OXgLnsQvFTVU7q0n2xOLUX/aH+88Gg29OxgCp/KxBH4Jdsox
PmC2et++VDvB+lzP+x3I4yPs4+4gYhT/oBK48ztbW70Bxz+ckT/iz//thum0WeT3wtTO8iraAsFz
kthc7TC1G9jy431SC61J15dM6aEmUwR1aHHJkFCO8B/OeiCEhCbY9XlYYUbz9M0Skdtq6zVJSht1
6PdK+ExBzFI4yRH4svwa/QyuyVmG1W+fgLvjW8Ybt6tZRYifTsl770wppCjylSppcFhsnrSwKd1s
OOvRQXKyXZUeQX8v+pbnehC6ZCFHW2v75D6Zb2+/4JpM5tsBLUb3b3+hXfz6KihFhTVzVVDwsALq
vrQ/OUQua2HV2SayJy35uk+M5QHSlRGdL+pgrHHv8TcQT20k3BxgYa3DlZAS8ffbPK6o7ZDMsFzz
A/lgKMr7P2C+3Xu3TzlEahC32RjJMKqfv2PWKoOFAtP1VVJaqZZyqfd7vG0EsSXAZ7MPH/b9AzCC
BWxMuPbah6kJB36C5lP8rVOSGGs1HgITYyUcyoYc6dsVgrDmMSJ2abg8yZ4ZojPf0M0NAv1Q5VFg
B0KlcE2f91o/jLD45LzNdsqn/BuoUQwKi27JBQXK8alGqUFPACjEwUlMd11rjZypcOTl/k0uO5AX
dCi1A0RpLZAm8CJvov5orx5+/RLMufkSviorYF9mjQtilMJJG+xznsOtc2OQqjjq3136jPXOZMjs
+jxuWzTUstDHZ8G991KUpjH0sctqAfcYfr/WWD/DbVrWoqjlWPniWJTyqIKo9oRURyWXvM4wWDN+
xePz8wySxHguFt9RTg0/NL5aj7jAbZhZ01a2Jt2ymF4qi/co/ZCJcYRtONrsLr5i1mjgSfI52IDH
CK3v3jUAZvTC7Edcpqkho4JVgLJOo1bwkQFTJAcKZras5AhFCEP03W8RxLhfzIL/LDy3TPEfYvTg
VqV0XN7HkYKowtpbCRZ8WDoxgV3BpLRoYrFH4N/Home4Sn0URN8PFUQXGEQySP7KxHFcjjgvaFCq
YqywwloRvZ8UxnsXEDRPrESyAThRsmLw30LTApT7BS1KXeQTVtuOHmgZ7t6S0JfliOvBTt8OLWtU
XFqW3D9XRykLtIRgR5XIQQPikebS1Ptx39rF2qpN5/z4+LgyzMLerXZv7e4AFIvN9zcQAplzJssR
6MWJKQUyGF7gexUY03CyeYr8/zi7suXWjWT5RYjAvrx2AyDBVZRAidILQjpHwr7v+Pqb0ERckyAu
cT0TtsMeO1jorbq6KivTscza4rdLIMIZhN/tzE6cSOiLdR04Lg7AttHBFI0H2sjSkWyRD0LtaENf
Eno66UtEW/ORz9X4Ji6Fa5vIEXqM7/WyvyhmvR9Oh/O4feji62jOe40wH2hlsyL47Ccr2tRNLjht
JNnlBuXQFKJGSI8wr74lXhBoIdj8u9UfX2/jL04POhQ8IKHAIzcqTpkNXDbPiiIWJFuUU2ip+aRb
gvGM0czUAmQOgRJE/Q0E85PtISWukyrsOCaScaQg9JP7XrrDZsOdayOTvdHUXsSoTSqhP53oH+Vn
eGDpZRv/7C+QdxaQ6tH73f+D/nbOTV6bnWwNUUxlJxtGs/tK9/yx8b9E17NjV6TUVyCDMiq6wab8
+3jRZrMk13Yn94+Y1gPT9vHoNBWM95csCZySO+MMXruloGRuU14bm4SrbKpWVRFnkj3UVM0PsbMZ
Pr1opelLjBSzJ+0fS3dBa1VKjQMxTkznBVho4S3cbZoz2AeXRjSbprs2NIlOmziUvHo0FKISBAZh
E/l0sPuuntDFwJvSMpfR+IP/9yEAjg///iqJHohqJdbjgoUETIRAedOfv8ssFIsTOLl8IADeRCUe
rDBT6Bd1paDcrQDGlW29Zzcgur40k79Nn48GNvFYQ+DWkgAtMhu5+steQqr6wqzZnAyaLv+h+vp1
5KrtN/hzdUKn7fm8MQb6lkQAZVPQ2yx9z+xVf72yE28jCHnX9AK+B1UnMzbSVffcGGuhXXwWzK0o
NHHB24QKECROJitagA+u7uIWhpiE7LULDzpZ00V94GXpsM8FfteWJosqNoyqBTUsDS8In5mIKkQz
G3gawEDhTsdENsFmWnAxc6f+2upkYTW+j5Uu7yQ70Egf6vGKrZA6G55Q7xnZsHhkf/8u1VvG35xu
JuhcqAAmS+B1nyKdGkilV0UvSfblwoFuKQXgkXDEMyVNz9Z5oTvEkJCJPdF6HTvgC+1XC4Ne+oDJ
okK8FGEiL0o28JjOJ7SHebtZsx5140+RpcDXpugk6POV4C9Ynr3Aroc+WeSg6BimizD0pNTzV1Ro
2XeN7nY1Us8INYiyeqMscJHeaVhSR5994F6bnqw0ErKuHHkwnf3hja6wRd6SAXWvHeDgWp1/V981
jbLONgRaPNqk6ClbmPW5Da6MqGIsOgdxxcnYWS3BwAdPQSIapF7H/Wv67J68iJzP7ZuHuubfx/Zm
CN80vM3+sTcZcByjn6NWYG8bZIjPPY7KekMcNAJmb4AzI//dmzvwMms7CcylqeGterR+rYX/orNN
A+SQF0UeUo5jFHZ7K7gtG0og71PsCH1LrEg85dSa0qYaayv9uv06ncSBALizdM5mzvaN3Un4EBeK
56C7TcFzHLzUIM245Ghptb8GnLVn0RLtPwmYfzfDx6barxnrR1nsFVv6gklMkUM9rk94fIG7lt7Q
hvyFntbT60XcXLbl5q9r9uuFRZ/b5WNngAJNPug3oWfndq77DLwaMWBidhs++Tavo6DTb2NzTOOc
yq23kt4f77Jfro6JM7sxOBliHyW+GzUMdhmw3VAi9Oix0/012xjMObY+Ny/O4WVjEO/1t74E0AAg
AxUIq0P0ECx8ynjpTT5FhFwneobQmwmZkMmnlFCw7LS2ZGzVNcMuJqJiq18Fsyr8Jwl9Sly2aYX3
dFCI1P7EqRnWp6DVfa0jPpuRjP/Ms70UFCSAC4zABLoOg10LCbnk2Ki06Swmqimv2gVz8AYjB+3v
d7yEF517Vl8P4bcuchVA9VnaVxnUOG3upfwRKovXPFD+1tre4YzsxFi5Q5vafjxvc2HijdFJmNgP
Mteqcc7YDKsXiJ3M4C/DGdJ2QDhjUqIeKbdn7TMLLMtpCY0596y+MT65iyIvVrxIw4iTGmDjlzBi
dfdJFp77TE9zyAYzz3yykPaeQXfjiPyzUaaUEbmg5mKnZowt8TQvTUelHA9ZuO9m+wXKYOE7L6z6
j0P+KBIZRPjEPOCWLoOFvSpOnPMQMeh84zHnAk8Dnn4/H8fSZGZ0jIE2UuhRrBcWeZzHm8OBU4G+
JBWCoVCxv6M2U2uVZdiic2xXpeY+PWQvohGYikIi1AsPBm0MIHpofFw4lL879pHdyeYqMjWQPB52
S86q3oothORAIl9SYY1Eim7vWRTUIpOsSnNlJ7q5clcBwufAs14iQ5MB3kxWERWeHs/GfQL6dzbQ
bYOJADnT1E1KbNrJssM7dv6q+UQtQ9J8ofj0lcd6ob0wbE3kbCH2ud/pE5sT96Q2lZN4ogCgtfJH
2GoniW7OS5RX9yWlWyN3Gc0U3KHovHNsJMniNS49hVy2md54hvwUrtBsoz4pjiFBOBm0QCZuYBT5
fkAjwQ//eoePXwJoPRSlJYHDP9zeRFreNxGfyBiu4KDgf/w6joTSQaknDjpsNl63sNPus+8Tg5P5
ZXOp8OJGcuyuWFcVwNbN33qv7AejOBxiGy7b9JEd5NcLdu/jrFu7U62NpMkSBzPu2NvwZ3sJDymJ
DYjFhh+O+Rb6I1gOKIPx9aI9nV6i08tpYS/Pnux/JlqZnDA1SiNOKFXHTiXClqRiSWUwp/gJUQ0c
9mNj9/0j42DRrwodV02GCPEkA1W7tVaxosfYW3HlnIKnZOcYPQkMYJqouAFNOHCmEMVwVwP6gd7j
ZqzPo5fr5efxd9zHOZPvmMSU0M5V05RjHNAJrMIc4tUGv6Oh7uu++RMYVU5+trLx2OZ9I+3E5mRH
qx7DQS7YZWwdApW62e3M6I9t+iGxrT1pP0SBfMrmmt9u+rfTeh0Zyudnr3+eEeUuRbbjVp46VSje
A14M9T28Jya3h+bmbun0iHTQO/LqIgk42M3Ru8QHkYYbddXuW45sIqPEU1Jca5vqI9gUdJNzRF/q
apv1atefMslE9EJXME6NTymjtVS9dSyVhG374nIk6NBtz1iPF4EbhzYZugZqTrxdxrGj0eHWrWRq
W0F+CKcccUp9gB81OghdoCbloUD097GxuxebBpkh3JaKIkPuEKKet7ZiVolTTcYmkyrag58u2TIq
eqEOmv3Yzn2i89cQOiQhbSdgVSeGKj+oi1wJEJAQPX6uP5oQ6VX5KP188npkNOc1Uv7KIpnAfRbp
1uwUNNiESoqUJ2Q9M6TMMJdiQHa5KZsI2pckluYcxyjbjQcZ/sIjALmdy7BrtTRIYasZsR2nZm0K
6/YcftijvyAA80D6y3gR39Ij6lWA1Xzh2LTbmi7hi+eu/psPEW4/JFVzpU4TfEguE/EQaBvZMXja
qada+VPRuCZZu6BrcJ89HOf5auyT4xpmPdsNIUy+bvednv01zY+P/Xa7XWdgsyuPCU6xTI/9t13m
pD4bsc2NWYH8HddzspyknT1BKKeJkgBNZHQq3U4Ax6UhCjASY0euUWfgr9qy7jGrIGpu1tpKjajc
Hfx3raNtsyo1c2Grj07y7vziCkG6FKAJ9B9PrGea6NV1CyeqEGefoEfJp26gtyYPTt+/6agJskRx
PjtgLIGMLmSeE35dytWjKgmYMExrBeq13LHB1LJpshQD3JV38fOShiQHnp6QZpanc5o5btfXtXfm
1QNABjQOLCE8ZcxFFkF+m5gMjQ0ZdACO+5oI7+pWGCgmuM82Er+VAmPQnIVoc/a8oZ9cEdBZDkqC
X5dzNWjI1hepD0zHeWBOXmV1+Ulsz133ViK7l1E1pXz+yvcVEcpLw+vBoBjNQIbXoP1UFNqgR1lx
U10YSBZ9My31NZ8OqdnKe0XQoRJf+NVSvDhGDtONMYqCQyJehKjoFErjKpkDEe3GPQum4kALIbqI
CgLGKiFDTcSUqoKRFKvcpT2eaPFT5C6EFL8B6fQDQKggQeucB0HEFHOoVG1cRrnkneMENbwnFQz8
OuK4xGo/K1FvPwcwT+vl65Dtufy9ykCUIYNZXvlKUwroSpAHumTGYCkw1YrWwpjbFI2U+Rye83Os
Uc4lrPwsasQ3mt5gJSNWTIjMcitnp6lUM7vQkt+ygQ4H36odgg50TtPTjSebDjrU/zpIRNjV3qGQ
HApiIjCk9nXvs4X2l/P38RGddVeaoIkqIE3jrp7EVl5ZOxLryN6ZCah3zElw4am68Wikm2CEpzhA
ugE8YkKejqIerUPdyJ43ofmpfK4VS9IrU1u37mJ6Z+aSVFArA4vJ+GYDl8nEcce8JypuL+KMDXsu
I/5As6daYYlUuOs83zd7P6ZMRNIXNdUTZi05L0VHmudKprW4dLruXQq+hYcKIcJgZPGnYXCPKlcy
9IF/rtCZnFk9p0efWOH8WwrMPuxIFtqFS3lOZ6TNGAe1pAwa0qOk4PoGH5mMpUk0CQ2ueWuZpejw
3hkhwYz/4SwhbkE1+tbFxlmQh2kb+2fPYi6emTpPZbBmf0o8vQ9OTjI0VackZP4M33H4EbB7LUCz
ALvm/zUIWsN3iNhCaK+GLJkwiZfTrpOLqi38c9Q/aS84PtIuPqPMUPcnpvbB4mMW3zIy8IPOqqv8
RWkW7t2ZlxmIZlBh4cZrDspok4nwmXgoOI8JzjkABg0tB5oqNP0unbfUYPptm4NRZNeQoj4gXGWK
5y41c9doVZJ+ucdQ2jsMwj6zDI7Bc1VQaSEJMQZ1t/7m9uvGPXbloYvOKwdh/LoK7boeDXxcTHDB
w15Lnx2WNJX++FzPPJAV3AioCAhQUh6ZXW4N5sVQ99XgxeeA32XQw/hkHaMO9JzdpnvHMeFifJst
1pxAvHMa0CEn7hKC4T7BCaVtSIaDmIdFBYybhoFOUgRsI4TJuV4lULt5ct4B8YJ31du32orOrLtw
rcwc1Bt7ky0QyxDZdgLYS9gfDdcdkJOPZ/U+nhkHJCJ2RyQlQ0D8dlK7OOEUV0uSM9grXQgC/7Rf
/4/utDEqmuyVGyuTvcI56KqU3SI5N6pVn7qtYFZbbYNktVusU13cMvXC2Rn3wtSgoKkKRBCAaOGn
SQXgPSpGELz07BQ/lWd21WuT7h7P3MzTEVyiVzbGQV8dgNQftXFz2MisS8UTNtjKNrNit0WPqtRj
W3OrJOJxBXetiJKiTebP0WKXr5oqPSOWqHsD2a4EvOOlwb0yi52Ec2t1bWtyzLImDyJpKNOz8qct
4HcIu/W8XRi8MtVRvpQ1LRszSo3HA5zJsyLwRHwro/Mft9IvE8XVZAZ1LiSar2RnD5ryAwII5RIm
VsOYkB32hF1T6nFosE/CTx4NBPnsKrTdes2cXG3HSB8+FxCeI7m7VgHHaokU6HxMo2StKJeKea1L
aygNtbQaH9mWTY/IBC16PeLEgKb1i7OUK73ffchR4vIajxXC6el7OEuExvPbNj97vi5JH2myF+uF
h8i994UJ5BCQQZB5vLjHcPRqvqKkdBhHG/Iz2L5J170UgBn4z2wrrXsrOcnPj5fnvuSgqSB4E2Sw
SyFuQObi1hzQcELPsmV+RjK0qYnC0cbyipVXH2Sr1Itn7llCY7YWhog3/8r5ilk6bKMfuj3Q+ACc
Zg3ZO8QrU9qLIIjbmPM7jLcD2A6UaC7S/0AOt6TZOyXVnup1Ji7cOPecXuOor4xOUpNK17JAb8Lo
vrP585f5FbxEgx5tOTDObCo0dpgGVVYgOXmRLBo068eTPrfE2viawLmH7tj00Gdl4whcW+VnadAz
h7Sdugo7oIo1TU8+/YpKJUsfW/xlYr6bZZnHoEEAwoE38HaZI02onLzuodGkC52Zoq6YJBzheEP9
yV9rUBXlRDMShjqsHiUG55t1SlqRDs/A2RB/28s0QeXtMw+Qw+V7HZFZhFajAqJBHi0iOri0fOq+
k4x2gIzUVgb2W5/Ww77z1kW8lr/4kjbMOs+MDG+TRease+0BPCRH0jkMTAFJ23QTcR3vq0MjFWdP
IGwV0ah4C2Lq5mYR9lRoP/x0xTqvmmeG77303Im62L4I3ygySRJI+2migcHNFFRDi9cByjslANeF
1QBGxessnqIohSlrrdM9ZVtzeqqZ+D8l5LMfL9Jv891kkW5GMdmVXB5lMivJxRkt7b6mKwAcKXsB
rFzDrvwZvoCWQAnIWSXf0AJ33wfVCgKTU1ZOTxV1XQY0HDY8u+r1XtaDat0mK214itidyBhpZhYO
9Z4l4Zg+KR/+s5AZvvDmtlCURGG5N9yj+KdyDCXdQSPReeuYbbES5I2snRQ86r7zYFXEOuO/htqq
DI8hZw7M2glNXqLFIcWbOzv0QWaETU5FjwwrNEp4+BVvw0gkkKkA87syN9jC5Brat0/eV+3pucYj
lYM/nlpgXz1pYTrvezsnm2K8D688qV+VglyoYnHmN4G1Zy7HehXnJEIubcXqIO/0iIzQlgzfGSR7
8Xo1klWx8s2l8r80Ltt0WWU0DSC6BBEK9/sauPqOvGE8EJOpxVk4tj/Kn/SQHyrLMzmQQLh2vDMT
aM0cezqY4cElyl5aBQcoqCI9f47IGwXbJSSJWGiQodeQpa/Q8j2vpRVv+sdg4fU4k4JUuesvnTyM
+iIVwpJRijOrlDQpf8Z2bfkleZZWWNXQ9Jbs3Uc/t/Ym6eU86wShcDEz3LEwS9RrRsXaAbQgqu6Z
juWY3EE8RtAurhc88EyZ5sbytBwpJKwcw2dgb5zCV3fbSM/Du7hvVVqWRK7fh95C3JHqQbhJJWwN
/uXxUednbr3rmRYmR70NZQfbHzOtrXnqu7RD0hlooIuLk0B8EzU5XbDSbUKld4eWm9RIt4I1glMe
f8f/sTdlkMmiGQzEfJMVkFAJbeN4/I5t/imfStptE70YTF7G63OL48KOeo+RlSWk/mHfsqcu13Mk
Wg7VXzag2h9lHccxkTb5Km2MICQOYUqi5ZQBs1FtjrsmPLY2w63aYefQSo/15uDypP4KTg2cyCbU
HWVhTDPhO9ZWEYApAJqCV35L0VfnjWv7SIsVvzz3re51CB5/5FSjahKta37HsjkNcuZQKP/61Qyr
iKGQU1A1JF8mK6qyTSz5koO9LBpOROrXrvOI8uFt3eZFXmJ0nak2jdYUpKlVPJqVX993NcZc5AHJ
YYLy7CG7U357FW/K1b5I3wAMErP1EPyRGp9UwsqHYkFNk4hfiChmj+7VB0xycYFXey2bhuVZDK0I
IFGE3VYVWmq57Ra8xEza73asE68kD0nhCSrGym72zDGwB5P9PII6SKbxuhpb2ZDxq8a2ffpWg8on
tvBWIxFNaGV8ZiQ3fyJrDeUEXFXUNZdeVTMvgpuFmBwgdAwKfSyOHxdaXLaOA5HI3fPjU3pPGIWb
TEF6EQ8C9KbcnVI5kZH2rNzfHR2U77lkR9JaOsYh+FeVs9xv83rFZKYCJiEGiIl9XiFPa1Tdewde
xH7F+sfHHzSTsRk/SMGbDp+Dis2Y6bvefqob9Y2M1VdwhdfeoTNbxH2ImipogDK7ARI+EktVDSAe
wjhPEZX+RptkCcA5twfxtAQro4xzB2bl268AWlnOcqnCHgRnf52bjvc6pH+cEgADp1t4p8zZQh+t
oiijXLA4zV3mWRi2rexVZ+Cxqz8IZBhkuJEsRP0Bme+F6eVnIgZ1RKYCpKIgqJ28AT2lbLp0yKuz
0G5V7qL+MOAcVhSQ/5DQXQlSSVXXyMtww4cL6ZW59yB3bXpyrjk5izM/yapz8Yf7CgWBCr0uSjSt
VJBH+bQktainL7K06g6l6NMEKIO02KpLD+2ZEjAQYVdTMDn0adKmEDUuqzOUhS07eJHg5t6V1YuK
ZPFR0fmFIzbrUK/tTc5xI2ZuxnKw57AbiA2G/D6HxmwWoOJyqlpLrSkXEpajSrNWbK1Z8KazkZfG
CSPu/vcCmay4JgxOylR1da5jFFSybSYaYk6dbp9VklFoAS05tAHkxJHthb02/vI0Or22PFnwPqll
rkSL0TkoW1InCIqVmMaD4bKoBH6HpT5Un0n+J+5fynrLa5bbv8UV7d4ff8Y9A8xYCkSELMCnsKzw
GzBdeZSQ8zopUjABPYLgJ7Cgizqf0HzfB0Q7Zx8/6uEkoYbjmxw9S1a8VY3AqEm5lix+6QiMI76b
EZTZRGSCR9bK8XRefYoX+rWQp3DpTfjR75vcQJpRHTMjfQsxzeGTSbehaCke9S/cUW31NFs/nozf
6O/uC8A6igSBittdmawJP8qu82VcnrlLakhPLRKCFR8RkTVYf4t3CiBO5Qp44bIz+y24RVZOhJJ8
8F3htbUpCtTB/AsEd/eeS6WOKv4K8MGmPT3+yjmPiJze/37k5IRmTs5rgYRpKlLS59TH7Rpv8wxl
Wpcianxs7L61atwfGg/lA1DZY1km4ZXExdA3LQtcgRQEWTKxBvQL4KGp95fQ7i3PQOpvoV41ezKu
TE72Qa0kIdiryvJchcgm4uHqOYck0ANl4TEwU0C8Hdv4WLjacEUdpNAe/x2bBqqRbFejLU7QkbU3
0Bdhgbl0J4DoLDISUEo/ntfZRRwRvb8t7SCGvDUdJVGjZHVTntUNd2zdiBYDrAT1MVIWLtDxMr7b
01eWJgvIDW2mRR4sVQmI5NuEkUy3zN8eD2emjDNO5T/jmayZKwRcI4JM7YyU2pn5kn+CfJ0AwyHs
5ISwqeXtS2chmTgTAYKrXuQ4mdMkHroct1NYt74rKo0EeurKMwL4xjB7l4SFPfL7IJ1M342ViUuo
nU71QZJVnttNT0Wj/s5HLuxMr9e5UenRk7sVvjok5TjKmg318VeBtlZjsFaHPtjuEL4sIeRntg52
DQh9x2qZih6823FrhYTMbcCU56h98xVIbTenBm2pvingDd023X8zzVfmJvun9b0oHxinPOfJd51C
XEX9ykJ/4TjMrqWIhqBxOWXorNyOCRF4MFSQ5j3XGg2dn1hAN0W4BAieM8KpKm4WlkOCX5osZcZ1
NdMHQX12HcMVoZhbgex8qa1sdsMA9oN2LpRfeHV6hzCFLDKIFOtzoUdWp3O6+O2Bg3RAW2qBNklD
tXwaW+oxtPBk9J7BMg56QyocAa0wxDWvF+Tn8dmcQf4A4o88P4tUA6q80zyY1jqqlqdpfeYSkq/y
M/fF1rpraLQ0K+S4FIqkNBqORRY0Hrq026LxSjFFum3QGNaRfBstXfRzO/j6gyarrYSDVidiUp8V
7tmXaRptmXbjh76uBsQVXQI4GtIZZqwSXmg3w4VfyRDbeJX7Bdc4dwFAwEhDWxwKIPLdQ6bjukJt
mqI+b2MU2sEdZjXHYa0898ce3dBIrkdGTJqdnm24fbFwjc/45Rvb4269unwcIVebkMWqdCiqD9y+
6tKFu3vcz1PXBcmkEegG9RJFmfjkfhDLLB7q+izEAJp1+yrbOvU6Kp9Ex1zYYqMTuDaljTgc9DCi
xgEUH/7mdjB+w6lKLbrt2W316gI4EyBZKwArEpA/7tHI2e9csNGotNXXKCw+Nn6Xd0L9QUTfBpBJ
QJGqyhS1OnSpOGRR3thpYF0GHLHqyzmC7LvdpQu3wXTj/lqSUSWEKAtyQFOVzyaqnTQK+NquI8K3
8SZr2b0XQEnMq05BbwE5uzCx003yH4MgKxxhM2jem7gs2Wf5oCrU2mZ45IPRN9iI5YJ/nzUx4sZR
egcmZwrKgZR4lISa39hRjEov76H55V86999BoPkQ8CNJQyF88sSTNY9JYr9obG6QTUZ7yoWQuG6+
MI67ssNoBhASLM3Y58hqwu0erOWaa4bRTKHLq2KnrtSNumlf1Y275vREZwzF8KFpk1sc1VaplR1q
y1vzpIW/W9iQ04tm/BKg5URWRFkMrN+TAXODWg4IlhobhRZ/jReVCjoCEjOQS9p67Jrd8alVf6Xb
EtWPf29a1ZCXgYgFEjP4jskksFGgFlrY2TIqCb7R71OowweH+jkUX6TSFmur4fcy/yQlRnAA096C
/anLwchVYKuQHhVwiUO7aGJey7w8SPPO9n2P5gxwj+oZ1ahStEpl4eUqjOt563NGWwIaO4DjAD50
st5qKzKt69awpbAEV6sWnMRmL6JYx6CnGf4c1S+lifUALzhZWcWiR5vqr1MaslCQvnjzyk2Yvbbl
NkKvu7ANuVWaGE5AsorK3AYw3Beu2sipwYVAO+bi0t1z7zJvP3+yUlLhtEyhYKoqxeLRA8sRVPzc
51D7iUKiCSTSaPTx3+wODqBaEWAKbNDJxvQ90Qk9r+nsUNWrcl0aQr3Nts2GF43sLeVeevAkaVYT
HqT3GujA/8Y6VGbwuEYkok0DV/T6Vwo7VJ1dF89iV9MC/ce9Q3CciQPYo8ARPlsnaoE8jMUEBpfS
tH3l1G7hO+4IlcBagWZo3IlwEwg3xckmzcsWzJ1xx9picuCTYesKkY2WFYU0yVr1n6N8xwdbLXoN
uYTGpeGLtO5MVfsSv/JmlbU1FYbaqFqIhYgpqfb4r+q/xRKMbHy93OxuIEAA1IZiAIs+E1Qxb08S
44ZCpjAqaweDKRqxl+l+VxKPeX68KHe9vjitN3YmNze2oRP6KPHb3VF7SQtSbjqrpCgn285OZUjh
kmYT73bvrdVvvY3PLdwNdw7j17yCixtArDHlejvMRmmgzJfCvLRzu31RAqDLoRjJjXDewXg81rvi
4+9YRcTA8M6SCPznrbG+lju8ZWCMy+ycWyv5ukyMWICKU0D8UqHVkK09SDCXcbYP6vrTz8tPqGfR
oF/lS5fE7PoCdSnL2IVIA0yOojCEScqN39IVoD7uotUQ7AvmKRQWR30XtGCKAa4UZB5dergcJlM8
SLmIsqvP2e0PQkyxPyXY+FRlnuNnfsQHeHgDFb3u1kcwMojca+mC5DVtt8PSlp79EHD44dmKhAc4
CW6nv4nCqB7CiLP7eKvVDOQDGgU4+epPUDzx7RKe6y6zOa42ZldFYwm0CuS7qzDtk7BzFBZkheBU
Ia/by8gUd7RsqwG99e6t1gEYJy8eGjHXp9fHW21uda9tT+Y8Fkpecz2c3qg71OVrsc3ROFANq8dW
7jB+v0NUJUDjECCOdarbGa2D2G8rJeHsPcZ2AW52hbcSJPKImdIVBANWqxAs05bNkdAYCBjxzoKB
Pz7Hzv2e/CzSEN09fv/zQYjD4GOx0lOEVaM4QZTLDmvrDWiZU2p/7D8ul31IB1qb7SrXo0Ox2q5f
Xg6HExi73h7Px13xYjQPfwllU02FfOJd520LQHMXlpytlEZ5jrsYLRkFFZDDD5IckokC4RGFnprh
PVaSjfa0YH5c1anPVnC54GIF4dsdj1fcNy7C04KzBaRFI0DEi3XhRcA8nbTmo2tjNDufO14yKgmC
h6EutHYej2pqjz9j9Bx3X4FWKh4+ThABLrjdFApam0JP7Dibl800MvIWlfHP7JUPzaY9+wiIHpv7
LetP7QHOD1eGNkxUBCeerKgltcxCjrPl9BByUFJdDZ2GG/0AjfmqRRfBIK2FSO8cU3P0MjsHryJU
8+Rw1cm2EBPZ3ckS7SBgFAwG21BozMXFF/BhkZV2+6FMSB8b2ZJ44F3dadwqCFCxWHBIyAHwt7PU
dxXYQQocHcQb3mXY+iisiWsOLF0vP2BTfDxHMxtDQTUR2OZRQfiOhAXYuTBioGtrCxeg28Fj/f34
92eW/Ob3J0swyG6eCH4FHva/SKFI6Pe1mq0qrdaPzcxc1tdmpjGJhvJM0PQYxgfeMXqv1wvnd2Ga
puCcWOndPGfw+5zu6Nqee3/8+XfFPqz5zfdP1ryS+oaVG/z+yDGp4M/2IG4ai3g+TRdszVwAN6Ym
jxNNaDMl02DK2X/5hrQPTo/HsjRVk9dD5juS0I+/z/94iE3JYq/OkoHx31+lp/w+rGtp3FIhQU8b
GXYqWpb0eofe/Z+Ru2CZWW5hE//Svl5ZHBwvaYF/EyFhVEIpTiNHjuAVB4DJH+DxjN7sDuufJSDW
TExys07jlr8yijZHoYhjDBMCGDJlPtfq89/HKzV3KcHHIEWFFCNeXdN3asjIZdiNAlx7dp+8cDTd
NKR+CiBEt20XKmczB/TG1GRXBL7fKWLSQw7uPdwqhugTfrtE1rpkY7IxtAYZD0+ADTanJSXeoV6a
sPGCmlwoKh5oeBSgewbv+snZ8SKFrZiIG7ceUHkUwIMVaG57smTn7gU+tqFd2ZnMFtQkeJHBNWq7
KH2Ln5ZrCavwCTDcwxJTxPhLj0Y0mTMmzJwi8TEiMPo7C8/Z2fW4GsUkBsQzSUrDAL8dlwT42na3
mFNamqfJGRFTqcjKUZPJhjbsM+DnoimgNyF5XjqMMx7gZkHGw3p1GGVA44vBg6Gt+2x+hVQwWn0h
OJo57zcmxk+4MuFK6HgIGOgDyJu9u3X0xmgtduGanPH91zamIK0ADKtyADpF23+uV9Grpi9Je84a
QIgNuiLE2Mo0zFUCl3cAzkI4QTjdBXj6scda+vnJMxm6R1kqxvj58id4SldDD3n1xxbmoi/g1/4Z
weQmVh2Orxw4gLHpPyXYVc8d+d5oq5d1tLDgS4OZOBOlT5OmQ7bU1qXeRO4mtReGMns6IFKL6iV6
Su4SNVEYe03NgRMfPLAp8cl3qfOL2nAzt/GYQP9fI5MlqZI+b6IWRjz9fzi7rh1JlWX7RUjYBF4x
ZanurnbTe17QuAYSk9jEfP1d2efqnCoKFZqt2dJIuzUdpIuMjFixVunbf52KFI7w4rfPVkM2K6Ma
O/x2hpey6m5A2WNA6GotCr4BCSD+urIzW4uIJjxtCnDEgxv3/fxe7I2NslP6VULlRT9yMZ6ZY+8n
rYfTwnhE7JJDVf613Hory77odi9szFw61kNmCcVY3t+R2gd6BPEK9MDbyFGD8/m8Bne9wQfO507s
8wvHZZOkDQfc7q/Jbn8yn923F+gsHT8evODt8/7QFl3kxchm7p5NZd0nqY3Q8pxt9H0wgQdubThr
szfz9HqcMmq1GA3dN04SHD7P98ewFOpfbbWZnx/R2gwpXizP6Rg9FPvX1+cWnBHOipnljWaDQA30
kiqw/NeLMqVWUbeGIdRNC3RY/kFzzRtbY+pbMqIYKM3hkgcz3Ryhx8FUQi0Wg5zXtbajr+BlBCYB
p16JI5Yc5aWZ+aEp0aU2dlBVsLbJDm/1bbQCXl7aV5cGZicmbCJTaicYAJLms3pTP37Rw7h2LJe8
8aWR2TEJWd+OgwwjcgZNx8bRzmxPHpVD5DU79i/u+Utbs4NCK/AlkQG21K0ShDu2Xwvnl5cEdUQT
9TSgN2ZeH9xJYIYeoBEy2ehFdfQ9nRATrZyUpe0F8gwDGURkcOyvFr8Lx9ISTtM61DS8gD40r/5W
HJGNcUsXOVF4sSOkVd//jUXkXCzg15GEn+f8JzkaWwZphtfEYScnOrBhOxz4g7sDevFseL+lTecO
j2urdVv2we0Dtp//mp1tjZGFNJSopUHPwjNkh74UaJ8DQ573eQZH3Ocnuhfxp9lZwLca4EVbi26/
srHzV8DlB8z2iwxdVW4yfABmetrgCnx/b730ZPrO09Pzs/Lw8hn7sf+5+31/vlVxfd/YFTAXdN6K
zpXZyS542OdyScV1CMvoz8zfCHh3S9A7Hx5cX8Fyh68UNT/gkJ3VUS+95r6ALv9vfXbsDa4mtFVh
/f0d1o8bJXXDPdlH238OaLV7AW9u4hXbNZDcYqxxaXa22lDGUFrSwGwIajHrd3GA6KlQgbk/t4uH
52JqZ0s6JKUuRzWsyMR7FEymg4NnpBKvBLGLOYTL0czuS7NpOynjsNMcwKvInFP/3J2MzAM+6/x7
xYfqS5fzpbHZrZa2aSsZGYzpJ5Eo6zNH24VP9vNPsJR97336LfQQrouu8QEj5secPDFF8DiXblJC
CKp1pKfiD2hEI+/l8/D24w2lhpWL1xCh4s2eRgkXpWQUeAwyc41t2BMjtfr/hHgfH9neRJLKdKyt
4BQddmIpXvd7/WlUAGOX3TT3nV+/UhCeQ0q43pV+C8hm41HfwvY/7H5/ioRWtCncz3L7+fl71ect
Ox8k/wGLMIAKmQN5NDXK2JgjCdT46rkMBgjqvLJtvIm/1ftNs22caB/+Kraae0gewdHoMQ9t3/v7
m/UGyy1iSPXiI2a7iA45S6cMH6E9ZoGGhtjsJT+lb/apgrVoEx+rpzV6RuFbbtYJQAdUHtExhyfS
dYRU9WatldWElG7JS1eQS7kIpMqVY7gY7mmKJiMGg6QVKAWvzZS9xdAIWEF96gMNtPtp3+uAeHgA
aPkrO28xEL80NXMsai9pJDeZ/gqY27Q3vhX72FWqrf3906QAcqoOqHo+rU3kkRX6pKX46dLwzNdw
C6Su2lTqr3WQ+Dh9LkHTwZpDuwXTQcULl5QKgJstA081e6PVDU2AXzKn17KpHGP8RtuXkW4r3dh+
GzLAm5Xa0Yu1ktXC0NByhCo4QHz4ew7/LQZ9pLzl8uvRNvxmG/4C9RB7XGP5XriJrqzM/FqmtyVX
8W57pcZn9EPqXA6lmGmTDb/H3y0oL8x4tcp0e/XitIt+FjAfG4Zqzk5cmvPM1PAcfS0hWRJm2sae
3psY9Xa07EWFW/L6BYDtRndD4y1WNyvn/XbA19ZnAy7bqhsqrvSvMvcmdFBUrbYJWeKU+r5sdZeY
uzpVj6B1WrF7e4HArmWADk0Do6OszwKOPhs7a7QYoE3jJuMHyWyciU1Afpa+nj7E42dtb2gECrLh
aBjQ/bDNZ8CBty1zQ/677Vbus4VQAJ8DIkHRlQws7NddchHh6lGkmqldD6/mr0Y/T/W5mnZM+s4/
CQd1wwvu0G63RjG54Caujc7mINER9yo64F2S3PqW0vh15/AhqEwIXNLdOH5ILaiG9hbrfzJvpI+9
AmpDKXGm4seon9ribWVNxIV47Yivv2fmIeWK9wl2//A6Vd5YHM0UFyPzSYGG0XOkPI2OSpm3jrW6
9f/CLIhuQMGAFNO8fXPKelYpvB9e5YMauab+bDbDNlKNbVN+p9Y/mrmpSP5AM/D6v9joaRzYqWz2
6bTX+EnL3Lx6GpTeaeNXbdwS/dFKqpXQSoz7dl7+94GzdeIx2uIaGShC2msfpS3F26SLj1KhTiun
8aaZGOjaq6mYrYCZjrEEStDhNarf0/DFBGc0sqDo5U/LjUReTTQgjp4G8BOmID/UlauGJ6l5psq5
zl4UdSNH/9zfE+L4Xwwd3QmguxeNEOB/g0LdV2H/8lzETdzUrG6DLNsY1e77mG7DXYP2Fd1P/jIN
+2ULbYaAqgD6AyTwbPAG9CGHMWy7IJUlJ1Ns1y5sN9/o0biynrMNJwzB5QCFAd5QkTSZ3V/h0KCX
RFG7oO34e2SN+ca2JW3FiL0wdaCqJTCGmRPdwtfxRidYAKKumYLaYBJ3iTZmaBYouP4zC7Oy9Qwq
FdrDAG2+7EjRcvJsa7Flb1NOMvPEQobuE6vWrMnRbSiy4QIYyG+tLY3SDw0z+W4ZVHlloayAHWiw
W7TaN53+oPV92nmVpFTPeV2gKbUtmf3Ohlj7ZCOrfhmtOj0C/5u+Fqlan7N2lPwsCiFKopta+cLV
gWtOp7GMeeXU9c907PJHtBKBiJGattT5XOurX2rB0p/5GCavNIyzwjGKkp3DdNIzt5wMctJKuYr9
kYMbwK3qJP6IU1VGWYujeIvu937cqFPD7S2gaBn4TzlLk1edFTFztMweT7VeS/omTlTpACiM9pOE
VAbVMGs1GTSqSXbmuTQVD0UiQTtmkseo9WPk8UAskIMjOJKT9GMyOfvem425p3I1fsD1pGDGoF3B
XK2orR8FzbLKb3LGQbcJwH7iZ5DYeokqlcvoKEWrmpcbSkXdti1wG2Zx2+RO1ankDfyLQ+c3BWWA
paLf7UecMCPddcMIkH/YgTmXy7TKQbVatcyzG7wx/bSiduiABKn/JykiNu07zB1xDN5DrmUconwN
Mjl/n4ktjuZUIZcJjWlwJoqg4+LcJiqNG7Uf+gD8xsXgKiNnDZKbpI838mT3mRdSU37uagZSrzyz
k5eWtWaCCdEgZMs7hqVQKptDcmNU8h9hmQGuY6bggFShawIwpAJORsyKoRNPLYnF/QwkualbkiQH
tiw125OVmsjVJCPYAdxQMwX7EPz/CWR0uV+XU/WrC6e68mxlav9IZVSkXsGtBBSwPQgABaA6PqIr
ET4wyXNpp3RZ3m3Qe18P29auO3jBLBsKB8BJ83loeln2pNGIwHs+TCOkvI0mmkoH/HYm+uDr2hpX
Am1xeGd+Ef1ASOiKlhawwc1cCB15GRdk7IOelG7bb4kWb3j1R8oK774Dnj/rxUqCuQQ5MAWsh7o2
fxVaEmpTnRwNgUUj5XmSyODYdkM24HSS/SKvgILthpY6VWHhXQs6I68LTWnDzLFCF6INalK9omsY
/gUPCgoAIYICoj3ES7OocdCGlLR6PgQaEsKuZkJ5LyPk8/7QZyEiRo7HIKYXnZvoGgK51vUeHrqu
YV2iTwExjQ0UTN3YbA9dQ5BwGP9AWXfFYS+ZE+0QuByIbapz6Pk0Ea6zKZIDBkjuYxfqULopsXnz
euRPLJ9MV4NuvH9/jLf7CFeQqAwg+EfP0PySyKzG7JtBmoKkpLZvdF2+w33bHQAEYx5DH8tK3D0L
Zb7mFDzVBIRCqDfe6MnxZmBY1FgOYpqYbhTp5cnmEkfhk0srb6nZg+0/pgQDCFw0GlzkWdRk9siJ
1SqVA9kIx71Bih9qa/XbIQFjgh5O00NBlNbNFKna3J/ThSMj2MvRxIkbXiSsxZvnwvnJEuTFmKpN
wTBUrl2pvmzxXd/ZZzRzu6MOmsrhlbcAnGr7hAFOnkxQzCrDNfzVPJkrZkAw5qK4g0I7Uquz70BA
2di8LZQArPqyyxnCK8fsCYfKRQHmAgj+gUu/Ji5cJXjdpwTJD8rR05h0Kf7JEDl5z/9UiYnmAqUt
jnknSydZnqa3tm/QNx3ntYf8f7Yv6sHeFVVcvqAG3DpjMYabIqfVgxWx9uX+5N6efIxJMDdpNoIa
dA3O5rZM1LJROznQhvGhVKtvbanpf79JCY6FjWnDiwC1jWsb5ZjUUIyZhmCK2vakQgjKw35Ofppq
Z+/uD+f2PABshee3AsglEhlf3Z8XWyXXeMJirVQDlla6YxvtuGvyKXf1oR1WzsOSKaSekL8C7RVu
jPnMFYTRAdFDgPwF6d0m3ALte380tyEnpkwUMNDIKwDOM7cMlbtYPC+0oJaT6qi2DbosuUGeC4DN
j4gIAKntCDgsBxK59jRC7v2+/fkzGjtefAA62sR/ICCa5Z9qO6sNDYWiQBk2RtqPTmhDpiH9Kem6
Z49+Ay4afQJti9xveMTcYtz/mw8AuzryiMgnQpn8eutYuaXZOREzoOdeN0Q+lGjdTK4Opj69K/Jb
pVT7wtQCKlmPct84PGlWPPrCMiP0QvMU7JtC1/v6C6oO9keuwO2xnL/Vis4O1MwsHQwVIRJj98e7
sOAiOkCHmzgu2leG4WL79ppJW6q3cpDLWs0Qok8Q6+K6vjHTpn/vpST0G5Wnm8JESUeb8Jq/b//2
+kI3raYhjhBKNwB2Xw/WigcpxG6SQRWs2EdjTLiPXd4gpiXZ96KQ/rK5VuwvJKcFUz2qghZIF67t
hYokT5VtyEFSULIzlaI4RKGVbaxI5U9ZGuYPUtgjBcDMai2nK4ZyHfFhfjHPqo7cp6D6vDatZqHV
WxxDzdTYDZl9Hun4zgRDZ9ejOcg+xyx+bShawvW1ZNntTSpMWxC+B7+VCBeuTYPDIh4skHYFlVyI
oAApsH8YDXSSOkAQu0mzvb+q8wSvmOYrg2KPX2wrLYHUuN7BoF31jlT9k1rpptHyR8gfOuBTOyRx
cigqMOH3prJie+H4gECGYH0Ri+FBoF6bRu+PFhOpUgOSW7mnppGCwgzPsauNdMXU7VWm66ZO0DQt
KtvIOlybGtF/CrR6oQYbKJasBJPzTI6YwstfPr/DkhKNZHjxq8HA0AAIJOTQHayCnKYw+y0nzUM7
ot04rfZllTz3U+yrP/uef6N2A3InyQ9TtN/IQDbTT7UCA2xPnu4v8cLB1RG6IyoTQSeuwOuxWyMx
Szq0amBoaHklzE2q77To3RQMRfctCZc/OzdXlmZ7qZuiPCx6WDJjv5TA0IPKX5wd3+5bWRvP7HQC
Z0Wg5derQZpyT+anlrSb0NiX9poU1KIhpOng4VEFATf89cSB1M5uhrBWg6KxH/r6O23LjdUbaEdc
wWkvGcIFCkEOkJGgMW8WLhh0GNDVbKlBRjOvID9YSXaa1vtSaq7s1aVzgKcl3nIolgJKPXOqdmiC
IkePtMCgbbGLzPwNccQar/ZCaACFHIwHLAIgEoOc1/XEKcC4K1GWKoHWhJHbW12/bzIlmpyaqB30
zI3JJ1A72tWW0EaBIrE/IgwF7avdvtm6yVem93bQqCIJT47yMO7NeRzbxpLO4zqVg6ZRJ4c3U7NF
3Sf17m/LW28GRWHoIeB1BwZ38CFeDzpNTdyeWMgg53Q/kfDUtt0+IiuR5e39gAAWrlKD5gKyEnPS
mnbMpVSOJyVIVZCRQaW4Kg1k8aYjJMR+gArsrK3xft5uTlSqoHIHZnroIsB/Xo8r1+3e5uDpCfSi
mM4KWNO9tAjJwSLdFEg9WaPlWVgtFMQ1BHYoO2KUs1MnIeFjsalGWNeqxTFmBBIsJEYr8v3lujVD
UInCWxwBBoLo+YON1qjZJvKgByzXoUmkp822Z9HfnzdgtRCmA12KYib2xfXkZVKd8riBlVjPASEa
kNFhXW6tnOrbrQcrgg4TPkqwkczO22TmRTi0mh5YQ1gFeDqC0gdB67lqmjV82K2LxzaGNaGDhQ6W
eVTW5MqU0IwagVS2dGuUOW4suZB3eaZqW1Rtx/dY6tZu76XxiWY53LPIsoPn6noW0bUb5gVrjSCp
dTQsxh2lEKhFhll39IZFxl9vDXSeg4gZPh9OEo+ba3OsGLty6isjmPLKcC0+dZuuade4XJYGJfRN
8BRFvuCGaMUuUz5VgPQHZlQ4bHq0UxCTUHXFKy2tF17v4MTAUVLVeY97roO4Um1zEiRWAu5/rmd7
kmn9zgpZvLNbFAPAOxT598/WwtCA5RexOypKBppvZxOok4HbnW4EKSm5Z8UxCrtpXzqjYrcrphbi
VwATBEskRieYP2aLpY1GWuuhbQSVZWZblo/SEQQ2ZEeUugs6s472RRZ3u1Eimqv3YHLIh1FZhUmI
E3Yd+UAAVAbDl45EJkjFZicwGXgk87AggS0XeBUMh1aPfL34h2QgvFMcpoAYmaBy4Wj5i7n6aFia
b9zn4DoCdwDyDuLnFzF8WdtyFE6yEcSpib7ZJh48PYaYGGLvcmW+F03hrY1aIXhh8Ua5NhUNkil1
nUUCi6Cf/WhozdA/0THJIJAu8UFb6UW49dJQYUFCXAfbEdHNOfwkz7K40qEfEEgMAsp1ZjZ/yiGU
V14Ht4MSVhAdGKgVImaZRZTNRCR4V5kEam3VP1Rua5tMQ7nLSdJmDX6wOCLEeSooT+BC5/zkzASW
LpNA62i3cQ+KUK3poZsIGVl95VJYNAQ2CRRzQcAF4oPrlVIqyygajpXCZV28Z6GZ76DwXq6Qt80J
Q/D4Ebeb4BT7AlRYM+RdQ1HwYSQJAyOy2Ydd5rYDjnDpse5rfuh6Qz5Gw6QcikEafQq6+E1K5Xzb
5Hn3XCnZXqc0c+U0hBoyrcKtJXH9uwzE4TdajuWjGffE43Wb/jZRWlxx8wurDvFLdGJiKcBXNpcx
NPsaT/+kCQMzj0KXRUinktx4MbJVFPptPgGH80sGEAhF5BVmUXdnDqjAGmoYtLi+IPcix/EHwV0N
JtFCSn5VjFSvUD2tIApDeAyByLRn7zw1lLUhzyF/YrUQoCIcxo5ASXxezGGZCto7GltBaFHqlVQe
XmsptlvPitJNRc1wxyGa7aU5wroahER+O4YPSW7Xj33cp6cstd71mmrHDI5/5Zm6sBwIXxCPoS0W
G3YulCYrHbfbLrICqyPjK4lQlmR5VJ4nJFtWjsbtpYjXHMQZIboL/iH0zV0fjbYTWa6iTE+9nbsk
/6WhTafu0F4K6cO/1arClNto9gWxEBj3AEicE0COWtR0BjPzE7MeiF07ygT6qe9/e+GKkgOyg8ii
w0/Nk8EYCqprKVjIpwKV2XxQfusgP3NJhJzVfUs3rwF04KI+ie4DnBtQF8xcpZbahRZHLDuFuEwf
szQRqdfYdLPQoAccHb65b09c31cXqwCiGFCJwgwiWpormcdCYrtDdf1U5LL+MiLN4nEd3ExT3P+Z
wtYAOqWdPCXW7GdVHooV6zevLVhH4I5EN/wDqhOz0XZV2Gp1y9mJp5F+ogU4iEp1GLZN3P5JpTh5
ZLFcu7GdKi/3h32zQ4VhBLoaogncFebMY2hdrkVTbrMTAHv25GhaBPEtKQwj0I+D6GPY5FNb/6Hl
MP7tKYRhOChkmvHWQ91nZjiBlgUvlLg8dVMBnAkiSh/bKXGsrG9Xbt3b0E3YAvkqkIHwwIAdXR9D
ahTgYtNArmRUfegVdWkH7YAwTWGK8jTFcvxpAeN+CNsBgDAzStQnxR6K3f2ZniPzEFPgK4SIAoqI
QiBPLMVF8NRbUQwoQ1meJqUmL7oE2IpsDAK9YEKkV4V4Fu3HYiODm/MlNzqjd5IsHc8jazNnslNy
ADre3LSh/VONpmIz2WAmIDUkvNK2/HH/W29c5NenouKAwgsSbXPvXSbcsMukLk9pSHU/g5Z0gSh7
WxaW9vO+pZvgAZbgh1HNBFQPNXdxo11MCso+qUIkQM8mW0m8inDQ0spD7t63Io7P9eEWp0u0ywEd
KsqA11YSqwmrhFQaKqBhm3oVL1Rkf2uSn9tGpr1LitYY9vdt3s4hSBdAASUCWJHWmPl+vMXHDKea
BJU+RdNLUaXQhymAL6oey4FBgutvzekoC8vYWTjPt2xbRqf1U9tlVpD2HYBWJqq21glkzrLhJHIc
NX+N1hDwM5woIayHW2ye6yr1uqmk0TKDSE0hWRbKFuWbApyb0UpkfjuP4MkRxEYgUREw2tnhxZaZ
6rRIrGAAxM9Fh0OcOICKpS99GBtrfNC32/HamPj5xXZEBi82CrApBR3wPQ5eVKAmHaj1194eTzeA
+JASAvoGeNxrK1bD4innkhkkFVe32lRDkRm7iDuJDox230OQgRgt2kZrjaQrIKNbh48wFBkvVH4Q
LCCkvrbdhHSseyO2g8kavJKHx2RIgA5oXieubCvp9f6uXJhP0HGBkQw86eiLnecqo3ZkPUWEGHRV
NprOaMiZ5LYWSe2VcOFml4BwCm8csJ8ChClSRtfD0q1KwRukZIFM0l1i4r5WO0XybXWtbrZmaHZT
k8rSwsJg0M0jHIoVn6w/m2WyclfcTBtGgxeibIAlEmWBr7aTi20YhmMTJ+HAABtq6YYy9lrIXb6S
4V008gW3QuIcvcTi5xdG6ljKpNCCAmDHEwAZjahLHuSoKIoV57toB7Sz/9Fxh2T6tR3DzpAysi0W
DFES7vscCjqoK6+R/c73NW517GmEMQB1Afo/r/HFbW4JRjDjSEa3RK9f11EnpH5tjtsh+kvXDluA
6ZnAQwiqdcDpr0fUk9E0SiM0jpn8ZLWDW3lm23r3T85NuPBlhIiCn40ECGAk10bGbBSZCpscZUok
YFhj+j7pZvHO8SQ6VKMdfbR4qx4mYPS2kTYlrqU1+je5I9GZDDUk9CSrcGo9ag5FmdXukOu/GLM1
yN1RPSIrAcM8fhUfi0YHPM6/WPTnT1y870JqTQU5Ru9m6W+MreLzE//n/pTMm9kAAEFtCpkGCKmi
IIH87PWUlNo01laeWUcEsrnLczvaZFWlbADJZltUBAevGGvIIwyV5VErSR9IA9S/1JIiQkqwCw9M
tSo/NFn8YDZNeDKlhL22MmufbT7wHSzL+2mKQ+rVTSR7bavYnUPGzmh83QS+24kVIHpXPNc8NsGg
QBpoAloGzCfypjOHAnB1Pg0TsY56NuJhuFXUZi9131PkN+5P35qhWfxZyiNwHY1pHTmoZ1UOmVTN
yZPHlL//Czu4RpEhRFYbRc3rVZrUom0THXZMY3Skifh2kXwv9cofJnNz39TCocfz8H+mZq5lJB2T
89iyjq3dPYU5eTerTTueWkN2VLVf8ZdrxmYLJZlgJlNB3ndMMazIO0n1865dI6hYWiQbFyL6+/FS
QJrqevLUrEs0DtQ3yKGnwu21vNg3rLZ21tg96OaorKzV3DeLzQf4h4kGTdHEOOcul7kWhwqDub62
ByclRefValKs7Lzbg4vagwCOKyZa0cAmMdsSKXJe1DarOOjVpIR0kBGFkLqJW/6ticDFCrXdXv3R
9I3wpWMWD+7QoGPFlQe1Hd2U2d1rZ8lF7NURmLcd5NW1SHNGluqao0Xj9JOTPDuTAtrWvhmNveyS
appCP2dKVh47Pdf+tGqZ5JKHyg/etIkaVWulsRsPSBTUxdBlC78k4KGz05Vr+jAZ1JCOwPFXb9x0
yA7qYRKFctPKbN48ZxEQIMwFybloAjGRs7jeI2VDaGFZXRSAQrLdVA+VU/wUTaf5Y7l2Cd3sDyB6
Ub1UkS/DC/wGk62MXRKayhAFNgUwh1tnwPp3eg2JVLmQnFb5zisos2gU5bH824T/RXHm9Y77o7QG
4Lw5ftefYs5GnSNno7Ckj4JWOuTQIlW7apuBdbaHVJdUbP/SsXwZgxwXJN+BQ5sXbfuWjUbcjlGQ
ZN8STfL5+Mnj1wyKIXz4uG9qHlBiNU1ZVK9MrKbo7LleTalNNWDSpyhQaOWp4WFAs8MYr3Cg3LgV
dIIi9YE7Bo9gEVdeG7ENxlWZmUlQ59apC99DJd32MYh7u5XnxQ1GCcOBJYwFLa9wYNbMS3LbDsMY
8jaBrkhHw2S9r+Gx0VYae+krNNOlAxv8TDGiDYmU9GmIrWYzxlbq9LHFt2jKUc9yD+w6UxBfVwhf
nkLE9o9doT0zjoZNoJT7VYb4hemBUDqCYHRuiSUQycGLUFgP0UCS9AkNYvTf6HslCgZjj6Jv/mQf
lNQzfjS/w9DbhOfiD775/vqL332Zm4BB2MYzGk4YizNPqZIijBsF1Ymgg+A2tH9ZMJ1Ba2DT7dBD
BOe+sRvEzLW1G6rgMQGOvdJgraK/46jaJ+XoqZO+hZvZmDbakcYjB0l/8Q0ONTOnlbEumkeFGO0A
Qj0LSZnria7QA1SPskEDJeeOXjEg00LUMA3uoF/JqeQBd4PxZBj/RPW3rtG9mAKmd38KFvyIffkJ
s6PAlDQ1UoNgvscfEX03x9YJJY+3squtwa0W7gTB0QRYBop94q1/Pdp4MHVwWmG04bjrq88hBKko
/56j1VGN3oy0W3lo3e5isPVgZkUZAOHDV//WxS7uC63NarWLAyUJuEXc2gLDCYDhRv7z/hQu3ECw
pOINBHwX8Przt4kVJpFKEUYHfGOAuK06ZU7lxgTyZM3Khr31jkidCR0C4Fpwt85Tt71UyhbTtRhp
LVW0XUDN5C1fMzKncUCGE1bghUVCBpm6eV2WKs2EMmKUBL0/BOGBuM9E9yNP8mpvTXN9aZEuTc3i
BJoVbcczmKrYH0lyo3NhH9t65Tl2060iBgRUMeibVARe2rzwROjYJKxokkDdVs/ah+yjJc+pzc25
+pkNgibl7f6OWFqmS3uzsDWtRkOlHewxpXGz0sti1J/GtRznrau8HtXsPKXG2EB/DlaSyU/8DYBO
il+f7T+rGim3YQ9A9nhrwiObyOLOo3DJjDQzJEaChpRvppY/yRHbMjN+tup0U062mxSNW+sfdoQe
fqutH6dR+qzQjCp1u/vzuuAw8YzC6xDva2ATMPxrF1Ihli7NPKeB+ag8knfrN/F+MU/eQXwTf+4b
W9qal7bEIl/4j2kYS1tgroKmOJQquprMn3XVOf2wxs20tFtwnhEh4NWBF6/wmxeGsqSKq8zqaUAk
6haQo+sMMPrQlZjnpgYtDgH6JZD1h6KqeH5cmxGYgKhoJhqg6nymT+QAYGj+nD+Dij+A1q7HUnC8
77oVj7U0i0JRBD0FyP0j73ltNdaZFE+6ToNI7hwoBTnoeXaQqOH6Sqi16LUE6E8oDoB7Zh6kmnjM
K9imSfBhbMjoTMcewtuZ3+w1fy0eXtyHl7Zmt2Y50UHJJNjqQThpO98b5xuiBJABtm6/ckEvHb5L
U7OAuKlBWIYUcRI0vuH/q18O9BTKyoDh4Pa6Xh1Z4WochWh0aGgL9qi8d0Rg5v39QQIw979GZiPA
61Ah01AjnISKNSnbx1JjTmqfo3qNFHtxrpDKN20805B+m202FUQftp12NKBmDnYXiT7KEniw7g9n
8boHAgtBBQSvkMufWRkqVtZ1hvM6qnzY1rGCa9KeDK8GShg1CuvXKGkyCqdG5rfFYPthb6+J7d1G
bYiRgfMDXwSOMt4w1+umq+FAUESEH0yM2JNs61ijF92PZe1zbErDG3S8Le4Pe8lL2fAeaBMGfx3g
NNcmw0mvhzAVB5naW2Rsph0ev6lLwSa7MsELLgPRDbAOAPWhIXteCyel3FV9EaWBYnwyzB9CAi2t
XdFN+9dDujI0W8go7rpSpxINDDXzAVQ/hL0RgBXDv29m4Z4Wb030wEB+UfRBXs9chFZ9nidpGiS9
XfllWES9M072T0IhCImKJKSrwcTstIXVR55a9qs4qIWlu/qA2dJNUlLjccPSoFHkD1WSt51sPGaj
tAtl0juDpT9Qon2romo3Cr0x1DkBoqQVeF8oqFSHLIckKeDJ3v1pWfoqJNrgdlDrRgPv7KsKBkAe
KB7SIK4hbTBQP5uezdJYSVMubSbU3FB6Rm4PSaLZW7aiWtwByCbG3pyq6kesPSpqsrORqPn74UDK
DKkowDPhsGdHMkEeKpHtDMPRal/R0SNs/myqv67rgAj/0srcYXea2YdNngadTwCEiIs3pfnD0Gj9
dn80Yk9eP8OFiAz0/GwAbAGimo2m17hN+3rKAkm1C7fmJcOTtPfvG1naAZdGZoMZjbbUIyZnQZyB
UFUtnH9xvk2k65AKQyM4wp/rg5dHNbSYjRLXQfOhZu9U3dX08/4QlrYXylF4Y4K7FVwKs/eLUuUh
WCUqmIge8vB5SPdd6JF8f9/K0moACYvLBsgCqOXMJqrqQqMeDHhEDbTQf9DB1riGgWbnFce79E4C
OvZ/dmY3dd2UTOqVOA3KjwzRoBQ7IcSKQx46ctS6dSVvwzw7ZGXlTGOQmfFDoegr53Xpdr36htmi
sSbrSlPGNyAJVvxG6Yr8sf4pj7XlxcyPz/cnduEeFcz9opcZoHnk5653CF6FSWP0NA2YFIxJ/jhk
UJ1sdn0KCthyrT9rYbsjgYpUAZS1cYnO4fldneiRSZUUcteT05LPCKJKmWmsHKqFHYk+HkBoUfhH
Bk2Z7UguVXEf1iPW0PopQ1lUijYgo8EiroFaF4eDZDBaxABbuxGcopHVVc2g4pruakdlkTtNh7FY
Az4ubH1RSRUtUKKZUpsNp6+KpKGmCbdqEezGyJWb+l/MGJYehWsAeHRA7K83QdY3NGobkgZV/SuZ
zpz/H2nf1Ru5rnT7iwQoh1cqdnK3bTm+CPZ4rJyzfv1d8v7u7G62Tgtzzt6YAAzgEskiWaxatRYY
wMDGF1ePt51taWXQnYfeabgaAjfqKoIYBQTbJA1DQRws9AHIgnxdSGzwda1s5KWlwUExAzjx4ANH
xuWIJF+AyGfrJ3sJYsKt+KKBrkeJ/v5lNx8VM5h3Zjuhge5xV3Ze2tUwIofEV03NP3LBoUzWICYL
4RNKSTOcay4mAWZLDQatJUOdwk4deyQMY7Oqwk0sl5BO3Xe5vw1adYtuCPv2Yi098WAP7S1wC9zo
Vy1kaVuNU8/hctrz92gbaAlrZ0cVFCtG+9XFwOWtLNp1enQGUfxrkHKPgo3QZRXPBl3eTAzmaTIz
U1i5SZaMzBA1QOLwSEJv4eVkxtLEpmk3JvuJO8UDROf5AqA/60ssXlbmb44QqAhCwq2I/CHA/sj3
UrsqAlk+8ItCgo4VkpoqZGosKOoqz9NvSMuNazWLpb11bo3y+IwtSgZ5Uzhj5wNa/in64HlkawjH
rnj90h15Ma75wDrL1ky5zwUSI2IG292kJM7wjqsx681G1vNY7+JdGFl1YbTlNrZuT+l81N2a0XnX
n1kuZEFIB41Ha9OhCPaDWX/VLVE//zcj1G7r/GkKfQXLNtT2e/QRv02gA324bWPpeEI3NJ7OCP6B
W6FtsFXQamOS7usm+srRgVNPaGmSa+N/M0NdHUzNDsHIpOm+qCUny4LNlIzvihithU1Lw0EI+INY
xyuDPgiBd/OEbIrTfY9WaNKix8aKe38uNEhr2bSl2xD3B5BOM7kiQvNLFwB0BCgoLkv3mhDJOueh
W1eGXvXteVvYS8Dd40UGMCkSQ3QEMfiVpvUTzgjklvVAAptAzesojQIYt2Lp5+lLuTTagXHocSje
o0hDbVtFLdWkVYdkH7Xbtg6I1NzxyUuZ220B+MUvttuO4Wfqf6D0XHKSPjZr4cXiWGcmHyRzZjId
KrKOvCoXhh7unrOOgkdbEVq9F+r+WrD049NXI0VNBeEf0GtonLxcuaAGwSN+pXsQMFqiPhmf6RZi
S0RA3jozJT1GeeX2Mi5P7plJylmm2B9jsQ9TVD06i932JmuGJGjIiduWm8HOdGnF4sJGkFkFLeQa
HkPAfMzee3ZAcVwuaR2Lo9FLUjsHKRiqU0xwuj2shVMQJC3izCA3rxdNP9TKBZo/Gi/ZQzgO/bv2
lHB6Jdw33jNTr6TMFy5LhLWg7xDRhAKyJ+rAbcCIXEoxdlsGBhzSpX4EXsAotdNRHDZFi/dkikbM
Q4g2zP9iJmfV5LnxYE4oUNc0kjU8n+K/vSLuu+53u4+6vweQoOcMoHXU+HGUgD3tcrGEzsuLwA+C
fdt8FsDisxL6Idttiv5VDYXo24u24BnIyAI4AhDc3GNG7XMQmdUyM43hfgoKPSu3tS9C7HrlMbew
lxEdIoQGihfPcTovC6bPlI8lEfUw8T6dWoOVvmUNNY2/R4/MzV7/2qHcIlQCBIYiymGK9CB7itEy
H1H+AGT3yum44Ok441F3m49G+CAVEKqcNFTgrg334D01VTwYjFDiUJrnEHym8fvUFdzKMi3O4B+L
AA5f+oRYc0KB5oNwXyiJLuL5z0cPGYhWZcj4/BcOcWaJPg6TIsq4zENJsfYApepZDFD+GFplJVxb
dLwzO9QZqLXlMPMGhvu0RAVPiAwpxTNyjR1k3ivU4Y5ABukZEfhBJOiovYQmNi+W1AwgikoabI2L
nU7o156py0YAT0THDqCJ9OLEfS2xfYRsFqqwk+x/g8n66/aiLJx3GMa/FqhF6Xw/bhMOFmK2NhPx
AzS+esUqDsMdQF5g4Gmn3za4NCS8hFGV/3ni0ywJrRahD1iGQZR6jxnoEdixer5t4toBhPm2BZBp
hmhg8i5dGsQ/3sClOMOZQtXzICZN8zms1UauJ242An64mRIYAHXKSFcr8dQiT77PC89KNOkuEp5C
WdwFw3AM0gacLYpze1jXOxX4flwQqOXiMMKZejmsymNEDUDudI9ObdLhIhpOvup20V8fCJdmqO0j
tlrSMG2e7tFGAJJlpb2bijt5DSW3NhjqdggLrwmqrMA9K5tJIoUkrJFhTMuEVNrv2/N2faZiQHNh
CdU7BWViakC8xiRqxPYpEEFHLyyeGxDcFEONYQFIG8jGbWtLfgG+ASTQZ9kwdCdcrpLHtgwKBYik
gwiV/RDJMWZ4LsVGL6vmG01P60mZK3efdy9KZohm505FmkKP8ZVmYKei3YtJVBk1IJoG6LpyR2iH
NcKgBVOIHUDfANwCAnj6maAAW5WPAdft49CDRNGQvA5QRLUmRWrt29N4dUzgSgcsYub5mPuZrqTt
PZlnyrLr9iipGoxSGEGykhaZr9KLA/zSAo2NSL1ErqsCY8FuZUjbsq0Ji5U1ZXHjALwX6Qxb8ZYo
1ZoxxAP3dHuA18mm2T6ueNRNAXyFSsalowRqzmUIQrt990vk70V9wymQIsqA8QR9pl7p9cp4rxzz
xx4SJnhzobhDNzupaS7HpYrxDrWe/w6AhgIZfWtMzMo1f7XdKDvUuLrSC9D3ycPOYPlSSRTe9Y1K
uONXi/KL3qj8OyJqqwmtGPGehhHB48tnsMtuwt8a9KUqM9SfvlkjtlbWbG1o87+fPXZ8PwwgYgOD
h+nXKTCgbbhyOV6divPcgQIcmU9UjXGFXRpAxO7XfYm5m37loT7pOW+Yt91uzQJ1GOYFMo7p7AW1
vEvAberVEvhNQZP867ad65coNRTqgEcLd8uXkoDtFT5EtRFWJ1EkjbP3OlIkBAIRLwM0vyVIDv6P
hueT5WyRCqn0p8SHYenIawXkYXsrKPWX3hJYR9q+VR8FWZnTRT88W7X5388sTk0ZcwGHVWvY51g4
iP5zIqxwv6yZoFw990J2DCMRsymcuuGzVw+58L4ycVfZW2rFKO8GbnFK09n54iA1wP2lBbr4WtQk
NtAdltkev3JQLB3xoEVEVzriZ7xJqTGBKj0SQMDa7dlwIKyHy1hYUydbmrZzE9SQ6gA91ZEf9nt+
IP1G3oUrl/3aEOYz92zlociQwQaG0ETvfHOMuoeVNVkzQL0HA4Fj6lIM+r2H7EOxQeNAGdwJH73b
HdQ7dvcUHiM9ub9tdGXSaJ73pPEBnVX8fp9kpZFzpZ4Dn5itaaotWgHpBtgO52yLOv/72dQVIQgI
kgxL4w06TwAEqFbO0qX7DkxTfwxQ7gUmnT6pm7jfZ1/AbuiR5Nap3XVmFdriWili8bTDEw3iICqK
fWCIuRxNkCUeDzqhfj9y7+zMRW4hQ0UCAmlTVRffsUgro1uKXv4YnBulKYNdPDSVMhvUC0FnQ135
bEDV0kNfBhmyFTdfnsr/Gx2MXV1LbdyrUd4jkTl+a4QM3x8rSM4FbwAbEt646MdAeEzH6Gqr9Oho
g88V1X0WuUlwGCP3tlsvDOLCBHUh5XlRKDEYT/c895YnX9iuZX6sQQJw4vKVbTu7FhVaXpiad/WZ
b/NtgdZj6Lzs06RGouNDUN8GyIhwa2/QZTso9qIU+yN0cWlnPtz6TsAeggtovapnKhJ5kIcRtTUP
WIh8MKJ/LVEH3UyDwY0KNlOTR3oM0R4xY8xY0BlvIPLK7C2ceWCOVpFSgXilBizP5ah8duRHtUh6
YNxbkokT6ZH9uu0LixMHAZ+fZzRIDanDR+KEqYkLOHTPbtPSt8CbSETZEYfUuW1oad6QsEZFGV0w
qMtTnqCWg9SLSTug878l4bBJihc1e5vza1z79/E90uMoz88iEjMO5HLakjzqw1DIB+DkO7dmSMaZ
RakDbxL/NTQJbHrnlqhBQa7O71mxHvaQPQAdlRAFeltlaw/pa1TQbAZQA/xC5RCB8eWAwPnkK1II
5b5G0Is9a3q5zTLOIJMpsctNvtaiu3Q+nJuj3K5XIS3KDFiqQIh38hfD+0Y4vvC+yXE2UMZ/yemC
997F4KjVGpGX1IYYg5O6yEhzlqRQS14jQKTfmECpoaL3w2yFNx+IVmk/D6dCFXxucLUkVAfoGhWx
7oux+KGN6mRlUvkb9DzCsZJKz2S5YcdAvopAJOejT9R0ZcTUtv6/bwEpGxLccxsTdYREGjNkUT0N
LmBmEBWUMnGj+vJaFYVaxSsr1EWcxUESCglGLL1GvQ1yl54D8eMDhsz0r7f3Nt1dQduiW/nkqBJS
poatmNkz6ZuagibtXX7ns32IEl/TkSB2ort8eOTHOzyz10pvNCzhH/uoDINWC2mEq0pqEKqlABa6
wUXHOrjujLQzCVjvpE10QAuyaj3fHu8PKOrsWruyR+37TM6UEA43uKKdNI/SZHRQ07Qg25yhsJjZ
vTN+4pcTWiN+ZzaJbcjm7U/4EUa89QmUQ3dzAqyWIDSksm+JemzQcZRnnZlHTo3+2WinoAuk58Jj
GzdGlb/JzccIBOGUbVC91NV8Fwe/89KUIX847JqiQaj0MGV2XEt3KgMFRrXXC+ZUN+WmkbltL/b6
uFKcWHYawKdUlCAAhqCvHq+R5bYNlMGF3gWre/b8f7WBOiz+DPShsgbeDrbG7XmjrqF/Vg74wB/e
XNSXqKO0GDU0fPLM4A7A3IlGkZeoLvmjGJIe3NKGp4wTWOjQQX/b7LLHnNmlztSh9BtZjOXBrXmk
GjojzHpLQrAieidUm2IxtnrmhStsvzu02qb3QUmmkZAnci8ZgfyaxoAgS70eQo4z2+UrX0d3D/0z
KwrKyuDplPECpWLoRMVJN3VYikqMiBx+JcUdko2JihLYBqxJSs+QauutVkBoHtd/7M5cQHNeE/hh
6lWaMCI6Yn2shhR0ViSDjwbcJ7IHFXc1MzxtJL6fQIjPZLxdhQQGdygKFykUDqwUUxuSdBJ2ChTT
5dOYbwtwPd9etKVpwZMMCDjkeMFdQsdfndxnsleorVsNdynElIrwAb46iKEedxmUC12/IP24X9NI
X/BR9IsJYChEjw2IjOhZUcoMum1M507sc83l9iTbdV5aQ5aaQv93r6d5BWALVGpgTkGdiUYtaFqK
vgtR7VxxOBZiQLr+OWYsmUeJYIfGHfFhZUqp1Mo/9mYwK7A1YMKjCVc7kcmkiRM6d4zb/HEYfN4s
YBf95qLOomfJFBJI64RYzEfe75VtkkFR8/Y3LFyMoA0GGgncnnhl0crQhZgkfBVqnfugBjzS3SJh
0dHJfCVTpSdrLb4/1U/qnAYeGQApnHEsyC2pqyKZtJbJUrl3Y3nM7iZRYh4SpWGgpxj7Mkhdmnw7
tPB4oahGw2/A/5wBhJCNWmuG48TvmUmF7KMsjProgfYLsXphtUqk6m1Ttrs2VJ+gZCkYCj/K+qSA
g7zzikwvNRxmkN1tTAFipBVXFzbTBpzF9FAiFcdGJC34xC2RHZGXrlsB540klNPKEb/kyDjzwEuC
ggzQxZQjDwFb+mEaI0eTZC9ghL8XmU+lv+/Ku1p4ur2oSwEeiMjR4yKh2AnxMyqMTNSmB1tM3rui
Z2riBuqpG42DAlhQkKL/7kCDCGjay1j3eqowgDiv1fRpjNOPZ6MLHi6FAc+Yrssgvehaf1KYsndL
0fIG1W7LwJpFaYvcAB3jrpo2WbhNASuQxV9s+5i3oFwuZRDYvGaRf7o9G0suLoNhGuqZ0JnAm/Ty
W6RskjpRKnqX8d7L9teoHeOCVDJR8rvV1wKVf/ln3KiCoTAPFDng3Ze2QH+W9kHW9i7fRJ/AhJJY
kRGDhUf5V8cUOjSJW34FmrS82Gc2qbn2q4Evcr7rXcFjfgmqHXl2XuAK9bd5UtvA2hhjC2ofbiBe
Nhl8swrdmyfwalejqUab694seK0vBz0VDfg1uaZ3U3EnRpuy3UvJIW6P0A9uzHDQc7QMVcWOi3CE
TkZ2mNa4oRZX+OwDqK1VtWkpjrO3CQFjSklKBimzvJMIOvMWZGdKJq7E+Gsjnj/oLJODK1yOIhnL
HI3c3cDVmzLV9lK7lgxdvHOxgf/MLPVsYXqIumkRZnZkaoeLS4NFiqCQNyEzEAjrIXU0K9AFViSR
VLJvb5v/4Fd/jNMJX2/glX4UMcgmsQ6yrBcmUv/qqzk9PdbOStC1vILQasRVP4tIUD7MeBUy/jVs
KelbyTpN/JgBbDo+CN6ztmJqeVJnKkRhtoZ35+XihYE/8CFb9W6f/e7DgwzubA+phMxALx0Sc7ln
fefN938zmWgLA4P2TNd/FT3lTcY2HTZpi7tLBfePJeG5VED9WWc00kmO2jabtnGC37cN/5AnX23O
M8PUVQAFLTXJpR6bc9pwwQPIM58mFtiXAmcgzsFgVlTOI8KGkNfzIdyx6ftD0aiOhuCubyIdQqmb
SHSD8lSyj7zXgpDZRuJtQIav5TsSi47arbwo5/Pi1idTUUJd9s3Q5pgrEB0lGxXpPr93GmatgXJp
apDjA+/mzPKJcI86t4Khz9sJ8hlupB0kKzCzVhfqgqTPnmTLPgS3jQQkBeBCTj7rJ61ymQxdGJNH
cs078cwBL3g5P4BabVsBCHMaJrsXnAHv+9sruLA1ACZi0ZEE1ne8RqivRFt0wBXMPBt2Om0H714S
NpBlN0bxWEprnIvLxiCVAAJk3JZ0U4gXTkPMpBL2YQZKZscXemglEDn+xYIQIOuilehzYaUxtn/N
Uecb8OscyOXF3tVItfdsSxn/q8n7Y4BGc0SDJEH9nO3dIqn1kpXNMfvwt74tTWi469eo8mfHpBz3
fDg/J8/ZtVAyRS/WI4azk0i3MlU/IJpbP5w6IsVCaOKsww/no0cPqDxeqZFvETeZXxqV2Bh1c2Qa
ojQbFTvFG1iwRomAFVXHyqu2fNgc4nEtX07nYudwBwNG0x+ggmiMonuDwQjN+2img2+y+UlTvOIu
GJNZ077hFV3tx/it46TfCO6VrRTVVUakNvtLFPg/34CmTXwAoLhQp7o8zjuxaLVAgMsW5X3AP6Cw
D7Fy2fd1kd/c3olLN+LMNPPHFBVnROWQa5UgY3eUyrHMnOa1RHJ2DOs9y2zDX5VkRAcPpDDemi79
omPh5fCTHUCljToRhdjzqopjYLjNVcJoPdSTh6hZc7GFsGZ+9v4xM//7mf/WQ1ZEo+r1Ljs6ajha
Xb3L9aGoSPvmt3bVHtudOhHwJCUj6DCzD25lgn866a58/OwDqLVsCi6qEilAMngzWJ0LQZCQxGZr
13pzOkqWYL0zZDIOEUtG465LnEYf7EbHKyJ37lfWel7Lq08RRbS+q3PqgeaQ8b0xbVHaQkIuuRug
nA5ADAt608pIqtcoshH/kVp8KF+buiHCpHvTndY+NHrrvd3+kB+s+q0PoZ4UZZznUxrmSAsdu5y8
Yv65hzp1GgVyCXYKrdMEK/KgRHqHdyvf76f4gausZtLruDWa0gIdSXwM0C6b/SW31T87D5UEPPDm
RDNdRqgRAmtqGA6u0OWvoVZ+jc0uSD9uj39xHdAcNpPcg8OaflyoQjNKXIR1yAaOQVYXdM4eGxpy
lZm514B+cw3MuLjX5qomQNy4cOm9lqH80qdtNLhgHom2Qj3FH2MQZSvN7Ytb7cwKtdUGTfAShSsx
d3Er7iGj7O8KIQisXGq0x9sz+CNudOVBKK0g2NEguk7ztagtm1VhgylEPNVZjTVueZu30cH/xFiB
XbzCW6zhlxFt2G1tjuMxt/39S7wZLe29tfxNYbYWZ/dW9h18SIpetxv83pmPoZXoawHBUnCu4aH+
51upEwBksYA3FDgBIj4g+UgGDlkB7wAVopjniVo6nv/QHP6bTNyFWepk90AOEsoNXJkpDiH7nnuP
nbBRs6METFp6KjicMrcXZXH9z8ZJvSDzWOXiQE0GV+nCcZsPQ2XmbVdtZDVcawFfSsZgcEhhzXqR
2KfU4CrwTqd+WA1ubvbbxuLt7MQZzC/5cV5dEPXvZSuza+f2ABf37ZlRaoAdM8w9EhnOT6b3dtAo
C/WiysV9VQcSCXLBJ0AjKyvh3vINfWaVCihTUPupWYCh8n1uDo7UTMBZHysHCm9VdgANE+8hq2sy
6dqpsbyef+aYflRyLSJND2V2l5WaI493AwpMKtOvHIb/YXv8a4a+DBJo17VNgUKXhjT/KdZUvWO3
oUd45ct/67KAKNwjsxZ7LpUmkPbnZ2JL9HFLNHo99fiYa8Hp54as46eariBn2oTQ8A0NHMYbaZj0
xrOAlbarzDcAhzJE7lRnb1r9USob5sNnvvlhBwI4XRbXnixLpbOLj6Pcm6uYLosFbKXUM/3Irtv7
JnJV0Rj7TYo+BR1y6rkhxbuoVUkDviXt7xO7F/YpT2dCDYrbDJa+yHw9BLf2PlbMpqh0pVgDIyy+
l3DvChDNAx0ULWPHCFnXiRVuDU985UdHbt9kBtQ/9u2t+x+W+18zVLjpyX42zUgON2IsEZwRKIWI
6mOTHtF3ZJbonELIwwO3ohoJfE2CQ6jAzuWIP1LFYfPjwBQkCXdc3Ol8yK3s8bU5oG7OkBFLle+a
wQVhnS7GgZ55lsTk9+0qG+PywXk23dRlNHi50nFsi1shzq0o3MfaXVlGb4V20iIn84vdxL4J00PK
bqPG8drWAAnnllH3pbaGnl8aNLgTcGHM4phX+sKhGjSDlI84XpRy+BDDbrYjDsZQyNy+S1NpbZZn
p6VjhnODAvUUaDQxCkqACPy7Wj4JbEPAytuGVphvU36tXLB0V6C0yIJheqZspOlQ1LER+CH3sIM/
/PyzDjYsuMvbUrH7z9uevWQINXYke3gN/cl0C5jHSL0606q5Q1kaU4FDjGmfiqp3pjw8quLaab1Q
3wPkCklNCALOilfUyTDGeJ97HUqjU67YcfvUDylk4zpdbbeCttMKbiuE31r2ly22P3H5uVnqEvS5
RoilQBndEHQl9TYsX+M1Aool9zgzQdfIJ2kY84yBSmRXv/bdsaoGKABaYSISNXareO12XVo3ZE05
oBCAyAAhwaU3MqFXCkzOjG4TII0T49mn3POto/atE6BS+LdOAhYA8NDh/EOxG9p/l8Z8tRqiIIAu
pwjASmV1/IfwnvNEiVfujes9fWmH3mJqHCWhDzuMtm2U90l5LdCY+nB7MNevmUsj1FHedAkkISMg
Y4B0KHVe9Ngtk4+sddvKwsMdZiDnNld/kE2l09uQXxzZDrh9Vxo4fVA/Ef0MPAhyzYkx/BpiJ90m
f+XDL2Z8TqWdMn6NyCAUAWNIQA2UYuQEza8g/C0C2jBuM7VweHHD54aPm6Zve2hfrEzLtf9efi81
94Cuh5LSA3WW5qdxum+c2uhkgr4a2V+BMK9ZohYgBVAFvTuwVCmbQN3EUmnG/guaBHU2YoHWWIHT
LWBrMDJcEEiHodkVLeOX3otBMUE8aBhZnByELnDqwqy6x0EYSNm3jxmoi1Srr1nSxxMBqCQSWR3d
viT07IbdtJ3OZR9RBnLEHiWlDb/WMX8dJ8s45lH/ACGZivIw9Xl9B87WoeZH1EE4z1SrciRxAbLj
Lo5+r/jkwv6arxQFSDgQVV+RbAk5p9aA+fCuWOGKHnQOjWe5qYyPmvQA8Z2iPHZyQGLmsfIltGQS
Kb8vmPsGMKPwO5J2URD9StUvBU14UBFvXyGLybS+lTcrDrLymbRoic8VOMI8kXc7MeYt8OOajVKG
WyRc41MwNmu9KT8EC5c3O+4/AFxmXtW52EY9IcAHl6QxgLXuLidIp5XkKOufn5+i/nnav7y8vL29
3d19bJ+QYiPfPUn0r79eFthHHgfNhjPpD92XWgSy3IMzVnKDPXAWRLYHS7JAz3Tw7dBudoLtWcJD
ak+OvOHM/CibrK1EJNlGT6sc4tf386yLpsxk8NAAueqjDzVflROosLkSgAnEaiCB5YNpi3mrnTWI
4kKqHGVN3CegQ5lxy7QMDhdESli1iuyy2+BNsyYHDDN3mSmDsPz2BHPz9U4v8Mz9A65LNNBcpeVG
VoiEsdVkNyfHUQdNuf569MlvkZTGaf+2DUhPnm+b/MGuXJlEzxYIbeb4jWZIU9CnUYAYXXaN3aE6
uUfr3ToYiT7qWkg+rc0RfdzEtQiOlYf65DiO7mxN0yYRBm/c71bu1YUHIab67Guo+CeYUDZn80J2
FRKaeWfUTwDyhW7k6Hq5H7YJsknbNWjTmlGBqirDoyGNO2AK8OB81t/HzzIxhRdhP91BY617bqBt
/eg/rsz7fE3dmHcawMmGEZ7gQYl5Nw7G++FoHY+ZYR0DnSHvJfmcJ91KoX9H8k11Z2DeHyOif/Ak
Pzr30qklzooj0CI3CD3nqQdLDV4p2kzUd3n7VFki++NQy653aB8OVrVPQmv/wluaaaMJSed+3wPf
+T1ulTV44qLTnxmeT9mz0gUkiZAe5mF44gxezw/aY9XZZYz3v9UIr7enfSHLhFGCreqnSVtEf9Kl
sQFcInnINthhKZn2nfbUT2ASOQ3+wXtRQj16CCCFtjK11yEwoMHQmwI9FXoeIIp0aROsyEwfDr7q
FlhRyXwq7NxZGdb13XxpYg5lzuYwC6Ht3Hue4rK2uAXg1oys0GT0jry8oJrmiM4qFGPNIrVTAURo
hcRnFHcwOqPXfYe5q3bxE/fAG7kFB3Wyg7dyPP5UJag9A1ZZAD01iB6DAIJyUZkrR95PaowShP3d
LtA1s9Q/AwPk6XpCUP63cisjD6Vdbku7PgANYc1zkNo+Ya2HxAidyBjISbIrEpnRPSi7SUzmr2/x
t8IOjYQw+gvgi3q/kzbJgdk0um95erApQdr/yFjqyogWPeNsQJQ3ymmVhoxSKa5RWP79U35cayr8
KRBQUwZEugquSLCVzhq5l46hoEzfpJ2iuI0h6sLOOzEPhRVZmDFzcuL3wJgcf1vb3EttVUTd5Vaw
C0hjN3aMRfQeeMwDmMYd765fv1cXjkDUavB6AbZygXsiUrswU9HG4kL3zmzN92qjWNOeN4nvJqHu
vdzeIwupMWAjzsxRewTm0mTKItVtTTTLA5pvKSbyQEQzP3IjtCI7MBFTE8W4bZfuJJ0P1gu71E7x
vToQKwHDlG1122zyu5AMpAOnwUu56ezuzjNvG1w4T3/Q1hoUNECRQjeSThWkwaNkUF3PjgzBaXZY
WIt1ypUzZ80MFYwKUDBD1hRmEAY6w8a/1+zIKXTl7fZoFsATEIoBePz/D4d6diQQnVbKvlfd12yD
Bhwrvgci9sE/yPvJbiHXoeCKRFLzjVszPP9geuuABg9K7ujrAnksNUAZoXyeSKPqNvtyK3/I28So
TNFQ7PEx/iWdbg9zdj7aGHQgkL0QgflVaCogNvJKru8CzRVKMxQJTigU0Xy0B6yJhSxFs8g+/2uJ
mk+/EQIo80WaqwVmr0sBcK37WjDi9lE2e07nV0K6+Qi7HpgMqQ1QHeHYnt3o7Gaq0brSTGmmudk+
epQfeWNNf2155v4YoKv9UDXkRm82IB8YB8jwB3/PWuKKsy/PGh4aEO6SQFlIp+8BStGUTi41Vzyw
H+WW/6q+wapm8g/8ypty0RKihBmcg45ZJLEuJ6xNPbFVml5zweVRPkS/FGi5WShmgmp6+lBW3G7x
cDq3RuU4mljuQslrNaTnZrgYmmTye/+eO1Q75Y6N9eodOph8StZe+AsX3xwK/RkkdZNH6Kb2eA5m
tSNIFh7FL+53u0bFvHRAndugLlctLxQujDsNAW3Qkf4DHWHH6ju3mhUmj4Vag4o7HL0/eI2i8YiG
HXChB0moNPNcI65JcuqfNvxpNHRJr/ecuQ2PydPts2IhUQSDAHBxyMWg45mmtEzYLmPUBgbZrUJK
O8CTVNq1uD8DVIVBek94KwUGQNChnqq3u/5zlZJlcW7PvoCaW6gh+1DWwhdUBhq67oliBpbwWdvy
5uWON8A08pY8Rfaa0uP1WQIcxFw8A6YENFIi9VAb1SrlwEzluQo7WR6/KStuO30zTW/dnuAlO9Bv
x9yCtnHWa7jcgpVc1nVb1IzLasUWceivcvIVB/xznVnwA7sSIMw/7eKEFJFc4JDFwAsB1Fh089go
xNAcKWLeTRgcwnFfZUYOqQiTF1phJd4Ur9YNaXjw56EcBSmvGUF7OTI+ADxmnATJZaY7rtyyxU6N
NoVGFHSiecyL532FkFWJDixgJv7jNJyknEj8E6I0XRHs4Yv1P1pH8R6LRJ+eOFSw8efv6iPPHU19
7CudRc+TvxsHyJ95lucbbW00aF6QoeMEMsKUtC9xQprOlEsE5ilqYE9DvBP8FYTO1ZWAUeIKRVw5
qyxe3TkitGLSbH5RZoHqmWU9QnVVQRoxAouDmYRR6QR84ZtlO3ornrNkWRVnGQII4oB5efass9tO
lAZQFTKV7MoDgybzAWT3vsAXm3rAJIeSltpKHWf3kjauFfqXlnbuUEJiFqESii3UvdEzVelDzkEG
/AY4CY4wHgQ/4q2UPQkcKQ5pYLX5FqztcnSY/G2kHjMt1kvuwPY6yzkBo09gbv7Uxt00WXVFfPnE
tUBjFu+878SqKYA3uraY/Dn5DstD2njo4bTb5M2HaL1E2lhXd/xrtpXEexaN6GFEvN6q1L2Av93e
nNdx/I8Hg2JNQuoPzYXUQGURBKrNhHQcdHVPeD9VwB6D2LItC98p6mY0qi7hjbgSuk0p1fdNIoM4
bCwffTltDZ7zVF3SPKNPs+90HiHEa3K9EVIlJLyQCqQEOR/pMmXY3P7uawDIjLXTgExDPIsh0PGk
EPC9PPlq8iTUarIB32B6xzPyJkggthACwN4NkO8TvMHSCuw1hMSFJaXR3ypt47hSJAmayXgMzplk
+nDrcgDlo2ry3CKCrkTD5fcRtqxY9QR8KqTESsZycwqU55BbOX2uky8wreLlDt5zKHSwdCwoerJQ
shXrP6W57fW64PSc1bF23xjhU99sAceUvN/iapfV7BCXByzMYszQ8ME7WKL1YeQ4F9i4zvynqNVU
k2VQLuo91jPHvAvsOuSgENzVtTMFnrjlA6az0FdC2mgqDBVS8qbWl81aOHn1thBB78JrEoRmIVaC
qJ86J7oGJPBR7T9VsYhMW/T/SPuu5saRJttfhAh481oFQwOQlIHcC0JqqeG9x6/fA317d0iQl4jZ
jR7fMUqUy8rKPHlOTWU2luis3G1WQj6aLSCFetyUqqX57ASBtjozmzCKturIryEUrpME+Bow36Os
DhUduI7FfedHbFiA78N3uSc1oGnsjH9ZsIRNFA2lEd5Zot73RhYagnfkRKP2TUBzcrEkbHpM8j+8
zaP/u9ikEP9KSITq2PfYWVK0yyVD4faSoGvai+L6IlWYtXmcw9PF0s7JSvTm4J4Gy/Z8353521SC
UkSe9thRL55MAh/vXcFOH1rlUIoaqZu3vP8Z99FkpfK04od+M7RXtvH6RIUKfwWtyaXtUeh5CC0U
vsurBzgPT/cfRwbQOBIUu1alfLeJxVMjmayn83r1mTywj/2LaIyDLkV7jiqGyBPhJD2nqt57escY
GsQA1pzO9YWPpT37yOWF1JaSEpS574K7UTsytTUIhqDsfEdC3bA5coa4h8j9m+BvlAcGXr/SOcpK
K8v0WxhaTBWYEXAKZxDrjN+4nCoBnaF9K6m+W/exkT+M5UtWGoNveTmVvZ+GsbvCKtv3bIqIINrB
+KdidZmzFOCCBolwmYUcQ2dArBEy34QtjKTTRcaaRrQmHJLEiLwTVDvEymDiTasRLjGkB+EbFVLv
SXtsom0FKokGyV3mR5QfAlAQtJzT7qbmXdHIAM3ZcBs+xSO0YbJdI61hOH852O8NfpFHEJm0E1Oo
RrmyU8smmh1JPTyGvqN1NN6F0WtZkmyTxq9oacKljeb89+wU5ZtY0qfA9htTll75QR+/ZX/rM48i
kOH5Thn1Fh5bq4+ylxCheoS3Idngog19nLtHaNifFNkEub7y4YlbpXOTeFtmR6AMg1kQ3ZYVU5yc
rNgnwJWGpGO2vkoLFI7zl6zSC8Uoh31lhcpD8YYmlfs34Y0bHIUmGQB9hGjIrUiLhPio1I3PMrLv
NrEplxTY+NLfgpa/0wHWSggfWmpDRydv0K5moP2tphn6uXaySuXREdcURm5dSxefMwd1Z04kyaCs
1Nee745OKqLt16xjvUcRPWBJHrw0IxVFQ2RjXeXX6DRunM4Lywv31Sb8MKUi47tMRtI0AelSQbVa
IZJsguapylKCjvOV2b9+8iM2RvQPZz8TGoMr63K4aO8WxKryA7dhDwxunmganMBXSV0AT5HNnI1G
XI8ELeI7DkFzp+I4BuNWU1c59q7eWfgS4T+NSHN+bdlynUYFX4qtELi5KvVgDAy1g9Tyg1V2Ckf7
sc7sWknU55zrT37DNvtM8wc9T0cwlAUc/5bLrUZHNol1vuTy74Lx1qDe1097fCFUUiF5wIORD1yA
l3OFfiQlTOsgdFtP2FRhpGtKRQFlrxWrqM2g7Yya2WZRB1m7x4h5SSpbq8xYAVz56/6ZuS5SotgN
GjCEhVg4ED8tHLlciMIop3nsylYMSBP3qpijA2cVi5T3try0qQj/Hh9BFeTet3wNEJotQ1pYwA0L
CKO0iFU6YDH4WgsSVy4PmWZWPjh5Nnl8UjxXkP9EipPWxEO7BXtoZKNWaz3z2LeCfx7AGBBks65H
DqDpW88CWZ14VC3CHUxBmLChgvQdqOCKCVYegFfppcUnz2HD2YnmxERkEHfFLi+ngjvADZlRX9dA
8STQM6mijIpDHqzctTd2M4pwiEQg9oEk7jI7wWTA+IZslbgVIBF2vUZuM2+1xTVy8eMX10jI9xVw
6vjx3HhQxpf+WxF2xaFT6Vpi/7cmdGkJWQj06wCMhNw3ckyXs6dUqZcLQZy4YzLt/MgRxx1XKY7X
2qVbTqLR5+/FuOkoYgudEb3n+/vtOgGK9A4QLuBygQIiB5n4S/Mpz4itF3iBW3EzDVbUk3hEx6fZ
JU5WRSStLHatd+V6v1yaXByuZARXFNdpgTsrm8R8SxKBQwPW+zRJPwySTPdHOA9gMb9I7iqoeYEs
CPx+iwM1pPkA2kwldIWgT/SgnWrC5ixleiWm9y1dF/Uxl9CoBLJPE+A1lpF9Xtb+wClR5ObZfpQf
/G4C7Q96zfgfZHSkT5CnJplRmlxEeltWj1pjTg74eUhbk4zfx2sV3GuAC74HJJZIoYMKe1ZRvFxb
pSmiiGeSyG0Yp5/pJXiaMo/Sg2cyEymybXpUUZIcSX0SXE0+VcPGL5Dmg8ZdtjI113Wl+VNEpA8A
F53Z2hfnqWCHtMrBleVW4ndRPHfVQ82chBT6VIHhh0T20NQfudKgC6gVizsP2oEIL/mWh0ymcX+Z
bm2/2WEAf4naDy6by1mJ83LoOciCuK0gIBzS2syqhKgBLjefNpFSJjqChLX3yy2jIGcCpw/WAjfL
wqgU1wGXBmHsJoGqbsSuZrd9+8413R4opAlPvEhbeTHdyID88idg5aF2PnNFXI5zLD0ohYyY1Un8
I47bUeEgEIH3hliT9GlAMF6HBtca6hos+NaBk8DbgxZ8ds6OLcIsvm+LCI/wyFXkbnI4MJzEKXpd
mmpa8V3zvbI82QoIqDgkWEDit2y2EdqeHRU1iJHggBaTEMJ5rVwyt5wzf25iXtazq82Db0aXfxS7
Qc0RTo1JOyFu/xYAXXhhs/dRIBC4qmM7GsiwUpq6tWPOTS+CIdkXNIRDZeyqhaSAmmVgaJRwgCQV
Cp67Sq6CdipNrX9/NhS88NG7JAPxuIzApiDgJlarY7cZIzTMPntCqQeCT6OhwHlM17bo9S07KzWJ
CHgk4IRwky+mN+/iYMoxRrSrcmbeqzwk3YdyN3HTIxTYZ1kJJdZ9xKobri2ADIvQqisGbag3TAUq
BHXKjBgYe7Ot5W8lGgVQWzHhPp341Zb22UFdbTaUm5DoRnsXGHwuP7UBMUaRThyWI923EtKuaNUj
qnCoIU437dCaytZWvMbXc3P/YYpA8g45NWQ+Fh6czaVREEcpdrW01sErDhH2J2aiafaMXLdQmS1e
6IO6r1kdPb+svxYFzUd1OWj00M21UQ2kGku2mYb1+GLii8Rl8y50mFxFC7WaJKdIDNwYnPrHbIKc
nKR6KR2L/v1f70XkL1B3A0ITUve/MfrZ2ZMEPy6GoklcUBOh23YvSHpfGmIGSpaP+5auW8exBc9N
LVwlmFWhRiXUics76LncvimJ2XjGa/sWUhAIGImJJswduF8V6A6mxwhiYhv/KK9Wo69jWiB+VTgz
6GLO6tqLIw9tYGGKwyR1kZ6u9ZznwDgWQ+/631+AF2YWDrpU8ySN+jh10ylCl/IOXFMBvwd7zLCW
67zxjroY0TK45Us/YFsVpoQn3ppyoryq71ByViFJQxsDKbDQHHqC2tfTyory1zsXWGWAABGJzbLO
i3gDogJRV4VF6gJuZiDh/jm6tROZP9GxJmakqwCX9Hp9kvdQoh33uD/Wgq8bl9PFB8wfeL57RzkE
TDFL3YrNNDLKWmL48ZiZ98d5I5uCCT4b5yKu8MUcyP0iT91Cl71T2+ugjuMhHQwuTJPhN/UzX+3k
bLNi9cbddGF14Qxlta4gv4LBKcfv6k9KUJuKdfFtoMgEbysq7Kgxfj3cN3rjroBN8HKDmg4Pvt9E
y9mEsj7vg8OgSV0mxosS1KhfuDQgq9F2MQ27kLHanh+omOVrgNIbqef5OQ5MDYBlyKkuRehRwfFR
KGoTNwE73zFqhoLDVeyLLfULhgMYSyon9WnOvb34bDw2ZEjySrKLPG9yGo5x+hL4UfcdM1rdfeO9
V49IRXctA0oOTa0CtI+UYJKtOLGodDaSlcnxpQk8ImFVFzKKEb32h4GOsWQOcS7mSClqksElQ/Al
DKEf6u0QVbEDVfEho3km40YQpSbr9fvTf/MozyRguKVxAaKodLmh+byTpLIoExeZhIbpdLUmnA96
BO9B0WhvSyhYqzQOwQbVU/T3orP1/gfwNy4jSMb98wGLIy2KbBZBoQsP5WjTSiwgpG0Inex4V0Ma
XqAxGGf/gJ1yMFXAS1EaMYOaSHumBcNy87di3oIXzHLSPDY+ZjwkWvpUyg6qLf+LzwTUGfSooMFH
BmfhxHs0vo5FNCVgD/sJP9lNZDOBCFLeygxbvetNuSKdSvBIoqXf0kp6Y7xDCiR2R7UqoQOC83jr
eQbKlDFPq3jbDdsqxI1PSoWwa6IO19ReuPlElM+B8QVaEy+zy1VtkSBnpoFL3HzclPK+LWMSByby
gwJ6mSPhp+1Do0Fuv4s40sVvI+jwvV0IOZgY7T8oYJZbVXjRRir36GZ7HaPHEfCGVK9KhvRrRfdb
HgBvKDzk8Z6fn26X38oEVdiPkZa4qOp3ut/KhV6mo0c0TLmBcqpMkiTNN1XFrLFj3XjSzEhB8CbN
DTmQ27m0DKEnr4xlEbMks/6mHoQaQINxOkhpWaxczrdiABQeoYOC6BucZYuQuFBKX6qmEA5d4ETw
WbejEWn5C8o8OzYu18olN+8PBLWQFAdGH78Wh4pBfBm24HFx2RRtTpxmRi1pQIvVPMujiXpA+BpP
+hisXVuzs1gElsK52cXt6KlB6EVlm7qlTOTypEhOy+5VEweUiffFYI3VysPmGsWFjQ7yXmSWUXQF
gGyxhINU1lwA/UB37JCDALII0l1fPMDqNWn5VxRD1FOAaCgymFHvaqqYLG5SgPo1cFlPf7lx54kr
n3TLnwEvA5pbBdAZVKgvNxVbckzYMgxio0DrduChBXSkkZ54ppYcKGIHey4vfcoyaUhbIHZXnpe3
0gMCXJSGhxdK4+DKujQfK14ATvM4c6GQROToTRlR3RM3jLITBCsbGivxHyq1NsI13bmb0TaM8uIs
SoHc48JDilwKFFEHy71EhvKhZjNdg0qJFxlxl9KKzWktv3aNjV5+4qemJNdwjXgLFgba7CcOhbwA
iqHgFTsM4Yua6KxHwcJ3343fOIYQjUUIjtQgclbLY8iMjRRxKZe5kM2mjLD16w6cGI62hq+5UR8C
ggkvbm1OT8oAiVwuQ1m2slrEQuYmdvXEbFNSUyh5kcdH7vFPRfg1LsdbOcELe4td109Z11QB7OXE
CUzx79y08fgzHU6xLZPXAuLqbg3pxtXb+8aJv7C7uGiyjKvVKeIzt/uDd0As7rPgM1MsKS9AmQFJ
qUolnuSAo4sdnmpm7+FzCj2JjQGtQ+0+L4w8WUGS3jh/F180b4GzgJKZRNnDszNzUSSfuwQKvWNT
7PqBcMFPPayShdy0B6gaC35KNHUu2YXGMQmVuoC9cUD75AbJVrLNreBpwJoDWU9ZQgtn7pIxupLS
TU/073Tv1eTl/s7+RUosfO8cm/zPdyyOX9qh5TjQsAP2oCEhGhFQECagc8W++2nfrVq3M0BaC7Jz
n/qvh4e19OutVPCF/cU1XmedUHLlPO8EcFZwEFY2Xi15ZA273MPwAzwKQ/3B/7o/7luVjnO7S+ah
cGzBMhFi3C0dJYImezyyaeJB3sLShe19YzceSBe2lteq2IeJGmCMqrLvwAIbNSdvfBn8n1VgzK0U
0YWpxVWaqrGYjwKGJRxTtNcgE4PO4G5f93jakko8RB89IIqOt5bRvu25/tlHy8KK5PsIKgKc6JHb
5CVpc8o67As77eIfIHOmWGdAu5Ib5RMvr+RrlkuJ+gG44c+kjRZOrBqGXhuFZrD56gAAhkzxBOkO
bOog5Gc6g1npqlhu2St7C+fVe5zc9xK0jXKjQwt2dMxdvHR1jzSEQ69aQL5TPXC0zf1NtHAY/20V
CEKwveDpuZzgigPcqm6qwR7LfehVoJVF5qR8r0oieN9qYoptsHLrLbbtbFFBrwq4yWe8IAK0S5c4
lVWctFkPySi9dAryuVvrkJsX5sz3XBlY+J5akDuGCYfB7gUnlwJSef9+zi5GsHAuAlKUrNhiBHI8
GH0c0bYg6FWPJYEkvALvUviFfn+ZFo+D5Zh+N+vZPTKAtCJuGZjkSsjISQ7CSEg3rKzM8phfWVl4
lNFPPK0QIXgFzJgpvAlm82VLu/GtMTzkrvLX+2NaXhL/bQ7hKfQlkf5dCjI2IMpNxR47vqfBCUJQ
WygyEpFIVm1KlqiHyKnVFqj47MM0QF2MQediilbU7/ufceugYzn/32doyyA1QouQWkCH246jbTf6
ZBJkWgLc3rUyiSOd9VuiTFRg5ZVLct6H1/v0H7vL2U7YKvY7DD/ZFs+94b23dvHIruzVpQddTLLG
Llw36DiiKdUgBKfWIFTXuZbwfTiLj3+U7ZsQ5gYLPF6ufYmxREYkDVAe6eO1B+ft7fvPUBcBqAde
V9BjY6jPJ7pGObeyjZBkuHQoXp5V4ETGD/d5kTCQ3QV1hy4HToOhRgytEfVNiu6lj2VggBRnyswa
yhslSYBrhSh1a3WlmXfeVowLOk0WsO6Ndqih0HB/n932e8i5oNwwSxktQkGgmbux0XCEW9aqAXpC
k66GSpThccb/zdDCwVZypFag1cIpNqGOtN21mzUZoP/PpvpnLAsXywxQuIgDHJkG/f0RTi1nKoTT
g88OBHgPOuSq6f0x3T6keFmjVAMlNaANLhdZ5fxW9CJ2sEMOgDZw9VdNRZLup0V5X0HzrXeIGrMN
1wrc86JcndEzswtXP4FAQUoDzOXAPml+TpJXX/QI46+d0psH5H/sXD2UA01W2UqEHUH7VBMrOTGd
NbpoPpt3cPDe+R+1XnQCmRoefw/pWg/pjTAAGS8WAQBSF4AJLR7qfCH5Eboq4CVCFh0ejNEXf6HY
YE6gL+fDzmQGl/G2K2s6n/qryT0zunCASds3gMvAKGSGH1QGmLIAHT35DpVvSdr7oGbjX0Ql2bI4
r0GGGDpfibmWYJr/OEe4d6Q6FKDllwVXDgpGPT9xcP1SmllC89wKsdF49QdXmiLbGa0ybsu+RCJO
D0B0lkE4JeaeOrTW8EG+jX1o53womtMm3i71V66HZfLk6uPmPXN25/cV9MfAiga/Jkum5KV6o528
1hIG3aucHlPyyI3bAlrt95dlPklXqzIzh8EpI1JbPmGyNE+9qZ/Nej6dfKsRaJL6TsVon9MgGarK
/Mss0X8GemZxsQ+EMeCrqYVF6YnZPHsnbjfs+FOpa9twJeS47bjOTC1vwzRMgnKAqTo1OPPZ02Vd
sg4G9Eqt5GCv9e3f9lpn5hb3XlaGWQSQ7GAznD5OFPqPss38ZVK9eMjo2uN/CW29msfFRRioWhyi
OXuwi0zaTlO78UvgMXki2TKoEAKnFjn81ouA5FeG96IP6Tyk/idcR5Xwv4lX5245UCxpEI1eLKkM
vam88Hl8SmvxnSPxz4Wwsm2u96mMvitIuKg8KtlXrUd5XQyCn3Oj/YZCugGPuBZYXPtEGEBdFxkz
/AOqc5fnbxprIRwLGFD87JmpaA3KMrx+Q9Eoyxyix+980a3EojfHNCtjwQejlWjZVeGBt6+ZkPW3
hbceaJ+IguT+1M5ggPtn/Lcb6fKQY0hnhhbrw7MNBNZGGMLp5mnzhYSUsBlfBJ0j4U4xBiPc1uZP
ZUAwqwRsXddO/dfTmqLS7dGijwtlIVwmv3WDMwcH+Lg8SBUmmJepTysq7hl9rUR+fYFjoNARnDtH
8fOWXf6aV9aZnMijnarUgz6EWhpcpNer9LQ3x3JmZ3H2YgipTZUojXb0zMokqywmJdVrxT60fL4S
Cy1rxTjnl2NaXAwMl4RFwyqjPZgxUY3GBBOMBWnVnUrHA5lASKTNv2hlgEuDxlYB/7bLyK6iMxeK
txqBXwcvl9+ziGzLWMtjLlXxPXgqJZHpyTX03FZGfdsICAkRMKAlf4k0LIcuEfweRmTRbFAUHCes
YrPitm447Hko/1hZxM4agGKFzMCKGL1mymNvZZChRQyUCB+9b2hKSoVBWhnZ9cMAvWaQBgZBHI4C
zsGlnxEDdYRyC2wqsRlpf/rIUppDoVENrav3j/2NTYpizEy5O08j6gGXlkYuFYWiLgfbi0n17IHI
b+8dq512um/mxlKBkEueSYTxrofM+aWZhlNHLa7jyS4iFnPWHgvNnsLSuG/lRnyEpBWQAvMdAyPL
TsG2aJqhn6LJVvJj/ljZBUaVFhsBIu7scQC9OOiwE/zbitnr5Zr70EFXgE3IyVfFUwUBoxJnGJ3q
MOSYbRuTNXJjwiOIMX5aUwjoCJKItaTW9dJdWp1//8xXok9k6gsJVmtRony+z4DAGKgkPPtRRJtw
szLIOTC5vB8uzS12ijg3EUgNzE2x6QWOWIGtpHru+p33GCdWqzCGKBjMzMkbQPyu+/q/mV/uID+W
obbXpJPd/FHdHviUHDVDEwozleWboB8IEYCv5ZpX1nVJxdmU6BTIs2yys7CgIvtWyq/jG4tcUN//
vT+825YgBor+XCAN1IW/FOs2wW3BYJu0TxHjst5HUP0VvJ98jS/lRkIPyzgrWKMajc36KwF7tmtU
rWvDYgwmO2oVvYxCIy5DgguXQSKx7swyp4WXoFHVHjnmofjomnqFAZe7vn/nL4CIES/NiNYlfnpK
AO0cm2Syg21uNIGeBxsgmyrDewoetZ1Hn8CC+xD8xK/3p/g6dpvNzh0SAIijO38xxXzKNqzmY/+O
qP3LqL5b3AT2fNI0CS2VHf9439yNe+PS3rzkZxPNp22TVip80cg6zPRUf+YU+VO0vIYqKaYt8iUr
l8bticWEgsscqJErlk8QCqS5UuRgPDTR3m441REQtfnXViQe+Y5Q6vNXbsebPujM5MIpqK0w1H5f
TDZLuT1os3bSViFrmYgliAJ7BVP5j5Uld2el+HEXTLDSGtmRp88TCei0OT5+deTdRy8z3uk0scDv
pgt0Jfy+uVnPTC9uYgWdh03MwgU0U0lDERXLqQKFxBG9kiv75fqKvBwkv9gvmtxwUg5LIugdeV+X
00mXJjNmn/PkDSQ8RSCBKNriWZ8WBbfFS4GO9bZpVxztHJVeufmzAc/XwNm2repMrQcNm0jz3kPt
Kx5WzsVNT3f282f7Zz9fndDzEgTlvJZp8ah6L4lw5Es9FtfevjcyOehjAKAZf4LzFu/OS0tZJXl1
UmHXDCYIQF6mzUCKTbNJdMU8ZkTYcRSOwASbCVopXlet37ouz60v5rH327pjIliXd5KJ6gFNKQj4
nWqjGCEdKD6AerTSRScCA6W4R4qdrKSylpiL32MD4NEcR+LRKmsLDwSyKi73a0x1Y9YGcwRC0fBN
Sa+NYsuPyM0CPNcoBClnPjGhHpnT1WTHLfcAdjM0YUESRcKFc7kEKH+NdRd0k52/NC2NH6vn7MR/
Kp2eHfpXfo/eUAhVQcly3x/XunrlmwtwZnux0RQpUTORbSe7NEoyAjFabavTsPX+ghfyAWkXUQfq
xPLp53tBXyS8glr6DWpIw7UOrquSkGr0MSGfPn23nmuyBTEOYYCSMT5tnw6GfagOvCnRxnpy+738
uBZT3vI75zM3e4uzY9JOicLnKWYOHNx2s09tSDesOJx5/y9POsCFQDeD/RAPyEX8WNRZMib1BN/t
J46UBykIcmp1w7BsApzaxDhpjw5BIas7msugY1DycptWbYTykC+Y9z/mltdBJxVeIMAioRdhcTk3
bMeNZchPdlj+UYJjlqx412uvg0GCo1Ocm+FVdhlzJICDeWIgqXYjUkCOWjsDzfT9Idyo1gMmzoPO
D9sd2adlgBHytZgofeTZqlu+sOBKA6CMJuZAWZPfjrpMwNmWGP3rfbM33BzMgikO6GiOmxm+L3eK
FIAoruYrzzaLwJhe05Jsuy/xGSEVJFWtgoxb8RXgcBCUgHiDOQ0rL7sblzPsy4iscMDhZpZky0zq
C30Lqih7ryVU3vEvzCH+yL4Hwm+1D83p9fy5PDWgDa03EhVO7GGtyfPayaBvHcTtosoCoyssAU7A
u3hewcue7aegbwBj/niSmBMSZEho9vzKE/M3TXl5ai6tLU4N1xSclkuKhwp1Tphj+MmQmXSFt3pD
MsNHcAOasSXrA0FakDw/yrpPTodXYNwOHE1P/XYwWJ03O4sFKGAyIFui398P1ycJysBInaEjGPhO
wPsut4MWTLGSx75nB1lJRLS3rklzLBH5uFYuLSw2HGjsEq8ZGM0WLcaU3mordwujdrtXza0O+VNm
cadgLTt5I5q+NLq4zL0ULZGg1/bs+rHZT2DxnYyMxiSja7CKG54C6RAQeIEuCeKSy0tT7YsgHVS8
fyBCDo2jQ2oI8YPIxfD09xfq1sHVWKg9whjWif8N589cvJc3fQPtaMZOwWHjBKduK+yTp9wpWCJu
2a23CQ6jLbni3j96B8Ze41lcDhQVxbkNGQ2XGkha0G56uVG4VO6GshAYm0GKzg+/s6IjCRQdK6Gm
ebky2FvGEAQgS4exIpW9MOaxIy/nU+Q7Tb3NTrhdNqk/ETVDm+e00ni/dAfzuM5NLXZKM1YVWgdj
3xE8bwsNNHR0l4xZ1kjU+VBAi5AlYP21J8rycbk0ugh0htEvQOSC8VXPRzXSoVq/jeFtsUW/7u+a
q6DuP5bE2d2jRgk85+WyIRUpZBDmwX6A9KXN08JM9Eiv9kjpJghaoMZpVCQ306N2WpOMvDqES9vz
Kp/tWLluxagFdtzWoFbT+s8yJNX7je+E26H4609gIAy/7w/35rwifAdGGfUctOpeWhxz3lNqBvPK
NRYv6eXAEvYtyn2ieI/jVgn/bcj8O0I4TVS84UNxrVzay+OeT6YYm2cKk6dkyPWyywhX+0irbQU3
SJ/40PW9ufe1zI9R8pAoBa3B7z1TLqFbpfjhp5Dcn4KruGLxTUvKkYQbKog5YA60gCDBePR2rRO7
Yw8vEdu5Dfj8od3OsqhkFYB46yyBqQDlOgRIc071cjqCps/aIC5AJEa4yon+FK/ee3FsLYX6EOqY
BLMOCGML7mgy2zXFjiWBFG4vWD4zvlh7ri/bUS1gvARvfGoM++aYfso0p7ET2lIAMYDPcd8Z7NOB
OXXo+1lrE1+G4LAv8kACzE3pGuLjRQiei3CPLYR/HT+z0vZYBw+Dd+K5tSafNTOLAy1k/ciVLczU
f7vdRFe84TIc+B0EiFLRzD239v6+ks6OLCtxYYYACY5X7d69sNr6bbyS0PtNv5yHRLMNQQLvJUoI
4HpaNvMEUMXAO7sLHBAXWoWp7iY93dWOtHEYQ/6unRz9bztNn5ziAYyhRw9Zms0G5QYUqRJHQ03/
3x+Yi+9Z3ABJpqK7AayfTl29dOoH6oAkB6EaGK7e1dIdax2bp4LIbPVd23FLOjBzpq6E3M7977hx
eC4+Y3EnqFqoMCGPaUlA0qoBCK0JDyIDDvadEFuRtGLtqn6LVZBQYIG2y6wphGf/5Vmt0gA9XPkQ
OkEOSaGYcq9NRsaRgPEVXPNTCtBwYYjHwUDC4e+4Z/WgJDmA/nRzf9hXRZj/fAjSuyBsRPrlN+45
23K9koxCIPehow1PvEQy4dD7EFsNBxJs4iOSn4609gT47d1ZbEEJIRR4o1H5B8vlYq65Af1GgzaG
oKmyFbMc0PJtVsouEs3wYcg2gmaKJTqVITnx7ZspCVQb76FcXVmDq+T6PPTzz5hP49nQGSh39b48
hY7gf/ZcTQvgRb36mJ48UGMN+7Z45gu9gKoUmngZ6fX+xN+4K9EnOGOowTGNGtvCXw5VAOYCX4mc
WH5VQW7qgWqU80j8kUOfK4SaW1ascq5cxXXAJcC1oIGTR4b2qrkEOjhlESfl4KQkR4IEDKe0JjLl
je4k0+kN//nj6/Q+6uCbpRN5rUisQ3kE+ZMCOIYJ0crPr37NRCcKQPGmJZre42FEdRbB/d7XCyTK
QFsEBZf7c7VMtuKprOKpjronElMyKJUvF2oqtLhtAYF1uuI5ZHwCNWApWDkIV653toEIf+7fBufP
st8sCYLO9/JucFqlID2o/mI0Od4fBrdsalPmgSC3x2poMBQwjsWitw3TJ1oQjM5IP5x9p2/oW6VP
f0A+sEHWk6dfA3kNyUeKGXwTDXI0Mx387cD10uPzESyahGw/nrd/oLmhv85yJU8PDwLRd3ZH3/+m
ZNebIpHJCakhPGATuplBNQfOwj9W+t+Ofv5tjRgicQnt6V/5KKKBR8C/fnemhP+XVuaTSgaqknib
kAOSbNIRKXrLFqzXXn/PiGsnxGjp/Tm5OgaLGVmEcGrFAok6+pgRa6qfJUZn/wwZtiYLRoutlq3k
A4R5gi88z6W5ZV2S6fK+FRWY2zsfDkv1mLzkZOt8f2ytR0d3jtvKwB+2sdt9WvZPZb1t9Pvj/VWp
vfcFi7dVGg5R2nP4Avmj0StbptuPo/ljmidDN+DzyZPREUsmFjE2xsGmLxvbIOREdsT61FW6tiVv
eYSzDbnUt5RHUfSVCV8Tk9J4U+gqkefK+i6ZwbtADiOth4EGUgjAK+CS+9v+MH/k1kDPXoZNv52M
ei8ek/AB/YSsnr1B/Pr+nF/H5ItVXzj6WlXBKF3iI/LixAKcC6wzP7dbEcToUN0Nvhlvn6PbHy2F
PrA/KB3HGTpJ14K7tclehKhZ53l+JuIzzJcMh9p5O+aEpfuYOOD+oM8Eh49iD7yZ5mOD+9+2jNPO
sp9eBUr37gNO4Pfa8l/fxCDgBvE3yg1ILKPLmL/0rF7XaWMRgsYv5YGP2da1W+eZXn6E2Ss4uPM6
0lPWBn1ENjq9R9kaaPsard8EjQhatCZcvRTTnN0jJA9n9m0gD0GFujgbCqNEvcRMifPGQANMb7b+
PtOZQ3Ic9EwlEqTCQI+vc1a1UbeYoMYC/6kHZ6mDJVkvzb+R07jZGuz/xhzxeFUgTgNDK0DGvynV
8zChZLKay4LaCbMcIGb0Wzu4jGLdKzzW0nivMXjJLy1uHBoD/GXNHzHjtS0YbNNDrCSJnoxZYGYq
/1+EfUl3nTq09C9iLXrEFE5nO45jO7GTO2GllQRqkBBq+PVfefi+N3iTewdJ7HNAzd5Vtav4WfVJ
XsOms8e8a+n54Pn/NS3yv29KfNYafuof8CrQqv9vpceyPjpdztvjqn/sFWJ45esc/6/x4P99iH78
ErypD9vTFq3K/1w0puuZ8T1+SfuB2n7FWPYBCxMytP+XsxRGzf/3tQx+AWuirSB8/Vgf//N3RV1q
U9ksfkVVA4cMAYnegSALZHHXOy1+0trPvw8WRT4iBAYDjFnm/qaEINIrRpMmpHMmqT7ZAHfNE0dU
yX9WmeJzShn/p8XSfiSVhh6tcRX3i1hRjodeT08HoL43q8IKR6fQwMSiTmL9JsJk/P0kuL6GrKTx
WuyH+srgrtWMc8sicgomAZ1Ngxy+azqwlIYp6qy4E40X78YHAsvkykZM74ba/TFxJm9WG1bdrfAp
3Uf4/MHNtuzE8ZabbdvgJGWkTuunZt3gZDPA/Syf/7GqmyhG/MiE9CMoTLdwXHTdKH3H916mC19I
KDEfu+/zr7RnDWq5qrLuNDf+QCHBE5xZWuqOZIe0VBw+I+tSw6WlZa05iY3PzedaEy3vtl5hHq5Y
OSzVpmqHa1DbiGMa0zFDfLn4rcrP/iNgaqzMQuS1PNqd3/BRoL7JqHZ/HMXigUi51mIEuQt/b5FD
EUc6/GBYhbTuXZMpYk83jrcPdchgfi3hv3CHkdj4YsRiMdStm/UTE63zJ78W23OUOX0/Zul+2VqW
+ajhwPpYzkvvIGKCv47pyt5c5zzX2SBS7cKpSL45NXqBARBdtxlu6ytZ4FW3B/s3whmqODWdtuKE
MCGD+6lK83xJvFomtH55c7c6Wf41SKfIrqpWGehnlcHwQpN4XFT38bpjtXfNQIR0DD5ZmaNXJAbI
r1OXYxxpd40TQ7vk7bVTtuhPmEbZjmEDBYMo2aWb1cVUtHgU24eXc7DL+qQUE6/4V1oMFJPI/CLt
OrnhSMI+64kX88OB8Dp8sZW5Kw/rVIw6y8t060zvHkLM00dmeEH/Lq3m2V2l4U94x60rt4vG9Mk8
JJ03f2ZtO0RNBC36c5lVohpszKtnW8FhYWS+meJtR8DuPliz5cWprxf2W0uy/+4rj6GkOdscpnmb
iJEarYh7y7bCw2WuPfDSKHU7YrDb0mJgnhxensUKS9VTW/seaHW92G/LUnY5cj16uKZncuPVyfYt
9cPu+YTxoLCb5xCr8nuzmfo6s5z9azAuCaMLm5rrOrOiGBu9qfcm2Q2bgeO1XNbaaXaqOvgMw22v
2NN9QEZw9thhRpY8bhnm186F4hpIRnPU5QhGxv+MwfZf45S3zwGP8nnPXX8VeFNphIV0/ONhp4e0
LQ6ofCzyA5wc1656O2o+f5MZTKhp07JpKGMPTGv3FM9AT1hrQxf39j2XocNbRVjeX8xIKPRKFjaA
dOY4AxxuwWWoHGaKoOJ3G1J7JnhBweti7cXQbUJjdiiG5a3YF7eMwKztr6hivCsymTgsLxr2oDrW
m/NKPO3Hj5m1W5hh6z8EjOVQhAVPaMu6BtPONGVT+bl0AY5HUimCoMlJsnOOsCZc8rrJHtNcAH+A
B6f5tq6N3D95Ugo8qIVnH/ErpfwjXDDwGNl3fEZ+tIKMrpEFhwkEL5FnqnP4/zhEiH2FuMOAE5kw
PwBnxgbtWlfL5k9jpwAHg8B6fN+2ldAjTrb41mGCMZ2AQrS/bOdQ+h2bRsoFy/nyVXEZf67BLGwk
PFXNrU4zMY+i56Alu3mFC1KAS8XHGsOh0JfO3mcTBlGGRbU4tFwpGnU+uiOvbjNGNX/tSPzpMPs1
5c25Kgzln6CB3eCYkybQN2gJwxDyailgLp/wDnzoQ3suijk1yKjpA1rl+nDrmMOB73tbOF3DR3vX
fuhtyvuzirSEVR3fyPM+K5SZ80L3O9Wy+Y1J02XXblfyvVdVZu9Iv+nrkcd9vcLXSxfDPB3ZchFa
9uSRsZ7Pz4gEoeUp2ySsj8HFhIe40/kDIsI012BFKx63w+j2esTMvfbrkn0GKryI1wBrGLhJ5bsu
IBasP1JrKopJO5z838FJhzRUxeF+bXvXuzNQAv4zQpn6mvS8VUPpSfMMO01nRqI6+/VwAsRItcam
GTFYXGGEqZO5vxLUjcdZ9DtAZU7jLu/qetpg1ELoqq4ZF60fZmr0V7uAe78V7Z61161J01MscNuM
7eLxpbNadr/ipszydDTGu1EKjBm85o0FYVFXk1kf47aSx7VFLg4Oou5je2tRLmMgxu2nMjQ0PSBr
jCFvNi+QIbOlSqmzoq4Hnz7h048F1uc6thAx4THOs4D9XUQmL4oN5DEh6LQ5HiQzsK+vbU3gaV06
uo5FCSB5ZJXdfkAL3b1oHtgPtG1hxiVdwEO26Xm0nzYUBPttkVl8XqDTnC+G5yiDRNNrEDtHys55
viNPASZNAb7ZjJTY3gtp7krqVmTtlHPev2Fa5MgGQhFccmqU3f1AMnf8R5scD2HCg4ahVxbqn5Vf
s2pUMABAdN4qywtTgHKHqcineNcYi+gKMISco0jfE30FEt8vJ7lvMFrzDOY1OJF0K+5pWmj37HmP
VbTKvHOjX3OPI+JDoH3Ccd5A55R3TGFgD4t7nPptfSO0zWHCvcUMKmlB3Xyt3Vqrc04t/RebJa5n
OTfdEzRFH+BJ1YXlJEIm3LC1wWCDcgjGThPwUHvKgi53JAN3WY4k3wq/5bpTA8lDmaGsidYyd493
kT9l7Zymh63YJbshgiCj1zj1vr36QruvHSdqHv20bvnFtHIxD5Tz7CGb6PpHzY14SY1HqotjAsqC
lq47P/fUBZhHGV1vd/1R1/KTztKHQQJVMIaAEwDQT12VvrjAn9s/i9p5+qqrxdgnsm6Mfm2cK79J
pwlMkUGfbQ+tK5M/BpvgDoRBO5PzN+ViDkC3nsA0ofrAceOiSQHRKChUx+QOB22HW/d3DXfpf4cX
q4LPSF2GG4SwnA6o3fviMjkjUO+hDIWYR1aeoVHWrb/sS8ERhwKvyLPuDFkxfexCc6MlLDRfDtWX
7ERWo9CuLXshXqc4FfSUpwne3nmnw4nmk6g/db475tOBOD16PZjVEIHCNa+/Q0+DPriIi1c/M9p3
9HXCHpJDlkEZdgo7CTmqrAU1FIoF0oX0qhfty88Kn0qffBerd4fV8V85tcV6mQ78JzBH5bPm6DKH
Hore71WRRTZWmKl52TJ6/G5cTtgZAWDyWYI8vNeeoF3xXCyvdGpm+ETuMn+pIgEP/HHforQUJfkD
TIH9B64rpRc5LYRelKQGgZK7bdglZ+pYR7YXDH7qq6bzyJU3bNDZlj8iuin+roUnZAh8Mz0CnfgE
vV1r8Q4tLrFqQGxbjT8tqfzDYEFvLlLv9p8UevpmOl9sZ4OjUYwVbwhCbglG9kA4WcrPk+wqNvhD
gulNysOUylb5NvK5o59nCI4KeBCY8gvukFYMC0nqh04p+WHrvae3xAP2UVwOeK1Liqc8kMBZjxZE
+PS3cN38XCzTgXk/J3/3ONU+YvQ8DkaE5+GOR5XRv5eqaXH/Z63aMV1QpceebwzGLnl1yHM54zZY
Heuf99jJtzUW03VRJUidrG+uy5GTdwr75k8+U/4ZmWDTNIp6QrpU5W3xX89ygDdsNzNehyM1TCib
erkhjqvDC9V7y64dzY07M7NHdV/u+erPvEGq1xDzAyYkoPrr+rTVzobPeESowTmxQNYFbLtAOJk1
u6cNeuNzExfzNpU7cHBGUOoPh4Br/ZCxiJG6zZUknl1c+u68WM3Q4RmYFaEYmWp+anad6xMamkOh
fD/AFQFTxyCX6NjKxmzuevM3hQ7PvNoog7HizOV89XO/ORxbuH4e0YJpe7VzI+8aavlyqzJfl6cy
t+v23EGeKbExcWeJa00zP58w8g2zl05UYlT5Ds8XXwNNyelHpVFWAuVZHhEROCJRvCODLghyGHF3
tt93pZr3ys1oOtY6IOQ1I7OBRMb58DnbbS+H0C5LAxoAajtI/n20Y9LIqhs0XY9zg5MaycAWnDuS
VxqFUi8gWWBoy2p/oA2GriU6DSBcddCfyp3LHpVVQe4N3yPEki20tsNBsvUYlryP4Bt5952WHDZP
m0o7tLcxwQa+qVX/FCtdr4MwtAU3tTdLO9SbXJAuKD4sHkGOpN8T7UQOu9JezCfmWq8x8LGqZ70s
2Z+c7B1gtt5LeOY5K9QIMzO43XqsJ40qlcPcqrH18yaCI+d6s902mIxGOlhZdo8Z6xs+phpcyYC5
bVAkxnFUogFK9n8W7A2sIGpfPxj8GdLRfCOeMGaGzl1Wi/zry7B8LhZG1ZmsFltybhXho0DVREfB
l6qDcXjXYIxiVvhMTe3Tlzxns73kJQ4anCim+4qVx159YARwXc5odip6ATNgoUr7FKOm9iwODCXD
xwgPAD9Dhy+S1vl8pmbh6KA8QRTLUS5izNtVhbENu/q8t+AXaDHDRROF20HRykYPX2kfcoQ+Yhzh
3VVifoEPewuoiaMczvWC8Df5kSyBPLPcIA8IuwEpZ3WBhyXLdfk7S1sgabmhOAaZJ3069+3Bfqd9
O14cD3U6VRNQDvyTeX7Ak7UwRS1a/Vk2aFzx1LvsNZWi/lnoSufn3M4tRi2LpWpPJWQHdCiQrvaG
0zrK00Lnxd2mjqX2RNDY/SBiqnMEgrXySfIjtuc+E+xHQrMKZGhvXDOYFeUQrF8FecJsroIpgUg4
dUub8f4lNHulrzVfGLz62ibfz2FvOALZcATfJMhUiOutFsVQ1oT+KOraq3s0E7pASbgDuuQkQ7cK
beUB9/tJGH3uUkGLM63a5baGOXXnEAT7bYSXXzQgaXYrzVKZm5GbWV/Xngpc1nu+6TF4BR2JMFJS
BB0pyy+EHa4+Eb1If+cKab/DZJfgZtwauPlKuR7jxxXaDfWRr+iCER3LRirrtbgdIprlivBYV10K
hnqXcBipjhq+MQcuj6pAJHFWFE8tnXFyR5VvT7YsNIrrJSux7xEvBPsznZXsk7aF3R8au6NXxJQg
KBJoZHvU+sDwb21wUxrDYuPHSVliUHZlNRx2mZPVOrRYgkDb4zzhcZX16k8bizUZLUcfcAI8/IYf
F6+YtwHqxGizvx9E6zg6YzWasQxs5ZPM8g0ojAMkNfQRAx73VVNEjorKWXJC8kKHsS6shHIsbE0L
BB5gNGHouhnm9xSds8EJtZXqoZ3LKT/pPIjPVS/7dUBzhNPuyFVdjaGi9TxWHYXkfdmo7s6TPhbY
rEhlINFEUkWBo49XiEWfl+NVBY1aUn3MtQypmjIzbqIFjQCQHdw9QXvyNz909uMwjSsuLaprh0tz
qSsk62LAfVDt7vqnldF+At6/dE+rpaEHUhgLhepywddA7A5MSbSlJbmJqpH/9YU53sqsTBj68Fn8
V8ojopep9gLu1jXsjcmUppfeZFjxoVxw/3UVxTW+Q1Twns3Eo79oFkBgPWArg52s0mUlOKKHHh44
OPUOjFpe0E+v0IeJemsfd3h8wTw7iQ6JEiXHGbsjI5ycxZwhUoKlbt/GMMecjPMEC5CRxdb9qDYF
XzU2U1sPaK8B9rCwHz9J2Ks/KlUt0BvVlK/epA3eZBtqI/hj1tjMumO6ghe5XnCH9pX87Ze2V2P7
UeEDILQSB/hGqw9Fht7V6FyBgQDRC5xjgaN5mmTKMvRdvsOQT7nopykkcpxJHld6QhpFVT0VcYpu
XHAc/BXr0ueDr3P9qK2qAA9yvb2XRSPgL5of7pEQo/kpaUA0A2ewAX3sl6Vlt7bzW3EpU6jKy5x5
UMJskQqbrJgqfwHdE2BH0nzYvy2lzekp80U13zzO9i99M4vsVPIWrqVV1nV8NEej+VOTspk/hGpW
dNiKAiYqNiAOB1lHhNdjMrv7XTFXrKdmzSU59yU0oeNaSE5gxliXvwhmXfFujsV4OHrbujwfFd3s
6G0Z3onv/GeJfFPcAvBi38eSGvtftmc9qtdtb2D7rAQSIBWbkQMUirX9HpoPGDJCDHmn+0yHu1Xn
zIxrKip9ztTe3PpumtNJYjKgGBSVxa3b0YCc+15IflVJSjKA/elxltKMfDYuQ2KOYaiq9OAjjoYT
AukqjIgmXNhZAj6zUytejFwEYOOg2+46O9hAjjMKKzL4RKIF4q+reEl5zjWSB7AlxkLSHACzBLl6
6ZEMBC4RfRlDPmCPoTbTZMsJek6ZxmRZ/bDVprM3Sj9aC7NEbLEJVwT07sAzIZnrpHVjYWJnTrsq
438zVplGqLVYUPSuhAP37Nl6Cr6c77O9lRn0MlkFEAYPES7fC25AlFn1+oDYEEA5EVjpZzhxIwi7
R9d2swgZ35BpGPMA/FvqT47tOT5Cs0NTAB8JOPQcmv8mjOAMpCl/A6izpFMB90QUTApznyhljEYy
IiYuHXLeULUBKXLkX8F7uHZn2m/5tVw7XK1zgtr/BB+PXN1QiEg9Flijvz1eF6qCVLPu2qVqZt/3
yk4/UZElNrI5csRBrmYtt5uOBbK/O5PL7H4ulAmXw+N/A8gk0HCk2k0Jgx9gUx+WNwSwUNpTd4LA
n9hLo7b2dTHFch+oaDFpvNamQZwhxmTfqI/L+pwJT4t8CEfOy4HMPcJC4gINtYkxJbBW+4SUVqAq
I/CVqhlyof1xsssED9QOCPH3xCMqJK3n8EJbOX1v2NH8NtN8qO+LQpn5ZcMV0nwtcWmnu2NaCvYF
nzIiTCrfGlxtsKorH/JmKqf/grYHXpgy66diDdKPqhdUj9hfHv5mVWeQ7wKzkB8Ws1NYDLUiX00g
mBiYci9RnORxUq9pXQKONSlhy4rSKFESRuG0hH8C2VrA8FNOav0U6rjpO1o6XcDrSrdGvYqUFXgX
q2/50zLPc3ZqUObiTVvNX4TQHEIsdEv+j1CzI8DHQRigzYfOQ7afbKWQLTOxI5eXaWJZP+LeCzAY
2X1D93s3Z12JA1ux7JShWg33cAgpvgEcd4+mQwN3XVBFIN/K+rl5TEewv6ggNmEmXNXucyVyGCVU
LEmA1+gW0Xr3moCox0+Sd3Lx3txcG6NArnsX/b0HYYVj+sNiApVbsT/Kzab1bUut4EAedIsJXgDw
GP7c1vom4p7Lm/MaEuUh2xVDKm4ZgMPLKsvwN9edoJGEawJDsMmBl7b7LP+Bihfp8TNZclh+ENmA
GSqq4+OTIbh7pAtDMwSGo+0egNht23lCcHM60YV85KwCVEVADTJ5inFxvl1fLJokceYEB+kJaS6T
ucBUmU5XzIhU3+oOZQqeG+HZiTuR/mPIwEQRua/T5M8HdGQIJA1ezHeu32r1EAuytyc2I1/t1C5O
8vdw4Ey8myfUNxNAvlSwAhh45Zq/Vd7mUNYdRXvnaO3aodcV+YFJ3+K7zLY1/eGOdtNvQHWxe8b9
WqELSepDnWglqiRWIIKo1roDgcUFylgFqAa1PctuW11rIF2W6U/FPAHbAiMAwWKKQMds3R83HFU2
H48eORT/rNeHfMgaJsOFrZ16Qvy14Y9Tm0KOEmYBY1PTvQC/wWwpRm5WdbwsKEfeshl13pjaVnwF
nQ5CZ1wynbL7nveevK+ihCeSOVBSHLDIEnfpwPsZV5LL9US3XHfXVgbdPPWh4HAVWZftV8GrFtrc
FMQyrAiAam8EfrhPXdjmdkibK87tjIzaqeSqPK8TKr9zpeXxEHVu24FO/dwMNRIB/5RsybtHr82O
77ACD0Ot2sZ2xLmzMXiHe2tfGl1GMB1a5hi1nBfUvHSRNZDpSCSATkcYOpIS8xVeyeOuNGT+yj7M
kc8iayEE3T1iGsyu04tHkc3vIG4AyqBwRbbDumo0RmzKyzc8UvIFjUZ8XFxo//M9Xtmga+avHT8m
MnSt3H4cTe+qQTYClRczbUWxFjoDuf7KHXDSYNvnAnCmBGzQdpj/MIbEAVhAght+aLOvC5D3bICe
c8Kpr2BaD26Poovu14ScA5AZtcWn0ZhL6XBVYxuZMp07HNpfQ1rVTwsU78vsHcqxLLd6rBFyeMcF
IKjzmtDwjcXi8Jl4LaxB7pzP/ylZVG6oV1N8FyzTP2m5ZPuw+ihfatRZ9WlH7x3PW2ntc4APCXKg
kLP2vguFim0lqjkfLBmk/X3UmaAx2uWNtQd6c9kyMD5tyaa3RcBjnqsPvN6h/z5HyB84SlozhxOL
noeTX0SLuNe6tq896GhAVY4naAqBp6hxY2v/PTFoLO8Qpq4/HxgnfKXcg8WbCoNUnyn49CQyCyS6
SMz/pFOHqp9xAQlHAQDtflPz0l5Coea7aQsJpBqoIbhVANHEe0Q/jzWa1f0NTFCDumaW7ZcEKOAN
d0T1G4ofEEQExDhYtumov2YzLnk0Tvv6VuFBwkNc4mofMith5t8oXv5s94183oRZQWQUxixjRpzH
UVuV9s31+fRc1HBiIO7ovyYyLTkYHg8T44Jb4P1iFwDuIi/sMwbcmvmM4xHFiaS0ed/LwPjVdLAL
Z3WTI8YFdNSnGBSCm7IlIXw19g4kja5nb8cWheBd7GuphwMkzR/agQoZgIHKby0tFPAwYIcvMIVQ
4YwhgK0fF51yGNwVbKvGRqCWRivhJ7xplqr7DuZv82Ai979ZrjBRibsZeG3RBBNuKCV9DawerPaI
uXkJ7myt43xZtyn/YiaTd0OIgLtGoiPe717nwV3tipgXpHdjOiiGUoJR9iJ+W/w0/wtrb9RIletA
Js2u/aoypSuYtVX6DcQ/soz7gFZ4VJsg+opvXX6mrOZgxAPvr3OFwgFUxIQRaMn5izVHud2ZxWFR
1cjI0egV4f+GTZ70bTUzYoYR7bG8MrMdEtGMfVTnZodd1JhXifw+5gojaLucwgu0AssXiY/5tNMm
YEVsH+QGemPE0WdOfwI+QP8kzzZ0kCjefjpTHY9yKYHkkNTey+JjisW7vnmtGGswu6FE+0/Fo+zP
ft5b9RorMG5Yg2m92x2WlcW0wjtajA/k3HdQm3mq9IPZmdiAu5UbyqK8vGMiTd15q5oETVq7sJ+9
iO4ZiWb4qg5Nc7oApozTGEMVf2a1UuqSdrt+h2ACxQ+hDW9PqC6zBiKBfbsPZYK5ZsAFboBGcuSu
LDKF9TKj8n3tWHWYHxCf7kg+sWDP5bXKoKYdZZeZSxapNQ/71oNrbqv0scpm4w/gCiWrb6AtSgbC
PJfybl89EqpiG5EAwVx2lLdZ9PJ9xlarAdjapvoFSNYV3zBeW9kfKDEphBYBfj6AmPEvj3mZ44iD
u/gBHF61Vxc3np+FDg4P0MY2QzeFXw1Mv4PMbN8LeDhADO2aL7nvOKpCPq3mvjlQ0J5KxEj+aBXI
8dOEMyo/K7HUEE6A4IeoHE0Iv6E9m8JIYpj6y3E4eDTVC1Cqaz8XwmDSLBlgFV3Qf0kPHgoA3Oze
OvRmBKu9xYP0kDAuIzaE+y0IkRIy8QODTf0esuLeoMS3l0ruwMIHORv1TVFwNb8J/rh7WHme8dGu
SKc8I+mL7GAlqKxOB0LHMj4kMCDdyR74gZ9wptX9wzptMwKkAKPjPJm6L01q63+7Sfl0dqRYCzD5
vPuPICYBkES+5yCFQchf2mbOwm1mmBiBMBp9KWRNOcyQ01Z75DFap4EcIAMz285NiDhkYwaU8oJB
5XY7Y9kBHABlXUNRdySF0XqfYaOqlMkvlV44f9oaDYi0BYgCLUQNoc09ytcaVmFcT7Bu5TXERBOu
XDmKpuZqrGyZUMAa0rzmRX8gtGhN6Cgh5liyRyE7E9Dz9QyIWpUv4lItAfPyqYb6CORnp8DY7aT4
tpTFB90h4LZzF1OYukET3xY4t/vGjYL16IF2FPZkyDogpaEH1TsClSe/sI+jG+Z1dyAmo9voCX4l
JH0rF4sbn8jgsjNUVOt8b3k+k4EdDOyYh5CiPfsWzeuIA7XbMS9FU3WCgzpa3T3NUp8WWVbxiYat
ANFrQdMd56zc5uO8rzKxL9HSFv5GG4ioL00FCSDDeeq7/UsAqBZOqtEHu9erl8uTbXOWX30tynDX
2wDUXm5znn2BuiqyG29F36HrjOqRbJo62GpnvZ+/AcdbPPqd1eqXyiaeJxA/9cq/FlOz9HdEd+Be
dpE1DZ4w0OZ3ytbCXFUhAdX3Rx6+VujS2oEVFilNUbBNnGLqQ7r2k+4A480Z5tB1tsY/kI0BFUPw
bOcvEPwhOw2gZaUvy3KQ7TIlcK66TuGXr7J9vxTZpPRJaZLimB0WgQ2h1pDqJXwu8Cxo8r5I5nd6
87Byxf2kwhQfIMFziCIgIGhH1nigEjmQKACYMqh+3D9C+0bUHwETSbLExJx0B4BZ4uy6vlDJANjj
og3HuVgaTFAY3n/Ii/LQputiiPuBZoc+d5GCFik7vpXjBjmDAQACI66zW5R/tKD7j4vMDKWwU0Bh
8X32ncOsHl/JdMFLhiZOCZDAyNtaqTutYdU9xBXl0V+gUpvMp35GXu+AWKEwn3nUWEzSVRH6Mmt0
/C4gWkTimC03/3bgW+rnbYJI77w3smIvfgeJ/p2SDIHxMzSN+twUWqDmjkL6J4sBgkeDYB/3XpSH
X+G81BrsNo/Ld5wMh40sLTaY2q4ULqX9MCFQjL9KCaJmnGoMGsA4GxwvsC12TI9J6RqsUdctmH2M
rFV3UE3G+l5tENyegVvzeFn3HlOhfu1jcUGFStozsByFYQO88ukucWqfMnBZ+pYw2DK/7j0wrbec
rKy8V7h62J9ddcQ9FAkDzMOMjLZ4S2FpPxW6c+xKpyiPUbFUwK+0hR7lcYoC09rQV8K1aj8OgHQs
IwfabnAL/FuWd9WG7IZO959dn5H9R71WuDmymoby/kCdA+vXqbZ2tPiy8nS4MIOVhG5kh0OUKHBr
LVNHPsFnqeuvewTNeBPC9Qsg0xbV3Og27J8rCOFtHypZ1sUFhpZzOpuqmXqsMtdBl9FsNbtXJGBV
Bsis4tXovFV/C5MfHIqtCnI3t/a9BDX2/0g7jyXJcWVNPxHNQAGKbeiUkaoqq3JDqyxBrUASAPn0
94szmz7ZPZ12Z3Yti0EBwP1XPnbW+RIHVSP35eyk5RGxhq12jtRuf2ZXrh/6xuUY7NyoNw81t5ec
WmXr9GvLmD/9JEh656dzXKV3lUkpb22js5+ug0P71q0iduYQqNq5gURkYEEN7EtcQ5+75S9jQ4/x
D2Pnq31muwASFTg+vSoL8AGEG6uFmGLjtvV+taZ2mVsVy+nFgdmZLuwNtB/1ZowyEaw6za9m5ij+
BJAwrbNBe+Mvu1YtabjRUHn11QwhAKmcNMo7OG3imIMUkjD2xSvj7Dp0usk7SqbzvkRtWhDkU/Gz
j9LmHs4dPp1XYulGu5/xn9eQJRzb3QZIBnwX5QvNBl3yjOEqcvp5B0GOLt/RU8jxkXBYo1FT3kVR
MkbTyelmR92wzNEzxGsTVO9tTT+2WbzBlXuTaC/cBXqWoEWu14cEqNm2vAm7SN8kQ0kLuEwOAU1T
sAaWEXqlC4bNWO/i4CwVuhFfdkGw9UZJgiqnJMeq6BfaApVSSw8VZOyxQ4VsNw1Fj9oIHU/ODn0d
8ddz6iHBK8B+YDPQaeG1SWBA92U7hOX3qpvEWxsMegB5UOm6Q36RqI0yUfQdojhg4lHcuc/0R6Qd
LUMZsPWV41Dcw5005mhbGJ+rsvUva3kSlrVfNjaEvQotx7QKwmE7VEox13AVYqJxwwt+7WSOx0ew
SjBuT1Ylw92DS3+lZs9fkK+0bnzVYgVYTs7alTCzTUZB5gTSv1QQI70oRmyZ7NoU9QRtYB0TTDSv
GWML+3H803RMQMvCsgz3DRTL49qFYDbMTRcYgtNo/crOgedooA999BM40eOQjvaLcXKs/knXjk/g
+v05iYcipQUal+eCaA9zLIZWrYea5n5FVDj4v9vSy+UGsIfKpnD9JYA5XUM4xtC4iIySePojnXEJ
Tlk4u9w86R8VGNFSkOARSecHXMpUIL7rw6dxgXDbzkmpmm3aTgjLVCb0HWkZmhwWKhT35C5JQmrh
tCyMWrRT/iqKxPtOd9bf6wa592Y2iai2GuGxe1LuLH85XlD2SMjDRm0FU5mzHfTriLswKoc74o4z
u43zEq3PAn/wJUIP2J2iBanQuwL1nlEIRny2SMmb4hqYIhjIwGy02My2ixGXZXzze6RjZqIC9Pjg
KjUI0IUxtL8jXa8MpGMiqHOYMo24wjKSfD0iKBO3mtVT7dpEGkpY3gUElPQpXtVYeEeiQBMUAm3c
ePvWB2HbzQh3OWcCfylOqehUB/xQTe2x7QpSAFmueKyjcCqBdOJcXK1+7HBuRn6tCW6I5Y0QCXJF
1TOShLOAQwuhgc2zQziXsbfVHkUHC2xs+/0kPFSJNoTHpcW6yAhDb7aY1DrkS5ALxl2Y4ZHygad6
oeGhNhL2NDalvs8RjbcAclQQxGKVZGIoEGazpzQuT06SuP0dTHrykiADqPdRMDtI5scmlNvZqVf/
qkSVaq8hEFgNzoq4et8UhlrA+EOLnLUEFtqGRTYwcK6P7Jc4pD/aAnMy09SENVR+NSaq2KuwCdyt
WLWA7Gvm4UmVjGHcyChuv5tQ9ihrF52GJ2+O+c3Kjvf+VMW/ZVc6zyhzogedKiQH/Yjo75ofA/5l
S6+ut31oNMLzISbViTZg+TlFg2y/WdWLfhO1izduqrDM5AOchZ8Tqdc4jQfbkgWud1VD1fHZwTG7
CPJRG++VGOX6JY/BbzcgUAXh1JNP3mkV9HN9GMNV3ru8nWTbSVUMtxdJzQ+Q8abeNutQjFu/7bKn
tFRU9A1f1jV8Cd++L+kpD20xjs8543qY/7LAKR6nKQPvXUaRfguzdo0PlKBrumvSHmhOjazwbbS2
lbhrI385+euYIbldppZSu5jAl7nzyvkWRaui86wK7DPa+EH6NkEInS7jJCR6DT7h5ShFMyL3V5V9
dpxgWrY6BvJ4aydf0a/0A1F8JNo6Ljn87MRAGdXy2KRLi9QrVEyiiHocJgff9ZS9btjiXqBj4p9K
InK8quNxfhuQUuS7QQasLg+ZsTkVKmowS0fjoh87BhYxZCpfxvw1CkxuDjzblm1w8p2vehyicF9m
7MPboZ6kvTZdlqoIiUfg3xqMHRpNlvIxOxYySjagCKs+RFWahAddVN0FlqmSt6h34/d29myPGLj1
X5xGjd+CwWEqIuOYlnLfhum8bOdijR/HvipzZJI0xYc6LF0HK3tG2hQ6jh6Wto0rP71Hl1mMu0nH
hJZRdsjhGVIlJG2voxDdRiYkXF70Pbj2tDTibQ50/lCOuc8gLX8Baqxr2rV7L1kZR9xnhUUUY5yB
nPF2ir3dxfQxgGBY9dUzrTdskYmkL4YRWT062KLIOBLYyPZ0xs1NE00xh1qQgUJTV+HFAE6uX1vR
T7+onyt711UKzCYyeo73jvK6/KrgLfyeZF9Vb4HAGQImxc6z07MBrfCV4ghNembW7kaZ5dM+zMes
+sELzFFo06HOO4sZnhxcTuNmF/pB9aPneDwLI+wbUtxKbuNVImMaXC3H7TqK8Mds/UEeJnbOgsYw
HJwvbnXxy8FAc0q3XZos7z5OhnPVIzl7V6q0ztWIOFrskO0Vw01JwuD6vGYwmtsiLEEVIHvBg/f4
aZr6CjQ5HX9RBgXiMMWh9a4ra9v+7LhKsa/Z1fgb7RtYEqmU7yJ4cBlHfzMtckx36ATnkKScSQdP
srcBAR8lm8Bp5VxgDEdmCiR5vafzo1pHUx3yYBzqkxyzJrrWHNHOFRgxPCjTRKHjQzeY3B2nYy4O
mSehyTOaMTCPOJueijGhWxcyGL6avA+XTR/GEL8u0qnnMJkKd8dhWBOf6mFwR2GRw4pOTTywua9h
f98vjOamnFKBPqDEdvnV6YI6nnkcFp3d6rNpwInr9jgopwtu+RyjbG8n+vht5gKEbwa8FsGRfXCd
tw1OWueUCBcx34Q4jMdb9YzcFsZ5I85heK7VpObHZKz9YN8Zkb6HI8KTopZ1ujNtmv/KbJD6m2zy
i+LORosDIIM7K7/1CEd+B9lI3nUX0QJXVsj4qabbFyhOELZVxwrWDKUxhOH8nGKFQpGRNyPlp5SW
tbhGqTiMxbTkV0aiAmafErnZCeUPy6E2Y5zeCpFSFHsm9voHBqXkzOlW40XGV4bRGL8FDr0CH2m9
vJpuqtyj6yp073HaJ+6tDlfYH9uui3+XBuhgDm7krRQaRPbpqN+3eC2GGaFPjc4NFKy1lyq8WGSP
rqFze/CAQEbkPELOcSUHrXHbJIFz57rAshmr15UYkuGj+5cG5rE9NAAC63YYU4+9IWmqXwXfW76N
IZ37r0pGBVEC+CFoO0Rp/B9R5Y+YgRLfYGFjKvhIhsWYryDPVGHGaPXew4P9TpagxUjoEW745Nil
zfJN78Q1AEa/qJeqnERC+e14Tncziapic6qz/lXhfIM20qL7vvZWvyixzP5TYjPGQUFbtt881czB
VjeTERvJYNHwG9MFeqSjBXLejZfbhk9vNQMgYkkZ5W2NlUt88GPCMPDpRGt3sMtob7xA0figU1vz
swGjcmmWC7CZmSTi7mfQr0DGU9xNjOLGvuE3+9HE69clT+KHBqOSolL2yuhOAFQ2jAdOp+xWe3kZ
75FxFdVdIFSbPVq/XX1F4ZQUDVIGCqsFBWVn48cFjbP+AjPufh8F3NCeHA+n3ucTYhc26DziiAVZ
MJusnckOaV2Zv5A4V+mTdpFZQ/BY25z91LsYbjDeGVo/5mXs09rhvEjrvPwJsy4A9lANzMlDqAiM
e65jQiO3fIOcLOir4+/TWDYvVQS7g5WmaQBk6Vzdw1glId9Rmk/eFiXsdNuZiL517ILmHgH0xV5t
R89sPHeR31Uk1uYB/pO6yRK2nO0id2zeQKx8zi9YSMQ/s+ywTrhA7josmaMr1yLENNFeFM6icE18
iyABkq2eoxF5FO1XDeFcVAkncg/5n0r+7R+A3yy7CsGPukMRolWi3kBpz/41ucMO86fb3KVunbv7
gloXFUxca1SRtfAbc86oFYsrE5XrfBSiVW9lTwe/C1d/0XT8ri42UZkPv6204Vsuhp4NonXLbanj
6qFLTfzNxQvyFjmlQomY4XjeuVE8yl07d3hEldtVb8rMjntTSBejBFr2Qu+9LBmvKjNJJtwilpO3
/mSK+Vup5JxuWLwRcz2gUdUuCgskznPgIP/tE59U/rKtfbjwgdHqFNSd2oS4Ekh6SjM8aUj+EUQm
6WJ5Q9Gc2otpY8k3PHoqLV1NcthiAZ8E5blUy64fG9d8n0cfYJA56TY7xUEfYBxNLq47aCRK+a0D
eZRjglwaD29crB6l0v4dOMU0g67W08/WxhGGGwkGCtCEj2b9TaVkv1potvmQ9T2F6CGLENC2G7oo
s/PCvCbpjc6Otjuo7IzjK2UExTh0rbdLc4XPog3y5rlLwrxHO9KEajvpciC639VOh2AjbR8xb/Kx
JZ4W15ToabwTzpA/M+UgcG5Wr3HVrrRzutyPYd5Q9ao+CXYJ8H5G8RWyV7EoUHco5U6vjNMaw+0c
wfWlxNVouLnYvqbFnJvX1a7A0MoLixlt1+UzNVkV/Aao4T2U+C/Tk5jngaqbZc1bsqvvbaENJW8y
0EwWCZBm7aIhcMjbMBdoI10vRdKQ+dh1xwQ+E0V9IW6WIsHe7jVF8DJkw8AMx9hDiRNm2QiSljnO
zFCieX6B8m0R5dSYEED+izTdRZ4yN4yIKQFEeZJn+vLqHE4pniIwqK7ZSkSz855hywLT5XhxSktH
QOYW2D2DDYSmdwMqMr/pytVmY3W53DW0ewVHX5raY6svmk34Z/FoBQ/lXk9wFVcQaronKHBsf6Ke
72nQpWzveYClBZ9D3AoBUvjq4CZVB8OgAxeHEbpGTBLdqh5GZ+7rXVZ39PpOwo/Yy0DFP3x/xm8A
CIoMvQm8mSI8I4CW6Z0rvm+WQzOgS7hoO43T0DiKuBV4eFEJbgE0k9cwSsL3VpQdfw+e/TrVQtzS
wBbrtoNv+pqlFMvbwKwd3oE5rR5HXGzuJka2CL4LLLdBTw6ywqGE6LcHYP7J7jtkB6T0eAZ5JdY/
2CK17kb69cJ6zxLiwKmT5uiuWMX0kBXO8pB7bit2kNPNcAybxP5pBiwpm1JOMIcxzekXGIz+Cx4k
jqnYryt5ckdk+DcKzvJnU6XYFtbK13Kfh3n1RLSqptkf/Ple9hD0FyHADN0xDs1zYFXt7UlKQzqZ
rbbEtT4bLHmtINsl7GVE2+/6aduyBRd9csce7KD+SqWH3gdSvejfAgRJpOBg8xnLHwWSSBSLfBHN
tRs4g9kpKROcIxkzFx6FoAN/CIY2VtfsXfoPyQPBcEuLNefHoZHtq2USmkTgVXbjS9kHnXMo2jq+
L0AmOVsLwYvlRlDVaQEoQpyAjwihLwOoPBrUKbhxMUUO+J1qG5h904Jhfl0bmT0YC6V3C8gpnioR
1+qmTELw7Mnv/eLeRKNUN2nrX5TZc+Lm+9pSt+NEqtafWIhhjuhwKGloAKGcoYiz7/FI1cR/kco/
fgSiu3FEjdsg5v+pgcFQHZ7UauJk29ZeeiZgqpj32ibjo3Gs619JeGL3W6pS/yWYyvHHGrhmQKc0
9/kmqHuaVaQKyRQhnWgqJ9/MVcIswihC7XOlRC3WG+wwXfyIv3p59tsKKYQtB7z3l5Jsuh77KLe8
xhqfH3YPeDRbl7GzK3s1oKAsjJ/uPdFwWCCkSk+QBPrL5LX+K6BLyeygeSoJVx/DON5meabe1jj2
UXlrsYgNro/ih1qT6XvSVg4L0Ab4USzq018eFRIE4giCs0UfbfWrcaoZEm9mVzzA+fjB7ehaOmJM
RdNtjfsVj1ySsR3Rvle7ZOlssMniBs20BoLoOBNWyMHZDwS2CRIyw0MgqPAfE2OS5CHCNoTMLzLZ
kwNeqM82NAkBDT5NTQve7qC4xdGZEk3ltMhpGlyq01YMnfJPgZ8jQqvoJqLdAqWXbIcgG1/aSmoM
dDM+ITjfKN3rwBfB1TB2PWRNHqnvvXLG8aibGjNrPs/1zlVFGLJ7p+2APJ+ZgpRb4nuvVwET3fYd
UGvpNycXpPfiY1PNHkxCjqwfuzZbXXp0cHPg5SdTs1lc44dPEbgXlWO+Ue00RC9BcxX3FdKZ6TcN
XEuQRp0SELQBHa0jzvV8ue+xEXw13oR6tp2oJTa+55nheQmSAEHfiqiUnxvL+is16Vxcke+lf1U5
DqUNUqWB/aGP/O+ydZb7Six8hF3R9dVBD3P/xZa2eY6KegWMMMPyNnNY/9IIVMKLU2p+aPPC6Xfk
dC8e8n6BrDeKrXyW6YKIUKrYf63z/rIVLFHabHHdtTXvg1Jva3rElZtimEjTmQIEYbuE3xltFvai
r5LACbRWqsi+TmleFc8+Si6Yf/bV+nnwbP6lamK7IFac5gdwYdXzKa64aeZMxPoEFQQEL7OpkQfh
4tfd9ECPv6OFOnM3+mt5Py0pFl0sZyNaF7xxLzU5dCkiXY/4FsaNLrhslqJ+m9Y+xnFpHPSqHI0/
BMtb7VCRtm8RyDsJVJgR9Q43BzkGrRHRFnLavJIStwSYEcvyTGZ/wgC+WDjiOFFi3qGKyF/RISGp
l/1aErFKfscrHi+tDsQUZ8MxRe+UoRQfq+HHyjlODSYq/5kOM863jd8i7hfFqB5RndjiGsVSxj8O
jW2vQgJmutu1bubTsCrFVwKZVPDtBiFKaCiBV9L7eQXROOn7au2CN+WhOt1EzD8mSFcZQG4nwdGD
lChELwUoPL4EtOc/sXo007FJlfuH8I7B21vmPzEZCHaeyZk6u7yN2SuQ2BNsts5we2KVuEX6Hmp3
6L3O30ZVvxChzg0495Fau69AY96F8zPtK5tue2+pCcQWhDamWhqLWW2iIC9+sgPM7gZXmE1uF1Ir
oIq9MrkGKcbujxa2qZ4CYgE0t9mBA6p5iikTk8rcRQG6LLa8niTRYqCk2hRVzYajazmGXzTZbPkP
fCtZfmxDXd4inPITkEXSjfhoUWX0QJX2BKwyDKcxn4lUkCXyyW3olczVWgIRedu1jwzmANkmvy7a
qjsNfyCO6xgbScE+LOrmgiL/KDwGNyJOiPwvlfQSUHNr8vjcuWYcnuCpMJk18SXbwCkqV93XfjtV
+zlq5bepzBaCh6nOzimcE7U8kqdvvbvgatFeu0KXO8XSMuZ4oUVOdKXB/rusbsGMLqoN8Hc+BJbC
gMdRaEW9Hw2Le9+Oa3Ymvae8nd0QI/aGDU5Vzw2+veQ+jEzrUqVNJdbvrQiE44p7klhoIw5dOcg0
RtU7y/F9bZjJp3bgtshlN00cRMYemPmqnfkRPb47uA/xMmOwOrq5VzSYejAENtlTshCxMNzEPqJg
OkX6LT/bh1jqZYRDBXt4ccVEv9hhdrN0a4c6VeXDj7APV0EHiN5pVxW6x5nehlF6KFJG6LS7Tnke
0aRlTPVNCpQW7Z9+zAY0mfDVxtw5XRIkz4jU13jvdcZQeYmCHAW/m6J0M/vu8tsnwKW7XlMKDsiF
oG9fTJE2/XXOTih3MxMo3hICnMTDCJN/sWuzyce/HN2Y7MGLlgTOJvaqhJRKW9TzVeU00XpsfcMM
6EuWCJCLyZrsx7qEqrlaepP7pwm0M7tLDAGg1yT/sWd645o3OyPKyD5PrGmGEbdRGGLOIBLh6zB7
5XozxpVM77AYYbjyaFCxccGGIoNwWf2Tt0GKhy9r07K6JHUrHpI9yIdyngBP8O7YCur22iFm024E
GTCsnpWQArKMamQ52ZQs/LGQ6HpD520uEN/ATEzTtIjhEtd9IMi3Qlo/W3fFS5xAEKC4KL9IrcIf
Hi4azoveJE9uv7YMNfYAOxeoRdxCdVNS2XDutDTiSSo3VZQuD0EqA32GmuIMY0UGX0Y/Zgxnxhq/
147WJB7wupNrR6rkp82H7L3iAaz7HGG4AGgA2dnPKhx/NrmhfDRBAQQaNfBHqW/4M4t0NVjnAm/9
3q+Zk568qnfUCfrOftVtZA5tGHrjcRpTq+9bq4hdidETPOsEiA/ZBFbgk017bKdEABm+lagiAVXz
Bd6vHSfsTR4h/UE2ye5AalCZ7iG61Wlt1mnYd9PQPS3Lf84737VfBh8SDhF9DouJg6YNtznXjba5
SVwLRi4rzCbDHNhT2lX5K6kjBV3D3CS3+FmJPDFB3e3rwJXRBqUFKtVCIkbfAN3O3YntvWfPCjTp
P2uePwJ2uWpD2w5QNwo6sAtw5fr7ESvmMxQ+1LQ/1M55yXMgW5U1eNdTncx/jAkn2lMWUL8v0VPQ
qoMUd8CDGNPuMzyiKckPnTtfWTCUm3idEE1b5rQzRJUMH+9m9vsYmXU2op0QULMDC6qx5T73+5Fb
y9JpvfUiYFDc6SrVWzOCShMv4q40JCMRxA+18m1xjMc4v/i0hkHcehpjAdSBA27XK6vtTjR0XFv6
X4F2YinRYkXdiKMk0yQtwMiVm2z0/G7nVZn5jYCe3i9FcEpQZh7NwbEbowwnCef1sSNedN2TECaf
8oHQhN0ly+tRmBiKe05TGif0eXxnNXq3L1M6BJDFyTjuogCsGemcUI8kwBTgWYQ1qNuIsLGvS2ds
et8xefY1FovaVZ436++LD+UNjr4kJXUvfD3rG54WvyyhoOgblU420Dqi3RIVSsKLWwJF7tGcoHH1
yRhAcEFr5mLZVPK1v7Q9u1SSFcwvDvvmKgnW9IsSEbZniFv5HPVi2eEt1+dBq/qwInTN0NGH0y9c
/Gh3MIiAv5PVR7OxAvuKPV28OJM3k1wMy/CkGxDICss6Hm5372BzIrsDHTIaQjQTuEv7FaLda1T9
WjWmTm/iunYsGu9a7JoyJC8gcWP+OuklUWdGmvVuoGn/2WEzwKvumPIpX5X08NLhjtmgQJ59eEq0
xYfSheHnO0vGm064qcf0k0S1T32QgaO0oh3/tK7u3zugYX6BamOadBCD5V3LRkX7OBnsuQHaMpui
Tf3kdygcKCQfbv6YuVXCCKfFnZ5JkQh7rONxQ1c09W2DUmDwr22g4FDGVubZVReO8bpLoKD6fTx7
zNaJUd3fuJekof3S5frMxqqrPUQTKjSX7cA5Xqa3+fd9My/mBicAhglDBIl7NRRYxBKaanSAYhzf
Z/b++XaGGU0futEpJH3K6u0EZEC9QdlJfBxmw9wpT2Ez4wUrgij/gWOgRBE8JmY655kNR16PRepV
jnN4mHpcuWfC3j1zJ3RqIUwwtBTVAR1DzIdrKpyBLibgnwUY8I8Ez8UDuiHU3hQUOiInKMHyyF97
3V2EtcG5omvRHvbgqav3AyxURyQERhpAiQKN2iallnK2CXPGqoOqaZxYWQWs4LZQvuPtwjqN02t2
OdI8pe9cREQE7BFHo1czPyDIJ8ycD7+PyTTJVhR/01YWweyfs9FpkbBgKC4Mh1qON0NtXTbr5gkM
aMWiyfgxeTBTknWnRFb4EyHbZv+wks8Z3CwG0u2CBHs8HY7fHa3pmm+L2p1+mXnwH5qAbOt6m8yg
PHcLwwbJompDkbJlZss03CCyaYJvLokSkMDSccwjEFWuvqKWzDOs7agIgl2J3AU1jAc9CDZIsEr7
tYh0+LNmo0H94cNRRKsO4HtMSAAkkrao3hmFDB01OMTroemrKb2qTaijI2E9ajwmhoKFAxENR7IV
pap6tM5hQqqmVeV83bUNpuRcK//O2kxkCSh17vrvaxuoW68F3f8WIehyHyakh7iILkf8E1LpOr5N
8EqCXvSOQ1b6ymWOA75b55sbjLpjpi9/2nMdgfefkkFB5uN+8ZDf4RKvgmbnpdnwODlT613NYAsx
GUye91x6RUYcvPAorofKoOxxLo7Iwc0mce2gsamuLKbt7MCGjDBgUi5tZqImwgaaKM7f6DDteCQ7
c37QXjSM+8KEs0anPDnZFd7iTGx73S2YunAhuM5NDHpPbFea5OljWvXez7J3suGqj4c+Rpqe0IZg
8Q3f2FMmEoYm2DrynLJYV6ANkR/Dno1oYoZv3coJ2OOja/LqOs9LMb3FgoIbcAAn/L4rlsG/l8TT
5aeuRIrAlAryozYSJI8pwXWZVa9EtZjsItKV4qkbxr47MwiYORPKD8bxYUwG9G4r70xcYRTKKNo9
R/rDSzD3IRz1PIJ6aFMWdteMedA8gJtbe+2H6H4c7YdYAaKgS3GzzTqgVLTS3JE8vf4KYi0LdLlT
+f5JEu4/xWki62ZIgvA4f70PCauVbtwY6dN0h3B4Lp69utk3iPC4IOomsVmd7CVb68PcuVfxadpu
eVOfRDC7/xRRGnvoiwQTQhgV8uEnDGEb9TbhJzDabiHzOtsTJbJDGHLXXDG1YpsdPh0xcEmx/e/M
ZQ8gy5OXXG8fu+KHVFSH29J1lM13ph6WvVaMQVFosCCEDTMGMRKgqkjY1io7zAcnjL63eNauhM69
c4ZHIf0kj/hvMyRcL0FOytD7SJCj+jHOXM7k6eRdN9/Bf+z1ciqb30n2jaCuT1723/OGL9ch8Z2H
TfpP/OFJr8adPcxJ8138aKeXbrvYq+hOOvtpG7kvRXundn52bAhk2HaMdDw3n41n+Yc3/V/X/xAu
DAKSe6Qs4EH9QUvdT4w1lXv8fMsveWcOaMtPUCe5e8iTTx6w+493DoqZMCLb494/3nlUMI9PTDND
WPrtOt+v5GbQ7WTiSAZBwkkpeywFf+g7wZ33/UVzPF0t/h/POIe+qz755P/+HEDghLi87su46f+M
g/9LgLCa8HlqssvuoHfO2XCAQ7srh6d/f9v/eBGXCQ5831HofvyoIGl9W+NguHOD5hEx340/P5XB
8//DRehV4QEozbyP88erNvOnMEj1HZG2X5PQ/Y17/THO/U+Ssj/eC8uCGgQ/YJQALMr4w3oNnWQU
sexJUypelfvkRV/i4ZNLfPxCuIQrUJeErispGt0Pg9fcXieMF/fKM0LUftor/KThSdUn5BX//sg+
LvaPF/rwKVJDyymmLDuX/eNUPVXpHy95V/P536/yD0/sv27nw1IrGFyw1sotz6N694pfcXJeP5vU
9dkT+5D6LPOqhqzkidXBdpzPPofXskcBHqpP9o3P7uXD2+8dm+a28MtzVHxJ5X0a/Aq6T4Y9fPZS
Lj/hLyuSMDYbJJrHZdIHmd3zUkT5tIz/y9Xy8dV/mPGSax+XleAqZAlua7cj7+dbED7+/735y2v7
y60UGAUovmR59vGeVM5vYgRxXn7yeV0e+V8P0P9zJ1SWvis8Vs6HO0Eg0Du9CMvzJY1sA3N2LSac
uP9+J//4UmLYeMmhGCJz++87oZND0MxUlHPen2MyZUtCR93ilzL9Jxf62/FwuR1PssH4EUiK739Y
LZFuXZEvVX0uplvgjWK8xWe/LxAQrv33RQLbQXSRk3lYvXMafauI+fabeGuhZnLElwlxYP9+6x8T
1T/+oA9ry05rQEQvPyhfvX1NDFohPbjebKecHk8dE1Ve//2C//Ss//oEPqwx5mCk4QgqdNbJ0fvR
kjDZxBCbnz7pyzv7+OH89TofFtoaDaCmQ1afK3JMG0TLWO2QBxH7lhyJ1UvwXlb2EGF++Pf7+88X
+fHCsR9x6vkuOu+PX+wcV67AGFKfk9Y545xEUvdAyB5WAAL8nOfqKXqnVdS3zXV42xDbBA7+2bCR
f3rGcRBfRhpQ7AXhh2dc+rmcF8R7536Xz/vcYaAK1n7ZfnarlxPkb7cq3dDDYiAZ7/PhGS9unKI6
nOrzMD2B+W5ITavp0tzv6SZ6DA4Ea6Hlq7efPOCPgz0ij/FNlDOhoMAKvfDDllCh8VIgTMuDx8Qm
QSM7EgvBlOZSP4Xmxe1uQAZLEJs5Osbeux3qh8u7QAGzEBPWn0AaD1I3n/yqv51RH37Uh81wKorF
Ev22PMw4Lxf7UpCEkBAxNgNfuN3h3x/B3zbFy8WorX0CdhKPARr/vV/1pIDKJuUJRNkT0M9Gqd//
+wuE/PmX+VAEMX3slMAs0RjJfnkw0Hi+T1S38/3fr/CfMue/vh3u4a+X+HAPjrYypjVfHqiHNmF8
mwe/uOf7oNob4rvhxa/IANFD8sl7+r9cl04siiQFWPJhbQD6koHY6uWhau91/51YxJ1z8e0lZycm
DundzsROfjbi7W8LkpvlMUaMCWTaCSXsf7+wES/LAKm/PjiESk8N3gjWJNKVu/8h7ct620aarn8R
Ae7LLTeR2mVLjp0bInZi7vvOX/8dal7MSC1C/T0zuZgAY8TF7q6uravOEQPKnVySBH5sDtkmeDLA
HnIvSS09r+r9kj2KPo/svjK8yAV+ODqlKDTWNEHkPmrZEIt+wh5bwAvsgffLoF4JBF1c3MRtRk01
nyvMojyFR4H+msyohI8ewZKAjHhgj3wd60nzqiF+AkB+mbrP5Tw4RF6eawQiz8tQfZ4njkry0ZyE
xhcWE/DKoZHiVVOe/bICtJKI9xn+2OXs63OJ/KPtgEgFsQ2qEkg6SIOWYri9FvuRPSo58FUTkfms
PVm9pBPeelLgfm0kUcjXNd7t1mI9cb9R7iuBSI9nT2DG1vs0wpvWxGFAWPf8KN0MDdrcgeImrQEl
ordN8bPByAtms6XG6YBMoTd4+zCYntmnqhS5wPYMPjBjHlBu2tJGChiDATAWNJ6XCE1EN02OCRSe
PXL9a/YRxbCDxtSZTbUvKKq4cKeR2wIrEnUWmEOOZGNF+Y/J60LD9QJ6eFxwdiHLVjitBXUwCsDr
DBjS6SfAO02j9fzsHo9uNiMgNldhJBUEdvfXLa9jHuQdw3RUZMYG/AHgPxi7S9cBGthq4edzYVdG
xHubeS+N2FLM+XPwfN10rL7Qmd58TL+5V3at2ZHtmaLLu50PJERd+5Vu/XN7LtaV/fwDrpw3Dx/A
I/1G3ipJ8pVl7ibkFxlg96AbdTr2a/9FNNBILOrMXnqRzWlVvO3DYwqCV82tnWiHliyK8Idog8fq
RUEFr7iE//CzhbgRHgMXCS3CynT0a6A3YbhqE8hgZojSdy7F4y/wnoER13zmGJXG0JjZCNP7v/kC
DYVW6DUvoEhw/wUDL6EdHsAjx7pmcLmqN9RtXW8w+0hyMan+E3PSaMaX1VhvEdc+F76kaYh4wL8t
cTM6K2GX2tCfohrP/kchq8/qulYMLcte0+lbLVb/SdJVC2/2OcCzOyZX5KtO57qIoXk8yK/TKXGZ
HiNOavb2XN6jZZ/LRojVUeiU4B6Jc80E9D1psc8escJ1K3s2wKABClG8qB1F0qKhQPkXA79wxnD+
hCgUnYNJZFPYpEMp55j8+IrqM8jhIky7MV6hlwlrlblCs0+LK7wRS+gNMAaFNK4gllFqu+pWYVMZ
jFzsksg7ex6PpnIr8OudX1TAijYB89Uy/TrUYqtAdb6icZDPUTl5ieFtUKFUJKCzyYQmDXze5cBp
ZY9Zn4QrrRu+QTrUY1geCAHPT3ZJZ5EBSazGgc5IIjUp5TMJ7axYt4gHuHgCULODzsmiv0gYX34u
6lrKJFd1K4uodk3VUJRiErPHXmox8AVuGQPvz47IZBd0Vex7XmCMSBy2U1md8Kq1SSfxNU2mbQQ4
KwNI05FVp+iGlgCzrysa4LoyTsA0F3vwARcdTM3JDzngGDLVZOaoIALcAg8zHvc7UKUVj/5Go+Q9
S+56dGXzNcXwc48Bv6LAicpo9uVR/dSIxSllFKL/tEJQwktANhaafRu3P1hpiow0yUD2JGSfgER2
81L8icfBXagG66TKeYwQCw4asyeKb1/8HgEeAMVSMAlrRDCG0BMVcK9ljw1iCb2X+MhAc61IkbJw
XVUECJKKRgake6hV3tvbotXAuhUz3DHXgey67ld5b0UHNARHpQ3Uu+ca9HhJ74URyWyFIX5GEHz+
qFYYoCj4barsJxCtoXWbdZ6LWl4YqANkvAsJLK8RBkEAFqRQYKLniMGQXrYjU/kZ7IHEhVn5y/Cv
FiYJGs+zCJ41llgYOqKnsEVFGjcD+SjgFAMgqKLTALM4z5f1aFiwgwhhYck1vHiRER9QhZJJHiFo
amsAtvDltGpAbbXyc8GnROmLomQWL+caEFNkfg4+b3wUw41p0SIBOlZ4AP/GzFho+GGffcmh/PV8
UY82DIua0wH0+vEaq5JHBWBqSfMhKUNHBno2jKRby0fge4LNLKE8DXBzAHdvxCBMA1qzJoP0Edf9
fllxIsY1iEt4dE0UAAVG251yAb2UIyrnRvmZoosgDN8wAAnIVSfGiKcQUDjaHy82ekVlZCEw1yqe
CAldyQKMEJY9qELUEb3sCHFSM2NT+V8oCrI4RUQow6F5k5ACdDMOT9M9f0RQz6I1RkRDIZ8Z/Mvz
o1u60bdiCG8vVpjFB38zf8wTGME1E54A64pmsOdSuMe4FHs2hzBYEfSefOMt6qlgPKDRHSPhz4jm
SCY+N0BUzVInTv6gY0kXU1Cso8n79Fzw0h24lUvs4lig/i4oI3/08YArpuJG6R2uaOznUjh+QSdv
xRC7KMiF0E8pxx+zHKAGqieYOdjIrLpC9X9uCwWnR9O5yIKqPeC8wzWwJ9NdrMThdgQ6AeVrZmHE
BQFvvSaK8D1wCzJxG8Umw8R/7yvHEa07qDUg8wXAju5XimABhLi1ni9+vm+EOE1Bbq7B/eBkSXEe
nlHkWAT+Xxf9FIArjlqZ4Q8nvoDGNhjt8dtNUNaUO/goVGMxay+JqozyHtKMeyOAWZoOc2yxcgxL
zmEyfXpNhGM/cts4elHltSZT5C2cMMAqRA2hoIBEFtyt9wIFLxrQVNlrR55rrRLgH3V4KmMXUO5A
o6v0skPbSXsRBc5QMPQL40HZ5YW8Fl3KKmYyZ8uHuHRWwRtrrmGGRo3EMTil7S9JO2BmVRejFYee
uHgw2s4JBgAwYsvBc8CkJzQwTuNOwdgUsKBK4Ia1cgpmyt+aVJrPj39pZxQVWYkmgE4UOS+h+zlG
p9HKw3nHGDM36KVia8SPa3Smd+iMD8CvisIQpo3fZTukcTY/dKvMjgCw4NycaSOeIhnbu0lo0Hrr
+6e+5d+Kyi1io2ltFBiBg79T2sHSgM1aMcCf0qZVnu6k8Mgxjh/WlCu34JTQwIEgHskZQhYk4fen
g/EbTElxsX/C0KQpSG/shKpK9Zp/8ejd2KGDl819AzA7Zl98KD7F/T5Wke6FE46+yKSmA2yGf4oz
1S5HAJ0Db0ETfwL23SjQ9sd5NOrfWdvv7zw2G3D7AvwTq4kycRvCkUVbrCT4J6A3YfIwRFsbkCQ1
B3gptHeahZs+Bxe4dmgtFBXynQYMXtOojIp/knfAlRRDNxv2Sq/piRxbefnBqJSLRpNHLE2MwKYC
sjb/VLTzYxSAZbJtC6o+jPObQBF9fnkey5oCGk/Qa4RiDfJtRLn3eoNmPl4GBEp0msa97ySiO/o7
MfrucIBxdG5FvLIDGb+wR9nfJz1KyAY3fEUmYJkYg2dWGrOpgYfsAUK1LBij7FcYFQwAaZ5EIS3R
eDjz+08ViHwGpIpA6I/b6JS/BR84cPVY/ikvQIpzkzW60S4eetUp2/MQaREiCSvfgzkW/IV9dKr7
DwG83u2f59v/4CmJ30/YVODKKbXs4feLHfBG1NLApHAZ/uraj/9djsrLqPLK8I8CGbKqXdVk4zRG
p6b/IVb1Xi1gklJ5PIV+z1DO6SEWx5pUEfcFgSP8MkscU1ZKfcPEHtakpNmKHfIE6KMlcuCpyJ16
bDsXg5+UKOsxVxPQDoRoA+YA1hgl+ns1ZkckpsCOm3atATYTq19BO10MP4TUtrWH6wlJKK4Kc0KN
Ag0ZFqcSJhXDzmd3qFibg8vsMf1rs05I8WqPmnEvhnBqo6YEacSA87pdD2bsoHmVp+W3j8o9i9Dw
qIGuijl+ut8zLVRSlhFDdte4qE6bmF7Sa/PLPxproE1tf/+vGngnjHwZQr0SzHkTti12AlMz+C3n
PhfwqHb3Aoirmszx0chez6W3gDqzRfsA5Uz4Rwt0L4O4riWrAR2pD9id8orBkBRTLRjAeRm22L4f
3iE0PKysN8Mjit77/ks7eXrvYgjFVrYt5ZI9eNyrFv59dqpwf3YNyH/LtI/YXW1peFfQDG0dmgpl
vY9JEyFl1qCbkK/HeE0NjFFoiNlbAKyzVVP80nkdtSzKepZv1T/rIZweMM/StouwHgygbSKTMZQT
7zAmTcyinbjReZW4VkAvxrhxhhOsLXTzmCgIwk5kv7oVTR052gkRFgnAGIAR7iDJO2lOa82XGAMm
p/hSbLQ97wpGafM/wP6lmQLFadFuAhGNgcYeEGo8JPNGYBQbwfLp+0hbHWE7prKLSwx0sbvJ1ux0
cIRPhN9GthF1zgBSqSHvtSOwWrXW9KnrW1ZLVDQRkKGZFVHLvVqWWSSGUpDMatla3joxebc00Udi
g/2JYlUek4v5CtzIIswKz3ugIgRXw24+xNGKHcXxzMwJHMHKzcR6bsMW7cuNMMK+ZJIqTPPk1M59
cWgecv63dxEzsRDCYlQoWpUCWgF2HTQxtFLofW8OloG83Ax/PF/H8jWTZQXdIygC4CXs/oQAiJMy
TFay6CGPHUC2WMUmPhY7z4godoMqiTBRIgMw+kCApPmC1bpnAgBsna09g3arqJIIE8UB55gt5zX1
VufWemghHjTFbbXKKQ2ui7bwZvMIG1WAlibxx2K2UYMpGrO7VNYY7vqvW0daqKwdc1XCggCM6A5u
ZDY6920A0evlP2oDYZAACKJxkYAFVTaAHPRa1/axwRngl6IsibZzhFVqQXufeTFW1MIrJhgaQQxo
NCeWsqBF4/fPAZEPK17BtIKsYT2DOTtf3sUjvkGzPAtWHF2BCNg5GDm8ZROng1Z9PI9iwhlCAiOC
kHGb/otreieDOJgpEkFBpl5VGkBDpt7oeu4yLs3rLuzXnRjiWAoNDFgYNJmPBdy9BgvnBzoKytk/
Pr+h0e5mw2TCK/gAQQinEBzepY75faPZgmnUjGCrQyCPY5gkMVSaSOHRpt6JJJwDWLpEkW+xMOEg
n2a7yhgZQOT11mTN9TfNLiz5PTwHa8huUPNA1xixjxzAAaO8U2a/N7jFR7EZcIuUX6EJ3j7K0h6r
ffNu/iOL7LbuwT6qFM1VVrrvANr80sMa1ShHgEZsy796B87If/N6smY33gvV2M5mm/BWd+KJnQVJ
X4XhyKv42awnJtpHr7e5tEHLYATI8yhGav6NDxLR7IhOTewvWoPx85tYl+dkLgFGHzY31DFgviks
UR8MkL4bgDemWPhFXUW2ir5QFBAlUSIcfVOj/N7UMbdLU0xZBzMG/klCCvY+9SfJX9fpiUeHknAG
Sa7eY+ZbYWTaehcSzDlh/vsTZt2+WS8XlGEMmFkO7ow3ElPbZ5+YsO4/PAfvqoa6Z7aekX+yLEXu
dYSQ3OdbuYTDngaJASYG5NYWcwCoeGWGpmpM234Pv7rl30IjBXo2eOtM79D8AiiVWdMe8BbcBB7O
NBl5L55CH6ohAH/B3qPXE7m1BHZfMziHL+HLbGVBtmSnW9C2gXQseMn2lR6bNEO1eLVuxJPug6kT
FNxAProLttKhMXfVVlw329CxbW6/Aj3vLxC6fU9QvWxF0fGlWyVpsogRTww34G/izKU+59mxxpmf
Wkty6l0An+85sxnhdX5DzxOuNbmH076RSJgsVu5GXwgbbgdwPTAVW72hvParOaTJnNoYLSSWKNgA
tmozuP1qTmQ9ZzI0YLl/gVoRE/A2PT/iF0JhtLr8vQ0S4SkiJsRw8YRt0BzpoJ7wun9q15MNAhgE
WyCqzz7rL5DRrwoDlBZI6EskFpSTWIj07z6BsG+9F0YAR8MnDGZigpbAzHfekXcnI3KyHaipDeZM
CyiWUpk7mYTRQbpWywwYsnEMRaHHjnBNtDE0b6JdpX/VHMoa5218cvZkp4FSCVIvqBW3+ylsAsTl
A5SsMDSTKoh2noRJacAWnyYsFibgOuX72mAMgMIaQEfpTbBpu5R1UW6RRCQCFdBYvGleV2/Neb2H
ICNdd1heevRgL/x/lYTenRyRESDPUqo0mk8Ol2VOQ4dtbSgvmTOa6E2nRdFURSFCz5kaRmQ8KGew
7cx0Dy6j6+n1JsCI1gXNIdC2kzBKQzMDxiswES0cUediTA1EbGZjAqzK4l3P8WAEmJOEELswFCgP
WMJR66Ke6qJTuDEKhKVSfeAYVDJOFZy817oQYKaM7jAbK9EE6rVRH2c7oJkMtZgnzL72yU0hQ1cZ
pIWgfcL5qidvXe5hCi2QbO79H42JNmns+gFlvgNa3hwNxLJ6t07e5MqcDLDVd7qybs1kn+zB3fov
a4C3uicTlgpE6aomdVCG3HqrrRo1zuNKOrE6zS0uRrfoGtY4GfMeCKsJJceUfRy1cc/t5N30pVwt
BviKLdCDONRC7lKwdyuL0PCKaXu5BvzJtQzIvQ52v+rczpztf+b4x0ZXVsl+dosRLjQwY/TnJmRW
6cfz/mephMoDPLwFyQHEt2sAYRooHMPpRbSGVtoiCY2OZMELgfIOO2UgcjeyQ3iazSIYDA7/KhO6
2VDSpcLWc4Cahyy8uqOu2p09s5u9J46P18V/l+yhzRIjC2iRRXMZoZWJkKDANHJ/3dZoq+6AGw97
gcNzO9wH1Q6s50e2GLUhZJSBxyAC1FImziztFT/NwOm4A2/i92Dyb0LjnkuTW5VbZrSAt+QUu9wO
djkSTWYl0WLWpcOEdQI0hMIDmY/c4HYEDlIKKrWdhpuhQkPR92oALMtElE7LTpYc960sYnPLVmWT
BuBTu3GFjH2nGcNLo2fr/488aL5n5EW4lUSEJEAFHGoxwqqUA9Dif3VnxYngUNVt8139yvalLeIR
wDPGl+eH+di2MQ/l3ewmkfzAzgA1t8MKwQt6yvcdYlJp45nVt7L2DeEPqzdAGqHIXDxB9NHNXVFg
9CSNvOd5XFxJLQ8/x+jdIV/7Fk5xhTlpdvNvDIx2I4s4QQ4QMmE5NdAWZ34MDf/ULhraKUHskse8
FUIcXidJFRcDkfB652fTibB+JSHAe75xNDHEWUlV3c9kMPO+xai9d2vAwevo4qZc8EX/c7ucOU65
SYirseDxYN3xeNjtDvVJ2PhWjkpVtxJ/hJR5edqSiAiy4XtemcDffX1DBqt2bYIqGdpOOyHqmgif
GsLHqXiO5+FT53jft2azPBiezu3KH8+Paak+jhmrf/Sb8KkxaDJzzseiKhPDNvvQCvC8EDgI3v6j
QhCWOM8mIC3Nyg28/u1ck5rtPhZFM4PzKTwYp5sFEf4zz7lanskk4aVnnxY74q9xPyepQFM0Aa1v
TvlK+/3fdlEhclOh87imDiB0fnJlUZhJjWkNCD/Do9ij6xgYsTxAtbACStUqeAHInmklBQRyIo48
ngn7feygmWErmF8NugB6E7Phvy64aFb5+uqbpxNtaxcCoDvZxBHWQNZMMRjB7zbvxZG34s2kA5Tb
6AwIlgzA11qpnaxoeztbimcrJg60UUqh4AeseNri2ReAuSjegwFnmx6HvYwgUzhTDnOhxna7TLLS
UwPZjpcSLFPRd5zpbwr74B6tYl8fL85vyp4u2JQ7WYTJjyb0P4sRFtdaoItFwhZvI711JMrlW4qD
7uQQVl8bhhCAvFjTO9DDP1iDQVvA5Lp/0Oirf3zwNuA2wesHdaW1qokLp8ddm3xkBZ3+ZJtnHcYN
rw0lNlNs92lZXeIkXlEObMFH8xy6l0RMK2DaTZy/4cYHhOj74YSxnq/8X88u8a7YNPv5lZ7aXLG8
nn9kEU4AEN8CcJZnWca1BBvowL6eI7u59IQ3WVNjqEnWkkKiV3VulNbQ78cS62vDsWpbruJ3kVxj
BNJi2A8l/ZYVKujEkiCeRWssuiaFGVbtfiPbtI1TLhL5nbjqkMnjFRPFNfcF3bEWb6PWaLJw4ZTD
WzIqtzKJxUmxCAqYBDK5g3dKX9q3zGUtwTyDMcmorOwt2afnZi9YvfNc8NJB3solDhKpSM6Aaojf
AWYUjA12Lf15LmApXMVc0D+7SbhxUMb4ihhDAgMwxhkQWTG9YsN64GbJrazb192qKj7bjHEL6Yda
mhXYf2n950v25fYbCPcOBE0uazBhsGMNbx1vPmPLt9jd7J+A3gkz2pt4xgDjJrpNaDd/qZfmbv2E
u+j4FnxyncDvwBVrxfvOFbYcRpo7vdMTHSDCoynbglUZMHdnytbTlIrwGSJX8BgimD3V5+4TyLT6
+WW1OuJhYFi99jrtFWrpdeR2pVfre2OA0hyKBHIZpF6GvJrMz1I//ExMF5gocI4yPHM159ObXv/9
Xzf5+mk3ooMG0NTciE0GmxPeaRl9cg/n1XGugvwCgRKKtyda2YCiU9dC/Y1IseKVAc+ns7ntITKy
gSyKajstg3gEdAIQKdA2ZgwAjBoJJNKhUjEhiKKkWX9AJRFtO/tgH0L9z5/KqixwNf3yjW+K3sxu
kIw1bkUSblJoAIQe+thNvNWivSJflyjzNOvqRXYKg/qitWiCbhZImFswojVtUGKBQYCKtL07+9er
wb+zX9KaMQvz+epo4uaf35wbLzJKmIYQJ8W5PrF7MY8oEq7e/Nn+EUZV6yLQTnj/p42iIVqhlRs4
r/kGJE5lfIOIiCJz8apjilUD35qI4QLCwjEosQA3QOZ32bsPYsLOLH6g7bYULLAHP98/wjtiNAoN
0hKAX4C7gf4OchhNKLm+TyYuu7DCSQareB7ZA15HovNzMWSs9n9yJH5uF8C058NLRS8zouxL2UVi
NolgtpKdciip8LboMiCCU0TgZgOz+RePKeUWvFiAiN6jpyk1SkerKDkvmYs+fAzhxLIWjHrgQMou
UbHroKatjYGBmLFBxwQjLm1SkykoI9nzid0o0YNI4kQFbwDPmoJ9FqQtF9nNGOvgwUp1Dkx2z7ea
0J0HSYSH4nnA/GoZn11s8BxcOPjIA8gAnedCls9zxg1CkwJGGckSec8mBRcXYnZ5QyNVdAjQFQHM
OXBcGGsgpergZHF659XodS6jZYtEZPzXAm9EE1upMYrvJwpOb2Pa7Z/AnNAAl9mTrnZuBuBww/hO
dvlnX1i+HdcGZXdJSJMH6cT2ym3fx1mDhVdftVWEGI5O9fZsCG/os9Faq7JPvX6an94cmmRxSYXQ
x4iWBYz0CzJhx0OBCcD5HaaXRPgCAdkAOgG5DPRoCtH5rapvdQB80ARw1S4wyquZ8J0Grngdkya1
GF4LWFEyj0d7snCoiEk/ZmyVXgZQtKmrGszjgKGweGvE9TXGP2lsj6AFileT6GqreFcdqhK9A6It
q2625f5MqcU7dbOJQieTjs9VcsmSKZipVVWYMwxfE2rRR34HPkw2vWgcaN+ZXOUx/5VBdFQYYI+k
vdLNVv9hKwA2gMwMSAssCcI0VpxYypqUXtJhBMNGkuliBTIklVs9X9YVDpcUBCcgw2Zi5gsYAPce
ThjjXOzkJrvIeHT8BGlhzhwxjAV0JPYNyHmlzv6pC9Ac9GDQWsduFdhMZU/w8F/DsMKglhKZiWdN
KbgS1n4IErB1/IPfii8Y2m7ClQdj/+2n1hSbQX96/unkJOD1rtx+OnEkINCJEQy02UWVzX6ALe9B
hKonIANAgLxhIjcr9dzpD7Rngyu0z8OezcqAQgNgskjcoTAG0ZevwAZ6sqGA9kE/x2jH7cwjYA0N
IKmNq0YP0AD4O1zVl5lECbSmDco9XwA6r7eh6LYS5RjJTo+/9uLmk4goAj2cQdAN+KTGNkdLtMY/
tisfVxmio6/iW3QQi6U2BtZWmCF8eX4OwpLlwIzi39tBqFDANUpQchP8nSuf4l/v4vchfFE2sptu
Q6Pa+NGqsb5R+jXW6WtoS+4eU8sHdP3g/9u8SSs5L7pf2C8N6AgYzH6ATGOZfGzGMs0vIqBNSxcM
buBgAONn+t51HPvWhGBgNQWA3qN2w4fZazul7NvYqOl7LmiJT/EnS3YDZUdJAHoBskoy8h8D/Ayk
GvmlbYLJZus8M0Ax8FU3rPTaVSxt/H/WeUI1gbANXCZRQIEawAn311kbFHDY10p+AUaA6Kohx9sF
W3KmwoCOSyhB25lUiUjRPjJtnbUPOPqofyDGEwExT5Tk+JGLuaJt8gufmLKkV5GFK1nljvBSoe1q
xY0volnuKnkjcI6CjpwKsRktxSJzn78+Ai+WIoB5FQHIVPdLF8Zg5KWizS+MI3M7HoTTol5uS8Br
jjp2Ha2qbi1aGVixWhsAr8WX4j6/CEuaByOK+TIggeKNmIRfEwOfVwKpzC+fKBqURvozPzeYfgk/
KXIWdApyZmhgUZ7hB4kLV2S8MLEBVuqh8wcLradzGZQ6wHpBTAF6Y/CggG+QkwDdy+ht5RvTZElv
MWCESul/HVa9bjt6CznAc8xAVg+LBvtq4osZzr6ym3x9Wb8y5lrcBjqClN9vlNrvks3HzDdgh1iB
lYG/ONuim4Ss6oJw8KUxv8Q6AhOEAJsKPDaZIe3BCtzqSoZYW6eFRsQz8V9LhDkBkDtA5TEAfy8U
jBoM14Lc9dKzRW8y5ajofMuJTgEKSJ3Js1FXOjC7JYF67jXfW00dS3tU5Rcu9pxA4VlexKjpA1dC
x5WRh5uPb/A89scQ+szvbBA0wczApgnkiyoHewACqP4M6lA80mu5Wit7L5Y0UM96XRybMYatwXY4
JD6468e2jbYYVaxjkx1j/kdWCOIPsN8C4YAN6h6IB0rIwWcoObf1+4TVdI3vgzev4KW3Kqs7dI8q
jHgRuqygjYUv+TJM7oLyFOiaGHwnmzcTcNtWnjYzAKNTVbZA0ad0gLmKdZAWGUz5yX/gc5g1L+j5
sS/BW8UZ8mf/XtqyZ6icAfg7XWYbSiZLdjLPSgD4C3wPIAcQBpKQ/zy4TKs24PzLTKukoJMz5tHG
KiurAbRwax8zRj349ZLBmoT98/t+zcfvjTomcCWwDaCNF0DdV8t3o/Rl64tqDMrwi/n+c7QyFz0g
jcvoP3P9JzZCP9QY7iuNHA/Tqgt/r+vGq/l9OhlrjGWa2y3MIB5DE/3DMJwT/jij/vqaGa+FEegZ
es3W67XxSssnHm0ULoyALid0HePbSb8HnM+0FDTPO3PlB+gA9bpx4+AYDBTX83gt7sUQ9aDAyyW1
BWT4GYVTy0/2NUBhAAmFGeyNkNJQ3cixWOjAvTTC+vh5CccTQ5rfm6NRuIqOVqrvYrvb7Wzwirh/
vkZNH9aDoW+n7/hI641ZuBn38glDxHVN1QOBzDub8grd+zv7szbAJaW74vH4g7ULXUZABQIrAywO
lDjmMSG5F034HJWPVSWeRYOJUiy+ufgQgx/3uaI/BpL3MubDvtFzkBT5KcyKdw6SS9mWethQbhJZ
bPvrACVhBkhC8Qt4OfcSGBDV9ZOQM+fU8Y5/VsO6W+8BUfob/QkbyRwpNuOxVoL1SIiMIW5m2SD2
jC1lvxOqljkDDE0fGndm0xvBC1t+NvKPXqLUnRZPCLZpdlMKiE34+7V5fCVOzNhBmoQ5knqVKm8C
GvyfH9FCjKOxAG2DEcTlZhHW3ksZJ3R0qBnDnHMrttKVulX19bePPm5amX7JgGBfREwuAJQEida9
IBntmEo9eMx58FN7KNZRLeh1vSub/z1kxopuBBH7JtRiDrZfCNIyFChHNMWILKiBFT1kv5Jkom3g
ksW6FUdYrLpuxdqrNOa8AS0oZo34E/p/deTXX5xhZZaxljeURHnpWiEkBZQS4iVAxhE7WQmlkEwi
FphonSWD/1BC3v5cLRZ0DwEgN1d7UeQFUvv9YRVJ3YAYOfUviVz9qMJqCyLiVg/C1HouZ+FG4WUc
dDhYDlKOa0P3jYVQlaiPuqn2L1mdrwGFdPCk+F3Lwk+hHPUy7WyOZynXaqEqpd3JJA5sEIcgENTc
v+zsA9gTAB+Bvwa8qbj6ytXhbI214+0T5LSvlGj3OntGOP470YS54ipJrpseot/fWeNNtt56AxSe
jqSbtu1qFj7hEw8gvo56QwVKv41oyhjJM5oVqoS1sylM85tSmV3Q3rsvmhXh5gAURtAiqSn9Sxhq
jjyBPl5it+XAmWnVGHXNUzZ/URyMzJxVgSZMJvQq4grV41Pfv8Qo4vNW2EpAWXPiZlPkKeViLjlX
dAxwooDhc5Q/r87/Zml8F9fNIKr+pV2XqlH72FBBz1QdA8OH5piZkmfUnt5gCF/3Md3r6aJ3BiDx
r76s9PzDqynfQw4nzL7q7nsI7wECZgCmM7x/wew/976L0OxigwnxO0IfmOFRPCPxQPkgjHC9IE2W
4q7W/Es9rcqXbstym18SCknSbvxfocT+kgX4WEzl4bUGVcd7HWKGhk3LOAkum1TfTTrHWePv35u3
BLWp370j0ABHl6I2PCT8I4+oqUdeIHUsJg8ufeR2zQYglvEm6GwFJNqsHnoO6gPhpLdtYiaBYAri
pgsPHPueai7fbNCbxuoFs1YyC6Tn5pBtY0+hxD3XBJK857dfSFRtxiCZPLaLggum4EFbaePRA9i/
OsLL3/7a2HM/+XlmvbH+nA8H+2XLoGffeD2Z77uN8yp+hofQzAzHs34rZq/3ukPreFy+Gv/sINmT
nQlKMYlBHFx4aRPxevOjBqcvkAFkI1LWQBvP1yNgq/nK5c3kNMq78lxz+vCreWEyY1RORUApxi8U
nHA3bj6IsAuojYRhX+NIJRBYeB8cw1mS5gheYfaNdpFyOwcOsIDaE1sBhX1dFyYok7U/lbpTgUqf
eLR3zoXsEB8E4AlQwKAqAQKFe50GLNNQApo0uLCGuhatejX94I+hwb73Zmp6HkZrWcqNXXKFtxIJ
tzRmvJY2QR5clMqRS2OsgQOQjT9Rmg9oNczl7cZDhACKkhl+krhBLSq8nTRiu0vRFgCokZria7UP
MMGqWf0+0TNTCQ41i8eA1QQmcD3BZOP5uedfNoeSPDP7gc4QIeH9DrczmTxoXXHkzWqSK3R0CevI
/9X7RsmjvptFbqrGK95T9IStDYn2JLkU+KLvANCUAOET4IoIqyV1MljHM8gfV5Jefue6HOkgA+cM
I7Ypfp9sg7paSGw2aj2gjwDcI6He3QSu4zIbgwump22/fgMJfOoFZsee+HATyTOFuRGCoZX/KAvd
Z0xWMSTljbLhSzHd7UcQKj0V2gw9OAWXVnltVUNTHQ7zJ4Ou5uZ4ioPTONYml4eA6rNHl0eKL1c8
xQdeW3FIw4iOXZCQwHwDoI/4hriYuGRq8A14CrXTxOQa/QPjwvtsf7lcUjs2MYiif8Pknf7N4udK
MhCxQdBKogIMtaQ2PivD4hmppQA0jMHo0qqzrF+S8Tv/lCil40UfhSDnb3nEiYe1IpaDBHntGu3J
1Tk7xlazVZx8J5vBr8oR9tOaWe3B4wEetHWgt5+YDjRoRz5vJ7ndaAkB3hDyVQlwx/d3rPKrlk+T
OgQr7yuozMOTUlmg6+P9taLt03jr/2bWAo0bbTHKvZVKeL8wkIAE2UFqIBj2+89d8NWuaqPW7dkP
viMzz9zRUNCrJYfWUdZlfQzxmLa/7MHUplf65XX8sWkpmrdkXVUgFoDhA4r3gBapgataSxUvuITF
KmjOVbvJ+A8F471DrtN2fbbU5K7PRgW1PYUDlQgRU4NMtJgSgUV5r7dC3V+Pu1BXwTm853UFzH//
xnfCsMwMwJjQAbbv/SFrFVqKhZgJL3nrW5L45Su6wFvFALQazW7lI5sbISAL8u8GqJPbNDLByW7I
opFWq0SjJd+zMGLt2F1wHYoq3g8foPnwDFaWoc9HF61ZyYnDsafeW0USJcBaSCMAA4BKDATM0LGE
hg1CJAigQI8uXbNmBKMRzNgag6M6/X5uNubfQ6wG7SqKCKVBJID49n5rebFV1UZikkvcFib6x4Eb
rIutG+4qwQl5X0ffOiXxXtg/AY+KIoYDAemB1OxeYsh1chAPWgI7dWjWo00dIFtQzjsBhAWu6mj0
sv9H2nXtSK4ryS8SIG9eKVfeq6u7X4S28t7r6zfU9+6eKpW2hN2LOQ6nMZMimSSTmZERFQwku34d
a+xPugb2A/EekOLKpfmkjOdTOD0gZLoRSQEKMqZpzWKEACUPe3xH6uIqSLu4X/nxx3MrE+UUJKZF
TsTZDmaMB901Jopytsj8yEKrLwBipSYR/1Ju6g3odTd4U/fkVJNUP8TgCYpjvXxhkCY/L55/xfB8
H7vL7UeMNr4LgJNTV/gIvuJ0Hv1xifP53MLEbKJGCDwojdiUwwlz7x4NW0lMU2QAarW4uPulB47b
Jjs6M144MRBcGjxiFRDrQoJn+Iybp3Me22HaJRhIXkcvEl3KBpPnqf58LFMR2J2V0WDArcW7PFTs
rVDZ1/WK29heqEJvKWS2XfLK9WbRQlNzLhZ7LP6h8nMzttGdWOUQx+5TN0JkH0hnof8t+qOf7WLn
whR4Dy39ZiYWmDhEEOHyOERAWgpwySjDmieeUsdBEFmNQKoyIH5w6tq3vDRaFlBQ9zj3Hn/wERyI
MASaaSSN8XIZLV4tsVCKFJPY8jofnMdhirKxCeErTw0DdsZRHg7ika3REvJyHrWMH8QWU0iaD6lF
lzYigPo9yFZV9Ndzh3nwShhDED2kJUEshsHde2USS10hecAHQf1KcerPOi++n1t4fPYNJgbgAzo/
kOsflyrTgUmJYWrgFAGscFETql9fGZD/CYZzYNdras4ZH2JydLJgewFiAYFBgGpHa8WlkN6BLEeK
8jcOLDTyUyCZc8iPiD7+HgQuCIafj/Dx6T+yOFox1OHFNqC41Fqn7foTih9mDXz3j2/UBPJ16rEi
3ws1+NKSud0+sXpD0g+XGngiaSACR6vn2V7gO15m4XWjvStrkEPZBnFY7aM0FV+bbQt42HYYKMAU
4PzHRSrgsXFvz/ESUbbbJrN4M0GxW3cNqKv0AUl/2pmk5kNsObI0XLk3p6UfKUgzSrBUed+hqJ0r
mpy7OZzu3HCG6b0xIvgUG9eDkYjwnRrzC1EhlmxrMw+lOTPjK0ykAja3mczK9AFK7iMRreiBS5g3
4eJ5xnNnfER/DDMH9n8UGWQcWH+3+s2gECcKkDMWM7i/+C6/G9G7UuyqJVhtzw0J6zkXfIh9YI5H
vZ9GGzsPTYrR4MTSLcoUuEsLuFeJrL2PLDEKXruKMUGzqBjNdq09JloGi4MQN8sikMTBcr9qtM2n
BZjKcwvVtY70eO1BhQkSSXsJWSu0jfAXNI0mmmSrdXguqVP4089FlI+JltE3jDyn9qCtV0ATzkJ/
TDVQwWtpREpXBevKatUK2vM1HebwLgYaWRvNcSpJtZ0pbW7lBlj513NEs1Mn9N2Mjk5MunBlLhGL
3Mq8JfY10baGnBG6eGsDbcEdpMusKuUQcj8b0ejERLtjwCZOlVuxshVEs36lWHiPHx0ze6UUgM2S
uVTgrNuMYhRfSoWg5OA2XLJlKK2PAD+98noaGf5XijYqkDBAViFigZYGMJAwVKByb4DKCLNb5iFa
wnIOPZeDJiYyocLozi2bAAhEKiosxjlFoPySYyIxq95WSxBhNsden6uxPyLmcQtCf/tPEQt7/y+X
dnMmIIbvKi+wC6vNXwPA4azwKiAlGQ0wdX8nE2kbryGD169kg0Oi6Ln3TsQzkP3CeQRBQR6KA6O9
QtM154eKUlhp9epXaq2J9TlKiczP2Jm4MiBuN0AJJEQ0aNsZnQtuFclMEpWW7596biFZTr6FIzXE
bWf4V7hhQ4zcF0I/DOoyCqozULG9N4WcSAa9R660aL1CDuYTOCPJcFaeddn6OXrmP1Yssi/gCwJ9
nOnsY1XVT+f8Z40uafRDzrWcTsUf+BzkoqDtBxKcMYaizzpFsBuxtMJKdaHnakSZHm+8tdT+YmUX
oCA1e2UdlEuhX7AuaZBvpzR+J/+Gr3kwcyE8piPha7cfM9raTu/5dZPLJS7V+hutoSByBMyVgBoc
YRgqHoQEwKW5ukQacAyu51I3gzeNl0Zg4QMINKFrRI+WhilSsabSrrJyETpetsL1apRCovy5T7MT
154IpCNexQPSEAHevQfkTcTZFfjzrLzPCTSf2JcwXw7SnKSIdB9ErAsXZFwScXqdb8wMYOqCCGgZ
qT/k5urKa59fV5WauG/Pv+sv630/fAaAZjA4DE9M/Ht0VeAx71dSxLZWzhDxZEPh26xznfsCcdUC
+ou9Y7o86VK1yTY9qzWJznD70CcRvZBirQnWAINXZsdoafFtaxAI5xUorep2/x2wvfr8Wyfm8P5b
R3MYhUESMA7dWgXZwiuRYHhH1WBADgwEEJ5+idfpTlDPoYpI4nvG+GNQdm985KbIMnpykvUtnqzv
obrtdOQsA4h4fA7J08tWIe9Xj7x9CCajWuru+jFj/xGJPQjpIZJGxR77FlLU9w5EKXwby5nQIkyD
bkSg94sI8MMg12JIRDiaQBqwJtjqjNnHg+ve6mh3RJxSyrygtFbZ7joB8VlYQBt1ETFzyCTucR/e
WxpFaSy0RXmvwPiMiBh77b1TW6PSe7SKlYBf6OoGWepPkGySyERDPjgAcqLSaxWnNZnLUz/2oozm
evjWm+tPiaNWzBi7taKXeMNdeRDD94tTCFMuzqNMLeFwzrfiE+2IsgF4TmZupjEbDjjx7idjtCt7
BrAjpsIHONk3U65jl5T8Jqh4wsZvgZ8OwE+QvJMZF388o2CVQV5mkHIHUfQoSUJ5DgheGQrDJsyX
4Z4P70vqq1z6hkjSjw9OAhrW3ts7joQm7ZCBZ3TmAx5vZHwApG+RjsS1jxPpft4Fx1PYXnY6C+a7
kGzRZX0JVg45/fDf5mkZnk30CqKX/JPffS9+Qa48V5R/7NwaJh7QJOhHo7cE0Kv7L6Co0OftKOqs
l/XrfuutP6GotNujVOWRU7o2TXOnnzuyWn0Uy521CnWXAPR7XLw8n4hheceH8u1XjJafCUs2sdkQ
8wBOy/wqFQEB59/Mck9tOCwnVnxgKwEu/H6ogB6kUl6kneX1ul1Iesgo+vNhTC3nrYXRls4LOxHd
POusIgKJoBASjsPGDUyHkTQhwHOzm9W9fowdh/L9P4MarR/T+S1Ys5POSrWX7RbFgoSsu+Pr6/bd
VfeXbHvBFa/FjHpqybInS3vpkAu3XkaqSYiuWwlDLBckpYCvHhZnn6z0eIfmWOs3Vr+155MzdbJy
g94eWjLRHjrOEPLUUKCNsNmaaJBXPvr9e4o+9UieWeZJO4BY4+0AuCwU7+6X2bf73o+GPZUiFz6k
PmUEV7QIAEX5+3xEU147FNbRQgOgFyQ87y2lNpfWnRJ06JdWGiIIaBgU2YbUyID+R4YeiJEazF04
bFIlerPZdUlbHPP63MTkrP0zlgc17iYrID7sdxAWB5e3s4nwMGCCq5PO1epmJm0MMK4rwVFwm3ZW
xbd4YMXYhzEEZrPAXT4f0dR2v1kdZbQZhTLpqE6CIbvBm0pBnT8p/x/rAkVThLg4OoeOonsHqGSW
T+gw76w6qDQmBHjU2Qn+TLp2TAr+dzfeWhldEo0EVeEshhWkijbR8Dh53e5pfW8c0kVNTu36dAIT
WK2/ffAs+aCJhv6M51P5Vy8bn8+3nzA6OoGdqG0+hwOm2us6IZKCY2ZrGPsTriqz3x24Y0w2H5D4
OS+AowjVmaNjain/Gmc49AUC3zDa0h2LzsE//69agMSTmMjBDPXBlFfeWhhO9psAqEh90fFbDLAI
gFlwNdF5SZk5hN7/spLoZvn3OMYHhhCxUhHCiucvIvKyTQZ0wn55EpARt07N4YsnDWKPGrQdoMxR
h7lED8bM+Tgz1L9Q7GaoUuNDqlfGR5TD+aj8CFboGM/9ZcoEinh4+6GBEgQho33B1G1WSU6HfYHu
7SIWDDuTl5kyhxefeEmjWAhMD/jHkNZAo9D9qoWBz3MVW/fAu4DJHD7ZLtF8ri2DLdEhaOeo+Ur6
SNXFXHPZRHbzzvC4ugZ5vliEiGtvcSR3TfHDC9bFO33IamKjUY5fKIfk8/mUToUWCBKhoYzrEzW9
kYPSTO6XXFL0VgQQUxfrPEABfnXCO/k98GeyN8O0jXc77KCXHy2oNB7J99Mad9BtKhq2t+QuJlV4
rphUSzlCv1L+UeHSVZTN9exMPvZuTY5W0i/jJIkKrsdjb92BtR1wIdVZvIOOzHAsElVqDNzDHGZo
8tWBrBvYiSGKi7bqwY9vtkLDxoEv13Jv9YGhhEbW0qQNEi3irh5FGnpTVTq6VZfPV3Ki/sAgZPjH
6nAV31h1KqWNlczurRqyHSKJax0gYolX6+qXUZXoAM1jUABErza7eG55cl1vDI+O0TysM5pNYZhV
Dt6KgRpN8EYnby5n5qtojtNuKjC9HeXIiRLJFiQlHow5x4ZyiPCTJmbYHuewJWM2+L/rcUD20TgF
JMSQo3s+QGOtE3FCb223hbo2kEVa1JfMonQTXYyqZ9CaxahfnaF/HCMcEdUiNX99vVofZy6pyQGD
bZpHDzM26t9L62ZZmczmvEZReguZek42ygXnqlD1nqusTC7ijZnxvBZJxSsdzMTgBdp3GWlwEMTg
7JOVlxKSNM9dZjIFJYLIG8ggBNRgA7h31qJiIFSdurTFkOWS0k+Oftl/vgtoGt1/LpenJchVDIea
xSU/3vgSwGwomSFHhzLqWBEvq6q4qkqqtuietSghVQVu7pTjHm+pwQbaSsGqgECRHjlOkjtulld+
YyGiwU0sqsons8ZNTOL98idefF0hUw/83KooyXlh2cRdfKwWIM6RNOc6M8uP0ff9p4xmGQiDVAqd
oLFeOMLtQf5BGAMPOECIInOQHqSX5vUNPXK7Yn8+ZnM41UccE7bi7UyMzkGZApNzF8C8bL12v+j9
V/cMMQbjiO/EzdeV34OtdLcr1Y6477+o1j8f//Rq/7MSoxOxD/hCDEqsRNpdo3KfSTO18gkvvh/g
6OQrwR8mOTwGmGpg3DdeDV7th+6r0iEHPUaZZ7NSF4tvWZ8VWxmc6P4uvbc82q5yRTdSnoQNAssC
1FM0XqSa4miREqghiFykYqGEpsvsc+EQxusone02nvuA0c3alzLdNwHmliOvwe4dxRhXu3CL5ZLw
mqnTxipdnXEizkWZE7HZ3cDHMaDk9m3ADHbXNUIz8HyFxuXn5F8hcbBSXX1BHRZoln3uRxPJ/Xuj
o6dSREl+xCYw2qhCRUAl+L79rM+X4HhJVsulKejXEMnrmNDGG4JDUjFDCb4hs4x/E5fS/YeMHkyd
0MSJ93e2ZPqwnRv9/b28KKQeEjRbUb342smM1yTabN4SQd/hDCfnoe0GNM4zt/7c7v6LR24uJlap
siSJ4fzU4uUVfBcZYitRNZZg5oY4wulH0je6hC5/ljDW6qhox5ndPfsBw/a/+YCqrbsocrEqA70j
mMgQ3eH+wCR4BFSdZro4UJJ61fUVZiDcHl1z5gX9eDPfL8boeOs6WYhqCvZdtBfazVpOLQbUJnas
+tnMO/KRc+7+KP3rHb8Zqy8rVasMR2mmRyjpbXl9v4Quz0FnVjuVxUWizTn97PSODjeuSNOqSmES
qATBYLSle3ZIPcQFeFeeAHfabCINB/cKHf3X7yP3LZ7m+von0sj3Uzw65qTApiCiPOx2kBqsB6AC
0Ar0Kt9goQe68nYdqJJ6uF4hNgIKCZ3riA7lx5jY+5QAoo6lXyxmln1M2Y7I8P6jRkdfEEeZk9fD
R0F7ao9cI+52pD9P5hfBwecdcOaDrf2bWz4/hf6eDU/O/D8fufGBXnGpKBjsgj9xGxGt3GwNCb22
tnY6tacNoY5wBaDs8C6d2Woznv53KN9YtsGsYwc0LHNZtkS+yujSZO2VjuoHvZHUrP58pBOwibsZ
HsPd8rxI3CiFvVx7zT623AbxIDEbAyW6A4Z4dgxtZlEn3mz3JsdRm+KyVBDCZKrZW9sUDG9lL/i9
ve7mzs2Z+HBM0BZG/32DDb1a22296ROy38egcHaIvTEPSLnFIgFD9hluNKtJMreUo0OrVNoiUYYd
JUZmWZg2Ou4jiGv2SyqYzaMMu/OZw47ir0C20zRXYKszNd8jr7iiMmKg/ISBLk8HSf2Sz28JzjHN
+j2C3mA947bc5AdIICSCNNGg1zpaVLkLC9+PESXxkDiokNrMVOMUbE/yxWtUSIotg+PSNco1d0LV
IsHW8Qw1Pg6X1ULuB8zeLJBzAjICP7v5pNGllTmenJc+Pqk78gGIULY4yslS6oEftY0vskOK7qzi
LTAzFZPLfmN2tOxoDYyyiMNSgJ5KE9VUfou8VLUzM2LU55v3D0X1sOo3pkarnkiCEtYK7g0wWB/r
r+FxTCP4Z9XPGF2gWHr8zawvObxgiV2927Eair8JKoDo0jXyl82VA4yXBllQTX7ykpzY5bUy3vyd
sNJBEqQd0SYADvaN2M1N0jD3z758dOOxocu2PB81VmWzuyqgLYrh5urzEzXxwQGA5gWEiR5qpPdR
S2bHmafIQ9iEjJQ0RCzIRtnY/ZLe74BIQ1eHjh6WRYzi2dr5XGSz7WOPviDTLK2IEocc6tCwev8F
fcYWtVSiYFnRoeaX5bKyqVyl7WjHyhKJaSnUnrsEM4zpfmLvLI4LTVlcM43vxp2lUSwJfnwf+ub8
+khpcMYZU4+n672p0fR24KkKeheDa1TaFPbrtayut+DCQsziatnMrnp8X8MYiqQ4YYb81xhhx9RJ
mdctxmW7qpcR9LtqM7tpAj05mBBRB8JqgcZwlPP2CnT7dT0KsaDXGJru39+dBWgJenLt9nJFduqx
j43nczhxRgE5DxIxaB2gvxDtlvcOoqBm1/ql02MOoRULwNjn/tQvRK0wgPNNlkS1fL0hv/6s3vXE
LQw0PY/GCNAEoW1h3MdsB3hRUJXQWX616ho9lURQE+2KEpAu8L5K5RcIG0icziUVH++Je7PDz2/i
m5plXdbLYBaZUx1/OoUgc+M7KjUTwj1yKQj3hkZbz89yqXbRrW69IMkWa3vkQ4L1BTx56PlT1oX6
WZh7D/KODLKNg9r2frnR2TUEJS3QDZtWYoiL2lytahMyVedSxV+rxDjThCYdem/ngCxT7g2KI6TL
hi5jkI/cT4tY+n2YCm5vMd05XmeZpXhG0LgzLj7x0MCk3JgZjuWb2Wf4IlPyBu7GrqpjxqOL4ysk
pq7vhkLV7znU1UVpLM6Lj0ALzeeuPnUUIh+Io5iXUe6RR57OZmmURlzcW47tqKWytzng0fw1xUVo
h5RnjE08HAbJZ4UFRzNK4pIwer0rto8qZIK6QLyh1ilI8uACFB4PJ0n9RI3uKmMVITO6RfYkN+ew
UINrjc/gW+OjxWTtIs+rEAleJ1yIL6mIYEdClpf9LXBs5RkCkHKWeGLq3L+1OVrZWnGV2okwYGbT
ooU3XUiS6lHgP8450qEaes2k4/MFnTpB0IAkQqARKA08RUaBDtPEYc2FTG1JVxz5oDROjIzXeGVb
W3a0xJ3+3N7ErN6ZGwU7VQ69Naela4tf+Rp64sC5yUQqVRwc17TLGVaNCW+9Mzb8/Gaj8GEvlGGB
sfGqRBldrGX5a7YvnZk63eQcIjIYkLwo2aIx+d6OUpcidB/KxmrpMDyIQrCVmyQjrt0JepXl1LLx
I4bwYLCOKlcxBb6bE5djBs8YeSs2ChQTwK82IGpH1zgQqhAO55Ta8lqN9k0hHZgsqVV0ZU/JZ/bJ
NST6fL6S4kTkcGdyNOrIE5m0tmGSp800f6s+KeaT99TUW9MxYTLNC4jHLN32jcYyt5qQbrP4mILH
NjZbZRvaL1G3LwGnFMB5+xMoUK+NVzKEXrttYp94/G4l1EVEJVg84di9g7pAbA2316JELSBLIpth
bFYpac79ikNVsvz2wZq7imk1K69u+CUKX3FzEiuVa5ZCUaiRvRFTvZWW3irza3CclCqIXcVuTnFo
4hLAtOCwQlMTevuE0blRtxVqJDlKJny67s8Fo1JGxe+DbmipStxV1YLIWedkcLMfYrRgX9s5LNrE
5Xz3AaNDBImHLuRiD2mPRuM7Ev127i9K1FFtVuKM50/0F4BXAfKuQ3MIgq4/H7nZYRydlmyJy8hi
M0MgKYS3U8jxGf6+NnIjNsPlWnZV1+jXkWUbfYi0IqfaRoQn7Fl6/9M6Bw8GNXNvTMWAd181OmTC
tKWgCYSvAr3lq2CTLWCzA3yW0l8pEPUV3rpyTTW1Zs7SieMGnDq0LIKuXIDoxChYicRUBJ1w2Fpx
L8JFaTWGZH2MlHKGtj3/9fn2m9jwHCOhGxZFuYEsYBSCoQArh0mTtZZUUt5Ljdcp4cXWnvHmifKB
zDEyOPpAeAkWkXGviqAkLmvLgOlLkCCCjoER2prSuhqomtKa5JLVo7yKKr2NCDfSPA6giEYNG0nl
u7OYr4oC3HU5tUhdneGM5zPwyP8JbjcJysZA/eECA8jl/tj1ZYfpgl5qLR9dUK2RRxteSMkxc39Y
cGGgWAlGYbylC82m1CwzHZo8/4CJp+n9B4y3euR7OJABHY9ewPBlvDf6q+Z8BuT4u0BlZQFe18xR
2beaJlG3xv+Zy8FN7HSwAAyA6UFcGT3f9xPAZjUeWzmeUzmw68gW2Y0GwVRj3xN6L+6bjXcolv5q
MTPqiSv8zurI88qmB58TC+DSujRCICZIsMsIB22qyykyf0qyaYzNl6QC1tosV+3WUmc+YOp1fPcB
o32GuUB4yg+vY9wDjAFKn1prP1gHEK2z9nywUzOMwjcP0gC004MU836Gu4SmRKejEYGi/0xAoaJ9
iftLHy06ZSnJc5tt4kbl0GsHIDGUMODTo5NbRKgQFy3TW26kcq/VRwAYBZJvByJqX9frrtbRHgvq
xJ9zHmCkc9M6Z334+c1ZLrlUJjcSrJfZFhycODc5NP4Qxe5Jx6kZQhkQuwQLyVXZi5vt5qTKJ/A4
YGYChhqSNRIoYscQhzAIxCAtO0CrJCPbugyRnV8AAdYuXrKhvXGEfV8vHAhN0vr/eZHvDI8HnjcS
+JpavKf8BcusHJGw8kbia5KwqpvMvN4mwgN00kBrBKBUdKYro7tJydKKknM8K0puU3/yym/eXhRp
ZkTCxFXEs0NaQJYEUIaM32kZXohMqeB24MhLB6FO4dX/Fn/bDWOA7V4VjIy890at0Wq/kc3mg4H2
mgloQ6+mH7ils02tb97Q5rDSzc1G/+iWjM5Dtml57dXN22r1O6esO7HNeF4CGT8LcgccZaODVIpr
uvETtrPC9Ai6SiXTlACdNiUEZxA0P1/tibIQpERujI12WY6mVlryYGy93YsfoQa6dYtIp3LxZZo6
uqJBIEmBc529NrMH9sTReWd65Gm1wlWAYDKdxZoZwiKPfBrr75dtgS6y8EUxVx/UUpg5waZOyzub
I4drijS2SwE2I5K9SOTVX26ZXfrizxwfU491HghsSQT1CFIEY8cO+bKg+hrTmiABFmuJKuLNAUpp
eokHbIH4yzZKXX6NtGxPLaXDt3AB7cVlTs5nohSG1b35jNGdWNu+3bkNPgOE8Qx4fHclJpdd9a86
v6es+hO9li2a98D5ujwz6CcUZtxr8J7RQwwQdPwS0WIBuoHREvN2kWAWsPO65Kfwd4V8eu6+f2Da
RwN4XLDozn5EoPZ+j2JqW7QW4Bzv0BTV+g3/Iq+A3RcBJwg1lAvMXA+WWa5JpnVGaUTRfgeRAJCr
UYcaDYwl1IOgPkrmdvH00P/5stG9jCdwRkdt2VqeRBfrwBHknSCH5+fjnzo//95W/xr+H7b75pYq
G6XkmDSHEZt9o6haOpRJ8ls4bGOgcynePrc2OSS0vAHuDir2h/yq06F5ocow2a7vnjMZ/fbc3KU/
Z2I4G28GxAmFUPt21VovVadGEIHAsu5T4w8XtImWaEEUOfVtdUad+vnYJnescDO48XqxLdUzf5Zf
2dXWGGRiE/PkmQjetUzT31j4yOJXWYaorMxl14Zt8ODF/9gep8zFmJPrrKpbqxaFRUO/0MonLfYz
1+Ckr9wYGUVvdEm14CiCQzrJT2lrUntlPMN3I+35RE6aQdvJQC+CLsIxBXJbgMSn5trWSlNHlctP
hzPq9Fzg+f3cztSDBzHDP4ZGrhL1AbhU2K61ZKbQoxgd24KdE3hQQmI0b7sADwceEmo++8v5kpqC
fa+uUaKyBd7IpHbpsPyL0kYzHjxYfVjKm68auREnABCv0FjKHoXMC1vIgeGGOcCSJTAorpsFx67m
P3NK5mbghFNBjiCg8oE+QvRuCsPOutk5EeRBbIFCZ3SRlseG9fQsO3b9ixCza1qZy7pPQONR4UG7
AYtXMFpEx8noNqbw8s+Qm7ULAGY8TcxJrAA1TgoI6fXffIn2vlV4LcHmAsqO9leM1J4D++FMTnPy
PkfKBf0Af6qK450jCLUC8RoggbPfyHm1GV4LOT2ptz73IfGG30JIB8o6vfI643xDan+8zAOR2VBY
k3nU8O5n23XZGtLdDg3AB60mSBVvqV1KooN9dWfyKFP5VFBZIncmQuYAOIRRyBJ3be3EbNRbGnNl
QGzyaVYoeMekuFYzZ+BEQIZbFGI8KBQKiJVHlrhA7HM7Rj3DX5aV2moFUHBQ5g5Pc68bkEc/zh8Q
1Oh6FcDEwCPZfj9/VVDwZZAi8FegWrJV2t4W9aJEQtgAxTEjkzArWVfNeptvjZCVqM+s5e3XLmlr
yqTluBWJMzwOSeBiS6gJ5wqgkq1FKvlpObcMLlUMcUP0Sci8Q2gHAHgV4u5BfJJEpwDwKM+Qi/DC
JA03cil5oi6mvJLoSYQM7ncQBjZtQFGOkpFklRNPlXmB7rScr+l437qRMMiOoWtZH9pKYyOugGYl
LOSiKV2BMARHnKDrPK1tHF9cNn2jHLmoDrl9IiVtuOa7hHW2uevllCa6lM0RKLKntNknqKWsQa7A
+vsoLoX8VUqkOjnUvpcry7YEYtLMi5BLdZsVPeBE+ybkDaUNOWadpF2Xr9hItIc6AmuLW5ahMzSo
NDbHGHFYOBecgW57jjovLLauILiSmoP3G4p2QgbS2ST3fLz0FB7E54rIe+WhLX0A98uWSrhdF9pl
rfJ92qE9o4uggOfZVAA2HjakK12wWc5dMLnceqB2yujASviwjr8EIQKaHdruvOd9IkbuQC4V2Anl
7lAj4NOjGDUKv5BakPMfpaxy0VfW5RxF2JLNEj0spLDD1Oet16tyEyXRewzWKlH3kDQovkqZdfIv
vqgiBwxWfUHFiyrhlWblUJTgv4DVxvV1F52w4SUJfDbISF6gmw6qBpEv7upaEjwLEgwOWtlQB0Ij
vRK0KWo+ea0gMe84lQS19kKMmZOTNFWvhfjvrCSZUOGfqRLHVqBAx1dvUqd21kWO5Mhv6DBe2KyK
OhTcHVVVovCGPyYFRCKSmvq95MqyhIRdrFzCPuw60kLQkNWzKgoTzc5AyqyzUaLgixRfandlTkEJ
vOp8VjSdJPT8TcUqLrTCWN4OhA2SNJS3tnObjrdUiKSYiQNExh+KLvM11/MVRaK6Tlq985LY0enE
LrJILfJECFQ5Q08wKLCKuMsvDhQOOR/qKUoTn9M0lfpNLGUQHQnZNqRUnkKL1IKLAxYi2hImiSEp
EhaNhm8pnWUJjdUYjN1xzOgVlXPROkvoGJPnNqUAxVRENQza38pAbgkaJhWK1EUTZcsoapjsABaC
UALEt8u6bmF7VEGfBbkFbKZXxFx+dxpJ8j/7JE8F0+kosUDxQ/RqvbZDpVNZ1qtdgxGdgMNScS2/
60UwJWFvVNmKcTsRxBUpW9FmWORhDNaWjFG+qDiCKALtVI6g9dB8+1GQ5nENKFk67t7NU5faMXnM
BHoYOVmpU7LXJgbjsXSak5qmwl5z0JAi/zZxTOmgbOmvLeh9HCgfNe3P80tmdBzj4T8o3qNO9W8t
81GAE1RJo3AZtMw5hkS9Kgp4zXisRn9V394chmEUtT3YGoUttJjnORvL7BYRk785NSkwsM9HMwqM
xhbGN3VROD0vehhNiqsFwTRgqN+yAl49ks6hpGYmThpFuoLnhILkSuxW3HoRruYeMhcd4Ry1WyAv
+nxY4+v5X+MaylvI1SC3NOaq4KDpVySCz20j3zZqd8PlGkhODbtPsEO+FW8n06XGga9sxu6QBbqJ
QB7sDjfsTbwnFk2sRDLsIu3bb0RUUyEX4KGJQMYvZlvsm+scJHPcYfovmwASofwBuqqHap5AN4N4
ucttm06PFo1IoEOqqMUXDhZ0eTNb5W3O5ORS8pAJQEAL5q4x6VoBzAtf+QG3RRZMDgnNa7FAvO/u
4lutP7eUg188TClid/ByIjRhH1hVvUIOK8hFbqtfULwt6gW143btS3AJDACHnq/f5MD+xxYYr+6X
r6mrXmiUGFMpEBRzmYuIsOHifCea/Pnc0uhh8K9Fu7E02g2UA00PqYElWVaF2gBN32+a4XCfc8hR
SPdgh70fUcDnIhsMdihCb7132R9kJMCvWKvBoVvkVvEpLRuJiNbz4c1N5ChbWuS0LfdcxG3rSPW9
WM+4nwgikmjtdjeUj9vo+p/ZG72zXMAOUjvEMMGtjfcmnRpSToKDf8pX1OE/MzXa4rSnhFnrwx+p
c3ACA49ug7P70tFkjpF2bg5Hgb9N1TTjlMnfmOQX5gpCWs9DRwDjqAw34/iP9wBY5EFa/MfPjyLq
yPHdpg9C0OIq27aU0QFAkzBMdTbdh4BAUtAVd7I5x3w8KUGoiqca+saH99PfG/LmpAwyP5UBtrS3
gguR2LzUM1texgyY7LpKi7HvALUI8ppQfgCx2UMF1ZGO4ueIfh63x/1XjLZHSvmVk/SRvZXYny4w
kxgdheZzf5kzMdoKFAuaFAqx+rbiWcMPl4iGG36uq2bSCLIMoGimBQk94/fbnFGUDpDT+r9I+67d
2HFt2y8SoEzqlQqVbLmcw4tge3kp56yvP0PGvb2rWDol7D690AFtwFMkJydnHMO7rf2adcWxKW9a
Y6WWe6mPaBvCX8AkVBEm8sZR1UYB5ChT4NJ4r71Jd4Vii9Gf2rhLMNtQVyspm/nGnpv9c2mcgRxz
0JGhoSNwfcU3zDbNJCbUamVePxy+DwP2kaKSqQNKHtDnSFhcKH6QRgUJI7eZsl2aP4YqCnlmnjA4
v1ZUvCBYYmA8sI2JVdOuV9AyRQoGTOy7qCvsSO9sb1zD+poP63zp59/ELb2UC6GJEaa6kWrsy+xR
6Y2dn9x32Zr28/XM39WDGxJj6MA3Ro8GpzZJO8N8YeTTpWFjleS1yEDqCyfTDyzjXmSBK4ds+DG0
FRPKo5vMckEZiiIywNTQA61xK1SmEEQceZu4LTAVkVK2UdzKrMjxN74tWYJdW9RC6w2rNilqbGhr
3Ojg3mmcZ+kPXUlW8f1BF9/CmYDJiBogO3SJm8isC46Y3AkbjH4qHcvaQyd9SXFmZn8UbRNRYlJg
x48NE5It2rVk4a0BJ/hHmFq0PQiC3ZdMi16T7DENLCmKmH9XlVZU3o0aSz6UahcjyBNfjVWOz8u7
AjR4eIAgLgSF9UVDeTTFo1xWeuKWSf4HuK1wjIbH6xfl0sCci+BOLCgAi9EkJHF9dM7l3W7QLeQ2
rstYUsezdXBHoZLOB4gihKDNH5w8U8PEyB6yrXI72YZmtg2TCxtk6NfFri2NM9BKF2qjPEIq6PZi
8VCHtiyvhFl8RnRWMhDuzIiyKOsitcaZGbH3fc2r69wVqtKpyVGqHtW4NXu0EGajlWg7A1i3fR1v
gnZF9KWjeS6ZOzivH1plypvcTenjh5JXNk3MWX37Ne6shZjrXBJ3erUh61nht7lbxA6RLJ/aZYQ6
NevpprkdWR+suBCLKwNLJ6UYpphNyfmbVyhpGhmorLmp+i40SAQQZKmKd2RyWCivOUgLNhmwB/8R
xllKcVDTUEoLLK7tzCi6U9pPkm8qIGxdV8aFaA67SNCbCYodJJh5k0yicqriFucV9KVZSzs92MNp
J2jkFqJbyXsc9CNaa4L5Eq5YwuUDpABHksEDigIml9owpqyVcqHMXW/aVYFggfhEZFWOmcJnIh4r
72aIVh4CvmIx3wvUoIH+iyIfKEH4ijzQG4ueBnrhhp+Tkx2/BLM/qiCasynsvnww223yTNa5Hi7d
3XOxs2qdOJ9iHYLEHSjm7th+qj9phyYaL4F/YdcCRje3em9733K0UeltfzfGxnNHzWF4J2Az1n37
+oHzJc6LLeB2vRl8pF11pXCFrWgqTuTEzzLQj4cDeA0Ss4nAfjGZgBSxKwz+92xE6hycj3b+qq4y
wF56eOfbMv/8ZFumsUAjWYHTiHYTsD1Rr0eOy8y2GN17M27Lm2j7FzNswpHa0u76LiweCEpkM9Yy
Jo9FbhMiuaQiybLCzYvcHDVEp6NvxoMTyUgOgXIQQ+D/QqA+859h9BtzG5zAfmz8QBGlwq21N0Cg
m2J/G3m+hSx0naMpZK0Pc8F8AJ0YsQ74qpEJ56etSzIJ3tjKhZuOgRt72UbwSpYjNm6NNY92fko4
71FTYRBnQHzkaC5GARUxlcIqLGcAD8+KN0jOsGf/Tl5pO1jy4U7l8J6zryuBNEWQ0znJU/M0AY9d
YtGdYJdWB2JowYYzd4scruU5g/k5Mv8xsOk2Rcs1uAQfjd0aD8KCE4TvMcBhqSmUoMp8rryinkUw
XmnpVkVk5nlk9vXK1i5JQOADihiYSOWCw0su2mjQlKx06zCVDgOhgR0RFMeuayY/qvdrENB1N7Nn
zZw7PAuIkRedVJVN6RY72ZzbVuOtaKu2dhjYjW/q28lOHgrzuZ97ZxJzLbe3vMj/SOceutwQUJuV
W0indYUKfiEd5SAcV6wezzh6sUjutFStT6u2wiLlffYkvIVbhHciyM4BEa7eUCcE1+n7Svy6uDJZ
hmgCDUFP9rmCVFkHqkmUwtx4ArZPekBtacWoSGsiOJdE87WSNvFQusZW3kffgNzy3nWrsusbyfYO
Ojg010ZcFl9QoO/9syruvKZaUsO8xqqCnfatvGFDXyKr+soO4Q4VRGMfPVAnsGfuvOtquuQtIP2L
Qjvyv/qcfT7fztCPwjowcP+1LGdKbSJZ5FkiuJI2mX8rIUqgUblyAf8XmUAE1jBbSCXe5dMysKvE
SD+7DYirZds5JgC/3K8BEi3vqQ4vHeszDMxVny8tGTA9rYx9CThvfRNvE0ew4QkF4GO/UUBE0R6U
PzO2+t9ojTp8KQLSYLb/v+TfDTh5gSuAa6XSBMna3WBVgLzRHlCbvpvMT8NqD2TlDGd1PHsqVODP
gW8WDCrwwJD/O1+nVuRtUQP6xMUUR25WJGi3OmiX7QqRmHVdXXhcLXCNnsviHtzAk4wo8+PSTYen
NPrzM34EYFG2hOYwGj6j6l2NUklx7wE0o2Facxd94N/jVzXsu2d/V49O4str6rS2fu6c+6r1pZLi
m3TlDXCxEtkF0qMQvJdTYIoBi3ddvImA4Ybpv3Ez9SaRVmz9ZVx4titI3p2fgGIoA5EVfEHT//W2
nvc3BXdWeTcpvVVPDjiW8+lFKtfAx+dzPTv3Oeui4fYizzRPrnLnrhRiE3Z627qo4NuFft9Je5lk
ZgKu2cb/c/3gL/YYPFYEz7IMIwHkfB6eLyRKW5a6XrllmrwVse9kBZgK2vblupjZzHFLwsQvYBjA
uopgkGflyQat1xLQdLv16Nu58hhivLDPURJba45fWs+pIM7exjW2Nm0hCB0dT1FemDQ1bic1X9m2
hfWg9X5Ojs0oBCDPPVcMotYFGjVCrKdwC9BM0uCZFE5urJWYF1QBigA/A04u0se8FZdCFci4/Vi5
44uaMNWsjqVqt4Zz/XQWNu1MCnf5C73vaK5OlUvEzKyjY2hPyBlfl3F5lzToNIAnkU4UQd3Ns9UA
gaUAX2hUu5IuYECzKxWgMkpVZyGusfJI08249mKz6OLSNGS/ZEMtxHbXxGtV4KU91XHBMNkw/0Pn
zIqYdlVfaErpiqRjiaZuxPA7VjPTIyAvN9aSuJeWFevGkwEEGoyloE2MU5Uoi3o5oX7lTsX75H/n
pYwat6XIKLShBq30+VYojkkePA+FY3z0jb9pAPIluYG41cBkj1qETlp05AEc584YMEB+/Vx4nDPk
MubvQ3oSGK8oMvGqHFdxl4k9Ld22MrZNlpn6d6DMhAcf0j6qzfipICxQtoK4T+LQocquGG7rgGyo
Z4/qbQXOzuTl+iepl8YCve9IlQKiADBCVD6/XG07xc1ACXzcsXwtjdBsYnXF2VzQeCKjdQa1EsUA
hxWnA5h7CYasLxu3kCZLDvcDRnZifcVILCgaplopYA5AezPf4fN1hG1NyimuGzeP99L0tzQMK4oM
Uw4mRpRkJTu7YJHOhHF3OMl9Sc/0qnG1ippyexcU313xE+of189m/jWcIceZ4FlSVNR38EKdrwkV
lqGrgrx19eZLQM8RNTAk4YMCTL6VxWcNpZjr8i7DLQQDQItAGlFBRQIKcS5Q6f1CUfW+dQO6UZoI
9Qc/tbT6rWlkphhuvcsSwCrY43f+JB7iXf6EcXIj3kNTXf1Qq9vrn3OpNyqSb3A8wUchoYNxVt0T
BzBJk1FI1LB10+zY6D80vYlIvnIjl2QgvQjGJEx5oZbHqX+g5okAhIzWrdB5F4JSLUeeqftv885Y
wpzvwCHOc9f8qFyRiXodtUXrTk6D+AAwb0DVA3LkWrh8qS/ncubFnmwYBoM1dK1CDh2RPRNtGm2i
dNNN4PJYudKXVmOWhDuN2BxtKL+KdCIpUHq1QLGodVtFD8xGGu5kIHeunM3CcpDKlkS4y8CSApby
+XLq0vcntHd3bmY5sYlUM1NX0ryzPp9fMNAinEjgTr/VSyNCq2nnosUF4GkgB9tR534tX84PHsPq
g013nvsW5ZnSjTeAITHyqlWizk3U9LZ/0nt48M3OqDBUFj6nwf3UFm/ikO7G2tsnoGkEQt+gOrWu
muAm958CNHFiUju5zTNTKR/zML/Rp8TB5IngPVy/cgvnii8lcFBlsLNcDCLSsZUQnJSd69Fa2DVJ
F9pdPf5cF8IPRvy//fiPFO5gi6oaqmKsOzedblsfBLlmEuB9Vj+Do5oOpnbn95gjNPLjIGYvxV89
cKLJ9uVkxb4sLPaX6wZkC+gSkH5hcU+UuMt1r6BZPbpoYGVG1wJs/fpC+XH8eaGQAJsKjxLAT3y/
VpcpvVik3YiEBCaSlbf4IXpqX4ab5giAi41uJQB8DI80sILJrncy+6Pb179gvvGcgmsinGaAdcMN
xDDK+RUSgriPhVoe3RpMAHoamFJ+SOrGui7l8jnEMjFAp2KuA0/vr1d2spF6kqf5NHijK2XDVsd4
vwZEgSx7ldcScpctCthQGWuZ2zpA06vOR3oiqW8yXWzqanJHc7KGnXIoHn3gxA5mb2X2eMAs6NE3
/0ab6fH6Cpf28VTu/PMTuWEKKnNRKCf3zTquRd6ztvNndPq75909+d2qHDUy+v0n12Dq5qs7NEAh
08z72FnrOl3wjs93j/ORxooIGJyHpNH8SjeRld/SnbrLttOmfqutz3o7bgRHd5GVBktgZXl2vnLj
Fi4E3HKMQqLagOEcGJjztU50IlnZ57I7jH1sogubecJrJIZM/dFEG4QVKF6axAOg8UMuv1S1k1eB
E2f9XegB9RtJykKftl1+A/pzeY0B6/K5QQ/WzOiG6gTCzN+Y6uQcqgAQObIvoUkbTdRmPmFUZ5L1
YJsMBaAz1FR3BF1sUYZX9M117VqWDB8Zc+YAzuJzEITmyNAieelW6DHp0XuR0ZSJw8bf5fVbCK7g
6+Iu7R4aXBRQiaHXB74/b5UoESNhiiLVDSv9VhMKB5AkKx7PgicJPAQR6TQ45FTTFE7VpJGkqCka
qtsEdnGMPFRtdxNldJP+JG56U7iywGKZ9TdVaimq04DmTTpKTmhJZreaSby0T+cfw2ld5IGpMfao
6o73IsbH9YMEkCJ4YaEZDru63VIQ2z5NLyDWGput7Bjt7vqGXyZRQbeDtipUoUSMasC5Plf7nJb9
iOl/1S1VAQ2fpiLdYzKCZM9FJDO93SfBrdzuY7rXJEYmatLEibQvoAD1X9e/5LJS9fsleHrBuIF0
NZ81FrSSlPqEMTfyTRN0fTO1eYj9O8EMj1p4lwI1Qtik5W15kPfBXnWje/2u2icP04/k2TKTXyWy
ReuVsVWoCcCWaeUhufTHgI2jURTBDTzKAGk836e4quW8iPB1Y/PdAqiwMe5T5e9fFUy/pYCw/PX6
blzWKLAbp/K4eEcAxlevp5A3dBuy729cA4Duz5/u45+VhSnzQ3tu5CEJyC/Yc7TgX3R5+Wky0+bE
mqvcgZaVgtTgOEyO/4CBJM3BbGKy6Snrhwf091U58w/liyE58m33Pn2Q7lZwJtWWG2ci95q+zYTB
LEAAXDrCJlTXqA8un7rzL+Vchiaumo7oqYYmmY7pJdi7p72mrjU7XD56kIJsCFq7YSYwoHh+0nIg
DT6pe831RjOuJmaoiCIeQsz8DEHF1ICpaoOJp9hZ84gum0rmM4ePCyQmaR4M5SQbGL8dU6HT3LD8
1g7CTPNoZbXVARJx3Dbh3Yim8FZ8mMKVJS/u64lczgZooye1Wt1osHwvVfiU4cSLf3V2oGOXsLzZ
6eQSBlXTC2OcT5rbho07kXjb0WajaMNK9Dcb7wtlPhHD+e8oFga6MQyaqyXaRusT3SRj8V0hKZsY
XWqHSVusPFkLL+T8UCFnjrOTkdg+VxcpLT3wjoogly/e4wrY7E4daw8YKGa9EG6DQbCvW4alFYJH
B4N1M3omiGbP5eV6TJTJ1zW3HzKm+q+a3G8i7zHDcNtQpSuLm0+e38654RYpODjPoPM8F5aGmCAE
sKbmYtJKZ8IEfJk8y8iKCVrw/tDU+gvLjHIhojvuSQ5aQcPQqay6OmCgMgq83fghTV5UDTM5qq1D
UQbbAJWX3QOhnQBF6CvOnNKYJ21p6BjKe4RmqwbogG1qryYUFh0GnUpABkOQjGkabhO0NpxaOdZV
N4uSfVNSBnpdS8D5YkAj0GWG2VBTAzKY53m5OX0CZh7TgTO8t6I8+ca20F4N8C8/gmy5a2+ScC01
dlmkh9nAeOIMKk3whvOdCNU4NUpP8YQDqY5piimDjbWqt54FTMNPz0JrdKs9hEdwjlqj+FyvTXEt
KuSJeG57BhUJO6g7nNMhBW5iAPTgMCpLq/YxQIbdRG+EMSort2BJMdF5DnowguYZ9EWfKybQAklP
RjxanlzXGyS4IiAUgvFt5a7N387rP1iM8O4jikRbPWdOSKFgbLNX4Cs+wcO3bZU9GObNg8+cD4M5
35uQ3YomGHgd4gqWads3+1f7h33efD4/tgegAv8JgCf+COyj9+32frt9e/p7/wiEN+tg+e7bYe+Z
h/u1lqml4zj9ZO6RLGjfNfUIbW2mxhyiZzIeelI6nXQnoV3j+v4seimnwrgXy0v9qaajqroKWuyL
ao+GR5k8q5kjfQmlo6p2+qzs6U1UHDxAZl8XvvRqncrmXq2ZmbiOMpyNkryrSF72lYVZ4+syflkY
rykAZ919TyyKZiCqewAq3uDMuCqAugJgjgxISjIz79ixPTBqgQvFx/T1vr5BeAxyaGstRF5yQCkB
2hSa8ZER5m95rLaKksR4Z/zxIx+23fxO+6yZ7sL6IGpOlaUr+7t0xVATAQIRrD8cIk73y4aWwjzZ
7paeyDSMUAUrNYTf2ILfXCRpYbskRBiIQc4vMToKMrRxJbrrgInO3D1N7Ee3VPZNbGL+eNbPMTRL
S2d2hC6Oxy3ZJW8vKQO3wcOftUG4pXt++iWcDaPjoMpTN69VO4yup/SIwD7QCLGiTr+HdG3F3EOH
KfpgzAhWnLJxD6TFNwMI7181M1h18/blPO2o9fPLRmIZ5vG7fwOdDisYEszAL3M+Z8Cl2Lk/5CA7
fGnNNYCvpQsFaEIJNBGA/UWi9fw4pjKgWVi0mPAHrkI77jtlm6fdilYt7vSJEG4HBK2pQPhS6+4A
W0HRYQnAChDDk/zz+s1d1N4TOdwDURNki5sGi2n9ATRJpMagSBmPK/7R8paReTBHmycG5q84ScyI
Fc2MqRt0F2gvCBRuunErAYXh+lKWPEwDR4K+a4K8CE9zD/iGzg+yTHdHipbJF8wkFM9kwKQokhP5
13VZi8dzIosz6LIIhJ8qSnXXNw7TtxhZRVmZUr3mNC8ZM0Br/pac8Xr/ovWf7JvUtX2lB6XuFoBd
jpRdXYvmGJTWMNzDmRpQTDSMh+srW3gXcU4Ib/GMG+g/4LSbAj/XLxJFdw1tHA9UCkq7CaXNVOi3
NbJEwEsJVyQuqCBoPcFkrIqY20I/8blyGKMK6gQBRkWpgD4TIcPT1U/XF7VwXGciuCwBCXM5E1vY
EylWmYK2XhVpk8lJ0zV2jwVFJ5g3QBAgzn8bnKInU+g3sQRBZfkHnSEBpuXHYWWWcE3G/PMTpZga
kfikgowm/sBaWrKVhpV26MX9QjJT1ZDo0OC8nYsw9LFLmhHqPSQAVOmm8UnXEeKrApCYYoxxXD+d
JZXDsBca9zRQeSB0OJcm+1kKgudedwU5D+wuyIEuPNGYeXWA0ak0DDZtHqxc4F+mau6JQZqYEIB7
YVYSx3UutC28oJVSEUsElO8tAaruS7R5qaweJH0lKA9K885noAjcPByP70dqPbAR7F43Eti9zJ7J
wGnr2ZrvsrgRJ9/EbUQqoKkQWA/QHqN5asKBmjFtAaKPQgyob1mnFSq7vvVLunS6C/L5LkQVSMYx
DaeD1+dRqR4ieZeEKxXaRREwJwBswb3AGZ+L6LMhBe6LpLvqdNf7jxPGqHq6cr+XTAgazP6RwRkt
wwfkddiosJNT/z1IzbeQ1/b1ndLnrbhQmBMZ3J1oFLFqkcnHSMV+3L/UNmJqs4HuIJrGn5hVb2Dy
afdvYEZ34AQ//eSmMCsWQDcZhhdy8+Fn94Drs9MxEBSaYBEBMaAH7CL85wwfCUAh+DCvnQkSG5Ft
Nev+36iXriAhAvgJNKPwt7qr1XEYc4LD1nzVkf0EoD9p/laM+k5u5fROx8yUtbJrC5uGnCloetD4
B6gqbtPgp8dSTxLiauR5THaIgHJwK8l5/N87GBj3JzMPNub6AUd9rmTp2I59JYUEbgxGGMRMya2k
Q/W9r2m/cmWWLul/RKFYei4qybSq1DQB+lxXj5HavaiD/EpCqWEArtbMAKyfzvVN5PlnUISeR0DQ
SYMOr9+c57lIP6GQGabEfWtA7VohoHpBOsdKzAhxFqa9zOSuZkA9chqL2r35JttgMdarLYoB179k
6S7DuQIjNrK+l4NNmaaVQ6JWxDWEvaDfi+KPAd/nuozF/UVbio4RbnhyPKi/QGJt7PycuGUwRSZq
YEcwfyM1oyGnrBynaHNd3OKSwMeCmvfMIsQjIaNxaZJDryEuQLuYhnm0nH420/N1IfLSg4qqKfLk
GIRBAyFn2ckYqEI4tsStwL8S9Ie+wYDnVhr/Ds1RTFhHHYNiOFI8ljoydOoGuGqJd8immmXbUHgY
upihzsEG8MmPXn/rBwBPAv1SexTXWo8vpxJmZcMlQtspGv4wNXaubP3QVHXVjMT1ghSt4ooTNIce
gZ6/kxtLk0wd4xlmLRv/4hwIDkGdZ71Qb+RMeNUrFKgdCnGlHlzBhDT3AnC0Nh6SjSuVzd/KBG/J
T0XNGnjiQFU95gSECKJas3MG/NFQLB+BvI50BUaU0EX2kO0GEPYa8ATu4AYMLDZ9QHRPmF1M2NHf
/Pg2uwmxCywwzGB/f9+axr/w8gjaPtDRid4jkX82kUDPtAQIIm446U9wgp70ipSmN8jiyn37da8u
tgPOPgg00D0KMrfz7QhAoQXAPQM2Gi9VsotZZ0nOaNfsDmWsrWTdheynY98Ju8l3BaMMIBGo+ko2
bB3Dwq/flN/44trXcJGVVGZFUPj4mkQfmdpaBhAZ/wj9Rms2XnbQUzcKalPRkbMzMJ8DChy034Mo
o96Nua32MrBABwcgS+DDQVu2cDCUHfqWrUI/jPVWiQ40Qjgdm00TA8b1TQr26RCyNr6rW6cWAOCK
6NfUKRPdEPxTalpbvQ5Yfn+nFaOpd2uLxc5eW+vs1pwoohABu3kaCKxCh2FDwKlidPP6di7ZHZSK
Ua+eYzrkZ88l1HFc4I771CXDsZmArBg+UQU4de3KE7WUscHQFuC35+YhNGBwdwpFCz8MMhxbhXuT
szdgMlkEvhFqcgyvEmAxDMz+6SaU6QHUAvbPN2Xf3yrTf7HvG9sUv2f3Z2TUvo8tZCKYFZlrBZSF
DAFYO8B3MPOq6IrORZpdKTdECSLqKv6nOH5mQw1Es88y+zS00lZpuvJaXoJxwJSeyuO8kqgcSqUp
II/QL9G/9RSnBLVZ3bskwKtdlEwszbRnamIZhzDqTWNwvGwXwCnUx/tGjoFDM5iJZCujAgUEfTe6
7pE1TR/r0kqk91EyJ7DCpQIryoeke6HdY+wxbYq3sbA2WbH4LMz7Ng9xoCeEb+Uc2j73Sy2lbrKj
w7sHTL0Axaaduu1Ac626w0qtdSllTk7l8VaJxLoRlJDXAdByytNXzXgV28DU77Tc9I37gsJSAxxh
Cm09vgd8oadNK54eD23/63edfgNviwIAFczTCO7g3YmB6WWPAINmIRhBJMswNpj+kNV7eDCmQpwp
BRzlYBPxUwyrhyoAA4/HpNWp3VlleJOBui2gkVAuQiMy90w2YiBWYQyV6nH+rlIiA5R/F4Wp6/vE
35bRiv1YGEOZ6+woocJ7B2GdzKlwCTIDIfcL6gK3X6lt7aih98z1h/fSbNKaTcD/yHfXbdZSIfFU
Jl8DR5a98HQ/x7ajAxoQPk5gDlsBLOYDO1L2msFOAA4NzO6ei0FsK12pjV+OLeLanqyZz0eMelkH
9SxfG5ym1g9dMaDzsgOvmaXXm2Cszaa+A5xpmh1U2arztcHQ2VZenvE/e/7biXLyLLSDHzVaD/ml
UewV4Y0qJhF3ooL5ySBY0fFFfYLnCzIn1AdRXTh/ICI10EbqVbjWo8SAHmUatZXAI43IQdCPslKa
8VqxaNmUnMjknj3ACyuVgsZdV1FsddMTMAtjc1EIRucD05vX4lny/l7XqSUvH7V3hIdAFMJcBLdM
qkWlItCeuqEmWk32JqIbJ4+frgtZPDfkaoEoC/RKNDmc7+VYtZKaV5S4UZSaobz1+sQint2otSms
USD+Rs4XSgIdAa41MnSIes+F6SBioCjsURfT31a0i3YiCKxxIZnPVFSJfPZk4B0OgAKFKtxkCewL
VbCtfnPMb3rrfe6R8li6u3nu2Z/EzODKARwFVRTZef5zfVcWNQyxHBIP2JiLeDkQdLnOehhyLchc
6kGDx/gQtxaiECceh4+4KgG0/XZd6NJLD/IIdBmjHRQdGZw7Ikp5i3o4hNJaYVkMb+Qm3bQGoNdy
+CTSSni3qF0n0rizKJsqjkoNCq3DJBbylyr/GRGtXV/SYgwJfwLjjeCdhB5zOjwaaZzJQgDTL7yk
bc0S/aurd23/5PtvSbNNGtaisU8M8RrdRpmbSttBIwD/yNEL8hUZt+MMFNAChmos7EopXhu/2VTh
pqCbot9e/9aFmwAPAag/wIQGBspv8vXEgsWqMgU9QLxdvx6Bb/6ueg+YHGRxf6yiNcCrhVkEtOOh
nRzNeSgtGXykFBtkzI1kNmFw9OGXlNsg2ExkO1Yqi0DKmRE2NbEVI0nXsWHC/5QBCfyk9SvXf9Gu
zb2BwCyTkGTjmV19aWrKQuioK/l2oNl5vkkf2srUkFgI0BotPdRrz/OSmp9K5LwBkqp+FAWzWQsR
q/uT8O5nsZ17DWa8vqu4f+vhklw/2jWR3M1qvbyNkhEixzi2JxV+ffM0JHc5ppT9pLdVQVuZ1FsT
OP/8RJdSLG+qu2EWuPf2aR3exN6f0n8ApL6Vhd32+vKWrNVMZgfDijfxolKptbJSV8jguCnoJITq
INFtLzAdXYwA0KVvrbDiYC3m9jCBPaOozUN7v37wyfL6qs/QPYE+NRktMnQ/IGryt8VRcYAcyD5U
u2T6fq5JSOwpBnhSx55qcyIIfe0sWTnaWVu4J4UiRWVg2ZhvBWDL+U5LPqDsZQn5YSiyTfwvuai3
DaEs79ewmZbsw6kk7kwToUiAtQFJiffRiBWbYyGJtlYSIzsmrBzp4rJUMGpiem/mg+CeZb8LfPDP
BsRF8QkeVOSoMsg09NyUxLXc8G+j08UW/o5ooP8EJc35pTg5zbjoJr8sQzJ3n4TRDoMAE9np+fdk
dcJ7PNhxUFjxM3Dzm69Rugnr0QQOBNph2p0yPI36Ro7XKpJLVgnMd2h9Qy4JRpnvzSpjo8qEFMnj
tAcr6vRcSQ8qtQP9oxDSHcmPip+/KMrr9Wu0eMAnQrnoLUZtQR8yCO1gc4XhB52LVpP/tJgTQf1y
5WWcD/Bi0/EgouCKFx+Z4/NNFwVFz0LwH7himMpmkqCDUEjKNcyPRTU6kcLdjnYKE7GbCiTkpP2Y
ohKHalCHKfgerMvjWsPEUtwFXBi8azNRIjo9uce+VwAGiKcbabC3RrS+JvAtewDdiW7og/+SrHQY
LS4NW4c7gggfnADnGzhJZZRkUY20fvROGxhx9auuX2Vhrall6aB0eGRonJlnoS8cZBImSpeOxB3o
Uzi5tPnz32vd3GH76w+DG5xbR0U6r8F0BHGBxcy08n0ACISRvZQgaOm1z+uyZhPFKx3mbObtwijO
xUh8qfRRFGHMDROh9iRXLJcfkwk1mPsa6es1y7yUXkPr6D/SdK7ohHpIIqN/mrhZTXdKfivmQJaK
3sF0LmWfAUC1PLPSYNmC5BAlgVVUEjB+pv2QVDaos9kUvw41mL3rHQ1eyJAyz7jz+vsgB82FKQDt
fkCSOzzE4LQQd/MY8FTvgTuxA9Y57XBxHzAiDHQQlgmYHMluAGLdjkxIH4gfMnm0ru/swhN8tlYu
ZwnoZy8E+AVxazl46JsN1QUTLfGYpDpg5KffNdJayWlJL0GiiDlPpC5hR7jd7eE9gpgIZ5mSyIwy
8ZYKxe76opauGIgbMDCHW41Eyrzok4fB8Np2BEwlceNcVVmXyIZJFAABiCkySoXvk5VHT5kNxIV+
Gii8gmkAQJ98NxQRgzhtG4+4t28as9DrglbMlznD//Zx+xVZX+BPZm/4p89QkjbnvL6KPxs9Mbvn
60tfGPmEg46ZKQRjKDwD1/t87UHQY9pcxqeog620LCVWqh/iYKu3O3HadUNs9m5TA+l7L6LZbQoQ
tzjw3YGS2KzBdyw1gZ8FC9y3GDRUfImW1BXKrd6EW6G0dQQn40MOdFdjg3xHFv31FLNCfPUDMJFx
rVK9lF06+wLuHSmlAXRKI8KVIPnIiVPX7a4LgRenOURjXX8/z35MP0USszTfDWvdGEtRJCbxKeYj
kT6EQnIeCm2TTsi7hgIMG/PMley06fSoou+mSR4j5U72bsHl7UffTfpXU56ifjd+T0Bh11BtjN7F
cDSHgklKzSoZpJ5wDCX5T/OePg5rjLpLYR1qXyh5ozQl6mi2PNeaVhXAelTW1PWMN8SxfupZHUYN
aVbdamNqUjVmRnRIGzM4KkZmFt52nCzMz1jS2p4tmAcDGAPgY8ftxXwD9xZ3vgSy915C4D0BiiTb
J2t8D0uvPSTgNwMMwQACMKeVga/khV6DvrOhmxb8oVuhuZe02xlPprwvdJWV9SFcQ4CYT5qzEGdC
OUXs27AuvUylrpE9acbXXOhqVinjF8zQzGSPiAkDCBganvf2xO5BS7qC5gIyAWKEJuUUyPNqqpbo
TsifM5gnswuGyBnQdIya7xBtAdNY3YpRS+91IuhMKox/kV2FMUL7Lg6UAAODiz1qucxSqcFpNsKt
VG68o6AdEqTw04frZm/BQUAeEC2NBNkAwBlx21s3ZaSWMbY3RlJIhN8vx4e23qJk4cObC9ayD0un
eSqOW9Yo5aNXVwoyXuFtI38W4a0GOO7/25K4K2kIcdFOI5YUtcj+54wWzv9wdl07ciNb8osIMOn5
SlOuu1ht1eYlIaklep+0X7+Rvbt3q7K4RcwAdzCYK0CnmObkMXEiSKM6Su2b98m/iLcxYI5tIirn
WZKFk2MpLEs7rbSDHOPEKXlROzQIpfdOWTsQS/OEF5YEl6iB3qpMiwLsOEr1lmEGaILeZKNtW7ox
h/autB2z/tl2SOU8tgZaXnRzUB6CADtBJQcYucsLQkq1tbu4tgNlq83bNH3IIB5AO1dVTimx0dnb
690Tsw+V+iKB0Td5VTFovabKuBCdfGf2qFsrMshEhY3VJk2NW721gx4z/QyEHrOONnkTuq21Us3h
p150Oga4EhAHgLLjik+jKJWYJbNkYyCp8PTwfso7hyV7Ej9aw4/bp3XpRvyfqSs2wgJKCKPdhzTI
5UNLQVCAkXEAA24bWQhu4NcUVB0xr4nZcBFUV9I4maQEhyfOnmvdKzJX795Ji4QgPobDPgMSId4P
+acpAbJT+zZ4Ebst8G9M2pkrkJHrXUSJgyDKwr/wkIiFjgxAO9YbuDFZJX+UpH4HyAVqNOawydR2
LeleqCtgwhvzvyh2cjXY78LWmWeXawLE5UCwk0R3wS5VNbzoqiNEt+LKnbKN7GiVf3u1r7cUNjFq
gwwSKrTKN0bzzOaQotYP0UgaMESGIdt0EPAcVuBByx92ZkR47lumTHJsRTRos79J8mRvisIBYaYB
0dnfkip7xbyWF18/FdBSgKoNmCPQtLDEpcQg/SRTtFCCSAUEl36UsRE0obbto6+suAcu5Z+vIt81
0D8BTnhFwdJrVQTSh8QOZMxpTvOh3st1stZE5TnT5UXHN50ZEZxqq4IFoVEjO9D0zifqfQmVBtPG
6JeyLZLH0X4z6NckVSt3fiGSglm8FwZ0bFHMFJskBd7jNp1xB4YiKJXkQCHqBk0Mp9l3HCZkboao
3zZh7K1ikBdSi0vTwoNl5yWzLamxgwZtzDF9fRyhV7cbPShC0WRbeNaXzUAc0G/M0pf0l9t7+v98
OMrIAAbgu0U/ZGoQAcgivt6k6Jxi+JMA0XRUlV0x4zWbUex01TB8bWdt5TQtECOgSkUACdXADIiX
Wqi6GHrFmrjA4wH5mKcXEBQB6/zbdA2o3kjuiI4kRO780PmcHfwnStjb5smb7mwPWCuoJQLivrm9
FEu36fz3CPc3qXMVasb4PcarPoD+M3QVw+9R/CTKh7bKh8O/TjznGhirwVEPQAbi3Mv3O4wBPzMs
hstkQWchRkIU69tafh+ovWmaCOKyG6rBWRHLbSj6UVBPVY/mOCO901sXEr5y9yU3GzND7Qh0l+3W
XKMt4Ofu+heCEhlzuRClkPmzceY0LaKmoRHNdgC94odIiiBA24RPt9f8+lnHGVDhfcHVD2iwqFBZ
koy1w4THwAa1dAumj2R8asveqZHbrhIdL24wOou8R4NpSFMImTDwX1pQoMFFa1U3JXtkhCEAtZZV
Oq1SOAnmuVXpJKfbWBodSRldy9iW1YyRqdRvoc6uWS8hpHFvr8DC44upMxVi9HwYFDDWy1XWsibS
zJjiOQTMTb+jKKwRKF+0bOW6rdkR0opOadq5lhFASZ12bONihzHBg4bULVmZ21gzJCQUcROBfraB
oWn0ddth+TaK3DWszeLZPFs1IfCMSZlXdou31ujTn1aUAuMDfZbbO7P4oJ9tjS6U9zSkLCDJx5fM
1KVA2WnbEOfm9beZeGH3MJmb2/YWaBpwGSwMIeBfCAlF/JBuJnJGppwGqSM9ywA+Ri+jx8EZL6BA
Z6iymVsDDGH35iHoQVRz2/rSTQRjHZ9q0sCO8g2uOrvtmTZqHKdHA1OPnAKxH6ZG1eJNboFV7lfG
xJbCsXNbgqfF/DyR+rxAODZsTe2zzh9rfcXE0l3n/Hcm4j3gCUTgfNzSjKITQgMIi5ugAk6I0413
VN0T9WCs7Rw/baKnxLAKLKHzAkll4TQadYFhqLkFrCyX7xGcuJhc8aRI+mOgEN5Yyr0y/G6GlYxo
xahIEctiFlfGVNGgmwqgllEWte8aGZkf2LHZnGEC2gTGXInWgs5FuxA+RH0YdOaYB7p0WBRXokyb
hgJApB0YZNhzZ55cSrz2oK/ll4sH5cyW8Eh2WlHliYyFDYu/VfpiaV+19G8CTvR3//M9ggPOaRtK
WoLv0Q3Aeg/KvvGhvTROn0l6BPlkGeorHn+hboC078yi4IpVlYEWVIFFg46nnh01YFtkK0Q35RiW
TxVqyqDYNcj9OOSbRol2ty/6QiGZmwcDGHjAOdxEOK1lblTzlMO8hU6UQwx/yn9V5KcaPtrVM8l3
NlMdWXWy9JBOqlf8ixf/zPq30z3zM/PMUSAVo0AjEacGyEgfzZ05eDk0gI2VN2/plQDbPv4HsgrE
WcJRTRqtSEmItA+tLSgYRNvbK7l4EzADjwlC2wChnvA+THAEeqfDjcWI5lyTtd4Y66Zb9nTb9/74
zkoXMk8rRhcKP9g+/ldjxANLIgYM7VDbVpUTnJ6YuSW4RIGPknbj7GUQjdLqd2ZtqsiNw88Yk2Wb
pHTr+q0jq5Khi2t79jOEQyyjx5waA35G2qnQcHI643mu/NCfNvp29MB0R4E9AdVfjVWRVs7QknM3
MdmGYoVm8Uju0gW1VhyOZQznPiU7ln5A2woYY6fKGqclbqmvMXUs3phvFSKTx8Ko+V3aSyIT7PIy
NhrQDXc08tde29e2q1HDLYt7xmJXBktvI6d+hV6MDGLN7l88Z3zIXcH4JUiXRWhzUU2JLM1w9hia
dEmysastRlNo7SnKvVWtvCxLXvfcmBAnW0rfDTrhxuZXPsHVHCET9m+c4LkR5XJNrWyewlyCa0e4
QZvGS5XPTAUZN3mLae6SIdzlGDB2umHeVIVXjNnaPeKbJj7aODxYTxmyLODevPwBtFPbLMpNGiSo
XWaaCwCOhxkIoJZQcMvvWL/psl9WdSxiyBjFG1P68c+9x5l98f0GlygmJTODQgzTz1okm2P2VLuT
vKn0/llG8h+vzmIs3VnAG3B1gNUCZlvY2ElOEqlXbNybwdjmaaArv+fmraF3cpltqTbAdZke5PYI
+1WHiQ9qzqNhr1auuRVx4RHjInQANQUqAMKDqzCZVeC8luA2MQkyPUfd3qpBOgbSwZCBWnLsHRN8
AbWaBGVJnm+v+sJsBu8JgBAHYosg+jGEN0GxhrqFT5eC5J6rLY4bcGmj3IINgB5GkG6tfexLua8M
m8Ktd2t5y1JOYSHUQAEb4wjIe4UtiLqhbVJFk/ixN7LUi+JNrj31fnqyMUDnU+Vh5XsX6mkwCHJZ
TAPaEN4TfOVIzTxLM0UKWlN2WS35gLh0ExTpW8eiW7P6K9uDq67eroVNvjArZIEkJ1qF3ZOCMnse
yYPSgdTYtICMdMBysQGNJeLW1muiNeb45QUGcA34YQIeErGYTaI4Uueqw5sPRl0SO5iTymefWUCP
O+yu08C6usbixw+scKAhIQTRFcCTuPSI4MpiXLXRamByksBdDm2sCLoeoX4H9on97d1cePgsxGwg
QwCZvAG29kufxcpuMBIJj25fWnsLVQorvstza2cZsUvUNxNMorcNLl4XTo0DbhIMDKhi17NKxrae
NAVuWkIbBI0l0M9hQGk09rGVY4zsEXrrLsQafFKCB88EhTNwbRoqOIiqvUR5L8JnJXxV1yKApRga
JJ6cUBfIdk4gd7kSUajHilokUtBnUKqSfL3AP/eJCseFnI8UTjt127DdKvng1+UaHIRfGnHHz60L
+6CTMOzaLpICk86507aAF+mBUTl1r4MobQ2KubjrYJDQ0C8BWl3s8sdZo0A4poI1SIFGCY513u0m
NUaYgQmFrIIuElmtwy+8FRhhA3EAOgu8YCakXgXrpA77KQHvAQU9Rem84mSzTUlPBa0cjEmAyhZ1
swgMquWdUp+K/K4cV57IxQ83ODmmgQEQKFpdbrKaDlknxYUUjMbWqtnGrGPPRMsYt7lRvyDWtXLa
FwIfEHFA1hJUnBDp0YSQoDXA/z2i4gPtZkP27AoNnFgihdeb5RqByqKfIlhciJXjHqPMdPltbJRp
mIYtbKFW4eIs76RIHvc94FeelZXH0MbMfpqV+mEoo8mNiLH2EC+uLnodSF2ANECD7PIXSFOUTV0k
SwHFybUzVA0itKzuOjDGJOwjyt5WXMnSSwRrBEpDmG5F2/PS3mwP00hz7Gab39Ek9dq/muHqTD9B
8cHUUwfpt7zWbVy6qOc2hR1NQR/VqQQ288Yx5sqp/A6zHNkv6t7+uKW1hFQ0J7BGw1gTv21o+p5J
ui0FjUE/irrcVBkoM0F9lH1ieENj4UrLdskemuGAiCD3xGMnpJ5lSpQuT7F3nekmLN5Kp3ZLOsWV
65cx393+tiVPcG5LOCdpHMu05OdkGGcn7oC4X3OnSw/ouQXhntcFMwtWTVLwI2KKb7htLPkSwKK3
v4Pvtei0AZbAa4ECJyp1wo0zGoOR3EboZdTGcbR24fhi0X1Vg3+e1HhA/OjxtsHFzwIKjfO/o8H2
DbU8K3XoWpm0HLQQFDMkqSTbZRRCMKq8ldfkf5YcFxrqGL1AmUOFAtrl1ao7UilFjiCv0n8Mxn1h
vkdrk5CLL+65DeEq1RlOY4PCbUDBX0399sds7czUxRIWjunF6h/7j7XWklv5LlM45qPFMjr3sGkr
f7Pur2Wfqv7j9iYtOuKz7xLdoKFKKKQYON4qfJCc3REQIKuBTHeoFzd/wre5WWNWXbpQGJkFcBh4
MsyUCiG5XQ8s7iw5PJnZIHuzqk/OXBRrjBhLfWXEv8C06ygYQCtWeMHzmCphU1UA53i1E7noMIKe
zPQr/+O1As+lvFuzuHTezw3yPz8773VLK0pUQFrqwgY/s9/bv/qGgN3dXrlYi58GvhfgglF1ByZI
WEGriphlxQZatXbnpZiyiuef9QFTD8UAEH11SJtjZG9mPDITQQWe3hvJRz4/rZycpcfl/FcIt04v
I3uWIhMQrPxPB5qGA3tv7FekH8C8jw7o0GXohnhjGYyxS5V7/BKpu5/TNcTr0rJzEkSo/BgKAIrC
xcxk8IoPykgDsAg5VQoYaHKsZ9vpU7biQZcKYShC/ceU+OwY4WzlmTUD4gJ9UQtUZMAlHAoj2WGM
9TTYPcpRT2kBJnGLHHXtqelWMDZLNwcCEZzrh+s2iclsm1StXhTIf1r5OEkRqCRWvMHCluJicpQZ
x5jhgb08wr1hlqY1F+GptUE3FodwCHjz0s+oRkrXrgaBC1tnI43DsCs44BHYC+ayirRhp2bRKf+r
HTBsfQJJxiH30+P4hGEK+hyCsDbBZPDm9snlJ+LiJYTEKdfZAHBIBlWW2AEIpyxR696MTqCDH1WP
ow60Fnogjh7fV+amHlailRV73y743DFMczGwEvZIXEDK8jNSMkeaTnb7AwqIXlMcmuTh9hde7SMX
cUVxD99n64CrC1ezIywsB6qFp77N/LrQds2wzdLH2tZeqeTdtnW1idwWcENARXE2MHE6Ka+r/7EF
FBagMtsatGPMlLarmJE1Q4JDt8a8C5PUCk8dfagHFTyXUCrOFadeIyRYNIR0CweS45BF4mgLFaoG
GUN4GnvVSzAjZGkPyWzvS+XX7aW7dih87XAFNLxPkPnT+YU/OxlZIoN6d4iiEwiamgGyk8nkocjh
aXl5GNX4LsuAbQMXAUZ5cEbk8nP1W5fO5vkvEBaVswCU3ZhGJ+AvRprupf7QGhAD1HIvbaE9mOUe
Cf/c/uyl9eWqkwQpJroXYuPIVKs2U+08OslILsEqoQ0gj6L71d7msh0T5PoA7OEu8D8/W92+xdC1
PlbRSct2cviHE6+AvCL6x9S/2ESk5/8xI3ixpMaorMFgpg8nv4qhppeCGS1t3bYGD8va4bwO2Lg5
DjcGVAGlbPG+VTU0oZGFwRybXAIf9pHEg0OjILR6X3+dpPc0ISt3/Bomx41CRQ+5A1LYKwRpMU01
yyZ4arCFbaXd8JjcR/uoDdStsdZa475J9M6WYaFEz4VBUCG/3LW6Yv0YkSEC2zCGVO5DXIQjjV8l
ZRutHUSb5zxXtvjZAMcJh+QKWxdKutVPrI9Od++fptP6pxNxTrbztdmc9hvMfp02J+fJf4IEg/P0
lHibPy8gOnQRTnovf/yHl8+H4O0PKAmdezDqHAL3I/AfZjeI/K+/jz/s/ePd5O5Mp3MO4L/92D0/
foFl/tF9fnT9w8oGLTl8Xkf53w8RHH5WYvDP5B8SBtoDc5qd5sxrBRO+8LcWi7uSs+uUqnOs9uUI
G2GC2MfoDAR64VpQ8B1EXZvB04y4HQBxcYQXFIlGk4KO9ET0xDHKn70WO1EK9N30G+rQsxa7Sj5u
+8pHXa4edmxuXDCIunL60hhPBQR4BqnEQJjqAfO1ve24uDO89dOEo4kRGOCtpAaO6wDppJ8rUIzF
9QV3J9JlDZ5RLPcZ0pjFCZmjUwrCvjTDdP9KxL5kAGOrEJXlAR5e7MsN7IZU64fSxs3KdLj2Gq4q
mprau71IC16XS34iEoDoDmJUIWk1yhTwdmohqHtyHnRXWQnCl87Hxd8v1mNojHoe438/pk7nKAfN
P/FNdkLDwDF3fyrzxSKeEf+Q8gxU386oedXkpNVeJn+jLEPU8C+gouiYnX+ycrmwPev02pqwsH2f
ayer0slepcPKtPmS40cPAp0IfB84AmzBStQXfYwmF57qNMLwECgCdxCPTdRHCGSnDrKutWn6a4gy
/64zi0LJaDBVMyMUFuffgCM7L5b38uv0kLqp27rvEmZgkeY57PB2/+GPrv9luQfn504dV27d9eyl
8DOEawciE5ZGKo1OanovW9CqwAjmjEIm7zfVmQFs+FGbEi8zO8fsrDuiRtsRUhbkTrK+GCldffpV
KR9R+DKMGNTc9onX6aDqimIXXgIeaCX4XnjALlZNuGZJPgx9aEg4oDW4B2UvAZSwA1uHnb2VWY0Z
8tK/feMWnP+FQSHOSfOwlXMN64MW30NkU6+V72waeVK5cgQXgkUYgh45Ok5gxhBZ7dShVeKoSyEV
J3/UPSCZhacS8Mm1Xq5CCk3/0Of325/23a8UXC6PODCZg5QXo0+CN9GMpkiaMotPavNOLHh2wqCH
HSlbRQJROLX3oCfzbWncG/GrJkluxx5mBcCgYY2bacF5YsyLYNCLN4UAPLq8423cyG0Z4ttHk0Sg
kZxAGZlX/5jhhR/1MyvC2WGFPBUM0lanPvnUtom+7aIfrPBBmX17XZd2ElQSsIY5FtDWCPFC3CEn
Yd2UnNiMKa+gDA+0L0Cc2f8q8sixMW/qIu+5bXPpXpzbFOIHatBYyiXYtBE/YujV1/ywO5aR7kKU
4Z+bAsIWw8cQBMQoNL8xZ6GKUU8xMsQyORHm9lxz3AdSs9YeKDtKq2WhRTepK6hjgEULXVlD+LC+
7wmIChis5bIvQcKxT3hvcHiRqi0NyTHuob0KJV3jUYo2NTAWDSaj7PhlTLDkwxDU/Z9BUn/nv7T7
tnWb8ScUfuv4rUOjcUTwk7T7yNiZ4L1h+0T5TLQ1+p0l/wGQINYLUTdSB8F/xMbczVJSJ6d4Zls0
wgBkM/L7nICrcq2Dv3SLQKlDcOQwRw/k0eXGUBanmWRnyUmJv1BgTtbK9Evn2kDLFgjB7zKZ8Pe3
dTzpdoqtsBGYSv28T+Zjnd1De8gBJnFgkKBg/1h7ErcI5SQM26M/jYBHeJcTswW7F+SdToWBkSG1
d5LkgMLoyu1ZXLkzK8JbrCEjQk9owMoZie3kzPpCpX5N7G9x+c6MCE4Oi1YYxO6Sk1z+HfOjbnuk
+CFbu8hIHav8SNamr5diRVAff8M5APv/zs/O7ikZ1AnhHJaOhF6U3mdy4pgamI+KNU7apSN+bkj4
MDbqLYQmYUgxn2W99YmJ9/8Um+2m0LzbvmfRFNpQiJt4CVXEKmJKeIylucVtYo2n9E92h0av5NrN
j0T6c9vUUloOPjCA91SuKY7y9+V1kkHiB8VO5EpKqD/kU7GzGtnhWkA0nfyUzp6qg9jYtaTXOF7D
cS/sHWybyNEQE3CK0EvbWqYNmaTAdq8+VdWugNAAXPqaQvjCal5YEXyTEY6SjUp+dOosUjoVkKdG
cq9CsHqcjadU268sKP/RQrgBIhug+tHLxnCaKFI2KbGWobIen7pEke9omtWenJkgua+Kzg/lLPP1
YZi3I6lBpluZ9M5s4+QYGSbdYLSqQJuzLH9MAzJPZnbxyslauJ0QSULxHz6a51eCo4G8G6EIhRF+
2eG2BdEFyupfTMudMccouEo90rJPyKn/vL0oS2vyTdWEx5vDyMUtkKBnro14TIexeknT/LkAIZyq
rkWxS/kNiNA54xyHdqlimVxX2pAlZpqdQM4zbUGtXzvdnEBzNAwkgAgUFiLgKx2oHnWIPKs15duF
z4TsIe7Qf1Ntia9grypqXud9dmrAdZ+OrvExQ7D69lJed5ENrq34f0aE9ymdTVNidpedhsmpJ9C8
a5IDztHaSX6WHrjDNpF/2+LC/YFBTNhi1hL0jGI1JZGLmFLMw5yaxkp9HBb52FrEBmSuiN5N0tYP
oZavcYuKRlGeBPqQU20DfILHUXBLkSHTPAbtxWlQeuB4t2YY6ACh1Ya5TdSVqslVDZ0bw/gKCJsw
TM+hpZd+SJUiY2YqjIXyR9WB+5pIjlJB0R7sNtbJNr2efHQQqMplh5rETY2Vppx4brh9HcofBkiB
NAXFm0v7o0HtsWhodlJp5qCaPQImkur/xghnX8E2gkxeBG/kaH7YKRDjp0ZvHUN/GxvmSKuCq4uf
cmZFeCXDGXIWchrnpwn9mwHrV3LuDhB33z6TV0kdXzL8A+g5Tz6wfcKSaUObDIxkpzQlm9aC2GBU
vGLASaM7cjDJVtaLPcmtjSYxKIW0YLyDFPXaVRTTke8fAdZD4Ao5g6iIBiekkfrOwpICwWh5jHpg
2XKZC/S7Ix2ev77+5qcByI7bn750M7iSAsJTTjkhdpDRVg1zK8NhKVn0BKY5FDpxPumGZH4pryF+
Fq8GV89B3oziPZ6zy3U2UyWS1YZ/4gyljsrrEV6h6Meb5BmKEm067mN7dGrkJDMkFqrobw6e43/x
xQrSZs5cAqiW8BsgxkLrBpo4JxlviGsNeFZDhEf+ZGL2mFYtdbJyjHe3jV5NCWFzoaaBxA9VfUwW
i00SMEHMdLBgVQcbi0Q/y3mnjOVHprj2AG4PsP4PHhg9VfuXrOeeMzGoZqDFreorFZOr/eZtdICf
uCSkhRyL//lZgCt3Jc0iYFUfLVWSfZnKrgHFUHee5hAFKh1EmGXebm9/PL+l5zEMyJwRkgG9itca
pZrvOdszm5IeSWOq2vFjyabIayOFAFevzCsPy/Xh4mbAvYf3UgXthwjj0RpOyKXBDIhb2PCHVbWr
TmRTsHhjVKApGN5qdhfFPdgxg7gOWMZWfOJVJfj7Q89+geh5gWjTB2bFj0YGpprMk6a7Pr3XteoD
3bCuJw7ai9mYQ2/o94ihBsz1HroKZGeGw5SjRHcYr1HXfhNPwy4W/7vsgJcW8ZkJdLZw3KsZBPN5
hw0fclLu4zIZtmlGyEGlGNCuw0Z15qQlALUSBl5v3TimVck81sbKRoYy6oMWWXxWl7HhMDMyO3ZK
M1eqIIop4/H2qpz9iHTtl9RBHb6248SPIhTDbh8gMbLnBDX4/egvwmnoirizEIOts8nI2LEjtPML
TTa8Hi/QNhkTyEZAQ3Z/297Vbf02CEAY3DBGkXBuLm+JPkeRJLGaHSO0r4r8yWJPCqKjvnnqm9Ex
+89mIHupGLb0rd0P0V2n/4L7miNz5WH6rgud7x7/IeABARkHQS8NvuPyh4R2X1hD2bIjpD32ITmw
4Q2yP1D+riM3DGNfq0HpR+/sHtrcEvRV+ocw8ulD1v0K9X5ThcdCM3Zl84HZwwj/R4g5nr49TT8M
iWyHNcLPq4H5718L7U/8GGQq4BK6/LVjjJody0Z2REnnMJaO3WmgTjadKYPIInsJ0w7aun8MDJ2g
PHxQi9lvme5BeyM39kN1yBtOsh5Ere4WYJXV7Wd9Gjmn6Qr85TvjFVcVswrfAC0E9qIGjtw0DIyv
WXfMzLyanWbQq8eCcFFeZY46YKhCOda8rDEy2+lCM7pTpiymTj1C1F2O0em2MDIL2kKtUeKXugKM
2jE6zTokNR0Lv8sbEiRphxnPmiYFUFGSlf+ekxDw9Srskt91rQ8heLKb6jgiofiM0kZG8VZpktHT
CmbNm0JNVSAE5nyNjE2MMfgOaah34bXHTA5mKC93SNNi0E7pqDq2YC+taOzp/d+CfLJoApnIvbU2
KSG+Nt/mwKWiYUYTc7nfLvvM85N56ozQhDnAtWiNk+ptHOz17dt69U3gOMdDiPE8oHrhKIQg0SAj
qKijUjqGMT3mGcXpaw6mPt+l0lFLGXInSt5um7xySDCJjiJB9AlaCAhlXS5jNIdqg46udDSSA3q9
+4EdR6SIsfZ62474cuKtVrEh/MtMIB1EMT3ShX2f4uQEqetYK77l+htQD8JMGOIxOFVk8Jff0I02
iNsnZELS3DiZ1eya+gBdKL+vppXgR4zi+bN8bklokObVUDRtZoTBbM2uIs2yIw3sS2LWSp/r6rQJ
dgT3k7V1H6JTBDtad49A06uK8E4Pc4wCJ7+zZq19wF/OCy8CB4cgkpP9IboDW9XlAk6VlpphhQWs
7hHMHEfqgVtFf0Vu0JPN7XNwfcQvTfE/P7tHvVqqXdTBVJTRw/Ck1j7tjmn+iQgP0cPK4V4zJkQM
EilNDW1LLGMRHyyIjYAL36lyHUPVwIK1swMS09uft7Bx5yspViiNsJtBxgaLWv4cp+iQWNSbQX+A
4dso/Hvb1sKxv7AlHMbe6CQtrewwkAHMiAdX6+8LZBqTsZJYLRz6CzvCYRzj1uy1DHbm8gPoADBf
KxtSrZyLq/INrtaFFcERIZYewakAK4P0FhvWW0/zHwVV7pSX7LHWPCmMn5QCM3D63EEBcWUu/do7
XRoXHO9cVrbaEIpTab7aw58p/4e5yvfHceAvRvsQuX5TNp6deqOkdMhnKQwyG9QNI9Hj585QBjck
TbXp66oM6m5cqyIv7RtIBYBqANwSvKWCW+xzaZ6GmEXBkMmDkwDZfsjNqcCTLK+ZWnIgKJ/w4A4V
FHS7Lm+1YTQxkoI2CphWJ5IPbgpEs2WbA/eLZOoha/OwAb9kXY7beq47n8phv8YhuHAdeLYEAWcM
vmkYvb/8DXkG1xJOcRqEwxC/q7ENvH5HB5+MTHKnqmlXGqFXRVVsKuR5bcD3MPWD3oPw0aWZ2fNo
szQYe8juKRTcjyhtQh8xbAY/ndNtQqnbGXGggHTt9tVftg1QHaY8ECkAdXT5sXU7afqskzQAv3H2
I7FLeTupNdTfbDV1R6C/wRVBJL+2pXdGhsGr6zJceQsXnCvCeFQjUTWHkonYm2NmlSjSqKZBafd1
vhnnWX9u+wY4IMuOynoTGZqcuWpRF7FH4zRam+BZso9nEhoi+BmYrBT2m5m0kIxiTgJ5UqHZltTZ
Vu/a/lVWQgyhID+/kyOJbU0jV9bGbBaOGoZf0NPlETcItYSbVc/yRNKuy8ERT8JTCQa3rc0a6hWl
tembWtve3u0lc8h6cbnAbQACcuGgTUmntGZTF0E4F2AjQzpb5p1bwxVjvmhNn/WqgohjjRlKaJFi
f/g4JV/3M19V9LLVDNFcBgqzPDPsnCEz9jSOd6lyzMPZBa3QIFlORww3J9JJQ6+5zdW7zlx7EhY2
GNIZmC7iEifIkYRVTtuIRZpRV0GNClNlglQgKrd2ah2qZuzcJOmeFCn2by/1VdsPX//NYgH2F07x
LlYRE14ZaJWuDprS2vXhT6l+rPM3k55syPoCMaAnbBdPz6GyxsK/4K2BhzdR71aw02BBvVx2ayox
dk6KOiBa8ZeZoZ/oAyZLk2zloV2yAyQF71iAqQmAm0s7Q0rTnlp2FaQpPKSW5YZj/KCZbqzY4X+P
EFOi2sA5QXBFVIzmXtpJ0HCG1mxZB1Mb+3mDSXLU5fQh3mjZi6qvxMsL77eFCgdmnaEpDMAAv0Fn
ZzaMOyphnhqlsDAvH4lUFNsQDJgrgdDSJ6H8Z/Obj4lIMYcpgXKnph03QaW6YGDeWRPZ1kl47NvX
QV5DCC7cQ5xALrON55Q/48I34aBK9mBDNg867F3rSBiLP0wdckB20re5b1SfdL4vIP2am5+JvXYc
r78V2SBIENBi4ldBHJ+Q5aGcDDWpgqzHDHX4KashapB7PAaeHavO7Vt3vX2XxoTXrEtLaUqrtAoK
BuWXBhD/NeKhq7k+DCRxLlS8mCDhxQ4KJqQmZrnZW2kAebhNeSB34Fn6o+9atwTkEsjz3oHydr3W
reN7dHkJuFX0IzRM0CH3FTx3ahkDBC1glciZP4JCKsXQV9LS+9ysHm+v4fW9vjQlxM8dRC25EmEK
8rw2iT3LfEqzNTTTmg0hTJaaRGpAKZphGLLATH1fxRk4/XPLM0rGftz+noUDeLF0woahlTPklWyn
QR7Wzlzu6wwH0LqT1dKdrRUOrDVbwlVDuV0vYhPbJD+WxkYff7BfENt1s3xtoHIhy7ncJf5LzhyV
DmhFleSwhMnGcnZH8LnYGeqLkxo9R1HjVdJzntwPaGKHgKgNZC1oWvxSvKqAmAJsqarCDtqMdhGa
DziQQ+EWYfOWtMNGniInC5H0l6+39/A6LUA5C68Zzh3KCxgSvfxaZk6zMcppFmQ19D+PXbXVUo/p
Oyk90vZRk79um1tc3XN7Qr5vZko55TrsgebUkf3COz39rpzZz8G4tGKKJ9fizT4zpQnBiTK3md2k
GCJjoS+Xd3n0d2SQc51ckFxjNhojncyxUR6uxn7F9NIWokgIXBzfQEy3XS5q2kyWOqtA4Dej5MVO
qAWWhZpn8Ttdm/1fdJrnpoR7EaW1qTUlTI3z24yJAAI1XqXf0BLa8Lsynbaq6YXzAEbjCsw8tRvT
jdGOTgu15tvLfaViyN33+S8R7k1EtbnTjRKeZ18Hg997oHhk3uB3T8UJEK2P8Dg8MB+84pDzSyvH
LUYXKP7bP2LxNJ8tvHCaIe9Th1DwzQItfMf7Mb+D4Q10U91L/lsuVgoSa7aEk0wzRGeDVWWBGW6L
qMIwCeAsm7p28i9wzOr9GpvJdZ+ILzAfCwLSA7NhInsYp1ahxOyyYJY286bF/IH0KwdWMJ93ZH6S
ui/10M/H2IDOb+7NjT91G2OtDLmQ1cIjIZcEGErnRWmhotVCSH5KDKxwXoO3Zjve5e8YQs3Rr/ia
Rydcq+kv24N7gvIUvBRu0+VVaiQpzU2W5ZCnaFTiINkfQ6dIICPhhklPeKHJrBm6ZF35N0fX4784
O7Met41tC/8iApyHV5KSerDUbtttx34h7NjhPBbnX38/9gEuWmxCRAIc5CQw4FIVd+3aw9procAl
y6B468aq/8Nzx+QJYeOSUr8bqBTJOLZyjYEbujjK+Z3KnZ6yx7x8GrNxx5C3nvG3a60uUy0ntDLw
dheaRaF4yaSPkrPTmFruwto9UmsAHbBEHXzS65NNNbPqOoEndtLBR3uc8oMf2VClwcw2freTvQLU
1nqQpXJ+UPBBY7kKtMxW1ueir7NLMJ/DRXbzj2neh/3jZP4YnLvbfmDzmUHuw4JaXQOavk5M4yi2
y0mWWEx8nRI3R8sb+rKkH6G1VlwZ2FloelJtHNT572mvVLm1U0gWNXp+8HlTFr8+2VJrijjq0/wi
yZCf59FZCo+5hZxkl3qSfUBJ+/Zut9ZbkkUgD4QNxhrL04SaFo/KyBB1LD8Y0iPYHi8IPoW6bxXw
znSw9txecMv1wT603AOOFv2R6w3qWS/XXa7nPOKVmbht8Pxnivj3r6H4Emp7GJqt7dmLMAe2Q/64
HokdrW6GL8XJ8XuBG0LYY4bQfBSeEVPpKD6XUbCTqr6DVvDtqH+iPQ9HJaOY6yE+KwvBRwmpuMwz
8AoKlF2pXab6ReseW+1L7wzPmR2cB82tDO3AzIqnfghphoMurOaewWfDn+O/pfih+3b73F8hS6s7
yzwH80cgYBcOh9WddcJqDsIgKy92kdzHvfHYtPUvzal+G4CfIZUcMDiDWXZdyKdaUr2GRDRyw4jw
VdHLY9CYntzMH6XkRI1757dtBD26BdaKQhAcWFz0a6PQzGbQzFEqL5b5Zwymp1lNXBt9inL2Q+lT
AR1L82zOqd/1kTsGd7rdeRLVZ6m/nwMEP6h/3/5By3rrs0JZia6pARKT87r+PUne6IE0hPklsAPP
0BmN1a3iHA+J6lfh59trbe79zVord930hWwGs77EAr7UnWiEejUHLzI/t/Z4rff2tbp8eRhnNuVM
ngYtOmgMAqufJbk9FsNOtrr19GL+DLwBD6SIuh7sSagZ2aWDG2sG5HdSvQJIUaJ3Ca9OKntdKvtR
ph1nRu2sfG/Of+P9Y20UQAFI0i5YdwpgT5iSvI/zS9g1Xhlb9+nUvDi7rGDvYFzLTbdlutLUbxw4
tFauWkl7yRKByC8aQPZGjAc5Hj504efO+pWFjt+a7mzq/hDEd6EYfur6S7YrLbjc2bWdwhwnL9hv
xpKtVbJQd402z0GRXwpZib1ujFpvatP/4LJpHC8M0mB7TOAo17ehjwUIy5aNRrP5W1bqz2Jq0cH8
MqHEG0/y2QjV71phHG/fiy1b5RXkJQQDqL/jn1Wr3tDrrM4ZsSs8qwWgg6pSyKCQCKcdp71lMRgq
HA3LhDD9pesNqoXGFxraBdEjK67dORLEyo56UIJpr/6+udTr04BoNDWjdQzMSIrJJOiyVHEYQyRn
JyE+xFQKdnzq9kLLZ0NHGGrZ1Z5IX+s2tob8Ems69Mgv8QAgOd1pkm0twqQOKE2m7uG/XKXJGiN7
eekQPUgQjR56S/09NKXsmq25B9nasnRayCq1bYDPQNavP1GQl5VcBYQNjTRQIXou43HnwDYCE2O5
ykzfywigrfWLjb63nbEui0sz92XwkI8tzZeAjs2pkqY2uI8kjQRZCiYn8SXahideJzk/3Db6jQOl
/EyPAnWrpfO3umpQV09N1PYFsKxPuk0ps3Md9IlvL7IVCsD+SK9aAbDnUC+6Psy8zCLbpGd4iXP/
m3Po3T8wZ3sfLy/fDgz8u187F/6InSd1q+D9dtF1ScWp7FxPchZNReNDgo/wyIgo0lSKQ5Pct443
9hCQHQL9rkq/NvGDBEvx7X1vBIPwsKiknmCKVXl9uH2ZMb6kpcUFGJt5tOIoODTM58D0zPiVrVXH
xkSvbdaqvWr71lMBKorJzWUKCGz16jLm8ViqEf+48FxVP2u5He7NctQ9xBCG+7i1F4tSklM1xSOz
0bXpDQ7wgVhJ8mfGCiUv0wqx4163DoPmqoWV4fn4Ydc2MCLVmFXIiVxqKbUfm9JRDoJg6EGtavkh
rJ3w0AzV5Bt6JH+6/Rm2bJxJIW2RK6K5rC5//qZIKkdTD/V0UV0kYz4GVX9XJN5Uy6fbq2yEVbSK
FqAVB07KuHJNshPNYzuX5aULDnX9U+3vvg3GP7s10K1lGA8AOoijpbKy+rK0akdex4ZjrFK+YpYQ
L47y/TBrT2U/Gz6Vh71J9w1HReOI0GbJaXAVq9s759GYF2lZIYKkPSgFs9OweWXWudQU38ju+pOM
kM/tw9y6vG/XXMMxi0prYReiWdsOn+3wHMs/evtTl8n3OaW4THvSUY4W6scZNGpefGnC8lTtFdc3
XoClX7YMC0GazhNwbTaOEkgNw8IVydTsSeMPUe4FrSp/wyqaQhkEFgG60sQb6zdGBkeTFvVARzq9
U5KDDBS/IlM89P3XIfuqTJ0bZl+y9LAnALoR6YAXJxagVIXvX49O9pM5BoFGythlqjjkevtTQxvF
S61YdvPKrvzbH3PLfqCyWebMKC8T9VwfpCylZZdPU0lg1c21a8Zy5YYQ9T4rPU2f3rmvUxMxoz6p
UUGW5J1Ya8PvEKkS1wF+hx58PXRWUs22klii8+iACBeRh1hSmh0b7W6QisUV78wVbJgN48vEQYyR
IDK6BnNowZT2WtXQfOy+KV3rJntyWhsboqSqLKP5THSA/ro+ziQDgdIDMbskmt7chROs6qUxTh+F
lqUXp1SBSklqCA15aO30tTYc6VKeQv3Qpv34Dvw/aOMg7GauLvDjUaRy2g99N90l83/o3+JrGL0E
pALQbD3VAIS+U4Yppdc/j14Umm6oHW6b5FbNDWwEGFX6SEtLevUawaCRl6oDLiMspAcbJ9PPrVdb
vh00btiXnyJLQNVj9f5Q227QZsc231On3zIUlZQO+W8FuNF6WHcy9RBdbBAaQRrTO/siuj+3N7m3
wCrR74U9M3iV1RdRPI7yt7EM9rz0YmorBwbKe8H1cI4EOauM1KikSMsDPlSRHQtUZ+9htNH9Utyp
R2a1lNq195omG8+fRShFOEXVC7jUasUiqvMknsL6ki8M1ZF8tqBo1w+lBnvtTsCydXzMSi2TWRgK
Wcf1PcvnSrarUtSX0mqUQylm2QuzeKcxs7UfYhMFJIFOTr82AlNO1VJUen3Rq8brZtWXUacwReLC
SvUM2eNOzrHh+cnbwZzrqgXGbQ1th7hytKe+bFB+puMVjg9Wp580PLQb7Wxsy1dwdiROS235Xe+F
SrJMVpM2lzSx64Pu1E9D2pV3Rbxj5FsHuEiMLVCdZR5oeWPfBHczygCj6PSG4C47DlJ0UaoTA4v0
9qtPu+zlGyaB1BEpDLAq0ATK6kaZVROliZkJ9PDKr7MzekVS73Q6tpYgygKnA5ESBfJVsJXmwzTQ
GAQwJno4SqwgOfRdttff2LADm7CGXVBNIvJYuT8nwP9lCmgqtbEfeytxpRleJjP3+/h02wltrESw
CkSGGbvXDsf195FosmYag3MXeFB8Pf7dll9lOAl3GUTfnxsAtEX+A3wYtak1PkyV8qrQe5DP5izb
T6NhDz/Cmprm7d28D2VYhZ4mIBwqcfiF693IsZoMSkgoU0T9B30oCmhDEJTUwta5DxJoD8bRrpAG
FtLBbifncHv192eJqyUmBZWMwwCJfb06k+RVyYtZXsRQoRuTJcazHliZH5Tj+IA6YbSz2w304uLb
qakC76CMuQ4URxVG9Eivqos2hGCAZ6lVPgg5sd1MkawPoyiSp1kQCthNDjbZFIH5l9lX6DYVDI4d
b2/+/UXn4+Lx+UUYEp/hevOxmQ+RGZDFxcr0FdLED5r8HYGmTtSeZe255Y0EmtWgJ4JVmNYFYfL1
aq1IowExmwXWqJa5L0RVf8fDGIOr95n6PJYlBW2pqOHdKaRY/wtuK139MDA0HXlD2kBrqfVSjUTY
bFU7r+6WFSxjymBZceHUnK9/mnD63IprubrA9DOFz23y3MReM+zEelvHjeIZWDNA2WSzq+NOmtBI
+jwg1hPCvJvCMjgZQawcsjQxfCmIP0NDpe6subkz6qFcYfD29jrp6ye5SPSEcKJtoqMsSfkikfhg
1Unl1ab4edue3ofRS/GVNj3xF4G6tvrCSt4aZaGymCgnd2mCOLAyog87Banbpc6BMvfO47vlPAjX
oUwh88Lxrj5cSfhMDIDTFelnVf5RKYfIetBCaBmF/jsx93z8+xeYDb5ZbvUFh044MnRX4FuS9iP6
SHej+R0o0Z6O2ZahwDS18NnajEqsa9l6Ela1VZDv8MenIQuPYpzOY09+oGZg6ZMd699cjvd+4Tdm
pHFdU+tGKe6qCeu3U+UURwDIZ6f7M2v2L3n6O4JM5LaVbLpA0i28AHAWauWrgHNhGWx0XakuzYc0
/afz1WNj++nfokPKylNeXm4vt/XN6OQuvRU6uaCqr+92mnaS6IVeAfBkmloAiYdNw5n2mHu3Lhqs
a/Bo8Yrx6Va2H4VB7VjdROqBnGQh5MqfjPD7OOufJd38entLG1AgJoqZUmeugVka5nmu96QIK4ik
VGUx6rBIYd1FQ3kcVY9px1jzZoMUrzqq01fL+SynOvpkBG/Dk2ydp/h4+6ds2Q5ehTnsRVXyXbG7
aMdSy2q7vtTTQTUvIn4UzRcrvDPknYU2n4+3K62sJjWyoAwiq6by65qW1x1KN/vbiF1mnu9LKMDR
zBT+vEedttEF5ajhsKDWSV6GdML1UcftnFaED/VlRv5VoegLjeN91gz3cmC4maPQAB1fkip7mau9
qsQGuG8hHCeYXLp2VD9W7qbJIaTLkrm+9KD6SC4Y02nqc9t8zy3dLZNzpnwy1J8yU+Vt8JiWMLvm
0kdkvXbyjo1vvIyoEZ9R+CZYWP0MNc5qekScfM7gonLMPXXgpmr+Tmi0cVFx4sAHFhrBBXhxfdKI
b8xZFEj1pVOtSwtKMFYfEWn9cttgl+91nV/j5N6ssnIHU1nPasys2yXJsgfT9KAJdam9HNpix2A3
t0MZggOjj03Ac72dISxjw4jr5mL33UG2M9g31PtWG3/f3s/mMpYpm8zaQ8y6TjukLqzHYGY/maQ5
zOeqINjrrD1F1BZ2HPfGY7vkAf+/1GInb/JCSUacFg7Y5hL1GEB6NpLQixLpc9zCTFs7iZvWkCYF
e0297R3SnbTgf6JGtjrIuLeCRjOS5uIQpGZ38d/BHop20yYAGdJBgQEUtMP1xoygJOyuoyXhTVzG
Kg4l0a+eOIe03LlKWyvRx0Uojgwep7ns9c0RdrUQ05Q0zSUEThFnpq+lD0w+H+v2z22z2PJbKBWQ
XzANgzbJOqR1BPrbYzg0F6VUuue0nJqjUk3zr8JQ21NTlSjLKPpjH1vzcZbVhzYu92QTttzGgtl8
RTWACVrO4s1eE4hVGwYbmwusdr6ZI648fgmlYyzpx7r7D5ft7Vor0zSlPOjytueynXrzj/1k9b9u
n+fWh6Pfhd4eWSpDhavnXSqhOwzSubkU6UuYIe/yA0BmoLzcXmVxPmvn9PrIMKtJAL2e/AozoxqE
pjQXqGjL6qRp32///RsBOgOxwLRUeGagk155ctMRktmmBCnwxuVPEfv8nkvlg5zwX7Ud24eszWQX
ydR/P6BOi5L2CPgChufY27UthL2QRnNg+ivrDpXz3YiebbHTlNjyTm+XWF2tps+6IjJk4oOMrkcB
oZVMN7aYPulOe5Dlj5l8UOvT7fPcMvGlFEcuZ1HEXxevOkHFnT+rL9yg3uj9Xv9RO+7cd57ehDu8
BZs3GvJtgljSHeAgq/sk92Gs9LbZXJpK/SnFsnLsLTv0Gt2ofcaYlKOiQWdQ5mHhixCUW5cNzs9/
v1+EjgFwkCfTeF79BCfvQ1iQqAy24qGKnQ8kMJ/DOD4pofLUmjtlu+WDrS8D45bUOxEHwnRWVy6h
WdL0cdyi6JuhimVAYZUFys6btnWv3y6ycv2hKEDLqlF7aVFcH5LT7HyUBrea/4PfR22e1ifdJRAq
q2UkxjmjoKsI2J1RPqtK7uWT9SASR/ejUkv8259pa1MOcFlzEeZB3X7lDYO2YNQD7eYLZlDDRwJZ
fas0g58Z9V1gtu3Ochsfiq7n0pd7xbusq/pyYtHLzgJxadoW2zPt2qMVlAKbi/bktrayAJr0DoPP
GAVy2+vMRwtSJ2q69mJFVcW0xT9FApo7DnXNn8bZubSMMx3tWdLvsk7WjkLNi6chsopjlEc24Neq
3/myG5un0QCrzUKaAxR65Xbq2J6ENSaCVw7YWWi7Wt/5prbjaLYuPw0aRr6XygqZyKrQ4ahj3UVN
1F3Mk1M/BPYhrh9bS9BYuy/L8qhaMTf//l+bEWtCTE2eTua1pt0UlpUwHZx1F9jGbHrMl6z8+e9N
h7qiTBqLkiNp1sqhFEE+4mZE/xpSdsanStHcpJO9f7+Rt6us7oPIwlpr5qa/DLNbTV+71i+VjwOd
8tvLbJiCQfy44EnJyvlK14+cOiZB1hbxcDHL30P0ECme1v59e4mNm/3KoQvfPog9e+0TIUApZXoL
wyWfz0n8UoGlDlL14MDPfHuh14u08r6Uw0HfUJpfErJV1C0meYRzXQyXLgFzP0XVh6b+RmEcUkVt
yBmJZNKGMrXm3JW58qmx4LX43odep6JC9Gswf8zmU1kkbs0HbXTqFB+z4snsX8zY9OIBlFib3plJ
/Xz7V28dD7A/2kgo/6GYsfrRcQ4Nxhwow8WKE79wfHRpXGG8xGa8Y7fbC2G00DUvldxVIDVNWZWZ
VjdcRJWfoMDpa+1TGJcfpzBLd5ZarObdhyAdhmuSCi703NdWNc7yOKapNlymU5jcD6ZxooqamIPb
7A55vw8PEeLjHhpQktDQXIczcZ+No5xAPGD24GR4L9rHxI+jv2vln0r65/an0t9tC9YIFBeWT0Xn
eR3qasiqz/R+yMON0R3x4eMe48D764j4Lfgqm9ImZdS1MTRzbYYiX6rRWaP6FNHcQUezVNH/rcIl
tsZYHppS0DcCr1g/t4mYTYK/hPpIZrauHAngx/ZJjiFDTHNvzuTL8NSn2U48uHGAVIWMpWnBQCBx
4bVdBKOViXkiaVX0+gx94A/FKXacwEalFjjHoomqLaf4jsBllIVtpjEhZwd3jJ/NiuWVVv5ktlHm
OzW0sciTNX7a0KlSI1v445x7ATwZO1dga6uvgFpmX3gCndW17qqsskuZUgrS54dUKg568Ou2NS5/
w/Ulo2/LIBxFcGwfFOD1YdI4CfpIUOKqqsrNYy2nX9FT6GqCc6UrrR/a+j+BCqZTrnfepvfXm1Ce
xtiyMYoba2UdqTcM6nxWc4nD7M6gsGJG53ABr6XhB03/fHub790W2DuIWiAapd1JQeV6m6oOIpr5
2P4yAW68rzTkH1Q7Svyobad7SyvlnQ+3sTmOE4gjGEdCF2MVraGPUCp5X7Je2d6BGftWBTD9SMgJ
ufrUP+ipfry9wfcejA2+WXBlKU065WGl1v2lcKw7lUGtqPYt0FUzFpoG6okRstPtFVdHymMPBo6E
loQa3op3WYqih9ow2qI814kC+ag5FvfGkNmeriTzY9Yaew3rlVd7XY9KMEMxCs8/wxzXnxBtSNsI
5LI6W4z16TRPYwr8tfXj9q7WYK7XZaDsZGBzKfmC9btextKFndE4ZJmk5Ai5OQ/Q4ULxnlSVN1uD
9nc7ZemnfoCQUpkm6zFQ9NFXi2F4mOIg30kFV3a0/BrAQqAqURgi6lmXhp2KfmWsquIs6ZM4KnP8
UljJF9OAccUJc/1eCuDzun0CG+fMcwsqgI4Y57yuWBS5CFF81MRZw4KZOJYi+HCjgTBnjnZMaI3l
f90eLyBVYlQDeEdWh62XuQY1s4o8U6Sk1hERnwDsbcfUqpPGEkF+bDIQZIim+RaVaW8fJAVFDrfU
pPDvAL3VvzrRS89pNzW2m3dzA0MsOtYadOdZ2RwaCL8YzS4KOXIZK6526i7rZtTrr0cwS1skYHlv
38WkA++GVdvi3ChZNbhpmNR3oTXnfllaSBCKfpDoT4TFUXRmeUqlUf4J5LFV3airpaNUJ/DdyVL3
kMRoQusBHNV9FTQ7n3OdQL3+yqWPslChUbFZf880naMpKixxtiDzgO0iaZ6FFAIOG7PZC+2sPkqi
yzzDjBzaPCb6figr7nzo11vz5pnhRyxJMvWM19FZUqvrW1VOARSeFMPOc5Ci05irgRH66jgvU8GB
NZJnlbH4yv0OumME2LA7NmBDW7eYxvDX0AcaALOhrYnMlL5+svPJ8BrDSB5gYilC+iX2VJGDjnD/
2lFkFr/iaexbr4CFnjyhD7UvkOcSaslaMM+HbOwCAUnYKH/5t1dHATcE8Z5GBXOBJ1/vsonnyUyH
qT2XqlIeikYozCKTOvSGs1vmXgLt9YnyrhAf44HpfqxOtKuXJFWWWQvqcT8IMxUZA5Eg/+cEtl+G
QfAyWiUQSima7hqt4yKo83cEmJMdA1sWWv8QvAWsLQtrONxT15sOyyauJAP7Kq3RQScn/hKYWXpX
DDGlngTB2ET8u8f11ZgoSDPguughI4Z8vaIldKNJ9bk9m3MF/bVF2NXOOlT+0CAfsLPhBBSuvb/9
bVeB0v8WBedIcmBC/7CuQ8R9iNRnorRn5DibZ9qGMVxGRelbdTcdiAbFqVMi/RRNU+QFs1n8l+UJ
t7nHy1DqGhkhw5uUdx2f26yQXtaNfPiOwoKCTob+O81Ffm/qkvDSvlE9arN7aJN1Q3bZPe0UYjVe
xAWNvkr7DJl2tx1I/dmURfw5MwU6SLoMSa09mqcYGsWDNsbTYezKzguJ3o+irSWPMOeTBvDHa2u1
9stiCL9ZfbvXnVuFPq+/jUwdFCqQPZX67LU5yN3IaJYyVOcwpPJgt0xx9LrlkZ0obk3h7tmmkfax
yhxtJ4J9/1LyRlIQZpaWubd3dHX0kqqe1mBz7lH0G90mFAx7OpLZyadA5+LvmMD7gIt5INgkKYRR
1OZTXO9ztrpoSJgjOZcAIJ4znZkv3RSTZxsV0x1pZcTfbpv88heubjZjFnjGV00NWESvF4zDJErm
2GnOkprMR2kxPGrfe92yzW0txSNqLdRt1xPPNG0GYGihOHdjYOZeq/Rak3qUrSrpYxxkM5GeFGjD
vJNFbixLMxyO9oVtCgqZ1Wma8QwGcNmcOv1QDGBogL9zCfKesN1JsTbskzDKWKwTuOE7ZWSrUpyG
bFKca5Th2szwLLM9mCjXduC1Kqs8iWKPAmAjiiUoocJAE4YhNYon15+uGpoi7buuP+OZnG+hkX0b
zaw8VFlu+JGBSpwzapnXE7a6KeJlHvUwGqOxbqA92Qd7fIsbhoQICkPKpNL46/X05JiUVSDgnj4z
zqt/isZwPma92KvGb3hoSoMQciKTDEJyPeld0WCo41jtz6meP3VOcEwt2Z8kKInm+7KBR8zSvgx6
tBOhb9gRVSMmlUF4ctprxzwqc1FYQ9Ofm7Dr3QhAjtLmP2QR3dX63e37uBEuMxqxkJUhBsVbuyY+
zEuycBEY/VlW2vizFkideZdLSe94SRskT2bSFZ/SwK4cN9Lw075cCXCjbVPnv7VQT4+DXFpuyjP2
FFbx+JHi9/c6FcodMa64b1JJ+dhr6LLe/tVbB4QwJyVVFHmW8YRrUwzBh3VjFQ7nlqmYwXB6UCf9
T22sK69qstPtxTbuGpXORRSDmHwp510vVpmDljfF8k6NTe9NzWy5WZb9bkP1R9S3vqgAZertXty3
tSq8UIyjMkdikPFfr5p0Zmd1VTycG9P4LPIPc/13n53SgDikPRgoWdze5Iah47OWktvrxN86KbSH
pJLGthzOojfvxtCCT/RrARlrlR4crTgVvwNk5m4vuW4/LY8sjYrX944mLGW/6y3aExM/qZwNZ2u2
IbzJJ/u+z0y0TmDIPbW63J9goC3vwnhK/dyw/yLObA8KtU43d6KTMdl7c+AbZrU8gri55X/v0PMK
ghdhkovhjN5T8ggpanuaqEyfVBzDvZTNexM8W+vB4gqog/vHm7jYwBtQx9yNitTxzJ8VffZLUPIu
N+9nqJV/EYu2//7OgG4kmqEktwDPVgaVt05rooE4nrsw+V5TwnHmfypjegnNegcm/co+tXrkqb2B
SaUJRca/Zl1MeIQS2Ym782Sq0xdINF86kXyX677y5WSeH0M1c/yo0awvzKmUXjaI5gklr/RgyXGM
ZnRsJLk7VcUfszOnmpkFp/os2NgxoILrRkmgukmZjicoU9TjQNVh58av+zVYJm8cTbplsoAsZB0/
iFKy7EakwznRrQTGAanL7kkd7M9hqB3Tvk/uwrxtnrPYDu8iC1ZmRQV1PpgFmW6cW8cq0kY4Lk3N
b+manJo6cY6dY7R3ZV9MiKYpLYJ0ZuDKmf0pyhPJj5yOPIdJNi/HC/lplT3EfQ/6tG/3eDA2vg7C
4/RabKIv8BZrDO/IPJfT5O1wrlOE3AAWxZ+TXoRfYnpuh2Hom9yNhPbCaPHktbM2HAtrGg/q1CR+
3w3zoZuAh46ibx/gzQ4ebByU19DgOjlGaJ6KyQjcQo5RodNq+ZB0pb5jyO9ffn7/wta9kGzgs5YQ
+s2taWQ17QLDGM7BXAWMr0oV1EzoiN72Tu/vJqsQQPLo4xahvr9exWamXE4LfIHeSq1fpMr8IVTL
4ZhZcu9bY6fu7Oq9v6ccD8BlqRESzqzngxRTaGKeo/Fs5r3qpbY1fIC1anb1SOsPVlpGftvaJdoG
xh734tbKUExRRQFGDr5sFdelPcTIQYUXEmMVnGI1fElmeFqH3oD2WVanD22rnSox7tWz3z85NFy0
ZUCY2o3KwPf1CZt5Z0r20Mznvj0RgfnQAo3PhikeFOk0VZ7Yoz5bigbXXmlZD36S10KkYS9//sZu
LJpKU5HE83mohpMax66moNMXPteK7s3FHr3H5u7ogKCdRIjCK3e92tQtB2508xl2h85vnBochyNp
3HTDcZXJukgAKP2pXqpOpjnvWNOG9VJIZxBpya4pI672OlKbAYzI2Q7qcRrvk+jcNz/s/7QIWRaj
3rBKrWF8baVlZTFBk9ko7Q+h5H6c/RjMPxGSZrfv4saXYzcOvGOw4oNrWAUKDK5ZyiCL+cy4T9Q8
ycnF6F7kdPKgBbu90kaSs+A82Qynv+Bz1evPFo2BZMqZM53DhtxFA298iCM/ST1BEUL32m9tm7mN
CjDS8HeWXu7Zyj4XrW8g4VjNMid4vXQQlH2rhvN8ptPae5Tp2sHjDbKPWIvx6IxR7UpGTHHOiHJ/
siBIiuo+3kk91l3K5emDH4lSmMkZEFuv/F6md80oLH5Fofrat+ALlQ/fdFXfdj0Qyre3vPVd3661
iqxD0UV2rbNWF8++nrkzVR3lwcgijzdm58tueDnSZMpE1Da5D2tex1kZ1XEsdflM3eUDDQB7IK4z
+H8Npr/2L7VqdiLq95Uc6ir4tgXizZGuwVXU3scyrSflHBvZvUTW8AW16ditCmkPrPn+GFkJXRmU
WYFr8OmuDcesokqIIVDOAv5a9dmuf/fmg9zSzZrCnVPc2hTOmpohUR2tnFXEqjZaYzlZrJ4RN2wf
i8aOULyRtGNXtdL328bx/plHYuZ/TyFthndizG2tNFZoTNo56YvqQLen88bZ3tvQe0cJzozaOgHf
cunXUyGjVRS5PMjquev1zyqCG3LjuDFC9022J2uyfIbr+81SuBTmtMiygANffyYyC9OcYks9w6L2
UZN9Rf6AssoxnOQTRAunhqoN0+47Jan3H2yBLJLaUVQEVWuvniF4n4bUaXsN3voAHlOaGRKaFD3k
lzuWsZHNsdJCgctDQCi8htYUzRxmSc72KrNVzkbf/uhbhvm6wqyOeRl+VHSkXGsJ8qbeQi4pVerZ
xf1E7jzXT3Xc/kuCNBwZTQzgN/Q4iWyoBF4fN6W+ftACWTtXaeE2+R8t+HrbQDcK2K9tkiWG5ojf
aafYRtjYs1A0JBnlJHGVThOwmgRQhesT/ksWavM1ruOh8MkzyGs0o8lAEoOgaz0RS914GLp2lLxI
NcrIy+QI3iena/Odi7TRrYPPlnxmEatiXGc9J+HUY1Qlo6mdrUrobpZm1qlLm/6xDJ3anxjk8IwZ
q9e0AJXP2v7VSd20Y4Yb1wySMUyQ9tLS0lm5qMFIrW5oOv2c2D+1bqHTuiuc/JgH6o7X3bhk8CEh
ZMqlhjxgXc6aAjSxkk7okO9PQFt6ZFMzSzLdpsrKkyFXyaGqx+woZW106kdtl9L7vdciW6AsCw/N
EnetWbZCqUoapR/1MwNLj3oZu4mcfJxacTfK8WOYQmCg3evxz1iJ6SNAu20oCPF+7BF5u22cG/ce
2BlhGeEMoz5rcIoVGGNH5UE/466ZEFFyFyWXRwbJv9xeZ+vDLuJjS/Kw4DVX8ZIDD2aTqJVxdmC9
dsR8mlD+GPoQYvqdlTZ39GallftU48YuQ7s0zmnTAKb7Fufxg5B/3t7O+6eUfJKBazow9GCIbK+d
RlNVNJHb0ThDS47E6jAOHvKgLxDtwCnQMeE2KV3zHz4VFC7Ang3Awe+QrnoRCN4R2ziPA+XdYbKA
ftiZfqzaek8MaeNr0Xuh00hiyxDmuuWWRZop+Id+Dqvqo+mAp4vkD0bzu4ZQ+/ZBvg+39CVGgCCE
8vwyMHx9kFMVR06JXO4ZpaUHyXqotNiPZKjklV9a86dQj7eX2yhqsB5FJzgg6ZOy9PV6QO76qmsn
45wbs9z5PZGDiskr00np5rHxxjpyHkMYeP+y8wL28pam5MmSCkb3J72GEWhQJuNSK04su72JdKuX
Gdqi4sQ4ICxcRhv91tU8AodvZUPpSuEsf5gsqzJdLbHiX7d3s5GFsBsicLZEDE7xebWbQDER/laN
MzJLah27VjC5mZSeKoagbdlLFJRT5KcOkPw0jC473/l6G1nA4qupF7I6/7IuFuoa0ddS2DlbYeLp
ZfBpyJhxE9+0KLm03yz5Ie8Gt22PWaTuYfi2nisqonxHYmY8+Lr5P9YpgDuYoc7q+DOeDQ/c4I9U
fISNl1YhU+da4pnqWDF+frp97BtvB1kVBWAA58TTazRYni6zB0ZtnoMeqE0whv0hylvprugdVCFU
uTzYja2gtVKNkKbT7TrcXn/Dw5mUTAkNF8A10Jbrr15DXUx81ROLQmPsh2OZ+QYAYq+ONbGTeb3u
ZRWM8jZABwnFBMNk6wJBEM2GNkVEa8mcHKCt9RPnex0HTymQzUDzpkgwr4kWXtgfzeZLqC/c4v/H
2Xnuxq0l7fqKCDCHvyQ7KFGyLNuy/xAOMnPOvPrzUB8OtprdaMIzM5gxMNiuXosr1Kp6w3HKj6Xm
lcFbOh2sMLIltMYbiiiop1JM2RstGhXKzfVJubQclioGdUpg1Cg2LUf2h7KNb1A9UvRUeVCl734V
uVVj/aET6Zry/VJz6Mp+X4/KsUm2BEEvYLGWDuM74RgfAKZqFXkuBDMmcSKjDY6yEhx8/8hXezXL
0fFTYGH3YpUe1UQ7GErr+t0xjNqjn4/7WguPaag/X5+J87tp+Tlkmtzq/Kj3dPTDRESwU7MwnXS4
CrvBdAXPk6dvxZb/wcUo7CXqHzS7zqurRjJrIXKwD9gxF045o7yfxLW64/HKWwXUL5UQ85+v9kUx
GRDm4jPHGb56pExKbJa+H6HY2czDwW/80o1lObOzfoqP1yfxfI8vulXk6iKyaTxhV1lELZa6Xreq
ThZhOWWqoE3TOENWePOo7M2g492nk120T9fDnl+8hFUgBCzZLzt8tbXLUAtBsun6g5C/TPVTOP5O
A+qtW7fuxdF9CLO6N2QhTycxMPUHJS721PnfJPAqSt49xgO0ETJRxArdQdhgbW0NbrVD2bh51pEC
PHCvJsfReDBuza2W+IVlyQQiYU/OCs1h3VLqw66uDB1R16peCjehHtyFY1ndpGmeuaZQtjuzRDvz
+lc7P5CXr/Zf0NVXa5F3N8IEmcoeNqJLm4hyfF+8BpXf7q5HunDKEQrqBu9maoBn5eK89SdtSFiX
ufUzwm/EsI6cTI6cisdcvkvq2z48huXWerk4wA9R5dMTrip7DRA7UTnMAQ2T6/Z2sIWKWY7J06tm
GdrCV+bLcYavZrGUdCEMMk2ns+FK83HTp+ryIP77+1eLXi9VEEs9fz9PPDttXwLpq+5vyfpsBVmt
cTmtm1zolp01Sm5t6LYfa/el+s9PAaYKPB49WgkI/LqSF1ixjiCdxeFrBcGuoXrodFn+h+pfv7++
4C5+FLINEkyWHU/W0y8f9OVYyUJoPMQawEpdiiunBKzxP0RBW3HpNlJ8gIR/GsWsxDpZlIQehlwq
bsxBogFskr9dH8v5WwMpWxr2ZP4LjFFZLbBEnwEa+635kIsZ2ulZJTqplZpYelnNLVI7sz0U1a8U
uZuNNPlSYCCjdFGXC9laVzWwI5kmQRzNB3+YMSzTM30PpzDDRTiad2NspEeplZuDluTF7vqQ1wZx
VLcWdhlSZKQEpEZr0SJFGUCgC4P5oJUvs/gV6+B9Fg3HOUOTMfoxgshNpKOqCbteu+2Xug4NUuju
dqxOttUURwhGtyaCWJEY3RrNAmrc7DMvt/Zq32Nc856yUVtFGe/04wdZGpdGJLDv2zR+Q8KlfOkE
0Sdx86tHVVALx6yUxKWMoh5KfaYYijsIYpyhg2Sh4Jqh0u0radAe6YOKTh2r5pfYGnSwoHrldpLw
a8zm5DkShWFj1V64ReGEoJ/J44dn0Nrpu+xK1UwnTkVjlpx40lwxd4v+WyjezMXvtnqStO/Xv+aF
zUhGQgpEsw5yxhoHPEWTVU5+jqKUJnQ7KTV++C2guutBLoAaeIuz1ReDafbJWlLYqPoCtVhff0in
6qGwdplxRyG/zcLMTmY7sML9PP3S/bc8Du0sfAwgGvntXaB7Cm03KR/2kTncNTyHajsZdrX50pnH
Sr4vGsihuySkodrr9Ube9O5+tVpETAooEqCHsALXIueCSmvD51R8EGepYG2ntf9Z0mvrJWr1NnPG
RBEPcmf0Ga5rKhtclUMrABucT387NYJ5WdHnm/fIlUXAGsKq+O7XVhTYhuyLSH0baQ7KeUAOKjQS
uXXlDMmkUMva3+OszTibDUmkuFIyq79jAByhKytRLjoNeXiDFqnfQ9gr2i7dCRrKqG4Zxl0GzjRe
/HzyyfqhVY1h2pqQVQ+LCXUCoNdHRUBONbQ72lKeUxrCU3NLzug/438ovaph4lOCaGTqF4WWSB1n
mS8YdpdKSewgi2odUnNQvwWzUg+2NWr1lzbMxNiu+yb/luIL09pBUwQ8WjSrQwgzKBMX7CaADl8W
AkewIi7HJpuazp0G9PBu9d7gfVnXFGl3Wlfo0QFFJ728adqm+yH2giTvBBRt1IOuTdWPglr4dz3o
s3zPFPmBY3T5PBzxjzUUO51lrdyhp5p/FjtaRRvn7Ttn9uNqgLBLVY42MCh92hlrlBpdNEUQOFjw
Ao3n1taToE5tvwGt7MhyLI120lFJVZBQGm1BoEWrhlb6ZAhYEtvhbE13RQXfV5xNea/0QN5sqZeG
P1adBl+zrGg2eqnrnBXiBiYwKCxwoy8cwVViEjWG1c6NQGEvEstDIaHBKpVj7FpF799Fg9zu/FD8
10T5/4ICjKV4hO2zsXrgiLUUiUUf6Q9Tcuy+moXqzsVOavZt9K/liiUSksZc7lxF8IBWw6vFEEad
UvKmsRTbD/WvVtXdUBf6x9cF3XCORt5NcGcXPvUqh8iiUi3FTKQcJLBhNVf20RkbDoqyRQE5K3ot
kThiuE54i8IEXmXDaV76c9+32sMU/xmb5lGJq8PQ30d5Zre99jiaykHMP7WJ9TMZtlQq13cOsYGc
ATJd1gojXcXWKmsWZp/Mz58WubF4T6fVznPt1ohrW4LiKSHU120kTssXOt1Op0FXa0UBr5WkEAUf
lPBnmH4R8LuL/vUNtQyM1c+0oh3KH1YxUktvEsCA+kNXxXbYxm4NpyTAZGbjdltnG8RB5gk4KWUQ
aghr4EbXhb4k15L5IBW5eUgbE6I46HEHWpq0l7tWdoNUDxykPxrgMOb82uhNuTd76zUx5O5uygbp
YfLJlNIaaeBJa5UHQcePUWiT+EbtUdf3tVzf+1K4pWK8dkiEhYkOFh1h1O3QWWDtnSZK0YwjotrE
/kOUBraSzLkdCtmXPhD3on/vm4dKvbNqwxEXhRJfuB+mepeXEyC7zikzVxM+G0OwqwPJrsGExObW
7zurRlP+pUyILiM/DcySvPp9bZ0EIvV0/0GS3kI+YlztpeZTslOrwM3FGV8cimEKd5vU3Bf11pdd
J0dLdMB+GAEthRttDcGXWwx/lCb1HzIob3YRCaId+vpGBnZxjIhu0jtY9uCZU4AghUaJpDB5xlD9
VQwAB7F89N8E31GEh8hvXrRg2GuBtEd0GLPcLbT3+nnJILEfUbAmozKFGPnqCRMWMs0fUtkHU83t
QMz2IkTyBs7K9V2yFWZ1ZCu6HwZmPwkPcjTZrXYQyj9SZGwEOatlLINZuAu4IPCaJek8Xc9NinNE
4lvCQ20mB3nobcR29QH4gfa97hEGTxvfMcvWSad048Y9YzMsoRcnJR6C0ALgXJ+GzuJWgIASB54v
octnuIJqHImu6U++hBUg5hmzov1Klf6z0LVP2K7+HtA3blVStPFWznUK2E9R6pjT8/WJP0u+338Y
sC4K+EwOPeLTHxZSIk/0Kgu8vtkhP4J7h6MgAlQV+1S7MeC6QxMK8ucMZ3F8Alr0H+XieTERwoXN
lbKjBCq3i7/Exc6ynrt6L8f5rhyPcdxTh66dqLw1G3XDzO78TuK5wCOTW5G5PFMwAY4WK75c8puF
/QSem0i0vroIScfYcEyRqStNiFQQpa/P1vm9tARe5HJIK2hfrycrjFUNBnfgWZHsDcZgT4hJ4MS4
S7Lw5l9Dvfd5EWGTKfEDvD39LqlkBFKKv7BX+abptka8b1Rp3gX5D4ge+3+OxYiA+EK4XCrBqx5l
SuVCytQ5xRoLWAL9vWOQ+7f0+hbu5caCO/92qKh8iLUqqRtyWlaQmvA3n9KFwe4PbjFNroUUwT4P
zddYUOd9KCbRTSDGzfF/GKhFsgaemPbMOvGtfJYTlYvUE+J7MdjrxX1aR67VbXWxLmRsIHqXYpkE
aQNU3+o8o5pdZ1YWZx5vM6cL0PGtv5TqXwoPu5lOb9rbQ3iocsHVCmMjLT2/ljQ8I97pMsubeq3z
rZhj6lstjrj8svYzor7SXaYlyqfrM7muMPHgQUWfNw9MGUSD1yygCqkN0xixjdV6P7od6dA5wGtL
AEWjHDE4UfmSUUfEvr6u/Y3lein2opfM/sP/h47kamugjpWPAi6nPmKBA/ZfapU4oYBODZJViax8
KpXy9d+HC5iYshZrZzGQOg1ZSZ0sWJ2CUy2WytHMmlUORvzKPO+TpoWK/PV6vPMXGpgVOq4QeNj/
iOyfxjPlqciVUcMutof4TtljCAPBLYtxyJ/qsYjlg5WYc30EbZSYf67HvrSAFrkr/GNZvVQQT2O3
U5FWTTPjxJ3BI5ynlu6poubuv0dZQKhQjDgQoEycRpHxNgOTJOIu3uYZZ5soPVqlNG2UIy+kT2BX
ANbCVQR0zl1xGibIBjFLWj/z6CzahhY67QB1qj+KcAjCcNwLWrBrdTvMzM+C3z2k5lZmcyGJhvsD
uJckddEdXq9W0aDFYGkT9q7QNGxRj9t9ZWSeaGQ/Za3z94guhXZSGBxHY+s7uTr/NKr2GNfitPex
kDjkbfqCOFjmJDzG7AWj6ASt3O0MJVP3Ea3Xf795QMdQguehDtp7zWGsZoztEyR2vNYS9ghDPY7c
8E39VG8qMl+6CxC4ZxtDaQOauVoDlWglVqUuU1Pvdem2OQS7aLiNYfXt8Ka9vt4uHRrgfRZ+MPoy
4BhOF0Lc+DwoE1x21aKL95pc4V4Gb9bFanR8CvpBeiyNEQmoJN3YTpe2Ms9mNjMaQjIyi6eBjU6x
cj1jO4npm2UlNiCgjFt9uM2DLcvidyvQ03ezZlngeHm38ag9E07QkcAEti4wofj2fUp6lGzkQBKP
WmBl9yHEfbdv4bWJmVDvrEzguEZO1wV4Fh9ivS72ipJZ96T8sQPyWHGMIerdNKiFT1kQwLqXGvM4
Wa3hNk2o3QValRzo4z4GVSns1DgvD0OsBLeiMoDLb6v+TTXDiXdqkToYb1borSr1zSQ3vHgLw9xT
3vPhUCbt8X/40sBloKGjwEJWczrhfQqwldoiJo3C/MYr4CUUfVuSkj2byVGbwJlEwL3XYy73+dnE
0wNeCDVId64L5Zlg+nI91rmHZMBdLU04/tyrYf5gtN+vBzpfTRxlHMw8OmGpspBPB5e0bSTgEYTX
NtkThvCZlLotp0gyG49ZP79cj3a+Qbnd0XyFLETtB/mf02j+zOPS0svcU/TfvXFcqEJZbdfDXzVI
7wCtP+OVfj3iGV4OlBPdI7iNi7EnKdpqgMHYRoMo4YqihdiggV2e2sJOhMj606KKNNsFPFtebIpV
Fw7FB8gEA5Zsj0o4Ft/EpNC+yKgUTbbRl3NnG4WudHYpJsrN3Oby96Lzy89WqFU/A+AkvRunStTa
Wa6Hf1F9QCfn+mAufSz4AUBv3kEr6zuuD/IKcNyQe0ILkasUbYrigNWml8QcHK2Lt+Jd+lw85Wj4
MX38a3XUjGHQJLy/ChAV+s0EQfshyKd9isls6ItHS0ngem4Zzp6fqzCgAIeix4ZxBPvtdIlMvY6h
+BTkno5uWGntc/1HZRa3YBOaMNxZvKivz+mF1JqAC/UcAsuC4Fyl1mYmRwYwbXzZRaGlIYFIwGsG
Sv82GEr/C6QXs3cyJTE/h0DOdRK1lJro2BdoxIXaCPD5+u+5OH4UPdgc8L/gGJyOf55Ti2J/lXty
lySOGtMqDPMeV8U+yekjWsWnQEXiC09cayPyco6dnjlMxOJ3w7FDFWoduaNVIooJm9McVbfXBSdJ
Dkoo/vNbm2km26cbxdRxp5yOz5dGbAL9KfcG6Yikgp3Gzz39nqGYHUMcIIckO2obG6j85VxZD43c
HkIPfI1lKZ8Gla2kT8Vp5twZECtRH3kiu9c/26XJQ69wIUFCb6fAeRqhygPLD6zFQx6liIIEMHlI
N/v/l/a/skC2QRmAD1y/q0PDlxQSt9wLMEJOIFpUwvPof/aBIwXz8/UBnd9Ai0wCwkULk4J3/CrR
bYOxUqZRYcqUdDf3Kllu5yj5vJP7Zks2cPnm688DKAwpLt6Qyz5cTV401W24uNInQnHnB5/F8ouo
2mqAmQtpzc/J/NFYW9Jul5YEELXlekDoBTDsaUy4xw2QSFzCaWf6+8bQZjdGIWR/fRYvlAipDqKI
yJZC+4DE/TTM1MMxVOSm8KSwxGKF1vFTmFeOP73kRxzh3dLU7GQre7i0GCF3soVhoHDVro60XmkT
Y5YhUavGXZm9pNptLW6VJC6dUx9jrO4Gijl5H/a4yDfxhHrtzVzCiEdYHA05BVbjxmq8tPI/Rlt+
zQdIKFq5taHUAd5mWrrrEtnJjdJWyq9x0x41Zctv5dLaAGMDYgipeO6G1WYWhy6OhZ5HnqaBGIlb
cjw02rfacBd2GCQ5FIQtEhQwdasxpaNUtXOelF6g5/mumQ2lAv/eyYdpzKJjjkbVxiReGBZj4okM
yxACy5qXN1txWuZpV3r4koT7gOa3jeTPP3pG0+ShKQWGeHkzmEAZVhtrNM0onkxMVdRR9h/7Dr0m
sxQMd2NjXVgRC6EeJj/yOERahRFAtifYFSzWKpRmh5dyDO8T8UWtB1655VNK+7lVppvlfxHi2ilI
nIR42GBDYRdZv6ee7/qhulEre0eTnZxklBop6VD040fBh199Ux6fvdYwZq83uvF7OiVR7JQxdGd3
mNTi2FZKJDodvYHYVaJEcPtY0w+qAo/Olbqs0mz84I2fCQCJn+3kYw8SVK1sswrrxpniSf2EplgN
UaG2wp2P55CxU9twGJ2qhspsT1rVwpJAOfiP0MlqsBdglOsO3c/hLe7Mcdynuj90z0Wut8OxLutE
sStEjBrbGCw52gVGv5Qvcz/hj8GkA6ooUd7d+HLLkXc2R9TZqHmz6M8cu+TEKgerDHWy2Eq50bPy
xhczSt/NIN7kQBsdY26NyY7CsJHtpkaIpLfExV1wiO5NnAU2RFzOE0Bu7YWSBO4GdB21k9OzBQsn
3qFAbzw+U2sXqXJTZK2rWAcpVdCwDW5RsN7PML6CJP40D/5GQnR2WL+Hp+LF0xJY7FrtOMpTyeyM
VPeGJtjnlS7xRomc0C+ijUz37MReAlExWEw9ab+txQWqKu7ifi51rzBzEDEIz6Q1L4jMrluY9+39
4G/s0Y2AxmqLWpWlgPUqdA+6h90h6mkhDNyUrqSptpG8CdbXjZW15CSrlcWFDgwb3DmX7br3FJlG
2A4iuw90eL/jpCrulEj9O3eQO2AU4OAYFbP60lTQFvpcKfblMOgHYbH/uf5LLn1ToNt8VM5C4qyW
FJ7bao95FoiyWnI766BKOyp2G9/zchDwL3xUktp1akGClukoS+peC7qxoc1JY5xzf2O7bkVZvUcy
i3JN4OdEaW5bKptGflC1jQTwfKGw9KmG0y2k1sEfT3cgKq8IPBSq4vnwRiEEytLRT24QOHOU9KsU
mRvr8r0tc7pO2GlwTGilLLthXfQIRWx7ai1WPVKozAEMPCNPPWniLos+ycnTpH4X5a8idWpRzZ2W
mlXdT3vsrB8CFQ5RunVjXhr+h5+zfhK1ejAqQcPPUZR71UfrU79vra+tvB/juyHfaLScZ6RglUg6
wBIsnhfM9ulks/aT2NAEAx9wUb8fk9ywgxJMpE82twdyWntyFnAXcKV86rVyciqsz/fX98dZJsJv
wIgJoRNagajarYoyshImwEMNw0u5H2l3uUn2+u8RaANwBwNIQwdsmfMPCaO56FlZc2N6pSioTsJm
d8W03LKIufDlKFGAMaUeg1DT+khtiqYrcLzlSO2GvaC8gQK+F6IH9Qb3S5dn+j8fK1REaKOA3gDv
pqyFffoI99ZeSJg2U7zVZOroOaataqFv2dKeb3pafTxc+G/gswBpT2cPN+ZSknE2wDa4v8ubNqJJ
H32SfGtjJ56lwBAAPsZZb3y5oVshEicZZttEDiWJvoJI3pVbJtoXLvklErgTOhD86b2v82E9RCxx
s1/UiHIOhb3ZNYotBkFqdwCSXT/1hZu+nf0jysTIm/mjsO+6XOP4yc3d9YV5JqbAc1rFS4/3haYs
SfjqVhRRmxSMwMf1dhLsAe+1LPsayrs8U198OKfVwZjdqhwfYy3/XI7jC03CBfWaJtXGLzmr7i30
MC7LJfXgEFwzI/SgAhbbyJbHG4WmspQ3N1VqDMdJyZMdiXcPA9WX9lUbGDf+JEs31yfiUnjY4Mj/
8kUUygynayzUqzK2csILg4WuatC4pUEamMcGhvLWzYziuJ5jYKttDPvs4fAOruIIpLC5wNBW519T
F6IWI13idT+rxAaG4t+Nqp1tVJwujo45/f9RVtdmxOaPgiWK+El0+qfuSx879Ejeqq0ezbIVV3cZ
WLH/Ai1H7YeFjdpPq2YzgZTCplT4NX27/pnOp4vGAM9gChjgbNH3Of37Yy5mOB9a56nTox+9ahQl
o/nNzG98bePxdD5lKvU59G3Av6HItEbf+ZOQICNWj95soakrdJipjI7gf6PEWg0qtU/BQUB7I705
P4EIusC3ML3DCX7NbJkGJRy0QB49SXsGNEb2gdT/U65PG8nahWnkLbzEwrgIocbl///wmZpOxBsr
NEavgoKJ5I/dmTlcffD50mcpqjYSqvdD5HRVqNS2KHRS8KRJve65o6HlJ7QpJq93OU2/m5U9mpzh
TqXanWonuoM4jX34/uVz960+CLfpD6D47SHah6Ndvo1v5afyNne2Xn7nS5UfxUJCG4U631lZpQzE
rvGHePJgKd0PwDpKAXeqfEtv/dJUU7uE1KPSKTl7z41mXAu0JSevaaCwD09hCIA/t1sEuP9dP2B5
738MtrrBOhMWBu4tk2fMIcvTEYvatcTgQUmzv7n6s27ue6G8L8pjJGysqEuzSdKxCGksGMA1l1gU
RLX3k3byQv0mMoSbPLF1YEj/vPsBVPwXZLX757yASCxWk0f19mCokZ0O0113H4S7Wdj6bhe2IhBs
/kM9bCF/r1K2EXKjZST17CkxyNfou9LIjij+MpSNpONCBox4BlkAxiNAtsCKnO7F2mDf5Xo3e0IN
R8I4mK9iC6nNLcjx0Rjf5elG3naOGkFV+2PE1V2XDHKCUAgRjW7em2rx3D3NKLI51KMwUB6L+9Es
j/loy/1G5PdH4OogWCT2Afyjv3v+SISQ00WiPMze6+tDZO8fPt0V9o/HyH607Myu7Mh+GF1SfDt0
KifY3SS7ZPmDHe5//arsxpZsCFO7p+dv9y/Fq2Pa/e67b38J7cmW7frAA/oQ7qhr25Er25+ObDfX
cD/v7OfD/f3t3093of33z9/rK/Kd5HhtRKubtbbM0WgGRqTZhf24v7vr9/Ju2oEidqw9Hil3YF0e
rZ1/r7vWj+YeyU3NiR7bT85xsG/Bv9tHxd647C9/3w+zvLqE46QedT1YftOjn2e7ujxklLL21Pb1
5Gf9CWxeMz9vpRjLX7qaCOyN1IXZipjAWf6G9PwwVRI+cXFMTTwSdkmZbFzJ73tuHQNJCsjMYPPg
iqwGBtdUTHytED3JLpxfOAvxb8z9nNT+9uVnaIu2pz5vfN8LxwD0wP9CLufeh5syi9R+HixCqsp3
3UmOqSs49NSdl9dlwf5AjMNu9tmrwhR7zl/TU24A7dn6rkO7Udwj0qEXNneLvP8+bAmrXshQTn7a
6rCXpjiJDImfJqbKThNKnn1Yv0d125CnRLtmijylQTxFFTeO4YtzAjYZuycF7scaQiXR9ZcmpRY9
o++e+uKYZzeN+StRu+/XJ/98gO9OjhBCl+MRM4DTuQd7WU91HEge0r9Ne2+VvZ2V2H67k9w7uaTs
jObP9YgXDmMIzYqCLwxnJByr1XbOZjVtpUSXPCTa1Dmz40Zy5PjvkCLkld/p3W3SDzdoTT9txF2G
crqyFyI1RB2q0ItO5mplK1pn8m7WJC+/F8zjrEoU5PFgmX4jsQ8Nts0/V3q+k4zd9bjnyckSlvwH
1BjNuXVrLk47zurOlLy44eWR3CXCjxaj5egxEjYqIOe1idNIq4yzL+VWikeDb9nGdvdTDF5k8Wte
JW546yPPeX1Ylz8jksNkQyCWoLGdrhyxN1rEzBlXM+3mR4tMAeEYX8NvNJaQAvXRw/oTcM1eD3tp
jMwXDWpaxyrP6tOokYUAm6bmsmcaEDutfdg+Gfjn+k4X/RTEjQm9NEaWKL33xRYEoZzVyVSLUTLH
ZiF7GTTMYXCjxlZhVlbmLuMmrR6EPrFTvLSuj/F87y+k/0W6iMKowhV+OsayDfVpjlPZq8QHwKZd
0uzy6SXoho188sJcEmcZHhkRXePV4Vb5YJcqvZa9sWwcs/gZYkwYRyXIOw58S7vFe+X6wM58zaiA
nERcfb00H/tZMxq+XpHYSYr/R2Hn/SvAGkFxqrE69IKrNhYmoYZNpc8WQgvCiFvwx3b83WjVnW8d
2sweKsybWGZNZBzyQD+ksuFoCkyXcH/9F19cAUA9OS4WdUlW3em3KOJM7vSukr1S2Mc+1YO4dvM9
qHSpQt60sn0Drv+WoO+F2hVSMKSqC25m6SqsjqpwkkpQLT3rLtT+YFbmjFa0ExW35I0s/uHxipFA
bXcGOvWZdbw+5OXvXh2TXAmsdtpjsBzWpFRJq4e5qzuZpNzU0BFqiv3sp8nGxF64d/B9I0FFCA3R
G2t17wx1NZtZ6LMS4vyzP85eNStOEXWuoOfoI4h8ToVqeLNxGF+a2UWGmpIc8Ec+5+p76mE91AKV
cq/of6NPOhBhEjC8txWyYtOOclt5awTZvT6nF8MuolPv2wzEkHy6jMK+ksumFug/QNSe6n0jTO6o
Z7Y53ujSa5mUX3RhL0f3aE5uZKqXPufHyKvbtoBHkRhJoHnFWNWIAAxkLi1WZNcHeOlzcg0gF4LV
Gwa5q2lV0kjJYz/UvNinA5/A3m//TtWNgENC0Pe74VMVG4frIS9tTeAui4QgiGU4VatHnThrdInZ
sl7Q2OKunT7LiM9W8WEovoipsR/mxJY2cojzyeTxSDK3lOMX0dnVZE5IIQgYusxeKsfKrusi/aYR
jPrm+sguRQGLQmq0KD6e7cApVGelCMvZk2fy+ynCHw7l+H91mSIf4RqlZEJzAZLHOvOrfTwgkqqa
PV2Ys70Zodhljkq0cZqc32WnUVYLv8gsHbAL76Qe0/B7A5O0Hb6vZPeyKdxYvjpszN2FeNyblJxA
iUCYXANmR2uWUz9JJM+PFf1HoVnTXupN0gPND2sbVFG8sbWXFOD0uCSPfZc3/b+MdnWQLT6gNc8y
ki5gMjAt/DaEdYmYo1BUbb+xzZZtdBoM2X4T32l41WyzdTsozEeQohhYenUm2sbEq33kXR4/a8Hb
bN4p8cYWO5/M03CrXT1WwpBZ4MKBOMaOlk4OG85ptC/1vwMyTgMtx8uHF6BM50ltA9EAvlb8Tsv0
Pozi2e5kWzZCWzDuBEFb9KO7R9X/PuDEdn2/LVnH2awu/RD0LHhqrdV8DLPUrYQ818sg0f+Zghv9
e5m+JShHXo9zvq+prC0MMDjYELLWazNtorASMHT15jr4lUGS4aLzs40b7nw9EgS+J1gIXu9UoE+n
UsJWdDSLzPSsNIscgL2MiV4z/KB2+F/G8yHUKpvTs9zUS9SoaB+buW2oZb6LRgSp/4dZ+xBltQiH
YI77YmJApp/t23bG+3ZLK+7SAvg4Z6vlh9Z/k/cBHyYz3FwocycDCdAZL6aeIs4Uf7k+oEu76kO0
dTtw0QQqdLhENCDSZm91fucGc/t5soL7pJ7mjfVwoTHAgqBnjVgFZcEzzVl1buqoVyrTm6bclRFJ
9NvmobGknRib7tzfWm13wAj1RpU7R7xNptSOOukgFd0PK/Zfy+ekN96sxLeV+aBIPH5oFYaJ9Jgp
uj35roHuGavgMEHEKVS7T3pS0ufrE3b+eZZ1LFOOIrHgRlzdIXMdIToPmg4hy3EGO8vdLrvt6Kr+
Ta6aW2fshdKeaXAn0qMkL+XBvlrW6piWlgbhg+T7W2wdoaFnBR5dgh3WKORG3eT4Y/tXEZ7CTLa7
TPhnVQioxYtCMEkNqQYNndMd3AgL5FwoFa9HctalR67YaixuYcMupE8wLkxikTssEvqrXCaoBAGi
XqR7lVLaeYPz8Y43n/EVM9r6ZXjMw3rjmD1f9/TBkJQzkTJBU/2devbhkLcK2F6BXwOR6vGHEMzq
W5lRdBKT70Jl9Rtp77meErB8nhZIT9B5ZxZXx4baJahqRTqYw0TeVflMZ1/ODwC/eN9a8i/AkzG+
5yZKS316k/nsi7ZNDhq9MD+6UeRSQS0lrW9VqZ9up1r7dX1JXwAkwRrAEYfMC/Qs+eTpRzY7CUKd
HxpeYEp3g6Df163/GRkFu7C+yjyDMGZ39aY7+k26R6w4U+815baRzJ3UP8pb6PH3vPX0Blx+zcIW
BgG/oIROf80gjIPl+8BM5K8jiYWJHsJ3CwV1B76p1v2KfkuDYz0Z3fH6LJxtbPQTgWUx39yu6MSs
zt1OT+QGQTHLm/t8N4Wv+Ns7QvFkzC9oYF8Pdb7cT2OtT90KGCftGGIpKOx99f/Wj2PhNm4oHyrT
3qIYLYvrZD6XYNC2aPeDPAH1cTqfkCjULI9bgin6rik+Y4VhCzivp/RWitetAvrZxlpFW135itQH
Jae35eX633ZqbNidyCJ8X6yAr0/iWW5BIFxO4fUu5H3W7emwpFqfhNQKfS/VJ7viGpbDH1a3JYV2
aThL1YsIzBxhTqPoQxBjQBH5niG7ieUCxc/CO7PcSF4uLgjQsaCq3oWw15D/muENqUGYGbTBp/nY
1naQOTEtrT51gs//PnNU9ABYgRAHVbFa6WLcqXEpxD7PkhqNHVfKfynZxpmyzP5q0cFUZzxgrBdK
1+o9LMP/0MUyEDxNzxp30ArBVgY5u7k+knehgrMwCzhERjEJHM/q87RxqiZdmAqe/6V+kl5UiaaX
073NgT1N+1v9Wet3kIERt9+Iu/z8VVwQvlT93tHMqIysloWh1UKuiIIn1vcxHf5J0+wm+YEHdt/m
tuq7cgkAT9pY8udHFG9Ik4OaBzZEirVEO+Z2QqSVSvAI1d3u5z9W29h998uQXvEr24h1fmrQf6Hm
y4HB5LJWTkdYxX2cCPkcPg752xhJL2b3ICadCxoPTUfVHbYMks+ZskssqmH80wDhYQCeBuzqsKln
nLseVc6nrPnZOYn4iPEaJCzUVeb7Vvs9oEzZdc+wpXCmhT0itHcIjh2ipU30iveSUaJlbrFharoo
Wyo9FyYf2CMFniUb4727WmrzNOu+FQ3Ro+nfJ2VAgUzbC81b6b/iWrpxHpzJzpJxUeFlXUHvZ/us
6W+9RovZx8vjMe8/x/l3f/gyT/cTqtG+3uwGiRX9pxLsiPcHZPT/R9p57TiOLdv2iwjQm1dSPg2V
lZnlXogyXfTe8+vPYB3gnhQliCjc3htooBNQcLlYsSJmzJn9yipXhpNT/dIVCnxTk2grKNE0c3+F
v4bIvj7ZRIPs+5mPlxtjqZ4gNnRcjakSuVIIXLrOyJwng2etnLAr4QRmgC2O1g2VDiDmy1z3NHok
emFCcTWZw9w0m0SMj/MrsoChzxfOTV4e20LcGF+8IbfJpMgBCBRwtqlP6S75IqZAq3lfjMV2jHbN
XzD3AKmStknDtXM5O8xLbwCeeBbyoH13Jp5axE+gNj0jGMXYbQOnzl7VvNqVs6iD/rOV+4OXovm0
4vhubEbwtzxEKTxRj132NgSZLCWTYcZuZZ2C6k1qz6F/aupHQPkrfuD6BULdZ/4HsCJKtgQSl+cS
SvESpmcvc4O82wGbtsN4tCtG2suaXfiVSxKBbeht4vGz5GVP5dD982CZW4gPKEGB2qaL5PIL2jA2
it4rtWdBsJxwBGxRw2lG1UNO9uYKYuV6YuHunetd9FHN74LFUvr6GFeyGXJvZVqzC1MBsMmgyY9e
LtHJpdaqq7arKiG3jUK9SQQw0xMungdTEkxpaMbCc1hIaIKoQW86meVL2ykB+S+Ode00tDN9vn+J
XXt4QHDkWoFWcJyvTpiU651UyINABsisJicrQk13eL6bFR4+rz27Hj2L6mko1uIWvFe6JsV7Y2vB
aErPE0lEUMCoCl0uLPmpVJX6iS/w/CC3hwQaGIC/wWNGacDpMg5ql6TZRoDT187SGPJYvToQysp7
rYES7f58XAeUJgBM9BPAK1KGXD7S+iDMMsMUEzcQB2mbCfLgYBNIQNGuxQ83TJE0pT0W0AE572XP
V9aT4a4CK3brQVE28YwtHSpa3cphXGMJvCbsYUxQWwG0RhQApzpvvg8v3VwAZBq2UeoWiEg29JSZ
ZQ2NbOV0DzqxCn5DHt45x484kW7cZJVxaJJ0X9Q7Q8vtqhp2Y1r+rOkallfO2vVLbxbGIbaA+o7Q
92rGJaVLgqBJU1f0LBSxueqlfTemG6+gD+a7VLWOoe0U5AubfWM8JKnwzysO9Z05t6MiA4V/WRx2
vKvayLmRup54UjOVM5ds0rXS0NXhpsEExlT4a8xZ6vxv6P9h/n215QyggEVco54CVXba+sWCkqbV
XCrQu/t7+PohsbC2GJKmCm3rj37uTmZ3NMveFr1jMWzeI0hPIa/RnmVlLVK8DsJnm7BCzQ8kFtFY
2CQcqztrqHK3hqnGDqQu30Zy9kKf6Y9KHesdl1X4EHUhNPNtOm6UsY5OEEBAyyxa+abwIuFHkAlr
detb804WHSouSPCgLVncW36njM3YjblL5YxdFBo0iTedQc9D9D3ok3I7qeu8mDKH6SISYCp4jsCk
SsKMIH1htDIjve5rPXezHpUmrVblo6/SK172qU8qq/YPpu9zewmCsNHj1HtAyv5bLhnlsS8b88/K
ZphD0quvIY0yg7bgdV0+XkWz72l4lHNXezUOykNUkFayO3v4o0DobofHvLHpvVwD0l7Xl+dJYPA6
6TxKk3+zYR92fCHCFm+Uau4OU34oJd32X6qx2NRdbVvoMcb6qbVQNNugWnd/wDeXfH4fwRcjIru1
uE+scITYZPILV2yb97odo61XwoIha5O6jzLRgB11yn7et3nlyhksFIyccBKh5lX/rCaAmROmKXdD
MsM0YUXojBat4FR0gG3vm7qKvGdTFJiB4RH78Qi59OT6NNbEWlLhGt53RX7Xrff7v38VECx+f3GO
JSHQ9CxSC1c2Nt7nqEHMwq5KJ0v2bJT7puZzsNiZdMfNDUC8Mim3LVYqQTI98hKjcOM/xbE4x7Ft
bsrWad8C9f/T0rx+HzZjLyESllhK4WqWa5jHvNs0sTPUn8ZXQdtIzYr/vbEDL8Y1n8gP1kJ50vtk
HpeavGrhVtJegh9++raagLixVHPjHxESN/r870s7JWpysWaOLBXa9hDv9n9KIibRf4WP1ImHcnN/
uW7svAtz87A/DMu0hJEgEHMTsrLRW7sGZbi1HUDtAaOBtoAgTLn8fUswzSwk9e8mcmUL9Zs+nmLv
j1cepdLREYnu4GK5P6Lr2IO0Bs95Xpik9+BNX5iErrFr/JjNTuvyVDyF6PLAq/RIsvm39waVSG4e
IxgI1hp+bs0kEkrQbpLqgxRzYVYmaUnDIRvEzB4Cwd+qKNrdH9mahfnvH9aqDkTI4kws0FEobNPY
h29sJIl/38qtDfi/RECgNojeFr6CaAlYi4IVCCelt0Q9KjU9godo3Lftypma9/LSV1AK12FtJ34i
JXU5ID1KRisO89L19V0A73zyIqeZPRgrIOdb8/bRzGJlOhjv8rqezbARmuwUyIf7U3bLAK1XdJbA
oYSY9TylHxZmaPSx4MFTuqZZO1L6lK3H+vNULKaKEwQaw+QVCdpo4RYSFFc18lSVa7Qn9FDotdKP
/SYmxFeMnRieJfnQjc6wHQ5W/R4G6la2o9junardaNKOskq61nR1Y/EuvmjpObKoTOvBoMAhNAcx
Fue9aGfBn07853oAeTJoFxg+3BL0dS72vS/kBHqSUbvDLjLfk/6xWKsZ3nDuFxYWV0mUtg1aJlhQ
+tERuz+6+RASz0qRj37Ny/3NMv/WYiVpTuVZTokSXsSl7tQg6klZpEXjtqisOOQaA94NUXJIIjAU
/26KTUkXJ2RDlEMXYUWvd0SOQd24Uy85qvwkRSQexv19Izf2AVQUcyRO1Z9DvNj82B3NyWgaN4Uh
O05hw4njH0Y+nsq+WIkCr9MKc8bUmrWMyFaRR134pqivcbFIUbiodT1I9X402Pzqq2K8GrQepmq0
i+EC9wT1UAv6PkjWCJ2vxwq/ANl5mgABdcJveXnQVfipURQpa5cPAY/7XyK/ecJmQLX+/pxe7xHe
zSBz/9KxsuUX+xEpjjBC9rl2JQE9iiyHlVveC/laBvDa1YPMY0Bk/2a59SXjb4Ncg5x1U+NmamT3
0lseHfXJGRVEIsaMls7j/VHdMEcGjLZR8PT8s6zDDo2iNH2sNATU+meh3QHS62pHbN8qZyrFtVLs
9ZmGl+//rF1VYgfgvkEkNW75x3+B2d8Idu9dkqxFG/OSXx7nSzOLLSnBQo1wyNi4evZrjOiKNR6q
8puE4qW3CUNCDU+1m+j3/Zm8sQ8VtDbIZfEvzsQ89g8XTp/XgyWkauOqe5iEPrWPa+Ch67CNUX0w
sDjUMHZabRxhANIwR3ckW98o+3wT7u6P48Y+vzAzf8aHcXhxUqUV0shuiFKu2j3MuSivWDlMNzbC
jMHmpQwhC13gi7FISVoUY+41blJAnwHZTE8C1MtA9794RrHi3W+szKy0gvAkGBTSPwtjTUee1wz7
1h2j7PcE31IEKK6apI3Wr72JbwS6kKH9hdWCIJqzE5ez14yi3qu+3LrB0X8ujt0v8YTQ9L45xY/N
H+9rtzKPNzJQl/YWXklMPWGIRKl1m11zJPJ4U4/Fln61I9y2/7wvLkY2z/KHfSH1YlQ0iogl9d3y
y5+TFX8f/H/Ho5A9AudFjpwEF7nahZlW05OcMKZ1++jJi1xN8V8rbSsIJ736o/dQ9/iUHC3pEE0p
zPL5p8w/3B/n386ehfcgdTvTP3N/Isq2+IJJ9OC/bvPWtcwEEmC7FxU78B/kfOdp52naTEnmVIY9
BhBgnxtycIX1uIZLnbfkvW9YOBNZzr1xGrqWW4BUbfPYKsmj2dSHuirpjpm+TeKayMyNYw8Tg04y
DVQOF8HCZ+atXPegtVtXHg/B+F9WBHaR71am9oZjvjCyeFx0GST6Zjy0btI/dAYIS8kZNMhgxE/K
sE/8Y6V/CV/v25xX62omAd2ypwCEXQXpuRylegoPLds2dBQkOlH4y7542lp55aYdOHXhkSQbCdT3
8nhMuhWkia60bhhZP3p0FM1A+JlGX0Z1jUHqpo9BOeP/mVr4mHYykh7UdOsWO8KCZtOYdlHt8nzX
9naQbGgPqprN8G1N/+RGpMfR1JW5ZQegKrIuiyF2kTSJBUO0ovwxjJ+aNtuWEHZQytmAp9n2E+Vw
vkHqPMjWhncxq937izmP7GoxP3zBYv8I9VDpIQqqbtJV50hu3rVgbR1vnoMPJhbr2Eam1WdAqlwE
F7a1FNhW96jqK+P4G4DfG8hiCdO2HGGExIpyCL/XsNv//hlIdriVIZkv7RQg0kN3SEgfk0X9Skm+
PhT/5T+zwdHpn0Dokhrw4ET/reJQ1iZ4cZ0oXhDmfsvWGuVs00lbo1+b39u7F9pMWtwA9CLecLmL
JPgBDZThUG+XbTWmxXwINtXxlzzs2s6OfsRH+dP9TXPzZH4wOP/9w8UVKrAdhfo8plNyHHai0ysr
b7rrqt98aX0wsXDXbR+KCCNb85WhviXlU+hD+eKgOlg0J1L3Ry3RT1noqPRF0Sv1HJvao6/7tjbU
R7Ggrq92tiqMtob6o9mvZFpuhI0X37aIfpKSeK43GX65LZqS9MSL/iLF7/RP2oN+Hit55UVx002A
9iXlYgBYkcTF3g7quK0Vwe/ctvkkjgBjrPDJC2eElvw0DZ8yEvcTOcBUrPeVJh6GoFgj/bi14sQP
wFrp6yBoWTwJdbjfRl2eelfoK1vx97Xc20r1S12TZ7nlK2a9VjRiaDjSljjCrIYCKLakniiFNAup
9Z9TOa6EXbciARQdYX6BKWnm8bvcvQpiKpVsRINbTuU2Eh8NeTs052HwNsWwXVNTvrVXaAum7ZRH
GiW1hX9NrVbwZD0dXCHunD6I9hr9uXj0sskeusiwS1jixXFz/3zeegt8NLrwuJVAGT5J44HX2n9B
vDMMMFVf9fzIw+2+ob91joXXJahEqWxGEwL9XOzMvoNRP9exZOS+U4W1k5nVoRWbN9rnN178U82+
ZY1dhrUb0vqKNPdel74V4Y9c6L7robmfIHHTq2w7SIlTKN6uRGW3fW1K1HXEdC2yv7GJwYiTDACJ
YxhXLwlJCwKEfViLVDy0+Ub/ik6kP2ytMXHS5GezTX+F9MD/B2fd4P0KSrtbSezMk7GcrI/2F34a
DuyhBnTGXojkY2kIr+aQr4Xa8+a9sgHfiIj7pEC1zKAaVSglWlkO7sQlgEzpd1N51rXmKc3dYDLt
mn6vvP0DXH5rTNraBM+beWkcUvi5YA1cm2zc5clKWq1VFa8f3aS1ekc2x4OIjCqd5Ir3JoTdT1GB
vMpvhH1YyuU2EBHFbo1oM0xSvzIPN864BqkTcHGy7uT5FzdUJ/DqadKIL1HFb2X+n2i1Z+SJnV6g
8+27aK01SNzwW6AdqdJTGyHts3x9Q4CsqX3TjZQeC0fyh4NabDujd4YgsacAYlT/BLRvLH6k6peq
tNzqR+t7pyRaYy67boVgyMC9kTeYq5JXmiNmVpuJX0+j22RuBBdcG9iy8mB0e9PYjs2uM6x9AQcV
DOTHuadXDHci3LTSf5nmr+z2W7cWzaPgRqihI18lLlxfZ8qG34rj6Nb5Q1sQWxUbq7MngJfPcrc1
nibzq+GvMe7c2oLUbageEM8DGVicMU+YRkgh0wn5qGI7IB8ctOjkoPI0USoAXGmSYJTt2J/sAkV4
z7DWEnI3VoAGjJmnDaVWVmCZx9fDfKgMTZncMvoCr+lj/YMpeigjq3TKHqYor3AE0SlGm3aZSjj4
LTRR/u8uy34H8c/77vna4cA6SP4Y1lPWgZbZy/NoKiMy57I4ue0AnFYvpyPMImsVwWuvemlkEalJ
caYFyD9MbtKccpibCipc21Uy7FtWwKpDHAHXDJf24koLul5TqqYSXS3yndyQbQhu/iTd279PGK3O
rBsYYe7r2a18CGzNCBFRTShFVx/Hh142QltJzZf7Nm4kmGh759bkvUnflrU8F0IFhJKeSNEN2pM3
HFBaC4WnJnpOEDyaiNwUy3cCda0t+NZeQFSPCjVAujkffjk0uYgQ6vGwihbmaMNJGW8NgOIrcfut
ZYIkFrILusVmvsZLK0FsaAmeSXRzfr+KvT3wvVdUvX8UQbi9P483B/TB1GJAk5UlYpNooiup07Yb
n5AzWBnMmoX57x93AyLISlmqWBBHoIVlbltKshLbX18c5FD+AuWpXLHnFoF1EIWyUWmpOGNiYhT9
xPIpl6aVgdxANM1W/reNmW7IZVQQ5l3aFganJ+ugqrN4E7W2cpI32al5yr4XK+au542UlEpKA04q
ED9LnI8R1J3EoGTXR5ehqfYJ0sT31/561vhp4gwymqAtgKFeroxVC0Id1YniihNYvaTa9nT4peCz
7pu53s1EUjy45oI3N9iyADFUpGjzZlLdsYBhRzw2dDdN2imM1/C0NwzhC+g3mvkjeJYsfKghpHLX
x5LqZk25i/TwXHjmH6Wml6RJv9wf043F4RGHGBwUsTSqLKulvN+yFNkUw+WmtAPxe4EjvW/hxm4D
wAYmmvIhtV/EBC5XpxlVLZua3HQNcHrpY1OOL7Un4bV7y66jNqMJRPihhT2Ii+HJQj9o5QOuZxN0
Ch6IdpfZFy0rcCFtkMOkhpYb1E9tK6Lu8aRXpPDCFfzvip1l7W0YO78OusByhSByvDCyO7C+snXs
kp/3Z/Q6mp0HhAAos0k5fRldDqMoV2MXW25hPY3yiUSB7UG422Y/JF860pD+6b69637feXvMD3Ca
NOgRMxYrmOtaFkOwI7ha0MB3Kx9q6STm/bkyRZq0OwciHPjC6Bl/sqYX4P92LfwueoVABvYYILTh
v4d1lx80L8UHV2yZjWwkoim48kuZ2MJXrbGPXuP4b9mpe6qehN39Cbgx4aC5YOChCo8kxnLCFfjF
5+J4cDZyYTMJP+JWOVRCuQ09hFV6IHirUO6rvYQhOhoJCQgdEWGd8wgfBmhqve/JfjmLfbxaIwIq
gk/KuTOEPz3y6fdHd9vW7NN4GrGh5EtbTdVWaWD2+nNrauMprOt3s0YtsCorYxdpSrIymbPzungV
zpQuNAmAlScu5jVwaa4qEMZtKg02/G5TtEgK6Puu6l5V3fusd/GatauEy9wrPPeEUJoEziouXKlf
FGpTw1Lz3BpfdeNLV/oPWmU3Rgk1Oqkr1XTUdm1Cr0eITWIrTij1NdbxcoRJ5eWkY6C8qLoJHtyy
ORNb7qvOI/GcjJqjWTSZ3V/D6yM6j5NDMTeYUVta+vE+zqSijRvzuayggMbmITf0ep/7onQA2/Gg
tF70GMRCs4/z7FtOysGBhq6wtWDSX3OrRBayPoNG8lxPn5JN2a3Sg11d0iqlPu6yed3hNVxCZoxe
sELYd8znSGjoBoaSzG9TaArS15WpUK42GIZgISeyxV1BJ3E5/akgdQig+jDxPzHez1Ozh6+6Q023
eaclxg5flT/jkZyi2qxlPK4uU4Y4867xwKVTGEaGS8t1ZalB1xaQ8EdJv5MqGhfp+jNXYsTrBgXM
8JQmPOTdwHQuwh3N8guvSlTr2RAr/fvot9w1UqBaXw15qn+WTYqTHnvf+jrBUFHarRfGvi3ga4rd
MPYwk7RhYCSHYMq7fVqZ/ZqOx61pQEAHTW+0QkgHzn//6Lz8WkzbWdqpmvzpEe2r3A7ksd+vrPMN
Mzo3IH0JgIYpdCymQc/hoahljyZzoykeJoJ/y5aqGFwNOrK2Pun5PjZGc6vGvfYsKUClM73wnaZP
261gRsa2aOUEoeV4jfvxyucA7JyJsOfs4szXtvBwdTkUsRjFqZvKcvKihoG0972kefF8qXaCkF5H
OoPg8DTLkb4smDHuT8zVQftrHrXTWWcS+PFy+gM4qtsioA3JSK1N1onhNp68kKRm+c9wSB1vYxI5
ahR/ZaRhLld6LMMEKjAzOCMO0/9OUgL8LpSqw1gnIu0zQfvj/tCuH8sYnCd3bhuYn62LF3msZ1qb
hH541utf6vDWo68MweYufC9kBNuCcucJjqCu8ZBd3ZDIHeOy2GR0Y+BhFzvNDxByK2MzPGeKWh3k
UvZ31dSo21ivCzscszUViqt4Y2FvcSP3KMoVPNsZpfFQ9p/QJY1pAtHI0Topomr35/TvU//iQsYa
UQ2gZ3o7YDdYeq2mCZKaTPS5dxCHO1jbZNNtIPDdmJtkA08oJOaCs+spin6Tf6XnVnK0zOnXYNGz
lcVXzNSYIuEsXbkowV9uJUFCfLKlQfqcaiTlMuR5ow6aFFX7CZfqzzjwzZU45MaiEtIZc2fP3Ei4
PCZyq6pC2SbJWQkfpQm57un8PtZrhEO3duyFmYUzkMpaRWkoTRBO8Pd0hRmZ/yD54T6Pt7nvOQnV
71YxD4Vkrjy7r7wQ4dzH8S2iEJTBksGIhfgsIiyvDQ9R4pYDTHpnalA2pPx6VGzv76RbS/jR4mIj
9ULcqBzO5FyNz4JVbRAT9Z+EYlehM3/f0o21I6ONijwpfYPH62JSDQEVSDmU07NakVDvwn0aflbS
/nmS6819SzfWj0sGatGZSIgYa0lSYVaR1UxynJ/H3IC7THOYx3BwkPiK0giFIyejm0iLaIpbMTxv
+MsDAYoZnBY1C5rdcD+XB6Kv8lDujQnKnrr5Xg7OONk1aXtrJwfbJj1KSWlX4l4Kk4O+yqZ3Pb+X
thcraSUNbGCihO3hNYAmMMkOaes745eVMV7Blej44QE7b1SNiuGS5zqL8saM4jI/C9K51iCprf39
4D1G1gMZY3KiMCWcNeHXfat/H+LXM/t/VueT8yE+GcdwMLI8z88dDi5+r161n/FL5HYP6gaWWiff
g6p+zHfiA6277vhYPEfbZD+dxU/yp3Hf7LTj2lG99vcX0/B3D374oHROHTRtnZ+lRtgI8PJog+qk
1VESEVqZKgeV0W/35+DaOVxaXNxoVTBEvjgx8V394ou4+ekpq3dluAn7Z/QJabXY3zd4FZQQpYFF
4RDNCXtoQC7nvEmLrCNiyc9wAzmdJGx8Uz6k2YpSzy0rXB78jzuNTOD8NPgwkVZdmlaZT8VZ8Wyi
LOH7Kn7nOps1h5vsV0QiSWcBYbw04flDxnM9KM+CB3sSRYhu0yOoaitKrWybkv9WD7G4yQekVxNl
SL/Q75M6tW8Ux/szeuOMUtGExIJe77+PqssPyUYvJGrRinOo9rzXZrXTE70kUMSvEVbcmFWyA9SP
Ic6mTm4u1i4vKNSSlivOeTvamTicK3BoEY0j9wc0z9ziWPJ2AinMfUzKY9kjYqlprE1dWp7NLOl2
ZSBCVN1OaxriN3Y+DacUZeGtIye4tFIHUxlX4VieKVvvNK8/QVXxEj0I4fhNEswfYzLtS3/ltF3X
PgkyPhqdP+rDvgx6f2xzsy7Po5Af4+hzWZEVq06p0NlZNdiG1gIEPw6FkwnCu1+F5/sze2sBabJl
y1JTAOO+OBadbAxB2knl2Wu0XTs0Tte120bIV+7Km2bmHAupcYpWyxvLm8hpWYVangOBgm4Jzk5o
zN1Y6L/vD+eGuwS5/H92FreTGYRaD96hPGvGUS4rmuHfpAzK9sc8cenLX4F3zb+23JbmTDU3N6fS
77ZYO79t0zjQquo81FnzouaR/rnNY8uhaogcVS4X20iK1kjubrkZQBM8OOZOwWv6KCMh1VqqaXXW
ouAgNhzu0takX+RWY+UT7Fy8r9op2wvJGnfljcmF75uyKgAlKp/aYnIlIApmASvSedJydBTNt640
882QxS8aDa1hYxqOJVAJvb+k12d/Lg7IGOUdQg5l3lofDkgMCCFNhLo+j0YFYkJKgs+1rkcv963c
COZmmVQCOo3sBKnchSfLylQUwlRlcOkYH+pg1E9aaYUbRdB8qHjE+lNe9sPnSGjp39ZbYRfz/j2s
fMR8t15uKD6C/BDCdWgAUBm7HKsem02cSFZ9VqpSttE+J+dWWT8k6ISP0wiy0ehm/hBPS508afNt
4lcW2djonxs45xQS2Ule09RmgGxdfkdeQ1VP0qQ+t2QitoBHmsMUpeXKxX9rZT9aWUQanVlRtApJ
LkJB2295s0C6NtbN9v6kXh/SeSxcvLPmGUQNCyse3dx1mDKnUls+KI0XQeWk/4rkYO/7vuYEersC
8bn2dRiEEAOTILY5L5eTJ5dhqggWBjVxRNs8kH7JkpfTsl4ZK171+p7nQazzBpABLs1ohEtLZDgN
Whir5lxXv7vhs4LQZvpeeSs+9cYEXliZXyMfDmBG5ndQyrw5k7pDoQSGQjtAqhiWQ4h4MzWmLSQz
1ghrlnuDcISiMKUl7mMY5ZcZvLGi489qteoMbqZ3iqKsSJAH6spD+MqXLs0sxiY3RTYNpQmg3azh
goIMCV3s/j8PEVG5fjGC/8axPtLpkv/jHlnaXVy7U18MCani6mzpn/to34zvQ/T5/r6ffcVHX/LX
xDyHRKKUGpYOzVepDCe1X5+N+LtcIz4PnBQt9i3tLHB5012jaja6zSve+q+i9NIsngOwysxxQMr7
creUU1oVhTfirtVd5Ibv8jf9LXzqTt5j9sdw/FNOxghVeqc+Jv4pGlZcynKvyjRm4LaokJMsmss6
l9ZH1AY9z6OsEia29ivrg2Nk6ptS0ja6aq2ETlfI86WxhbcukkAOUl9qzlZCEmknwhSAlF820nbW
IbZlT0I8noYB73RQs8HQt4Kc1YHTtBUcoZqheeHek6xu7l4v5OTglbVhOkkc0h2nhwh2b4quFqeD
rCfgfJRCrxOnnLrpz/19snQijAIAKCsFqpGqyJI1i3elrzfJ1J2VsYv2AuWffTwGDzQhRQdvrLK1
O+7GEs0Hm6uWZB4IhsWRC4u8V9Ik6c90BspPYdoI7/WYGkc97IOtJ3Q17qWYSCyKdecocSFsikKB
x1ePOofnnezkk3yIioJcoyDIxwhjhF7pasfNMgHBvMyEjDpd9kRZuPLLreQLozpAXdyfo9azbF3O
HzSrqr8lk1Q9Jkqk2ANpwm2p5+GRph3pVCFQsgKMvD7CM/prLq8D/+KWXfj3rM+UIs/l/hz2an8i
7fMsQKXwVa2KZhsKQ+62ofdu+MqzVHRrfOx/S5GXB3kuIeH5yabzql2C3xN5TKijK8M58uXSrRJv
2GmyMlI+CiaHGEXcxQotga0kdI/WhNiunnbBAZh3sU39ov8RJVH2HDeK7ES9AD1novUkMFB8U4ba
sOMe+cYkKPGzRWWcEMkrYW3q4mfoD3unsVTP5kEEyWzuaY4ujp/0cLJ2ndj5B6HTX6u87BwaPrcC
8aHdpw0qVFmWrzw7b1wPVGOh74W6eY7xlwC8zI+rJBDD4RxYP9tc3vgjYqzBZ2S0DmYsnwcPNJa8
IxB85QvvH8sbx+TC9OKGoEiMHs2Iqm4ma89a7L1WuvR1sOLnujvFAin3++au4t95u1N6n/veqYjD
TX+53esC7rtBTIazFEWokqmbCFJfELJOIit2LjSO0uRHoQC24qu7FdvXl/2l7cU+V7OuNSojG86d
MaIuVtKYM8mbLtm3wo/UMxzZ8jZjBn+HWsf7PtwZoukAmVaSNejjrUn/+7qBjZbOkmXoZkXi1JVD
xXpHrU0Xqkgc0NHTN9Z/QFysBB+3Rs0VxceSAaAovZhxY7Rqpe4mDlgkUHv0NOmgVVb17/sImsc5
R6PwfqJX5nJdTSVILTMyh7Oeai9dgPKuSoPgb9WC+uV9ZR1vTB9FOBVQJ/4K3zn//UOkmBt+QxFJ
H89hUx7CQLMr83M5HlUac8ZesCVrOmm15WZoCAbUnRnraAV2bhxq41cG8Durkv39T1rG4vhuHqok
HShikZhbzvE4VJ5WlOF09j2V12k71LDmAj8ORy7i+6aul3PGS9JPweC5vJevYws5TyWb0umMjmtv
hwT/Wy9Xss19KzeCDq4i3BHcNwDlSQIs5rjTMsEPK+kc+12zTZKwORaimtuFqfb7fhTkl5HCPaTQ
vr/zS8XY0BNvbGDXNTdaN3V7KfGMxyi1+p3pVdJjii7o3hB7wwmqFvXIQGqVFwsi35WA90ZcSKIE
16KR6qXLYsmt0RXJaHZmpJxHP92QsVC3waa1/qitrRc7Dfq10YlsNAahwQg3ECxmX6f53FV2sZZM
vOHqLj9lXskP25S6uCFoKZ+in3Qn2wWbc/UDddlduRbqzKHM5RWK1gdxNKCMWfN+SY+iWH3cS0qm
nLn+7HRbnqRNtPulnLyHzIlf72+MGzsdW7z4cKVQ3S7bGaY2F31dwlZDfJ8VnxFUraw1+NJ1rPhX
vGSG1LL9AAddzhwUqV1QR6lyruJ3+Pt20Vhvkx5ByWBt6ma3dDV1hHMa2uFzUWBhKVSU0mz0XDkn
33ThYGzL/Rjts2pHTk04TbnTHzTJTtfIpm+cYfKgUFxTIAA9syS1jPqQTRpO2rnS9NNYjqqjabG1
/eeVwg/P6p8zSsdcMp4rch+qQ1yZ50bqqo0RN4k9VtXj1IRrovI39gT77q+iDZRHRLKXy6XKXSIP
vmyeI00IN5oRNhu1VdONlUNrc39QN2aOjlMRwD5Ub7STLS4zUambNIgM8yyUqo6UiWyi1jmsKaPd
HNDsy6GgBEG3tGIItdIUg2Ce01qpjh1RaMgt0kZfGiRNXu6P6MoWce+szQLegDQK5Y3LyTMEv0iK
MLHOtSzmL7Hn58pOkNFEtyua81apRK/NAZahpqtAXzxvikUMFNL+ZhaGIRDrJ7aFXI7lfTeUHmnf
fd+mthJP57HcqfRp61Vp+5W35z9tO4GypL+CVr5aS/Y/5477ko4gUMSLtZR6SwvrLvFfxhzaC4Ss
/sSTvyYycMMIrOOQEvMCpN9gmZYzS1TVBcsMXtztiu9Y++XFrhcFS+La55eJOJy1a+zKA84wmA+f
PfutD3eH0bR5Sl9j8DKGX/AkR011ha8x/Nk1nHLJtFPUoxa/FcFz5o+OXD35svgw6E5lWitB860P
odWA7cLLBPTxYnuKUlrXEc74pVGjQxAmNNFUTUFrrJHZcbjWZX/DGnk4/s9DkHL8sqlK8CQhgZkh
eim7yeZgAirsNmIAbfv2/qm7aQipFqJwLhAwapfzi88t4rbyohfTFB6mqT9Y6fQzMmPH8FfZEOYp
urhjlL9iN9QVFFAUvHQvbWlpopo02UYvYRSch+JbOu3F7rVN9t3wUyNQFHU7kpB9opVjImcGWpQS
gV2hCh/9pwvJ+f7Ir8gZ8DYkYFhLbnGK4dZi6FnaSmMtdvHLSPC3D+soU2zL6gu76IOTFVnZp2FA
ZVy2yFpHUk7vsRYHx77T+gemMnB8rV5thL66hrk2JPDKc3vizP07e62P290qEEUe1PjF65M3ZD3d
2Gy3o9jZ8lteKY6S7zPKykSPnSkGcK1PdrL2TLoO12YWPRJUIjUnSr/SIuJFlCAJGlTBXnL9gSfs
cxS/lPE+UI+5cazl/+HsS3sk5ZGtfxGS2eErkFtt3VRV9vYF9dMLmwHbgFl+/T30+955Mp3cRD2a
kWaklirSJhwOR5xzAm6oAedCyuD+51iJx3gDokIFfjJqmX/6thcrhxJX6qGqUsbIn4N8mRTAfvfZ
Fi5qJVbhhka6gT4IkgF1bTJLibABlYxz3RtDXhM8O6WnRffXcgMBh2u5i2Q5pG0x/RnQ5+vPyArX
SmxvoHFiVJjyvRc2yvdZd6rtg6nVEBuaQiqhmNGMgd7lkfAeJf0JtGUkAAiztOcqKTfO+U3f+89P
guYdcrul6mgpX9XJbGYnHUCwNKNvfuKdZCN+2MPerv0fnMlwSpJAm46T+QsDO7ty2t/fkrWNRxq7
CFkvLWmVeaZpQ+3IJqviegQOWB8xRMlOocF738pKNIM+xQIPw1RDFBGVI10UVj3oVVfFFYZbmTw/
TfP7XBVvWvVfrQfYE5DYAYBF5e76C0v0LmVmOdjOusGY61OXjhtOtHYgUIOE3AaaaViLcq3m+jyY
Rp5XsQBzIGwH50cy9tAd1+otzt7aiQf4Ehw3bB5uAjVvLSngRz1ndTwdCIRcBmdfTsfRiZP8tTc+
atM7J39/2iGHBxALlgc0kipWDPDrXFWAx8elNGwMm5Ra4GvmiRjn+w5xU9HFKcfIbFzZGEOiG6pD
ML9Jp8Yq6tgy3zsoCYcEBUX/3EGxULwKg28sa+WGuzKnJJWJKNyZTnUdE7uBusdkyqhn3a98gig+
lb54ML1U+3ufh00UQdCDwSxcS7HpyFZP9Bk2C/3X3NO9bbHQnuP8r6HQS3aOyXg4V0gWMEJKDWpJ
UmkWbes4zcOu8Pf6tBvPoJvVqCIQPILvf7k/2khKtgBz+C8m1+A97yndnqT2CoyrqZq4oHP6ZOZW
vku6Un402nqMyOy1hyElY9Sl6CIKZlh7LgwjdDUHk0bSctxbKF6HjY1xaUIz2z1GV5kg2lt+OBbM
OfFxJMuUiCwyBscOiqxoHknV6kc/GSB5l2LeV+10/V4gXu1zf5x2jE3lSRSseGp5bgcS7IEz1Wc3
TLApwH8OCOJpVr+WXKcHUWHOuOzRbNR4F6WakT2gtM0eDJS3P7SzwEAWt+8P97dsCeHqjploumPw
C0G5wF9i8MUVKgzcNvjHJp6sqjqYiV7vkfOPoe2ixDxWVN9L4YqzT/stv78t3MM3LIKWFhJk5FNq
dpzNvtlWFt5tPWQbLD2UunHw5tOQx6N9KEURcbJcd2wPuvPp/qpXYj5uFJBbIHuJp9zNXat5s8e7
ookHzwN96pPMWewuMXnjnK2Fkks7ygVq2L3RYLp6Eyd8b5bn+gOxtMBNvniLZLj8p9tSDV+LJZf2
FP/vwG9PAb5pYpF/8+TrAKF6/6GkqDzCe+5v4cpVg9IPwJTL0IQFsnntOI1bpkAT+XXMjdw6SS9H
58XDJOWBdr/uW1rdRCjGosYEKe2b6XOJrBpaV1iUJZ+a0Q49NMqdIoO83g+UuT8DNdZuVUKNtdWh
HA8GFHI+yKQrH07zJRJPqSFAZpHOTmmeBZ74nlvvg9EHNi12aXX07HLvNWGTZNGAhLsI7CNepUGp
PaR9iCzbyKPOf5oIfXAkZr3ZgJd47/e35kaLc4mvKLMg/ce3QCdQCeRd5vlZ4SPgsWgh64YAkDYi
RKKd7sip/QJ+Cya/ZSIA0fftvum1r3Jp2bj+/m4/e3lil01cd17IZmffsjKa0fvRvGHPEr4jPPsE
GtzGiVrzcFDSFuVYNDHAd7026/FKz8yCNbEHWkQrqzCrf+f+D4e+F/7r/RWuhcYLU2r62bOmFsLA
3trCFLgaoE+n0+HZcwD0NGdD7KCOgRnhtNpSkt1Yo1p2GdFzqrW2QUwe67fZ6YNJf2KcRWP+hZY/
7y9y9TOaCPzLq20Z/nW9n6VZ97MjRRNnSR4w/qEBA7z8QLxiZ/j5y0Cfidgqz6yZdPDtgOADwBmz
K69N4qVlMKcvWTxDHx/SafxY21UV6Ca3QpqN06Mv7TRAp147ZOM8Hrssa/bcxxSMwZyhTurkP+fB
76OWW93R0yU91gmTRwNXfKJnVXR/g9auCkgwoY0DkALuSfP610qfJCgo4pZKRl+ChFdVJ4+CF5w2
WgppRrEFcF6LPMtzCxo/IGCCBqvY82ZGZ61i8bg/jeHfMu+XeHH515VTO1M6mnmCv2567V4f3srq
K7VPSQIhHuhNHvrmu/TSiHlgqsT39/EPIUvNNDDgBOPsgLzHKG3lndWz2p9wiFjczWyXlI8Qa3rr
TD+0cm/Hjf6tL39CLscZH0bxymkf+B9n+jjZNMRTGdn+8JiRg1ZiGtzwAEl0SG4/pEVQaVuaNzen
Hh1lwLGWoj8QITccBDIXTpMVGosdd4JcPw/H5NmTTy0hR94U7yiu1xs36dozG2tAuR19FDRTVH2C
zBpb3ycjdkam8pCJEY9+CmoSxpbNYSEM+pDh3gtGY+THzranF6OYqkNu9n6EdqCx5SOLh918KAQD
cKaW6roKqrF6rvelxlhssXTH9WPLgyQ91e5DrYXzq+lOmID4Uv7YcI/l899YBS3DQAcSgiam4pmo
kE3d7NUsJrm+B7C+gUhF+pNmLPBS+5dgYxXy0ftW1vuyHgPNS5+HYQgHNuP2176kkGWzeHpk2u/W
xPimTfGYtaAFMjowF3jtQpRN+XkMk7UcMvYsHtjwDZmqH2ot5CMsr+pOBoMUill6gIdJzdppfdNu
VEL+5Bvq7uBLoHcD4a9F+/s6KnReX2tezRmUSWdIhvKxQs2x8NL+q4/3ztPAnWRhs8yYTonzdJSS
QyzNl2Z76orCYMHkpuyRWG36mdU92vxwKPk0GhYblu4Z9MMrs/x6/4uu5vd/QOgInqBrqDoKTkFS
ziwCPzKmh8YeTw5PgqJG2juku+rNdB6zJJyFFUK+aiNLWKtO4HEBVS5kgJCbV6W/dKjmNeVoYL++
lI808PAfE73rrZLE/7HGf+0o12dXjqVb+LDjVL/d5Dnzlkker5R9nYUXAr+w851A99oXfyvTv70m
cEoWGfZFGgfbq0RTTlteuxWOSw44IjR33Oxntcli2DKi3EXeSH3Ur3FbGHE6N4F8b5PndPACKVhU
FMeKns2vrv1UIt8EkCxqkIRqG9nCkgxcOz5eh4D5AB8D/svNh+Q2T6xuGnAdWnRvVvJdki3RrhVn
wUsQcw9QAwQGAIf7+nBBSJzIUVQ81qcsLMF7oY0VgEpyyqunLIXAnzuFnHxqko213eZ513aXf794
e5OsHICvhF3HeZzFw6gfLP9QuKG5BRxb+46oCi4gUhOEVBUiVzWmp9VpzePW9vF2yvok1GyTgw+b
bqK1b+M4FoVrHuEQJR+M07telBi1HhK5gsc1hrjmnfXMMBbeXdh8Ka4rzo6s0B6NBPK1fv1xI+Is
uZjqLJDshMgR9BEXFNO1bZ7MEx9BDot9wGWhLIBEwyWZA+xhEfjgZI58aqLWgVBv0bZ0V4+5CL1p
aE9NK6BOjCHeG1f7TTKBuwzTbh0L7RGgatQSR4JoZ08D4bFZG29Ax746ssb+uz8aezrVVn10x63I
t1xE6h4sFT0YhY4vDs/1HtiGhFbF0PBYtsXOzTAEwmGnaYhRRjf4FA1IrdGICUso+tYTRoEm88aa
15wNFLKlTLtw1izlB5g9+CLoPsHZnB6ZJXWgue8gc8BgwK213ubmkJG4MLX8lIsDVHRVM5c6ZqLI
Zv42jgVShd/pQH+nTH+YXREKc3jKHT8k1hSMZfXYSitMMxf5CzlM9nFkW8ivtbWjUaSjF4bOy40s
Y19yn5cu5TGkUwJCSYBOrGRbCePasqEJu1RvMaUbb5LrZZcWxYgI1HpiJ5GHlhlBS/xfzGJHqBXs
No7UynFGjQ4QtuWDWiDlXtuyODHzsfdF7CXajhMWEunFtBPBWKE6N0vtvWk0CEXz8tnJ9veNr8R+
YM99guMDjg4QU9e20XVoXAhDCmDd3hvnx+RuZCgr+4gaD4hcBsCAuEKXf79wH2aQeiRzL2IwqDUD
iI752aDP6RZgacUprswoETGz+p7ZOsyIL2Zkfezf7+/S6p8HBh5IBpTi0J++XoVoJ7Of+1nEFCQc
QncTpMkx4Ou/MILUE9V8dJiha3htpCVuThlQt/FsiZBnGBGEFvzwt5S2hQQDeM1/rCjOxvvU06ce
VkRkBRthafVj//u31a4OyWWHGQf4CkUl9y7VQmL+5sZ3L/tvnOrCjpozpSTndICduTt5CYSbUhH4
xYGVW3F2BYuw7BZQfhhfgFivlu61ui+GojFwNCnQDxDPMSX6B1WQa4AgBT6UmqGrWx+QfWZnKb3D
fY9Y389/rStuR/O6HDgGpMaYwxOaJkqMDkSQJZQBIER939Ty2ZUrDRQL3OugDKFkpD5+6tHKk6al
LZzPIXuTa/SgGRKq3ICb0EFn0II0yDK3vnp2AGjb3be+dr5MaDEBgYLrFEO5rl0feK9Gb0AKiifx
Cq7NnsoimKdmw8pKEWChWQLS9WesEhCB12Y0vW57w2FtzHMd9Ecu941p7DG369E2+r2fak+sOkIi
6eQ7fVTM5t62teP9lf552d9sNLQ+MeERRGn0z65/g+FCzkr3RBtDP/wr855t4PqJRnaTTwOMl+xR
cGG1FtmDERhuWwdc50/abB4zke6l/a5nW8WY1b3HAwcpK4TCALy5/kFZ4njNCE3tGFSx2c4DCQJ1
Nm8UPJZV3az6woiy82kzgQuqyzbWtPkwOTzwphdTfPfSV51Ap2XjQ28taclhLy4dLysMjQKzF2sd
Az2zL4PJiSuj2To0a+dzeRv+79apaRglWoFcvI27JLDqd9+bg874Um+GoeX2ut09UFsxGgsqsWq+
Lwmzsh7U6xivJEw3MnZpdoLkU9Dq1m6yNzZvfVH/GlMcNK8au7JTGKud377/NfXO6FqbKB7fPwhr
AWdpVkOfA1hZR3W7kTdIGsapizneR6T+Ie0vElDBYTyQ8t1IH8vmy32Dt6d/AVjinQmsDQrNnvqc
z005GzaGxiJr52E+1FFr84CDeAGAvU+O5VPR84Nd5oENpM3fkqGhHLwAUha2H9BjhkpR9qY0zcsG
tS3qn5HQFaILWmn87Z6irgrhetDskE5C6FL5dGk32WR2HBQs+tfxlJ56Z+8mB117NKmMsi3k6s0p
U6wpmQQttb6ciM2A04v1pA8HKw+4sQWovm2/LWbwAlk4E/h6vhKf3NpPisT3WMw11GHcweEhdfnD
mBItwBvM+jiYBUgUeGgeK69uDoZmaDuP9uZeTN0jbkseoMQzRNnSbb/vUqs7ADTZ8uoHHk/N2HwI
gpaZTFichVb5U8zvzpby3M3JXxZ/YUHZ44kWmPJWwEKb4z3J6r2JeEntAHNmn810Yzm3lbZra2r+
1nM7FX0La5SBggr5bqvoQgwjC8vGeyaNDASqi12RBYgO3NWP93fz5imiWFc+tNYNM+1ml8W2lkAO
05mTMHfZFlxgOQNXsRRWAN1C8wehx4awlnI3IMnxZII1etVhZsfCPkoNzMlThdafu3EeVzcU1zwG
QDlIO25I4Cabit4fSx7bkNEA8fynK974oO9YifmfkXD1XTsN3dJz20G8Ir6/n7c1t2WpGDOEWwPK
t4BhXC+1niAsVglsaGZhpknzG5yHqLG698xu4rHQnqVrPUB359WZt+Q9b+6QP5YXnhM4wygsKvnc
3DSVbpcpjztODh1ks7TvovUPEKQ73V/j2gkEqEbHhC2McoPk6/USi0xAjUigEEIoJpqn3DPDzBOA
SaCbuHE6bt0TZwtkGCjdLcNK1O6E7CdpeY3OYzrTORxd7iCr6LZmIW9ZUVKXptZs2eUOj0cjSrSA
8+j+hq24JMqTfyQI8QREn1Lxf41SB/eby+Psve2LoBm9YKAHSL9PmRk6yX7ke696odqn+3Zvpg2i
54Txl8i5F1UwaHUokWzsLLfQ2xxvGWEAK5Mh7bVHJEw5YdoBYi8GutFOAdp/OUQD5EvAtcU0JBAj
kB1IegZwF5KMqWCvppWNO1GT9xny1McJU1LDgQzVvtL4nicEWZFFXhsrzZ7LyTUhskQHKMVYcp8L
D1KdriY2HGP55dcRZVkZDjgartBUU3lM88ylZ9IMJRRT7AqR7UBu2TeQIv+I+l+PydaB0cvd/e28
jWKXNh2VZImRUZjBNaci1j5X5/Kb/6kPKrwZNuLXmjOiIe87EHRF41R9q9ggOZRexVD2wLzEUBKo
EXQz4Rtvgxt11cU1oOIOhhHwJngXLT/jIl3XatFA2KgRsWE/phn9PE5tCDT2Io2P4tGhY0XkaD7k
1IaIYB50ms4v2QySJEZTefkP06ngKyDBNSFDtbekH9gAJQI0shn/cn/Xb8Pa8kNBb8XECeTi6v1Y
mhVDa78ScVW+zeNjek7Ay9M3yPa3Vz6MICNZlGYhpqkS0AFXGGffQ0XOSD7ybn4qchn2mfWAinPk
ZxvKCrfxE8YWFUBI5+gOBndcb32d+NB9KQXKcy6ATSU/kiJBarU1X2LVDNqEoF8vzR+1OZJ1OKBG
S0TcQeYomhsvR8PHJEdoK2xJO69uH96x6K0Da4mC3fWKhAmhqNHSRdwaD7lPIMt1zMAko+nntNvY
vLWDj44PVENAXkcjRgmlec55WkCNK+5z7We1zHHAy3kIiAC0Q0elnLDPhG+BSVeNovkDEhKQ02CM
Xa+vmZsUFAfUhNz+kCTQrJV5AHG3JjSRw1Tuoex/3nf6W8Yyjidu1v9v0VHfTWQmjaHVDhzyoJ+o
Fn02Q2s/7ctIBknUhGOIYQE7cTDfvDDZCHNrH/PStOKeyeB0rJo1fEwt0d5sn3/P9C5igleBWw01
BDZMb6PBtWoSYyxQJUIoQqp4vb/C5WldLPUZXp6sHUUI73RwMg5ptUl1vKn7Y2OhMQpJZ0jfLM56
bQrzVnS0DVEUmcZvOZLtsLD2RulEun3KPHvPyasvtubm3CjjL8EWcxcWbVPEF6Q010ZZ2qLimWdt
bOtR842fm/N0Lj4kJy10d1DQ/WJokbuljrl2jwA8idcvEm/MZFFsepnRmXrD2xioC4Btukj/W7HW
P6tCyIRCDUrnIEhdr6oSaVNb+tgi1X0t6m9je6TgRvjZDkzwXZbWoZVtFZnWrmBIOALFBKvIbBZH
uri1PK0srEmYqJul9oP7pWj6g/5KoekMIZpPeDJuZBlb5pZ/vzDXprR3k8RqY9JOQYLJMZJDaqms
vwvzWTceGeoY98/9qkG0VtH+A0njBjFF08bVeqa36ErZ8z71Skz4xuD0Q1nX1dEfxm7XdOiLJZgM
uBFX124LZIhLoQa9VTyur5fqCbOAsqGDnW37JSHN2n3qFlXUpB2N7i9yzTMX0tUiO4JWrqqGKzM+
TiLJu5hODd91g1EHbopb476Vtbzh0sryKy6+nanPekn8oosdmgR5Ye+s7DVNzxYXG99s1RAu2QXb
BRlatdvmdNL2u6TvYkF4aGhZZMpzrn/u/C1DK/uGEbb+QhgDFh4KY9crypkvys7NZGxUxbwjZV+/
uElaboA3VhwBSRZe6xgUuqCRlQApaTJkqcRYCMT5MzBA8Zxh+qadHe5/nhUzKMotJDiI/4BPr7y5
Klr7wmRuF8u8DtBWD7Brpr4lJLVysQADDGorhrDBGVQKqSRWMvl51ceZg4HxWl8XIRva3xLwyn0F
EuITG5x2I2isrgyFM2RvS3lK5e6XRWXoXMtgM/+nyz6Y1YuWbzzsVlwOlwh6u5CVhJqJp4RBSNe2
owfAW9wSNMLoYBuRxoAf7THYMGoBSdtw8RXPMwHywHMf3VhI3Co+AfiQPxmZ3cd16/P91DkzVJIg
w3rfJdY+Fs4Q5I/RL0XfWnEJO5ndxCmHHlUiiHwl4qmZ7dB81Tnbe7R+vW9s7U0OkhhCGg4SSsPq
VdIySbI0t4fYr/TxJesqO/I1YcRgY9pHDe/ZMOM+lEG5ZuwpyY0HaThyL0oocd3/JWvLRk8KDGck
P4v20/Wx5laBPrdbDLHeOfXB0oCLF/oYOV39bjjlhwnuveGhK1V5QOxQiwPVG5wyiOpem/Rb1ra+
pcnYmXPcnUCoRkLP873Pyg69Tta89F1NIuQW2gvuG/ZYpT5KFgSkEeJqW9PUV7Lrq1+jXD0aikmj
HBwZjx1hkdkk3U46vhZCPKqOxtLMH3pmgsfXt/2DLtMtZNHKnQtUEZIJYJUXwU/FvM+7vKmqaohr
XLSu8L657XNXOeHc/Z75fMwSsjWmfnXBFxaVQA4ipo8h27BIM4zCkl/5uUzEcWFSQdjPfZqyz/c9
bCVcoOwK9jWqguj0qhduA8ZBnTjNGM+Q863jwR+DZELtZ2ug+0rks1CjA60ZpP1bzp3pStvGXIox
LiCP3mMCHrpyD7X+5f5qVqyglWuBu2SDdgStz2vn9YC7E9QYpljY7pOpgWucWnSnde2WVs5K1MNt
i/G6wFCCEKwWVMnQpTPU4ea4kI72gDkbbcSZwTcSr1srC9DBh/fh1sX/KmeRO8PEITYrYy1vANAU
gbUFJ7vdMFgAnhaPV1BTUMu43jCepVqaJnC3duI7n4MZ4bpFiPnBW2FleRleF+UWQ8iBACtAbkcU
QyXSUqmP3RCT6VkzsyfeQJhxLl6XRp8RsPlrnf1Khh/9sCXTfevg6FIt7xAPc8dwISpvHSunhpXQ
dozHH7m/k0A99ZFublyCa9u4sIkclL7xwWzl1JqpzHTQasdYTBwTujuQmJuw837f9+4VdwAQH00S
jHSCfrM6uqqVGuaRYzR6TNIPjBVBP/9z38BtuIMrgKmCv44RNXhmXHuDLmUhnDolsXCbYccKYqGG
4owfge6L6moZfohBYLtxsKuNG3fNsIeqJl5vQN3h4rk27La2Tss5J4D6e4GY9s6IYWhaOJIwl8Am
0C3t7ZXvhf4vvhT4sKh0qgyw3EvKwZLZHPOxD8hwdEoZjNPh/m4up1NxebCZUDNEoFi4ZsrpLVGi
Qkyo5riZjlX7T2ZaYYm53HhB2c2GqRUnX+ZPIe2D9joEyZW6zMTqcTB9MYOp4e1HKl/nwYkGDAt0
tfl0f1UrTmhhECbKz9hAaGErKQnqwcLLiSSxrKgfuj3JIiH41gDmlQ+E/hxo0jizeNSrNfzEpRjM
4o8kTqshrGk8pzx0t1S7FndWPhAQ8FD8hc9DhEydXF3mQusSzSQxr3bT/EErvRCjoDC5/GCaUHGt
kp1Bvt/fvZUPBaFB6NdDlAx6ReqHAhY8KUtbI3E/2hjH1FbQEy6GOSgdfupKn2x8rBUXREsVem7Q
JsM8FFWwItG5ZXGH63H1IjABjbvuPtEfPeCZxnpL6WPNFsR4DBshELUCFRTT9IbP2sTRY1Ti83yM
2jEP8zL7wIzH4e3+Lt7qxkDwA2IHGEZg+Wjmqnp45qT3haCtETPNOiTjc6al0PsTgQOhTkb+mdoA
GvoQiNH3Vt08U5nsSFbv5oGd+kx/Yanck8T/fP9HrcSwy9+kSnr2NsizzciMuGT5bs6jMdlrzkNn
HSrv3Fvd1oV6W6xcymuorqFoiK+rcjTHzJvR1i1JrDlHmlZBYr7ngkbQYnOrl1I7o8kLpub+/hpX
Dj+uBwwVWya33s7FzhthDZ1b63FXTVkwuHIEZTYxN6LZiiddWVkO0UV5xq0s6c5tocfLuhobzC29
w9CZOUyNKTCLDVW5NWsoqGMfDbx8wBW9tlah5JWVXOpxq0OMnoVG8gxa8NhFVbvhISuHf3lXmcuz
ahF1WYLexboMu2QkSS09zoW7swtZYl5BIaGyDghrTbfK2Sv+iNKJgWjjL2BvtZXE7aEe7CnRY39o
o8RJX6DXUdjvuvyma5hxN8T3XWPl4Yj8EZwiyBKi54qM63p1g3BLWlOgJgwU1Lh8n5vfZt2FtT6d
bHs3NhqEXSFWXT75pf8kky2F/ZW2yJK/opCLyxYZs3plFG5HHS/lOH/Vz6lIP0+QesTwlJPWOQ/M
NYMJMKRSmAdkTvtCJ9/bcQpTR554E0Pe8Jzvsyf2Csb5/W251cVF2MWeLGpamCWE73+9LT3FeCju
onjQdCIyKWxaH4UX68Oeel+LItuh9O+hUVX+6v0gBXVCAKZNzxKK1i35BYH1pwIcs8Tf+mEraJTl
hwHkC2ihD4Em5XtRIBtSQMawX3i8TJjuVKRTVOQscN1+l/ZeMFkQeKHTod2crLYSRlykKqjzokkP
UIqSruh8oFbnDUbc9xiAKzXJgUzXtroca8cNhCyIQkHsZSGRXu/8MNh6DfiSEVv80zgUkd3OKGWY
+6TeUktbCSHL3wcwHNiw21jcFrmZeWZlxPVsRmWVRkC7QOonDXKI7zBvd9+l1q0hS/YMpMx47F6v
q0pHE3on+HBV4bl7buNZk4IKux8hQBqMKFn81oas/vtMAtNkIeSFRtUf5P210dxxysx1JwOgik92
7UaAR+967Xno+oNTb1V9VjCGuF3wJEX6vLx3VCkSS2R9hwn2Rqxr867BGMkeGjJOau5mMkUQUggT
hx2d/CXNv/useOiHn0w/DiYkSKZh4wCveREKI5AmwPsb5FNlt0dn0PlszEbsTSe//TzI98J9m7am
T6xasVCycEHCx42jRAldTr47dhDJJgX9qMvx2RRVc7C97p/Ed7bAKreYd8SkhdkEyT30JW4oW5NT
VE2JiBVXLSrf4uCXeyDC93ZbPoykfUvz11r+YP6u661g9snOoF1EKxf/341cvsXUXFk7TijUqEFc
RmlAHW8318NYFzW14qY6+OMAkaAqsMd36FjdPze35BHgxC4NKZucJrZZ07GEIetRG4BQScto6jHa
3R+fzLp8m7xX6JoI/VQbGGY1009Vq21MZlt514CijUQD9zJeN+rDs3DlzCCnYMVznaS7vGvkMSkE
CRsLdIL7y10JspemVHAMxornhBejFVcNedJG+l5CRfG+ibUvt3BTgPcDfBPvTiUoQECfVbllxaTu
7NfWQIu3GhrtNGJm+97a7gKs2cMnRCUJr0LwSxV7Neat2QNOTyyneifsLnLcM7OtKO02Gl1re3dp
aPkhF5ma3pOyQDzA3nEoxNR5MHjx/a1bcwQcdWAlEeFAIlh+wYUFrxdUjkZrx2gGcQwjdwGb3gAu
rR1zNAD+taFsF0ZEMZdUwoaBcTexMGtPvlY+6km7n8iJGcASz+zFp1E/fvRt+dCLD6w/D2QvQHq5
v9y1L3f5U5QNJYt8eQX0BG5IumuMNlw2NcdIFn/r1l/dWFxSSOQxXQE4ueuNnex2wpsRG0sptMBq
CEGdjWKjLruW66KQjawOnepFm0Ix4jucQwDAteOk6igNSr1FnslslDZdIaMmMdMnQ5ev0qpcCrR7
fjITUFKa3mVPnpVt0QxWNxcXM5ixUCi+Eei1/dpsapnY8dgf6v5Rtk/2edNht4wo9yCU65KJQ+4w
bgyMyZofk+wjTYrwv/t+F4tRSoF5D4wdkb4di5IFVfHNgmKi1DaymVUnuTCiFLFQSavyEiM4IGFx
MEaMBHnFhJ/7Hr8WQtCC/c9HUQ5406d1mgmsA3vVWj8G768Z0bjN8MUxzcyH0IiuXiWJD4gN8YUT
Z/4Poc+Ag36dzR6v1t/3F7Ly4dFI+RPeIZx5I2mSQCxL5lYNOxmkq1pMM9ph/qPYNWXOn0Ed21rX
WnFnqZaiFwWqJ5B8ige4rO1EQXInHshXo8VwHffFHR7rtn6hWRo6EMMtJ+dj7hwKJ6hs9+h1J3m2
Sugl7eotkefVxaO+tGQnmL6rlgh7q5mLGppvcYLXW9W8aiKJXPHiT1tcjxV3wfTefw0px6sXvccA
8IC7OGmAzivkvP8+9YCjoGgDDBEq7WoLvUQDn8zJ8h2NMWAFyurAnCWv/4WzXBhRvN5e8KRZyp1Y
GE+T++RWj5BOGf6aXQ4xYWBqULFFVxyIFMUKFJI7L2G9sxxftOkDnF9ol29cWSsoAFhZXiEEHRdA
upd32MUVLVmX2RNqHTGnxfQ02MlZg35ZJDnAXi6tCTT0fcgM4rXETrr0vEM5lxAbByar3N/f1ZVw
hXelAbgKrpoFaHr9S0ygdadGUjfW/bNrY3C3s+ebjbJVI8v4O8jOALCnJldTPowDdzsXJfcT9J5M
4zFpP95fx9ppAuHgPybUdfQpK/UGJnwTFbZM/96zLz0F90XfgLBvGVI+XaZnI8g03I1N8bXMvGiW
57SPZb/VBt6yo+YBWuIQr+9hpz3Ng/1WpdMLy/NfkmwkpFsfR3m62LVHpUgaFx4PausYtJmH4Ta/
73+eDSPqiyEfBproDXPjgqDVDPqxzB+qJLpvZNmS66YLap9oAOMBhBYO3Pnal92+Sxw6+ShLYr7q
DnHPCJ1yMneimf0wB2sjy9PsmHndVj30T6f30jJyQXQM8MBEPw5FQrVzRTH/thm7ZD7bH+Y+SJKd
h4E9AX2jT/I4f9H4of3knYD2fay80HlunwvrMI6Ra0MJDoICDx0k1tjuU7avIIMc98e/25Y/Pw5I
ggXi7KJSqHhS2ozEpbkk54Q7IhwkOmqNXjoBY5kWGGPCgnLuSZCPGt/dt3yjs7aYBl4X3TYwgVA/
Ve5bH9PloQY/kHNWBEY8e68jRBS+T/+4D6I8+Po+h4jQ7xGFrNDEkNCX/D3LN3Il1fH+/AIgbFAQ
hCIJWDvXPmFhInpZ5i45U5sOOKzVFBhcd0OWyGwj87vBWy+2EEhReASKESFVuTuIzftsbBtyjprg
Gw++fel339ovLHhgh/v7esOwUi0pnt72IAabpCLnKpCRHZRBEyz/r98BlXJ0Dn4AJlXIAzPa5zJ4
qIOP9qHPg/59ijbO9eoXvlyzsr85daHRbeOXfGn+/IhnPTgdPgZz2EZPD0VYb06jWcKRetQuDSrx
l3Up72rz/xnsIjeIpAwiHi7rk7s0DENwyrau6zUnurSpnKCiTQ0zxbSx8+Pz/p9//JfDQxqFJHg7
boTimzKS+l2VWJwPbt8vdPnzo9xH8yPbW6ewiuRztFEiWHVVtBQBQVy4TbYq/m8XFfMkeq3nJoCU
/LdM7MTn+bVsAicJwinI+uhn8eu+06rReVnboleKMIAeNcqR1yeRFgnEVdqRnPe2Fuqv2hw+xMaW
isuWEeVLOYbEKaQwQk9+MD5Bnk3+D2nXtRs5smS/iAC9ec2kKW9UotwLIalb9N7z6/dQ2HunikUU
sbPTL40RWsF0kZERJ84B4wDRFm6au4fEdDCThYogy9XhGc7auWimr9G7uFZfAFr2jqAZUIxom6ZE
8SmIrSvV8BQi/puNIkP5DqRgY//K9KprU8CY477lbD0meP6HIslF0kem+nawabgUFI+Oa3rmwBWo
oIwJMC4KA7dLh5SEqqKvsreZlAO525aLWfPx5rhjCB8n9NrExKPlCrQ6B0bo7eHihOQl/PwwOWKu
i21DhieAnoi2BwtPQg7GagWQEvmzYH+8iR4NceLH0pBBBy26PGxwYBRGTPSPZ99ILVX3rbDdyLAM
57Ji4FscQ/qzxP6+NMGTs8FyXRtHqtTbWdQdVDld1Uy5pOYwjuDRCCdHA8RmMo9Kam/zrumVlcGy
azXLzdLJnx/P5ayh335GgKCADZmcDanwJHEQgsHmPBua0Vr1kw6muNQ9/ctgOx0PKg1gvxgbGqGA
frspoRbexanq9PaLQHAPcG89fSve9LcjR547ElPOJU/tu08NIyPUI/32YpcnuuSy566G66+YrBzo
6eKgCJjeHnvvpT0jb9sl6om5+bw2MVm4yOfiPE6wcBB3ICHIM4W2J0W9G/glybO7d+l4CkdWXih+
iPLId3g7p5Uv8GmX+IMdrKW3eMVtwV0SfMXrOCMRJKG+Hm+U2bD5ytyUkU7KW9ULQ0xeU5Oabved
p3e6mejrlFoK3RmtbtjvzvH1GwGbYXxezuDhWtisd7XqyZCn7PBt7LuxOHiDzff7XGkgxH5mVdCR
D6StOSKVn8j9MKG/hLEZ98Xd7kXSBwkNkBsCsnE70+LQhOBBSQfbr+BnAm3bBDZOpOLbbQJnJ+27
5KNRn/Pwiy8bAoq4n67LdM3568cgOdF+Hq/E/CyMUzG2EwGENzlMRTwkeFYlgw0JXVStmkHnrDYF
zS8n6WpuPbY2s6FRh8K9hXZzjF6bpEgTjYOCkhOxdiKrsSkw6ouk+iaEwAI9YPvYfGxtxrciv4Za
PSJzRMVTXJxQCGqTN+Vg94EErGnlozhWau+PjcwFVCNDKxou0SaFHNjkkApVrQasxw92xEQkjgtS
ZweuxvRVBnAtz9JQkgrVQFWGgLELzj80D6aqqsvL4IvZ2R0DO1zU2tiHebuzQB7thiGnDnZ8kF+A
beTMeqMU29QMhjXEjg8BYaDbuAshNewuBMp3pPTYQdDOg9YTaNdAMTlFRCsRKCeCvGbtxv3s+Esa
vYKyFjcAEYfP2K+soT15qAR7oXip/GYdMI6VI3utvNUSKeMKPf6r3NHj6jP3Ul1yf6RhIOzH46X6
fXROjh4CUJRCkdkeO1QnTm4Y5IgP0Xlvi/v9G4en2hYRR/fdmXgJR4iC00JPDi7lCb24+vnlsfW5
k3Zt/ffnV6m/3gXLT5n0g92Vm/qpVUisvLKM2QlogdTh15mFNbkrKI1rAgeDEio75iemGb4kVZum
4eTBdjrwlkOFyNUMx3dAbHkArVIjepDgkDfsc8wbvLBE/XUHt/i1zgHbgbcGtMamdH+BzPq1VzGD
XW9K460z9bS3IsYAeTi96E1Lloj/ZldXuDI4uZCHHiwHKkjN7C6XSAagTNXStIErC/XuqwZfmxrR
IgHzXvPtukBsHRjuyIxCCborW61oFb6h1ciDaaC2XXD6Mz5fRkkFIh0QAwA7wsTny2B8qZi4wqdx
5EMFB+BnGS5k4mdNABU+rrmCnP7ERFE5gVY0OIAxAY3GsNLs7iWyH2/hueyDjLDuv0ZGD3S1hUMg
hCqZhxGo3es8TSlyeRaubJnq5mBmu2Qt7cxWBqZSx4aqLLiA/OJt2G2y982l7Nb8/kajJQo7gKui
F/b2awQua3hXyVjbVcTvoPYNvlwXbWgw0Y/oPMutGTB/a99UuJYkkv54KuYe7EjiQ58A8S4gWtNO
TyVNukAYctZuO4Z09ZtP2JqlUFENo03dQTc2aomXcGbqDYTJXqJgIe099xBFe81IpwnoN5Bvk+1e
RwOY0DyshRNcavkty86yVb+oLvU8U3wWL0IHVYWSBXm+VYL+DrqS9RHdSwtOZnSZU5cKFoVR+w5u
9Y70A04gk/1IZm0IJgnsKX8pNN1fl54uFnrRL2Tgxz18bwyZTAEcMpC3mVy1iloOYhu5nM2pqMzh
HAkiqcuFF/bcLYpz+l8jk0uiz3O+CxoY0Uqrk1+CgoBzPW7eFvbPFGo9uscrM9MLM2zykhcZBvun
V6iivVfNSxxsPe+sSvuoMxrEYNz6sc3Z6RtjPAGFOgCGJiNLOwXCxoPH2QJvaIfGXfj1d6KBv0P6
5/dPh1QB8NzVbMrbguuCw7ZkRf8MrHnGmy4rRwm0uwdoDwGWNXxybRGDxx2ZdeI2INTXAyQhOiJq
DW4m0fV9zWz7LDICyeki0mrI7BhJDYxvJ6QlbjCwTIGYpKrxVob4EVQsWTWHgnDmVNAviVsm/APJ
vfrDQy0d2K9iwI2AZCW4xKEL2wg0GSqNp1CtDgPAKVsusTipaSsK3A+y9wODHAtNslg6sg2CEyMW
IvEl5RJV1Hv0RJSoEANlZYls3+zVVhYBlJdy5q1oi64zH6/ZbNQwYpP+d9GEiZMrmzTWYjQY2HoF
pA1RVrEVI+E5UGDlE+uxsblcDPLX/xjjbz0q2wp9zjQBZxc7TjdL2ujRejD9lfrX5Gl1HJ54Uh36
nWqyuretnwMSLYBg7pDN0z00eSHUYJiXpXzco+xJZQwGzO/lURJ2eWRkw8lljS5bqRBhjQqTzd/Q
fqo3cqKLzrn3zLBqjEQ9adESBezoV+78ztW0jA+Nq2vPg5BlnspwCVFpwPOwA42cV57kq8fTP3eF
X8/+5ArvSwg69RnMuD0JhJ3iGY1mCUhixuXCUZ0N19HCCBp6xMP3DzENUmVQRsJCS0RqqI+CwdZ/
ada1FcOjBiTfsTtxBT7BVbQJzu1XRqN8LGYs5tfH3Xs/s/98x2Rmw8xLUtaJOTtu9OpUQZptq+6S
gRhULV4fz+5sQDpiWkZKAQ50+BNbrBd1dZ8mnM32hmy50YqDRCmna2f3beN8l8dsoPFlYUlnY5Rr
o5M1dYY87ns55WxvjbAMXGfyOMUAxpe6emzsIjMhZv94oLMXGJoV0MEz9mhNX/S860H+uso4JFT5
TQqW29Lg/6+8Mb/H9MrGJPhw3ayMMw42GIGyZzkx2MRO8a4lfb8Q185eWoCB4rrCgw19Z7dnD2uW
SCWYImw1spzoS5K3bLoQVoz33t0mBCMdi3ZHdNtOJ6xKIfbc4b1op6mBJnJULAN3l8mEPUFryZcW
zt6StcnU9Z5bR0IKa4VjdQrhj86YYQsrelnqd5z1J1fjGt3aldtihyp0+QaW1EivEAN7pzwwmuYL
MJ3HO27OP6LXceRkAocvetdvDfFF73oV4ibb/wldYsqVT7jgPWUhsC7/m/vw2tZkUCmSrm1SF7w9
HFlEE5pPGO5baBWqQUH0WGyypYTd3Aa8Njiu59UsyrUvKb0Gg6HYQHVrJUhv0d/H8ze3Ja5MTLOh
6sA1KSjteLumYmwMu49mm7yonO4tJEBmvdG1oUkwkbVd04P+l7elfFgzrgp11ReHBzz9c8Ca5e6h
Ey/1Jfdq0vnywr6fjWSujU+CC7VLQfOTJrztaZvBgWgOcH/YICQ5J9TPFs704lAngYSjdSW4tzHU
EkoDFU2jtZudmHKT7fz0aWA7GlWmX6/Kpbad2WsGBToIno8deWhovt0vYinmMY82UjuGrMuY3tFV
BYwRqyI7ds9QCE/WXeUaaqaDP0c2h6XWktl8JFglWV4ASTjEficHhC9TxsEZRSauokV1STLa65Ch
NoR0wwUWK+9Kcd2JunbS/IWX01xhBj3+/5ieHBWG74uqwovVlr7NcCWZwxrHs9gxZNAj02Sog25h
EFxTZ62cxVXqkWjDb3mW8PjDWIwl7gawYCJv8Ph4zV2I/3wWgGi3KxJIZdyi7sHaKEkRZPbPykIy
YO78jhhIUYEO64g4uTXgMnnWOW3B2egW7q0MMsYZkGjUfUbWdSFAns07QJELrTZIw6A3cbK8fSpV
kSt2iEV17svRDxXdoDh5duiSaN3coHB5oPAL1h5INU4OECjTotBtOc4GqKkN0VKipTqaC4y2Ccfm
fOJXpyhbZAoap2p6F6NxARxTAOlCgH5cyytvmzkK2/SZitf3KoYWC0CxRnmSXhwSn4zwsk23S7H9
XOULcnhgEkXEpKGYOLHYCJAM6EONs0OyLXb71ooUkpvU1cWnx9tw1jOg0i1BiAmDQ/L/dmxQ/Qk9
L3c42+8/WuYvo6xb949crhMjs4qA8iA7Yo2ioP570G5zbuGSnl3PK+uTcTJi2WtOOlqXtzUer5+5
+xqq68I9SkgLLwk6zr0wlLE3FaEbXvGg7r4dbOeX+FHv83YPCCvl0SmikXx4ExIDMgKkDJEoMop9
Eq7i7zI3LmDUSZExS7OVtObAJOD+JC4wRMP74zWY2V5Ag40Yd1RDQDE2uQDLAbp+qcr1toZX/JCD
gQoCuY9NzJ3QGxuTe67u40bm0aFsg9TLbJnYFBlxJ5d2W6+6Yh+4+47RPahaZmlrpvmRK/7fXzA5
uknR8/UQAlKR9qh4NVYBIuWoFI0O0RmEIirH3Ta5QEB8Rcq2M0UtXuflAvxudqY5HqloYFXwFpls
N/T7l13dsb3dC81HByJwJggWFvOOUxqvEBUp2P/amMSdqgJcaT5gpnurt4Kdt/bWpfFxdAn+WBXp
npBdWotHmbxvLlCb1x8v9FzBAeZRxwQu5vdc327xoJa4LuqA3Xjbf3y5JKUMja1qFVILmBEb9y5p
SbnyrPOSdvs4dxMneW14WujrK0CAIGPV2/VglfJBqT/b5C2SF15eS1YmZ0UFC3HbFNhF0CGE+mFe
n8pYXQ0Bcm5szZj/ajI1pLRB0AhHPDk1mfefyaxppe/3x8QsLVBekCeC2XxXSb3Ozcv5z1LH+tw2
xcMPgDcN1zfEJSdr2LFSD2lJQFbkTeg+8fJS58mvo5su1pWFaXDPCR16MUVYiEnbU3UvW2jmIsdn
bM6IBC/aXtt3tCLfMe2wb32S6LzRrT36jLrK31fCbCpLohxFep0yAmmXEvi/Wd9H3zdZZiaqJDfx
8X3AcSK/iKxfZAZmaqV75+SsY2oZBzswQrOwYhOieCShLWHMhCLoeLwF5m5ivB7/uxZTYplYbTUg
aobBBpRVpEDzf0AKdz8c+uDfbLZrSxMHKSsFV+YaCsExhlyOk44hq2sPbNfAe727KFJeECWiQciK
6ONR/gaDj+Z73JFXEU4IbxJr8q/tj2dII5AcCF5vDbJr/A2L3pHTd21mRkOq1d/dK0TZyAWpXgpB
Rb3cLgLQZq8rVHAAnEflHm1fk+8RxVIQHG/oMRfFcxqu0rOqt8VBFC4xx+lAZ4C1Ieypsn48D3PP
QRDq/WN3Eg0lslSrVQS7vBUDw1X+dTRCY3O14KUX7Yxu7mq+G78VWhdi34jvKpPd6Gh1oXZL/iwM
Z85bgh8ELIsoROLdNRlO4wg+D249Fmak7+PxObfWUC4N9OElTXAPrJzDwmtr9rhcW5wMbHBRM+Ba
WMyzUyJVwIHSNkI6cS3pzc7ba9IBrZQLo5ypWoEFBUlqVD3HfunJjcuwogxBdKBs942O1N+HH1ru
GtLcdUiXGClmF+7a1uSl4yMvrPJhj2dbTfZvrQoaemXY64a0RF3wW0OZHsmRUw1sKggJEa3cbhHV
6x0tbznA91mV1lau7MBYeeI28doiT+icI2Zp0p9kr7okss5b4flFPLxoelrCFS6t6njc7r8FeUio
T4DvZnq3B+UwJJyIUe+DN/esUG5DKwu0SOQHh39h0/6yxT0yNvH9rQLyZbcYl3M7mF8f5kdttZa6
MbF1n5402pBoe3r+a7wanzl9LazOjugqMjTdvSy/N++4dsZoDglYFv3V6MKXpiCJtlPDSGNQC6ga
Mdn2YawXWgQxMMB2jBJNGxvoN3q6NnTpkWVcXFZOr2zDRE5ffDlh1xJKc1bADsqhSf0I/yxrLWEQ
lWOJ/9DH6WoLHmw2/ht1XPE2hig4Pvt22zCD72UDJJCRV9AdS2GJ2FKH1YOVjrtRW5/Trx9GX22l
dU1UugR3GU/adOlAtg9qvjH+vcPx50mmem2KDHw5GAP3JXDPPWN6BP3iC2d+ydC4Ya/8pxqAt9pB
st9uFPtDrDOwJ54zTGjGLRiaDeevhzSZz0AWUgwJaRQlIfrbFvFIjdqvUbyjL00ykFOR0PByUrcQ
kmfIn9XLgm+bO3ljU/JYM4HA+3Q546LR3CiG+axwoT63l4S/YhCS2vepyPw4kBRiGSo2OSqOpMw2
nGuE4vD8+CNm9xTyA+jLRNkauOyJU6+SzInUsOLsxLXC7UC0z9fStCqXnCzDcN8Pm81ZeYfXgVjr
Y8vczAWmjWcPBWwwmGNPTdY5ZgRlKIAerDch2SPt0hpDj/kukGA6C6eaLIR7c8utIemCtMs46XfE
712oRiJ0djh7K3iQqCKvxU+C9qGMHAhKIQnV9HybUGH9slo9Huo4ksnRGcnZ8dAAvg1EIxN3n3fw
P0LBA4XamlrykbvfVbuDxniN1g0h0Bt+qT4ybtxHBidHSOITSe2QaLODby7dK1yhy+oS2m/mmOKh
jX5riBSKMhzS7fLFPMvIaQ4bcbPvG2Og/gDI6xL7x5KVyfYU5bTMPB9WhpK6m6N/DlesIRDum9dA
jajLK9yJq7h9YTNjYbvM5bXHTAJSdABOo0t7clf5sgctlQbeVgXLh6teNG6XxkYcGkCW5F2tF9CA
7P4qEGxjaFTa6dfjTTODt4Jz4H7ZuMaodcpq7GciFzdDxQM8yp+V7xGKERoWpxzYN1D7rYBCKA3H
GE6Pzc4AIm7NTtZ1ED0mUVOYhViU3Ls6nwBVt9dMtV0VDVHRUJsppqbjE2LvU3pikeeQdHHXvGih
nhcL0cm9j8DH8CM7CVgykfKYnJzGbcsQb1ke4d/aJ952qWgz/vvbg3L7+ycHBSl0oY3qAYMFFF1W
1qLvUaQWqTRsk+IiymCxK/daoOf9Oh32VbO0x+4P6q39yWQjCQGeqHF84IRMX7tTKT07oe7ET6Hz
OXyG8lFpqfInJT0BgPXxQs+Eu7e2J0crU/pGyCWMPYooalZNmREmPXWvebkqAJQ2xHKplDAG0Hez
DaYlaEagdxmiPbcuo+arPpRy5NqFsIoA12Qb0HEpdYTeXAWopkvo8OylLv1Gh0YcpBHaxJMEEhWh
LBMxZ4EtbGJJ6CHeovrbIQ6zjPRe232FQ9t/pmw8/EkVFzS4jyfq3gVhnq6+evIsGHqQb2syEEIF
BC/ZUl4JAG6H3lbqSsiYLgkAzewI9MOMwN0R7HmnpMRxVaam6MOzfelVzNdq8BzX5uMB3V9H4HsY
ZfEA5kRTyBSXUkdqKyR9M2JgYsAZI9rn5ZrxQl3JXoRIb6OYpulSCuQ+2EG6C+hVULxIv4rgt2uv
aLVW1yC9t4ewCCwvjj67xluSYZ2JKWAFqokj/TeUaqZs1Ukrxq7je7wtl8D3R5uyIL64r0FWFEaO
2TSgfSuLQVdr04/fQLNbx+c4yYkUfC9hq2aKL/gUAVQzuEIgaTOlIXfLsAYhd8zbzj57zmmuS8ba
32TbUjdUMhiJSISFWG6mBA2TI+QbAn9oy5imBBhP7WtWQqmuP6ekRG44pqLOHTp6CHXpX8RvyEKj
1x8VSHAhYGFvVxSPJkXx2wggggg3EWCM2R/2k6cx9anKEccj9ZuM//nUvi5RXs+83FCNxMwCccSj
JXU6t34vQ7kNwYftpQR1rJ74K2ddbZVDheTttjI2f/M1cPc2no4Lb7AZF3Zt+ff2vHqcoOM3jlw+
E2yuAel1ZrEtyOIA3TSGSHe8Bc+zNE5+EoIw/AAiOgbjZH8yPT8I+trdxBSNxs6xMER0HjpIIFZW
6JF8qZ42e5Su5vj34XA10kodxNgJYTs7dRUBJ5fubgW0c1LWMyjEjest5pfGr/8i5XOzuNNouUIE
D5kfGFYyPfwUaXSUup1E2WcEGFGwEGDM3YLIK4EUE6lB9CFONaeSCsk1VeuAUOm2XUMbjfxxJTPT
dICjW+9zKJcgMXMO/srglIyJHzht8JoG1y4Q/D3peMIjjt2BPUHatLtP53UT4Q2y9HpfsjrZSUh0
d1XewWoX79iElrVVy/9qZGAkAVsMnPwddzLT8nUVBgLwNvxLxYhrKJTpFRcQibdzgajMOmbVDy75
KR0z4k0+WDHOql0Sp5q53CT0OAJqilsU9JTjz6+2beSFacb6iWC3tFtHX/XaNTGfS7ETj98yiWSu
rUwXMUu7CK2tsCLuYyJ+dDpk+j7yt3SNMv5SAn+G+AL3PR6uI4MCCFynT3THY7zYk2FMIp35Vvmm
3G66Hs0n9MysOFS5jZBkeoqev2d5wQPNuLsb05OIrSsHKUwlmA7RdgNmG/8kbCCj3n55S0LYc5fX
janJdRIUHBsxAkxtAfk4n5ULFJihsPiNquYiBGPmNKBzBI8rCOECQfiLJbjaJDUvu6kmpIJdmNCg
oma8evKtUmdNI33H+umP4625l9yNufFzrsz1Qu8ovYOh6Xqh75U31ygT6uzYY31ZSbr0vBouCxZn
9yeIhxVkzSUQ640/v7IoqVyehUkt2E4ckHbTCAav7oMv/wziHiKemuKJHXZlki6NdHa/aEgkwwcA
9SBO9ksdIM/Vhi1v62/8ZsArIqAHj3R2e0FO57y0jjP4rzF9BAcNKibQfYlj0Hk1zEoN696rMmA+
YiNj9VCjTu3rERuhvzA03EjV0fyLOdhlGdhPs5R4wplTEBt5rdH0NhdtvWETpTwt01UFfEa2C3ld
8S4tR8WCyh+Ch5efzjZ/IpQ4ImthkeYma+SPAm858gsQQrj9ei8DoLmVat5+0QeeNKt1SJsVC7+F
x1eOztAnfquXClK5oFF6bHqmrw4Td2V6etjaXALDN66D/gz+ZPTWVbpzbnSNSD4RXtnCMN6RFqOi
T97frUOzXyWLdAazBx4xOii0QJ7OI2q/HX7nouFK43HzCiRAgiWlDkcqil7N8yKr/9x5vzY1mWnZ
8QHhHWDqRdffxE3ukpAh3J5F7LRaiQtAlN8G7OnlAD4KiO+BcBIdIRNrSIwpbhHi1pPeyk/2Rdl2
evMsHELjWaHWjgNxEPj1zoV9uQi2XRBivCarHUGq9XJ2zYUTOZNAAd35P98yWWil6+FSGRVIaTSB
gojLlNA8VIhLyYS5rcwjtSkCtweB0GknViPlStirg2BX0lOgkTixXKND1JYYfmg/3rtzQbF0bWsS
yvRMxzt9ysJ56+hb0S4iHb58mzF6c5d8qmSzWWX0hy5YnUuL3VideNQGhYgyaHnBHrPzPeF2zkbe
NM9E1k/GblcQ3vwcBuqtJFr+eTzguc0LFiM82GUQGQDtentOfKdKhjqU8QhQadO4pL0E7ftjE3O7
BGQMyDXyQKVIv2/ZKz9aDD7n8yUGF/XAy0LXVah3QbzxFoLtmXav8UUBCpVRfQUJoMlu5CtXVWIG
Q2nR6dW/uK9o6z2VoOFoVoTEu29sULxWvxvylzG+hJJ4vcUtzKY8N53X3zAJEEtJ9FzOVwU7lVIG
HUdhGUlWIgzaq5Z7uV2Faf/sQmnlrwzS+lpPawed3CLjKfvOHdCmp+VNFUPUt084NG/kvUCkEEEG
kbOQ/eJjEZiZtEG9h+Q5U0Le02U8HPfASdATywURUkiulHxHaOKLTNmJFaNg6q8B3SCH3quzhrTF
UL8DKl+vB66rIcSmMZKt8KX8nGZJdOLTAkITecVnOU16MHhRIZEFRBQAG7n4u9e/B6lSII3JZdmK
EeMSfemKBiy4F6j7UBKiVRYpUH3MZPcPL6EcS2tRSmmUVAlHhripNmrCM+soSxSfRFymNDTjoxoq
GknEtkZSoEWSoM0fqObEKz5ZKBaxRG7b2qFoog2/YkxVSUap1SWt29kb45+lu9OMb/0GTZcQeLCD
5xyy8FS6aD1I9lLCrL2tY2iu6XoLubKZKsD1lkW4eHv6elUu+wTVUNvbydS7HAPdPXMWB86GyIgs
aeEgzpTjYA7FXTQ347TfgfnRLZpoQeJgdxreTm/M/T5c5cAMpeRNOoL37jPNqJjrckQpk1r6wm0x
P1oZaUeUO0ZqjcnhkETf6eUuFm2x0RvmPKTn8EVED09B2DX2lCKApqrc192hX4Ktjb95emlCDvA/
lqc3iJvycTZIvmhrb3xGQyIUFp/u0sYqm9P5sbeb9QCILcBYD58KCZfbJUW7JpTdu0TEW/hN6/d1
g3r+QmFh3tNd2RBvbcRZz/sSCxuFud+C+ANMUZ7+9Ncx3V1DibFZXX5WyvpFXXyazg4OaEaRA9wZ
L8bx51eunBEGpufcQbS3Psw8nrgxcLlbo6vfPYnYahntf8L4u3vb2NgesHmPf//8Ab8yMImcFKkL
QFMDA2qwciwPmL+3tEG1TUSlTcnIIJzTWiZaumurhaDtN9p8NLbJ1ZQrMTZgDtOpsd9/HE0AqUib
A4oDjsndLl8fDhue6BclIK6+dC3ORU8jAvU/azY5dZ0bZIHrseLYEbDvfz7wHiGigd6d9VO0tbKf
1/f4+bCxAe44r4SM/KtD/4/5KWCU4TJWaAMMvXnjdsfxAeDoTwrtj5cKwEQrWNhFs04GDzbE/Xie
Av8+mepuSEuO8+FSQwAR9z2FMHVl9M8bcOD8cZZYPOfm9trYZG4hxRK4Qy8J9l40wo1Co6cV976w
bcc7YLp3sHbwKCMlOTgub89c0oRu5dSRaO+ROdyyJl2d/6zqpTfb6JburAB7g+zWKNLETiNQnAtV
UuAh/YI6P+ZXThKoMZAvbXtcvzeG96QW+oEKIbEbO9Qvj8c4FyECgzeSW0EYFl9wO8RIqWMhb3jR
DuSvvP/s0+eY+eyXBNJnsKp4Q1yZmYyREaBtI5cCvNfb6DU92pwCgJly8vXsEg/nQSRkx5zBxr6j
FSiXQVnqmz1hdE0HY1uNYsDjYc/uHsA2ABzlRt2kye7JPD5n+V4RbfaDOUatJddryKOjuUFeKLvP
GxpVpTU8G7G8t/Or8Dmnpaon2ZWuyqbwxTqrJDGacJUtEbAJs/sIJamREw2qmlPAH6SSmSyOYSo1
SkMhzGUwB4FG64+9CZmYC/pp/7pjGQWaH+fox0hI+AwC1fiEhmFfB6Gj/XiK5woNKAWDo2hUlwNI
ZvzeqxvLiRmNcz1sLX3f0n2xSwkq7rR4jbbxTtp4Mq3p0onl526ya5uT61mVkFStoKkMFyQg+wFq
rJFGubuY2GbE+iY7o8qpsRqJd8/6y8KA5xYA/UBAlgCIBGTrxF2UlTiSEMDfMpcs0kwhelO9JwEU
Pl1igJMs6DIKIjyEXwx291J+fPaOvbY+uWNFvxlSUe3Hoe/14qS9Kiy6coka0B9wHq4WxnqP34W7
QDpwhPAidT3N0A2q03GML4t2jE6Vap1bYKRLPEUPgwYt26reBXrlfT82OnuXXxudxEC13ydlhvAW
MfvLm7MHyorsjyVZ/21Pp9NrutsJ9EBXK/qy5C5mthXa+VG6R/wODjR5corDPHACuYwlm/8Bf0jb
WrUOHpmOsR4PcCbGuzEzOTGp6EZh1WVwFtKQWUOgYk4ZP6C9I1ZLwcHo4Sa3DlDXiGRB8QdK5emT
3ZXDTBqaXLKRiyQjT+6TdbJoQTxyAdR04WiMx+7GGC43WMO5GKn1kaG8dQXhwEJUUXJbG0oBru7V
GFjderXxePruCyqjGUizQHhwvE6nrWKtpCZS4aqN3R3DA6cLq3iPtPhfUGlZPpX2r5Uh6qWuNeeF
4f1qD9yN78rw5OxJvhQkIJtpbVc+OMWWuVRrIV77ngnAaVN9KvyfuKcelXfoh0nN0DO/tM9INGI8
zzWoyIDYUY+fct3f53Zfr0P/FdQREU+jnWcVDikbNE6UOmoLjOE+p8c0os1Os7ngVY2pp8cuKaJj
l1lSTksfVF2r7CLnpwKytBCM7RkSrJLPHPQkpWa6PN654ipDB+7GBz4z2MWc3vJ6TEOUD0kC8J2k
Gq0ApAhfkfDQjY31+1yKCXp2UAevmFcQjSAvIBreXvwKysWu8/EoPZrK8UK9ujU0x0edWFUaW0Kv
/UuZU6ECCfaOA9EePkY5S4xReob69Hjr3F3TvztH5IFbHUmL1Om9EXp9o4wLyJneUUGuynHJEs3c
ko2J92pS1N2LDDa2ooXGtGzLL53pO6c8GcXkAgK9a6/mLo4ZJAr05FgBRfASYouQfOt8Pp6wexjM
xNZky7d9nkgNN9oi6OOT0pUQGdL54JCMcDQ32y1HL1q80Ek4O4VAp+ANjOANSgm3myPu5bys2BBG
q7I2awfqZj0XdkbarosYYKCu6l4Sj10ik7ov9I2DRTEDbchwY4A5TeymQawkDZYuCD7YAa1kPBpV
DonPjVDfkiUC2CA7S/7j87vsL3ssVB1iEkSsF4LJO589+YzJnAPS2CdsErRjIT4xGVSoCwzZMXzU
c/JjrAjm40X+rZfeHcarcU8OYyClg9hVmG8xNyuPSBpKtn6wLkS9+k4lCK1BNiIFHRuVT6pvxOtQ
WaXf3N+m1T08sQ32DweAX/r6+KsWV2MSvJeeX6eKH41bL41WYf0kcdT7crNnjcYpEdf1W+vvQkxJ
QkpZD5mt3y+4i/s6G1YCasljqAe5FhRXbzdEwsdlHWdSa5fy1peRIz4lJ02gVQqX+y45Cfkf9r6k
OW4cW/evVNQeviTB8cbtjrjJTGamLMmSLI8bhGzLJAGCEwCS4K9/X6qquyRWqfI1V2/xolYqyUgk
gIPhnG+YDkG9qY5dAEcNsDn4Jrlzy08TzWyMnX03gZcSIJc7wjF8T8er0D8GZyEwf7WVns7Bk7gk
LuHL7L9Fdcz36hCdhPf8BZ8wgeFt7R9Dvc+nfVVeiOCrSm4C+v7MBP3VcQ91gpOIBY0cvHxejg7F
q1KRUE/wbLl0yzs1T+kMP2valTecfp1CB2o7F72XuYzvCNzEwuRrb86AUpdPAfAP4UoRg0bn4vGF
5+1i7QrCIhUY8J8++/vPWCEx38Rf8LDcN3v4cpkUIDJ7gLUs+JDsDqCnbXhVA+WBuj3++/sBOW0P
z8LoT11ZjAcB2gtA+9n54ABxTsW4Ec41cNZMnvnOyzfA8oPcxf5IoY4wCIIP6iE+WLo/JnYTdy1c
6r1d0AeZlql8S42Gjs1Xa+ozu8Vid/rThy8ueXk5D36jHOeDbu6bBybfz85FORxKd+vqLCRnkmuL
o+BPn3Za/M/uCa5DYk0splegmBPewx4KZkkwGOzfSXGOdnF2XBfhzqrEmZoADMn66OxylXXOoTbp
BC0cnmrs/gdYyJ9VvniareWyAd4CmgduCBmTpwf/869Y9jaCuTNkaQETj/cw5ck4pK7hEQJgpPvt
nPjMX37Lk9oQtgrYLQGB+XJIDXcgWAqU/Afu74IqDfSBHxN66OwNLpFF9VMl+x4nrsu+/314LO/t
T3OJ49VB2hBCMYDWvvzgWXQRZxbMMGoK9jE0dtxPHipqTZ17GyoL+9WWg/xIYsqPrhPZgyQWDLmq
+SLn/qdw5bhXkd/cVoCpvZsbr9lha3hoLW8Of9/TvwpkFMJBMqJe6MNy+2VHJ+kUTcXQ0VJlJ3P4
wt03WxqfNQNbbKBPA3K6aQBBEjoemOwvP2cYmBpRzoBWZ79FnSjlNxDQvJG34Y7/GPca5gZkF+wu
o6w8BvtxK49O1qFUBt3RW7FNjrCqwH29zMiZfezpnbZckc/7tVwhjesxStGvyHsMZXUYMq3K3YS0
Tp5/jUY8Y2id/r57/tf36b/zx+bmt/bVP/8HP39vWtvDQU0vfvzn/xrYaj5U5UP9y8b0jw/ml+bn
L+/1gy6VLr+r/zk19u9//M+XP6Kt3z9r+6AfXvywg1a/trfmsbd3j8pU+qkX6NXpL/9vf/nL41Mr
97Z9/Mev3xtT61NrednUv/7+q+OPf/zqBdgv/+t5+7//8vpB4t+9f5ANruC/NfXvv398UPofvxJo
Cr1BHvpJix9aTTjTfv1lfPz9V96b2PFxwLkn07iTenTd9Lo4/Sv6xkeGPAC7+kmr8pSUVY357Xf+
m5N2EDgCkNQJQmgI/fqvrr2YkD8m6JfayJumrLX6x69P5nR/rAv0COc8KA0n3/aTBOfSuiDvDJES
6nP3HgQgxKZHMRnEWTa3P9oSr8ZCg3BJcjefUj62VQMcObw+U4j6iOhYD0gOZCWK4FA9iRK1y8dR
znhUhOGNHxRzlNZQyhVpLqwXbblnm/d8Jl/7QTl8U3tj882hs4CcREPBNGQzJXfwsZ+LDfML8CC8
CjJQO8Dnix8ybONgM9Z1AL2Mop/jDP7I7U1JfZl1Gq526ehBeHjXlijxfyFFkLwrp1z3G6nZcBTV
AE5YXsPhqrPTOXrWy4g/jSAen/B+AJcCG2C8PLl7zGw5d5V7XzklS5Vn+lRKFGufranfJ+75RL3c
v377FKDDHCT7ga73lvDBqq+06drSvZe1r3Z10fSQlcNLinhFsaODPCfG8hcLA18FZxh2daT/URd6
uZEZT9Yz7QN7HzqtfZvXzfBlojGh2QiiPFAhRvTVxnN5su9yp8BicKMRD0radukwNf6OtpCj33C/
9r/L2tGPzGkSAI8T0USpjkYtN7lt/Pd+GWPBee1JySayAUsnSm2zK9tabmo79mpnIJUBUcQAsNft
DKUf5ITMOOu0aOE+t/Glz98pVyXd1qco8W4cxq5JMht3G/otXuos6u7Cgk1fi7yKQBBQhj4EZdj/
9KXg2J/9NsJrbGDmnPvBn2YM2HXqAXGJ4gE9jeLLARwn5WozhdO9zuufbG7eIsnfpbOXHIhg5W83
uP9op70qv/eNan7ql5voy+35n+/ax/q97h8f9dVDu/zLF5vx/xu7L241zyLltLu/2H2P/UP3fPN9
+vPfNl8/fgP0ArB2Md4zyM6e9rbf9l4avzmRSEHnApMUMO4/tl4avQGcK4Qa3O+/xNb/+87rJW/w
Kgmg8XfCgpxcJf+TjRfgEcz/HzsvBMlPKsSAlCAngsy4kywCLNImqNjg1NuuIOWc9j14bHkdNDSd
a30sWFkdoNWmoLQQdT4CbupHYNnmnBcfomQcpo0zFUFxG7mdFPd4SsYa4rt13+4hV0W9NFdNC010
pXR7DduJhGdRbWF64YxqyrOkK4vwoqgDGV2Es6IFokr1tPtqOpAf71jTtiYNCE8g/lwL4n/0baWQ
LarjHIYOOpRuvC+qwv3iTKCkpI0wzpzpnjjhhoWwe70yufHB20+8sdvmfTVBmN1UDgjWQvGbuFeg
WvRlh+RLomGas8vb3tgPhcQfbdgEuYeNk8gGf2MrKGUmdGQ/eRjSbhfSEMp1g2N16AN7J9ruKjCR
L2473U7+B4/5Ru4g4K813vZN2RBni7vrOF4EOcPlW7bAh6YcbGy+McYO/nY0UR7tgVpy70taEQCp
iqgut54Q5prMdd3tmBFQpISXAlLCfVnYd6qyHyoRNOGmFzV/iNtpeOdyPtgt9OkpqnO6p2MaR6T5
4bORvIXuGo9TPrdhk7p0ADmXAZxebjtsqhLFxWho0z4o3SJTHZxcMBglB5HSRVWo3eeFPxOoL7Yd
UjluNW+8oUmuhkrC6UJwIfSujYnJf1YyMt69bp1YZVTHbZxaU7Fp18Uy6jZsUHg4D11U55uIJcPV
mAMZlgXa70F4yQWWU54buEuJROKj/Tqnxa5SvdPBMka1cATTdf4BGB04N7bw0Ja7nHrw54GTagxd
N6LYXRFpx6QdBLaGXQzVjh9MwIMd76y25lvVUF1cdtar7wquZ1wxOsoep9jaj9KyXu9wD9HzgScJ
4I69nFy59QVp1M4PpFfgt/GX3HEIUpW9I/esjsP+IiHRFO3DPMQS88yQgPY9TIJntYjxAZL2uJuE
UwEOfDTl7jGGxa2zpaydwQ1x5wpLrBuSPoPlVnxnxzC6olPbItsO3BMyHnkLbqnBQwTGg6NSgCXK
onpXFRbu8DPrui+ml7HZurVtvE3gi15ueCA7DUFnELXS3M8daByOzIuuLJLXdtuwuIcDthzaB2Q9
Ap5SN9c/49JwpC4CgRKjnBX7FGobsU080fbDXARGpSxoXdDZBz1ec94nSNO6FehlyvrsynfzOLgt
eyaKlOCu5m3amFu2sV0e0430LIesdDHED6jnQjiF0QmeQzDEQeJLqFC9d0jV893Iej/ZVhqLLBs8
PduUU+weV6MZ1bARDSvFVrYERQoeNoCDcWAfdzRm0MhQfdLB7kpRSbNeEfjsmNFO38EaLlAt6oNR
gZjv65u6NPobnnvJj9bv4GLnOMN41WEpaIyuCFHlxiWz2QTD7H0SPGTeJheeLVIVtfZLWHZRsMlR
tMSiLnC5rJxiaLZjyKJ8w+cE3kZO0KIWIyo+mpS31LjHGt+sTcOeu1BjkgV0HisyOn7GOXqwSfxW
wiO00PN1aUDFSksDzOaGgNuOrEACLNo28ApYpVg/7OVBNvnkbxrs5d/9qkMypnNNC8liNlQc8NN8
zLdNq2ChbfOkNpsBu8d15TcR5o16PctKUkogIUPvGwoycJfrRp9+jhooCG/i2Xhv7Rj0FAYtnbrz
WQRpE9xHcDEOuJV4pcL9oUnbEyt/V7PYvau8MtyWVazvlKOGKc1pOfZ7PglYSQdexKpN47vzwTAO
83rrVN2Q4lIZu+DQm6rYVqhmfA68vGGbGqNGAbilbpH6sNVASk37WHN0FOToAT2edsgN7TxevEP6
elt6chO6rEAqrCw+tLakx6hqN8Xs8WtaRsMlpivfWe3cCpQM3xURSlaihTxBlYu7KfTfVrzrbkRc
31W+Kt9ZGW3rmLxt+uI901gEfem91ba9YWMHVTRF/DSMhxtqg13tdBehQIkQ6netI1Ps/81BFrRt
4beDOljbdbcsaC783jkW+VxuEwVvvw1VH3HGgYtVsbuojvkHYcePbT6VOwedCJ0iFb0xP3Jn2rvS
+4jH1hFc5QhsFIEPYuE7l7G9SIJv4zzeR5qEaT9YzAjz2sMQzghZV1zNqDFnQpF9OfNvTSg+qEia
lBh90XnKf2zdKbPYTK50FJMLXNr1vDWO5J/hcTJtwmKwqR5UfgzH4r5DC65gAQSnbFzkKeMORaGk
xnrfMGO6Q9GDtQAl401Pw1Q6/lsce9jlgIAZZO698+wQZ7SUMPJ1rch3/hDkW+ZN8W1Sh95hnkWI
cwUk7ylwHiIUAVIbNTBAUU2X5WX1lo3NhR6kTOlwKkfad1UpT7mZSzJYTQCEDsQP0wdXgoCLOedy
AuIYJ0rYTaCqN+JmJNM1XJjMvRwaOJ5LSw6+5dBELusrTDvEKqImvGRCeWmBvWgf13m+IXCBewdN
iduiTsr9EIQ22CcCYNOaRIBLiw+drEDljXDyllVRAqhg3npwd+o9mRw6X1yxhPnvFajk8K6X7q1r
vDgdA3o79R2ID/FYfw28Hp8tu/iG4cG0m0PHprXGUS29/lrHSV8BY19StQ3qWr8fxrb+CcX35tKP
G3cvhsJmoHGHV5qchKd69cPjOT12BNqEwDUoyI0IiUqap5K0mLpH1bjvlMc9Dkq5Lw+OzZv3YTtW
GzE58BFSdb2xiUFGPZ+GHEFVDddNBwRGW0iB01W38KgpxxvRgl5Li+K+n4pPTqvJrYuragq3tX5X
lu0nZuB+XY359wpJYQfCERx8ksB/T3KnuQ9JQDPWCfojctkHDiWGD5UkMC5xfNxfUAWr7AhkO7An
u1MSjg4JIOxFJQ55S7+iCoCKnPF/GCJSlO03HS6yuzLJCdCWFU69oQq3gY1hccjZZes5AoLmFv2P
cGctm0vRjcF1Ndcy9eh0pdwe0Yw3Od9HgtKj9pMjEaGCIWJw29T1fLQEZe1KAck5erAxdqPqxoS5
9wPQ+Ds2zp+tV/wsDRluCRntvRcI/jXXHUSEj0XAXS8toWVf4svXrbfvGl/VR944gWl22FA9t0M4
1+wbc2zr3ECxfRBXnmsGYPNjLabgZwe/zwnpBlH6dDuyTmOOjK/UXa+h7n7hyX6EXxBSEkn1k3XE
gzi0YP2odxGuCjP8ShqH1/V118dFglr7GJ2yDXA2Vc33Ie51C4tPbd1Jonyf01pcw+rYUNg2d6WU
F0irmQmacp50g24Dp2UpbnlBdfeelhOZvgRS5tG4GyXuUfQitPNQnrQaisb173tJXK+9iUPpTOIy
b0qnrm9gmVXF6mYQiSf4A+t6yG9soZ3GfjpJEZUovEEyt9ypNhy/+jmfYC8K/YXUm0K328IWPJz2
hrYhOEMjrstOL8CJaOMRB3k4QLntuiecAO5fx+1nuIm2zq72Ctf51JaFT+rd01Pu/79qfz3lZ19P
Kf5vn5/SifWLtOLpn/yeVQzoG4jkAvlzAqu9eNmSiL4JkHOAii2gEIDTnABP/0oreu6bCDovwPnC
cgts0FNh7V9pxSDA6xb4dEDwAiiAhigh/CdpxRdvW+IhGQa4FYD8L3MefmcavFkLvOcq82lO7Ddm
Pj4biL/Ig73Mtv3R8uk1/ayiAgiSg5sJWgaMCOTEaQOdss26phep8XK22u8msFNtEt04lNxULj0n
zfVatxdJoNZEXs0EEzv4as1XqOYBn2Kxea7r+aL6wlw3wkM6Fjt3yJwmSPOy/y0CXyTwn6cdX+v3
IjnRcIdPNnbFbp7qAbRhB7A5YZP36/qNlf18Mj3Wz2MdNfDzgid5Wvp83obEPwM2eK3ri0pqZIto
xC4mkDgUp4yKfhgdcU6Z9JXGl/bmc6xKvF/AZqYKj+p8viz7/Eyl6rWmEZzPBwXD27ZI+oudypV3
basq+ZoQ1ep01ZgveeBRN3YjHPjgpxeb6W3DjXvFYnKGs/Fa3xfRGejIN71F3wvve9cCVJIH64Lz
yXDwWdyzMGRTxD0wu3gNsAYMH32Cu9a6MTl9nWeNl4MSCq80gXRz9455Q34I2snJ1jW+CE6HxngS
ujAw7K2tvs+9zI+Ke+fUb14b8UWA+pUvpmZQQG59xjMEFJR1nV5EJosDz5aQd9+Nqq03vdvx1J/d
dZvK0g+ipnGIBBRWST7xfZ+PHjw1p5U9pwukxiAg09WVfbUbolxtqgm1mDE23XHVuCzLZEVdsTkf
sdMis7VPVFziWgwI17rGF6fmLOU85mqudlFeIu8VQIDeRoBmr2t9EZuhZ4ycG7Te8ktlQFk9Qx56
ZQUutXrBJq5RzbPVrvSGK8kqjuJhe0Zs8rW2F4EZ0rlwkhk0RxROj42Q8gEGjPTrugFZBGYXxkpN
I+U7ZJTF1z50lNgkqj8Hqnmt74vInKVTdqUf8h1TJbydGv9gXTLt1/V9EZ9VY42bOxgYr6oapJFh
njKEOlp3RixBmhz1R11zyWDu024cgN+84ceqfi9ZOyHYNLwoNd8pvKw2AZ6WlJ0jI78y4EtL4FrP
nFQFUIwxBEfk1H4tXH5OTeG1theh6bIA7iIUnnkQlvA3Za8OMpL/mQHFv++0T6SJZ8ePHiJt+x4d
FyNExCje7xUXt+sGfHGpHeKill6AjnM069D6g5LyDKb1tTE5/f9n3a4nCFLHNZruIx0dNY0unH6K
1p2aS6kxUdnC7xUalwDSo1LS+yt7vQjLSfmqlzjPdrYaU3CbgF2M+DmDpdeGZBGWije9dcICy6RD
0lKBOLoLE/th3VQuLrQVI20tjOS7kFc+HDDdxAZfogbK3+tub0vtvihqdFvoiu8KlNVj8glJxnWz
ueSV2oiYiVG03BB7ofPWRfbrnF72K2P+hDV+tgzboOBmiOD1zOX4jRBziUJJt24jfCLIPWu7cSIz
TQVKYAOdkApxpg9+kHtnIPGvdXwRmqzuypIi/7fL3eIKKrd4RKAou+5UfmL6Puu5l/sut11V7Jwy
noDpqr/gQXTO+vW1ni9OTgY9DRHroNiVWtS7mCioIAC2uWqZP2Ecn/W8Jqjgly4ab8svSdHuisJZ
dwN6wsY9a5k4LUe+1i8w4BNKuK2b4LnpNiuncxGeuh9zYgjWypQ/4KwQSNSjPLdqTJzFpbaKS3c0
8jSbFaCRqL1/VHkSr3twLmHW41BKz8vReKQD1C4h7rDyRHYWp6YJPFxpgZLfjVyn8MKDNGUozjH7
XlmET7iKZ7MJAIiviwHjLWNIbHIJrbA8IeO6teIsgpPziXB7qhGglCI3zpjztJ3KYd31bWm0EwyD
GaYYrTfOeF2J8bGbSbhyrSyCk7OeDR4yw1CvgdRN4oNcj3ryug1xyXT38xgguyIsdmEHHhqQYzp1
ZVesC6GloovX5yZ3LLoekzad25uw/bwufhaxiQr9rPMcLuq0JACjjSAQDmMcr2odbMyXF6G8GVG7
7hqcQB3f2v5QARCxpt9/UmXqYUYzdglalgQWqQX9NhmkP9a1vQhO8C1sRU4nhIDW+rawQZ2a6Ryf
4a+DEwDWl0PSdjGtmkZhgRv45wwzNGtAUlrZ80VsFgCWyoJ0aFxflnYvh1VnJpz8XnY68gC9HWYD
jmRjL9uqukLJe91YL2LSgZfGFCcaPQb4Hobvq47KYAkdq/3RKFRtcA7H0zF09Vu4d23X9Xhxk006
XcdFMSBi5vBCjlfUnrMIfm1pLGKxstQZJ8CCd4B98LuCqg+1qcWqHQTmni+ncIJ8kIgmTGFT+e/7
+Krt2Logj+NFy0Bu697HceNDhMwAebtu0cWLMHQrnwDyhzCEHdV3686bGXDbdYGylDPQSZhrLbHs
ppaZPRPAVNERBOFVSyRehKEE1V0502lRN6TfzV7DoN5+Tjf+lVWypPNSUCFt09VoPK/bhyhu3csC
BVO1su+LgKySsB94guZNN4PgXUzw1YGJ2bqB8V4ulTbXTozyc7ELRN99mhmUkTIaGchYr2t/EZsA
wAnC8xYnfMVvhTtteGwP65peBGczREU1KMSPlO6hAFk1LWHmsG7QlwLQTRcOUT+eglPuI9++s1N7
hj73ymqJFsFpOYU+mYfgpHV8EPXc7R14ba56vKI4+nI6BfDhKqTYZa32WptFEC2Cih4308rFuBQ9
AJLR4r2DD+iJP78VlfnBO++c5fRrQ7OIUtPOLfVGKMP77n0QQShiWld1DKLTJz67gIO77Y3+aUf0
CuBdKFNpmMhzYvevdXsRoFHXlGSa0Hg1NoeivJpJueruHSwJDVXsaeTBsG0JwCOqmLhZWNhzTLzX
ur0IzcjO4FfVJtoNiR4ujePUlx0KEeuuEUs5MDAwciH1HGYl7/NtD2+8o4Ve8LrWl65fonY5jiId
ZvnQyn3S6/nIdG7XDXu4CNEoavXk6hI7IRuHlEa53RUhn1b2fRmjJJ7tmPRhJhJlDn0+u9mEx/i6
DX3pCw/3SZL0dRdmsWnldRLk87ayXK/se/AyjtrRbbsmx8hoI8g2AtI5taAArdu9wkWUJvlAHKib
hlkoSrKjHguPPY3FzarzYsmiD0UxAWoeBVnEevctzmxnw8qcbde1vjhIG1t402ibMAP1p76F1iAF
hys5p1X+SqyGi1h1cFPsJoDxMe6TgSpJNx2qIppWjsziJC1jcE8Dvw6z0cRhygcdf5a+OceRf6Xv
J2bi8723l3MxCVOFWW1Pbg2ioDcDuA63q8Y9WMaqlIn2NNZMIyDhWjtCXo1ecI7//VrfF7FKakI7
B5ytTHITw4Ym7OYrRwdkZecXT09HMZ9YguZjz22yjsTuVsb5OpBQANbli4GPXBvHYYlFM3bFbUfg
2dEO8bjuPbf0lYtLNXtOiVlFajLfEeG6G+EN8bpr45KjDR09mdQ5drHAn7r7oKm9n0VTRusud0uZ
PKMMk/WEHThJKm/LmmTYREl5zoPrtTWziFWixdC3Gn2nhSCXsmpI6lZlvl233hexOnF4lZVBHmaz
Zu4OcKdwQ0AXW7cDL7FCXOqOxi0LMunoIgPkH1ePKgzWvR/9Raz6QGPx3seprbnwMjVQDcFpuXK5
L9FCUxi7rG8KxGrv2/00O9UhyunwbdW4L0V5hriGsHAzonVzAtNWkCyYXHrO+uKVNbOEDIWi6xSP
JNZ7MADzTsoYrEsrVs7q6VOf3X4Tr1d1MThh5lpiriftkI3JA3K3bmQW198Ol4LG5Tj5YPcYvAP1
7ps3zWRVbhu05Zdd73I3qVWFQxvLvd5SUKZ3gd+cM9F4bdgXoRoY7O2dGXBJDfwbL+rLqyAcz6k4
v9b4IlLJkIxhMKgQbleh3VZtOe/aWTXr7qhL7BB3O5ckDsXm7tb5pVO65ACtKDAvVk3qEjxkVRHr
bsByj0MdpAPrQCXyofG2rvXFsTqA7mC0RwLoE7HyMfEbf98gB3tOSeWVkaeLYzV3RAdMMTIZSJFC
Xn8I7HF0h/bMof1Ug/uDDfsvDASE1l+uyVqPiVcJDL0CDWvnNiLecOqYQwQi5yZ6MpsMlDpa079N
QNHZ94J79wJX/JU73Z9p2oa0pMHZy2bDPzc2Uj8rf5TrQm4pBAMObCENoP2ZqZW46IsgB/Syjbd/
P/WnKf6rwVsEdNVVVCkw4zM+kPoI+uXEU1A9IFWkTFdtxWD7E60vX5dtoYsIrwJh8MrCxgqof7jz
lVfugFn11j22luCjoHBIp/0Z6ziEF1AN8j+Uk7tkXetLAFLgxEWoZjy2iMrloQFlcjMH7XxmGb8S
JEsIUnGC1UPXLMpsYEO84kh8gBTiymrQk17WsyPH1Wwsc45riqNl+2NqoVw25rW9//tF9FrfFwGu
A8EG93RN0RQEQ4+MyaHXZbTu8rlUJoJCCFYywQWO68FWW8Kj/rGFtcA6DBUkbV/uH1MU9mNg0b6y
1vPBpoyiPRt8Mq3bXZd4pInAtKuG4WbG8lZ/ih1VXs5VMxz+fuxfCeCloyNwiEMZnlalomI4kS+H
OU2SJnknaUm34MnNG4N6Xb4yCBYBPCBNz71IRBmIO+Bk+3173YwuX/fyXRpxApkwxzVDliqvum7j
cb9Ikc7w12VLliClcBrDyWlx74LRENRoywniLnL23//9RLwSBEugUoAFY/0J9wvljMNblNZ0NoO6
tQpgFSyhSnHi9mLKA+RiAOZw0xoyHl2KPYiydY+BJV4JsgBzlWPryTrpzR9NzPyffRKvTGks1Qh9
IH7awUPrAEAnu9hrP5dBZbfrRn4RwKKm4zDAEzmDpMX0fqh9952v8upMgL02r/Tl9iC9BkJFBPrt
4AHqmwFGHGmEV+S6t8ASsgS/PQJrdgXzdT027AhudvNeIwrIyjW/iFfY9oygfcskC3qTbKCKWGXE
1tHKRbO4U/PON7HfNkmmFKfXspLOZaJE9HnVvC6hS76ApHNRxHCpVyAPERMlH/K+HdddRZbYJeWA
/uUammSR3/FjawvICUGGY91OtsQv1ayZTUzCBHdCARBQQOX3IqfN47qRWRy4FpDwZDAexj0k9iOA
UdBC4kMu79Y1v7hRh1EBKnNkk4wIr9PbAEoXIk1YYtclq5YYpl4UclJ5y7Km5zAhqmV4EwHKtK6Q
7ywDlrKJD33NMuv23rYMIUABrQa1brNZwpgaJ4QYfNQw5EsCYKSQeN+MlA4rW1+Ea1MGSQPPL/gH
CJDljYReSaurZOW8LsI1F+CDAgHDkBSv+7uWR8W10WQdJQ9K2ouNsgJfKReQqihaXOtDx6fXujb+
OsyAv9SsLwuWyLgYWNY1jrMjlPAHWUv9bc2Sh7jvy873VNncQC4gK0eA9sKBe1kwoH64rvVFvEZT
0jDuK5KB3u1+CGlTbduxUD/Wtb4I17kV1MG9nmRM2mlnkHfbj5q4q/Z4fwltkjXpuUoqmFypqkpJ
b8VNRAX9vq7vi2C1UwNFAxTJsopW3lXhku6+kNDeWde693JWZ6eQGoqiJBu6YfrsQaXogkXOvOpl
DsfXl637EW89YbCN1fPsZWPLr0sm1yWUIGf8snEmR7dTzciyKCDtzrUT20wzhPpWDcwS7MQGCB0Q
MZAM8h4thP0dvh+9fh14yF8CniATinzmHJBM11U+H7uqhRYBC1u6sveLYM2lpqrKKclcqEF0WOx6
iiAhI2DttW54FvHKI3hddj6+APLuIVQBY/aJ+mW5LqKW6CcRmHqCngTJjO27t4W1/OhDx2PdXrOE
P+Ea4EUWXjhZAfWuowe21EcRjvLca/Y0BH9OGEGy9+W6bFu8Mm0zkiwuTAB5GTM5e3CcTCa6ArLr
YRNG87rojRfRCwxaXEl/IplVkJdtIBcGeklzzjvnr+/1kNB7+UXKJnRQBpqxJ9OJXjh+7m+gzHPO
PeC11hfhWwIMlRAJsTw1BqN/4dAg/NAgqdNnq1boEhBVJI3VU+x0e21cliEpOh54q1ZuD0tQlCae
38ioUftG5NUWInei3sxNOf9c1/lF/PomKEoX1OZ9lExwqS4CtZWF4Ot2hyUmiheWhJCZInvf4PIK
zeZx33Eoj63r++KwZUVCGKEB2wcWphDIUZDw0R/6fFWyCxoYL1elA2x/oYTOD8IjkMtqa1S4Q9FP
K1c9FChf1J4G1TUnFbn8ELW+A5WxwVzqVuQrV+UiYmeawMrO8fqDMtonW4h2tdBlKOQ6Yizkcl/2
XpiaSmHi7jBCyCuFoC/sciH9sHLhLGK2g9ymw0QeHFpeJXtAASCoTfW6ZwkcxF/2HfqWI9blRA5l
136CWlv9WEWj+rJqVS4hUn088FGWsj0O1K++Bi6H+LKuz6EvX9nzl3CXPoK+CXR+xmMSEcg1D32i
p4Ni7vizcbQrtlDl686cXhClxHj8xQETLjYHyIB61vdMeyyspvnbAEk15u4jTWlQX0LGyZAElB3F
nbdt3ET+lRhHEu89l1r2CCtvh9pNVXOobEK5tGkN3xT/h7oz261bR9v0rfw3oAIpiRpOpTUvz3Hs
JCdCHDuSSGogRYqkrr5fVzX6r0p3YaML6IMGNgJswHHW0kB+/IbnibbI3EYpJC6QKImQ5Ic8izr+
pkYXhiqPCXzqVRSGLL50kxUz2GVbU5ID79dEvEXgKILPuKWZo9/zz7/iEaz2anvKfNDyMjZlP9zm
INWNIIQWc/vdjlZZ8AinxesvRCkr4b4NxqS8wpdo2rcodrQFvonEE3+PXGTcVvsSEKevDdoJ1Fql
UFPj+Z6Cbu6BaeL+ZjB+y3S90BWQVgrwcPM0r6Ah3MI5V2wR0Ngg3j/lygoKJpcHji7fhTkw/SK1
lt0R8wnjfC4LCwh2Cz4b4IcrkXLA9+/sps4b+I0YMCBRp6Dqlcl4B24ZEK+102lmbtCTEauhds4X
xfuQzlTdobKmyDdAtNeY7FY69DjpTd4XObxlcde2+LKmEDBarfidSu0WBc7x2yYB41aVKxTv4adK
YE4YKvQ3x/lUdQVGBzQA25zM+7ZxzXTHw2jYo27Zgt9QsCiKWSUZjCdhD2xlgvr2Mgp+V8bbKk8l
zkEzvlCTTgFselrI61YUvXzkfpg/PVepn7ZjxwJbbsFwRu2r6iNU+L9sJYuNrA3EYq2qmN/a+dQR
yqLvQ2LCMlY9OhDzrlo9+lQmZHM8g3EChFS32B16H8EJrTFkF5LkGrhckSAErdNswNCOoHQewQKS
7VKrbYlg2d7Gosl6UFyRlPi5Alvuvto+LrqvqmFq1RhBB1gFOvos9pjKjxJgVM8A1rLsR7/Ekv82
JI82fkDT+RaP1ZpF+Gs1GIDcn7jHt6LHMDSLhPkLY/iUVHTM8e/uAcYDvhbjaJMtfpOl7RIOm49q
MG2oCjtG36LNWCBFdbcl2y8KiEf0Dpa4HHaYuIA3seNzOQDJ7RT0NWMQny9Yrkyn9hhcnkq/g/5w
Lf017aeE6gOHqM2M+6jsTEJqZpMO/QJ50Q/uI0Zuwz7B5MSX70ptM/mYQG2Uh7iZwTQzjquq1dHy
ajlCyzVKp3MxIUzIhAd5ULPVdzvEJ3jNif4kFmuV9+YXXXAl3xVfYqDvgI2j4QLc5JDfYKZ6iZ8K
pXKMDuMkKx+HLOsvjgryUMalTN+VnRcIafRyk8Q2gagm54c5A4yC9hTxQ983/EsqqGvfW/CD02Ob
g4K2VW3iO9XcejkBbuiMCCnAoT5tStF+g8kincRtunVl3F/GoAe8PNnUTvplwWKSTnvNfd53O/RU
gpcoeRtWteMTbzkg5DJk7jWLyLJ9REnT6q/Lms8gn5sOqXnwj5PUbI8dIJqL2EnsWXSsgYwTfAOO
Fn1lqppI0fYAsaZwYsennKzAGB0x65gtTQWwo1e/MXc2B1e1IIWYGd3pAIYUlUlDEaP3ynKuvkMG
0BTJwSPMlGUNso1YYbsaS9uW1RaliqiKBHCMYNdJQvmk49Fl35MQGVg7yhU9P/hsbnXpb2l0Mj32
3VKob34aJgpWuk9ne9cQHvufrl05Onh4IHN/lA1bNfBFwNSD4kxsN/T04Nos9ytWUJ2I+EascNDT
SqajQtZNFw0gd7WMo4V+8wDHkj1Izln620Y4H8rzMrXlJA+5QPnkQEm86Du1cjtOlej9uh1gK0zz
Lx2IAeQNt9W6T25uwcC4w07iygc/9ynzh6Uzq3zfuFdwD5jOAAjYxmpMR4gNRh/bo1CAKyqAbuas
vc+6JAJPGB5HciZ9arC75BlggcBUuuY9wCXQPYpcOns/NYrFR1yaNv0li3SgmDAsWNF+RQRiuahk
IYZ2rbplGN25UOmmPDrlC0cAMcUej2XCpCs0CHVupW2/IkUxmRPR8eK+LdKlkCoo1nfC7aXxyrh6
dp6sjxYsXH678E5+8mLQq1LTvCBi18qtLADgnyb6mHepAbZYQtPAqzl1Xr5Gjc3gjsehg6N0ozG5
x+dryOct3zu6zP6K8mnESBXH42KPaASnaagaZO1kAQrgFIY3Jn3aM4gGO+caWMJ0OoOhDeqzEYAG
tN09z4EGrWTT+PQn74kch922ckNhyhpyPWdQPuB3vC4FVBFQ/Qg+jceO8E4Ux5GuuiB72sJMeo2n
kQA96opVxGNdLiFut9tk23CvKkWN1D3SqoE0ZDfF4JAOuzETwJDWav489VcGHon5cTbFJ0+yCVuI
1X5zSD+OldGsHYt7qVz7vYkmhgDCA/LoPyi++9ZU0OHy9R208BLNY+D3jzATRX40pzQuXFK3EQGZ
FmhW44onYinaY9ty6deyQjkMuYbffbOtQR1mlOPKr1gvAfmu1rQvowOJM2uzo85geYL7Yuzi8Baw
fOprE4tALlzlIMyOclvW25SEyZDaKNGzBJHIhjUACFu8jlv31bsFD0gdLyanuoaQx/RTHXw8+Bfs
ATz6AYtCHgOLHA9Nfmx5mXQfoLiP+lkXNpnaYzolHVDASmaqvGFEFS10vnYS61L3dJ76Uxh9T0q4
Nuk4r5WKsDg9uShfsTSnqUrHhwRtXfbclN5kjxsRZAUANu/ZxuvYwHWw1BrXpEAnZZvknyfo0bpa
dO2EgaUcZgv5pRwnbPxwW3XM/Ii8W9uPmTfpMqPleHAWyiS0OPDvJTynileRkzx5pWvJE+gQNYju
Y9UUdosm8JuBNqL7ZRtngfctIHxk1SqBnL2ybNXZEyreSfml35iSBnciBisfmFDVj0jMFRl+X7YB
UHwp0obxF7lZNv7K436OQ5WOicdCIUtNs1/oEZ1ASAd2WfavbWhBvq7aIkKkVMH52qjzsHQcWjDs
a/D7LVL1BLa9lXQRLmBmDB6tJvR5e2Q9ol7wSoFmBHtEriyimBgBmsQi3tI4r1f9IOfm3HV2wRUU
wdMbRChp8QIzG3jt80Y/6VbjBnLZtzAlQhy8ip0WgPUOSQOpUjktj/gorIVFxcphuToyLfFDNqRF
VJUZKJ9VPowWGqJSGCprDiRc8zQ1qddn6qWMD1uK+4PwfJ3KrybvvMYw5dKG782Wa2Gr0EXJYAAR
JlN6G214Jx5J4DMH4F+VGxQrfZsx0P0BijXoBVZhajnDprGOw4gAJu1TsU/Kpc0/FgFo11zN8ODg
5weOqvWJDdikXrfQ5PnF82Ji31qK9eTXNuGCPQpt2HrfTUOy3oHmbrpLI8ccg3w417viYsZFm990
3sZ1D7ddzkDitrSbTs2acPtNzEBjfElUKrun1UUJBJATRqDDi+gXoU6oQ3cOPG6S5dOLJqgVv29D
QUe6T/TqM1fFKI66Z1GqGOH/2rqZnYPirs9PQ8slRlr7LoJFhDazZR/UCs6wvYp2eHFYRHB9kCrs
oRYkPmpwF/A+K3X12yC3n2Se+WPAGZDd5DbSGJw2ljz4yWKcJel1X37t+56vQ43zlGa3kSiF+B4D
esTvIThm8UFzvIc/20XhnawFa0qGeS94vTGdSdOPtZmi8jGAEOBx1HIRYaeRgB9zRvG9MM+TjE33
Fkpd4OtjqRfhPgcUf8DbJoMZb9socFvFbefGb4lH0FnNM6DAZz63s7rRpPPJcbW9EM+MfSKMqxW+
n+Ek5xRNiBFiuxdbrtl8bxv4Go4LN1GkKogviui5m1Ubfwj0qNkjdj7lq5HGgVbYFnM8lZTHy46Y
lZMbndqmfBnnUaZYsws272hvi/mrH1MkSnGVN7wEy5YbDC6AHRzACl6cQVLcimbk+5WpSOzWYjX5
U9QuPr7otU3zE9+clBh38KW8S+QmtrYaNqw+z74MntXTqO2E3aZtlmrL+GKvhLguewJeblhF3Yz5
p56ioIVNn4Qh2bDuXAq02CHdckaOQMIX+Z7My9ou0HxwGDGAaOjGG0Sd+XrJi5Zm+2GxbXvgCd7N
y7CNWYOmXAikj3HeU3XTrIJ8oibt1ItrP6ROorWGOmHOQKDbYhfjXCzvVvSyLWcLEHuJqTY5QSxs
8dmyE3wPfXbnYVtMbgaCMs2OZRGfDzCaYwymStpiI9dGZ2L61WZDsXyz8InQeyqTNOCgh7Gn7L6d
F6H3ejF6vclcnM3nFJBkrPaAKJNzn2rqbzCVCvZElXHAnX+IqZ/9oQA5fnwWeH8BdOAbVUeokqLt
PluXdEZQVaCCuSKJFZfDrRRjvN2tGS7xKGsbeRJDORHaNNp2a9b0Y183UchLYCDjLEr+s0LBn+Nd
sDXQaOJpe/bYC8FtGSa4DAZUyn/8Z3mdP7KNKm7wRq26O0tP1BUNBeROjJP4zwpYfw54xYOxOSKk
7cymbqncQtVzwLjB43/22f9INeZs02pMYOdVWU8vcSf562es/Bef/e/tf/+nPNEfucbWUd2G0Iuz
nGQ3832abZ9ntlQ3Z4bWLgKjxggvhsniCI99GNAWSkBM/uhLSJtw1mrZXY8HCWbbGEEXLKXpXMJk
EqU6JNiCCow07mCCKfADy5y2zTFWUzlXXMxxXkkJs8NtVObjcmlXeFfwWC+o05EN1NW/erb+TQ0h
+yMf6YFej9YlLOcVdLToIvupjNgu6SmZoBjZkEOpWLOlbIdUQFTYuoO0MFRoA6QRjGthI6HCAu6W
PWUmguxLNos+lQOMUzfZ2oDLPo8YkoOi1oioRKu00nJc7nAUzxAfGTPbwgBQuyyzvkdTpMOowtxA
YINIpVCXzx66CTOH8IaU8b7nkRVsL/3E812su+B47bAYxEcBCrs/rq2m7nmAe4pGlczWofNVIxtJ
BM6WOE2Ho4KGCVkUtbVLV5MmqGkXO0CA9kMb+WW9pIUv17uhyFrIl4VbHAw7f39O/1+gwtcPbWAi
/C/4r5b/QuP1O1yE0/j/gQrrsxr476HhB/1z/PXxzy6sz5//BzG8/BtkgfCjZykoNf8KDGd/gzK0
iCHWA/+7yOhni/r/BIYz+rdPSjgATYwiEQBI4//ihaf0b3Dd5VmRZlCOpjBL/t/gwv81Nc1QKElh
wEoyMBQJ/u/PkrNQDPCieYScvoNJ4uQp317QQFZeRj0sNwJZZfIXBaD/7V9kaYKsMotjaJZxaf7I
U5Mhms0yobkIJ6OxTjqGDObmHCU1slV6PrC4/6ve8L+j1/57rcP3Yin0gGjHh7cR//1ZvZlwmp8a
ghDaZ9ug0fKFVF+1+AahIVyxOURLc77P8gxqZdlL5KHSKUphlEl/+0TLNzfD/ATXS+JfS5O44i+q
Pp/f+F8/XUlpSUgMuxmUkH9WVJPJZpj6BoJETGFbEIF9Dto025LdMzpFfbVJV+ygJwv2H2/uv0WM
08+t5F/+5SxO8QzRFKJNROV/bmS9BYix0zjOBZyHphr5r+TYymTTSMJ3FhHGROxS9dBe3Ft4wuhV
9Ra2CihkIlpDb5AJ+I5sL58QbaPv6p/eoYd/fIx/BqD/vbn1j08HIhBNM1gQIbZK/tipkO2aBpfB
lT43ExIQUUKzB50uvpowigJljRpwAIjA3IIxKNMhQ9zWTb8npMtJLYZo+WGZ6R8HoG6i227p22gX
sghb0V99zL93aP33B0WhA7ZBGGfzT6MdS6BuxGX+pymBoeiz0jNcDM4adka+WO/xbfhVCEmQRtTv
k0Sxjaalfulal6KAwltdpTI3sN6P8ibwln3PTAcjPR3X5THyeVLzIEVc2UKr7KzWln0DSEt1O9ge
YLRCEx39aXUZDOSgq6xLEUQHHWQJyZAvADZ8cKGU/jEt4TwGDiVLT3PcgB8BF5wexcMGDxvyauWU
JI+8HDbIwrRJelhZcNqLsbN3U6kq02q/HiSlG3/oMtd75HBHiOOaVqTLzmBxa3HoN1luvuSaIU88
N754A3mSyB0UcxHiYhmZwxpwtjyadeaI202Us6qk+exqxvHMIXUy6bNGLjm+D+vYhPMGA2CD05AB
ekZqhsGaLF+Bu8HAkv8Jolg2IFFd4mXIOpr2NwH5D+S5NiH2WHDwG7cZGSGcctZ0rpp5iB81etQw
jCMw5c/zpUd6GQDp27FfJiTd4KgmVeRl3KLGlbWubieBjAbROKvuzATf2FEh34IaDXA7iFEhAfHH
EBHyhsM2Eg8ooeAHWwbvkJRQ6VXMteoyNy1wAmYbO/mMWGm5FotLYPERHQ/3Fl0NiLgmJV9oni7F
rgRZ8F0GxAoV00kHtREYmPVQbvkbCSAVVfnMgV9vU+kfstRgnd4awq7RaiBPkVGH4g7cc1jSViTE
keLEkbfZQ+jW3GIKOz1kKGjhcNWixrmP2FhACVdu9WadWfce7XtnaO5aPISxJbUzfkQBhtvucSuS
4r2fUCasAqxlelsg/VwGSh+BxTL60nDhkI3grPTPNl2nFmakqSsPw2eSCzIu9cAg80JdKjbja4Sl
ZT01sB1+mdk8+TOLVuRM+dC6x0KkPTJP6DKjFdVlj6KLXqezYvN8jJAquSSy+DkMEXpxsmgSPzfU
yONfc9ZozAwI/h44YzjuZgJrlU6QuNmjU0jteyRbrmHDxM5stncqLWQ61izHBNTsX2yK+S3B4R1u
KRh66qSMR3yGzZuTcTA9mYYN5zazyysawJNdYhqYYnq48SaP4YpuMRMMfiu+PxKAAXe+aKE475Dj
gjpvPZTo1EWuEVPfgLjPBmQM2HARDxccCznOC7+2ttB9ZfomfqVj1yBnIEakOaeV65NmzFq0nCcF
Mu/5R4YS8nPE0/K3ihSDsQp/v6xhhBwAFCcJrZIi7y8UkW4dRJHvkD6b92xb5i8cpXhZoTbIX8WE
PHWPcne7dwrHWziqeAxlXRAt2ZMWSYthWbCAbS5slzxY9gUHYfbW+zDeaw91RqZUU7U42Z5Vb6ab
acqy6DN/hHQViz+1ZypL1hqHaw5tPR+ZPkibzoeAc97HBMvTrcr9trd0nn09wlNycWnokqpA3fj3
hOmwekNFjcMxh3nTSrhIPHjdFiWUfhPbLb3enoiYUf3jRXoV7cJrz5eou4Uay5ZXiQxDTVeJEq41
PoMJmOj97HpIoUaCrYuQ7V7AWYhtzRj3bU5yPKxN1ia38dLlmH9U7UMx0v4IqSPSh1FjFqQtTPwo
2s3scGWSU74UaZ2inPiiSqRq6z70ZV91U7QdSh2jsNLH8XSwihcn3rWw3Vrk2y7BqnAkSjJUgluZ
npORhCPvMINVjTii1J0c7Rds/fINhIPkllO9HobBN82joZvrdklZwJ6ltlg9DSQp9SnarH0MSdaR
Gsrj7MrA+BPX1QCrtX76laPRg91MXL8hmwbactth3AVP8fYjaReMdY5TipH7Mv/cftopLR6FnYbo
ccCTPp97V27lCTty1JxXvArDDsJSjM/jicW7LdK7JY/Rz+6yz1wKcTueQWcG1RFmDBa2XLxkDwAz
nNH294xemc+SUwgHVOmPsYAcKqe/kHB7mkn5ATfDE53KfSbiN4hR7+EkQdqmf+gjk54ZGNT3aaJp
V8kFniv0RGJR7egXOWe3hpL+gBw3is3SXfyAmj8TCaSA+ZhUMH7SPf30bTWu9AcVY+xnRAHwtIaF
7gBDTM7Y6vJd1Pb8A0J6AJqiVh3xDOZ7tPqZtxUymivqZCA0EDzhewDCtwqtfOpl4hpFD0ycn7qw
+eVAdJFBO5aYsb/A1GxDrWU5Xy2nqBdogsYFPcUoxaXC/uRqO1A/kv42QxOO29GoI4cc3kAJplUs
mvZnxLy1dQEpyJe5R0YK63PXnnsO6yoshoNkp6ZpSXGLISBW7EvWLc9oIBlfY5SycIXFsHebss0T
SnvbDqarxkHV3cLPV9IGePNxiRHsGnazqmY75Kb3yxGxhqtL7VlXQ2HocTKEdaoqSuv0TRJmv0cO
HXaLLCF83ZVqVcue0HQ90UKzO5UpxO8hgcC5nqYh61AGycGhIWbbnniDa45lkCUU5q6BfVc278o9
HJ5dvSmAcSou23g95AikvuKdVTeoYWLidIyK3KOVcMx2cC/ODxsWIOTmMHWzh6NPvgPBm3xeo3wf
NI2LHZTTGCQAtIo/Y6yAlKiAD0uK1gj0oxwLF6WPeQQTheSl+D3TNvqKenVvwYHox/OCPot2v0Ed
Wos8X+oSysuvPkuKb8CTD/bymbEYa256FNFNnzTYOdbgUDKb1ClF2m8He1y5G3ul76dhGLsTdhN5
X0Sl/w579/yUcqYvYSDFI4x+4y2O6K9rwZdLLtL4FtPt7UuMnDNKeLGhPxjOgVf46MtT20j6my9J
/rW10G/rqbG/cGXZd0MbcsWNwxODr9foHerTkal7yfRrpiZ4NjO/JXtgEeQujPrNx5OHP4jyWiR2
Pi2xQIYGDTp+h3cfUQAIiIk72VbSH7MwfVVoUV6omvK5QkfUchEO+OqDSFeD934a621C3gFNJ/6S
Dct6tMoJiB+ndd+4uX/lny0CqOAWFzK0Cl0cs8edtEiqHNKIWURXFEMqa5ZcMUu7XgYkPSsMK+IP
4vK3QCyvixmvm4VVrkk4CmVAS8HF2y3ubqLJ1QU5PVnJ0O0TQMI4O+/bvYrm4sExQ59Fx8brgNry
HYqq4SHMQ2pwZhrLg3DTuG9ohgMm8ecI7Zg/cDaF2rR0/rHErnEsSBE1+3xIt/sOhLIKvGpXKZbg
SIRDo3ofYTu8GehKrxqtFV8THNZPPKTqAlxPdxu7qX1QRFxbvtznWzPeQClHMDvTNpc2j85opxLf
smZyPxmyyF8tgp2jlNkjEf0RURw6MTr0iqYRegKKfJU32rIFttFhqTqaxQekgy0obFB1Mmg+saFJ
d5jkwA4SjWR7TiKcGNUwPycOh/QJ+NdjGMNcoyemq/pe0KML8w0soXRftsbelSjV1i4bumucS40i
Z1FUNPHLPWpZzRmFRZiW0QlwDTAfXVAjiZ4RclEUrMfourpu66oStxv3XWmOlDqsiUGn8UtolTwW
ybxd3Tg6eJjZW4daBOIQq/Yo/q77QYDiLJrkQ6UaM29WbMO+b9LmqtCQU3UdWOZjF+L7aAjTM+2W
8Rba+sxjh+rzPVjwCKcDpoo3K9yhyDtzDXOe1T4K4YQJQ7abIxuuQzouz+hl/126YnkfHASO7Yr5
kaqLQSLK+9hV0M02xxkFo6MkJkK8D+vlLhunm6Eb3gPsaQcE3+MVCdEJCzOMriZRyQ+RNKFu50+7
ql6Wu9yj0A3KA6oSBO1IaAeCzgBFdDzROKqvGcct7lFrScX2iERg/JynHT95tY7wE6oOIcioylvL
MV88Wtj/Fq7wHCSaH1BCnX+ViAw/cg3ZtF0p9pmmiVHibKLbtMjEMSxp8bVMGxyejJHuGsnZ7rtV
vhQb2ksEYwOyg8jYr2ClvKKnYReZhl/MVBZobksynK0oMoqVVGTAycW1N5Fe2WdUTPY9wFw3zZyh
b8S0X3BPPODHn5PQXbMcbOleCihP6hC8PPtAHhZobvdJhE2aTmM4QIF97EI/gvaMQXn0A+ARWbMp
7EhMsbwMYT2MrsdyJHCOodhbnlFWS06QT/bnAvEFTnRj8gsJ1AFgGveUmJkF7AUl7Js9rHBtvx2i
uPjICIsvuNsgBmFrOZd9fyxnG/ZaGWi7vLtiLcDZzUXDF8Rr20mkaE/r4hh7qe9vYstCqEbUY4e6
KXO7L1FlQ6cUCMGkxPbe4vU+IfeFCTgefx9y1x1LyP5eB8h8b1VYEVmBy1OxcbMHpHWxjojybSmL
L/E603puOFoPZ2prSjHmmsXhFOEFgmQ5TW68KPj7KKV7RXYXl8C33p8Lp6skbOOD5GgorFHtz780
wDocUCobbJUNBEEN6xqo5zfM/XbbYUkTlIF7hkI9NrBhr9ZZ1hvaGe258Bk8yYO1Bj06ZsUtVFs3
VWmOU1OqcESoihbBB3pD3hozvUp0HL6rYPgVf3G4zwEgzc6Nsuw2bWcArzut02+tndJLtk7rXSRZ
+Ckiqh+AzvNL1bigToSxn+lMMgNXsJ5vUUNKf8qUzKg5EX5RaZTeor0peUCBPK0J9LxovunJIw6U
7NIUYjzOo50vCYUQGorpDuJoLe0lGgt3a3rtH6dOou2oL/G/g0NtEeiRL2bwEXIbqfuh05W+Dc4M
OxIh6XxkIIKDaLSIgIbGUSTVgpTXmWX5gj9wElgS5fbo4s6+zvlG3huAP/elLcI7WuyWo2OFP2io
PSiUpVRehwbdFCyy89FLHIL2ZQPceIVsKlrbUKYuO+xqvleVRvH/ax4nKAc0Ezqe1GbKVyif0GKU
D4R9rBFaumvbKPW4zJK/JBv+pR2fV/vY5DBzeJ0jEyqE/tUoX57AH0u+TSgQX9qRvUe9HC9pKJc6
ypL8GWH7FzQu9DeK40RbQdX06IqEvHYZQtlu9vZECOneRFqIjxl6ZiQGMoRZ2oBKQ5bLihaFG6NH
xEhGzM8FpL2PJNfjnuOhOZWckJ3j6IPwM1/r0Zr4OIU2eord+OjD3MGOZR/tFNNfcvFtnQyTuxWr
+w5ZpkywYRFD0McazW8lSVdyxIqk60lM7ecoQcTQQdn75jQA+fLNa6Z2bhLRtc24MJ8XfK4saW8H
uuS7TEajQoslzy7J6F1S+QGNsxWi2PTQFBil24y3bV2iNeMEiU9AQ68MAjKmpDQR0AHeH9FFkn3k
Ltv2ijp+C+jFF7Ro+OlXZ3y6SlQ+2Ugf2yFfA9I6y3i/AoTV7B1TjtYogdELtVohOrdbXAD5610K
gYXw3YtC+slVNJvJGy3nLBwatKP9KBF4CbR3q/LYGBvhKcy3+AqQV/q4Co38UhEGJM8C2pNL6NXn
OM3aKg9c9KdE5213QAoP0fEAPWVxZWpt0GWkRShOJZqkzXnckHCB67dFLm2KoBqoKNrf+E5TigZm
U+CURZ1sj9j5Qo/GitI+YDkdxU+0rvXIc0PyDhERHlr2zXU4Ct11Ahbh30jBiVnjc6xw5OKCGyye
VSRR7T8kA0LuSmQQdtynmUTfwWDXhYMk4sX7SpPhOcaBoET3iH2C0dQ31xzl8RczaPmC0xMahNGe
nP5AY0Bmj/1YsO2OrFPcH3u0KewZc+mdxVuG4zmPWbdTvuuHfcCp9badgl/OA5KJAZmLZnnQcdOM
lxygJVWBn9fvonQcbkY5RwEW4+4z3JykH49gp/cINdf2sWNNLissCZ927a73cz2Os/xdWiRdd5TC
nfqVlrmRR2AgsKZ3FEKvfRsDRYTQiRq1R2sx+hlNBC37HSV+hD0613Ckb8hMilOiMpQQdBzj5zHA
iPu6YCyYVBtaQB7WbcXrnbVZuqIpJTbxvV8W/Dja27oRxvNFPjfg9uCGrSRsFRqhnYYswlBTb22X
rjWgnsjjdatGMGEaJKtnaJHTA4a4kB3hceRvUajHpFhLc/uKioc7raKT/4O9M+mR21jX9F858Lpp
cIogCfQ5C5I5Z81VKkkboiSVOM/B8df3k5Jxr1R2W9fLBhqGF7ZKxUySEfENz/t+4l7CmQAAYqkJ
mRbJjnODZfUgwEyuiMqTqzimAxFYw1wmYZ3Sewp6Xgg9SIk+nSCL8ymHhkQU4htunuhMt84oo49e
WYFeG/nKFNJZgZ4rIjC6qOnk3K1WijjAx/tKHphablHUaKzpNhaxxp2pWgU0u+ZVAJqg92wrjqTi
lFXzY5bYDlHyKkHf5bhwgIDqzfKwVlOkGJpesmfMdfOFeVRGGQwk3B+mLkpue8uqviinGN5Jc/Io
gjc9jhW60ftm7QAyiRW1Z1aVjDdnzLOAaZKR0R+SQs7uob7w/GHS2fXkj5Poz31bGLDzMr81Tei1
YADneGcRvz8vOL9de7XjlUHTNp7FgVqLJ6EvehF03uxwNkNfvqzthNSfUjmn9Fy50ncbZyyfU1VF
BPRl76RfR4/ZHaGROEO+7yecA30K0FW5pQzTe+eY83bniS5p6JtHy7zlk1sv4+gJ5VtaRJ+6XkS6
GbDaSelPm9Oxm9f0vbnW3aMbW+oaOjfeUWfgldFd6bghFhhxvFcgtPlpXXJ9CuomTt2wtuKyCFO7
ZClnK63sXTnrBFYaY6xvReuU1mkBR+t8JYVZHDQzrYZAG1uHgzuK54gR80pbggQ/y9Nc9dTq3UVj
Y1N5XwSgSuI4pMoqj7okStyQq/FyA6Tb4Oe4031MxSXsTEEMH5ggU1lBUg+sCp3EnTU3lNph6Ue2
+gmLvBd7ibiVdZp4vC3YF296/KMIV6O5K/cM88yve1d55o1FB9WkIGEQWjWLLBFZOzZfoWNVjoFs
NNJA89v7DtadvM7Yl2GdRZp3bfIlrbAZaXO6vVHHwTx09cdeTFbvM6rVqP2oV8UD9Vz3JW1V/hGQ
Fb96xoAX70yCTialxLn1btWpBUD7zDrFdQf6CrXDeIOEVDIOvnLmZ2PJ+ynsPYorAM0TzEPea3xC
pzRzuUFhd5n+E0fZhZqO9Wu7q8SnaKTwjH8lC3SIFY8uMWY92TmTaJBdjITdXNErtdCyIwA5sVjN
Nndrotes1cozTcylCT3btq9tD4/jYCh0HaVvp9HgjPAO0x2UESFaKi3hjTciaCYTrBUOuLbmnY5n
BScGIAKT5qvRLjb1VCx9UI7NVG+YPoB+g42rcDZDabY3leex53EIDyF1jhmPgaQrq/OQTdO5t1eX
PNFRzvpe2mX9eWH+dR9yjJvLSZAfzXeIeWPC03Iy22DpsZOGS6/bp0k5TR20ZU2jY9Eyd7z/1sZa
SqMsD/rKrHi/ogv2qe4n73rM3G7ZgpUBGeuckbRtvSZ+yDPwpv2oQXlJFpvja8ngvcvtxUnJR111
76XUTQ5uN1X1JvXi1x7FQQClS0xXp7Z3SEbKRf6qXPVOQIvMYTd01uozEVNQ52456vyqtadz1Jpe
s20g/HdCcynyK6r81X7Eom3eJbKIaz+uqnNkMI36lLteKb8MTp8st5mn2vi6k4rFK8p5VWd9HqGg
FIUS8wTwmK37elT0EsmfreIgPBWtYdtpTc8DKruv8Lixon+m5e8a7H2X0zTnZvTBXOXaer45R8XB
6o1Ovegwses7kCiiA9eYHJcpCaPnMNQKWdqDHeHFyimYbxpDeQNyCzexQypAKXR3T90H10TODJoo
aXLwuEukl1Mz5CooHU6KT6DR6br689SVwy1V+ay/K9vUfFqHtXaQJHjWzITsPhaB24pB3AyaVhDN
xSkj7/UTFujm/RBX+bajNPiMncn6OU716EqstUH6K8SpQ238bIs6JcLu+3uGAcAFotT2sY+lm6Mk
8wcIl25aM+1CszH0JsQLyzkTzHEls8EDh7as82BbUn3OS8xUIelTZ6cnSXtLI7t4NZpu/Nqv8Zyy
qpYoXIuxvU8ha70T8iT3JJtWdqGGYi4NNNPzgimOlmdHn9N9n2EDYHoqDfNkdT7Othd96HUcdzRC
39BRvApOnsBNabF4RWl4mQ9lOebViJn5wRkr/SaxLeHsE+AF8zhFi1H4Rd10YVpnCnpWiD1pFTNB
KZXUn5qkkWzgw6TNW5BrxjIPbfJiMa51rxUzFQB38k5obeajAN8IJN6aRwx6aB3OuXOdeI25kQjq
3GAu1ygP7VnYGo0QdIJMOlsfkhRQjj5WpdtIiShwuauNQzcVwhdTgRcZjpffsIIa+KWkIKh0kn74
PFleQd2QVhRd7zE7K9uUZpBTRmnpS6eVB7A9ddvRg/Tb1E6Z3KzUW+Gtm57eqoiXyreNBpTdbKPy
YRVF8pVmNpudMZKxJaWuZwEl5cYKujIxAybkqMlf7JxBjynawUk1Fohnjq6qLYaax2rkmH+n0WHx
pgJdiDt8kKuBHLsdurO5rvHBqAuaY0b0LFyKW4dFRFoWOEZdi82aTR0qU+Ory2z062YYnxxhLByF
NUPqqWid6Z8uN3OT5HMA8pbe12oSoQPhDxPv0O7rol4c1QwlIS1teEwW231h7mV9NmAsbimm8uKv
U1ttddHp4SzQ52VenJp+FwG+BHw0Lya+MqND4WAFE0SjNqG7bCTsWqm3yafS6rUjjbfAxZ+5C7Qs
7XbJOvUKQEIbQtudMumjPkT5M4sHfXbLMyhJ7dOydh2f/dTem9wz2tUk+rf2sKBnasRUX61R4x1I
kIt3dBzKUOWDSZGtSmjUR25qBfbkeacMgP0jU9k4xaYlqZ+mxnWu0zVbPnhNa248lyZTRoH+uTK0
iYoujhN+WncULKxcT5PtMFHI8ruyOAmNk3ypTBlvY6TP4aQ1XzXHHPeiwronvDBCwf8CC1941FGG
dsqjLjrYytxw250lEGlHzBZH9TFLKUr1ZoaLnztVvxA1/wznwHa4linJB0ASTGHJtyas4HeOXjVg
nn3WslO7KFFPazSMnydh0m/TS+cmm0wiy7+nSn6mpL5dVgCUwH7pBpGbuPz5D0hJNaSzQO1CQ7vS
HNjBYrGjsKDmzZZauiQHqHJ/5WVqfDOQ+glk8WDsXdNx6Ovojv12ulXXS0+VBd1nhY8j1cys1ulD
6WxePgiR6rYJ3OPjHCmauAx0PEBDuNmepj8Z35jLVW2SReqflqJHf6C0VCd5dfq5eUYnKrSDRMBL
sa33slp8ot1MDN0IO/taMns2o/ntgqkIvSI+WDJDfXa8mhbQIKRncDJ7VbkXRV3dZZQ1EGgVq3U9
Gs3w5JLlTgFDOkrrru6kAQekD43ao1AZh43KpmVh4FrktKGBhgFIh8So/eQt9gUhuZhMYr5RUCjG
S8Z49FKcXP0WUv4ATJmjaZqmtgnQoUH7WpW8ny2UqkFOrvBpQhF0B5HpUoMltNpaGsFl0Ma2ZYcZ
bClhoYaklBqc1GXYJShjDyiTxiREG7scZKGTs81CUP2A8mmOmKCD4ROUWc8Aty0uBqLWXsvKTYk1
5hl7TTpW6QdZoObaIUpw1caOjAUFHLIhHIbmofXzce71TTbOgAFtsspQNVSiySJrBLga1TEt0DNr
aA9FiX8B2UxO4dhzOjx+15xjxl2nrAAh6iBeYgdFQtiA95KPaWm1i5GPW34tLatkgrcaRooN4Mnb
zMg9tm+4GeEvxdAdbaPQvW07L+uh8Rb9jxHc/4g4fazhG8q36Cjo2+e6WQgJEvWfq/Qzdo71V/W3
P7V7ra9fytf+7Q9dPs1//a7+P9/+OH6twxf18tN/wB2larkbXrvl/rUfCvWf//0dwLv85P/0D//1
+u23PC7N679/+1wPlbr8thg49keq1PDg2P/vGOrtS/Ey/Onnv2OoUH6/X3YVW7cF/BtVjt/+Nb32
6t+/GZbxuwG+djHKFRbVGjC7PyhU93fds3XDc13PpfZtgw/2CN6Tf/9m/u5Bs/K/AZRMFw2D908g
VPcnDNHxUMIgP2O3Mz0bgO6tBSgSeQQAtbOccQRApQ+k5Se2u/izkdYo0hblN9aysVNeux/uz18g
hty+H/jHy4UFl7YNxjwKvubbCzPcZ/FQKHdnl87RpXkjA0szq70x0x76+0sBAP/5Up7NPZbQwIIb
9tOGPhYtOdVUdec68oqACr3cggymv/hC9gU1/GEHv3wjFLZCSsJF3eZp/3yZNO5j6Lt2OLtS66HY
3ARGShRPziLHo2La8VbkhWFuVDe7BK5Zm8PE2gkEoe1NL+mcGJvJ7qUMYU66HVL5iOo+njO1Dydr
3rTURzKClJmU27JALBKn9Su1LE8GkMVzTsT2ZUSM9cHR8HAXJCLCT7EVvKagBXPjzclynzH79ske
pvaDoop1ipP5k8CW4q67tA/NkeKuv0R6i9TQKueP3opS5BfI5l88CwumGtKWmN823o4XM42+RMij
q3M+OcPWm+oyjCgU/OKJvznCL4/CYvXwevEv7i1vHgVNEDvuaUaexZq8Q6ZuDddJOzU7S0a/MlX8
Zm/z5rFbtK5JBTzL9ViRPz/2fiB3EU3UnxE7bttFD8y4DNGLbTPgtOFzjDIfSNDLaS/naYC9xXYY
1a6H2XDVELrdrTm85Hp2ICl+jTV7k0zurvRuLGDbybwWtE84ooNkskJRvnOJDgdQt4kyy2SdaQqN
6ZGxtE1/jzbdT/SPNlDAeOzroMA5ZI2DxCGtyM0Njg+Bmw1bjbprtu4MCl+zfO6jm6xe7nJSSi86
Z5dkEk2efI3Uu2XNThNB9qDAUI8ROrzGuC6J/rD0xzVxY45oH+SLY0FfNOa+Gu5xxgz/fuV+m0Hw
p5srLNPVHdfwbPHGPWdIq2qse6M/19gv7fjPrXQrbE7y6jUF2Qa7M2guJlmBP2Rc79C8J49Gnl+n
VaNvRZRouDTBatVdOaFxwllCDe8N08Rn4HU0kBIXmb2G5Vh1d1mvp7dRVjeBla2nmf7PRiWWFRj9
nAYomr4UjVCH3BHjyWNw4JW0EahVWkuXvi2qBytHIZbP6cRTqpadSdz6K9XQhbn+070gGrZd24Z4
fmtjRg0NRGLA2UT0roWKJU237EXLcW1WEYAejvTf6Q8mTjGC2ZfWe7JJ84CiV/djtN2MYJA0d4zM
COEqo0BzKeZgTEAnQGRDELHR7Oeo5zcPUE02gM4vHqbxFxvkRXtAJ8xEZ+x6bwJrbUhEgoBbnctl
skF84jbAPlvuVLPYm578YVe4S36a3Hn2aeY+O5n5q3lsf3HqoA5nm+bAIbp/68Y0VfTHchwQz5o7
s8t5WnbS8lXsLpXDX+xBf3kpjlWT/QdG/e1xUNlJ2/Ywg2ev7Ux/tumcU3vUPyQDUejfL5M3uP63
w5TKBZV70zHIXf5kwWWg+xdw3Oei0RWKoxJGKyMmn0Y1nbgZlNGT1Q0cNNNn2oXNpjW7fovuYNk7
SStuloHhK8zA6q+7ojR/YWr7zYf75xfXIcYRwFTEGUK+tUgnliVHdqHNYhLtS0kZ1lrqlBmyvnED
bbKG0IldN0Dg8T5qAR+sKaPzXk3TtjJWuZPFtO4pXeFLsI76dSyWX01f+HMUhBCHQ5vky5au/qex
QlGcAA1YzbmeVX1fYlW+ocpQHOXaVTtnSfID0Ig8G0CHv3hLLifRT/cGbRKkE47whAwupj0/nx5t
rBswelV1ol7tbpwlb8IYJ/N/euraBHgElPxjkF++HaDWjF4ztnNmn0q9oyRYptx7BzfHv38N/3Tq
2g5uaa6hgyNetus3m7WMdfSMy7iemPC5s5qu2w+rjrbcIP/TJvH9av8oE/mfpRk3zWv1oLrXV4X4
7f+BXAM49ocbf8ll/shRLsnSv397fimKtP/XS/UFHZ8aqpcf845vf/d73qEZjvwdWO1SQ5Gm+z29
+J548Efu77RnUJ7Jizr1j6RDM6zfTcN1hY5IjKohzbf/Sjs0w/4drRp1RsJo/iK58T/JO95sWYju
OApQ7eD1I10iwbdmsTHhX5pCLjxlDHnPEA+UxfVcpQ7OS/M80FDXEYvNcZxv1sUcP+VZ6by6ZvJa
UXl+6ctYXRezVd4bi77uekiLzQ+39Pb7CvxRAfXzu/zt4zkX9ZNFhcO1acf+vC4xDZMX0Fg9UY+4
bQxzOKKgcdcwL1v7Fwf7z1vAH5dyyOTYBiyXp/XzpdToTBHes+pp0ZYaeL1Dz6An2S+cW9+Iji+X
8TiIdNO1LkVgvLp+vgyYstQ6VRIP1/gOGJJ5TGUy3c54UwdF37dbHeE7FmEqyh+NYnGv11a7yrvi
1F1EEtKIqwP2DutmXRPxULrccc2A9MsWhoxhW8B4yeaUj1mzZ1izRUCaRLtkaAWWKp6++/uH8210
xH/vmt+/Cy+NSVVKF6719hhfIiD1BVHvO8fRki8OHou3U9IAE5uSCDEFgk4H4zjb8JuDvTS7saBt
T082LGn7VV2z7grQAEibR2GP+CTkcfr9of7/3ek3wowfntafdqen9dMr1iHq5afyybe/9H1bci57
DCetY3PIC45bDuPvu5IQlDZc4gSqAvrP5RBb/I5MEk7GkGhmyeo4J/+oh1jOZSfjFJUUvy61U/ef
7Es/15wxonJsrsylCBP5hB4b4I/FX1ot0k2sItmXEe3ITFPtDs+VCfXdkm+g+c3HKbaG2x/u0F9s
Npel99+v8+Wiki/tkKt+k8q+HQJlKVqCme2ke8mcKRqNo2e04arkCiNl5JGNIY9RXOWWGTOqsUh6
yQz3YjZ+EUX+HAR9/xSmJUmdEaVSLXkjpbSoqbbQatm+he9MISsiEg4/XvHqUrL8iJHbIz3Iz3//
1Q2u86dvD6TnmJinEJILQ3+z1aYd+54mGGunCTU9wWGfF3exlvtR2O3Kc7DmOwqeUXGCrRGo4pre
DjHYqWkbDbRP82xePncKUOwjXRnzOYaJn/ZptlryaU6qTGw8i9g4NKSoun0iMrN4EMBR5tmYx2Kn
2pWpgE1ZXY9eN+DnZpFI+togsYxHbtHnFnolUCQzrE2mN56ilFxZWwYKxfCWgaAdWvvwVF3Is2Mq
R1V6FgZD8+ROjEhcbTqiuG3g+6RTcglkYeZP0kuq17zJSyw6NTuIe/Ab6YoDllHxK0L2CP7UKvYa
jrHgirG3M9f8tgEt86bkGVdOO8SARbtbZitqsI5UD4B37WExzOZGX6Evpaz0r4VGzwZV5wN9dvmA
flHbR42pApOAMxwjLpKRX20xGMt3TrsU9PFxKWlhJCk4Dx+MtvvURtF7rbDEZrroOugC6qF2kS8x
VtIJXKV9LXBkocHpavhNjmbp+D3Z+VFYhfykFvcYl6kHrc5XpAlYvTauFJ/dsWlCdJSjfo8VzXPp
ZN3G06zTLPA93WI368kLD53Dpacy3Q/YepZXA+53N7ZDvriUY7szWm15XVu07AfyWhtamsJ9Hl7g
g+J2mLU+D/Qc/isbRvG1Lmhfc9/bPEPpYU83k6WEgYMDJCaMj7TfUxgjQUrcIXOOoMmTc5OIsvMC
lefzgBq70uwPHToKoPRoKNt7eoVT94CXnH5p0I7xp8HTMDDDrrFfIJQ98yiBHbDD9KpRbRQLjaZv
hQdrsM5070lsTOdKw3YippE2zMMpHjz1GHn1cI+jNCY2hrYiRsC7LqFdamG1kxDbd/5sprgTJYiE
yUmStBZ4T1XOvZknEpFcrbzqMKNC1bZ51xqfL6zUU7FWi76NGejdBG7N8JigmUbIM2Mciine1Flr
VFdRa8gbG4Axs30s4z0FQJWsIqQEsIyfGKlXmqVvMcNpM+Stm8BeDAwGM3NFgIZTeLGhGdlgBGQ3
IjQRIH502F8vKsGm0DaR1mTGzk4pPl6k9hrWJ5XRPI5KX4pTM1MaDcoi7xyfOhMT/FBbm+SpHdFj
MPbaQpmAEXbVdla4n2yMQfb10eQbP06eRncb4rMzgxK1jx4WkJ3mwc5SrPdqy8vbh8v4uGVLImJt
6wytTpAohhz6Be5+w1EBceN1CDnVsHxj7QZh4oioaezL0aef5UYbF7dHhd7OxeuPWNBePqDNlf15
upiEzTLH1G1eGQAcppnpPrZVNL1TdGgeYPvm9pp27VyElmxzbnSSCjOkBJ3mH1jVKruU5ET8PFrt
2G3TBWvfC/njevsyt6qrrKKvFMSUP+jtJVkvH6wpGtMvCowi2+iMzHCOHJGEYHZhDuUJ7Lc/jKYD
hY5KfEIAYuK74jsY45iPUWcun9OpbxKENLZWBCX1qtV3PKaj+2DoHVBt4q3brJioFTDm9V7MJdma
JjGLDcFml2Qrmq76vBY58vdKj6gkJirFLphOyvCEBLhzNyUS5ocLVjNwZGVrdeg8QCvk4mVWnVi5
VnSeGD+Yb0Q2r/f2rKYCzChm9nDaJU4Ueh10NSZe9WhsVgGHCP+oDa+eXooO8iYxbvCdFONOswux
hgvb0GdU5kO+q5PJ+2hU2fLiVFHqPlJslddYCY8jTFKU7xrptXcY4XU9gJ01YfwY2d57oa+xOtWL
i55x1pXZ+svQRyfpRHLe51NZraFR5C1Sl8UpP1Pj9O5qw+l7X+peMuNC0+p+Ip2ZVK1rUCL3RcIE
6xRQdtQd03ccbL6EsZq3WoXKnZZKkkAglWUS1JQXdd8SC9X7Nk0lquap3+tjD3BqZ2Yij9gqzt2u
w716uCs6Nooro8mn9aqLIlTwdhMnsC9tihDFBM67cRZsy3Za69QEtIuW5kEvLYw4ERhAotFYHJQv
smq5zUXR3GiqLlu/buDpDsLWASxJ0HJs3rA5KsNk6tcs1GrTqim2DtMcKDFDgnAcRzdJpndn1OFd
fKsW/Ic2tW2nu44P8pHNNL7xWvhgH5fpBEM7PWE2gerf2zXDNGYYK4YhcKj5eaeq942bz40PVdWe
JIaFMhBjWj9msdUsvgkQcvCmQVynzJu4SUdz7PYKrSLvhdOv3S4eDPdeUewCl2e/Lyz9bJpGd01p
oxmfPQxaKxBuGLutQl76lFexdtvM+mD5XazkLUKki9adIV2weXaZVCEes7q90yaUJ6GJsqkILMZQ
AMEgLr3mkCUaynMo6LOeqEzftu1ClX6KdbAzSLquD8cmQqEVLcUXUXB8hEWxYrog2HGAcW18bQ9w
7Xp30t2qT44z+hr+UFHAd3MzzPVCc69bY5nvPfw8upOLIvCCpStLbSFtivVY26pGEGC3CcaFRtdd
oYFa16CrsJI9eYSG/QEILyJYsO36C9MtxrObacu8H7rJG8MVZP2KY5xJs20/0PfPVdLQB197jZfc
WPXrETX86wATVp6GtJ5xKWgN0W9lN+jtNoeRmdgujOk1W8Y4Oxd6XMT7cXRBXsyBqBZ3RENg2dnG
Ba38rogDJL2v1UifYuzBNZQjbpLG0E74OHcb02rcj15vBljePSvbgmXX1FFvHChVeFqYzU5tqaYX
AUQ4WFaZ7A2csSED2hwXAgdbMQQlknNS1yqBgiNpMqZT9u6LyxL2J88avpqJF6GkTKoD3Xd7P7qr
OlaK6Y81XSBf05RxbVW5epVO2YUL2twnzSvyDxjTwUJxKFqnpo1MJ7h4kJ5p0RlfVFK2R82S87Hx
Wo7v1Iq3ppelH51G6E+ZaO6nDrrDL3OGf5QRgcNkjPerh2rNGKpt2xTnyLI+1naHz015WXFa0x3G
XPXhMHgmysa4Dpi3pAJE/vGuMJcjQl8doWiM2A83H3wz1YLFt0pRoxrZRpNaGTgUsDepqxXXhVve
EBvVwDtZt7V1975TOWFBPxk7GdPBMNFRec4cov45CqPa4U2KR8BCgu4W1X4onf1oi5M9zDkp8/Se
KkJ0DWqu0K1HTWArtnsbBmFjzZ13VU7LAEfvQAzhzDx4db4TTveRan6IZUK01x3vnd6Wni+XbDMb
Y32TR325MebkyM9Ex6Xvms+xmb+v4xb9ZFphurUkJ1eY+y7pt71X3hE1A/njsxl1I6GUJvYgEDrT
WmyOrcTIjuuCAZipdBOFIFNcsLXdKD5E4A2pPEb10AVpmVG6wQQ9UbV2xROMglYaWFauFuQJGvUk
xWc1ulKZCZCXdtdzAn6pMfoUEnP1NhmKU6TQ1Z03OSxwPU6ak53E+uc4cu5yEGQQhCyBlzbrd+ba
Zi/mZMzXY95+FGgRbq2kUOfB1aNNAyJ/1Gzt1kQEEPYiejSYoegz0qjzSf0CfXHeO4l+1XVuuSdF
Ui+NYVcHUcodBGHn16IWR0uD/k8nd/005uuOATA+KE8cXABayuWh7MydprRNXUTNezzpWU30kq6G
Zm12TZdbgWmqq3XODkYyp8/MAbl3NfzUx2Y+RLlOa9T28itP/+Li3tvDMADQJHu6MI9NJznw+F3H
PsHrwbHLaylHHUcN45mIZsEcbeItBP2X71XnvMsm19jMBWZ2TdTsZBUz36sCDVYZRigDr/uiTlaN
cD0xES9ZRWnd22VZn0zXvsOH5R5bqmGHLY68llPlfhKTSeQkF2frutgJ4trwKOliUM8/NxWyX8DJ
AOu2q8qyyw3mucjK9dLy45yR3b3K5QHvfmtjjfF9oY3UU0d8oPE8QJ9fci7nLe5SRTwdMQjaQW7f
a7Sc0MxWeywb4pOOs/rnZSmT9y5+vY+x1dH7bLziPfMozevEmYtmMy2OfY11bRSkTZfkCC+Mu0Jz
8o0WzQbyM2sNUkBBdrO+oqu/WF/w/07flSkxlo5A4DxUYxQyiT1n8OL0rkArtgG5bI7w4MdaRxBI
8DTc4W/jHJECP+oec5ZRwzsfZuOCoXbUBxoH3rcaHXWZp3a0W9yLVrxzj/hFYByFangrbHULpeR9
rYFSX3Cwf1jayX4cLA69CTdkP+IMCLNEPnaOEd+PGTIc2DBCYRTLYaRfsDMrrcMlj95lZndqddqP
C/JMgTRoQmMmbSoGy6Lkh9iU0dXKNn6y3JK8DPdS38Ky46ocunSrDdYOYpIUDS7KrxML+3M5hLWx
tHC8WsfRDFG/WhV+nDZKWFmrDI2JFu1wQVxJzO20DyIDMaaBfvNoLBG4FRPfxhcHqfXdpfh4I1Nm
aHBqRngTa/EJZ+R2q+bsRC6ahmKZtceIZZ2T1ED9Ow6C9FR5LzaTsRE+VEPsZteUE902SAmHxwu9
ejCkfqxZOoTphTrMF0GP3rXi2eEhX40OEGvtqOoq0ZqhDCrHRXSD7mNrIE/btQhdAmhb9VhlxXmq
DCuYc9rznZHbmIUTE6wgwffdICtE/jKUdes+dw0VDZx8sSIF7ZX7Ul886AEShVKLqlOSpM+qndXX
fiCIoKOpM2gqWvFFYfqLVVsm+vS0vypT+XmQ7JhjrR8cZe8r3dqtTYazIvkidrydt4m8tTmmojaP
RcXL2s9YoYV61WJZ4BQWXpLTWObeQ8IYA8yq58a15lv70lTsD1oUJYiwZ93q5X2K9NVLNw0z3+wF
/p69oQ+NuJPaRu96qAi/ZwxzqxEiCqyfkViJNsZyEf0IjGmUEkRvpsJM6Bihnm8/uR6spwSbLYQd
h/OsEjQk2iobd6szm0rnSGfaXAJooWIMfD8bkxF7t7TlnxR6j3GTmqmYU2AHfgoDD10fUBTqYuyG
O68xiEiLwkMNQPaU0tB/H8+4h3cvOe0IUe3nxumlOqCy61zCpLSr0nLbSECtebeuwhij3SitEhS+
HSx6XltUeXFaHGe59NguhyWdyrXxyR1nhr4xCLJzrzJzYmR3jUT5Y9w3uGO3trm1Eh1+2S06d7vW
9Obx2xdBD76CqrnbeaX5maMXOqPIuoeuBa72aw/c2061ZevY8+TPHhNRmMH5tW7GZlsW3NPeaZ/w
Md+srqh9bNxuukHDbF3XNpkWrQF+5qS1a2YDO9cr2wu2YxHP8MPsGt2mnXk127QwfV20w76zGLni
Z8ZojMFgYQQvPUaoiL5EDG532zjJnTvoMO1qWnsyyaEASp10GeBrw3gG5l5iioU0LvSUPHWrnar9
2uqsp2Utg7ngHFFS3aVDj2PFN1zVBbZf8Srr0Ar0sy03UdOSQc2Glt14DPH4gEVOFqhI5tvWdup2
07UodFt/TtMqRPLO+4obFCClRjFzxbHapk6xtAlZ8SocvAyoRRJRICE1D1PiJbiTm/EYNotjPcOY
RBmGYnlyNHm0CDwL6Fs3BaN3puJJxynUT5NuPrf9JMNi/T/sncly5Mi5pd+l1w0Z4JgXvcEQEyNI
RnBKcgNLkknM8+TA0/cXJXXfyiwpy+7+LmQmM4kZDBBwuJ//nO8st5Iwzf7K3WxLC/O1ILgMR8gA
g0Hc2wkTubSQh/o5dKIs8aO1Xs/GOke7uu/iuyrqhieINPhHC2MDBj+5zWmmQHOa6y9NWWLYzrPo
j90waUdFUS7k9vUtUxewTCxDm7lI4NJQRNlpetBpanUo6EfYuhMbXEB9hR2kYPiAKtWzfVHNGVRZ
qwD0V/vlodWl9V2BweMtVqHv+8kyPGOOtW1lKeOhT8VLo7sNE58Zpnu3PFnlelrM3iICtYpuq2bt
WZ97XvLjqh/VdfqiN7XyIeFDbbGNNmSa3e8NY9lluJXP9Rw7fsqjfpekMPXS3BUczHEXhgqpcLmz
dV05jT0UkmBG3riPZntIGM/0+gvCTRTqmtoS6a9KgLEqFKHMdnz4nNEjO8ZsTzkKNz2h0Pt2EhdG
RlNYUFNwrl1hs92J5KGIFE3Z6HTVBqZVNoESW+Um1dPYB2JReA7Udu5nEqwx4meCuSdpSCAV0xod
RGM42wKHHi5I17K3czSmx5gwGZTXzHxoBAB9X+0zvt/UdRXb5RnLbje9Ah5tntecHzEzFwOeraHq
heacn2o4fPekenku3al9MDTEvXlRXN+l+GKD1qHBiUCsC0oMP1sjMTmTzJq2IfYVNla76dxheB9V
qipmdNxdNtYcEZRyDUxJfFnjoPiZcdC4yQj3BCPlRdtB5SCCN5UmliGiThvYVOVRdPTCud3MHS8p
Y9MCAYbiS2Syqnp1l+ea1X3DlajzxERNGNlNf7tw0D66/P6PKBySNHGpvg1EXVYf3tyzWV29yPk4
cFJqC7IFEmMfddhtqAyJxNnZ7icQyAdyijLyXStWnhe1YhbHcxxS/9P69roa21627UHDlkpTiDE+
DT1HYD1PtU+xdl9xzxYZIbkygzoqp4cmNi+LSt59WPMlWBZ7PNFjre9nLPBeZrGVINiK2LfEG8Jr
RZhlxjdmEYAamId63WIYG0J+I7s43sBOSntEW0/iWPbDuoOoeEWNDyKAJljvu0IlJmqb452MdQv2
G71FyHcuGJY0vbU788coI4oiUqPY2iBnKVWR6UczDXAcdaW7nQA/BBkVOaFdNdIzBzXeCcZEZ5K3
32TWbUWhBKB7Ko86lYOR4MJVx2kOoqrbc29VF7Mvqv04XusTNIonKq+bl27D4QcWotnweFfO0F4G
OOJeB5UrBJKQ7Pq8HPiyw2spOgmEy0mOKKdOUDSJTvwmb+7VMcrBQ7nm6iWtnW8UABjuYhNKNhN2
gaAdmtxzxk5/x0ugbMtOo2ahrvU692iq6T8RpNYP/OfWobMn+h1oYGHfIxq/J6IURtDq8Bgq014p
lPwWqkpd8oIfkkfEgGojGEL4a0KrQNeN4H7K8gb1sfaG0tiR5nVQgeYTyQIXD16CWUlZ9kPby3va
HpJdtUTxi8N+IwPY5BSJ36xag6BnWfZ5iSB5Y4lnOa2XKd3Klmw762grxcM8g+OBGfI0xq29SSqu
zizkLQChcZePINurivGEYZ6lOnNHJ+ba6tc0Z0/bb9S8t6JKVi8H/WD6ekVBwobBZbbhx9U3dIR+
els4MBZbNiHNDvkfcJ8aKeSFXPgsAHRq7QYkh36w6qyK96Yda+Jb7s4B9HygnG0Tf7KxWL6Ppss7
S70OoPANlWE0WGExypcpKzmPS/KmRQ9vjxSPV2VYl3SzCB3T6L2yN9kIgwS/IhKLgpxbzTZ4Azkj
aE3N5oAjyO73CuzAVajvIsZWCezA/rHoZc+7uJYB0mZ126ox8vHoGgebFoPNmOnkzuZWMc9R76x+
XqUEHdDbPDlNNVs49gJ+UU7dPnd4MMENQDXSKZ+oGtFw26zaGUzHEPY26BsfKrC+LSedipLFGLKL
oUinCGJAeKdxIH+XTytAEHdm2iU1tNJCNep7qRT1i8b7jWwhT6NXth2b9DHR6ROArzhoxuhXg548
osKMm4I9nE/lRQRLnQNYXyb1S6SyvDNrIpxXCHFZKtW8XHWjMyqPeRBZDybcLKyB29gad3aqu5gS
XeMMF8YArdcz/yi7LN+xXSXr20DtIq0vL9gA33qryl+J+IBZnPvpCtuhTYTterdob6ulGSjG2FJT
j9+Iw8pgLm/D1K0vWk4qS5sajUZRItYfC02gm3VyHO4PDqfOOjLRyeAgcsImlh4TkT2MeqwctaZo
DxlkuGMOdPQlksUIkKZSA7VWgYDB95geh9Guty7JUD9CyNxxL7p+XM4Jy7SSR4jEcMyXPiwtfYm/
Q2o+1TWOPGXpZAhizeWckVsoTR4FpRAfmKuA1ET1pKNjmwLemF9Aj5C8K9EEIx9LRvI1SkAVhc9u
GgUOy8twI4lGwFbUGyL48BQVDcILFTHZ2Ko39G+4jCQYtVnVDTdiSYJd65oH1Ph1V7hjhB5kGpu4
02k4s5BRbhcCfG96I2AA8v5lZZJ6izk+V9+ZytlTYDm1vqGjVdwi2bL9J3SN0G7nnU5zW5E8z9SB
dwYTGcB8CtTHoFAppYjZ0wwRLTvh0Mjhh0Pfk3rJ0R0DVMz1scspF5qzq8IuLDeYDXXr1u3DpKbc
KOQ2+yW5zabrecq9QPkFWZO5QbJWj2lnv7nd99XVm9MwtzsniUaTXoshC+Ch3LA2+oVa5IchIYlM
Y1hTrejAjIBxpEKZY1k5zMwkvLiIrqji2rNikzPveMMXpn9JmAEJgnMn2mWTUaC0sdYZ5A3xPce6
znhqIq9ZdW8qFZMM7M/LkNzGDbBMubJMjlLfTaO4SMlUrO0swDrjCmAVRpzVZ6+l61ZBbvGqoJGJ
QAGDSZSKnYPyH0MyU6Zm3Mxuwf/OfyBzKj5T5r3ooEEq2haGAGcP/NFemUZzqJM4e7A5BYZZIu9U
Mh6R49JzxTMS0NMWGHNzm6rj7RTRU8cD+eVW1f3KSYLSpyQ7KwyRu2ncC1rA4PA4wZK26OcJuCuS
6t2i2vfx7NxAmp2AWDSvmlq8645zh1UUndK6jYqSMsbY/tIzPA0jFutLnpbxuVzUU1PKjyLuqBpj
JaW+3CLyYm/LZoRh47hu4KRVcih4NUEtvBZmgJbzBs1Kb1LiPsBTqaKtCpBsTIthfbjA3DlSLRTP
QWzToxZrOqJfvI5HNGvScjBHPyguQUnBXlVl51JHfek6drARo2poFCUXMlZLH+Yx7J2yf+H67JYp
udE6/UV3Ibz5VFLZNx1LyJYdX8Q7hRlUBhTpRNp3fuFBIFimVbg8+4k7dDUkU47BmqXntqbhkzSR
PIqAc3mUF/2O8ytW+MzA8c9aC8DMawSogoAKOsgIbGxQfjWIEGWdYbSooFdrY/Rdge8cXvUJj+n3
22iM+td1/fJHtcw/IuYw3SFvFJfz1Mo+7D6Bdj6cIsZjElkRYWrfGTMHO5i4lnFnFwvEMsJlyYOR
q+7C5m60SqKWLovXoa/qND4yKUpLPzYn9WtkPfX+91ASA3fGMd0lDRupVyGqaUO15NB8+71JRfzs
BsSygjMXRZFCAOuPJoGra+hPkdAsb11YQkm80wc3ORdGMVxmreXwpHKckGT2KtX2NG3iiqfjiBLd
Yg4gpT8QSSe1K+6wMRgKbS5FYW8l3sr5UjEvpzRsRscA9k1xXNjpk8SLVs62xnm+SvHkJ7I96lbF
P7IY6EqjPmEcgXGuhQ1/ffFPl/D/eNbwrGFm+s/pvacYM+3PNtrrD/zTr6ab/7gmFnBpQAPAbXg1
T//TryYomLDJ/jD6x77NUvX/jbTGPwT5I5vons0dysT3zz7afxjgbjXXNbE64TYz/ls+Wl27OsT/
yzyG25o1iKwTyhN1RkITv9hHYYRkPS+lC/6T69g9Hag8U5cxmb0klsppibuHFiUdJhmjARiIjSlO
JgYJ0OJFnbzSdEf1VmnNxIc6VjXwmEzhTD9ZNBtOo+2SUS8yqkQ9TLcrD7tJ7jNIqJD6phY1Ivvs
ZIsN4Y4EpDe4aYS3Y5hkKFqI2+RLUJsR+GIJNc9Y22NrEKSPtqhepHu9XFun6Oxe6U60stnIdlR/
gWuCoJbTfGBskyuySfPBtbTLw7zESXFDsa7ut5NFNa5nwic1fUCopeXTAZo+dEZsoU5gecj9aZ7I
Os29qJNQ5quMt3E6MENVp5IC35QF/dsMMYxZASyI0Y+FpjgMJaLsC6XQ+NaiKtzm1OeimAhKjr0p
jSsY4P0oLBJ5tJgC1qs7fLOGgP+wMMcm5mXZtAhDaM4qtqSNunOXspq2YGnyj8yWnRJgPo3ZA0aM
tDfTrOpvqG/tUzP2RLUc2lY3Dtx7O6xjhtreTNskxEyD69E6fQMDIMX3se0KR0vB3Ub5hxllBOCL
labelxR4lvsqVKV5zSRgO5LQOsOTBUrlHks+PVxyKM2XKh3W7zYrpwKZpSJLUVBZuvgqyzFghaZo
AMyaWRDNBEICavPo8ctLPT8yGABnkdcd8/PWpvWGoWILSrplynk3E7zsgo67Pgly2m9qr+R9crTB
cOLWm0ve0nR4GJL9lIYuX/EKYnYB3pvRcuxECoNdnd0aby2HYyjFWeMmL/Pa9JVKsaKgcSeKdpFf
V9fTW2BQnGzMHj9vxeLt5RLyWqhVeoRSufTJD42BgMK8n4pET9e0tvDxzyBwwCZmG+OiecxIa7Nz
C0uMNRszEf49mL1wNyq8E+9aU2n3MoHutC2Ign06/TALRnVVkoZTb02PaWmLC7CciFiefq2sbcI8
5Qlg48XEJ2+9BPdI9Arj3S2+Yhw3kEsFVLxxH6cxdwc2LpnTl0DC3oEf6zJ7U4rc+YgdDATeqEoD
TjS328DYaFp4feBmDON16cxTP5XRs9SxvN0MFkifgLFo5p7Z67pg0hvgN14hY+XRFkxJIOdHqdFv
xEQSdV9pOG/369IvxDOyARplYgNuZcrrr31ZnEl3TAymLWYDYY2rL78ZbGVMw2VU5E5A+EFYGF0O
gaspb0m+o8GWeZPtDBxc87Z04vVxnnsDQ0Aj3C8ivvmtG7XrcrIVp+2DThfWwyDS+ZUgfscq1bpX
gCjdcM+zmmMCSgQ4YCaMbTj2LZttLUGB9Rs14XRbZW17qWcwQZ5OWNgMM6dqXk0zpvqubyf9Nams
7KUtdVXnOCJ1zERobyjrkWrdz4xAFM9sO8wZ+C9iTAZm/sQkmiE3rBkCr51LL3oHna3ZMqKDm1M4
dmf4BX6axdcaCv622jAsX02tV5Jc6Wgzm4DwmNcAEiM8VxcOljiGR6w63+mgrNnS0FAcUJpByc2w
QmgNyHuWp2w0kE8ku2xjq1ftchcP+QA7dlTndsNrXzdgfnR95Eemk6n80ym7QMJkWX821IRZSpdC
T/BWJ8JtmOGM7snW9GW2AznBv1MOeTe9gXmEC8MhVLKqG1E6v7tOZlAPgA730bKkf9NNl4YLSqcv
VpU4G73nGBJybFr7+9psjIrjst7Fu1qpI6bhRep+mOp8Fd3sNZ8PcB9qaKgxghR3ekZjrB5xHIBu
a647zZ0iNzSjhssh0bU4a3aTZYVZPq5v4FW5+5EixApBBDMglsHr4ABnMVRYuVyFCtEzZQ+iYmwp
44MJu0K8UIYbIMQasgUlXs+NO0iHzVfvHPTrJfBMs2OSQZaj1/5nUwQzYf/5f/6XSxDlP++Jtj+6
8nu1/DlbdP2BfyEN2BPp2DjZ4Dj46ZwrmuVfHv5/IL5agvccVnxWk2vs8V/pIpMfQva02EgTQxOa
ykbqXx5+w/6HsIl1YKn+Y5NNeOX/oRz+ZZ+HAvEfu5V+9vATD1CFdU3UERaw2a/p/Ap/3q2vdlQ2
+kCxRYQ+aLNxsSq2L4NBQhoOnzS7k+Wa8oM3UL//0yX6N0b+n63sf3wyV4W0sknOkSzhda/2p3OC
Pfc5wJYk9SFPQqzB06G+t9YQ2eHV2zYGFDgAFR0xlP7oyxEDwu8//teELd+cJdQwdSpTbOZwvwYJ
BqNv+sbCOANwAkTgmhVgjBxMs9u6l+7TAOLqhyEg/+ByWTU/HRqt3g5X+9vvf5GrZf+/9qTX64Ch
H3iOUPlluD2u1+lP12FS6+JqkwObma0mLoo8+Wbo43wYE96mf/Olfz6b/fFZjHQM+BXX6Stxt58/
q5kbwvAKCldeRsb0CMzRCUywRTh+dME1nxAd/yav8dcbjK9HZdg120tS7te4bS9nOQBjyFnXixnj
Wy9NOh1JcZT0yihy2wGFaW7ttVff//vX1bAsru/1IArv6OfvSguQjbAOZEthdohBBpEtO+iooh2t
7n3+N1f2r3ezoaqkpTn+cjNxvvj506YlRbkgAQaAoDBv+rL/zAwCiZuVrZuO435DYSMe8AL4/N88
R//mArOC8OQSieGLmr98MpZVnSQ45SK5tMybKZN5GE8aHu84+2T+4O7z6331+2t7XRV+uWcxMQmi
jQ5/UePX+Itc1ZFJaAvmQDXV93/Wv2VMPP7mY/76aHAwZO00bYsf5lzz80Wt9F5cJWJ2pCbLA1wg
+FZRNa6fFFYBNvz9d/rlcHh9OLh8fAz1e6y9zq8Lgq1QbtQKUftTZmTP9lRasV9qKvk/ioT7UDaW
kQcDBGTYTKMO13ceBhh1iy0VgN2VCUcpqeb2b36tv14DAuGskkJjoXBIg/18DZCF43qIrmFHvFnL
jYppCdkeVucpRTb8b69FvHCIO7IWGS5EkF8+bF1UI8EozJrIiOxmwLi0NWOd2USP5vj6++v913vo
+nJDyndYGZALeMP9ed2zWIEYMNIzPlPWt9WzmdWupL+g8X//OX99Mm2NVZ79jMZflRTdz58zRJrE
NIljFIbmdMqwyGzpcTSv50DMJJbpxh+qIsvHq9Ce/c1n/3W9xdLLR0IgYm1Hq/rls6s+HmTDd0yA
Hr1jWSalBviSWbolMFLiOBS8en7/ff/NdQVvYAibVcH560PTajjUqshi/C9Wea+sRfH8RzPj7z/l
L6sONlqHJQA5RTUF//XnbzaC/cwAI18Toppy7xhZRDbGMQ55irlPGk7zoPHw3v3+Q38pguQRZW1l
Wm7p1weVT71e7z+9K+tOmRgISUqICjdxbyLaqXdFiT8+72E27BRsJvF2orxhDqt65IYCVR5/phTL
73p1Wt19pto4ffEtaevf/Kn/eDZ+WhP5QwOnsnSUJTpPf93PMOJ1h4VOeB/But46gkaibWaZHGA0
MVHtUdnZDa11yX1UxrjTrrmPPptiHuM1/5HalBeR5jbbOnR0onW/v3B/vAR++eUcR2XHg7pFsNf4
5cJNMoVyq1Mghx0av9wwlW8roCmos0uRnpmPK+op5QAX++wT2QZqaydFuGBopIii0V9M9KadGO3J
pgVwEgeb0/wcGt1ocz4sOrkEeGdZknNTWDLsSJNxvHNngy4KLpYMlqbKP+uOm8mfBOPKzSI5F23m
qmT2DQKZDaDRLGRG1FiqpxkQ9o+p1Cq565GDcOBRQjhvGuHw/xMLVbWhUPPiABZrTDfx9dnq1Awx
qUkkv4Q7DhfZaem9qkdMzcs0x5A8y+ID4QztZp5hMDsAxmPf4JpEXqpM8r7OV2X0aKp3mK0ZnHKn
ZmJHBK7PyV8zK5OMXHQmsr//w/y6OLGqs48HBEGcE1HU+SVHivIkk3Kiuki5LZj7UTRbhEZQW+Pf
LAqcGH5ZF+hs5d8X+DUcPG8mXJyfn51Mjt3gkpvyhJFayXdFoON4DDcYgAk1nSgf6nqEO/rlwlXN
mgFHl34fpRxJMc5MgCWHTj9akl5tfMoNp3Wimfdrv26KPDnqUiiwF61recacoUuoIrqsebnCk+LB
o/ehXBFOqrLYipkspx1Fa7eZh/RtFdcRNZxXPBAzFO2a/qAQGr76fe6XXS3b7JsKPrxDnMjnh9SY
GKmw4XE8h6tJNR2dt16/UP0Z0P13vi6JkKXqyKCLzG7umaE605GWocxvnBq5E8Z7JL3BSVj7Y+Qn
uq50O0gqA2E3su1q9anFmVUaoxz7PDdoSDleCZErqrUZE0XtAkA47bXwscFwngBDN2zO00x5tPVF
J77SGI2OZMjRzTd6SCMBSO6i3yq6bhhez5un2ygM/h9V6BGU8YzYEhoKQcZhyc5MtnXIzPwWS6iB
ILB27upAUS3XOsjMoj9H6tJcsPLlD0Ik5Q+jH/vSY4rWM1EpzJ4+y4baz2iM70Y4p/pV/EQRUfve
/eoarat51BTzWzRVcvFrbXWg2+oSyUXv8Qh3thzvqetrz5qJCmpxnxyrNjIPyqCTb3GdTYeTHqPy
ot4yY6FFxlCyLUMlNGZFM4cujEFNDzv09x9JtLwpWbJwlBxn91vHHXVJFLMhujjCciMsUWMG0PTX
QW213ewiZFZFhCtqFvcEgGgXXsWnlsW0fqQO6WBnVagPx5yybBCfXChNAH5OS2llN2VpmpeGyE1H
9VKMG2HK9Nzjw7ovAmmM6GuFrel2ckYtv8Xw/2En1kOa9Y43dmKmWAfIMGPYtVgxt+naM3UTVbyN
0JQ3TdaoZ5GB/89UU+KEaxDA0/WjI9XojyahVGaGUCtpL7vYRTNAHnfbbUR7H8EQqgG2Ro3XzeJG
HAJWrd70c+bIN5kC4LzHeHgA9jeUYRXlEY545t+PGiWayOpDfODQUuzzTtUThNu034LvNrNwHZbi
hZI87LI1GTVWjDjmNULSD4NoPd6Xq6Iiw85qMGoGNRUjIRyO2RYPd/o6URvl1Xhjo6uThGKmqx93
k6jrc5eZzxknR4+ranqdUu0XGUkQe05DNsfVPJEwoCVFk2+A9mnwh4H/f4rMhZ1c1gPU4h6p766p
+4kahiSGiZijKsZ0oYVpIVtvJfwVTkaMOQR36h0V8igIQ+NHItb9yUyeKhgqe1zpD007tOdxadPP
hLnFvqqLYzb0AE9RIq1ScJua37FNf89pnyIIWuXTG7udT9fg5SaV6b2TrfEtIxzB/WwYe7nSBTlN
5UW68R3MkOpGpfHnJYvWO1Pasw/N4lVbP7EsPzmx+wnIl+ixsxzwyZ1YpLAijlNoU8faEg0LXKvF
KtYbr9RUTH5hijtN6VOCf80mq9Yn3cb6z6CVwhh5qqjJ421aP8WgZLbmkn+NCyVgjnh1zeZdTdIn
92oztawaA/DYOvC95Hfar7Hj583ywf7uIvX10VFzdaP06B/MXHK8azT+1RW5xKyPjw33WIEdYuq0
SxvhGyXd3R5rMh2dxphbTNKi4THDqWlpd4Wx8BdaJ+knWXxk+0n9SVEj8zQWuYZ6UW7LAXPDWIKj
1qC98AmqiUk7UQPhzHSrlFgkyBmCjqVxpNJctMmWDsdBb2zOQvpOocHaYybwGM+AyijoZYNgtqHk
OaF8m64OgPdC5xlyiKjn0P/cYS7ZCac/HMJEeN5WzApdK7BlZZr5mbPxaLysVOTnQDXpN3PQqkPE
c3YkKEnMChi71qT86lJxd0oz3eW9pviTIuSDAb3FZ7DxpC7TzQo2Nuzc6yEjZlAsTKTWBuKrcEhe
ANp1W+Q6zHBBMbt0DoryZtL6b1UeHTAOE6WQVeUpBoheA7EIMcf1TVPqQcwAPmwmp78tbMCVQFKx
muG95Te2H9t1VegQGJ8yWnUVMz4X7L9AquvSoyDwnGeML6xl8lljaTdrzSEkhPmB5SMNJgxnu6qy
6eDoYjyhlJYG5IPjU9Y0HyLpDm2SOwf4Xxi9i+qLZCE1enWZfnE8xO1QRGroLHXyCYa/uulAZG8c
wy0eDHMonhiX8Uch8cfuRllDtWHmM4waY6g436y5umXXvG1msXjcEz8E1c7cdYgaY7+kJwxHzr5r
lkuiGTttnh7KqjkSLr1Uvcy+gVU4p3HKECqBeyga50NbimuaG8f0OnUCPYt8m5VipIKXEEaF7Mhf
pLcrq/OlaydM1zXVfbPcWtbiG7U86W2bcL8bT3XO4cLBXOhQgJthOMdWd1zldBZJy0I3TrfCyG+x
XhJVYYppolqQS56+ajq7ie8uxyTWWDeoN5joVvPmOCF6qahfFjnihT+KoPFRr2q2qjSz1RBD6lIQ
uSzmo9PHWwoeMCuJyd5HvTwzhoj1jcaFhH/PH7wcXu146gPy5FuFBYeC5yrBuhnTm6mrDD/x5jxB
q/7gZJMQ+Oypqc5FPQYdwh/34gqIPLYX4BnLYehcyupG95UF3PSbdH0jyJ72HrkQRnNWxj6FAmyN
2dnJIE3lCea5NZ6381xyUyJdlN4C/xLrXFR72I8myrAHhV6rJfKrKANtn4atmm8TvEC6sfD/GdJL
Llze5Cbmoa4pv88KEbt8rT7ps6Nm0qAn2yET7RgVXj6DWsB+0u+q6wCa7qFHq2qPVpEhylxdwqXb
fI/JUJFskWQYc+gNsaEFmd6DNFuUl6mx0lNRLrY/NuQl6zIKNQSGosz3Kn1DdryLZnwtUxMarXaT
qsnJxqyqOh1v44qelzlSKDil3ywYIj2civYznZIPy073dAYRXLTWR1PFVb6shr2fzY5wd9nxEyUy
XCcKjchU4+Cqs7ZNkpJhhghtduLeoRzQVB8w+0QbjK9bePjPMO6wsFGRJ4x7dhok4PCAGfDmUDQ+
RQEzNK1vVlXZdqq4OsFAcPSmsonzZTPZzj2q8pNaRp9ZZWzMwcSIboQGs0HgwQ+zWd6tPUb6tcxf
7Q6CjT4/1Q4VjXBXUJ+Jq0wYrQeqIjbYpu/RT4uNxAAfilKf/RZgyHXQFbHj5M+BcSJg3NffZhlF
x4PVMy1mfadad+dK7oK00reEkejhA8MBYzHsFKXZOOhpnjldNzxK/awOmCptqR4LRb2I2L41KLj0
LancUM1IAhc+yMFayKNTtIKtsYhvFAPKdm1i5tcGpSqZgrpv0Mj0MMoX7PmDbgbSpeJ0yW5Wpzrm
loSsW9Uf9mIqOBey7Fg77MjZTb84ZXtvg7O8w6ZEFp6BLGkpXt3l6tEdm+4I0ytPZAy1R2q2362x
QS6y95PaXiAHP9KIgMkAgRA48Fdq449rcHV6k22/qS7Ws9Rq4L/aGOtGfT2ljiDuzkuALfb0irz+
fRzoGog6uwmtynkkACiIy4pNTb5kKwmAHpxSf8xj5yFJFBtZoyVq253tWNa3qjA7CmfXN2NWDt3Q
0PhA21JQ6PaFqA77hj6KiD0096AOCr/HcYrF3gbpMW6hQPRX26XJ0MMEe2Had2k02YzrCCwwbjnX
bfaed+M1z5Xc1U3Bfmug389z+vbL0IpzSRuQJ9GRqEtrnnsVAkS7NJ+1Pp+1xjX2DUygJ0VjxCnm
wfSLKF78UevlYZrXOxLmFG6S49mYcUYbULsAo6Gh7HtWjkdRNKeUF9ihXZUo0Dn1BLyvUpJHLBwn
7jtwr+n0OlSF5VflwjrHdgTHpjjaLi7loNSsahcl9Ycy5PIwDC6+zCS9a4forurTwzyNJHbKzN02
9cBbZ7GVUDFwz+NjnfEA05tR58TXVbF2UHgxM1BNi7M5K58xbezIUbCcsbIwDrfDpVSqY2Fmq4fu
Eaxj9VSXyo/VbJ17lVjTSXXa5VDbrdiUKX9mWWtKWFhzfNInjCh0ySaz2DIYUl6nig+m0I8IGUzv
yqF/tSqUe6bmG6dfnuNpeK5dopSYava2DW96UQIV/w6hK/1YD/25HsW1wgUD2hqR0ceKkC8VzS8N
m5y8TC6jaz/WmWRcvXb3rWqSiXXv3FEnS65q+87hMimOIwOQCGEW90/GqjxpKZ7f1qkpT4wvrQZq
c6QYJ19THAEt43Ceu9U0jlNRS7/uxaEzXbKRMnTa5iTVjmMJJxhe1ZtkkKxRtb0xxm6LbyVEx9gX
lLnxYumrW3JvAtiSUy1H0ZlT2E7uPi2jM6nq2J9seU2fRnu3KTd6OdO5AS+VQmaS6hxq6QvlpKx9
YQS+PrsNRWWqbYV2YYOVKyBa19e+EJUzaz3pOJwgOtVBm81gkZW560YgJrP7xIFxeHDVCLw3ubu8
DBSKS1hVsiyiTIo803prUtWVXyyihTXGXHIDO7qBklPbK/lZxnX71dcTi5/S9WwZWwphb0XRUSul
pYOhHCKJ5uPHtSk+UXLMZ2Uq5U5Rk/kWSkw8bDVpy2eKUZu7JiWD7qtaqhQb+kvFfdTAFiIwBhB4
TyM2oGNT5Nh42Wy3gdrTp9mM2mM9JaN2JEBmP1rNkNwLVOVgjJc7wOSPrrOcaQJX3yXm4YCuLta7
xs+Wd71b73CU6V7aiuxgxQu92dg4ADRjshteJReIO6zX6RSrsTUbyXQm20CpK3qW0nNYyJJTpMSP
0qDXGtaML2VxoUkO9Ot4L2L3jBBMF243j37pmncyKZA+ljo7CYmh3Y+jPnonJJtDK2ngG9n00cA3
JO6LZbg13tuOFo9SRPO+YEjM2l5DIo4jAMqqwr1Leo+3TDfHh5Uy7LCyZH1XV93NNE4vQO+uThN1
JCEtXiunebZtim/ILSeBVEusaj3CSFXnu4yeYg4fEVmYGJY0RCW2/HbykuQEXj2tU6ddyaLiFb35
DGixeCib+JugioubrwHrlPPlDKWGxFwMusf2r129qK4GBwWBctM4bhM9oKdwDsqYjqOeaI1OadKo
3w1rndLfJ6Ib5uzvdZ7VeN4W+ZA0SjkdRwlMlANa/N5WnXOP0avdYAMrLjG1iD51in66DIrJUGG+
oFQGS+wcEkxL93KCJ6508bKtR6LMIKQ5UmVJdlSr2HzgSf/ed/I+ZVt/V7ldhukGIkRI3aDyxIkY
6TViwvMAamj9v+Sd13LcSJttX+U8wGACHsjbcixDsore3CBISoJ3mUDCPP0saM4fv6SJ04q5Pjcd
0dEtEawCEp/Ze+0D70di4njDPjYlzV4BX+ESBP10DGbxMpuVcQQXe4md7AXyUH+qXTLCkkDMz4Zf
ckdQvamtUqH5VNS09n2SJ9sh6conMTNJQB/sPVgxeVc4hrDosNI8jF0rNqPnD5dmFslXGAb+l6c9
/YzI0VkVnfvcIrE8kYJZnIFnUZB7IxrzED0LByWBXykqnKwFSQ0Y9WQOZb9GQeRhYVJb8o7Y5qsR
aZ8i5bFllTbIj4UdvpFecwdOb/jAZtUj54135RJMZOducmJPUm1JHSkPuur6Q0iw+D7VUbOvG08/
OeOEwVUK/xUzq426Dk8LNZW1CwGV1Bt7JK66rgVO9ypcm30P1KvLovyhoZO4Io71K6wbpA8Gkods
Af8TnPnUAELP5znA3NvEcJeo3dLEcTZFPansir/Xrx9iaRJtV9q+vOmamfkUtnPzyfVwCdl2k0IC
FNkbI5GJ8Qnq5jXreOtE0hpWCPSui2mkBwvVXyaHuhntUwHdJKo2nWeKYtXKUe+02aj91HjBBosX
Hke8k8YBBFt2K0sfC3rsGqC7EmwMuKPi9RTG8UNg5t5NlQHshkK2gdpYvBWkob1VKvPGlaWGiQVb
YH7YSS53gjHxd0C4fCKWM5IPGKfyI8zbeTyzMC+SVSaV9dUsI2UaoxYcTNRTkfBsxKjiwchzw02Q
JglByCfqQrJ3fWfXzD2pa5sw6JYAndE1grvaBEwvVrAISm8/SclIwmA8zfM7eChJu0x8zCbpmnQh
IAUorcO4iY5Wksr6oFHdVYyjGeIerc5K3e9dh1L1ms26XMh/cyXfiXGSaLSE5NC38s6JP4VdpSNG
285PD9yDKt6CgCieVdn9XD9AzUQzx+OzAkXW4CjWlGlr4puYmFi9iVGRRALvwEsBN3gVQIR5ICXW
/4yxaV9aOvt4H/zcG8g2V9mBOnRyqRwqte/NtAnvCkK9NJAMHTi7qFP5sK+7snup/cLCp5vDs9mP
mnyexXHGOp+JB0iEY2KPE6ywqXccErtt5J/HQU5Feeu07njBmgeqxulNZ59o7Yu19JKIRooBI4Nr
iTXjs2xL8yferf7e2YZyzxM+ZQJwvNL12Il5Zrxp44FENjnWfbtn/l5q7A0+Tne2lPBneEUZjHR0
I/Kjk0ZduM0Yn26kYW/oq6+sGYyii1+SN99nScqPYw+gh5v7cciH1zpjziysL2PA4VSrs8zJB5cK
l0jXcJwIq92DDvLuZuaqm5BooxPf9ltC+UqC4fewM+dtHgzzmypSssEYO04qXIynDOlorRgsbAGX
DBiBMJNPGZOVpVtPdm7dBPSU7zIBBbw2fYP9UIwwmnYdfat25nwdy2+pCMlYHN4toFa39QJkycW4
i3Xcnvkj7gOz8fzREb33bFpINHtv/AyxHKwz9Ij7lrJ6S6+ULJI9OzjWXOsqy4OQr5h55FZJp2Iw
R1ShKK5cE6rd3YDLJyAvTXMQjNKfrpSrcYRVDYQswAgIL6974ro+Y1zk7TrPyMs8YpMvHYYKy16V
nGQ7G/aZSuncXS+X4aaCxwcCJIBss6ZB7HvGOIW4woI2uddpm031tm3Q468T2Sz59tATglOVGqpY
4oiJcuWGCdXO0Xo0T0GpDO8MMSLwcdWmZG66BlqCiATn/MbSsemfhsZ0athiTCH2lrbteRMhiHau
g6DlsEQcwroV2UY87AiZtPM7SuMxfuyKqXCu89HkKPC1wT8nDiDUh2Ytuo3TKAgHcxVdS/IHu91Y
wZTYJZ7bmJwuYRxixM9rB2crstKH3BmkdRIdTt69mRbzsA9LLLjt6r+PCU1AR/mOVrJN4VhA8L/J
W/Y3G8jMqslWThOrGYl5aRo3wm/sdM/fTMhVJJHFEwHgMbaU7Tl2Ja0UqI3p6NUlrzw3V2fu4bnb
Se2ACHJQJAzPvajE1pEjjkRhJGpfGvR7RcEc4wIPSO4RjCGSnofnFvpWuIoaJTZyYE0ZU2DeznGV
Hli6/RDB/MIrk26KSvvUSmc6c253p9T1T+SkFfsyIeIBXcIi8cCrVDled1Xa9QyvJKlxoaKytVp4
AEblDodEwUWSy5Z9gt1Kb+H3zrcemtmO5Xj0GuG2xRzTuMlrqXAG79SA+oh2Xspsz6yZIlLLbroG
8ZxQvaXcC7gF2lMROEx8CCMWt+UIGM1OQ0V3JTKPfqOKSLfMp2zDvUyJXqpKPS77k12PF+h1lLng
NnfC6qs18mnbS+86jvL8c4yt6Q4Yg32nVTqkV9DcJDgBMg5n03zobXKpDc8EeDOWPhObIkgZbqHr
nVqhdkbc28eUI6I9jnReV1guvgOhzDY5gukHW9q0L0zeXH6TaYbxUct36KbDQ8Ke5J1gxwG8hFCb
rnKrNcG9pCmbSHXn7ZQ2lK0Tc6xZmu5+Vk56rKxovAS0pJeA+w5GtvPiVjORq6xk7c+CcQEbsgCX
O6uM6QlAn3hOcqe+y63g1YEJvhmsEsDjiFMjivpm3ObhdCllZHIy1Lg27Kq5CaUMmMp34TkXEPaY
2fE9gfjMWUOqXB9AFhRXYHDE50CM11Wjl1RG7B63TmT2q4BRJG02hiY/WU67Nnm2wEyegqb/xHpZ
bNH0HYI0Gq+nsfVBGpC/jF/ZOaIjalglyeYjSLHBb6zWJnBOVsswNHN0vWNt6GwLr43g/mDl+eyN
JCZdWVTgBHHGc4flsKU+8IdmwyqLDJv+PksvgN3CVyg23etQhLwmHPPO4G+6cYijOPeg9MBgxNV8
BAtsiM3Ebux2oArZKaPS31yvVXfVnKiLIcHGWwEDIssfgj2TA8ZTnnSYCFmZ5ybrHFTBW9LOOGem
sN069VTdwn4x9zJg4Q8Vhlfz2uqz/KrM0Gf7KHLA3plz8k6qTbgzQCWRls4Cm11r03Cuhj2KrWZk
IJzYpFLm9mkmie5qCQhgHlKCch4azyS6vnFddACJeOhl72wmVJNXLB0Fi7sksq8S+HOY74zCXMdD
Ne9mXDs3saHlZzBlzi3O4u89/MOWfmg+0K7A0agBSG3gwJiHivTgQ+szNfNy4Z2slHlVNJveldsO
Kal+c+TejXYwvDUKm8Am0u10Ywt82FU8UHTIpoAxj/OfIQ3Wjjraa0Tl9GjpTpk9Sc/meI/uw3ic
/Kq7k2y+KFrTesetjwQC8uyuLVLnBYYZ3Rkpts4h9rgJkaLXwX2UsuUP66w4ABwVe/J0on2fBUzh
QBVnoVkfeVoPOf7+NxRzTK5j5otm5ss7wyU6KqGip2tVWf4AC8d6HTw7vvXghfFathNmNb59xgz0
nPvLDBWYQXbVe1aKIxv9AJK7hFRWTP1lrOx9ns7OVZTk/WVuoOZgWoi49RPxHdar+laScLQI69ey
7fsPndnBbVu7rVo1PSrTQPX8HPZ2LLRHbEgof8LBTqhpsuI4BWoHm0KvWGDv3NYg1afSB8+PMQSP
eNyhEK0dkmTXop7eyO6EIGjopxLXptchJamNkqa2cUEZm9e1J1qXSgFNYGQblEOtn2eIf8oOTMRS
2hDLsqkm3GXMTsbrnI5breYxuWfcXeH8Lu41RbMO4VBtakUTYfSsHB2ktcd6NLlPvYluGEAx9D8l
23QntI5PaDk6vgiOQwHO8TovmVMBY3mYYYZt8GKqrR6AaReDQi5lim3cu4+BmX2WxRDuQKzHG5Z+
EEVS66mz8j3j9OxYium9UZbahnw230HisJ12hhQ2tTM9zWEDbKBJB2SBJWnY2MPGMDkacyleojLC
iGoGIE/XpCdxTGo4iJswoifoAbKRfetVxgneNmNrPRiPo2q6o90P0wmnJm+zhAB6wcSMQfuozqoN
GRoFhVyzCgZ5mIOiSBBj3oZFw5yc0fLkgiZlbkj/QbO1rkIHdZ/Q5jpry+YxNWGk5Zyn26oovR0Z
4cPOne1sCwEm2DTMV27AWDLvNeF/Q2hQa0sF4gQRkBegBy3FjEj7m6e+ffIi+tOSaeQrFv/DNBnH
eupNe0P2aH3NpHptdvIdhFB5AToiTn5WpkeS16w9SdjqKQpd6yRbM7wG4th+W1hOp9Ro45OFTZwA
ubRHk5yZZ4yVBizlomWzwCqMxU5crb0uK0mSRigowqVcrCGXjaND0G9RiZ1tG17HbsLrLjDRjNsw
ZTUBSMx6bIhhvYBj51C3mHfZ8TzOa42R8d60m48QfPG1KngT7tSk633Q1NDEwb+tu3HqPkXHJh8P
JDPoxudkLu2TP9J13UyMsu9jaFA4m8oYNoZmnHs0NOPEpVpky1PrbdTCsouwL18xDrGOAKHAIkT8
BpVEZJUNTC93OUEaR38cRQNaBgJ6TX7zssiu3ydOmhG6cyUeZJ2DSM2wnW8SkMIT20qj3k/Yz9YE
83S4reBqlgFwJPQHPG2pJ+VLJKkuGWuEGNU0VFJyvnrLPOEodI8x4xJ7TbJo8ORiw/wBOUbsO0k5
pid4SU+N56u7wXWNJ0zF9o2sAnmcu/kla8PyZgSefedknjyWkV/fGyUQh1UDq/fgB20PHoGs3XIN
/VBsnErTz5vjdMP4vtgC7Y3MlWZUXx8Kv+KUh55qMaOOpQaj2QHl8f0OZyWGouprcqqk3wp7jp6S
tst/OHkk2JsYvAvCkG1C15ncNoTXZtzyaW3iN6/T7NFuJs9doXyzQ3K528VhaalTp1QO1nSmXAMH
jc6LlnFA1htYO9XNAVOEGbGmzxQZyFF9MRIahcdy4PTzJ9RvTEec8Nw2SYA7arak9eyim6Buyvz4
GFZVtKYZB6puV4wXzKbEQz8mNWsNd9RY9BPd4JeENRJ/N7tMs/sMkGKRS320wRZ+Ompoj52YOR88
Z2RT4czXjWDPFxe6uqkHI3ohCvszGZnfeB777dzjHBvS9BrM8HhLXhuBKo0BqDbxlwYZpi/J0ocO
nPWqFdlNHfRvKTc5g8IxtQGpJITBpl7IcIe82Q2O2bJco6yqzh6qqHiL0IxTj0J7b0UGCXB2ivgF
8GO7+FrrKwt7IljVqSROz/KNAJlRCHjQD76Y0KU72VZXCsP6NukrdVNkWq5lkZusqLAhILv2V6aF
giWTntglkywPNv3C2hnDLxHECBkQTF6VeD5fMsOKD6KOYrXBzSv3vQ11O4kQO9DnYkZux/jC541W
CM3dKR+zEX3pUOvdjNlmlyc4cI2ZL8lIuoZwDJEakPvm8lHXtJ0bv1ywo5VR3cyuNV9C0gqYvE+x
MR85V9nDBmyIKZ4YdbEDdVn4rEpuvhBIUpcdVFxRnvPfQHlwSLMkLuHSFj0yFHqReA/qz5EbHHB6
GyMe2THZMyDNDO79wCpxATywAwpchFaj964dD7cneFHuPpt8eZqr7nWu0mFvOU1B4RDil6uU0bw6
vcfStKnd4FV6BnrAAITKTRd5JC+aI9dBvQcalFu/intTbwxtXvi0OZwVqMAVqQjzIWW2+ldhJbLJ
X5S1yCpR4vimiR8rpO0N/5B413XfuVqSsPFTMj+HcgJpU/p+tmL4jnDHpUTgzFoaTiywh2kIuw8W
8gHL3k5JTDCCBng/RFHBHTtWiFg5DccLgcch1Vg2gt6cO6e3N03RJcQsdxMLmLyvy+G/NcL/K6LB
4/+PacUhwIH/t7fv9vvwf96/E1lcffvV34c/5F8GPwLCyA5DcIvClr5rgRz8y+Fn+d5/Ym8IyapC
kE/ThOj2/zr8DIgIFhmogYny13MsbHz/cvgZnv2fSwQgqmAk9g5Rns7/xuL3Z3wYtQW6I881PQdF
N17DP2w0adHWnQ9bDczeQAmQTEsp14AFeRhbunFeukUJSM1xuzfdugzY3KhxAMxFKFtXDHz8b36V
MlMhH6Z5ztQ0fquimjirXz5W1HxAuatfU8T+8N8w8rVw+WAowBTCB+M7f1gKDL9BhDn27huPnM37
w+vFCy2jd4oItHj2hdMFKxSMbBfc1qthWw7urfK08Vb7+L5hG2XFj3++JH/5kf9+uAne5EoYB9tm
QMyPJQKb//6L30CDXY6dUNufU41VEX1HHfyYRObWaEeXcRpLehzLyGLFJcQfDLVqskygY2n+gQoq
Al2KRWjFtLi5NYQNF0kiE+7ZMPveuK9yGotVj1TxBnUAkSk6idkfzl65T4gcOlFexffQqPt7eJHG
x9zq7lqYbfY2y7wct76JJn8zibJ+5WCqbt1QO7cTiHu6/KxayD2zyTLMgEqU7AvP0uflpX4eoyZ7
miwgTChmw4MRkDa4SRMoF6zQ/PwyaRl8JdKTh7jX7ifyXeM7mvL2hslN066TqiIdwhhMVDNG2jnV
Fm5pVPISK3mfomylFEf9yLjbzQFGkZ8526vWhH1wIHFRv1WDk5/sPOjuaxZlqK2V0RrE1tFaryAq
J/bun7/C5TH64yu0fYRWLl8lzgyexN+/QrZOhAQgZMDAzWQiJDIEENI0WRcb687EhrHVgBAGTZ2f
OtaFCShMWUeGLgtoWYaKUKdM3gZZHN5R9UMBH6Bou1B6ZXRZlpTfEwIgOhZAYVlCEWkCe91oeD4O
Mvd7aM3e7TTp4dBaSf/9n3+1n5f+77uTs8MPYAvhneJtabu4jH7/1bpxZDDbz+WbgRsO8FDWMGqd
hFG/58xCF/GPHB/Iqsm/Uh/R83rINd9a2VfjO8qs6M6vY4gersEG/C9XtjwXv10ZJkgeGDL08BvY
WGx/v7LCNGqwWU3+PtKGPdVZj6ZD+Kn5CrEbMU5E7lS9dsq4vsOF4tyDWrWR3cZjgD4rdCXktgQk
7F9e1dbyU3+/qsDFbRL6BCNxfYsR+9enOUBBV1PMVu9D4Vu3tZkLzPBVLZ7tKbd4E7s9k58elkCL
htBI37XbBLcJYLqPzuoUWhTXsJ/5d66PtBj3uZAzRXaBiPSr9KriXKQmkS6mW8Bb+8sHuhzRf1x6
gOQWa+KCrTGDP6qMkibP9liKvoco+D8qL/XuE8+vPyD5EV+CiCrm1Jy9z572BX0t0p9+pXOMAVBC
wtz92+UsXpE/LgdXuu0t7zVc6j+91b+ci6kQcdm0rnpvZ9E8NMQxceNBfQ5WddjOT5aTN0AJdIHa
crb80gCmstwCgCfHb5TfNZudYPCuwXETMt+08J//coU/Xxa/XyHRtD5ft8OLBJ/5H489dEZsi1M0
vJMs1dxllpW/lNJgxJwy0iGHwC4bsTMNY0aor0FrdbLxj5xC/jNmwujIJj/4mucenR21MgDYWAbq
AQhucO5tMSClRyBOZJiITkGvEaBJasAfgWHqcZcMynga+1a/ZSoImD532XhNUK3epbmXs3LwOSN9
3RoAFju+LTZd0thqNC+A3Erj7OK2ecbQO91HmtXB357N//ndhUQ8wejCCebxHf7xbA4WkbZoyhGX
jkAoV5iThmeG+4g3ajv5DAcZPYLZsN5tEu5x2UC7OJQmkWAMIwNreWBU9ACM20HoN37+5Tb/H9cm
AofTLLAYjeCId+zfn9BCgR2v3Dh6d11fsku3GFshPuVBWwWdySuyDrPykRyn8bbIOuMZcS1K2aF3
YU9XyuvOwm7mzyZR/vfeJTzpbyXK7y8TTlxYAB6WR6xFDo7cnx6rX+771o+aBM9e9RH5ajr06PBo
Zea5vDRNFt/bRFh/cvKy1jaGNj13g5W+R2YsXmqW77e5V0F3wcZNQ5BJen3n8Z8/Pv+nh+vXu95x
bA6J5X1A3QJy4o8SKhgEiW5B4X7MLpT/lUEGdrQD2m8na9B58lUwvaGImEsIq5USlrOrqgybwohJ
1TuE+HHVlhAyYmLJoyDhi7kuwXI+1UKDIHdw1M4sTQaYKeT1GmQE5EmeHNVhR7Lc7w1M4HURUpwc
20w2r2XZZI9EzqTR0bPD8Ysl9FI5hcoskYS7DKnJDwzFrmuC7r0BJkuOmWc2GG1Asnxjjpvdhx4r
/Y1V+8NJIBcqrlPbsY4Nr0VFf2/CzGUkgbiFcZiT3mVjY/IoN2L+JKG6JilwqL9xlNfhq2mwNd5S
mFhwC/Ou//IbP5/Xw4IY2rPVBgWaViGZPlS6nOFDmSJPt2fjwKnqURynuc160vMjvAyZkPlmbCf/
uYgq2O91YjjoHE2vf0K7rswt3s8wJKXakgwLBMycGwA57XRyAzcarmXJ6/rKVv7okr5Aft6Va+Sd
zdK/779hGhF3QPZD1H3tIPYkr0E6ntJgAv9fDdznLUPYu0x01mNH+oBctRqH2QrLrR+tw6Bs7kWQ
yPuJB6i7TnCX3KPflc8ty7ZXyqu53KvBs26tUsYu1Q76qNVMYpC3670IX9UkivaQzTUpL/FoOx+Z
GJx4OwxJ8b2HqY0fAZFZsvWcpiKlJYoeOBk8Sh548a+TcPxyYya936FfDtFlo8l+5k4AaR9wKFlX
2qzCi4q98tXCbv/mSrjgK68Mqk/cMuNX3y/K47kcjXeJQujBRPfWs64RGjk2k+aCAKNROIuktA6Y
mLqmv0eebwGxGBd4CdzGfu+EaP5uoKu758pinbHNEx0XMO/b6o6FWvnNHjtsijLgtn7LWG7Fq4WL
wRFuJl67qSHnvFP1Vi+SIztdzyCfv4HnCsg2Ui4CzwqdUJr5g1iFgcEpOCM9Yd889f0PUtXiZMNI
CeCPDlLMAHEbVp9DEAQ3Mg8QKKoY7sZa8/89GFDLz7oQqDWzFD122CVJtLbhah1V1wu0tAKh31vf
T0ocQdMqYD8ERk0ruG3hS4ebfdmli+Al7ZVxlwjoiqsUGBcxara69XBdWg+llcQ8y0wispIqXCev
gz9i4HDi6iJtKd6iwmBCkrTwzdQwTpBmTfpIYukSfJ8grhgawlR33gd3yr9XtUGqVE6IColzg1mx
eWtxqtXKCbwjQ6Hk3WZ3HR4yYaTYq7SFOdccQwaHJSe086CQm7021ajxhw4TdzgYbQth0hxgUCu1
we65SF3O1rl4HirXudeimIDlowFiF8T9kXLwofHxiCEWAL4e8HOB3IdElX4ixlu8LKUfPDZwlI4e
BXeIH5i4FGbjuCTtyVRvkHDMO9OLUX67UftmTQP+n3iK0OJlUQfZir7rnTCE5r7wA8bsEfjuC/tN
gP+RY0umrVZr8dmGfM2Tp+WHg0fxU3Kkn2RJ4jPU18q+LsvUlbyPAv5yyGLhCcn7/JzzTC1yPnY1
PER2u1eo6L9NMmHx3ky5O6xN0XChkYjst7YLzRbnBmU8ouC0OdsdPSF2oYABZut0NgogVtD5Jkc3
QGKpW6BMQtu74fWJsAgeGZHgdmPq04gD/lX2uK5XZoY4FLK/YQHETs25ZpffL5zepg1vgYs0Hche
hOBloNPPMprAwHpRxPAubicVrMm5BH2qXCsT286au5eozTALD3JI2YLNkb6T1dy+QJYzbmNQeynL
P4YcS9uhDpytJrs4gPc+xbUdvnhVhfXAb01MNklw68FvRqqv2uIjY23TbmenTdyVZQas4rp88m4y
ZyZWQwYRFwHZHnxsPMT3HV8rm8JshiKbTXgeGPQK6HVx5CfhmmwJ/6KTjgWtZQAlXVmkpTzwmpz5
MzOZCUwNu/ItMaD86dCy8QD3QfnIO1S8xcQ2PqMx8u+bbCpQGFH1buPYj6Kdn04sAvqmkiZf5aAX
gUVfYKP28WqRSjPa3G7pxEyC7S/ZfrIJ7mMrG99mMxFnRERMV0KiSd609LJuk8LQvk4sIIprP1Go
wJCn4py3fNU9O5GAQJfia3lCYDMMG5JXOLFC1KQ/TEIFH2upmnrVxnb/2NkZzvaRObBiiGiWxxZA
PupJopra3O3WJBekO5T15dFqTEytAczyL5GZ+ASWauLsR8b4Y1DNqzeqo5MJwuNYpw9bBGTJjVA+
PycNCvwcrLk/MxWVL7xl5bin4zGRHNmd8eESC/FQjzpkWVV5JEqQ5qlWbkwWVB36jJ2m2ZoZSqR2
B9GyQmW66gZhfnfdmeluL6U8Cx3TvATFmPZbFuqN3gpl0aMldvlA2o7CSVJqf2vnUXmhAgju0yEP
zhlnRbYOwEdlW5e574NErY62lV783tS1j8ajLIikT5FYELUyV89VZs03y8r2gNt0MG9Z+XvkII6j
8ejrtEoRfA55upFRS6PvcbqtfdjQRDFmEZ+dpmfcm32S3gWu7gnmi2zxMFuD22GpBsObA9Es13Im
BXfNU+FdT4zQs8Xq9aNrjTi4npIhfOzh8BUrQRzDcyQKEiFHpCjYqjz/dbbL+dMY6hw9O6rCiTAV
uBBrDfQxfgn63EzvljbXxSDUpQjHDHTLwCjHEdZm1ciOe0T7HgRPO/Ify6x23BX5tstBZg5zRdef
tOkd5J5i37WBKK9L1MPHYmoyhhlEgroHHS86oHGAyQKGvmasJE0/Kh9ddvH8anPbIkRE9in96MWR
Ra1vUqpPWquBv3DV+LapWdbO6iOstXD5ww6SzRLgMB750tXOj65vJ+85z3Llrjss0i8iYVh6kn3C
aipOlZjXDp5DvWK0WWTnSVal5AUVN942xFVw6wxKu18jbt1D7zn6xiuGxWYIZmvaptTi5H+ylHO3
fpPHZ6x+isTbVEG1mLT9rMe5JpBHBOS1YWgmGw6xHxZAhDxvHHf54txTfrbvkGXWm7hKnHE/gIy4
V2FWn3vWn8Tg5Rmw/aZl37V8trV+CI1sio71PAUIStK2Dg4NN4e7ZSuDlLvgJX2defGiVokbVZ1E
3jXFodMOsVTMGox37onmxsVcg6UDxcGwzgSJZytbog+/0pXtNFcOBmAHr3AnzateFMMhM5zCvcpV
5F3yAS3MJp5oSZ9RCaRM3orAN3YqDafylte2x9s6KAt703faeGB/7eHPLtVU7PPELeOdNIN62tmZ
R2iiY5SiRelK4YFCxZ9ctrrt4F1lDBoUm/asAMXfTNFrGA/TRxGGGWILtGXm4gVgW3KbZG0OITcf
NTnXSLjTu7y2CFKMLDrwE4Pn9oy/bGIiaZUbe4rR+2uyy9+qrkRiWMeWfcpklb/azuBsOaAm8Kl8
hG8LneDGMTOOQWVpnh+7VOrizUb6QhgrcBgUk+FLoCz/gbkIgRpka6eb1jWdH67o8rcocTKiXNlJ
HjtQAZcphUsBraRNwaOERXcibTyB5oiqYUU3k8M3n8zuWah4eFUKc+kBI2Q/UdmPFjFBQz+gDK1F
0UFXaMargTkjL9Yhws0Kde8F8TXkfVJ1sHAb7H7fvLQfrfvMV/waIGBDG1GI2X7NiSc/6S7bBj2C
Nd9HzgTi+j/Qz8BnSyL9zqARMw5KWqJ9nBrRxOo/MEMCaSf74N3oyvgIZvxH5dh8xGwwL//RNIhz
GuUxD/ST4K4YIyfaKqLkxGY2wuov40h7GZ/9u/kEr8SOwzUF4zUMO54j/phRCUc3QYsi7t2cJ2OP
jzW9tsQ47WVnuSskmMaRQA3y9/rZ3UmEXhutgubJBeC5txii7YsCp/lAliha1Wbc0UzG29Zxqxu2
5kBafKVOyGqCbYWYcMvKHv+NVcmdyr1oaxTEwE1FYPxljmQvAJbffymoiAR+Cvonz/HEH7sTtCRM
CXn9fsxIvknVyTAYWw06zi6ZQc1gZOjfa/KxMYmp9JkEtPaVRTY35ZBM6oPb099z9PSffiOGC9xN
40tHyygMPX/GKyfsvySBzPy2tNJP/zwO+Dnj+uPaoU76HnjBBZtk/TENyIiqxTUVVEj2+CGbti90
v8ZjER3IRiuf2Ht4LHVM076aRxExgJ0kmh8X1dV9rkskImYZ3JmsKojfbD19X5fBfNNlAS6HMFvg
hLn2+oO2B/3SuF1MQyQbGKpxVJksLZH7bfO5BGza2mKqMA2RmsdQcTDxSPTps3AsYhdSBz7pijJX
P4l0oBvAjDq/GxPvYjyHhk+oRto8S7pwtvGjxL8v5IBKwSa/HlpFqJ7JDlAk1OjBIx6dzTF1DVFl
2R0qwgFXnzJUvPK0X6OMmSJ/Gw66eKXWn7sVp2ptEzdvNhcC9qwPUyMxYy5SOnpl5T6eRqqHRx5l
TGdmYbdfA7CTG08n3nkebC/HKjWPN1noogkI7Km7KaZEfoNQ0L1KmUY3I4a9Yo1UfEZ9GngWUUdz
qL8byqfdYnjiQ8Bpwm7rcv6kzIQq7xrVKdvxSBvdU8LCG3FG7JF4PWfiK42V2DlNrl/CukpvfThI
/AqtnX7I2UF1r3MepKC3yjMuwplME3KPur9sU/6AXPGMg3EkLIxdoGVaASuV3wd0HfpVbDi6/ECl
1n4ryRl8q6u4enD63v6iBScl1gOuc1ZQtx+gdqLzZJ6iz6kdzfcF/fldGQUW8eY1jpp/vt395Wf/
ervbrBrYH1qIUwF70wr+fm0UzgZJd5H7EXbg3rb4k7unyK7HeDdM4C9UABLyquW5fGvawrljWGHv
cZ5Q49WW1++HLupPDZxeOuzZhSrEzwqvDFegfulZFhCS2RDTNs0+zry8XsKUnY5ZZKsfDWBkVx6K
CLxrdUGtxslm1DjEBMqDASHkURL0dFkGUVfM1SErawInQ3CQ6fiGo5L6IW8T/3YyGwnSKNbZRqqF
UYl1c86QCORRu560VxH3ODv6VvBqf7ZdDfA5C7R8BI5IGPTsuKwCZI9QOGzbs0ziotzIkHIaiTFF
xgrdTH47UfNAZueXQXvtjghM/K5z1q5kccj8wOvuGjqz/6LsPJYcR9Ys/Spjvcc1aGE2vSEAajIi
GDo3sMjIKAiHcmjH0/fH29Mzdm/bTE8valFVKYIk6P6Lc75DdEfA0bGf2Xi/NRD6/osH6e9c2X/4
sHxQTDZ7XkC2cEGtfwJfWY7UWxIfjD86CTy/hT4bO1h4c2x4Y3so0574F/ygV7sQbZg1tvYmwavt
oON3WIOEuSsmDyQBh2bJsYWslfisebsOCndrUS3nVe+AKJPCAcXEN5rtPNXUa5xl9ERGE/HlQ1+V
oJZ23ba4DH0mo2XMqaha9jxOL8nL1Kl72Q3YESpgc///flb/013JY8pNaf07FhA66T+tolZvHWC4
WMlvUaQBvnmiqx/7nk3Btmja5QcwdveBgsD5sJQHk4WKqUY7SgL5jfaDfBcR2NMlqeipCaleSFon
l1iXIdBa+aSj0Cb5Uuvbh8T2s6eCx5ccs0r8RaqY8Xso9eERopB+vN8NyF+n3PwvdgxIUP/5u2hz
aaK9NCn0+Mf7p3OiN4ORzMxl/CIMsPjFgD47cs9COyA31nmfpfKvk4GIICzMUcA36fvciqlMyrMx
QWrfpMbivlh8C6c9oA+gmt0ilseqMPxPh9/9YgxO4m9qh3psW6vRfh1JvH0lV1ccRyZoFPW2Pb42
FkOSDepAdXPSBh4FlMmfXhvVFnb5uG3H1AxtzyWrBEvxOMS6W+rfA4XeEjmpIa0XZhsVcbhtOz9S
x/pFXHRj8IKYYjEuvraCMBF2oFffIy/zx14q6y8N9Z8bTiPAPMwGy7w3mWMvoUpUD6UwMKc5pLB2
T80En87pc7SBq7lkj+jrrIvsM+MDzfJwyoa+vrXQx68OUyKGTQHz9aZgPqm7qeAAW7iJdOrGS44I
+bFDg3wSHvE/UDhs732eMSUgtuzaMwSImuBKL21/8iWZ/jA6qj9HZeGp1Xp2W+g7eyr5ibb7NIMD
+rHWzl+3o9UsRrxmHnEKKfqnbtvVpvJ2taoqf2Mt0lcvNAiI+9XS3q1XdukkZ0c44wNWRmhBEkbO
y1olDhMRLx9M7EYctk+Dg9LibDuEffjblB6ALAfRgzzbjXfJLtaixqIdId4n+DGru7u4MBq+y4D5
9Y+5L5CKs9kqz9hTtB2zendmQb/UbqywVT1gHCpeeg+nfLj0AlKDMYnXPFuKxxbAhbFpXN6OaF2M
AY81XPv+zssBi+YvGK5wP6OAPpVDMl1XC6ElPcNEl8j5sshdbZCat+MkMvwdsjTaad4x/3MOnAb+
PFIG8oA0H4krvgRZRuyppgeOOPfkaUyMjyYmSPuY4cUq3ys7kCCWxqwkJrcwtEtfZsbkYAMHBL2p
l6J/QH2M9V0093BmK2jy30jrmEfm86hAw5VzdmW2E3yb7pydl9719qvVw6VB4OFfWrKd5U4UdiZ2
djlhJyvTwNuPQ5o8uv7EaHIi7hlpJhL55ABQKtB3ZHZofShJXp1icqlLFWOjQR4xApSbQzvB6cVu
xvVJ46Ar/M1USryQZOqu27xjQiYGxWzCJD6h2ZrMWF55tNZlX4gUBVFrpeVpmNQMmKRC4W5jT062
cz+3ADqckpVGt4q13wzc1efOcXxxame6SHfwzGd2HPCNLG1hr9rL4FnUbXNdJ2Mg+hn654svF/Qb
yNjNmyuQyWyGPp8YDYjhKV1k9wzdxTsa/b1TG5tWohAeXKhGPdSDLMSch+icEXVG1mLGSskuzeqS
iMyiODawzOhkq24njoiIn3M8psM6g3O2F/OJE2yqwym3pw9ToHdlfM9Ps5Ssa+7fqPWcQbJdmMoI
EoEXq6muKzskSDYuiSoMuuYS4OPqARYZTIgb4NKevappT4zBVuKpFfM7Ju1LPkdTWbXvwbKCUiup
A05ydZoWJEBd/cl13LYwLcguCAdTijvUbZ0fjCVnd4Jy6ViiU8jxm5R6TkJnMn+l9exdC5N0RNGy
Go7Ir2k5Ym2AfDG2EVFtSOEAxcE0bfhBeDIcuiJA/2XJ5itb2uotMQbu3SnrewzVMBa6yFzWAJJh
48L90sjMIgjcry8l0InvcSE6dknFXGDPGebL6KZlGZbkNRHlDKiw9wF2uJRVeVzh3yV3zfCLX3o1
VW/EsUEL7GsNXSzjLFE/5S3WJBZxSfU0kV32MWChiqFLpTeF7p6HyB3SN7UuzYWkCL2Jli4BTuZL
pmOxLjRVE9DryR+Pp2qMMpudV1g7mRG8c6ZjHZ5lUem7KmHbQJhtwHARiBjEjmFgabpNfGdML+OU
3UPoSPLm8BR3VLTQCK0hFXMm8mQpCITZExCGsoEQOXO5y5qa50m0i/k5G9kysBCTwYxDLldE9Fl9
n1w1UZc2dnFnvMlBiZqCbpifenxa2QaFvPWso2SYt6aVEQbuGwbsIWvk7Jdp4n2xRsjPTc8Id5Mn
wMViVp8W0Q7OAP7XKltdnnVu0l3W4GOgs1IZDinfGtyDNRpt9WTCb0t+kN0xQOg5CMetWnOvPnB9
rPlvtv2AFFHAFa+OVdmC072e5r1MxWJGQsz2r3EkGuch9UT50pokHEVkTJKwo6198Zdb9HZw7dAN
A7c0WFxt6eRQM8xj3V6dSZAa1BZCvEFDsYgrHArnjkCSMECGimzBsG81F/1Ygtu6HNAYoy1vZ/fO
CpHFXl94QRd8x4Z5rbxOE4eUilpFBl8c6D5NxXua+H0yR7mVObtZWv6rrvcLlcfoglViux0zlwHT
o8O8HbeLn4wa24LOYR2Fpxi5eD7WL5pvyWcjV+ut19XIoDYFJRQzBEvEUUt0NBGVvwAShdcl7nNE
ePaEisyAZj1QwJu+VSZC3tz5tOoAsCcbBr09zcpktdMw0YHwNkHWgJniBLfZN9mL+T1ifJz5zc3i
kKZPgAP35s6qes69hM0AOa2WACJIXEus97k48hHhPNJL3TlVamZHnZpTjR3zXjOHvomh7R0rdMq4
oqGLtYFc7rNhHo74enMi6Zwsz97bRA/s3YTBH+gSluz2vaV1fi3uqr3Qk3yd44QMKxF16AAemR93
f4RDD0XcrcPmjqVq9jFOfv7K6QeTyIRhYlyM1syOluqNJ6cZ04Tz0bb/SkU+QCUTWnkstCr/1vWM
/J+7KouPgEp3o9fsw9HVoPbYjPPAwWFZLbJ0hcsBLOJgQaNpjWAb5KacN+3iFYplZSp/uQOsh2HJ
KybE2kQ0VL/WEzFENbRWwuvH9NUbl+Kz1UvjVZaT+zbUiO9PJHu6F0sj3nXnzJoCneJBKYsddjRD
SIIhynZmAMMVVqUE+Qfs4RqwhX/DJsmSB/Am2eU8Dm1sZSTcgoyBBrCl0piOmJ0MmmFTLMOmrleb
Cx/w1WtQOf4uZ0+jxYG/MI4LsvRsManBxdmy1OajbC6tphRcQrfC5Unqa/biN/P4nOqZuuCHz/XN
DDFgiVXf2U8rPoC3RdXvRcp2CNaMwR0IwsjeWPrYetGMq+B2Zy3cOpKUZ/Z3NGRYEKbmApWAYOTE
7nib2QTwn1k25y86uqBd3rsofJs2UT+9U1XutppL23+GctnlcZmSQgm7RFzrcrROky6yNTZHa+Cz
ZqS1XXFf/6ktRXH2977pv6VRv+TfHbFpfw3/8/7bvpuWr3SaDX/PPPk///bQ/tTPQ/fzM1y+2n/+
lf/wG0lL+V9/f/Q1fP3Dv8QA8Ab1NP506vbTY7b9j2CV+6/8//2f/+Pn73/Ki2p//vVfvpuxHu5/
GjjI+h/05PeEl/+7Cn0/1ulXp/7T7/j3iBnT/BuNNOYwFEo+MxCXdpJGZvjXfzHuynRq1eDvekyL
pvt/C9Bt/2+0XCa6a2Sx/I+7XPI/ImacvxG7YBDEa1CNO57/34rdwyD7j/JFYM+WzmyXeLF7PAay
9n+aRDZN0Y91ANOl9zV0ZztSxp6zZB32fVM6e8sswRQNlQ5EZokY9l45l/Q9DDgZwQKytmyfQOfW
wCgKUTHTUaRJzasdQ6FHpTvP9+gnkmwXDql4NPAetywj91i5vhCDwMwpvPborliCBngJGyKLP9Xs
/JkY7JPNiYO+jJvWH09pk6yPCKzk0Z8SKzTxRp/MXNPiNu/5Lqf+EuBa8tJHiFNLaEGC2q1Fchha
BqQI2h4dLYBGQnnUtus5n5czi3aBCGvQdtQNEJRGQ9tCu7Yui6tRlGgSJSmJ2swj/MTblmCWdpne
i9vipkBjsNz7L7AqZYxMUMTgPfw3NqvJ3nIKuIoWhe5M1ZMDP3PzUcfvBxyKl6i9tD6Ls3DBjhTa
gN7eRb+QvQzSY97keBH2/thxUfjeXRYjRx0WqhdoLyO/4v52tgPhdw450aM+OHpcL2tSA3+ciYbW
MiNCBAfHxNBx63mpm5Ijn89VlPYOGYNk5DUfQTbtas70GPBk+wvyb7rVDOZqqGZsrUf5CL7aTic7
AUq2Eqwx+pUJb5dBSKzxQvEVJrl2JhcJWgPFryLpPs9J9OajA6IgdJw/d7QuSnokBq1vVKEaPfN9
Ust4ADkNM7jL1V5P6m9LWT9Nycw6X4kDb2z1V1kG3O2ZNsqwKQp5mdf1ZLRPRrov0MxGi3CKEFYM
m0uBHATiTXEfJ4/qQxlZf0Jk5X1po34yuKTWltRS1pQWwAabQkDZz3cLxKGfnG95J4Rr2ufirQck
eNCl0gfRrbt60fdkKd66wOMFlAOfaqrcRySlxk+fsZxlQ9AdO4dPz00z0rwHHeof6EozFTAK5XQy
C7pQhrzBo10NERijzeJ0sUr2Qe6N57S1qp1voLeqWSZZ976QbdTXEkBshGbSoaVA44gIFiHWAVF5
cHXXu6GiHE31psyRP86iVt5C0Lm32DCbdSGfEGW0eKZb/0XJvnpamFyH9eRgzcXCux9swUQSYuPG
xhwTp0hUwtrN1ElgcNiQJBl4nXlAlUCcsZnrcVmUyysRvqSoOEN+HtvSiztC3w9uX6YHMyn9jwmg
1wXGNtvkgv4k1If2tai7T29kV7C0UGXAOFFTjDjvolqnJqf3IZS3+GhntmyAPYxdUFh+VNleHlZO
8zqtnbyimUgPJEHKCFNpGTaD2dGaOfnZk9O3KkduatXxcyUFRsMRicfGITUCgLjNLs/gez3kHW1/
qWcYCUnYMcvGvSR5n94qR5vPTq/peyTPCCSywP1kPvasZeYd61g85xlyudbC18hINLQC7IzWMGVY
4hw98lBtHRzHBZ8G0SXjVdNPbxKBrG64rFYGKwAW0Ym4Q3mp4BfkwXPTVUGMOJNUXBjVBNP85awF
qhMNS4iYTB1nd9o8JKhrRh0Ys471HSWjh1gCDxPIMd8/tpz9PIN2Gjui8i44EQnkdTlnUy1UtUDz
BwBn8vduY14CI9+hZNuVgIahfU4Hv7YuCTyuop+/TRtJHpGWWwg9EqlXuiYkPU9R7WVnyF4Z7ORN
0HcxDBGiiRCJhwv16znpnMhSxo/0QeLyco4TjsiQ6iqNpqxsX7s6laDr3VvVVvlTAJtmWxqEPrQJ
46nFtVB2IvrbQGabH50qpymY6vbF0bs4r5coF6hpsg7W1li9KRgem24yiKdAqDYxcquNT4UQ+iB9
7zSUDFT1BsEn5OngsDiGvrEcN3/JqgVTXl3rw0E61ZHkYtTPhR+zwmpDXdSYjJlxq8icvNelZjgv
/FyLWSTyGYiCFf7YZ7z/9cXs53vEYpnsbWd1Q0v9ofucd9Rn1Y4v3bLPrfV9mkaT2wHM+azk+O7A
PpishrHQxKiEhziYHgti6JAPpFvVDG183+/FAzi+bpqXY5Yw5vMYNqgAd/GwmvhOjD04LO3RIMTy
MZG5CFujfqhW/5nZ+kkYDT+YLiKvzx+1pP2cCRWNoReq2DVl/sHElFlNXvEiOX1ClKWh6VXpxhx5
eKx+mB5crccnr2REA4nKsrNYSrnWTs2wVtl8LG8AlgbWuuvBn8FygBoseTx0um+zHY/E2jLJoqof
z8oHuowUs0Bz67cG0yhytTEvNJuWKzgtmn3mUQoXVfsx9crcaEP7XPWdf6yVRwKqwb2ZdktymDtA
+c1YJZzhEP9gQjzVfR2zMhqOqVXvqgaW0NQy+h6ABL8MxnUygUqNDLIY8KyME+xCjxvdt89kuoOu
RXkLAsBjqzPcoAE5+0TxbHWD9p71ImMC1Rh7T+rB4yiQmFFMtgfuCHtfcoSExNJiMahblEO8BHfn
gkyWodahzMPASl4Fa0ZKsypaHWa5pJ08jJ33ahX5znKHGHeFv6kMWSEvfsBu8aczvUj2zE9w2n6X
vBeb0R8+y5TYAVlQ2Ot3rbe75smH1Kb5lvpcfEmhO6FLni1QhGw5Y4tG3DO58lfWdPj7ySBPYo9C
LI+h4sFQ9fN9tULkzxDEMom9j67ojjnWaZwHWE7GTmElXtvivIiPtOLCLD6g1Vxdp3xAIxjb8Ogd
cuxoI62ba9QEY74jUn7GOfiUit9BRVcSlNs0CH7hxogMcQmgzXjWQTTjhzlyuYLSnobmgYR0lL3g
fAVwvYxpd6yrgnPRGm5zsuhHWbsRkw0GiF53cIv03da1Kcp19yaR++2zOQCs2FmPbP+4qppYmxBl
DNPUxzkSmjmAmlce7fxDSYTPegAXtaq/xFI+6IApy9Z81oL5o9XZWtjjtR/sh66RjwMPzDrnEO+7
oIl6ZDAIo3JY5nPDikZ3DhplKxJR4ksTYj3pqYz0WrJdWFuzjXqNz8if2hCz5S88OWz3cv+XJmYz
7nseF3/gepgaHwsU3zV0troHtQvwK0aeHuySlTqHQrKzJJ9iJ2r9c5WwdwFAryGjvUcgcvnedmsj
GrVkxUpsP4+MAEPB5CL2rFze2jvqypVt+p1r3a8sQ0WLz5IbuxPOyRmbegdH5x5UpJAhdsl9snup
lPbDwvDSOTMPl1ZHluz+sEK8KFNugiWLgiHbkskKqQmZk5WzvrTuPxZCkA8KNv4MqDitjHKfiklb
MvVRGgzYBPqDDx40kARa+16K+Tr67nc96s8VtrKrppc/VGftsXEc88PqrKdKB7fiorW/U0dc7dmu
jCd/6nmUzCl5wF1xk5lxG5N613EY9I26v4mMQZyl3in+or0O/uhL4ZZ6Dsp0OeTFz9jYoVn520QN
GOFLqp4OqPFo9+oX5Mzq4jOj2nRMxx+quzmzWit54zv16Fflnxl9VGPTaQOA0Q+TEtgxHRBAyAIt
pG5kgJ6BjQH+tG0nlnp6aoAwrJvS9p4Hzc90dGZKvfp56wEr1IltQGp4Rk6bRSkqz41UnuCT8gfI
pUiThkaOkTEvFqsPMNzUU/WGsdIdSuU+6IqwmESklBhpdpgasz03jTDhDlUj3kzxOSbJDU9c/glg
5exx0w/tFMRZSxXuZqU8VUbfMn0ByGUjWtwYDfxBxg32l9W05r6aXW3jJSbwSV/j6DXYvaPBm/iP
xSxPKX2DZtrc++ipqhN2rumUw1Jljwsd3+yc8dgw539esrV/mJIcAoJ9F9gq+CAwM6phk1a8HbWX
BgduS3nSO/CfOWKWjaE0mGslkQ0xIKBffpun24EE4xDmWE2Em01QX1Wwwen9Cbx5A+0GH9qxLQmp
lrb5ZbRz8Efx/QA6kRa3upR6XMiiCJf7cGnWoQ/iBt1qbmockADVR1T7q4FCc+wO1NbGK8G6pAsg
i+QhDbpvE/jSVvTqVLcp3qRaGMFrB0oqngLNDW198I7WClcI64aKfZ+kN6+a4G7zU71ptuMQdCch
fS8E7IXmbHh74fX2fnRnOIUttIk94X9JOA/qfYZvQhhyy8zIZdL9UASt2jN1/URyVKLjIZ+YmZJU
8uIoNwG1KMy4Kz21U5yUzIC19SJGCHTG2sqd6lfrVzA35nZ0h/lokPnNWWNzEkMzJIKjA4euEa9t
Ti54RYZm27Hu5bEPAu0YTHTFKClfPUPo7/NkGqHDnv1tpdxm5gRWaF5HlO4wJoHw1NXeS+H0I/kt
b/riTOwGU6mfEjn2EcJ4csG8BCwGwNBoIYHtAZKduj9H3V+TNYC2DwTAFWvY5UZNXMt7WWeauRnY
BXhN82Vk5AUIT2rc5Im5NzXilNdafgd1b+9mxdYCSQ0D/zbN2p2nA+YulJOg/zHsx5wRrAw055Wt
axcua11uBr5n7+SD0tg4bn1O0orcpIyNVOpqZD5l8gVKB6PK2XYOWOTAqXrVJ65Kys9uiVSHxNct
GQmbPaW86nQfUzPfyEUAtDJa8TRa+rJlQmxErZ0/Wmn/V70MlHZWVZ8bz1kudOfLo5wMtPRj/TE5
fbIjHyc7txOGp9qcV46jdD55Ovd2Md/3chVCN/b6a/Gqo4O+loqxf5dR64PHmHfcICDKltCfTPs6
Gx26zLEBuskuIAaY62wDHNmoFT1v79EYhp6XoU1xA7YF/nDUDF4Lse/DcbJhnyaTcJ+sNFB7SQ7m
rlFUu1HN5unDZCf91IB2ulGoOb8tvxuuiz7m2CxQIT1IznROosz+oxGL7VrVdEitVsbsGaqnyv3O
5D7N20c5GN/pHLAvAIFyyxqi2929NdS/FXf6sVpH5PlNW+0Dr5fbwJNkf5hzoZ1ZL2lPpcm6LRVi
eiPEIo80mdbfPJELg4RO21cIXs4EsUe2Vqy3AtvbB298cVosT/zYCQgwhb1s54ugfAEqzsFakIou
9fXFHBDWajCy37LKCD7qeaBvmU35uSAHP6jEKn519uhTSmGjAMLZLV2osbTbq5FsiQb/0TTK8k8D
EO8eCWTreMdnAwIpYtFRjwHQeR1bCQvuaWUV7sYGPX4a8OKYMYIw3djhpLMFvBVbuy0UtfR1U5d+
2HaqCer/cvxkowmoIdOX5la7dfMoeI07EgXgCTqpEmdl2bMXO3iaHqCZ64fcqpjSQ8sDU4SG37iY
C1l+LuPn61KaC9WDATma8TiCVggtyfw8LvW8RhZ/ZRY30r3quVG+aa1hHypDW28IbelMIXK1h87C
wRAtmUxeshl9zwbOi/dor8L5Sci+wrUimGG78ONCkp6xPk1O4Z0828l3aFdhdZHu4jOv9s3fTumZ
bGETbSskbjzOpZYJvAZqD2sQzQIBSbgR8Jt6zXDMUg38DIixXpxA6TZaSAsf/E6D9bFKpElYDL1F
VUvEol3CyIbWCpilDDyGZEi0QsPz2yiXqKOju+p0hz/ny8lADY8B6T4IvTjtEdjaDAKO2YiG3Sqb
9sIafDk443TE0RF5hXZCEP7SdWS8ScJy+hSRCO3ImPbJ0wjbZW9Te7GsIVtv7Ds6d/R4S8CyVPnr
rrMvbaWLMC+5IRPziVdxMMk3sl1vkyOzLkY/i0ZXHvyOdeCdSj19yHliM2jsUFyEY+KGfu5jnLim
lK435Xt9dMfoEIUQsFEXZBDLUyOtInTykitmzgmx1rO6ijsSTvXlTZTuU6vWyKzmba78F1uv4lwm
Uzgjci9/RM+FNiE7cnP35qx980JnOJEjkjKNqBvuOncOJ5wz9ma0AAcak1xPLl7DYzAKFyV9sSW1
9pucnR/LUOps52LvKAflC5ipUJmsxnK7fGN6AaGQwSIwSQDSrC52zkKwiOMHp1r36RUz5+RbzjeL
PGq6Kc+imqRVKnhwQ/fW0+ZOeGL1YIXwLn6USfHtNXl14waOPVi7oVFItfdmH7hoy7wDlKQHMGlL
EfVQ3Q88pySXOgkKhW3KQKPsUufpjv+FyjLKC/NuQrgvpvE0rAKuVglL15Th0ibRyKZcpc7NqSew
AGlczVnIJAhvofew+ga6bvj/bfBaQxkMNaQYN9Yl7pYH9IsUTNQxPI+NgZ1ad9S1SdEzT4Tx2bri
qagLaHusI540U23tGU2MYPXDV2mJS6uJEeM82w4xoVnB7eOcCDb75fl7iTQWRAgLrOCF7A5mY/7J
gC4agA4SJC4SckIYC8pCFOevSevcJIwp9Po5JYf2QAbSbmyIFMjEJS14xfgeaAXc2FbLL1DxMDjV
dik9LvfqWiRYBvGc9hh757K7Ualehc2QuCndgjQ7/1Pmzhyt6n6mp7epHgEm5IG1aRMTdB4xT42f
RPnsDKFpr9GddlcXqC9EZwRsvRikNKAqD9z6byRAhMAD/Wha+nOhA5teSZ8wDwZ9Pz1i1JAaRS4N
e0oQF9BukUnwbFk8jRUp2N6RUY29sfHub/DnPzYklO2HlDiboOE+A3hJtQSIgvD1AfWw8pv97NVn
V6/2ynpk8kjZPy9b4GogcdjbK9K7CU3CJqZxU5Zs63sXWdfQey6ARdJK0WGh/oC0PS2eEzL8e5z9
EoX6wHfNIWcRldWGGcSGQdkBjnrKtP22WvrOlRp5ml/z7NPodQmXefAH1cbOKtB0lOKn7VC7pfY6
oPky9acOYl/kZS1Hq5xEuBR++gaLmuBQG9Bxm4w1z7KNfKLBmIHaobax0rmNdnErDrxyQY4xscBL
42RlxDbWx0xKJGb2Z9e9ER8cTkHwoAdmKPNg60lA2NNIPBigfkOifnlO8nOQ+wAc2bXPdhLBow9m
A+n+e2v8+LnxRXEODvke86X1/qPAEQhXdDkRdM8XXo7rCQto5CX6YzXIC4YYWmGz+V3rxEaJ9VDN
83u/dGddvQdmf6sl3DQmTF6MNQ33siXei7zYZbQpbsuHgtsfblx3zMeBC5cYBQ1Bjday01hCXPYn
vUKcU60RuE8cekPkVGd0Fgct9/d1t6YnYi8hCBwsgv8Ed0iqts2007qzzZyKIsg++kG9S8pX5g4b
kbzK+Tq5nCje+myYI5P+YZsHLM+rTTuQJaRcekaG1Pgek8q/sFIBPngqJABBhf6PDhFzXpLd8WW3
nIp0sedIEXhmrtaj67xiAwgN89NRv0X/yrqFZo92kPuAMAFKv+VErl3ttdve/+h1so9aIzSYd+j3
YmGoryARphQbqqg50+gn38EBGFgNS8KqRkxZOLReeltZZJMQOmGyrQlL03+ZssDeIia52d6oUCF2
9CHg7sIVDdDiHSvRQBsfH0paPDbvnTjaLbsG6pdIy3xI7kn5Yk/GVRbaAS7p/amu+ciyoKJpBHCX
ec16xueBQjm1omL09qTEXAYTHLeu/Kditckh1hQQPxcNWKjc9GQa46/agbfBvGz0LlY1vOizne79
wVFnxll2+USG5Q9XENMPj0rGzsYzfjg22+J+koMIfkiKATcO7otwFQw+OH7ZaHwkaQqWvVqhPOqv
aPOuwsCdA5Ey7DPLfcjXwD2wcmaEOz7bgumwS1sj7wr/ZTWiNUk/hsFWZ/AlW2pr9nXTR3tPkXNc
b9vDAjXNR6yGcWfuRC7UHlc1EWqWgbJ58V6ylasmsE46rM+2fZvxs+l99SI0IPfTEJkD0JtaN45z
YW/nig0baOT70BR31BFnw7x3CNvYMgov9vWakh0B6eJq6wsY3oHgJt1hmNtGmZ7dWga5jFnSCR9m
8FStZGV2s7PweynFNCbuutXuYeQzUwrmNMRCjZVJsOfoeyothOvlJU1OhYkwvpxUSh+SyH2AW/jJ
CLyPAiD/oe9JhQBxEBCSkCTHnPwYmDSUol7rXQJZHaq8eciyrbQqtqWG/7vht6GIKPWdvpZ4i835
VnceBlXAuLclyfRd62Un2xeoKXw9wvkQw9qgr2tr4icaLIk2QRmSyB0bp3xr92/Msl+GQRWbBrjs
m0ZRiBGfcLolgMMiAQ5UM6peag1/HK4pdfQLIGSP2xtoDg3dbSF8ogK6SEL3eUbduIObgY1IuzJd
eAXWstfgdBlkOqxFCgNaHxliBRMDf+e4ZqBAqfTGnvUtKgi0+hYyNjm8EsTw2CCKDq11IIDUzoew
EnK+GD0RJY4NF5Fczr8yquoNUTvdfm3Eb1A1FI0OVxh+hGlHkMRXQVDQKp88ZINMIeaXVlcXYj9e
AchfiO8SuxypGZeCbWxp7w+ylM6hWjCGF7w9GF/lczJrDeo/fy2P/SCqHbT979Jnu5cxPjC4HFP9
efWzAzZc1qGkW4RQyHElkHfoLzzwSRPpqThrnkWgVT2zViBxKzu6U3Fk6oaEs5mIz5WJGwUlsPTU
tnbNCl/O7fg19wg5d5wPgEi1kHBd/TWtfAM/qXuddJ2CB0dUeG9apozwn76GwTOxfg0BvbOFk09c
vvkmA9wfBqPEt1HPP+3I1GJ0SeFMhGVs1z4l+0UYMk6V011FaT3kxTwQGsJj3A1+dQDqUx1Tad1j
opcxSkYgY0QdexBNhl9JtrZbZhhwN7sE0VqPVFEznvk+PnY50xtGWxkFl4nga8UhvaJRxTsrlg8X
cjJfJjXTvHUS0bRe/HE7uzn4knTOtUmp9afRZqinzG1OlFTkCN2Jc2hC287NYIEtTn/Q3HsgKKp8
Es+6e8WHVQS+NOiY9R6VANEyBFmJ3jtnHjvmtYy7VP8DxfRdqyjzuqLYGRMyBNMCXeF2Wh4NfvuR
skV6NOlAIp/51M1f7DpmklSEpgQjMvujdrFWmxVGM+lg4hawD0HxrMbuRXnJZznq2tbu1uDfuDuT
JbmNrEu/SluvGzLAAcew+HsRQEw5M2dyA0smk5gBBxzz0/cHUdVWpKpUJutNd8tkMopJJjIiAPfr
957znSuqRSIne6bhWUfMX0DObkh3/brhTJwBsL80EqM7W7abP5Eo61/pQclzN9Di3giEkGTNOzhW
wc2qytvGFfWRYKfmW+85w2kWnXkl2iT4ukzaeGmKen7NzHo9Os2w0AolAtWr2i8WEkpOP+uNctPb
JRX3xii2Pi0/gN+szcNMbiL9UIYY+SZ1R+sbBVbwrVDEPQVjvfdEByu5r6iHsiJAtUAVUVGer/Bv
WUacEou6Jyb3PskcEVWeekIXXEZEwiA4AMG017MPSr0OFjgrXXYCa6OfhKGvwfxlX5irdKc5qUlQ
7+ZrYqgfFpyYR+I61Qbfl2He5ddDjbgl9rJxZ5OeRl9qz2jO3ldYP84wCayoA6p9btL80MQE8dEI
u27isrudpuEtJn5gjxqCFU2vgug5Qj13uFN0FKjuIjCvlsR862kopAYBszqNQPFt7SqentTBe4eU
y4btFsgHDSXn2JRlcxIqsy//viDr/zWpFUok3JC4byT+Wxzv0kOO9O+lVwS+K/XR9dArz/pXDOi/
/F4/RFmGZUL4JPbCkvgQpSVdaFY/VFm/f4lJgAsrFGcp0BEEW39wQS3zN5stlKBnz/NtYdpoqTQQ
2RQxl/kb24ZwcGT+TjIE+PcPQdrdD28VWjY0cckHR5k/8za9n1VZf/rRf1VlBQnUigxOFiCrSyaf
O8/6QHq9c+plE/LQgL8pvEhQn2I+W5/ahGHmHqR2jv8+DWV8UVJ/oCnlXOPsiXLz3guqPvMcMIRr
79z4ZiXmMUZzesIu6w9XuUdgaxPWi4UI/711PlkOfdfHkSDGhHZ3uDGS5VuWPvjFjTHcoNlqxaV2
7xr/ysnvRn1Z8N9LI75cs1s9H32fOI8YgnoXiuymMxqMPislKySTI+0rqpmvHlmU8f0UPMvstjE+
CLtgInPTsbhvRQ6tblVeV/mdM55d6zASBNfs3foR0n6B+ovQ2vwkunM6vYkRAxLHVivWYT7cV8sD
3Z/VPBvFi7V+GYuzRxAfqTD92QVkPx07vs90cNUpR1YaXLkWoejlcyAjssh7UnyK23k5utnBkbdp
QLbHPi8vtTrNCGan62W8Q/uPDS1NL9bxM3x28NRMbQ82SjZ8o/YJ5Hm3vmJROhnzxfYvHhXnJZ0/
DcUjzgmCEy+r6rqWN53z0OqHuLzOUyoZnKj71EcdweyAZKWoJ83MvaBl6hElXFwrUpPUsU1v//4K
8fgvscL/F6owxWYa/fdLAYEub9nmi/8h6Tx/+6///vvf+PHAOzyeAo5VEJiuSZtIIqj88byjz7Rs
D968DKBPYJ1lJfjjcQf1y1egB5vII01HbMi2Px53x/kNwSZ6SebrFup9vt8vj/dfPe4/o/U8UwrE
nPjYbRMIqud6/HD/DL+s0NbnYkAVkRciuEi83LkoEt39B7/8v7wK/D5eoiTuS/5i6wRoizFYrVNk
xBmzHZP+xWnuq+XrP73t/2Lt2simP1a07T3fXowNnM7zXRioJi7KX15ML4mGt910ZCoDaqtNidKO
q8Q4IUPLLjwGWE9GrdfLLUt2+A+v8Bea8o9r+5aPExqMItjvX6irNJl1iUh7jLBmc6gBrrw5s3oO
6d3OYFy77nviVeYjZ6dyjjxyy597q7M+16JqeagrzbHOGOxyDulkC1qHndnUN1AnU1n8h5/1z5+G
Y7LFm1wEMw8a3J8/c4jAzHHoYeOLQDghVmBVZzgapX391x/HJt/9+eOQ0K+lCx6BCTRuhZ+vk2NO
myBmzlFfFjRhUlsAGhZ9xaEH5bpL1a2Gcc1f0yDBfvV3X6QvbR8ULoWl5SJZ/sVKO/R9jlWTzFKP
tnW0pot3abd9d/jrl7i9VT+9RMaA5CbwsW9EaHb1n19iay95jCWUOHMv15/pALUMNGzFzrK+/vWV
tu/0y5U8z8VlDwaK08XvQOP3t/usTjQlwP+Qm34LIrXFkMJCWFy7sYTxF3uRD5rosiwk4oa/vuKf
bhOWKu5lig003wAuf1FnZ8PgDMLN7UgSp3JKXTyqM93Cq7++yp9ukt+vAgrOhf4CjvmX50bW0umc
nKvYhDOAP0mKAzlfZpQzojkLs322m6W8+z+75i83ZpXVzuJA7oiEj3dMVPGK5qh9V/D5X3qm/3B4
PO/i716TJYnXuiE3TNb0X6zPhIN3vc5HwTWN+AL7ZX9n2et8URgNA32ZY03cjWU2xfu/vu6f7xsX
4q00WZq4QQkj+PkOxdln+HlLNFk7t0QJyS59K1eMaiy/HjhCtyp+7Oz/toD80yPBCsg/HPIwsgsh
xc8XbAo/1jQdZARiW91agWoJ+TGr3CXjmE7gX786i6H6zw+GcODo83xDiDdNSMj2L2+s1bRq8Vqc
J9qNS3okes3rC4UFh3SWHt/ZMeFFxoekWjlv0kqDwiziZQUaiTviJCF9W2+kqJsSFS7T4+5Cq9JP
LhZ8rsZBdWvLdMNe6HLMM7LDXVfCed9bnQQawoShHo8sa4T5Ehk12yesbw3ZN102eTvhD1kXVuRR
qNtOV6tziYHJqi+mNbXtF3+dvTbqERyjxDgHEIysvV1ZMftWnazilDO17786WUtC/OIvhL1N5MC7
p9EcAusiB8r2bnXVBJ+UrvYrBmJPongb156eY4o2UY4DTlTk8U0dJmYjySIeC+72sQvGY1aSibfD
ZNYXOwyBQ3GdmwHYOwzMiaBMlvndhCVx3K2e8Eey6ifsFpif1CtIQsM4kEYpUQf1rUMR7hlM0Eq0
Diq0gGXe+iZw6BNeBf2Mg4yGFzbcgtmRRzhg8s7qyCh7r0QikFPHsW55a9Ukigk63eo5T2jbIZ4p
tAy8hX2NarDpYyH22FxEEpLn3j8vc1UjIC8LQeeoKQHQJYI4KLrZwj8BKB6Q2xYesxHYF/GnAOcC
vcXFCr7EvtcPCi82OSWX5gQXCxpYOQMlmdgurE8kCOQartNS4eFoHTJKCUxpkKgbQdGTz7oGK+Hp
8zgaV1M6E+ZhEHwrHhE1zVsfPmFaxTaRTPum711SIq28BNuCr7ag76HrlTZlDyXTMkt+TYqSk0fD
lHiks+e19ZLnhk8+Eva5S5qo8FR39moofRXnWfCYLH2DDCmP6SmWamyf/bgTJAvgMgqYdcdOcSNV
rpaDL5irxA4b4C5I07KMEAW7Dx3NLDCGNmioS9Z1io0KQ/gSge0XuAq6Wr51taZgan2fpgP9EuW/
tvS0P+I6zZawWnBXH0yjrDB0Vyau0zmf2+exJ0WOFJq5ONi2QShLU8YWw65iRAWHrA52WrUZfcPt
tvnOnU/n0W0UOjFbx/FzMcC12s3uQLKWcOeMVBqF+zSC8ZTBS5OMT+exV59q7Dv13hhKRPoGD5HN
YxUM9tHDQ//SlKQX7ubCYPKZaEFbD5QDZvQEFc1NljegmSrhLr/ry0nAyeHUOPTtUlAMSG+tb4Ex
oDB3lM9oeKU9YiN/j/t3WYnVBJ0Lvj3SzsTDMBgd0LdqsjO65ojrl1OWWoxIGMIY9AzxjwahdMQ6
3EJT6idGcaVyUKjy3DxWhEkn92yCeYbiilz4kP2tvVniAIgtcfTV5yGZzFdjbPNb/LzSOQ7ZLEs+
cF1k584sJ9KzA3JsngSqigseXfNzTzxBsoejKx5qnazBl0IQ+HwAkCkNIpF8qwu+2ElapXe2ZqiZ
76AErnwfVAYaQ6SKZZse2xFVG9OFqXthjtPpOxulm77MSmt4GBGXpmez6USJaLGP0wWfZcGmTJB2
KZIzDi0MSfjryTEnh6YsDp1YtLhrk8zT9+gyhAPRsu+MEf1wa+N7rLOi+4a/15ofjTbL6xPPZl3u
Jwf/4UeyyZQPJbUpjcmBxv9uWBCHhli5VoOmX+aNdw0oviscAU6J2L/umeV5SXXEnmx+yXyDKM/F
cgt+ZqmLT74xic0rrAqo+IX5nK5OX+1bX0EW8aouj8ypxNQFx/5zU1nzhzvAlSWEC7G67Djxqhkp
5h0wlfZrDuLxC2EY0ydRqACZT9L6T+bQy2ezg12x87zE3HvwRvPQMjz/Pi8D4xsA/PVVT3bDFJUj
Yo6KXmrvoonhRlgsngxrTQrIXWfCOt4ldpKfqiXPqhMZRySD1J4d1dg3CCbU+TQeukU3M70ChLfb
yE7zFs4CPYTyY3VFwirAnyLZTPotKyMqXJxwCAQIWzSkrJ4nBmU1MgCyI499JdCG+Mho0ZxD//qY
AqxsoQg64xnAsrirjcGwIR0hV4l0Z4sPQtRkfRBw5fqLfBHjCdTtQGRmAgByRyZ0eWoID+3OeuiZ
Vxc+jRaRzsOrtkoIsxWCpD6ClzrfDI5aP5UaqTGC9cRjfC3d1ECeZxP1XJlxhsITeHYTNnXefFSl
zN/sIkdFzwvOddQiUIVNJJ0SqclKy/hYmoOdHBojZ+5ilW33OJl9kJD4aY9v20f7XlKnUGD1E1NA
2+CVQlCFMnhcZDFcT0gC/ZAMZRK2MEj3eyyJyZ3pVGw+eb2kr4vk9UdQDDEMsAvj8RFI9AjcKujS
gpOti7vVWOky90ig/NNYGSzKcYD+55QjNsnRTmbG165GrRAydwksXCzAY/cFYW5ferT5wc1CyssQ
tQ57yKO5jI6xq4KxvK6nwbL2ae2rfW3mdnwCVJV9EMBL2742PAApdi3Vu4uBksSZITeCo+Yd/Z77
ORr6GKswobdu7fCJ2t24l3AQ4uNcNnw/JZbb2Gfud4Txubq7YFlS6M6VW74IqNP6UMeBHKH8whnd
+UUNATFnuuns8tUChmpJhj6hgYyE5iAUkru5U4zdbdxPbzoxS7rfZoZDTRYFVl9o6f5bWdbxa2P2
vtghzhKoN5zZflony4BgitxsIM1qaN4MuvtlJPElbcIagRW+z2bycdxOz198UcawKJk03xMUsqYR
Zxc1hEj2mulYT77GlK0Y7yN6QsywL3zHpAUueuB2ftxekICBArezUvqTDKqLrxmL4r3P5lxjCIvJ
Ehj9ydUAbYoU6gjVV4+NxmfZtNKmwVLgdyS3a2fF9zMavVeFA3L9z4Tbapup8IoOQCciJ/kbnwrk
i3UEu8MPSCy4Vwh9muGtPy7Ic8wzePjBB0XD6hkF2arMGwK/cZVkIElDu+j79N6jLmUyExcKIYfo
EHaoIcNP3tFQRnMhx685SnRK1iZL+tBw802y2QdMZlBTG9vgew2Q31cDuoKuK5KbHLfvdOqtIS8j
TJlMAVZHWeesVoIaUhUpvqi4nj+XqbMNkKsqHU+T6/X3ceLU/YXjmJIdaHLSZzXaFGXMkOjiGiK1
SQEcaudoTm7iIiKtclIX85YCmOTM7GXC8/XWIdP097WVkX/ujJn3Pa5y5e60HadpOLJMf4diFjwg
nQ0uzEm5QHO06p5xZxTPvUAqymoScz+jdEYPGWhpAkLdotwTtO4qdIale4aFNbDHAwr7Ojdp81Bn
4/ikO7X61OOKqXbT86I7lUk3LKTfMVmZkiCPFlBu0QrIgi25cLEGzSPy8dZWjENbnDYvhC8rgYbI
rC8aw13dKB0szDoGXMtnQC6KOc6S+B1xmmsw7QUUYthI3L3ojmhvmGiNRav2Tkdniidt44x5tQsc
NME2eikqDkikFFr29VoYsonob3UemERLLuHobZHXHWUcHuXexO/ly1EFF2CjxnFvxa77UHskFh7R
3NbX0o/X144KD0jrXFEmmjqgoBP4a02Gzu109kCmvyCHhjhcNVV1w8fZghLIkU9g4krRHPbYHNK1
RueAH6566MfcJMRhqZ/YgbB82dDwPsZsbhHoZ8twBx5yhSCPSwBzYAW9y497PaMen1EerW1GPmIL
AzWkxCbnIa2Io7Ln7czBBwvAd800s3zowBTAySwHasUUYw/21vpMagTCGSEbARUTX/QGq5rFi+EM
st0NskMAaa85b/7IYPosc5dHJ6Zg/bSyQmJaGMYmPwRBFj8szsAmUgLh2S2LI9p9Zg3qu8VvY5VA
O/vVccU4kpttM2PLY44EM+Rj/DZ6hYAA6EUh6akUdvOYSIlyWA2k07MmzTBNejMLs9mdPicJCDMG
t628NibW9miEqPqQD4nB4qw28Dvi2YlYBijR1UVsC4CUM0vR06hy4lVIo5lPZRUTTjCuZXrJEll9
1sTVNMd+mv2HMmYbwynTDF/6Dmk2KQeTjYplllXkNE387HMjFGdHNNVLYI6AtvoY6zIyP+ld0Vag
Fdn5ffZk8ewY3BIkYu4sA4xwmK81C/tsOKa388jcydF7c09SgAHmqPSIz2GwuuSiR9KzTd47VNmQ
dzgT2fp3RifgTDiYmBQGLA9m0OxRcQTYW6uq4qRSmf4UTUZnmPsR9PG8IwChgkKpK8EoKSPdfb8y
l0O5w6obNhqFAbIr6aXHjrBsbJbCsh9hr7A8y8mXn6lcmMtaMle3TWw5Ev9m39vYM/IaxAi1wGU7
KpP9SsdALECHbtJbVZrkryI7IKAnqB8Ljksla2te3wyd5bY3NAbxCVBNUH10SsBqUnPjwvnjkEq8
aUJEN/fBOmC6Tpr2SybmDE0ZXjDekKoflv2IwKALJZb1R1DGzqPJxHxjP/n2Q1okhY9OcuQQ1RLU
63M+15t0DTTWW+oVbss4tlzfqs2KhyLNZ1EfJPf6xu7pGe7GAmoOxvt7jl5DeojHpPjSymz8UAJZ
9mEm9IL8gLIz5HHWGeCTUToy3lEoE+Mz9ab73c3NpbmtkYHjfxrXJYBZOZReFHNs9RhtL6I6bK/0
IzXyMQ3TPC2PFmlM6UVcU9aS7DnZJLIlaNYzkoA/Mvjjy47kd5y4lSVWJuNkDrihB3kGt+y0lFd2
7zSvw1DaV4k2PRg6puLImfqueBNWZVyhkidVMDEzjB4dC8qOMXkP6sgnqdbHYJcfcJXkZoQzt+SN
3Bz0B7dX8VcKhKEOKfcXTrOGy8+BFBpFudnxROCL8Ygs8ArvwSBQ+mnwyvaNCM2VvR3R2ONQbeeZ
nHiDCQFZ7D7MlFF4CoCWxtdVXQb2MRgDvg/lAX2LhWPJN6Gd9JXAd/UUeyKjo78BE7DdCIQCvV4t
ZmOjo+2DAFDbnzmmUmCSoUG4ll9QdxzV1KPk4oOuwryS8lQkZJBjpwhSdOWITi8RGyIpNOca6y1d
lb1YzAyckl+seF8gnxthIpR9P7kFkKGsL0eHTC3Z3oNaQvVfgt1mVZFVTim9rskaeYPT5GTBJpSg
RgHtDrFxEJCjyk1Aqc5KvAdIlyF2M0aZHAcJENIxDPE56HvC7YXiYY1YmV1Q8cNAg0nRRbnaIliM
I6bXgWgsJ0UchyZK0kXoPKc7EU6R+W81ky4Y4itcbAQ9jfOCuBYmmRsgMAkny9ycJUAqbufBl+2e
NtZa7tsAIljUVlVwzpY+cKOuXsaBzMF5fO49bP47px+tN/h2KeAivZAVjqakaS5qqwDPMAZZo3di
NIrDMHPjhQZ0VTcURdWry2paOv6E5IzqM594nWaVSMTv9WifZefxM9S2kb61a8Fl6oJl77LTQWOc
umYm4aQJXG4sZxy4AvkQDLfTOnXhkiCPFadhQaUDUyDoCU8olEZmh+78PAUaZ4EeKna5Pu9VQO5Q
uhihBpKOdyfrm2DvJFAyyXGxmW/z8Y2H3GnJgEcz/LssjT7CK1IoKz9UdUq0+WzM+C/nSioMD5wj
B2yUlj5auXbdnYt1LWbRikm4Rbc/P/EEY4nHiI3FvhlQBBJwQMlYV3EX7DqpzCnspDt/4PO2Xzlu
EEfRyH59d3pXXgjLnS02vsR9lc7ivXS56N4TwIQFwv8Umao5T/KD/jEG+N5Jsg5Ige0tYFfE8G3y
ZnhrlOrt56CGrOv3KkGIlCX+E/sWECOn4D49juPYfGLKgdbT7xz11NtV3O+02QZ3pQfXnc4GTjCP
jGJK6VbrISJyPgUX7W07P/j1DpRDa3UYGxT0RET4hv++xoqmDCiLKdIqBxkX4y9msN6bkOXR0Dtf
AaLHDxrECZlXaIzl9epDmTmQfbJ8QclmliH0R/pNRjfa06noijK70xndwqhb066JbE974pT1rcEd
zTIb9RNhRxLpJ5zuiKZlfSdWwRMxFK76jsVjGE+2a1NHzIldktCA/y0NydACsW0UefO04LND8rD2
8yO5DGjzBtujbuglx9DT6PVey0MkpRfNc455c9Ys56gEcXq0IzMGOn8KD4ArW0ENRP/zijAdAy3z
kGJEmCRmSUSJaf3Jh8YWoEdyNwqMFRNBWsZiOIw8hMvBIHVvxLrg+i9mFWBBhKANTGNokpELN/lC
Fa8r93ZZ/c2/7tD74CZKk5fAoL0DDaPBJUVXj6abzjznG9OGzopKVoMSmJRyuqhuyvxz1qYZJabO
kSxbpLSjzBRr4cPzXMdXv6pdRCSLxCSIZ4wc0aSSiP/KuR4g+8WtemnapsGlZVqQpvw+3rtDOvFh
0sAKB6HbJ1bM8QbeAtaBnqMmTAAW6O92qYuvW+IXhUA5G8lxqTj44F0YrddYJnMeDhBvdDgCMr6W
LeaUEE1Y6+7BttE8MRqJRhMnlgAbahJqdZY0gel3AaJLTtlSqBTTGEYyG5TqXVAaFbne9hR/Qkdu
L/AH4IsG5LLABglqcUrsYgwOjjVW0P2WSh9yw8INvjix/4RpduEp1nbrh5r+FQrovhQ+dvRY47jC
zE1FgwjbP3Cuiq9SsyY/RCZJry9w/DevcNjgAcWxSL+bQSLKQy22xNU5KNWjw9SVDy2XIJbA49bh
ypvQHBTNv2TvTSXUebsJ6jtKP/99AtdvhamfVC8m2us4UqMFKhVyWrW3RM3ESAPWRNqTGd4Twkyc
U/TfnPlQ2lbxzrh5ayP1EBbenC5eqZY1+kGP3qBm3TXt9usIVjDeEwVCk5k1MkjumlGa5bmZjOnD
lkP/zWod8EjsMd1wkfVMZHYaYTLW/LS0bmFP4mworIk4NbzpxRy1LajVUNCxuO5YIQxWxAF3Dy6Q
/sphZ34xLfAnIc5wcbanYexZNjrnHUCk32I2i+nZormEk2ZmuE9ilOe3uYsPBrGpeDdpg9FLmj3j
a6obTkmoxjL/6AYSvQ5KKvUd4kBlsEUuxvXMVoEXW9vixEC7VBeidf3LZBlaTbNdUZ/2tG0/gmA1
WJkGo7oyyC2Iw0qXuFXcfi2+JlMHIEQDCaOzPzQMcxo8M+QbBxnQnCm3WWAXikMsWf0mCufM5lP8
gbLuTw32zQvDLdtvuTSxsXkGcwPWyylz9pXP53NwFrIGw5p2eUuxG1vZ5ULvTEQAR7PPlt9ym3Ba
m5qwcjXPL67c/taRYvkyuw4hHq0d8OBShGbrjg6+bo9Y7kxi2s2le0yVcD5EvWYYn5Qmh7G1cVib
sT1tOqzGDnZtYVj3dgrsE7bcqouIKJKRdkfCbYGbLs7G/cgoc9ktHLLzMxM2eTtBw9EcU+2RTsdE
V3Hvdj7dAZt2jQB9VYFkxNhqA2T3UvTq5rAGj1NVJSSmxTTt8bsMtXup3C6T0RCseLp77cubqVHm
HTpZ+v4JdRH0KiwTtGNL6CPMkioMw06p5NU0Q/jbNTUpIrfwmUW6R1+Co2kqFp7lsmsEsBKc+0zO
oMz7xzRlRHkI8NazMNUzIUlQlGmLY7JNmWP5TZcf45x+xhV5UTQK8TUMzXVBT9SIGjpva1S5Y/25
8l3DCFVQWCAjOGh+ohIxmj2FJnWXt4zlU4lYON1vVubtMA1JeW/xpDRHva5eeTcBapk2hjncHsD2
1rqDtgU7RbUIaPbl3MbQRQoaAyFbNpyx2pvcD4uzGkftuMis0KgYcu2GiW5XGJdV8D0IFtc/9h5f
QPLWeefY3g7pI8fSa6vJhIBVZnksW3gkdFgJ8ITHmulHF8FMHS+HQrnDuU+FcUvbhICMLPXzBB+O
jZ2EhJX0w8EdoaOMaWB58DuO1AeNiQGYbDpjp7SgcpHg2HXLI48twbEWFExqsJVF4aAwIdxmpe3c
mI3dfB2ZA6xEV5q1F26ceI508Vww7iVOIQ6tMncbUO5gqXG6M446BDFcRRa3Jb6XZQzzI2jTYlu+
CUcCZWZzZjU52J4og2fvwAmZBs4Ixcm4oP7Fe1mPmZk+mvSy+/fMpA47KHtJub2r2Acyib8yLm4b
VbsdrpCZ/nxDw7O6nFKTwaeEll5wyIVCtlML57EDTFCey1Y5L2yWvWAWQApGWGeuCZM9b8v8ZDeY
/y1XDsONBcK4u08LKl30y3zeJI944ytqABrI2GrGgUMxmQvLDssYRsmS7dk5ZIwb/P3aDPaBOn+2
QtcssQKq2ujvESxlXzS+DzqyJZ3aXdvq6YrmPmXqAHzooeqD4Bq1y5JckzSnSBWHYUqWEAOB9ACt
xi1Co62DAQB4y6HdluuAr5+zWx/qPChj1iLhUI+U4zifbNz77mG21+ozue1b6i5CV5PO/uh+7tRI
egHFnNmHo2hoSYDw77szVy4/B6NhXo6ggJK9Ksz8e7A0xeucIanbqbUc3gHnqu4bxxd0WIfUzKTz
uWGxqtrdJOgd42voq6qEkRywQ6wlYdeRW86WCoO86ZYL2mLNsO/cgdlh7NUleLoAMQFmH8UCYRP/
s+w6O/PH73ioU9Y23dFztQviKh+ZQqQ9h6mpe5scj+XDSD0AaiKPXYgEwCPoAo6BD5wsiKE0legJ
TokxJJjFycaBaIOdzobipJwH0pQofGk4DeeZLHdSds28fF7TQdcRT3KjL31m/aSMrVabhS37w/qw
ZJY9H53UZ/fNWxNBp+GXGEgNy1XpRQM6PYl6qp+Uti2gj6gz+EOHAquKcVaTJLGeKg+jLA4xkiPd
NI/liYbM2IKnANNcvwVBP6zPKrGy7ty4qcIDy2meN6r1hOLcHvvVbdbmeGJMj2dj61BD69gFHY5a
tpqKJliniSPiuR0aZOmYBeCMEiK5HqxswuJPL8OdLqZpmBFYVEVwiBV7GSMiwmTYRVxOCwSMEO8H
f4NwYsaD63DmPzWjZL+cNwyKpBvCG7dYNgVL6jTbKj2u6wVvl8p3pZX0HGUa5uUhAxyfR0+5+lvP
LvVgrFPMYdDARIOFblZOWC6wHvB59t7e6EkOC506nqvIos0LFsIxhWSWbeF/J129ptPRzIxPZd35
06UhR9a3KejVerSGLA8uYG+I63XpBbJ+r7QOwK1cDItF1QZHAWma4IGW+AHWx3IB253ndN6HTmRH
BIjw7OhSN+uTgpebn9LGtTGEW21AAGXCfTmfWxzc743XBO9W20/rjkBDQSDpSOqIe82hASYxIQh0
nAJletWTpL2f3kEQKdV3v3a6Y6EnGABTSfcfeo0jIL/NjAP2PfC+W3pLut/TQDESWoc06pIdWpqh
fibCYCIibV61dy6NJDM/xdSw8lyS2eAc2cxNF+APyoE9HG/6/f1AdFDoZIEprqyEyI9wpbFlHm2G
iektpgoHDo3jtepVsCfWdzb4cCOUM6qPkJ4F7T87c9sfkrA/EK53P5R0P4Sx/5sG+8v//s//TxGy
+AH+Qrx8RQjq2z9Ll63tz/8BkJW/WUjyENUisgo2dd4/pMvBb/ym6aFmEy5fEpK/84d02bZ/s9Dy
mWgHN5vCJlT8h1Eh+M0JiJ7ypdyUhXz17yiXfxG2CVv4aMwYVMFdc11+9bPObGuO65SIAFxVLOsB
c4dhD5otu/OspHvwOnf+D6rBX4RtSIotgYgVdfFmEoF38vMFpa5lgXIDLPtcksQDIyPSwvg61kCx
/ukT+ONe/G8c0e6arO6Rbwr5i/bSxvuBQpfeic2LQ9n2i4jOdPySqQwt01UtIrH2pXLRQzzAcWdl
AuLejnWNgVYg7t4nJHLm2zgUXUfHmlJ17krLnzWk32q5GHnvachwsB5p59IsAOCRxp9K11Y3rKsi
jJGmZJGmYfww0IA1DqU/231kDC7t22DOSH5OywA7WWqpIdjDtrKa99nq6vkgm8lLjmTiunwOAgBJ
eyJCRiYHUjR1GVVFEfcRgOhlYB7gV85N7A2VvmNoB2W8NxCTXec0id4HULqX2OuU94b7rHGu/TXx
7hKo/teI+7J3hjdkLtfSqjB3CQ3EIYqZXDtM8vJE93K3BkXZ3Jb0eK6xQxccN/CdQspLadurJXKh
SkIVm6wF1wjVzwaA1HY5oYA2sN4xbnPb5LTd1O/4gK3yc037yQ67yajy9nIG8k4QkOna6BICAnCt
Sx+kEvZeOTeMnWlsWSuywkS4Wi4RebpAb/Yr6CNnhsNSFTkwgMxn0Y7aQTXTa5vmU3tN3nBdP/r0
0tFo1IgxxmDbsUfz2ZvmAhyTEjYz4hDjGHYhEsrkRHJXANrA6HbuDEkHS2Rs2EjzdNNyct8Xpu5W
h5YAqZ/ebd+3GPs/ZRgDPQopKc2BE9KE/9xEkeEsVGRNKr31zutbixykjNhDr7pdB28w72Ndt9VL
kiNp0ftFpSLhkGtM+q2sjaaFx0BswPKJFyCQNCg4zpwsi8rRuOukSqlQw5bcbObgEJCX9t6zBwyU
VWY4tzQhmIlBTh7hBFL2v8C65SZqQTiSe9KJxoDQaDKUt7MBKm8Obw5BP/V9Ea29m1ensegwBM4W
/PrDhI7nnTGgRl6vhnw8ria5Is8IuppO7vhuJpO9ZeyH5NaYTXzjo4jpmrMxg+oTdY6gs/V8KtSB
eTK0Mug+qAMM4uePSCCykz3plezyNiEToK58+9YjtZhP0855w2r4yva3aZNDXEy6ks2N5Za+fVWO
SG0vs2VMQTkqczG80HTWdH7I7V7rE3mZ2x8tZxtSB0+FuHENathtHji5ElCojGFzAB0xT/miRtJ1
E8/9X+ydyZKkSLZt/+XNKaFRQJlagzXeN+HhERPEu6DvURT4+rvILJEb4ZUvQ/LV9JVI1qAaNzNQ
lKPn7L1282HWhQCYghsyxv7kxzDbbat77ZVCJpa7KfS6oRHmuTHgOsF1dm0zXs4d8X5rI7XL+w7C
axQsagyjaTCI4KjdiVn4QON7PCCm99fCMGmsQ9+bc7Wh9VlNGyeZmyOiLiDEM4mp5EoRHhgDZkgY
16qGEBtYJW2fh+WozC3tC7c6YpPwzDAeqgllZ0qO794xaPXc5gHtwyN2Xf1I796OryIeZElCmq2s
h5g5ttmT2FiI7ImJ5uQdnWGCob0l69Fts29ThR98PRVTVlzRsUF8Yk6kex5nIhsMhhJ2zXchwHrF
AmGjvqyyzExOSOaK9tCRuwl6Xnj4kBeUfRuvyCmZbTD71zPcNodmp7k8gDUak9D1GkMz1a7ai3xh
XkLIvHbpTpSUwTvIXsxcOZmr6YFVqf0d2plEfNGGPaGto4kcpzRqp4At+hu+oKbMD10TiGz5Br5U
WPcR6bdyVxmSBNnvSTUiDePwU8UB65IKnryZeFfS2e7szWoZqj3EpItU+h2JCAg21Ay0Iuv+dbHs
ZPxDEesP5fQ+2Ulftl/+eBH9/6ro/5Ao+dM7eQX3/9u9df1SAuQ/vzQvv4L41//9n1URnpt/BZJO
IwXAn0Yu/ti/ApwZCJvN1dDJf/HvYki4/8KUZDJ2lBQqOG6ooP5dDdnmvwTTGocSCl2+CXnln1RD
nwoG6SBlE7hXBXYNorw+212gV9M/yVrj1rCgQ+wYo/708/+iJPmLv49NDW+VxYe4GBh+LX4y3/MW
RQLhXZdmd5Mzf61QeP79R6z1008Ol/Un/PwR/ieTmDup1BjQft5ZmfVVZcEpSOdv6L3/4S8Rvrfe
Cg9BP0ZbW6xf4ycjTQKxAJ0P1lFadNEHL/rf/H3n18BJ0M7YdAJJcQzWGJtv8OkDUpnNjCmzjDwA
htTQZWvwhTltqMlHVmGikyjnSkD24FiqmbZsaXs639FbMJ8x6mfbRL1BU5ymdpu5dyWx5qfZ9D4m
yqHbtEbV5QcDiWuO6e+JB4NUSLr0rk8WC8hJi6xEph2CJg+BE5hcZ0+eWXQjR8QgdMOXEC+Ee6xt
V1//s7v356+2XSaQmJS8PyJCf7qss7TlZLV+eqvzE/72oL4mrebvP+LzGvzzI9zAA3nJvNaxf71z
CIkYr3hxdhtfwzrzxu0//fNk4SIKxFHiYZgxP923nsozCUgCutU18jZE/b9LDf7P7//rB6wnmp8u
kZDQKYlsVLcThMZ50wy7v/8BLK2/+AjOKZg6qfwd/OWfH1OPMWdstD51iq22RVUxjvHz9DjY2XSs
pwbtLFOAZzujfTKs8T5k51kk7yZBxLJCs1fh1bgKyLQZ23E/ZShwFmbsIbTqNyYb3m2mEogOmJzg
/mr7m2lm6VZxrnd2bZqKEwCJ6NI3uu6Uam3DCVzHGWgHtrRD2jUNgoFIS5YVHIK+tk9MfvS+4qJc
K3IiblWrrBOBcEDy4B/+mNoJaXdF1NzZR46379xRHEm/mMJOU2xMmpIwNrovBC4iou9LhCqbMcU6
u0V4rc856ToMwkskFcCfd55svjVT4B5Q85XbhvMrwsoJh4CZ8D6PIZ7VE/kElDOkUeQI3b7SnWSK
GcztwfFFQhxfC0LIGesbORmUtLlZ73kjy+8eWFU0ME2UXHpyab8IrFZXiSi9s+/F3Z5uXbDLiQcK
UzsRryn7Bo2oSu08PYI/L6T/3pPBgR7Uh27TaHM/xQwmZmwze0xW5kkyvTkZMXlfnZzfypQsjL4a
v/lJLQibJ6AyKGxIY2BeD12q5MaOk3vThvqRVEwHenrpGaicrZbZdBH3sbFDek66JqeLMSTVgisV
iebK7I0K/MoIyQ5J63ZAWrkZSpjO1J3LdZuOVThQh20UztRd3M0tkV9Ng03BH/ZIDJuNjjt1rMc8
2VsN2micKTFmJqMGGT4w7G9FXoCjsSvojoW8g8bAB2STnRFGMTxZg0mMlZHlYQ+UmsQCs90glkJR
U2bBBbhbcWl12rykNYgPv3CXc0pf4uBGSRp6I0EUy2TKHY1nI0P020jxkSn3KkBNslnWuUZh5vW9
x6mbJaPEhz8rW2B779QHzqznShbRCWWBPs8uYpcl6tMtaW/LPS3B9kKVlf4RK/k6llAFOGQznAjY
h52EPHIutMFRa17ucg1jUcZecrQqIg1kPTk3Ej0F99R3bua28E6Zj1KIxl2/ydaesBeTHlW5/N+C
EsHkFI8hlfZIc3pKQsfyyx90ImjMuxhoSuXrfUJZfDHxuJ0WqyvOuZmIbVzOzakCF7LV2UJhOwg3
7DPgBRXL935SE44dcu2cu24cQfkoSdib4eL5AUa+bcu42ReLy7nSlwZMuR7k1OyqLfX5SyesConM
ALZUNP1RMefjPzfsHRe5hKFUxR/+iNrbgQ29ceEbI3RWEdqh9kXOA3pf17yrSRLZuXU8QHNQ9bUx
je0pF8mI4HNGDIWH+9RqZ77sFssL28ZyTpZXxfyPPXPHVBM+G1E2G29WSDHFMpN2yxl1Sx2kLwLy
yzczguaQhg8Bm9CXmesloWhgTGdeaW19LNfnthfeTkXzOTJ2VfZSeiDb+CIDh8EoSutLD8/MZe4w
jMmBOocxd5Acc4gO69kcp0jp7ZEKMJFudbofnfydmJmHwfEGgx2zFt9ttL6YjMcv2kNgVVWRdRIc
gMmllNnNkibRMS2xOlv93J/d3DdgQGTJqRuZUpd11ByKuR2uIJ8usAKdeqcLyfkckhM8LsRed12j
3ug4pOgVB3nbMQPcSRyzu8YhBy7tPecKj0x2cgYQpcJR2VHRFt/rIuYwFPnJVlbdSJizGyAHSKeG
NoIfM3kb2LyswTBfDM/tIUBO/b5hZz10yYBo14l8cmFmHs0xSOjyt+W+IG8ytMu4DvHWoLpp8vrW
0oG9L1OnOMKdpcM8uksIM/CdA3lwGWSGcXbIod2ahPDi00P8hlTU3mqijbYeSACGQGkauiPAyWqq
3uzRhFUJ+pHhtmRjzIv8dUIocZyqsr6zYJ1+LIAoORBy1tuanhofR6I7L9gCW8a6UQ4bxGpu4pri
V+fkJQyWdY/Ur9szEpq20Ww8uNoaj8S9+GFO2+6odQHpyCGFHgdTcEhQeO450eLQwpZzTaSZsdEM
lreqNYJv6Vx12EPi8jQHnImFN8XfcPH4e69GmY6kBs+kZwDSaBj+OrC6NwuhHNezHslcgvaM9tJG
wwYytmW+0PiPuiGwpqghhPT2+srDD6i3rtQRg41yeLaY1jMIwMTE1s67YDMP05vjccUKs/OOSF3z
h6Am9wcLz0x2jxWZ56WdzOuhuK0DIG9Xpfb1W0/Y+mO+BIpktlaAlGzvW7NeQlQtY2gBBcLeoD/I
ydIbMJbBucvKejtx2rhCQq3Yu9oACjOKgyFLPpogYzl7CxE4UWUewcGgY8MCueWliQ3Ed15rcm/e
7VEbOwx+/Y30s/o16yHToXEHRsUhma5jRjZVW7nFoXTG/gTFiYkzMXgXkzS5dIqaQdXZm5oEWKSu
txyXsTh+LuSjM9dOZ/EhH+cUK0ncQcIaVHoo7Sy+nYNRjBtcjAusxnq4Jswi2fuVg8V2wJjPoMQ/
FMTuhGaZ0OeD90KCr03koPiqu9q6wuj5avIjdqXqTUCuWYFyKIs6hFPgxHkbRk79IEj9gYCJ/2gi
c5ZuV+QNdwhjVraYa15j5SsuUBIl+FXdWUJpKoONKRRjaL8cxJlhIJYqBCW3dcR8jTXf302FYpKE
zum6r3iHS5n3JJGacdgrk+AEJ2IcV4/pMwKI7FQGhh/WXcKfdu3v5jzEF6ZXS6jCJJKlUW2FMFkR
AWMz2rWj6vYjqZsZ/paXxLU+9PqPdrsdCwdocj+gAO8MGdCM1C8ZCmlWAyKfAq/NEZ9T8cHp1aKG
IH7Ccsw3kSUvtXaMF6RWkOOFVHtaVzb4vEhuaQHOIB3McX4oEGxvq2gkbAWV4xGLIU6hQeptGkDj
1WnTA3T7QxVp13vClAhG7ipKi36cb1VhvsREw+H2iLtXPPIfAi3vqUGFDtvXmOYts/b0YiqqdO+V
Y4ewe3x14NxvRixuC4ItA4DyoHg9Enhy7RUxA7qZF+0MX6/aGU0tUfl6Nzqer51SHAdT7DvxBFJb
EjWWWsQGoG2LN3oU042YEw9AXPPDKJcPgIQExqieeFAmE1seZ31BlVGHJUeWjak8ezPXGr1iDh+6
8ZBDSK8byUAa2r0LHfoq4zy6A9BfHamB8yts5dW1yZO0mTD3MvUmTXhTm4wMjdlrSQc1EWty17qD
6sAHoaRIdxT/tIeyaA5VsDowHRf4fm5+Rw5bHOdM5UDhvPbs5I46GE0ZnNvBM3lLxlw2QgI3DmDn
sED1cUCHxa5cJGOYMjVEfq22jolISWaKHPJIu2jA2+SLEQAQaxyK9XzI1Snv0p5BPGNpD1XxZWL4
1x3ydex6C95BZqUk7QnriUZawaMq/QCmkCDLIKuy5Eyah7Ox8tnjq03TOcZdgwRLyPtZClS8xDlf
FQUixFoMb9XYR5daLeIKWPWLZ1FqpZg0UcgvFARpF9fHVOKupiyqd0sjmt2g/HyPZtA9kjc6vM5T
FV1PEB4uaWGiay4b674TFLAWstjVuHRi0nDHihM7jDKovuSY36JyV/TW6y9TQv/Y6WnC6QykXdU5
XxsJ0ArKr7XHvv0DveKAgj5/TgL2H0kbfJ1rJ2pXl2K+KVoPcY2A6Ws2CJsSHc0nC1UxTNqktZ96
ZL9hgBYQLUDKEu6NOrpIsHbSQKRTHubO2O302JHMXYz6aoxhbLPPzccRXt8RK28XinYkO7Qr6tBq
UsXyLZBs5Fk0XKVthzema6B/ojFFamFWFeLbIWjv+x5udlkRxFFCg+RQ0qhH1NqCl2Y7HqDdyUdi
U8mpQD8SI3ZrFPfQdk91bwpkcsl8Hpg/0CDmKWzR4JwtU75Xduzt26p012ij5NC3SbLLsA6HVAfu
vprQ5EVCkgXGyHc3gzaIlq7Ypmkt9u4ARN2SNsOHikmHC1A1nFoot6vOO8vWfIs6/nBLSXJUz3If
6iQ4ISVNME2CxeFMUuIfoFR0xGiE+IsWfOD0RO2GvJ4IiCVaMwy0D1OatjdRNAIqxv6gd6MS5lGR
H/AGgmPAuj4g41+SitlFlB2L2Rpf04q4Ks9EYGLnpjq2RTXfSrrhTxhN7HO7jDNRAgusxnhur4zI
4FQ8i/aiQRj2XKDK/mIYFuoHf5j0LjGMHPSENx7yMvX3MK/v3WSuY3QxExo1O+8eIDs+Cv4Zc1zX
2jtQoJEyJJ3yibxdarce/+ToC3SyYwEL3en1rupJo3QIu9/aGhslnf2W8f4chfhfHlyPVakNpB3L
CHsHF7lHgh3V3HHGEMHE3dIvBKZ4exSA/c1SocQAyp6dUkTsO9OK3+KWVPWM+miSJWhinXvHwsnc
q9Fvs3uP5XPyojY+CKTZaypsdi04wV+TBSFCBCirTwcGc5AmYaLs+RB4XbNfUBTtRwsJQKklJWCO
RmRwC++M/hbtl0cNas6+c9UNFp6VBjE9D+7BM2iX69Qi9YhdEh22uEutWJ8SmYCdKHR34ZngB8Ye
XRa7mX0JMJEERowd1zWiqzvEVc6ZnBF3P6/WERrqCJT7ojpiDUS0kk3w6pOUVBKcJctmoYWFt6EO
vjVJ+mHUpDWQ++weETDbWH66L+CLxi3I469I8opjO4MlN/OAWAGQ9xwtgycOUwRHjNRO45AEe7vH
sIEXziL8Ca7yEhGIZC/U5J4YoezaBvZFG7wzgyMe/pTrUonU2tXYnHAbESeYJN4b/YxHIwXiKl3e
znG36KssGGn99S4BeaXrfREooA8uaopDM0FMptGRP2Z5HxymAAtTBEdiD+UTsDTe7x2G3hj2gfXO
9JD0N1iEl2VWvM6R251GpI24BaPpZmjj6WDm+oOBIC7lhvjIzEVFqLN6OsVlBdu2Y2fHNFRd1I4f
HEu7Iy5+pj7qZ785yCjjoJQIeR6VL55xxSEpT233mx0oeZrzqLznmkH5ZmD71k7GuiLK72J0JnYn
55onxLussY9DnTCHvT247qZwsIIqhC+QSjl4Jg1hTQqCFuO7fgiV5IQmDN5BTqUG6LLgV2K/B8k0
5NEWMVwBYSsZeVw4JzMCM7bCX/rtFCncf+PwEaEH3eWN8na9yaIQMpb7XgXqItIqPgZWNQDI9rJz
Hes8JEF2J1pGibXVn8wWgTdPxzbV4iRU7t44eU6ekSTWrxmapxz1016QEIS+cvVbJ2kGTgWGsWLg
RMep1qvgSpyazHomX4imAJUbo96cyXaTj2FRJh7uVFNfNTQveUHZz3nXGXsUcagCTUcfyMeyQ1rH
tLP92p4OdLyCjagrTAP4fOuTNonCZFpcHRBqI+0EqbIfbXY8ZJ8UqAmGa+rTdu8s/Ugktelep/3A
xo3ClQ5gRcFvxwbsffXD6dEJzx0zU8KFiDqzEJrlsvR2+Sjy+zqjdPJbopgS8gqRZc09uVu6OpZ4
Co5eO8oQ71NHfgJTPH5CtSeSrLgSibYuJ+aSL1lmfSP4iOiXacj2LtTJXazJAM6EolhIoDgiguR0
HsXzkUYVB/QU7gcLurwEZNw81oTq3ZiW9YMcBYRKLbZeRBsk+zCbvGEMVx35ngHoZZv6hC7pftR1
d21jYQYbG/S3aUeCiBbq1edf7HE0SQo7zW84vszbCivJNcHvOXUQ6wzBVV6HFVCBIw6g+iIeaLqj
zMbpFnG5C0jYZ98u/ecgNu2XYXHwn08TysoeoEHfOv6RyXlwyJjWs3X7rQH4Moq3zWqFbdmdN6IZ
v0iSaLboxAAcdehBY8bkJ5+rdMOcgCcCt//BzFrrrhlkEtpLb1JXRuz9AJH3EEe9MI5UEI6D7DfC
d/g1rWgO2aIUiJ5iDNuUXAZhD4eK1tdtO6fTPkhbJ5xs1u40qOQmw2x4YCBrHWKL19XCkS70085C
CSIDDrmMhil3nseugyU7ujgDObJsS+gJd7Gw6pNjSO+qErrfoQZvT1BovZ1MR3S+AzGwNqNkUN5p
foqKnK5DBgJHzYQWxHHqHWOCJgATqGbPmmRrHEorbGbaDGARuneCE5MHA8EfAg+kqlZFtzpK1z4x
p8TV4ofAFSNpog/Mg3e80dJt3/MOUThTda8EmvnCvszHooWeb3H2b+KIKi6uqosSCEEYK+uZzCey
6jJgQvRpoBxrkDZ1jh4xAYBBlkNAqILZVZe2aU9nPyFoNzIWWg5+3VzaYO43QSGqQ92TceDirAdV
bBKo5SOTbb3cuk3iNV0i5g2/GNXHEufliS1XhWjOh3Ap1XzORE7bdiDjyUe2eOBGRkc8oBwR8ZEi
ynCNZ6cYCbX1GVqjppyQTvb1Oe0N+7FN2KUXA6aaIF4u1GX/Sn/cpPGyGHhmgYICp1rizWJnbihp
f22VkVsHJXKiL/TqPbchkbRp90TJi1WeY9R+njCcGQwjiXAKrHs8dpveQmo/G2ibc6qojSUagEEy
mLecHgfaeJzayVSSX0FwTZcNxCDPpwOINQRiA9Qb3hSkkcRIEik2cIQ3S/smIH9sMBkQ72C2Flli
S3e7tvFhTkve1bY/f+h+ZGw22uphCnowEiqPj6TbFaA0WuNrxDnh0u7oPqZIg3ZU1Qh3sfGEHd24
+yy/NTFcZsJ4lSV2E4OI132X5lxaq/GuaVWSRmJxb4VjzFfYHfPQGGV26APln6bSV49uEjnsPaYi
S8gUh96JB3QV1bjNu7bjhxfreAFVKFHjzS5wCIgZe5/FQV12oWvf2I1kUG0y4XXPBAKIC5Rb3YNq
K1lyDJbTtgEKclW7tgHxBe6sYdT2E4MWMnJ8KkL0Qi2SZY0BrXJKYrDL+hwTbpljf7ol3eFrN659
fo3SOU9qOF627i79gHZJJXUHDjsYbxCGtTd2zSHWL219AFf5lC3RcDGuORRAlbyGbQxJF1b/zN/5
tGn3lU25I6C+fBGisn/gyJI4pDQ5XMQ04fGUfrMf3Nq8rqbgBd8BgPZMW7SjCkpDsyOPaJol+TML
wSfsd8AwszEEgIU9zsH33BtzjlQ0FudScqCb6iCm8nUxU6GlKUdY6YQ0IsWOAaqpKv6m8tpgckSp
NUyLszVXiAcPTnQLSA1LUlzaDxjJFL5HnzYZvQMMlwmsYSkm92JIPX3tehbEj7pfoDy0yw1JqBgc
kIzIS0c3X5FwxDtpdc2jYF4nLPUWNZbHSIKXjUOI0ovMTPtkRYm+8ZDabpwoH48A5EG796n1XQal
+YPj4Tc3j/Q1IzbzO1Se7AkHgjJ4ZY3B2YslCn1q5XtSoZyDoc1HYRGHACzJZw+RIYZ955qV9+T0
NU56S6sSd3mDLTZpikOvFvgLdbOUh6L1PXcHK7FB2t+gTTMUi6XMILgovK43nC7f2RDVTeQgCiR1
7l6SNnvM8YbTzKVsgKMuCBqlK+Y5OOpnkArEeGKz5Nzfsd+K7E6l7qup0+KCEyWzG6KhbvDMcwxt
UVUjPwG3mpDf3rT61WWYu0/cMjkoxyJZoyks43JmtLDDFjrt0OzVt5mmcTD27sjxmVO/JWAQG1nn
XJb4Ul+sdfRPBrP9jTz5N9/DmrVGJ043aQdaDeCMfUY/SVujMCx0wbSoe9qhAPcStn1rDswfaM3x
sgV2cW/nBWHbbdJ+8YQ7XDl5uRDtuhJQ+2D4hk1/b2OhKb4b1rSwubrGRSBLvFZ6mtZ8+ijh5ZSq
18EqxInOsr4tTMmqlNoJzmxIxTb3u+QrJq2GsEc1XGhej9sWU94uS6RxVc/MfNGIH20IV+g0s2DP
SRau0Gys2vcalD+hms5FMzb9oSHGcds4JuA2jOyHsiIGAEk4kseg0PMXZcmMk0hLW7bzk+ZEcDtw
AjlYB8SmcoOpY9gtdSc/DGRvoVdjMaSvBJdk/bcqxcSNZZrf6zAZa/LmO0Ye62jZ2fvk5MuZGeDz
FCxPMqvffcOkQa0S6SimgYZJXZjY3aNU5IzXkzkcWKkFefYmeY8T8tutSZfgqTUs8Z61NhF8xHLK
yyhPHKoHulZ1iuZMDnl82Re1czcXS8kEq/UhcPFa3Ryi1r9IJbBpE6XhFd9rjavNMBJByMVU4svk
4OQkK/dLpDkbsW5QPGCmGjZLDjh74DYdvCgevyWZk11ioWmv89XiW1mArVPgRjuHSeA1DY6l2aPk
hSgnmTXivdfFyUtF9tyj6dj7rquPQ1e1YcqMOISZxqAwMRegwkQjlU1vnNE+lsRkjPHRnGnMKSWR
h65BJ+SyGJyKfGvr+GZ17/quOvZ5hH43boK7tibEvLa4Laqd5qPLW2UH+TmmthV+WA7oGetyJMlq
ZAdQxdLshCkZvs31cixHJ9pJbVPzx6LYjrEkezsHaKNygjYAfiwhE5HvaTa6h7iWxV6JhGabQ3js
lqyyH6kRLA22WAF2I8Pytu3WSs2pYuiS0CdE25nvdLUJQhp5oz+MXSX3SuHfzutiCBOMr5wZSnz9
ZtJdDdGK/Ji1jbdEV6Hf++6FP/nTVniDTeVHWxwUxTtHbVI0Fvji+Vqe9UHZ7dKY9oWjUMJgFSOc
fZhfpJVwyi7hYTLowzkp4awTcTeo+VVb9oovMlkgY/zAK088AbbCBhB4+VeuuPVGoMywKbsWOULu
pJzUiG5jAkp0fN2D/vLzW4ex0p7IdrTCgVXcz4hKnwmAmJ6M3h3a3TjRdA0ID9v1q7KzbAAmtQM9
Y9Acz26/esAqTtCBF4MpoNq4WCqDZKCUcDBXrmm2HIVG2jw+9XnWpObWZILzYsx1m4RZDcp5N6wp
mVM+fcdZQrjHktXDKei9saRIhTU7UX+gQbRwLtkW/ULL60Jb6uFIXvPAh+MjL2MdnwUq/S0xNfbz
XEDYxuxOOh6qVX2jWoh2jjcnF17smN8NchuHrdtHdehWk70NPI280bHVyefU8uhzaCJOo5S4P12k
BJhHvwYdKzhz53k3e2LYdpEZ7Tg69Bt81tkZeIfNRNGbjgtz2O1gOH44CMfawwEZDnyb6TAbSoae
GZlfeXDohZsRMuRZNA+Yz8QjYb7U+JkamHgzfEz18BpNPdYcj0jFvDFXE5kaL5Kmr0KoNWW2V2ly
NhbBvchsaiWfkTQ6WNXRc4WqVjwac5G9MwaUr0kkCC+MpvFH06Q1rB2lD+Vk5Q8ZbMWjZbbp65Tn
tOw7TjFL5GqOjuWwBxiQP/rlrHDPJcxKR6MFiRPUFri6fDRvFDrhjTaxhoMZSuc7XoLMYMnMIEIj
AgPS0BNgUXbcNUUgtzHOCFndpsX8SaS4pPeh8Bw58wVNwQXmm8+ETok5dJ3iGvHweDMZjbsdOue9
9CuTApFmtXaq4QIvXHZa6OMyc6pXVY3hvpmqpLGJz5G2oPsKShPWYKLhfjSl+ZFQ7cOnMLDS2rUf
kjy6WUziQME1j7CuNiO2Vc6oE/24AQsrfPIoe0hYOPd5obN3mnKKLPdmSW+ZIEbbmUflgAtv2XC6
i3cFyxtCikWcZe10yXXBBI+eOykHRUFP3KqL4MjV7u+qdrRLiCH2LT5vppGNdzNS7NxVEibgFlpK
fYwUj+liowCh9jX3+EPaU50X3d7qjrbhXsSprlDezDwkSbmq9h0EwUS7lPABfaslu4EBxWUK6nZb
tkl5dlRUv2NNmpifGM6FV9vet2TE1o9DsKfiWGs26pOQrj/TuZXQaCk/OA/WIDhiyhcsHhOFlCLI
ounYShogQG0WJ1u4Ax8psVA0UBz7hkGE/a3ksOWCgqBm7yfaJgw10AQULmSnrSf1/NQ0Q3+0LUGr
wTPT6FAi/i42nWVc56lCYeUnxN4NPYZcr28f69rlWkQkKIGaHIofoyWi56i3l7sMesVTkEf0qrKY
4stohr1X+PfayUS/peDsf6NXtFZd5c+6S0HqiUMOPU+sYEzhfwIot6aIzcGN29vUt698RsBqSvcu
4R9uO2O4r74ADvxuIi+om3H/94q1/5SrBSs5naAzdiwEa6hjf1bEJanFZB2T3I3F/qBo0P4Guv0X
fx8hnCklFiXUmOYnOZxgeI1px45u3Ehc5UR00Zj/jVfnE34aLayLwXqF/q+0a6zmv/4E16NfquuY
bDBjI99nyEnFYWLI5PzmNn2yO1HG+eSgWgTGWEh8LfeT+BGFWIQ5vYge6A1RyvBan31qnn92Q9Ah
cxdMEyWzj3yQJ/DXX4NPsGsMcncfiv65iL7+Dtf96X6wzLhSJtJpxEuIb+X63/+kgHRdQoxTBkL3
I7bE9A6xzG+u0qrR/Gkt8wE+tjBaTqj8PEZRn5j12N7hI0WWex/O+ZOZOPQ9q3/GN+eobnsS0xmh
BoAk7eCTTBnLuOf409Dd+cS4e9gCEBJav3swPt9tB3sb3i3WLDMeMgY+raqpLaPUtHVzZ7p6P6RY
/03EEk8lkoF/9ATya3wX4akrXMI52Ak+3XDLaBM6o+54b5vLi9u4z0n7z2S1gWAblfwM6TID4Np9
ktVaGMtUleX1HZju1t/L6L/8+59VtXZT95y86ruiuCOrGUXV31+hX5cUendmt54LVo4WugicNRXq
5zVrGlEOqx2haEtcmWb2Gw75b566X+/2+hGsJ7wgPHGebwFw/vUjKlVG1jyM5KIFm+m9W4A+7LHp
/P3v+N2HfHr2lhLGQOTwIWKmB7xjxuSkWzfb/Xef8uluc8IhPLnUwTUv6UVfYy+00emoP/PF/q8Z
A7/uI394ENCTo2/mncWTYn56b6CjWGYxJunDCioI40m319k8xr+585+vWCAtW5BLJzwTMB3JW7/e
lj63+sY024XYRrJ71TLnhHd2VQjVBCGPDWT576/d+lD/7+YlrQBL7Kpux2gqBR7aT9cu1a0FOHuw
bssgLYlUncG2SrOprhpbxl+U71WvY64fLU2UzW8++lN8zZ+f7QvJ3oyuHofHp98KEm/uhedYt5V/
zA3GPWa7y/VLVNwWy20J4GTJvmh0X3k80DYoL3qKyk4wYkx/8yysr+RfLwImE98OHDy9Llfj0yvb
0iscjTjpuzr5ihp00c9BT4fg1u6foxRSL0Krv7/qn+qf9af/8omffSfM+LNE21V5FwDF2fYiu+zg
MxIF/57rnkFhwwmT8RJ5Wv1F2ai733z8ulb/8wdjGJFs9TY+/l9X2ewAGZM6Lu+ytjuDBn9WJCs6
dMVJDUx340hWhyI2kwBp74w75tHgQPibr/BX1xzJPvscb+YA98qvXwFqo2MNHD7vbMO5nozhaixW
O6K9/CBT8dkDsuwFycs0dVf15O5cLEAbj2zaTGQvmeEdu2wdLlvbqZRby+4umOH/PyyK1W/Oa5GH
HjvVr19QjTFCbuQ+d0Xp3JEoRIMUa+kgmH+ATXa8et513vCGqOo3G81fLg4O1mSnELrj8Sr+9ZP7
prdykRUEyqOx7Gcq+oo9mgK5dL/wtnTG77K/JGztN3fE5s9+XhQ/f+y6Nf1UKM2cyZKuYVHAyYb2
fWzH10l/n+M7Nwl2KXHFuB+L/obGOsLw5Ddv1OA/NyJe1T/96E+X26zTGh1qWd4ZOf0P9OoXhd+6
HMqQO3rl60j2Ac09eCQ6QeFEK/GNhsxHMXoPLlnwvOzCdvEvG5SWVBQnYdLYmawGVVP7phNQwdAe
bl1jRritqj3wCLDMS3krWyzahEYfZECOoA1IBxLkj5o0DvAg8XYVf7Dz7awK/R4I3qzCEsKo7Toh
TkQsoI/xkMucAYHUDSLrflfWSTgPGIkdFkyc5KRXT0cVNYxTHRBKhAx6lXkLYnuLdQQyLRkePf5t
q6nOEtammNsH7QXAm2gCT5WEp1F6+b4Zk2aLkyMU6Pq3kVtayOtwdtf2ofPsj7EVLwgy0aIDc+xK
TORzfYEjd+1TI5aI48c27cHu9vZXqydAWX7kNOYKETx5/0PamS23jWzb9osQgSbRvZJgr46SZVt+
QdiWjR5IJHp8/R2oc+8pmVaIsfd9qaiKsgkS2a1ca80xxVJ67/odNDFu9JRJ19FgUB7pb6ZKfBq1
AUlrvcE+VkCGbkFLRY8fT7tlXN/MOsJ9AZcBMbmjmyaNNBeTPYu4gHS49557tOtrrSzkbu50c5Pl
EyaletTxLhrrPzKA4sgjiUns49sAHcxFOvfnVA9zM6ew2rlnfIO6bWjAmoRZlZ16e3C3I1HlMRu0
7NqW9/fZzhT3OWMMh5gOPdmfT2XHm6t8dPKz7ngPJLmAs/mjpL6iHcfI3MUTLZsF7ZbOvIN2fjLG
8DlOBpwoMYkMze9lp53puLt2Fvy97Ll3mcijl/sLyeaLd2FVpMwSUclzVr/anHnMSEFiXTOeubf6
JHq16Xvbf7Lwcp/U7uPB/8dp683ocw5Sk+H6bxNVOcu//flKdMp8PcRT7hy9Vp5milRbSzMVzFkx
U0Af9d+KOs2P2W+rnXKVvG/z+QepX/woDV1HuW05xw7Yzb2qcaDW4NIfwRCJrT5k3evH39X6M2ex
nNl8V6AkoLmJzKnS/fldPZrFqBzb1VnBje1fkwo/JXRrPmBJ/0GQQ0+720j/Rk0d3MUdyfgfKNMB
jpc3arwPEUnSDBhYIGszSo/lb6ydKDUB/jZQcORkP1C1RdYNxADIj9mDn/5HYsn/+frkzDx7GWuC
/ouFlqSRRNk1yfMs2lM4ZQ9ZgpX8QMrpylb+zvnF7c7ghkGeBV3goj9+e5AMeDIok1rmucxpHoEz
FL9SU8j3rea+jgj07xNfjLepQ6aSVhnan5JRbD8erL9PE74CGmdmlOtzvbn4CsDpiiHsGnlO6s/T
YD/ihUiNoF7R/uLnP4WeX1nbf0czPI9IgYDdhtNyqYHU9KjS7YyXG5W+81MMc05FANRw5LYx/ITR
fC4Wy1drNOjEakm+/hc/l1yQ47sAY8xFDP72jWt6R0mzLuWZwgPCkp5zA3r1YwJwbNVP+kFEJShC
58rqvbwRsSAWbhqmxcuKIIT/86mNHof0nSwvOc7XGLAFmjv+57HQH8/4Z1G+CUoSF1Ie3aTyLMyd
T7K3ncRa2p/pr6DBd4T0tzg8HKauvDKBljd2sTFxMpBk8/FFhhx08UalZSACCT3eqOF/6j2DOlj/
PFMY/Hjg3rkD2Vz0SFdYzFL+cbEB1gltHzBO1bkx7PsmLJ+1hY2LEiKKmyc6EQM035+Q+h1aobbV
MHNXUJvRQjDgF/JxyIwrM2l53p+/+8/vsyysN+87x2Vl4e4qYs97G09WjMUD+kBWWqO2Q/bp41//
94G4PMzlIObo+fvsHxFEAwO06ZdNEiyf6Lvp2sPsFXv6gK7cuN55lIG22HaW0UTbfpHuSCb2P8Am
Df0E6ZNjV/45M6S/jVLzdxRO7pW3+PfssXkahz0mtxY2JRfbz+Tio5PSA83TCCtlswVLtynMK5vO
35scCTRys9ARQGLB8fhzrBCOJx1steYsbbVpiu67i54JqAq7QLZJ2+aG1rkry+LvJb88Eg+jZdGT
o7hY8tqkoKQbPBJSvHmgaVo74cs2fPl4Xrz7FF+YXA91bG0vF5/ljxo0EgYL2vW57MWTZcVX3p2x
vJyLiU6mxaQI4VnC/iv5QLOLoD11bs5e8RsA0LoGZxnVr6PHZXexhBsDUZ5nWllTP74yO977eW8f
fbHGwDXXkect44bTdm201EN7uho/fofvTEHy9yanH+phSgUXkwNQt1vTemM/uH2P4ZhtObeIZwoc
y/P5SmTx99oicgNtYbjMReev4cLAgV44TObOHWQnJh79JrGFYHsa4iqQdTZf2zQvTtslfCdXs+Tc
0epSgLvYnK2a1AnumdrZpC3joCsj27Yteq2uMlD6NpFxDyV4+MKFEiEzAeTRixq8EFSfZV9nN6OJ
2oxxTfNBdZ4TiZqtyBvzYY4Szm98fI6VZ1z5yheviG8Mx80jL+2RbWXpXIyG1HOzi9pKY0Z9z6ag
QzSkHrLpyml57SlLqP9m88ZJcs58mEXnwfeedCmrJyemv3KIYu1GB1T7n20GJA75OWgCOLmgyZBz
//NxmY5DDj1j9bkDRDnCBbsyhS/WyV+fv/z/Nz+nbnLEWrpfn+tvLYqF+P/z61/MIjnOlVtofH0x
bdycfqEry9xYfv+bLeav778M15vvb9qaqyNNqM/+/OB99o0zt2pq+1jRoEzqaSqv0PSvxJdZe/x4
7V97ccsh/+bBLaqYSnaiPqMQMsZAdld+2bXPv9jApCywk9NtBoblTpPjtfTotc+/OGWmeZo1fWZk
yvlOiEc9+v+bWPZFOc31uxZnLj6f4IvO4TupXVnuF5vv/x15Fz8Jk9s+CL8/B6CJoIh1jlafPe+p
rnY4/RnNz4/HeBnDvyfX/z7in0vYmzHGy6rP3SpSZySjm3RpEem8tfC+YKZAo+61kt2VH/TPafrm
aR6SK3ATLEXyxD7N480BHMDHP+jaIy42L9rifSwxeAQcgFKsTeMG25ePH/H+vPr3nV1sWEaqIjAZ
PIIeQxqU/f8MtrNUUpYN8d/PX57/5i2FRmSXGZrH85BhgbLpnj7++tfe0PL/33y8oSHSymaGnNtl
0gXYqQ7tf7Uy/v0FF1vWkBU5gDmvPqtP5sjudGUAlr/+16T1MCzwlw4JtAd//gLJFRb6R6POY9Hs
0OFArMKk5CvuheePX9W7I/3mQRc7oNdAMzAdBcXevdecklrKlfjx3bGAikH4vdBS/9n734wFDVQT
uNFUnfUC4xhI1E59X7i3H/+Kaw+5mE80dI0OZBJ1dpJoi+riKcMhBfnflcz/u1uJLzwP4xzTcuyL
4IRGr15MNEadvZ0Xrwdn/WBNh9l++PjHvDv2CzuGkJuOjMtUn903mlc6TC2BlXh4sn7P8JG+fvyM
94adJgaukj4EvP/xbX87Kmbd0rLSq7Pm3qL6Qs/wX6yPtw+4OPnoUm/V7PAA/Hg7XNlqdeUB770l
7osQwcjJ8hMuJm5hq4g3OMtz8b3B0nvcIT+X1ZX093vzShjU/kzDB+v7j739m9cU5m049xFJFae7
0fKvo7prjSuh6PIiLle6WFo88F33KGJd7FWej589IHVygKP9yfTrG0337mx7oV5FxzzBmUIsmeb/
fPjfPvRie4llBzJeI5Vtuz9Xpv/j409/d2je/KSLoZmiwhoKsE/nyQuc6AAYge68trvS6vPuUwRh
Ay1RSz/UxRlVRl5KZBrV52kTJ/de/FNwZzGvnCTvrRMq6yTv6CVbblJ/7sMUZdpOSoMJkB3l1nKu
DP678+vNx5t/fvzsQThAQMvgRx3NtGcOq07ffjwa704wx3GWWcz99rKEM2NBhM3RyI3Ns1fjrHae
Ea6gCeEAvDNh1lr/1Sv73+ddxoyNVE4+ZTwPM86gwPOgNtYf/6LLvPk/4QPFMNcitbLskRdrBqTq
DEMkpMDg7oEDgB2wvW0DeALtLOrVH8Y1eN+74/TmgRfrJYmxXy4UD8QboE/vwaQU1f7jH/XudPZd
MkV0Y5FPvZhptq2ozJc8QkMBOJqoNl9rzIXcw8ePeXc2vHnMxYxj2duzW/CYELpy3OwitavN3WTh
/tCkwNPNKzvNe0cmCQ9d2At6lS6GP2d4XTiVXeaxPDflQxa+FuEmc2/gveTX+iTeW6lvHnSZ/3ad
fsgijwd5v+GG4Tfz8Xt7bwbYOmkJALOQ6P6pyr85CXS7KJAss2N61tZzEEyvIuvKDHj/F/z7iItX
hcOQryK7YKGCO3PiXX9tM3tviv37Gyj7/TkWAlSC1zsUPyLUgyYeXyKhJU8oqIHXiLTvvi7YIJwC
dH2SfvrzUeTe454yfXWuZqRWP7n7FmNyZWq9+3P+fYZ7sWL6JgMfhUDijLpQiC+gYmqxCVHdfDzy
DhVWvu3lGU34+v9+zWXRytVHZwoLqzrrRlEhD/G9uzwtumCs6ZRtUD8eBjJtd1k8Jae0p08e5h7y
NXekqlmrNJAAAGnI4W/A8vQOCjoLzMBmUTHgCpjshYV5ipCCJmWAF8DEopJZjF3PHoT/C3waOgLl
/CvTNPec2pETpFNd45kVu9ApE8tu4SGZ/r4scvioKso2Ef5G28oigUJScRER4e6JtZ+7imxuQgol
K+Lo51x12Kg2LH2RyR3iip9eiwOjpNCKNXTyDXdnAOqk4NKxbkHJNfD4GiBeyYwjle+CxK7MDE4K
csJdsTDxacfG/6NJ4/M8TsdyLrj/tvraA6eiIZeasLGPBnftWkqsEyjhgDXSKnb2MFTw7MX9iFZ8
jERWbiLaVWLCijAzB5y9UZeBawORIYXrA6yCo5WZY7h3cBp+MKv8p1VEYoNmyX1x0c7vLPh3u7KO
u3uUccgXTLde03iMrFdv8aCE6r5pEnoXdGxa13HipBvNae3Hxuqbky7RmkOoaG5geclDVvaslaQW
e8MIqxe3jZqdPXT1xjW59PkVWh8vtlwcTzs/mPNc2yg084FrwdMIVf+tEZGDN0Jn/A4FjBxT2cPz
VDsmTXzT2MH2i/T1JBSJ9HkRwigZIvjzrGyTYA8VzHVkrEYxDfjlaCPisRr0GoaF7XPVOiLIihKY
/AA68AZ3TPPGjIrftUEWiP4J79Djsr1CIuJs1ZwCdS0BcKCxM8Hbsv6HxBu/Jb0P3Axmw0b3Qmcz
lYm1lxDdA9Qy6jbJPO+IJVC7t32Y8+jscsbSMU5xVP9gYrjbHAPHl2jGjTkzG9QsXeQeajr+V1E7
5ZtUTa/mcBrCaNWX06faDeHcxXQMyTju78JQhjs7DdO158/2fuymV3QvGmJ/j/GA746vgFHkQZzD
fMROudy5hpFuvKZsD43TSvDMSBOSmz47wiTFuQzVW1e4K4T75g7tR7Qvm0HsaZ6EOAiJB1kQDnKH
cBAZZlDdbzVo32p8LdcocEPMc5V514iClqdGxuyMk/sV2tXkrEiugjBYzEyzUc27JscBXrcaA4k/
3sB9EmsP5VB5J1qd221rp+Niiz2iO0xGfMTgwWFYiEYzrqPbxhW/NF9Ho7OYuhs1WtI+hxMhMvcb
xps06FH+WnP3G7a5FuoYAhvjwcCSm6YbK7lVWdwfmtAIH8NoTg6NrLC/G+vq3p9Q/fszrF4U1uBh
yyL5rpmQQIQAEpUhrd4UOfbZ0Pq8u6SN5SpBBsgd1v7pwPFFToxgMau9H5BcAX2ieFx7GbZxDb60
57KS6gQZg4y/Ht0OIHkOZYg9o41qna6I+MHT+zGIK6/8DNoLO0T+c2vhBB+MIDS3fTq7iFyrmd4s
DW1xGqL31AYcpqoJlZ4sZVB3OmZGPvSIxFyU1SN6xiJfqJoFvSqZMUU3Dv+5ThqobTgvJsAglfyJ
ezssTmMA9ipcjX6Frp7Wre3+iskFrHAeaXZoxeMNqNt8bbUerglpNqJZcoDeel7EnImqIG7xJLC9
tjk5YSKIH8HDDVHdPUX0zGzbhRLQybk64tmldn0Jocap5nqF6zhtjVkdrvgT4YMxI5LVY/mSdom1
zrgCBV2TsMs1GOLiAjIEAHZaMJdoaeI4hi3gh+FGYdaxqZLJwjzDq7eFlkEaUXr0s8P0YF0j+Fwn
tftNoVfHkil7Hcrml0SRSGNl+trb2hdLdtBgR+tnGbLhQ4tCfKqIGhmfn7ZNG4drhnJtdB0AaStN
gxmrmQD35fiJQjPIKRcIVtlqn1Q28jVrJ1+nRozhYqHjSpgAF4zagnVTKCTnXmntHIA3q6EmdOiF
iGg4hcqGSQIEUYgrzTN/kJWYJ+A1RaIoFbJjPCdug+DRrvPPblE8O7Vrf+k6DY+9TK+P01xFp4iC
EEbrBvC7LmHFuwsSBg2t9lNEnh8UJXJrZNH4hPqRdRx8DQ0mHQD4w/jOsYzcX8KjLR8ru+qmcX3Y
iEOjrahm6jQANiM4DKq+keotzhyZ7sxBCDzhSQrqrJMtUBfnMe2MYccls7kFz9jeSSnSoyrYe5e2
uBv67bIgwwAEBb79m01IBr0TuWx3WsG/tfUKFUK6lb0/7QqsI7Yx6TCm9tDRT4K0FaUr0nNhTWsO
2/lo9t0QzE1jPsk0dvAHTrsORz4gurtEQ9s66H76WYQNx7pJ8PxTk5CYVqAIsTkRipepD9E5xXJ4
3Zo98mKfDl+/8r77admuoPSCK8J95w4ZcAaFLXedlYnuG1CxyG6oUX11G/vF7rrPkw3FSmF//Ahp
N0PfRRRo9/BWHWfyV2iN1CnvtOjBTsCj+HkKvbGxqNKPGYK9IRzzFRm3Av1kYggLt+CUQZgiWx1L
KWg8xWgK1WoU3ZuMGo2Wfrx1s3KknhfZ2zZHL1kutLEyZ/FTesXxkZbatet2wJriEkvItpyPo4t9
rams9NAgJr7rM0GfdSTgY4fiV1HT6ostb3rU27bdDEbufQ2B460nOcV7SeyxdgtoOR5wmACPBPNr
A+4RaAWyAoSCs/1pnjwQDZ1IEf1FRv9YwFNjzuvlrYFt0GrQ8t8SbOsKSyCYQLqjoD9ryf1cgQgq
7D7b0xY638uqY5U0eIPcCGeQ67RytNO0dFKBy4sCTjzMrdtc7CK7EbtWL8ZNDkwDCWUnP5c1PSxd
gXUIX9XYamgedm2J5Htdaa1aLG38e7AZzOOp9n96yq1WntKMAJKk/wDV29sIfUAjObas1pzgCYQ8
Rtmu/GxiGfndQS6NoBRPY6iwc0EGQJ/Z7M2sg7YiBv1sYLP7KewisEgI33dZaYRB5JfTxonoKPbL
mV059HwAolrR7eZ2ij7pIJceRcwROLUSpoo39oGM+nBDP6r8JBY5Od4GHh5SbD4w5OiGHq1066S9
t0s8PQ3SGh/jwafbLe28J6dsoOSFxI/xgOHSCgfIXxaqx90EUwHVEHSQ3HB+6YLW37oknG0U3c0Y
GEWY3PVZ9QNctL2lg1dfoQfCQTPFFUhOs7rX214DheHzW1cxXk+nNDHaT7U/fXcavSH66V5BFUa3
02ip2x4/oiDTjdcRD50gHum2caSJ3HfwvDUmgRS/babVOJKNoz3VQILLti7r2LiLac9caYufotcm
81YqnMZxRZ63YjLGp3Cc5FqLWYxxnj8PtZHhvaV+e3hdgvoYk6MnkIkXBpZHu6TY/pSLY6kOeDQd
afR1ib12Q9046wF0zkofh26XR36yH9Mpo7nTMbYgJccN0Mr8NCVhvsEqDtlrE8HQ8oiBT5NtcH9I
8/aYYBf2aNdFuq9Hx1pXejPcAtRvv/Pip53ZZ0hxB/wxNqn7T6dA3fAKxvxUg6kDypCFn6BhAOdA
Xr0rSZgBe/WgZROC4F5kxepkpkb3pa08E4RYkgW+LL1bTXnR1p4JnSzptA+A/bgM6HhhfGtSLh7b
TE3DWcLbUQSrff3i5upmHO1vSOwkGnsvLlGe2nWbWEEo6f1c4jhI75ABlvlIdW9VNJYFigMXoNpp
cZSKSttf590IUVkwN8fPDRC3W2fgZO4d4a4KSCQHu0XsboJfWkNkIvyYHXAKJX6KvierfTYnzso2
tJe8aVESq7o6eNKpv2S1wS3GK+IEQTccgHWU4MM0TqlOSOXrySptEaSEOTYf67y1sgNdExPmRGn8
YMgeV90pVO5TnGDBaijx1A9eS/M7nbFs/N6Dk7g23mkkF2pVF7i2w41pX5Cb0jdAL6R3lISBB6vX
km0NEeeQ5ggQNOLrILcaGST98ApFyV5PcTOv/CYjSSFgJdNwgZVyQQCkO5mPRl9ah1S6X3zHZd14
KgL5qCAEsLWtyjh8ycO2XItMmLCtzRSl0bIpoohfSSeNuT6RR+R+F98WrUsmzHTD4q6ArZcGfmhn
hPiexjc1cgIaSEvsnXY63YKuwgnLSO351jPkQ1bnLx0k8/3goCZfdRY6cS3H33egCfbJHXUVxABU
NghiscLSoRYuYHAk3cxRQADxZ2ICetHhKL86MR51uAz3D/2U2jvbqEooX218B0oWEWg0Y0y39t0+
3A7KbW6KinnpQBOAoV2xy9JUjf9r6VkHNx3dvTnH1koL4RcSj/QHM+nc+yxUbAPlAoztcW4BUVgX
gWomQGJ4dt3TGg8I0m5eItf9peU0KJlcT47jUGpffNPTdgp/6O/+FEKroes1oD9EruMWjA+GzS2i
7lCjTdpCCs+Wsba1WtvD/6C9nubglY5vRlCHkbpxBkAruuVZK49M4Upy5TdXaUUACIpV24lhwPvT
gU/5oDejt6IKZm6MED6aHaXzqsBRa+s1Lg1AljtT/ybM8+Pylx8BRJLYC66NMhKrkrAuSIQ9QrBI
piDGUDiobU0Eld/ND6Y9mYc5AVgLe3S6jazM4QLiS5qKlNpBpI1uVGODEClsD4pp0t1nhd3t0Ll2
3yZzmuH16yaFQC46ROjZVBHVfimNE+0lsC3hfG4LPEq+xmxHp9D0syAdM6jXTDjzgRgYsBCW0mQL
qu7JVMOvfsDKJG5x5qOndr4x46cu34YeSB5uSgyOmRkvxLo9+xAh0jzPcCYtq7tTrXQ3Mc8LzMi0
cQWT3BCBAQC6jfGGxmXe/yoqB/yGmubyhz1HPwGaD885bc2HSp84gvRiqpIDTZEQ2OzawGoDP2jn
d5zZI/TBka1qTHEw1ulRlzJEW2Kg4sdaqKnumtZ8dSxLO0IRHTG+7k24dyaXthg6Xhb27AyzBBOU
jc630nHbvZVXJFRcYRApKiAalUWPcpnS3gt94bOvT1/cZF5uohMs00YSDGLFtnM7EWL6R0J3KAlu
0awBe8uqaq2wWdk6lEyB87YNCJj5TKajP+kRshqa1Z17q8cDOkHHuDX6jOXnee0uEWG09+pSPcam
5z7xo6yV4zJREw+FVTN8A7aoBaMARaETb60QjsBAavtuQ6lcfOkSmWymNre+4TNu3vkpBueruok8
ipt5E7Tst6deoE/K2wYqmh5+MaHA0jCDc3PORhu0AFmDMlfmvvH7KIBY8GNWWb8B6gWxwrPYWWd/
2Ka+G24GJX+MvVLPpKKAdEVTtKXFDw6lYIinaRKPpRs/z+kwBuSHwM9ZXgV5YyoCkpTWSjjdr8F0
87U0MrmPOyXYmhg9HVjuoZrs5tHuS+2k7Mo9RUAO71yRz9si87LNDM6dBK/kZxhLgkB78XE9v8/c
kaC2LRVJQEGWIwpZqPZPTqBf+D/B9aN5bE1lmRuqBslxxOk5cBZZVZQk2BNGWGLUzlDdu4lWH9yS
U7H0gdtIw4kx/zHrTaT732k9r7caxvbcI+3m+9yTrpTlEoo1w9YUVXFHANl/GUuYgJYK8VbM9Qpe
q612YYEHPAc894dZOtnLDGhjW5Y9Iclk4wwcDziu6BPYDtnicd5WlX+MXPN3LSeUiHKe17K2QXQK
77eUeg1IPs+OkzbZt+isykC0A+KxKLLUY110I1f9HGtpqQQQbyTJW6+POiw/w2YriybEDb34QcNQ
zLJVr/EISAuMi2EdnZLZ383GzwVdskICU229MISc3GBe8ysLMeWqGtu4L6jQb/AEIG8neivo2oWV
nHo37gzl3MKk4uh7bAokwLoHN888GDzAe+if71eWFmuf86nRz71lxGfVWOWtn3nuVywaSGRxgV3x
crGxoCNuCwnL3gu3mQLAHdYGk4tig4chBHYzxaE16kyQf1VTvLStE57grKp9HBv1PjSa+AEMbROU
xgwDmGFZd+lgnqyeoYmciG1dr+1NNcAMLMJ03lWpb55MEC8QSg25siw8LXzfqHb/GCGpqNnO5fxd
izuXBK0cnUM70ASITpeWMyK7rdFAoWnwTdzTxwsy0IsZjnygrSARzmEYxd6TyafaAUgTV023yUXL
3U2P0wON9fWdj7/D0eQ6dZrhOnPIKEP8pqlKvjhe+zWUeXwyAB3iUA3sbUzS16gZKckPJIjFXFsl
eazOBnWdgUB18zygbZqMVs3VQbiZfo+TBuvbhugyRdhRFpXV7lmc1hanJrHRSlMeNTWWT2aYul/H
2fvhliPzRWe/AU3abvGOz1c4rnoHYdcVe0ldfqKFogmwl2OnLjFxMzIteelNt73BJxuUeaKBfSdA
XGvzPAapzH3cCjT5PCctfjEkMHDDcNowfGIwDC6IufTXZQOBxjXkuFEOMkmjceyXabb7I907HTTW
0Vx6VfXhmcNPLAlg84AkRL+PJTkMgqR+P/XuAqjl0ASWT7+0gHBVSO4KNrn5VyTrsQ/OsS5+xhGE
qbLLi98kaFGUeYoNeepG59bDIe4xxqCAU1TAgRXAIVJITYGOtXtQ+5m7BYkA20Ywse8BSMdHBH64
JEStWnvhNGI31Pb2beeQs5tNWK1VY3xN1SIrGOtfZp0NezzKAEk5uisOrd1Kej6Bgmz0QZZby7Di
W1NVAzRsF+y7j3WEqk3xxZnEV/qMdSI5+c3O4uaejyNDAKKrPWC59TXrLZP8i0iKlVX4RkQbeeY4
kD+N6MbzYe6VC6q21Vv11SxMyF+qaILeztdm+XWBlQ7Nk1kJjoa2tH97bPo3bjG8oG6VR4zIVmVD
SopM50tS0Hg3RniTkWFo16Oi4yjH52oD8Z39l8j4JXWBAJoF7Ey6G9On3qgUlYSaLIQq3W2I7ex+
kIaJ/y5qEtylimPj0KLNkrNjhKIdwaNpdv5J+oZ8sWepQqwkGnM7ieS582OuMdbwEsvF1kCMOtcs
qxJPHkmFVeGI0V7XNV6Ku6IoBHD7wgpXeBI/yngYbt15JhHj5zD4n8tubFsMj8bp2VGesZFtKAOJ
p/Zar2NLP0Jn9g4jkOsvodKbgGVLt7bThIdoIreMd+pnCg76uvQinJwM29uFpqbtuQSFB0jrRmCn
0fDsVVibzTRcr7WoyXdpN5Do8/tqQXvbQe3JH4Ve/siqwlgDVx5BZ7ok4k49F061ycPuIffg7Fbk
3aFi6M22hmhHAjj70RnsiL0scvIRgnKL3rnhl2gsLdKHIu7mxatn46ffSLFV4U1ZdpDlofMPaGz7
Nkl2Cs3p3aw5E3IpkewQ5CVrD6zYqswUubDCwAbF0ZzXOQNyXg5We9RE9TPMoyVx+Vl9KdKTU2+N
p+XLowwPOCsc5ySgQmJkUmHQMBYH3IiHVUqzWF0LvlCIf5Vh1cbOMSB+t9SbwOthRxA5BpkNOfk4
LXft0UXyP0e9tprS7NkwqNYJpYxtmnv2I357PybTOE1Z9mlmse90pJB4NZG2z/HKwB7yVgyTgada
o68bPfkFg75cF+7J7R8KWrBssL3kQ83CIYAv8vAr/Wb+rYl7b7J2Jy3+LcXQfUodr/lmwNkM/Km1
FvyuMXO2e6nYpEXbn13dmo+emXzzrOZzJHVcL3IQxq3RkyjDVPwUj5VicMtk7QvJ9lLhz70SYDjv
O6kPJ1EBoyR7PKyqRAsDWyNnXSakL7qyikgQt2qbLldWUHNUUiwIxVaPuUcUm8MqLzFCyw2S/6SU
coog7MATb2stBpi7vTR7PF66ZAt8EC13U2AuNdGIUFhkdLBR4kQTbvepGSm51EnsnvJ0emEvN3cu
VZG1hZnKPYYTaRAirVnjZt45LHrQZSuspBEtghCGGWaxljXgyCSKOHhWedE3vwroOisr86pN1RCo
hYaDi94Q/RrdMd7gJTiXG0ohX2s2nzVFGJB94fgdu5l0ZZFKomCjE49Avt+amuCGmMhRfzW0pjnJ
Vod0iXfYKiLZs1K9T/JblkNAHsw1Vxw1zNzEehVi9qiGgHh6hDpeEhzPsl5P5fDNYqPCVVsWawhw
3z0NtwdlOvVEUrcTOAuk4rsZecYtBZ7q1mYz4dvYPyquy6c0ciYo2ragwuIjYG+MOMDjjBpuEWbc
3vMXPYpqjElS/0iO+kcbdwMfm5JDTMs6ZDDpKA3ytm+faoD2cL5wu+BWPJM3LqK17UYxNl5Rd18W
6jtGH+ZG1D7yxZTDmkgOa2uI3T1McldNVGu6L6LA/wXScHGrdaqQp8LMiludkpOLDr8dQZj3KfZe
jJKWzpjQRXpxZ425eS9J+kMqLYkW9a59HiATBVaqjfhxyMUYx/xcCRKBkzn0m8620+Ps+tnR0ZeA
WzEgVF65T5tRva2jLA6Uz+apelftqexgBliXMW0bY37QKt9k7yv1lU8ePghT+6tR5p+RiHks7Sbe
zElo7jEpxCV1NIngwnb0ttQ0p8feQiXWuoN1cBYQ+9A0xU014lavNx5XW/4ICGZ4lZkV+Xg9OsxH
4Yy32ux7Jzfib3i2/61qgMqOmUHhQDejDS2+OF5pLu0ACqq1RS7qHBsqVoEeOgo2sp5FtwoPCYo4
zCYK7/gNNOEDW4rA5C80jo6RZ/u+Fcl+4ZtzvcFq1kh9rgiYK22yETo/enq5HibyXSDzkILatCTA
NVAUKl0c2228npLFHm8k5bttIxLoOtCobybBEAWQKMPOvW5OI/1YJ91OzO8Z9n0rrCjI1ihojXCm
q70n+vxsEJPtorQ7Z5gR71KnxsJH5MZtmy5Sb2H1Qezk8wnRtTg6ji0PAtP6oPJCHBhVor7FSSI3
ZO/ytSD6XM8+XuBFxf4/LQdHG+r9k9VTs3EHPD3wbaGXLWybjV3OSzOTgRjcsCuKxXOrVv6E852f
zfPe9yNn0/ci3g35QBV6/jLXvdpjtlRt3F50j2zSExUlOGEphux7ywiTG2kqeZoMCR7X6usziUeP
wtfUEdjNFGzrKL1v1PAkCDb32khsk7eawA91KWAL/bvtq+Z2EqAnSrd1Dg3ZjyfZd+FWJ6hYuwQy
JbRHK06LexU73kbzh9ckc4av0VA6MW7uE/tRxk4gh+i16Cdnm3lJyI15yKh76/yFfgG8loM4c4mI
vre2Ve5w5MQ6rs2o+0Z1us5St79DcYxfiV7rlNHCGlhE5B/x5fOP+oRrVJSlEpVw8TR1MsPfheN4
brJpR+pVBcT19YPK5HBbGkW2dz2vW2JDDUUAVUSn+z8cnddyo0gUhp+IKmJD3wqhHB3kcEN5HMg5
8/T7sbdbszO2BN3n/FGZdppS5qgeBDPxVNAPMEzhSsTWa1p2cgsLVB9K0SxVmJXKxtsT3SBaYpB9
uW/swneVaBgv5RgU1BgsPQqGLOhbk3808X7X7CFQ2N8Wooy9cJT0bTDM5N5P0+CqddB5xBaa1xwI
2Ut62F/dCvJDLBPrQJBmtI2z5DU27ZTlU1OPjaWPfAAtZXN5Yq5sSB0YKcIzxIARD4Jr2uuWH7wl
wfSTt9UHkSOhq2U54SNFE21gWdWNrTI/mQrNU0sVy3q0bPUa+BidpZ00m8Ka9RWdXvo64uw552kT
AnBNcOhifO2LFBW/DCkQg169DMLP6BbQlAeFfHv8m5ep0KINjMGFOmCHTcn67PU2XFsTN6yj8YgT
5RmeJN/qlt1Mu0gSWu84XhPXHGdjjU9HbvwudX4Y0rStSr8BlFIiEY049X5qlHltTNZnzUC3w5WK
4kT6ZOZ3o7HK2Yc3obQ0XgXj04nhAEurrkjmXvaxSn2fzSE6ydzvDiwy5CDAl0fctsqATA1EIMKp
72pmzuNSxsadfsvkrJUEI88hASpzGFaeFpWU3Ba1dsUgl2xkzkaI7ypcWYJqWCIBM2wmwiG5a3gb
AEw3PGThGqyLRjmtsXazL2HohWL++ar9/4vA/8+e4foypkDBVn4slhWygssPOXakYQxdd044rHex
wq8TGKA+ZWM+0BqES2jLTHEmOfNizu7OMLdvgh9tDSLFN67q/lGhtnadtOEHKh+y7U1U2X1kr7Ug
HF640u1rFfKGWgmAUowxdl+29rxpxIx4qn8UPnxjPFByp9VdtOqJc1nDifiuU/eZJ0Ot3etd2t46
1W+3TRLlL7IPjTUlYbqLKYaeWPJQc9evBvFp6Wqz653JeA8IoHtVSicgv7igBBZKxSEvJwXHQ0nk
NuxTnhMCEE4VoxAR7FRtlKK710Y+P/V9TywJABQ9Mt0qxAN6NkTVfNHxmJ/AokxkALb/MoGJrUQ1
kAcc5HAikQ//CV3Gylmr30njsOYQuPJvbv3qPdWceTeGsb0xQgNIEXayUEy3kAi4SOJjUP9ti+Et
VIIXihQpH1o0PGMKBlg7voNQTQwPJ+BfGNO+8KoGkjGcuY5NSzeuVjzU/9S26h+a2vRuzI5L18HU
eWwnCWgtF2vjKOqFDTGg9aSz3S4Zgl1Ist1a2p3mBRKBwujnAXIzob9onfGLBSImFYBq9lE3YlfT
Kh+zIbdkYxXaPWYeW7UCXoNaHLrJdAYdUm6Iq4fF2GlGCeGvoPs1/KF36U8lLjur427V02DxjlRK
30S9/eo0Qn8yzFLfsW6h4BFJxQlfcrU4ln/y42reTEMW04PlP0fEMR/hFLPX1kJ6kU9OetLEAeUU
9XCJEr9Rd2S7ZWFTyFyw9pgOgrMQJufJSD7J5AHDufvtlQnArXlbVRDnKNHPCcKA4RFnGw3JEUTj
ucq/ey2++PNEuPstSk9EY6r6EWxmVYASJMEP5RrcleC9KS0DC+/v0Hf7itxxY4l6Z4oXWrvoXNTW
ifVcakfLOtn5NQgPTrQjFD+CWVJJDpfOzqoY7E40Avl0NMksZ+8xV1n0btJnZyh8vLs53YnsR9p3
9q1VpLIyNCfQR21mB1KPLXhn3nlRza1yVoCv6ECz74X6arBM5dcw2jY2kJ61nwoqz9LfbNilIE+N
4upIv/PiNAElRdg4bwsp3UE/pn0LNwIIx91Wt38d5TCh9tsoayoQ6u40Zj8dIVG6fwHg17KaWFhK
wiSKlrDeBMVLYL4r1Ukr470Foy3Mu13JDdfeqfAXBU7hlXzypN2vqVE+qt1mbH4mQAsrQevIQqUO
jwk4qgm8oUeCwEZkMHEBZ6fDTosP5nR0QohYM11b5k5N73n5kvPq1GzXZ6cF3Sf5uG/TdWmcoP5c
p3XWRf+zfGsi/GO7pC+Z6LeZQiHPcq5F/aZyYAZlckj07aAdaTrbZykZ0GzPnAyd+h0Tfz8gVdUa
lknp9sOzH5B40oGljj+cQKtMO9gdAJxZHuqBi4c6kYSwezV/FIIMfroKdHMV+cOqMg4haiSeGC6S
NT81yF6l3RQawM2PoLil2r4Nf5aqDDJJ3MHiAzwrOo15Z5ktJNgHwMpg3yV9j411yOxvU3uZxgfJ
KSu4jcY8+862hM3CFa8g2Gm3MRqbzPJa7SeNSZTnWqW4IZoVChrPhX+JTGoB0XMlZ4eLXFDOZzZq
tSnYc6kTQR+WFUoNsdubr2Fv5Xsg3S890ZML2cSePbNQJechewkdKkY529t6RC5l3hxLcTODvvmU
0nEOHdohxMnXq2NIyY2W7lI7Xw00+YVlRDMNNWVkT6LghVFarG7j2aBCz+TIk699xckroddS0FN/
ZfavNC+sCbB0K8bBONlG0M0DYTQoXXdTEJF+9DxONyc7C5rCRjZ7q3mPlTcs9zW0r2OcEwI1ZTK5
TXu1xldVPlX+NkakOZd/gJJbpX6o85MuX9H3z+nfQKNOsKQtaUsu307tYxRr26WqSbdo4Zg+ouo1
oqu2V3d+MO7FoLoJGaFVQdCWpHMEpJ5pAdpgP6HMMZHISapY6vy50R6NsTZM5YJaxCv0pR+ILqTo
16TYJYVRKfiZABhWZb/AX/9GwdcXn2a+rS7alwFYzuS7OATczlFuCI/W+vAYcT9J+aNzakzmzRY/
CATdIKRNxI5WGij7rG87glJjjtsJqn6/KCWhKLPwLCeNkYQDkWeAPWmtpLkXNcqjR6JGPvnK8e+J
dRvDZJcYnzrS9yknXx3ZQ1B+DgFbXPsy1NflKhyX1d/EqKAgFShXEg96nDKSZhoalheqtVWWQ1p5
8unMkrspBzoxQ//gExdv+6s2oqGDYijDU+Ij9YQrxyKSp79ptEj3Ncw49BDDKgd+tR6K+VjPujvR
7Bpa68B45MWHqvJRjKw6CAQKQZb0BoqTb+pFBA04x4XYdZOor8D5bPVFozpekqldZ4r/r+nLNUgy
1XtnMe2V7K0bvi11N2VbjXEpkYdcfhXWjeAwNyIlPTEKzuZDzU6YW9ucxruB/sFEIy3szoUaJVvg
xHRQ3NH+njlsh+q7Tl5s68RisbLKj6D7QGfmYcdj5IEp0y5zjMJ9NyhnZ9yRudc6vAi3jrbB7F0p
PsCp1qXJPmt/Kc1zwCvSRpss2+rxo+m/7bzcTuhvER8gfns2yaCuEB/mSkc9e8xZna/q7MsMbnZT
unmxh40h5/C5Kd8m55jRU/N/uhktZSx+/MVLq+a/0rotLbBS2VniKR3/oDqK5gfx7Y4WBnblbKXq
P9lE463cTtUprrg1Ob5bQv5tNIxGvJ2zl85BNDtfhXXjWtswSbukPvp/FfDIHxHtVKb/tso2Dx5x
f1en9wzViNYeFaarwJbtblEdI9eIOIoE2fIx0iaP5r72kNJAt+Xbb13a2AovN0R4rIz0NpCmwhcf
bhhcXDHc+wFZYQcqmF00CeYYk13ziAb6jK1ve/xtEKTENCVYI+H2c7B033k8DO4U/yqwDA4FdS3C
6yE017n5b7KULXAifUtv6M084c8XOtS2mcpC5VCellielpBphw4qFd3HpBmbJthnzjv0AEt0usms
t9D/FZeWTGc12zVfzr5qr6LkPxzZkld9tm3h3/BO7odwL+iCKYmoD+fTovLpp1eD4zTJOCyWk8H8
ybig/BGWIrzZGckfdGcWTw4dRCWtLcUHp5ekQ5VQ5DxJ14L2eQ4VmvdcOX8E1nPTnWL5S1dM2h+C
8UQZ60q05+VNg3/mJdpLRm39EpVPvg79btkeVZL8bb9F6k2Md+AiQ/NPgn7BmXDn1G4dkO0ffcXJ
uURpQCDkLLyOxADrouvXSdvXDUusujNHe9NzXxjOQVNgH5qNGV8ElMgw31GuIlq/TPXTNHzZGk/M
Rxp9KqEFH4vanuazUjl31Rqu36vRBan9x2Af5+ImlJ8CGrAMScCgOPgLnEfJx12R7rPqRTWQZH6p
9lGYT/7wShVbEexna1OHxyx7ojeJJDLXzC4SKLYYrml8M5HhRu1nGrU8BEfLeaWCZuT6igJ8LK+W
/hLEt64/qcFhWvRT7XssDoRldrPDoOJFBFrxhK4S8SR1+pqJCd+I3uJ9fJ+1q+w8Vri11X5zEcFs
k1lN/aX/O4pkY+Qnh4J3K6U2Rk29OttKNnyzvYeJ5kU67WyxudLUjahw0KCT8rmV1aVY8ZxRKhgU
+85+itXh1OufQedvU10CTtO+WF9YZVxh1yw8+aqHrxjVLSFE1M6WHvM5kzJoNaO/IlSq5NlHwgsl
TSubm9fJn0hIQ5n6akzLaRcfRuo/0uY7QlKd5VRT5PtM+w17e1XpbzEHgK7G5EXFLih0xuQ+wh0G
w283hWslmoj8mq5xk5GPCmKrcb/x65fUJhWHNHiH/dx28obhgnEg2MxLwyfTxmh7domETTzrIt1E
Q/PUBTShzCYHTbCu/Y/RQtQ/vPrlOfUtV6koNASnmq2/vsnWc/g8lF9+SHwrks+YI6EAsayVdaRe
G2ndZpmc2pJyZ5PbKshWvoKQms99oEpd6ogXBYdep79WKQ90kVLSEXybBhRV/Fv1OQQEkn70M9yG
9druDj2JP3DZHLv0l4Av5/yVOWIWnyZzG+Qorp/7/t0st6K90vaB2oJD29/U+Y8Bo15L5HDmX+F4
oiPXw/dfEcWwhVd7Wuw3vfZTYQr3JUWrghDjDglQCeKp4ttZ6YveV3lX4nFf5N0ebckC7gd/tb91
nJ2G4E2hmm0aucvCl0mfqTGsPVC/k25MxRbuiSDav9Khmrh+tMJ46En1NatilaqNaxo/VfYXWvbR
ovonIK0zS9+HOmI7RwIH7Qe5PPe0od5Khbs3fETyNdQ1r6vR/M7/RoQg/ks+/cmKRkXcONpHR7N1
x08c7sx5n+ODmdgQU/EZ0FFdr+NZ3fV2f+rEy1BtRMScQjZvrKw0OGC2HbX+oaO3q74sgxKqxTsG
QXOsik2qXTt724u9ZRMEQPuP5XjIJdyW+VDk0bajY3hA6Ker97Y+duaxhgcX4U9mWO4IYtwqex1q
tATFjbVXG6O/om1RhK5U9ihCKd0YQSRr5iIFcKNlGwO16R6jQRNQR+N0eh+dH+oT/82UBpmZ6Wbm
pTBeULOuomIE9PnlmDf9S60cNXufxdsuoQOZnw2e3JqfpPXXUVsP6J/Wmyx8G2yf0HkOJGxKB4Wn
CIKAHqcTjLNh/eZBiYT0BXYkQuqGsYVs1zj9U8ezWr1YiFjzE6kk0BY80OpFlOi8dvXSBuUcy4a9
xzr12Z8BoxzQ2lQDVkUvooNiojSnrG6+eE0Gy+2nS1v58PtMZm8aUq+JKFEbXJ2Fjweg8c92xNuX
P2f9Q6menfppmLY9yTG54wL9ApkfrJQ/UN7q5kNnezHlsYnUfQGSkUwMQTgRs/RB3/h1jAjLOeIZ
XDXzU2ofM/EeU34zT2jSBXXWtBKGw0GlGnQmeGjGn2eArGas0yGjnRr/9ShTy24XlOeYDuCoYMXl
As/zH0l3UAojFmlbGmINPcRgeUHktK5i3CNBueuiR19QMajWsNXf0fAlcS2HyAwU4z3X/1V1vw2N
aW2oe2pwEHHxHM9Od+8UitQJ7BfFuNbS0KNlzQuVfjPTiyYq/BkmBYDJ8M9E2zepCfHT3QnX1wGo
wV/h9XvQo+TOHNYIrpODLwH2FeeCo9Cdk/yUFhMEOTZIsB4arqLJ0/vm0JBrzudh1yw8CYpAs74Z
5MN2moJdrvIynzDAynSTQP1zajRI+ugppvohA8xFALG57NyecxYlxcFup11LwJK6CJnoSkQ7j7kE
dY2Jenr+1nz9WhP0nCOKNXu5NZrWi7SlHqlfV7m5qyZednsa9k4RvHdj8W6ayk7OvUchwKkoqJQu
ZxcobCWm9AaY6Rn9eADg/7CYEYXsD1QA3SmDXQ/DtInKsFrpdkHqtaBTQ923jnLKkuAYGsomh+5f
QWX81orYdNn4FEwqzD381KC7s9XsG96aSJJRlBkfSF0YJ6jv4kKuV1GiuAT8Pps2kq9Q7HOj+hwT
R3h6QcigTOVB485FCO6qnbGqFMObpSJda0iw//1N2b1tnoXZMyXP+UqXyyaXvsMG3YYo2WgjVgJ7
OsxEwCB/u6USWsiQ27zWICbpA9Oac57B5uUw8129G33/pkc9Ma3E0Xdzc+nm7Jgr/TqBxPNVyuVA
lqmBPzoc0Ktg9m9ICM8j2b95YL3pZbvquTfbRMcJiBBHD47Yl6h+il81MsNHfX5t5saT/BkVOWQ3
Ba4cY8/k4Kiopp2nGUUO5WOBXCdEICuWdmqKbGc0vKdoKMndcmvH9mAqPyrF2SXFcK610S3wXzZU
fUJiUkk/yeGB5H8n6vEJKPJt6LuDmfhrY6bJQKP9nEhVNp9lpx0KxrsGTJ4kLGcqUPGaV7X76Xxr
K3VlF3GfhKrlWdDM9HqCE6kbpO4Ei3EFC95eUqGOYcoAn+CRa4V2M9TeE/8X09FnYDZr5GRuGNa7
qmkp4mu3nTpSxkY5J4Qedd17Wy9oOczxLi7vDz87FzMS519Jqeeg2YdGm9eEO19EwdDW68NzD4DU
2uUmUMDjVFCf0RrXKQg8sNSvOsmniJBj1+pDfimR/tYF37eTeQiSAJokIxAqM4Mpknp6C9jAnzwa
glDT6MzLbbxPhnQt63Svqjnuz3hbjfkHJHK69ucw4LdRNnUND7OIDPV8OkFMAIoMIzUJ/gaW2PQ6
IgnDOFDB7mh/9LkNBKupLqJj4gy0rAVbvx+ntUn6VAMQkY7lsQg4y5351UTq2rfMxJUiazo74b76
pbpdggSqan1EULRPJsXLsfr5MmQnqZc1e49UqGOzo1JcGM+0gq7p4LvSf5euYvwJWR28VTy806QR
ltvdc8Omw8DMyo2ixc9G+0h6Fr0G07wmcA7ycXJkVOWz1SYf8SQQ/00uOsjdmAUUNTJZdSVjHYZR
FI85KrNsPcIo+Vp6qqHCypYjmemHxyPm/qi68johk2xCXgotdx2kDyhWcXWjAp855f2I9kbehLJi
wGDHserwkPvtKkYXlBdQ2VgfaNhEA1m6dcFFRBo6ymuA+dILa2enA67SZeHF/eglrb3SE2NrO9la
t/ILY+YBFzDLFnNxq7gBUduOjrm9FniJcGLamCSjHCzMpDAZcgBtQVy4Vophq60OMu5XxbK2hbS6
Z1qzM5l66y77sxqceJkxv2sDXFs/nXuWwxlItrSROTtUNKkhDD39LTknpsBblHcJqJ6OC1APkZpJ
B2Ft5Y1+cWzYCWkMdTVl2HAy7Bfx+dTUax0xnhzSR9nFh26MVReB7HUOfUoqzeypsNAlIppgOcTZ
Fpv5e4NbjZUNksVABBtr6rnqAcodftAUwRR3CdwsI5nF2xdusW15QwztO/MtAoriX1r7/uiSVr4x
fHvVCQfxAB2zqcBiRo/5gBbcBo5PSgPYBL8q3+eErika4mHVoHp0awUN++x7JaqpdB4yVygW0Eac
rQXO5bJWuXZxFoXOGomWG4zLyl65Rp6fVAcXssbJUjQ5CiV9JUPxY+A2cafEdEMTvl91kEpzlaqJ
hu8QN3/T/BYM4iU/rzIPfKHlcRS158+qZwDtlZpx1oD9q4kPI+gb2mtr/Zib84sRGzvk3NtSb54p
O7lDCZ9LPpx+FNtO8UZZgIfGwy6czH3Qii1uqjU+Mw9W7q62jKqQkA7OQRJK78RHfpQDolAH2k9T
ZxYOnBkihDaWa1rFXZMZLuyUJ2mwwQ35vmVip9uXXl1r7A5pTX9njRVat7dy/Gdye/UlvxrmyQZR
7sov+mzdCvwO/FeN/IWoZRQ2gxmxu/k9keuNwv6LZ48DFm+xidy4tdv31LI2RhpfBzC6dgxhhHMM
YMExqqstPn/ondYVY3I1zWKvddjlin6ri/gJbzhYKNQsrP1eFfpeM+VfJSI6zBP8OGH+XFC8svDr
hiqBZXgpRtnuO7jyzDdvBfE02Ov5KZuMAmbkhQYHkmW/TwogfNvYRDkqHwPaQdcnGREj0wglxF+Y
65BK8i0p/dPcYV8b2gA/fvAi8/Hcph3OQtT+Vtnmqw7fAqqsYgu8DKURYSOkizuKoRe4HEyMiyit
FzJFIWcAB+Q4UAAJDKzHCRUhPRoeyyZxH2c3os20Y4Ru1UMeNtAAfklSg4WAu4Zd9cJ2pCgRtZrP
kqrLebdoNSe7OYe63JJ3fLS7qdtBr/04o7Gxovg0AjRmpu6VgXhTg37T+bV5GYYCBNEh5aKQ7DTO
2oZQ9gVVvT11IXblrINldcwm1nk8qyrrhKibS5X6LOHaySijv8JwfqUzn2vqT0qqPk2zYS7MD0Od
eLQku6MeHqwg3S3iF2be9eSgQltwIGAlARaj6TWwyTivDCuggBnwvVC4sYHDWjDKYLkMFQw3Eeuq
WU9ojVqWjyRklKNrNBZEaWRV4KFo2Iy6xPVBky6c/aZPIV0bzOb5WBd7MySvkbSFarQYuk0QFuIU
ZgM8vO23dpojquzQmMe5SSgiMTRPyoR3P8ZmdylKQdUKVW2sSepd8oKWaVbT6e0sFFGv3zWnKJ0N
vc3tNotC7J596nzHjfNPrVV5IYQU/kEjtfwxG1BYunVqmtiuXwtEH2/ERqXbYeI2GKwOLbRAHGRQ
+bLz7TyrVlWRfMWUPV8LgeoL2RBVPFs/DPKT2dEegHVBYdux3rverI5jHX7PSdNt8R5GGMpzgUGu
TihsDf2ro2n4P4M55Jk2Qh0RHlieTpKF6jzKstbfMfs7N92cssTtxlrfmsDaruLQHq3lIA5J78eH
XrcOpcS2ZdaYrWd90P6v/N2NBV6iKABKamYT2xvezB0sbOtViY1gqUGoNwosxy1eSZRD2JjwqzXA
97+2JpHVxlR9G46tf9GjjEirRwQflC08Xxz4hyZiqc+SbsSrKnVoJ0zWTwjRwn1cYyoAI4kqANkq
fikykDqBaTxcRxL0WJMG8S461px7TEKHQ7JJMNyGMrK/RWYRYDJ1gJ4OrdukFlpXzTJ9c5ltLXRO
0zOM/yYI6BC2J5v0h0bW2L4NOGyCZrJvR5vnTRfzxakpyR44kb66URkCNFENuE5PDgHWynWcWojd
maYaTs4pvNtzW/wlc8t6G/GhEeGtC4no2iaDxG3x8l2LtC53Q6c+Z+PwU6p1fMgt7ZxZKZkdoc0o
GOcJRZHLVds6+I8tclduMiptDHit3Mz1oL3DOssX1MjjgwSYlir1BAEkHs9j3dT9JtBL86hK0b22
jQ4DLLMZD5iNhwc51j1OlPkvb9L0XUUVua3msd/lkKX0Jwg05HHsQ+gQAchgPhjKj2iQ6UulezEC
jEWOpJVRS3DrdhG7BV6C/x/9nMwKjrYkrjA2Vyr/cDl8Jyp5KUsW9M6YjOfIqfStNaAgYX4pE+WA
WkUFo27Ara0g46DSwIaBBdMHBttF9Dnn1oZGuOiELkZf6zpMRYljlZksb8c9tbvIPkTXvfZjjx1D
OuCAqixeqWxlRO0VzukEP4u6SmMTC12MMR7xYmMiCbHabbGwPeUg7X8yqqkNx/VFXkBfYUxMqEzh
t47WaWmNgBkBU3UUOq5GozS4LUdQTqz3M/8ER5QOA16oWXfRO4KWV2TnwEWLAGsd4MK26aNf2rki
dM0D0FCeSBwKFfxXSHwXrEdJS25a8NNoRuNQG0MldJpNXLsNaRBTiNrWARWN4266KvUFjg73TxcN
10irl4wpCslim+nCluWuLJJvw59fsmTEvHLuI3FzQrLjcWoS2SHHCakf0ppdUBcc53r5HDNLDas2
5DjNFp+05Vv5PRkNh0spL+mEopt3Tx/0kjuhWa/K2IFs0tK8sXw+6cSXGEIaMd1aOyv3TdE7iHWB
Gdajrnz0kjW2YwZ+TyatwG+p9/vhlYSBsN/wo9f7qJkrjgAwWKbCrlhnsV3SvZ0GP4YMPplR5rM2
5sV7CjhkTq9BSkQgk3lI8IZP5gEW9MDFicohl/n+X61W6ZPaOf5vOwktgBT3o73tO1efe/B5GMz6
aCroCjOF4mpy4SVnynJwpLPmjVbkNj45bYy1poMRNa2bfk+mJMx+YAKHMPnElquGg9QopOpE5zV1
StYBHthyZ+AicqnQAWadggmiJK7UGmMucGs86ogdAa/cfA7CDV9rsFeiKlw7EZezEWs8gLOiWceB
yAdkT2wLp7R+z+r3Da6R9UCM3LkykQ/rzGgonCFoe/qaFDGqq6RVGJxFNb8rM3S3OSgGz4T1OY08
La0eeT0xS4hhWVzoePJB9BXU7DUwV2k0n8MSXUJ8XONWtelvG4XQqFSPqw1liASMVI7P2DFoGeM3
uqs20gY67lLGO+r6GNQx9VG/phJsFfoCSy6KH958Ndkgi+Ud6jIsRHDdq1qPuJCoDUcMLfR1F6js
MhmTcqDYXzN2h3WqdgGTrZWsmOQkSJWPD6Rr09wto4kco0UX6Et8uIjtKrcJ6wDxgrgH2EUCNyzR
THR1668AuOKChlLfr9f9XJ7Lof1VafTpnwSTGTIEP77Vg5Hum9qEL8KiZIKmhxejRS6NUVEf/jKu
cyLBDP1f7tg/QFnSK4eMFYuJP3GlDwEog/7Q2//Q76IvyCoyrlVFV5DX0l7ErZ695ZWl3zE3dO8k
BanusCjmB0f/bNsiNrwoHTSGv5ZksoDUsz3EQbt3ZhQ3Jr0ut2pRPsY6QJXNfuPZLfbQNOAmxpGF
V9ls5K1KdVSMjXZMk7FZHEgl+sqoArgRCuaaMn135pTsHqf8Ynvt0CUFScmrz3TS15RsuxAEePyd
OEzOBBnUkLOl44Z1k1zLWfz5XbTMt9b4jcD3p5wQQI2VfZVCGc9+6OPk1STbkq1WfeuReGdyn5Wi
4dnAXwVUBbg/jmIhzqWi7owi1r780S8PBLrQOTXJ7IZ50jplHeEOq0EOIVSoPlqPDCGsRyAA+AEN
78pZDxE/OkOkLolD7C4jGMaspVIeCyFieY8CCW1tKiNvnADoV+BKBLktwSg/qhbNJkEWYmNZ0TUA
3a46zQ30d79lnQBs8Qs6PYdR6r9Jaj0RGfZUmR0gYdnfjEE55XVSPXzfipE9VAADXW9w78UdTEjT
/2R6o0Ifm69DG0KF2dmDCsbwbIZB92qxh7DLjwC2Bj71yZf3qSye8FS9pA7GKROzJHc5J+lqrqq3
lljlSxYzAZpCIe4oInknMYvhozKQpn7jxXmZ8QZmV7VMH1WwGMQmG1orHxTNRu5ODzZRSplbdTME
gcNt4YBQrLK+/Uvz7Fc14xxQComQsGCjK4KqeFfioOvd0lAIalB5TP2tFtE+LhzbRMdvMHAPLb7p
nrnUrSol34qo+7RINdkStiGPUxssfZMSHYMZE+xWhwCIE1uSS5oX0WqNoe86o0C1H/Wy0NZjnBka
dKup0SsYN3+KYWdemvTEN8yortPZ/o5A5DZ5EX2UZY6bZGIBKlNlXsVkuLjdZFeACDOch0MkhpdP
YfZdZmr2RY7aouROQCc9s4Y5q5JFO1XWWncRZsnBrU+wkUZnl0+aHmus+GpIT4DqxC9gG6yfXGPI
ExoRAP+HfbVbTDjJxg8VwNXYGbV9EecDR4CvITesJ5/UnQCp+INFROzrEude32qIB2ctFhtSHzoU
P7SArfzZnG9aMHTfKe934imO8tanyuecj/aWhLl8QxsXuVJ2b/32RtoVbq4P16Fv+oelSfTPokEo
tUQTZwkNLeyKzQt07ouKQ3Kd+oqNJUlvN1UKrc/8HWJwUB+EaMlxr0/+jKjH+e0dbgm2HtvrM9bo
TUVy096wZvy/qTNl12YCiKts2fCHLNYokp6hV/z4HCbNfa4x9zHM6UxmSWXeszCHnMgmFdKU4WmV
5MTA4n1GLCD5YsIeIVLUtDZgSvU6icG5KxS1bvqwz46+6HSPyaYC9KR6zrEo2VvZZig3lS/r32RJ
cEOGwsTY28qtI3zqhxSt8dSaZn809KbeB6Pjr8GAwCtla++EOZtrJVNblhK1O/GeFW5q8sARoDXs
BOqkcy9FtY+cyNmndQ1IbsZ4V4e2AD/TTBiPMb/WA+dL1oO0gVkaC3qM6agmuARcT0HluZweBEL1
78TeCDexO+tS5Hr1kahNc6hqmdz/I+3MduNWsm37Kxf3nUAwIti9Zq/MlCwprc4vhCzL7PueX38H
6wAXtmxoY9fZKGwUUAUxmUlGrFhrzjGbMfavperjJwFDBv+u0a2HJJp2/ZQwgAJ+dXQYbFAddjrE
flJPR22JtxmpmgEnbiUK0tey2DOuetzmBx3IbmvRJlvHjioP9EoQL0jBmu7y0fxQyeOQR/ZrJ+D9
TlY0bCSkg40w4ofkf/Rd6ATxMGDfIxu0246RQbPNM/2d2Zvvc9c+2xOeexGL6ZtLD+ekRszbTOWL
Iwl5yWUWCOtEOo5n9Nx2u8aYwgC6yb7OVgQlxqZZqQ20ZIYdfy91TZlE5bVqvFb/dFqLF5Naeh2q
frrHxiXXIxOrFV4zc8Vgn2Zrdoy8aQENGeV6TKJFsN6n7ADzEG4b5P8AgajPWh/jUBOU5o5Av/x7
6CTjAQs1OgfkLZnVbnn7gX74pXOqHVP+HCTW5mbsOCC1kTHvIurvH4kWw+0Eb3xThBXlP2yfczea
t6nQ7xDNmlUdtkypqHE9iobEhsfW5/5udALNKKIyLqWTWJvEHvHJ+CondX6Qtvtqd2X4SKHhPQ+S
PTwWkVUfsEYOT3Wm432BlwajHzZiukFV8TQ7OMRy1BKbBm7prutN+2dk3+siOfi2NdxVKVjJXRYw
Iiy9gL1CTvWxUkYME0AYeC6ptuGupc96qMSWUyQSTbJRoyeCjCcOIHgh1yhUyxWzpnqz0FVPtpHT
UQmROVFvc+Cma3LMjfwFDF+yGWTzNW2MJ9MjdhY5dX+GZlU/oH5ubhhHK9yHAf0rM/FPHmY+PINV
8EYDx6KEwZ3iln79Vk0gRGTHM93RZngpilnQvhrossy1debRKndxpd7TqrYwD3TZIcz0LE+WDIr2
x+gYdoQv1W3OnROY9NpldKpRcB0jB9lT1tsDoqY4/5q1+EiddBrXdTzRbRKT7Kl2cTD5a4/Ttjrk
cHbxd2cJWg56LH26q7OBAQFxM+5N0MQDbWlTnSqN63HK/Okwo4W/aOalSO6bdEcUNHm2GA7OxFgw
0oztYiM9wyQg0YOJChV+m86lsZkdZ3DoLgnk7vVUqpXj2sCbEmEhtJ3cpzaiD59IFSSbXM2PalaM
j0BLKZqlfoDic0KPVPplcmhN8zXDtweQBV/1qqmmmbFnXNbPcxJ1COllgXAgG0Mi48sOgg4JCbeu
Wfe03KW+CWN6Ur4A0TT2aGTGjkkczK95Szh5vY+HYLmC9+C0aftdmnTbmgZDgER0tmFckK3bTnvb
bE7SH7Pn1+ekjH3ocn462OtGMQWsHdv8MuvSxctdW7uyjd1tysHtmJVhy9yPcVRj59QHoWndECbs
3VXC6uD8tMTkGXTrBtR6UwQidZzT+QEob3GYi8G8NZVhrz03bm+x2+e7Us7ZemrM8UD/P1mXtva/
pz01B11KKoZZiT32V6QbDct7FEdAufI2ogkn0n3qFiaudvrqWMYRbLmuSZ6xRdnWDK9D3JRf4jyz
3uAGgHazaORnICBnPjJzvnmsjH3YOOHapmjY1CNjVHs0s2t8x8gWVMLjBO2wpFcAUSYh526XT2aE
dz3wN61jBw8qZhbHhmGoR1Eb2ZXllc2ptZYnim1hT8OOWXgjsl005uYtb8Eye6KnmYX0Q2GjEWDY
Zx7ooO6bE/BTN3M+LM3cdGuKKHwanUkcM9HVX7OunBAIWRn6Sjvh0GMwIU21MJBvhiV4VGjI5AmD
8ZgZhyV5/c0Mo+rHMGXjhU58d8BTkpyqICtv8n58E7Yd3FBGZDxXaJm9uqrwR835wbPL4XYuc/uE
GRicHgPIjd1akGVUkGMcxBvXuyzpZc20o+grxdGHyZwX0faK2sDcpEWDL6cCD4ymbx5QIoNSBlO8
aud8Wk2QHHZBw8tm0rDfmLWgsEyC5QFmIZsmuhgt9pr5OQk6/dCEVGqkYwNs61sbFqTr7VJLZwdB
72qF2e3ZTsMlpaWOQHHYgo4FoaobIsHKh3FM2JWoUxgFAX7BPz/uNUjFnyE6slVaDP5BZNhGrQwR
Xg/WgxEApxozImdP2wkG9NGLdszF1L4bQLdCQyq+LOvWysFuucrZardk9TCr6wtYVV39bRJIcyPL
v/FtnOz+lMebGtIUupXwZ0TBurLN8XnqURfXta8O4ZA+UCa1a1cYl1RRsa2yQVdPgS3GG68KxHnO
ox+aaE4+pBsEN4WbiN04DjzfXjjccmTUO7J6m+eqTOlRa4VKrjQZdIXReza7jIejtnss2UE2ktzM
KzFp4yrwdYNNOWQGJDRsPcfJjiD9kJCEcyCXjY0Nyxpd8Z0DLH0kZaBToW6eGTqRCxzaVGyVNu29
W3AMHpTZPwZx7t+4TVefiyjvtxyLkPUNWXRhrIF5vEYeHIE0DlczfqjVXEffvSwqTn1RpydEGXx0
yEkc/AN00kXXmuc0KWmwwOql3AggHFIO6PQCkkwdujk375gDIfBucrRoPRYF9DrL7xCYMZXH3FoN
HddKfbMGkd/wzEFaCMN32BnI1iIFzcdXCCOiQs4/o6hVm0bRPaXVEXLCwVJjlYZcuTp/ohL0Nr6b
qe2I+3rfV4ROB1XNlNUpaK3LvFrz65Kk3jUKaqOUp1mgr1Eh4mMEnAjB2gKzBeKk1Qg7ay/n9j6l
iUJPJLuMnb5Nu6DcCtDcexCg4tVZFOXwvrzl7aFm1FaNQtcS13ZvfDfTod5FjR4rELBlvY1jsz+C
HRkICYxfcVf76ywTSHklCTmkc4gdMVLTKZw1zYUeVBHwuX5XdVJw5gKc63ThK1CbbBcgroB2lozn
Ii84WbQeciaD2n8T6pJCXqCj8GyZ7aO5cbbBlNbtDlEao2nOFWtlGxwdJeottx4ZZI7tycMcO53d
KYfj5WsvXJb+5Dak4/+dDIQHWlUYvxpKp1NZFDK7S9IWyjnDU2T9zNyag4Rq9m42bXgX2a5764dI
iWsSmL8QGL8QqfzaZz9K4h7f8FQU6NYR7eI74sAVLsryFqXHD2bG1o2fj+EX08ULmNNJhmECgUuW
6bsIma/SxMbMx1SbATkYSVAE+rEi9/4QAizZ44nF0m8H4lR6Hu2aElCqHcx6O1GV7w2JD6gxadoi
nrU3WgWvKarKq9k263PYWMEGBjekyq6K1gOr8joZPfvU58RIO2P+FKSN2gUeDt9M0uczgETvpFv4
X+tixhA3UFyZRpvu5DQsQkx+1kwXL3Hgogp2DZ7nnldKmc0PjrOMVGfpbk2jQoebNc032bce77ZY
XAkI8Xk/wBQNTY97g7LH0rSNUx8U6ojzgwgCL42uLbrp6Nw8gSk58EmnMWIbzUQGby7UyVeFPb7f
NnM0PePvaNZeg98Z7GK/8u2FcG5OVH6wUlIGgpQ8Q5pQSbZDfPTUOK113l0GJ08OCn782hkMpsJA
ow7S6d3zoLEIrAACMperioZHKA7kyLC7FvZ0yiIJXrYf469+mf1gOYZ8ntvLiKiI77vJHy9W1hWs
UcTLrV0HwbgdyucJ+tpZj1NCnY/ux6N4B04ZRg95FQPvn9F1+M4Y7kJBU1/bvkDvMatijy6BQt/1
3gMne205bG6z1oz2M3EKp3Kskg2hv1R9ZT3xtIDAYyOMEArQdxQPAWCKlTMh9xVAtnHczMFGjQyj
VjGzhk1QzRG9ZUO1NFWrzFwLxVfWzo68YPA071UWIwJR/J04+kbrwONQnfWbdPCpD4ANoWwt/MOM
wwD9L2q6saSLZ/jMPeKe8a4gkW5OI4N4jDr8lho20wM6ZgdpjPXRI4Vvg/YCWXUO8/FIZmXLJmu0
Iz8NBS48w+Q8GoDdw76xdnxJ4W6yvHfDDtGFV4F3SlXNkZs3CNp4OXMCjwwauV5aUwT4cMQDH8Mq
He1+OqV9BXY/KoK9yTlsN009LcwxWJgg0CYYLccVHO+g2WrVFPvYja3LoOz0MkUBXAWnjBdchVpZ
DYbLYGDi01GvONJpdmEtX/qGOd0Efxbktonz2NfsYkrvBn3ly3dwov1G9J0Nes8OzEswhs2j6Sao
M/H30ENvWtpIDXfVGMghRNvVx1ob8VftUjHLVtk0TLpuW+dIzYoobV9G4Dr3RRtA9mQ3f3UjjKtJ
z0kRsjjU0gGlQKIbCX8XxuLsIvnLe1vtmQlQJtdAJSH8jAwD4/EOzLR5NGyrffUry1r4YuSr9iZY
EMNNmrWZlj9oMqj3vjNZ3BnHbW0Zc3p2ITjMRoKUAysBxhhtr/yKY7LZhdmrnSZq2w1j+5x3HDFg
kVBxD+6bCfhx3YW+2lFQoHZxrZpWfTN2d2HlRKeio3NqIlsbVb84XBQeqk6YyYvLcJ+jO7qFdqqM
2yp0sy+pa1d3kn4WXVW6wsrUGH7sGUXmONkI5ZOIoAYo+7hCeMt3ruIoyAiuI+VicDahkPONZ1FY
4Bqk3cNYBXnTdoQ7s63iMtp0ko5fPL6jNM8PrtE6O0zF0x4KYX3oK3IHBEqt11QOw4wIWzeHghVj
o+eG1VWPyXnCm4ws1vTXTQzD3q8I6U5T+pkKpcc1Z2cQswOGHPBUrIWF+U4hRMlmpcumXNfHxqC8
mMmi38KMHMxd48rx3nfR4cJZC29N7Obw+2G2XXUqdhkMWuHBKJxu71dzC4fDmV5rEiR2mOVZL4AC
shlgaWVi0D6m4QRHS2c2E4HFakKxcDAZN30dW2TkYhDztWA7BQRh6z1MWLjBgs14MKVxI13d7ziI
ycNQt+H30p+bg2V22Xouxu+9Zdo81Fn0Mwe6h/ZxbHZmPJS7wUz0zqLXtbWQndFxUsAvNeVuRmjA
TpPbgULVmijMzUbv04luYxzJ/Qi9ezUpXNp9YDH8if12O6vGQWtKsEbR9vZzXQ506pbFdsLbd9Ur
wz+6I33wVTTW3xJDu9/0VDNRLOyyuAISXG9safF7gBAIgpesQ4WIgi7fMorwD06MBccnS2WbiyI+
4Q0yDkkYxNso6AwW1yDfqgmJciXdn602IEItHDCaPZB7wgSciQlKp50rWoZgN/ivNBqYeDbGfSAK
fcqnyL0fAVgBXABJgg8FzUJnmVd+whxvsKV7x3SHzc+1X6gz5JnMAONkwxWkZAEytVbQlzcYht+Z
0i1SKiKT15FwgC81BQkfSdIBgEy8+Cq1UHKnANRs77SQfDBIx+mzkxtwGAt20rzHiBN6s3kykrJ8
sjqIMzb+s23H4/RFURAdY1gA69pGnZLGcXDtMJU6Dzz6bFLtgAYCZ0CekOjVF3ADQ+s7MyJ1i/n8
DeEfnbl5DPb9YLebKlD23uMweCSpwjy5cmp27L/lPp1Z/OI69/B9ZgMCZh3toqTxXpjIkd23MJTJ
vERUahNuQWpks45qGig8gGvQZXRPMnSVJeCQFWOY+Du9V3BIGAKuKRiTNWdzTGgG48KxKNBfGtAr
4Wfrpa5zvgIIwCUBMmjteuAPMbiEizl9CvehPWRU76Q/x7bxxiYfafhiLExDPOtd7DvBGcUrmsCZ
LqmhYkS2ZqF3UmRPtL+CbUVLcT310qD8NKITjbxwOxl02dusFD/n0Huosb882KnBK+VDpr5zulFc
4zGud9Q8VFg43zDUK2ftwzSGZ4G2j6xyd1PPCGzCbLQOgURmEgBUqEF8OMxhbxhCuk9mAFaaM0p/
koKnYy7mchPGM1ivEPNgLoJ7gCSHeXIwqtgVM7t8zKjIppRWGHZGaeTpPslwWFMa4BdoDLFtUuDA
oSOGdSFycUWrFzhFGpUn4bAOrb0lk0cNk/PFEKiDWvpDkMB4wZPC2Qu/ak8+Pp5nM23EGT73vI5M
mgWeHRUHj0HGAcktfAOTcmaXSYABY5Q/Njnjchbc8ErBUHQQ+0+U0CVUy9Xots5mIMZmq/IqetL5
RFgIrUO0m3Tyj65hqSekTtauWaqKvu/LfStpP9MX06cZO/khhse1y0b0tFHUg90YEBGPOisek8jJ
7w0L+y0H6AntFu3vJC2/etMod6wSsOCYvxzaRDh3aWgUO9QcziPiTngeqctQCoECU8/CxMXKmGZM
O+jzwJh35A3TMh0ZmW7cZUBkz56aAbkmyJhzs0Lp0Xh0nd2WvQFRKXkKpTAedJLBrEjD+sHIRuBY
jAtvwEbzFbdldgfqHTaHBiHZzGWz8a2hBBMuaMAndXr203L+WlCAna0wup1gVmzivHtnURnQHRIs
iNt/2vuEn8AVocq1kP2sbApFQjVoNsNgo0NBuEab9lcllMCzn9HDqSs6lHyZHML9arrpi3JBzXUh
jGMkYH7al2LjWMlPWJ/FOSrdjuonqfdNg34XKId5NwbDK76Sbw1wi6thDqfHlk75holsv5sC/liU
tx6FQGhfM1Mr9o3fcz7BKw1PgSSdgHyk/2iy8EiDY/NoXKxBynirJGGsmJV2sVaNXYEXZuepx8x9
S6A+nis3YnrYU8YKMYfXHOwqjijI3u5LN8n2bu/pjT/RI1qUONh9ydSY0iz9gtpvWA8saRTKCH76
wh3BctLQbPIIRXjhO+dRllhmk/Nc3TUC4gmUf/FilZ31PZILPcvBGmSDXFnHY9Rcmz5JV3aXTLt8
9u2dK7z6KR4amgoOZ2So4xDjrXA8Izg333jxsZ3GqUM8TUJCB0eCa8CN7KGcy3DqMIVOcy87Ix/N
KKgKio6qNN7qRThcVLBzcjR++xBE+ilJAWvIUTVvftiFP4wCAmWc+NHOrKJ+FVQL6BIYZ8FTlBRX
raKn1ZfdY4TE60lQqyHDxW7q9LStVp5PVlFcduEDI2GfajxN7gdCR+48H9UtFvUWXtVA0phV2T9t
jeCGf8WPA/CEg4Uu4qrqaFquE2OwEcKnKWrYCJb+uUryir5JlV2xSM0PUpXGUTK936dVx8pCjWKS
gEMJqTkixg62O1+8Qql5akRw1wF3h/ZPkyn1HsrhoXBo7pl0cr5Uo+OeCB+l3m3R06FzBf6ikAgm
QVJcx7azuMfbHJXxXIgrmXWkK9Cr3SuZRF/l4gUTjhme6Zcl75liCi1Qjt2IApUpQ9tx67VjeuJ0
UdzOY6Z3BjloO6gsJBbYyWNkqKpYN4e4IPEFPpxHm9alu05cysYKYCYfMnerUDrqqzC7xrsKjaTz
mYqUrcTcEdOHcMH8LFyU9jHqF7aGC9S0HjLkJIg8mQIg5BtVNEPcr4st60e0bcmP4BLEXwycVDeT
0ZU8CqpGZF/485tfpJoff1F05FF1DJogRuNqQGkXy4QodvWdNc9qO4Fj2ni69fau4peya2gEAtYR
87LikfayeCXuyDrYcXEvqqba0e79H9EcRm04zCtz9Eg/SsYXd3DLawxO4Rv72XiNFgSlDixQbKMW
XqqO1ADATl12S094euoLlgImr8Skp85DVY31qnb4I73pv6nZlBVROBzoIE2jHtDT08TBe2WpMboz
GMnsZyVBGKQtDwqv2Cnu+BoAwRPFggOl4wSigRcu2St0ocpTgJB+FdkUVUTAbLvG3+aYZgcJ7a5q
wft6tDLXrXMLpbh6KDQMnlUYhMHJGxN9RMFXbuxpYtop1HRdxSDsfUTuN2ZOm4xkv3QfdB4PTO94
yICYuTMHJIlj8upzRdP5lnlGtC5U/h3DSrCFEh3c2mFlHsYealzM5BAtkcyOdFcx3may2PcKppzf
1cGXsbLfYNHnR7PocfWqwQWyv0zROafdkDvFtoKQnJWC47k5Fv69baOSDJwSRGoOxDFhennJ0VBt
JYec29HBWBCZNBvUAHmojUv3pu4bNk1PL0UZho94FAlNQ361SeBcSpIpPvCwG1vCI6ND5CKn4qwm
F7hzfuh4E1dNzjI1tF60CSMsKFZbNvfWBO+StQT0S0AoEwJGAw8OiExOqRH7p1t+D5ZyOa+q/t2V
ffeW2V2wS8kBAykHgiU0/H5P7zK/iH4KyIrRLbMtUkrjGG2Oo8REtxrgoI+65NQ6mK19E0+bKQEL
aKKHI1m3p8bBJGB5enpsnErSW/T1ER0OvnDbfHFhScSxwzFYydYC2taG0LlDb28JUdzA7YpwYyHi
IPRu2JDu1aG4KOmkpYiIDWzUpo+zzE1LQhVyfwT2BLqn9VJBYKKpjyVS/J2teu+qyuZyb5ioZ7rZ
qA+8eJTQDX32NnaiTSAz95Qih91Qy7Eatd1ziZTw0KCYua/cmZDWjhRFCArxjlb0cAXbk9fVaSjS
J+E++Ka4d1Jr2MTFpM+zYz3L3oIdn7KptjnzCVSW7n2Hk+6ctGx1RcvzUVnIslOjCw8MVmKADWT/
TJ7GB1uhv2K4yktCw5RKy1AAaxk5Xf9H0TwkCtsNdG0OMlixm6mZWOqb4mR6WARUh1EUgGYH+iHP
D4C0BJLvLmYialWvVKnUNihQgcAkaccSqEV7BViLBxcokIFWiQNr9l3rWgAJDKuDFRvRNc+VuiK5
bYYeNTs4CMOG0L4i/0HhgzXWacsXUpKwDPdG56xMjqPIFCUekxrZB008juSOMlkr0RiNSY0RKcEx
YyA8v1e8XCyBpt7YM3aVXtf4qyK/earrurkTDWGPQeUm+2AazQ2ENWuDKve1mUomgvA1zwVbztZu
AxDrZQN5AWv2Gi2Pc0hjIAKq81jsJ/mtG53q3DC2x13E9KcxES+n6LlXPVFGm8EcXglSE3ts9u7O
zXT3ToyRfTS9mMGRJ94g82W7GsTqvTd4r6HjomaraRcwO/uBqNfcMrjhVBqlDY0jwG5uOSAB0R3Z
Wr1No08Ue0uDjzIxgNNJtfydM2EF1ER6bTQx4HvHI6arGGXBG1+q7NAZKriVVpvdaw6JSMbbkZ49
3ekjD9Vb1TKiKLOC04IbshH5vdgOUiAjbUyxchwj34y4d1d6yqESUr2txxk3JlLAYtsF7HyQrFvi
nyAIRV407kcjlCjo6L7QuplaMrRAH3qW0x5jAi42/BScu0Mxbd00/ynJVdwAdkq/t1M53FlOZ7xW
A12hTKoW66G+r6grb5itAZ4S/viNYu8FeZlNhxUvDBmo46bu6BINPTKFOC5+cHO80sWIv2NJFyli
BlFuGTbHMdV61dRVfRey7BzCEjQm2TMMJxipyhzvOsobElWYYUh8cIkV31hzxMEhwznLHL1cOyOp
KSvpT/6VJMqE0sqZkBKzp4kZ7ExHxgcCKVRMjVPPR8/roRuHbvLU+mglXcm8oUnYGiwx8B3S9lq3
hWHQaKtrsPh1gxxneCGEkj5ykjqARQTQfuwj41gcmNAY6yTB99ibioT0NHfxkeCgEAPZQ3OOZdIj
A2rT9q0iBrzBll5PRCEwZjxhOvkSJ4n7gPonXld55ezRtcBzguixptMfYhro2PoR1+OUEYiMHaM5
W61dMW9AV8OEQHOq6KYy2Lq98zPwuj5gODqOy9negF2FTQrrjLUphonRYeUjTwZ/C2gutqfuaCNO
D6j9rK6tITsHrHJr26WUZDJqPqEyeqrO5EnShFJm8dwAA584VFk9U1YL8KKxtPcir0lehg49lrQN
yOZQC9GpBdaxKQPaJ2g1ftjD2P0MbFCFGqavkZbvLl3YPbqbck8w3LR8uuwnxgK96RVz/FDydkOH
AB+40EoFC/A6ckF2ZyG8H/G1Ape5Kmobn3iqh01li2Rfo8O90hRVcM+p2lYN2y1mNyc51MQ+ATKF
aha5mFU6TwICTuz6zPxqfrRJQbjw/yWmoA2NbdZFxlZ34YR/zyN2rWzED6NDekn3rfqR2CrifJBI
DqQVX41aoAe6Zx5tK5d9PlfWybGR6zUYV644gvZ4CuLmKuno58CNd7eSaR2gEOVABYmtozSTiJzQ
cacq/Mclg1Hg9H1vyEem1/ghtXT3ne3YR+1TTLJDYGYyVbAts6m+Bhdubes5q6BCEAbg1BFeNpa5
bFQQgSz+iF9TQ5bFAv2gG43aLIrWuu5A1tgW2s0AOpFr9tEe4QwTA/ztuCzr4Ws8+O2LhMsFRpU2
0l2l0JIRcmyt59KHrqx4/OoIhgvZk48uM/Cd43/xMC9Q1i35I2JG1loZiGcsTp1nOoHAhrGEofRc
hqR5p78FlAfPVV5wP30qzkOYW7dhRufVQGN/L8oSZ9roedjqkbGifaxpvluMcxl547dC5O1Ypnmy
B2ySUMlf5m5RR0oAtCLCQs6psdu2bfSi2QlXaU9Xgh46LVeMLHA/Bw2ABmkaxPB4D8AObYSAwbaA
WA2DsiMWHlNWE68R5Zt3bZE3ghJmrB8595r7Hj84DmgSUY6VafKqxMTR+WY8HiR7FupXY7xxaGOL
w1ihOyZxLHHKu2LEuuujoGIJohkmZe2u3DSF+FC6/GwZZprIsyDeW3n2hIb80WltVpk+I+I4Il7Y
9pL6HTovOieOug3YWDvZzNkESYxw4pVX4YadQhZwYwRP1vJB13FlWPczcijkd1H9RA6M3LtlOlyS
0LLZSHjsGsn4lEnZzAQZfIwbSX2SEgU727WJRkV1DFJpWekFhBA1ebGfW+W+FXFL7KbLHCDw0Ul9
HgP+13R25boak6l2+Of//p/ylwB4lG5EKUcAioGiwSW0n/7tn7eUVJ60FFMeS4oPYeadDjTH66m4
w/r8NZjLdWFO3z6/xJ956VzC8ijPlbQtLT5kstNQc7q46os7cz5P7iO+ODvBl4zd8fPrLN/E72np
3ITpeJKvSgmCrn//piIyKqwp8/K7Mv5Ck0KXwcZiXe6ilwpb4efXWj7zZ9dyf79WjZEpWrIS76bx
JQ9+egBiPWbdJu31NENldkIP9vkV//YtusoxTekp/qWW5+SX50B37F4VIqo7lLq4zNrihoIYacXn
V1k+94f70sJxbMWb7CFSXhLpf7lKZzLdtSIjv9PqaLGjA6d5nrxDKg/V8OPzS5l/ptvzMPxyrQ93
FJDQyQPPtYoBygJi/26+wz2LcvEdMfC6M+gqM8sYfnjeZUzopjb/cLN/vlp8ANfxlCekyWq4fOW/
3CzxVpmHYpBX6+hQSuaHz2/wL7/Yb3/+w/PoMTGu1ZQscVhnksJFvDeCY2nffn4V62+/2C838eFJ
dD3XdN2Bq1TZMQg3s77q9Ovnl/jLjbBZ8PBpbSpGax9e4HSknYZAIb/7nhbfehyJuUehtPn8Iqb8
80ZwcUl6dCaqXPCov/8aMY1X3eAzu0tendU7x5jIuXXTI+fuzjjq7gYpReg9fn7RvywZv17TEr9f
E/mGyoAs5XcOYHeEq0npbQO6O2lx8b3T59f6yw/127U+rLSx78lZkbty59IJHbBwajgp5vT8+VX+
ekdMRzSKL+2Rl/D7HeXk9SXIL/M76T0u4LZhY/RLiC76kPn755eSf70j3h7b4tnwWNt/vxaaZGcQ
LXdEtUtkyh30vZ390yJUZP210l8t5W/77iG0rsh+Y0xKv19j9PriFdds9JFP7+FLCsluvCIi8vOP
9seb7UjhCB4jqUxr+c/vn2xMq9YwQk/eW33zXMsH1Oo//3dX+LB4tf//Cqq4y73b/+Vf//DN0lP1
sILz+WsTAVCyMaj9Pv/8Nt/Abwv9h29o+d9/Wftq36azLLiCw2SgIP5rlVqn5J/e6b9eBYGZtJfl
lar/96v0Jo4ggs/UPd0QpEgwaqQPfahHqt4Nb4ZE6hc0d3JMv5lM80aruizCziBO97bLYbzPOORx
SNt/fu9/Ph02lkrcJy4bnSe9DwtzUvijKQRh9J33ZNsP8fF/9+c/3LQGuZgMzGwuNYjTbNf9213L
4ctctislJGWV/LCO4OYqUd9Y9FvnQzfu4/Efnoy/fDv8fRcpjecIXuoP306U0+LxDdO/p+mdr2z3
v/j40rYdNhSo+tpdtoFfHjxUo2bpiMa5r5vrGvDwP6yyf/v02tQaX54UlIEf3pxEK7gn0+iDtzxO
u3r897+ttJaKwdK2ZuX7sEmZZWGVsZEGFxvCnuTF+dcvPqoQV7rIiBSLl/rw91Wo0YkZjnEfgeGD
BV8Z1//64fz1AvrDjodN3ZxykpKhvyE13OfFP5Spy/f7+7pi08GGW7EkttrC/PD0IHXDodEWwcXD
9UeoG5096794QFED2YJagRXeXR6BX56gUpQxWQhoXZrgh3ctsap//hX9uWhBOFE2zyblthQfj0SW
0bbGxHDrwgpEhCv6OUWYj/z3D+pvV/nwHpjGVLe1UtElAqkEvyv/h7v4y4vw29//sAXCpceIQLrz
pa2v2uiKRu3n39I//f0PvwKfnNI20tFlenRgCFb/sEb/5Udgu/Bc7Gjao4z+sIhGFglL86jSS5Fv
kIWnJ05YJJp9fg/Lw/jhYWUDYKJla8nQ7mPJ2VR1ykiei4iO8HQmGvkZHVQd7NBhfn6lv7wWvBGa
N8MRJoLpD8tSFpH4gOiruWTuDedEtAra+/L5JZal4cPN/HaJ5Rv95bWoijBmVa+aS4LAdDfmzOZc
oAukoM3i1ku6S9NYwEmBMNEZzmgx//vLcz4QNBFMW7sfi0GmtSGOGFkzG8NMUc/wn23C5W9K6bRf
4pI4bjFHMXIcYV01VN3nzy//5/PisOAIZK+WZfODfrj7BmsF7sdAwrPYBDfxbvwZZP/wtPz5Gy6X
UI6lLCVMW314o4Ypzxg6a/Misg1MWRTdcXD4/C7+fKkcVjRPKLISFQSvD4+J4/vkKlnhfCnQdWUY
jPAO/xdX4JnnYbe05cgPGwwJemU4Z8V8aTGPhG28+vH53//bl+Qpy2LSJVk7P35JiBZVy3RtAk4Y
bzGS+bGxNfr/4mv69SIf1h4igoQ223K6zLiIFZLa7ec38efPYHu/PssfHqY8FLPQhllfdhUJssbz
5399Wbo+vqiaf+jl8Euzyf/+olpAuCbU1vVlNB/r+VIB6CZWFKyK53ZbI7j6/Gp//iDcCxlp4IIk
Lbj/dGF+WRZchG8oZ9yajHrEx8zgK+tdldk/vP1/WUk97VoUjEtNbX9cSdM2x3dYWPUFF6XfR5sx
ex+G6v+Rdl47clvNFn4iAszhtvMESZxp5RtCli3mnPn056N8frt7N9GEZMMwDAzA6p1q165atdYG
pnZKDvcHtLQ4hgGGxeaYO5qYEAVQUpZ2P1RnmtJeK9N/7A1tJUhamjMwx5TyybmaijhnVRYOkx1V
SFJCa/IKkafqxkoDHWiE/NP90SxtBktVGQ4Yn3nbXm8Gn9KYHGl5cwZRnAMu+ExXw6k34ctqQJ0m
lvIOQamV7a0sTaHFm4xHxM/bVXACNDK2oIoxmoIjoSZjHgLKvskP6D4PPva7tvvUR63b0+bSObAb
hqfU0Q9lY73eH/3SRF/8EEWIRpuyrwKqIM25gYHQ7F7GHBKc8tN9I0sX46URYYrLtqhp7K2ac9vs
JuldPD4aFqgIyAPkM8rs9dr5Xpxd3DcvSx6+ij4P+uLEQZZhxMXIoGTAVFXzEnneLztx0yHH848F
wT9ZmdcpOrKCZ8CSPjUSKIIGb+WY/Zx70U2x+0Fe2aQXiVyuh+FYjtzrxlifa8kF5pSDzQoV1ym/
KFp20r0TxHQb1FJXHMniYl1Ync/LxeR5Vp1m2TjV52QAqd49ZPpHD77yCdpfyq5tsilB/NzfH8q8
AW5GanDn4iUJHsRskQdmHQLfoDmjnriTlYcUGW3PLbwjxIpp8NCFgBGlv0C+r4x1caNc2J3/fjFW
P4Twt/BD7Ab6O2rhnzyUwu+PbfGAmaQBZctmw9jCSQ/ypu6lwqvPGo9h800Ksax6uG/iNo9vsRvn
ybMtWbdhFbwehmeD9g/xKAjtdNSpYR51XszaVdtnxbG2Sv0jt/5Q/HdS9yEo3qbBivmlSbRlxVZU
ndvAECNrHxaXqdQ4C3C2yjQDliszuPZ94azZ0djTm8X3we4CS9LblYzC0gVw+fuFYwaAKE5iOnfP
7UgZxINoc1fqPtyXltJs0xkNGyRjcJYmSrf3F25tZMJR0wNIIxObkeVoFk2IHab5w30L89yIB4uF
4RFNiQXCemH3KSM9iWlasDNM+uo/2jUhDoIpf963cjsOS5ZnqU3d4ClniUlGys8Ouip6fVYOElK/
9Ert7hu4PUSzAcdQ5L8vacGhTxCgAPvvMDAAkTmqcNjxiPoNG3OGFLgk4Zo+D/LCFyBTPsRq4Nfn
Hk7xeJ/MWnort8btajAMkjLz8wJwj3gvOf7gdRD91efc3tEvI/vchvs4XomdFlfjwopwXlIg4FWL
XO051T9H2jsn3d+fqNsLglE40KHKf8+UsBjtoBE+FwYXRPmZki/RyxEAGY0Qz2l9Gsu3trIWLi0t
/xyZWbbC5NmiD6W2lk4AVerzSPuDpMGOCmqhW1mcFSOOEAkpnTbUY2LV56B4h46eA/G08np/5m49
DbkHNoBCflS2SWNebzEvikpALJx3OJKkBt7jbQcWIkIvAf7jFa+2PJx/bQm+RR7sAIqplAilOVoq
VclDZK+cyvnnXjuX6+EIziWK5GGia4zbE6beCKm81qIqaagbFenCqlrLbyxECVf2TGGFBlgEfFrI
m3Pgv3p4y1B6lAt/Uyu7xj5Z7EQpeSqHx0FZOVBLx/Zi2UwhfI28cuAfwklNee7id6q/051j067M
5poV9XpzdEZbgeDFCtHeEH3xo+egeuUuur8FV7aFKYQKtByErQPp0TmA4XamtERedMWRLvmfy+ma
/37hSAezpLlqZFvYNMvBKKSuDGHt+/MQL75ftUMzeXXJEIZPg0e3j3t/iha/P6NYVPI/miYud57r
uQw9XnNGPWYb5G+n+s/fMKDqFllVqlyyWP2SokCT+1IjFRl9Cg5R8fE3Pq/hKbkwLV4PwhJXgxy1
Xa/UZ8gSEcRUV5zY4vRcfH7++8X069TQ7Wng87IKh/yD1KaH+79/8SCQvQI2wW158yAHRK6NNIJU
ZwsGuGz6WJHIJNuwb2n+vm9p0YHN5R6HBIB6805sbbmU6LUkrOjBx5n+QTHhDKpUtLOaluaDZDrd
N7jwpJuzzwwLOCBZRvEmixuYyCJTRz0tQc5Y77fR2EHTf9Ssx9hCiXZm5Zc29CLft7s4pdTKSOTP
T5GbrCZ4XYhuSQ33MWzWcELo3dss/WIbK+HmkneZ68xk9A0Ko+LO9iHzHWHjIgMe89LXvT3S1A/x
oK+YWdqCqqXO2CFQKjcFWMk2WloGtOZsQgEDAXl/TMLJ+Y3NcWlEvd7nBU3fjZTMBMckBVuYJOja
qMsveXcoqpXQY+EBRzB1MSDxyFolDT+Rha3MDbz38EgA6j+MyNZK8lm2nkn/oJU6JjLUoN4uTFcu
uOX5dEDtzRm9m4IzVDJgJwE6nA0gplPdvqHh9Mv9HbhkgtKAKtuGrhM6Ck4brg0l1uq0PZPW27jw
KK+s1tIOv/z+/PcLrxSgWq/XOt+3tGCboLMmlW+tFlXV4/1xLO1wgI08EgiA7ZtkblJaNpj/vD3r
KrLm9CumKL8lbX+4b2ZxOAaPkLmC7vCAux6OPNZw6Erw1vCO2PgmgqxbFe15cnT37SxEpPghinzI
+KgwuAobr+sHzffhoTvnerE16faflIe+fLDCt2q1K9di0oVNAPEH70MS1SphvBAwIurYR0VKacL0
/2y2Vfbt/mAWJk0Bd6UaJhcHaSRhMBUtBB0SBQOOGxWmw5Q+NBMd7itT9jPtJoS9mCHlotJMTr+j
4BjgwrMSqZuYM9iLNP9DRD91ZrxK8YtuvVX9g5EHMw3qpoisLQqeOzp0tzq4atgsEUoFZv0bo9b1
OVtOxGKJeIJcl3OzbMLx3KZHeiNidK+8x+jrfSOLK3dhRNyPsd4pvRyNOKh08yGffuPxrVAR+2cQ
wpzCqxXFhp+NZ5oTeqj9UkQoV07u4u64MCHsDlpSGoN2KoaAdCfEr88SOk80gf+3iZon8sIPRYM0
TggCjeegPiFXG9Yv97+/NgrBj+rNoPiNmTBRKF3Syt29mZxnx9r/Nyvzr7gYBT3qmhWF8XgOjScz
kLZGR3+e86iv1V6WtxWnlZDBoIFBGE2udt4oB/kIB9VOsbbqr6MQwbro/35fGAfFZCW0e7aVMh0G
7RQlK0+Fhdvg6vtzgHkxT+hvpSBYqvHsT3tPoVGOnpnD/aVYNGEARjJJfdB/IEyRZvtpErQQjSEC
pBX7HlVlZX/fxOIqXJgQZolumiGtU388p9VbtLOn8vW/fV+YpaBCuDDoGQKincgecu7uf39pigBF
aybAZY0rWfi+PFAr7Bp1OhsmytHfx6KjUXgFLDR/Q3T6BpsJRAy3JKi865UeaZvMhrCQzyCkkYM6
+xmMNtHJsh7DblhZ8qX1MOZWE52QnREJnkqpiyDN+0bmWfJUy9K27sYVL7X0DuGBaIGhowhpaSII
oYK0J/d5o5x9HfpCTnkWK/LGaGCMsGCJjpDVVOs/6Kt/nKI1dOZSzMG46EeBr8i4QeJAyd3AMxsp
Z6eeIf929IgscKIfHHoKvZWBLk3lJShFOD0pVKoTGVf13OryrgX4Cuft/c0nbAxdBuOlzZVwndoV
F5hwM3pJ6Y3qoAcv3vRQwS4e7BrjWMUPVrKyA4Wh/G2ImruimhYAfdFXhiSHtBB+wpcq+toqaLr+
2lT9/D5lP5XpYlcQ4Fzv8KlrZK8rquBFhZRSe9KNFXzQ0u/HfSnkPeZ+D0vY1UgkoEsDE/OLnj9J
M9fTyu+fT+DFCZ1/P+ggALmEzQTNYh0fyXjN70ofHoduOPqdvBkUyL2Gl2YNgbpoyDaA91tEgYYi
7ClehZVSdr3peiQfcyV6IA1Kywe0Rytba2HGLNqMQHRxiWimOGOhURLbyY3hthHy8nDvjdPKnAme
8+eckYiyCR3xBjCiXK85DZd5P0Wq4epG75Za/L6XqvdNkv/a+/JvMyQ85lMiGzdbd9BjaFlIibhR
/1Rp8K+sXABLEwWPNegaImCF/14PIyyVNKuH0HDRDYjHI9nN+2dc8Fg/f//l94WtG6FTo9Lgbbhy
v8+/pnW8r6tob9uw7NFSbde/ftItUPEKZ90EliL6/0Y1Y17Jju7qR88/ZfHx/mh+blDxpNAEyF02
w9x08Z0kTXlaFLRZu8qUym8Hb3K+2BTeN41edo9+jguzetqR7Sy2XS3NYNIHR3Wk/T2EpoenNaRx
0r50zOHZ6VGKuP/rlrYkyDhV45mIYIDYZQdkvZQnq9Fdv7fPUimfDD/Pd5bkrUUNC47bQvVNAV2k
c9OKxbg0AfjjmZnuwrGOwlu+MZJyW4XdDsZVS127JpacBsVRjrJMGdO0hWtiSpyRHulUd1XJVemJ
1nIUR/QPk/obWxVslkxejKLvTYkJzoVa9+kVc1XnHMCqocpvJvlDrD/n0lMrrSR1ltbKwC+Ba+MO
vMmUF0HM09NJDNfwexp95bTcGSFsxGaJSMv9bbF0xC9NCUccKXUTkooYFzKc9eLVgXvovoHF7QAt
O89ortibpDz8ip3dVxy6PrHRrLLHWV9PHiHCgwK06wzrGYlue+UoLhoFtmfz6+dLS7hKzDRpUUd1
8L8I+3gJKr70Z+n2c5O9BtH3+wNccmLICNM6rgM+BQl97SQNWPazmLSSm6nZDx3J5syCRbNSPup2
823ss/deib73fZtLG2TOr+NkwKbcIJgktRlh+2A35lAslZA/qSfNylY8xtLWMGkGmbtNKBGLye3M
SzO/Lw3drbO3Ba3v5lraanEUumMbtCwR4In+uCVS1wbf0t0CVZv8UKIF6xzuT9Sc+RJdMpjNf0zM
Y7x4SEZKWFkTmVOXnltaNiSQ9rAL1z86622XfesmH86Oz/dNqnO59MYmh1e2aWPSyWdd2yzCtm5T
h2vAdrTmHTKbwWMYxOZRV0p9ZxQwzKPQAGlThJbKBOfwU2W39dsqH9VtEEd/FVYxuLG/gyYJOd0c
SR7fs45FDzVFmarQlnW23fxixebnTcxR1Oj84W64eerpZHAqq59/8wCoedNoJwBOAXQ6+u9sKh4o
BKtUbG5CFp0yfR8H+Gu/hHYqhadDNykA3F+CpeNvEq3yFmJAthjgqTIgc6tsdXeSP40w5BM6b7ry
D7WCVEHpVnzN4jHhECLUNZ8SMT5WE6u1ZGQMXHl6B3cJ9HH3B7P0fYusLnBFWaP7YB7sxRae5T+Q
KiRIgrHiQxX3bxO5WzGxdIlemhDC1SAY5EaqPd2Fy2naOJ0EahZnSQi799EBvz8e8Y38c6+x1QwC
V/Nn5/X1gDRNSqBlMiwX9jyTTG6y06TmKYiyfd9qX6VEexOm5V7Nwo9IQqy0kiyOFLdJUwzhCet1
bbuYUknpKxnbeVNBhDTUe4hS8aO60h9giyhXLoclFwcGbkaJ4WUobQj2YIlqIBO1XEmedUW1Yz9C
yeMMv7EH51c/OGsa/gEMXptBKwrNALO2XLN0PelNspIcXdqCVI1pbHRU2sfEJM1QalaQWKyYPh6h
d10D8qsaP0/0mJffF2ZJmaDv0SO+nyCHbCBCHaVuOY3mOztSdJhrQ087lpKMbJ4h659rD8Frx0yR
l7HIoZZovRwTFfilNYtmxMqg7dAD6z6bVRW9OPkYbeEEQ21hzJ0T2ondRnOgYkFK3Hu4v7OXIgG6
9gh+iaYpyAiOH2JRdMqD0nbrfp9mO/kh/SzBuFhvV2HSS9v4wpImIHYiKbIDKIFtQMvSC2qsZ88o
Tv6kvYvU8c/7g1ozJQTYluZJQZwWtmulaFQkBmz4BaoK/SYc/7hvaXGX/Tt9mnq9iZVMHSRoiGx3
hBQOxt41BpDFkRBOcyEQWMtiH9eYdaVWepnNs994LCG9liFngqRw8KUVjNjiRriwNP+SC5c9QNMu
oyLDRmi+QUa76Zzvtj7Qn8Ibr/4zSva/MXEX5oTjg5Q76jx6Yrswn8GCN0cMp/sWFt3YhQXBbSJD
kcJ4zLMVLTs0PNX+U7LmBBZX/8KEcHj8aIwqYhzbTftXq4GxcMVFrgzBEo6MaqM2GQRMUuF8GIyv
MqTkVrKW6xOpPn7ebUDt/7fHLOG0QHptV/WY876vB6K34oOuT58ju3rucrrr7Oas2+VfhScdNSPc
67UFnXK3shuWBzonTcGq0so9O9uLzZdAsd8gdWC50LK9jWCa8x3/S9HLKzHDmpl5PS/M+HGg6bU0
Wm7jtM+xo37XFedAUnzlKC2aoZ0PIn5qNTcMLYozFKoNC6Ub+p/y8Gvh/0jClbTQol+AwAQpPx4h
ZFCvR4IkBwpxnW+7gfTGyMsNWgqIJb9Xk/f3D5GIs/x7c1wYEk5RXLRNrxeS5XojIAA0p2wbJs3u
HQxqG3X85KcvDXSbdZ49jOnn+7YXpxEkOc9TkupUJq7HaAZK3BZhaLuZ94b6fQiJ8RqMdPEAX5gQ
NoQaK5DSN5iogUJ1x6Bc6Sdb/j75JF7aDhtbOFpaMkUZdNzsBM/6UkTdJxUWlvuztLxC9N7PVgz5
pj3OqINC0RLVdH35C/iNYSMVNDFCWJ5A717vG0T4Amt8l+ZIuE7NYZjij/d/weJepK7K+OYwQqTt
SdQQAgUjstyWPgljZ35OkLrNt/eNzK70Jty6MCLMpFfImSXpGOlVuEJ2clf80UjIouWN1b9Cj9p+
Q7m+R4Krhjw78qaVGHwxTzo3JIFzh4VDFfuvkiomD5gWlqsMJsX2+GihLIG8H0Sv1XsacuC3G78X
fvQnyPEH0wpfoqR7tNPupVO7R3TEf9yfjvl8304H2Dob0AmnYz47F56s7/0JQQTPdCcJXc4oaBBK
zcPUlaN6fK0DRz/6KhpQv2F07lfQ+ReAkHBapDGMZUihrZkIKtSeUE2Ig62un6Zk5epeWmx8mmHo
QKsgMxJOfhRnWcKPMF3ITyXouotZZrHdRFn3OnVIa45qfkBd4BQMa6j8pXkFe4BHZYlpnRe2me/Y
UOBPFI6a7Gujfy/qN2ZbHkznNBorl8SSa7i0JESO0eSVZjlKposegeYhVrG7v1jK0rF04F4hrT2j
KcTIXvaSCQU7xXQtCJKLDfJr4CrGqtxXYV18m4LyI3c+7AOlTOkV6dJHZBiT596oi5e277qHJgrG
UxlqxXaUUK0tE/Pl/i9c8u8XP1B8EJhBJJlqyyqPWvTY5DyUUIQrzN9wwZdWhBUNYiWWLEpergck
qtlBXPEbo+CSx8PDgaKJmbOk1mVkr7nskbH9WuveI3Kbnz0Yi++bWdyYtFQBcaWdH/7J6wOf2K1l
SiYRkmPku7QutkExvq1M77uS9Z+1CjX6+/YWt+eFPWF7Wo1jNBI8ya4/yTsvzd96pXy8b2IOHUQf
xmDIDtmWJd8UXcjfNjMs2nThho68HWywvblHd1GtnrS1d9TiXruwNR+WC3+J9FQ4Ghn+sojtjZl/
MxXA8Gvh+uKJI8WtOqTUQNsLa6THtpf6IRkNqXiAuHwzZNWpjKSN1iUP96ducThg+pk7mDxJ4l8P
J50Qb0mN3nKRkf1ejJSQJgsAtLKyQitmxJsd1EaELBlmFH10Sz08kezbI5D3/v5oFvca4FVK6JRs
FfFeCbN4qEKts11EkP6CKOdZTfSVqvPi8bkwMY/0Yv3LJoPQtZxNdBvV2NrxXpLgWN4WazW3RUMz
YZRBER2iB2FlEGvMfZI4PNiddBvDCFolL0WQbAbbf9QjZ8UrLO448qsUhxG5pbhyPSxNjeSq9kce
iPlJdz6OT2Hyomort/HCLiDwAt4AEyT1ARHI7xSVohRzZiBNzknWb9AVoFFtJcBaMyKMRPbjtksQ
6HXVID3q0xFh4kPqrIxkYaPZOBQqHDaZKHoSrqcrNTNbrQsHJyp3H0an3hlJ8Iugz/nBdGlDvNU8
f1KGarItd8jQHGnQno2nD/fPy8KqY4L3BAB6qNscYa5MyHpbvWKukuCDmiHNcm6yj+H5vpHFuXKo
UNM1RKVLzDxJZtVGM9+HO3BitK3669cyjGrWTDmLo78BtfuosQDUq7j8h00Gybq5El7NSylcLlff
F+4vVFL7AiSI6XYFql1W+tTV/SsispC4m28ke/pmq/EXVVuL6paWBlyLTYQMuAXKz+sd1gXj0FMa
M10zChHIIHWGFOK+1Fd2wIKX4YrRVZggiI6pO1ybCRVYx2uah0g8yQ8kdvSNSQpdGduDFjQnbSrc
+5thKZic7zRL4brW6I+aj++l/wxiuZXsfI6i1Fdd/VQE3/1nM5l2JUxTr57sB49NguLZ5LTyNkoV
FyGzA/qq+T7QE/lbG8vpA3jstcO25DVUyNRBUahMuDNv4oufpaLhUKggR1x0kyTvywBNn0YF8P7g
Fyd7Zg7hxcOBEzsVgkiLYM3STVcxwnDjA0af5OTDlFkfWYVHcJIrXmpx6/5jj/7q60EVpZ3DqEdc
5Me8IHc2bGgFmiHWdqRdBl2zanq4P8Clow7nDeRrVJdADgr+JMWhhY018BSxdlq9yV7/2+cFrzs0
sZXJMp832s/Do7zGWrP467loIQgCfELx/3q67CyHoFXi86n15ORvqc7+xs+/+L5w1npeS2ONOqOb
PKjAutdg6UurrfHQhQ6E4u9No8pYIm/Nm9Zw0axqNrWJYtFUf4HYaZ8hc53l0l+IBqNs2609jJZc
1aVh4ewgIkO+Vx3BgBTooMTttkNsVVe/97a3+/UZ/MnRSWhsqzfRapz1ugm4xSDQ/xjJL87xP31e
jFL7Ms16teTzEYJVVWhu5F9Hq8LVRZ0csRWeXmJ22qzVpkMxWXN1q7K3NcjSozHGzYqVpfXAv8pz
iEWaSUx3NoFP4qGQNBd1+2Q69OVJhUIhWsmjLVqBSlOl9Dnz5wmpFcVGayPpctUtyAsOmvVgI/q+
GaR6R/C15p5nxyFewnNnM9sMtQHC++ujGQVRSg9Mo7r1qKGwmPePtEh8Ktv8S1XEGqI3jr+pyJvd
3w9LJ2ruFwZDocgKwJBrq2kMP4geDxrMxcVTCUzTLtKDr0Xfxg51xzbMP2sOhbo2QQHmvuUlVwTY
jjcMvVcm8fi15SmY4tGsfc2V2/Y9WjlP8ZSu3MRLNx7VWvjqYPchGSAMDi60MgnsQHOz+iSN48aT
dm3w5f4wlpZthppSOp+ZpsQwuQuh49OcHIyTT1Jxo/Tp99QpvY2amUgvNUN8SvrA33lIzOzvW14c
HVc5+4V77+apkeW1oRUyZ0Cph+5rYVfDR7swk12h9tP2N0xZM86K9xNEU8KtlEzmqFpSqbvIqL0J
7fQUK2gVI/9838zilvjXjFjCo4A/VEVQYSY9ltk2Lla23OKMzSh6+HEd4GjCEVMiq84Hk+9P1Zty
fGy9b7by4f4QFk04YM45UNDhiLxBaL6Hdc5bwO3y6qOh94j4eX+Wrf3fzPyE4FzEchNlbq+vTI17
XEPcWw2cA3SwDjlLtGH/04h+llQuTAWm3E5BZmsuCmQB7cehGW4sc2WDzTMvOj/Qcv+btp9l1wsj
NdWrUB59kNWhWaobElDSKbVyfT/WbbyVEdDY92gd/8Z+IEVPVsikrgWiQ3BBtZfM8HTdldO9pJ8C
/00UrzzdlvYDiPSZVIILHUzUtYkC4UZ9SGXgy1PyuffKt1qS7o2o3P/6Il2aEeI6U0FRy0Boyh2l
tHwfQ268Q/tb+tJPSrtmSl1YK5RqSODiUmUS/9dDgoA+1bTAN1xo9nSUElG7r6Ow3paWkbSb0I/y
53Qax0OelfnOrj1zWxTSsEWsOOZgj+CdYZk/NZaU7gdfMdpNL8vJsW6HfKvmcv1oj0qJqlmDopTV
ho9mXr5ERW6+k6MK1cjU8E4+zcwof2kRKsMtZLO0k4wmqutSZX73ai3PNsaEhmHf5+aGgCTZOH3f
bnvUyP6SUtrBw1z+akiy9JkXo7qXgrF+rkc0rjdgCPSDh9rcnvqZsokNWTsbno8EYIjIsp51zUNl
5OFB7ry1nPWC7yOBQHMM/A/A+EXfJxX52HV1pLmj+qhWf/lZsXLE1gwIywYxi9ZAJsl92++8R3M8
3N+Bi58nJCd+Ib9203PTmXqR+mquAYkpf7Ra967N19p6FpwEvReyTNeBAmue2HgwlSmquYWisvG8
E2qlhWyd8uzDWL1I8hr6YSn0456gGAQ8+pb4I0evqNYbRyf7BdkPWmhIkW4kkhR+vMaXsegiLkwJ
ZxfJXL10+sBwfQcChjcIFQdrRIcLM8eb76cSDsO5yeVBEjmhlM3Fl3fN81zfKXLP33e58S7rIBvK
DHslQ7mwG2BAp8YNXNGm01dwey2ynnUr6ZpLpvSbZY0Hcocv9zfc4rRdmBCmzQl9r+sSjeBOQd5P
MV6dQTnNOMD7ZpbiO2geCHyg03do9br2dlMeD9BJWJo79OnHRikep2o6mqkOXD4odo3foksarwHn
F6cP50PFglbWG3b3icbLGO5OzTXT1xFt1nZl7ha+D5cOSM+ZwILQVVieZIR3tTULnI1JzyJ02pUX
rtytCweI2H4GWUDGcUs1kw9eK+UDYYNpO999tZHPrZYW+7SQ9L3eK+bKg3BxRMANQBLNfaViqN83
dTe0Hd1PlhbtPdXYld3KY2JxQBcW5l9wEaL0UjI5fYIFFN9fM8M5tVLwVLXT1mqztUB1cTQIjDiU
9RGkEONtR8rbaQ5gXauDTVPae4ZyuL+tF04Pt/M/FsTrJjbRTYxUHg9j5H3zTUC5Q198sge83G8Y
Mjg9MzekddO9CuNIXyWep7l9UyDSqyANjZYU2rOrpFQLT1lA2P9aEhaooCN0Ukd2nPQZAnf9I/Jb
pbVto12R7adxJWW+OH9sXXzbjMgWqbxtK6e7ZSJg1evmox7Fext52H60T/dn72ciQwiMsQH14ey1
AbUKtzakYVUTmr3qNoOcIC6eUrbSUUC17bp1Q1rCd1neyhunnrRXupzb94Y8wHdA2Nxs6NkeNp5p
laSaGwnejigOT1GYxGCdvO6gGs3wObEHcztEtf2sFVX9gC5l/h7m93ir+F5xZvHip3TCwephbWxH
rUT8uvPQDvbGND2onp49eTGV9o1VZNbWCnTzlFZN9c6QquTJ8T1kSOLT1LQPFW2Str+zk13s9Ud/
SNAVRrZzO/jeLjPtp8gv9TeEVeSK06LayY3evAao2GxzSa6eFLszXoza9n8QTtp7w4nqQxXB8V2k
dQ5fVt2f69rPdq2JQsXM+ftjzK0Q5eFI3ahFK+0Q5xv2mmcnB2pl4esQatqjA68XYr7yr3KVzVUt
4hQ69SH1nXvUhDXL0RXt5STlxaQ2e27e94geHczIOQK9OClt9y7SZ0F7hObBR72/v2F+3kfihgF5
BR8rNF8zUvXaTQ1NHQPT41rUyrgCGK8/NYF9VDl3UV/s0WNGOTwu6JWypS/qgE5p4PhHgvZhk/r0
fq/8mjn9fvNr6AukGKojrCCWQ9WgbYOJDeia8WMFxsozyk3h/+HMwtPetEM1dxcUb0L5j/t2l04n
rf6QtnGFzg/x60mQ8tRQSmVUXWTi1enBbx7rbsUBLLnoSxNC+FF0SjEZ/aC6cv6heZOEK7fN2ueF
VMXEnVJqDuc+aD9r1udfT7RQvvh3fuag5+IuM8pC6WjNU131ozE0O9PXdvcXYO3nCwkjTW+TcWww
kA4nE/pnApqV58zSdaxTrXLA+VMOEDGGSh47ugQenuJha276MNWPzah0W0OWpE1pN8nKVl7cUrz3
ZLJgpkKD8PWUlak1VRlkuuQSjV2Akm7qy9su3v/6vMHgiHIDe3emGbm2IsWqH/sWvWCFsh93frHy
+aVJ4xQiDMRzgCyYsCxVXyS0YQ2GW9bPcvCS5091dQpTe2WullafyieO1gbYc1NxjYsysSJfM9xE
25rDppBXbsWltTCIXrntec7ctCt1ZR3FZV8bblq8tZoP07RpwuNvLAR8aFSZbHqONHG5GwDIdU2H
dqqf1ecuWjneiyMAY8QGZv9CpH+9zqNfwDbtpYbbBH+UvbE1YbVWppUxLK42ZDjo/sztMLpwyvVy
ikoaUWl+A1LzitR3Fu1XzvmiCbrSeI3PhBs/S+EXjqT2qkDXQs9wTW9voYMb8lpJo+9d8e3+cizF
dvBc/WNHmC+rQPudLjukxSOo+PdBvZ+KfRz123BAyqFoKPyu1WMWl+jCpDB7oGk1GG1Nw3X6A70k
5nTwu8P9US3Pni3Db2CBFhKRaaVBhWJwOnbBTMcclpQxA+009dEXSU9W0riLZxLmoP+3JRb+QOZG
I5kuw41l5RRMIQxC7++PRrAAhR5PFTKc/9NPEo5Mk4zsNweSQs0/NvJ2MH5tr918f57Ni72WjKpn
RBmcYQ4UlQrBhKG+NEa6L7Rfux3/39D85ge3DWZciN801fPKPu7GcxxN+0itYVf69aHMREH0xIOF
BbYp+GF47gar1/oeKuD4oOTyG41sZzIYe+SBVtZdDAjn0XA0KUJR4IMFSby40jTQEkMr+/Pg1fQs
kiXZ5Hmvb/TMlveZmoZbrVPrrSVVzaHUC+elrYfyvWpm0mmAk3w7djKopvtbRdj4N79JWMrRkNEj
avhNZRZum/TPTnot1be2vOI1xE7kGzuC2wgHsuGyUvVn2Fg2Q/wiRx98YClD4Zb2Syft++YDcfjK
4MQesb+t8tjlvYawx00LvKHAf13FfneONXrQHGQdKh5gO6vcF8PR8hOYAZytnL3XJ7fS1lIH85Au
Iu6/jVN7p6Gc/79pjZecpHck22rPivMtUuLNWL7JbKART94vwrf+toRUMyBBap83mbF6iD3ki7Pu
PKk/ErvezLpExWhtouLXcjs/DcEXOktb8g7mzrw++FFST63Bu+ncVwcp3QTT/v5uFDz939+35yhy
7g7huX39fSpooLWGoT+3FS0qmn6clGpbaWuSIktmZg4nGNzoE7+hb5O1Mc1LvRzOYbpLw1Otvyra
+ddHcmlCOFdVFcbIgWNicDahvJWUR0ta2d1roxCOFPCusR4mTGjSYQyfULZX1rbwwkUCFS1ecSbd
Jt8vrHeQTjnNqDV8NcdI3tnSysth5fNi7TRQrayQgfOc+4+2/raJfy20+7mbLn69WC/VzSYl98nn
jWYfSU+kRbJ+Jf5dcp+XJtTrDSvnvNRlxBXO/seq2Uz5pm032ZoC9to0CadimprMqYNqOLfWro8i
nNZf9zfrmoH57xf3eagEdWfN50Efvkp/JNmP3/g8ETYpR94gN61+QVPoNuX+/ixlm6StN5G3FiEu
DuDCgjAAVS99uc6wEBZb9UH7xbfg3xvJmlkfYBqYiZ+v5ycdVT2bAlJbxVRu5TDdrukFLF0V9JP8
z4AlnLPSTij+eNyOtvU2SbYDCkT+lO6kYZOv1YMWoxAw/jPNIElgKlHXg8mHaHKmZmzPSXWGXtDv
HrTog1McO/W5sbR9ox79EBIsY9/zioisj/f3whyrC5fiHADhfOmZuMWvFL6W5ZUalmc1GaE/gbMh
abezmwwC0lEwt66t3cLUQg2IB7MhLYOKRPCS5hjRE6Q4xVmBVKH2TnrwRqqGTVUGm9hc69eZ10kc
3aUx4aVS2prnp5pdnHW4VfPssWsPUv3iJ3/GwQcL6Jg5aCsudGk+Ly0KOychxGmDkASxlyWf6wYH
RMmyqcdHTTc3pTRu1KlfudoWDhskmLM8L1xjaNgKGyisndIZZKU4Z+pm/DNf+fqCR736unDWtE5S
KfLx9e5dMnwcrQclPjrZh/u7UOw+nk/0lRXBpda9k+mVhpVxPPVxtNHDT7Uf7lrnR4WOpeNspOHo
1Y+1vpa8Wps8wVMZ1WCn5oDhot224HJ/40q9GtgcNFy4cqmuy3Qq+T7CL0268dfY9heCDgB8KuxI
ABWBCQnf94K0a1A2yc+G/SUsn1X7sYr/uL84S1MEqwuRswyMzxJbUZKms0ItSIpz8ixNO2NYOTFr
nxe2r2xFYJrGtDjL46brPneUjX/j99NSTjxOeyDJw+slaHuoASRJy8+j/tapXa9ao4ldcmlAtBxC
sxnbL1Y1srHWOoOnzDkkbTiE0aGJahAyxcav7b1a9CuP8KUTOeu9OOAB6RgVPSj84FnTBGjldvar
lHvbFDhJK5+tlbfFws6a29R1NAl4WYBuvJ62JJQKH36/8hz+8KtN/X215XXBVRrwDfwEQyi0Xwhn
HnHv/yPtypbcxoHkFzGC9/FKijr6dFPqbrtfEOOxzfsAb/LrN9GzO5ZArhDyxLxMRIdZwlUoVGVl
zlI7Z/SIhq3UrSX9rhxSP+m67eAomxqgulS6sR+V+ZkLm9xxTxkHL7FzeqT5TyJJmyj8A3roCwvc
tOWKRQp1wKiqibh2vk3tQrCfV7bbhQVuP+eDXXYJxRjSunGjeNv1rlzvINpqme/XT87aFoB6C1Nl
xnUNUNvlFmhsyRoHEtKjMR7t9hHY3c7YXTexlohAQvxfG3z2bZR6OiQ6LkzUWNsm8gzpNQMDLppx
dPKc918S+gXowdt9Dnqg8Wq2YRnJH25gctmDD9dSERfYG2LvUHO7PqoVn3b+fb5/K25VOLQa38/s
R13bNOPP699fcQEX3+d8ZtTHtWKGenWMWiYSoNqbNH3AZP03K9zVH0Z9OYTo3D9GuddEBx18oq1H
RC12orni3ECqShRdHRhL37dfqVY+kCrZXx+IyAT7+9klDAUN+s90VZGPYn3cCraTaDm4Mx9LZqOj
sFwd5wbc/b5E70LJnUWnUTQK7twTQlqZyrBihbs889Rq899mifmds1nqyk6Vi5CFQnh6QuU97B5G
3GRv162seq/fR4/vOq2bajb7HKNIqdfLD6oUxPI2Sb4kIlklnmvlH19/Zok75CVqWIAn4hA6YOhH
HX83zFnm2kq7UbVY99Fmj6p/qu6InB7As+SqTvOexfKeSuXD0KMs20fWt+uDv75RFL4nLykVQpIC
U1zmflR4bfOQfoME/XUja1nWM++A5pXLhQQaNJazFCeKdMCnIPgBKKUKu03axIMbVdkMmmgjSLHY
fhzNtWvH9uh2DgAIoR1OAge/vmsR3QOBxsiFuF2lRKZDB4r3Hqm3abmVRBqXa+9njPa3Ae6N51SV
MiOGr46JVgdW2oLtWNrZseXSRvF1NdlLurPtR+NuwChZOwBymLuayi/XZ319aX//DG63zXIKZLeB
e6zsHqweMK5Kc6EqiQf0jY2k/7uv/7XEa5aiEDaYRg1Ls/42R/el/KWI9mV4L1TJXr3+f88s/7B0
LFJ3XY+Z7dVNSiEV5gqxCuvX/5kN7o5JSToUICbE+6icXFN5Ncsnmj/F8qNePdTybgi/gxHJv75U
q4HnmU3uxlFaM5e0EFtyJMXJcAZXjlIPBEiHJi19aAGcBjUSnALRVHI3UKjabYWcEgIO50FrnnIb
+YA/uq1/bwvuErJaaqo1MyFpiq/U3YthhoepBBxssLbXJ/D/8TC/bbHDcHZVzOEEhRxqIDKInlr1
R66/WtbbQGpXblPXqf7u1Vdn+siMHRq0BN5NcM5Mzp9Y6JvM0HxfHRtl17Rb2XktiJ92ghGurpcB
mTwgGJEI5GlfwcRbzUU7Y72sxgMLV9d5gtuW+QMuNYV+sd8WuHHYxAARWIjbyagPTrfXwVtUnVJp
SyM/VO6nRlDsXHXDZ+Y4L6n1tdOZ1oBr13SnCpTQgmURfZ9zf1WWhlVsYsJountvRZeIYLL4FAQ0
d1J5UjBZEfCWpluDEvEncNlW+RB6fyLwc74yGnd9ZlbcQzoFQzFUkO9koRsJrgrB5uLZXmmm6I3Z
TTip2bYLj4b8PPaH6ydUsBx8f26a9WOUdJiwsp7coAeG8fr314cAoJSJ7k5AsjgXWql5Mk4OQgyt
3qPZwO3sXQjk13Uj64P4bYT9/czLGGPpaFnLwuoaHcxfBuNPngXG7+9zHrNX8qYrSnx/MrZGfMiV
P3kWnH2f85INROYRFmCSlOYlle6s6Jsa7qz8RsWdf+KBMzOcJ7EclCfslE1T6CfGrjARxglWgn1i
6axARMSoBcBJpF6uBEHpbhgoqgSMI3/4lRY7NOp5qvVR4qVwfdFX/Tugqf9nittZPYrB8WAg5xAm
+0l/b/uvXYlCgSUAqa5v4N9muL1VWEo0WDmCqCb8apaeZN6nqeAOEU0at73UrgADoYkwY2gfqO1D
0dXV0Rvc2J7p/JFH+T0abqdNtDBN+TNR47gZRaXIk4Y/WRe0rxnAsoFmnccr5wM6FfGigoOn6SbU
IOXzWFLQGgq6QtfOPLgG0RwDUIOCxs3LnTaC+KrqkhHON/K7cSeL1n014Dw3wG1ly5mdLCG4CLv6
Ic2/d+UOKgbgQwlaCzj6v60+25S9YFBre/rcJrenqa6pY2z31dE0tkXhknSrWn5ev18/OWv77dwK
t6VRWAJLYYeRqdI7nXZJDinPbaxsZlHPnGg43MbOWzOpm6xBosAhx7wd7iitt5kS6W5aTIKodi1W
Px8Ut7MtqzPyssWgjNJFlE7Su3n01XEzyF9s9fX6BIrGxSb47L5RxhD4jR7jUtTNFEO3cj+Pj+n4
B3n18xFxkVjRyY02ZdjhUOS2qo02iXvG1weCbn6QrUHmh09vKlQendTGjdCZ5oNRVYFiD7sYkSWY
5v4AsAbamX9t8anOsiPhqLBoqT6EexlClok7CQoe6z7htwnOJ0jFNKt5h6yJne+U9snW/yAOOB8C
5xK6MM7mKWFZmSxyZfpXU4tEi0Qj4BzAPLZjl0SwYB212VW+Xd+3oq9zB78DMAtgC8STebkzGwgU
/oHrP58f7rx3OZD3aITAdpL3Uvdmpl/q6nscCRpj2Vf4GOPcCnfSjcjsEtWUq2NYfsnTNzkOJBE/
vGiiuAMeT5YFlCyO3jiBycUTFeJXM47nQ+CONrQC0t4hWOYuTTc0iTdh+hYBVVlU91L+BWwHW4CE
Xdv6ro93vfoYOT81bZsboieyaJjcW6xsIP5ihTiSHUAcbbiV6+P1DXfdvwCHdukow6rqtJA9YFTl
ZdTRJrEdo2clebtu5fowND6NSRCeQVYQVjS89LS9JmpUFH2fO/bgbB+yusIbSaVe0x8yEThzdUNr
ADMDOvlJsH85SzI60eysqvHMA3+3nGiuPdbfSaUKTufqMM7McMMoY0WdTA23VlN/qeN3YohQuyID
nPOKJzWhEWbqOFS4q9qfICb+g4U+GwH7AWf37my3Q9uPGEE+otXD7UQYjNXtqqGf1gGs3Fo0KPVK
AvzVhBhCyb2kBl/UTpH8bBDE4CIr7O9no1AlG+n1hl2E6BofFX8wvpUI+TNLVLwUGeK8mNMXcR8R
TFcIKbUmPOnFqdd1dxre/mBZED6gPRFuCepolwOaBjDuzQnc/iwBuqxj/wKxdd3E6hH51wTwGZcm
ylTOYjLD58uQllTcmbzXovrA6u49M8EFD7mFzlkgFRFA/j3nbvvz+gBEX+cOH7EkexwnPPHbMAA6
LxU4WtHnuaNXS7VO1QJLIFm7QtsLU12rW+lscriTR1pNrWMLe7Ywd/a2/PaiiYpRohVmfz87FWHV
59RklXAj86bkCQXkUnQbrU+SpSgWunpVtIRfmpCnltFRYhAohqdQwRL1U65f60zYBp2BMkQnuWud
IgDNs5QiT5SjcT6GiOFwH5tPQ6RsldgBJRMEXssAyj2zcZeSh6rRoHP2ALjln5yWs9/BHUhtaGnW
9BV+B/kytVuz+QqIye37GRpxQHuB5RoMtNxpKRLSFkY/5MAWKXsnKzZ6Izgxaxvi3AJ3Ykoy56PT
9flx1n6F4NmkB00WIWQWNmwk9SywSlloUFQAi7vcEUZG1KGfmvI1raR4H4FK+x7ZHutQTabjXZ8w
hS3+Rdj6aQsc6rAIEgK+SDamFjiayrl8zRvVSxL0EY1ekTebLt93zUOXaW4ppV4zVV7ZpkE2PcdZ
tVfi4kEHiRuxVK+JUwDiRf3li2QAfhY4w4CrAVcPmiq4Kaizbp6kqqevYWO5mtn6UnIqgSVWkp+t
LXjRLrwIZ4vzIllf29TKR/pq2++RA9YXrfQi8AvEs4g6ZW1hz0fF/n7mTSbZTClFOfnVDIk/RYmL
reoPwj6l1cmz0a+H9zBTt+UOGlx6bnQlpa+J/gMyOF6uPMchmLRmCZwS4eb6Dlq4L8yeA94mkDDj
/xb4b2qRJFa1qXpNzfLNaOP7HnIo/80Ed+ZU9CPrEoo/r6Qtv6eSve8IEeRpVkahA8SH1mNDY0zc
3MroUw8G2ryoXttU9kCXUjSCMaxssgsD7O9nS4+Cg6pISVm9qglx0+EOXmM7Do5viO7cZXETtDzn
Q+HiqxBFBzQLpViQ+dlQogfFad1kRCRXN5u5PCShsk1aSIBk0a4D92da31qqs5l6swGtdtZouaCk
okZp9RA3Ll+1uThEGGwnC5LfK/ubYewh/4FcPmM8vpxLK68UY6qj6nUcya5PVLBPDLPbSxJgCw0I
XcsmFVhc2R4O2sgUELhaAJcsSGEkO4wSAouFpOKG/j6Kou81A0w45ZO5B61R3P6zepDHJoZRvnbt
xxRRv3eMw/VDtLIB0ZLOSJQgbgysPTdpbdq3JSF6+WrguSu/uBB1f7tugbkV7iqBBUjp4jligpiV
u3whTtSnYwnWjNjIPZ0OIKP5uzCa+zYbPWUwPcX2x0nw9lof1W+bnGtIx1bL0GuGq3JEv6ketPIp
VgrPEMm0rtrRmCqfwdTdbfb3s+Ob91Vn922HTQ201TDOtQ9a3cgfKqv38kRYRVq5KKCegqYIDdBl
fUE0HzVdltEpS1/ngaLckvkgqXKp3N4aLqEzHTEnzuonDxF/+UtdWkgOcdB5bxygPiDqi1zb1Oef
5xZHDaO5A4V38lpldfFcG3p1Z5nC9N5yrj5x3lAbYf0DCw2FespVCQ0G0Ws7RFspKnwIy/s1CEOu
7+5loIQOVegMQIuLtcPzJ7TWxhKckmP7ipazTaLtp/TDiu4M4152tkX2/bqx5czBGYCTBJJADMDO
s0g0Zt7NZogIcJpCrwPMOxaMZulCTcR6UDcGYQio9nh0fA+Wq26YpQo4F31rDG9l9pCAJlObP6zh
281juTDFHZ1xiKu2hjT6a266Tu5SUQvJylyBygNcdxCmQ8GNj5ahRJBqDQC4r0lOBteWzMyFarBg
vpbnH7sG1MJwzTYCBJ58CdsqmVq57V5bqO5VW7NGC71n1wIrK0NBZwSLetFMzFhWLr1MAzSjEg9z
9ErIoD7VEOrwDTuuBJnqpRXoTDGEJYIdcBTwADwDj7C5JpScwro1Ng7AVo2+uXXNL01wV4EtR9Kg
RB05GVGQj8dm/98+zzkWIqUTBUEjOVWfuzZLb26rwvsRHSog+gJ+ChVj7jrWCyPvx5baJ9JTf3oK
G92/eQQXBrhDYWpJ19dhbZ9mG9sVlPPjrTVbbgRcFFiDzFXHa8M+jWWzAVrH/dvJESfNpWCll96X
hRN4ayjQ1wPhDZe9iNNBBuGgnb8W0/1URCkY6pDvVm/fs5dmuA0FPZlyUjQrf1V3NBo3uiziIFke
CqDk0CmEBCsenMiUXB49bVLluR6c9BX9xq6972URAGFlomCAZSJxwhHo8StuEJJqnZS+Gtkz+sQS
5SPujtc31dJJ4b5QEPyDdB99Ifx1XjRKmad2n2ItWnTceqXutZFfOenNburSDnf8EoVkkxPCDjEc
t/orTkTEuSuLcTEQbjHs1GqqZoKBasQ7edQ9RaQcvLDgKODiYj5QsTSEw9xqpCHVwClmDiet8vFU
3tizIjjhi/WGBQP0ZYrGLgxwi11uqNx2QJKaDeNJ70Amuwktf6h319d7bRBnJvizh5dWUpgJTCgo
zD07Ir6DxXa6HIHBnbmkJVZoD/g8Ue66XyRB80F1V97ctsGsMLk7UBgh18S3A2ZGmpvJBCvxnQQi
zAEN/ddnaW0Y7BmKyiY81aIRcJTnpom1uT9NL7156Mkrmd67SFDjX3YA46aAi2IKNqxIw2MWCpgH
geWggvMAN8Zg3Oc99fS0/TJ3rW/qgydJZKtP+q8S3WGyJLpwl0neT/uQwAXtPSS3+D6Fgs5hYtNc
BUFI5laGstG0PZj6PJTwvEG/q6LHfnqIWzBTTjtioMIT78026ER+ejnZbBow2+CHhiQXz0mU0QgP
wKRXj1YZeu3Ub5oo21ho8SvGW2MANmAw6MpgvcN08xBRijYIOaKTejTe5X4vG7dmMbjPs7N39uCb
B0Ufsgqf14bRB5I/aqng9K5vGewXUPaB+XwBSTOo1Ng2NTCCAQ+8oXRLdI4TiMs7aIfwARWuzG0x
WJC9ElXYl74Jc3dmmb11zgZH5iGFKLeuHhv5rp4fh/Dejl+un7qlb4IJvJMxPBXEOzzeDv2dELiJ
VPUYN25vQQNyc/37KxsNGko41QrGgTcy517Bk0LCCiE7ihp+S/fZfUP3lijxuDJPKtjbmPgLgKO4
vi/nSSeSFsVaoR+lejjEUv8Qa+MjpfP2+ljYb71InDjoTUdrN8R6kF5aiOemdSS3ilzrAIl96/SD
of1q0YFDnOdG3WYUgCT55p5yWER0i9ZoHFM0NnEDo+1cFE6hGccyjrxafRmpIJ+6sjzIZYGcEOjq
T3G+y5mba6seKYnMYxO9DP3slh81IJ2Vcbo+cyu7DP5W08GICxlWRefGYUDw1SozyTj2zlaVPE0w
CtHnuXOSqg5F0hafb+QXA9mXdBaUHtYMQNmb4fUZkyNfr6qpE9cyIcbRrEv3h5WKsA8rG5hl/CA2
BsYwhITc/KQO6euiy8xjOr7WMQFFhLJxLMHdtzIISK9iC0OHACQCPCevk8+oU0F+5ygDSe9A9T78
cfMqQ+AXT2+UeiEJxnOnTmoRK+NAraOubLtoo2e7m7+PHAhmH4rnjGaB8yWFKg9ahFTeMUcvDsqK
fuLfagAK9egVghOBkYX0m9k5NBsdwzlqEHguPHojBSScx8X3F4EgwUWVIZ1wlJX79mdWCvzT8jBr
EMNA4pPd6Bo4By8Pc+EMjdWaCjkOeexSZ35yxubJ6j8sXRCqLbfrpSH297N7Sa/tqDdVGEpCv7yT
Rl8kTbY2ElA/QrvThGTPIok3qlbUhzQD6MQpPCX5ZuqvYe8qjXzrC4nRacAGnhjg01iwBLXo11YS
vQpPs+4V5D7SBS+95ZFj30fFDVLrjMqSm6isGlUKIvjwhMRg2u8TEQ/Z2vcRVSGJgzzIUqvQHjBJ
pRaHJ2koArDJ36XgshQstsAGv2kL0PKEzQAbE1p4B3nrWKJ9u7QAZDre87YFQmwWFl9uJydPHKlw
FPvYboC9bkW7lXn/y2v78vNss53tVk2NiwhJEfs4pf6gjp6Wy57WPbWa5RFN8cLbn3uwh2gEstqI
dxexdRvGFe3V2DmGhb01W2cr8OPL03f5fW48pjNnTVERjGd2Nboh3aN8+313aYK7j4wJ5PlQ7bWP
qrmVIOiqHq47Wvbv+SWB0BKiKJDDMV2XyyUh89iEs5VKR3UevXJC3Fnu7XA/kCeHiGRq1nbXuS0u
CzLGaVaPE2zZTYCssFOI0AIrBoBgUVHGx+MRZUd+MFZvOZVkkKP9lvQhunxvpmNEzPn5WgOUc4VR
VA71Hiz7LTk2d6Xu+LM2+NeXY+WEXBhgIzw7ITVAFU1NGnJUknQXdtZd2W+NfFOrG1Nt90Szt9ft
rezgC3vcgTelMcvMFAPKDPlHlHb7OMr3U5b9vG5mbWF0YA4UTB+jvOMOSjfSoo5zDCvJXkD4IZKk
Xf28A7+FEhBqTQtWVEgQAStQkWPUfCvQ71/cXPbDugNcBLInaPggquI21hArDTVtCLPXPYBSW6re
HNVCmFOFChHywiupr1jvps5sHOOo1Zte8TKRXNjaMuOlxBLOJu4/Ps/Zl8AdhJWpH7OweEr17EHV
ul1InVuL/uxJdmaGP+BRXQ4dnoeg9tnIf8uipkS2SzhfdfF5LslpGNDPwB2vHwuwQNI49WYr8UID
F5WIs3B1vkAYAG9lo0DKF/taEFQlZZIY6Emcv8up89igMahNkpvDaMyXibwq9AeQ0OCLln3Vdhbo
tc2j0rdeU26HzNpcP3irA4E0IdP4xGucr8KDKiOuwOiEjTVDc72ioC/1J5ETWTt+4Hf81wh3R+ly
nulDDyOggEZp5iWPb62/sX11ZoB7VVZJYadhCAPdBGFCK3H/IFC4MMC9Z+SmRPMGmyaQl22cR8u5
/T2jYx+pcE6oTiNry9bpzK/LZZboEbG0o1bOhyGW/LkSvLxXVvrCAudiVb3vCNNSPhLpfWr8Otvf
vpXgXDV4KTADKoARXQ4BJ7VSZQgwHUMyHiSLeOVIXVWkA7CylwykJ9BEARwjqNu4vaQ2MaMRJ+ax
ih70Z13UmLn2eWRAoSUGEjBUG7jiW25Ckb2HHvFxSN7sZ0l7v37cVj8PCCHyOAw8zN8TUamUxdBh
HyFdrH3E0/frn19xgJYCaKfD4ELOAuMZak6ezZUkHc0P0+g9JYOeqDF5pSMqqy+bZgESg1QrnuBg
/Qd+i5unUrGyeTY66SjHsw8p7KK4l+lTPO5iJfUsbSMjIW6XgutjZQt/ErUjSQ21N9QELnfYrNay
RNPZOQ7hOzUNX6+qfRbe/BCE1Btit/8zwl3loSbPSciMFMZzuc1uhsaCnhgTB0Qko4Ff7N9Jk6Vo
BsHv0Uq7R72rH9NI9ps+fwSHrODJzI4Cdx0C+8Ak3xnyAZpyl9OVDnU6xx1xjjP65S3nu2kGJDto
b4kiAsSvLAzbziBzgnqVthCxkc24rXG5IHDvp12Nd5RSo42tUXfXt/fy9IAQ2WS8oyDVRMca5yTB
Qw7BazK1p8hs3GCQRfp7a9/XFSg9AvkCZCKftRolw5jLPm9PhfYj3xnV37f/fAh+sKIcpJhAtH25
Hl0ZWuNY2M3JGb/YkaeU//H7nAMm1VxqdYPvh7ZnvVZvt/5604Ljxbzj9+PtxN0fgzOP80ic8HWS
Iey7bW6+wkHzj6lHdoEBUfm5d3ICRJMV16d+b5m579Qijqfl4n6G54jSoeaFRA93riV1Ikh3Q/EZ
CHsn8mVyc3nr8vtcbNvKoUl0I4OitJQ+5m5cUIGB5SHDzINQAek6ZLdVvjxnp0o420VbnUqn+qvt
Js/pWa+A/nF9nZd3CBw6c1DASaKEwqNaI3QRyEWfNadm+JbqmgclHJcAMJBTUcFpuSKfVwekncDr
AAQY+/tZzOPUdTQYVYvj3O+o41IRCaPo+5y7iJteirUW39fCDWQX4x/XJ0r0ee5AjIbdWdnQtCcJ
NWDjYzJEXdYrBgBY1AF0MJCqX+i0mkNTUWLL7SkHV3l9UAZRLWPNAC5vNPZ8ngg+t1MWvR7PU5Od
kvxr6xf9t5snyMJpQykWPQwoJ3PzP5v2ZOZVlZw6e9NA4EFwG6ych4vPc/MfhxIioBKf32TGBz0U
3X/8+dz1meWNRqQB31dBBPNXZUfb69Oz9vsNB4EGZM1UgBM5hzFNijrPUpqcssjXp51C/FEV5B+X
2SJg1iAqh/Mlo9OVz3t0Tm6Hs5wkgKyd7Lj02jry2gTUyrYFEFDhDqLG2pUdBdwoYNbwUhCh4d/F
el9m9WxHyUkeZLeIDnV/uj5pSwOQGWOVYzxVUJzkUaNDQ9CdKhlocE1fiKu3Nz+SLj/PzJ+5pClO
EyR68Pk5GbcG1GFLpYU6jClYetEouJOBE9+USCwUJ+qWyQZ6R9cnie38y8DvchTcyZhBoYiHDD6f
6ZNr6G+SP3VfgfV1r5tZGQWrRyMlpSAaRy30crKA/QOFRZyNp7qsXCuDMrbgKlozgBofWjiREVzi
jMoMqo+dOnYn09O7l0y9OdJnojkogcoICZA94FahkWbN7nN5OCnxQ5k7XhQWt68ze0wAsSEzgUoe
QoRqRj1NjTOd4vgu3EXOzVlB9pj4/XkuoIySMYzCHp9XzfcuP5n+9fVdOijEYSDYQI+GgdcHfz3U
1UQlwyzlE/jypbtSVnIXqS4bKKS2FlKL8muNIq4KhCIgtAac4ULISM/w7sqpNp+ocviSKfvrQ+FP
xOfXEd4ZOvKoQB9r3FZVpmFOKjqf7Hyyn8GVXwWKlDU7k8q9BFF6Qr3rBpfDwVBs8Kyw+jpgO9zZ
6GxrRp9GPATR19L2Qyp4CS/Hc/l57u6IgJxPkhqf1yaoV7VfVR0Nx9tIVPwRjYKbtlSOaiU0YKbX
vcp2Z0eww0TfZ38/c7d4cIROE+P7hYMy+HTfZIJXBb+FEVkCuouzBxQyuud4TJNC8Lrux6EPFHpS
nI0t45C/3LzS5yb4TEioRVJaI70ZKKpbU0/EE7syRUyoAu02DjuGfC9G4mgdTbW8Dzp5ZxcPjqjk
uvZ94BhQtGBAAaA6L5egk2qlbOOoD5DhBFNc4t4+PUBofPb4aTgNCvcoVUGlZGvQJQhYU2GMXuD8
7+vzz8Kw88sOS4yyDh7ruPh1ALC4PdrGfRMbgE8ERnWQCLpAXWIfcNel0um6oZWZQhch46FDNMsk
ki5nCsDgDCeatEFsuiTcKILQQ/R59vezs5BaNoTcKnx+yN6l4UO/lRThc57Ofj47Kuffn+K+GAZ8
X5a/KXWQBNdnZ8UjAd6AnCwy4Kx7mYuWJROS81NadAGIWz5o1WytQXKlztpC9kAQd6wc6gtT3LWX
a7mGYkLeBTHdKv2PLPPLLhTYEA2H27al0ZemOWI4SrQhyUbKfAfK3CLlZD4+/1yT35PG+w4Ig8Q1
GuW7YKwHNy4lF6w97mw0XhL/UuihjUXDWjssCPTYQqGrYdHZN5kV9CHDOgmq0CIfij1CgzKqUv0Q
ZWS6HxM63WXKkInoFxZYagyU0VQAlPcPAx03nVKVAH9RWUlQ16n+rNSTSXCbFBaIMwZIyVjOr6GN
ui3JTPpQYeojt5DaqXFH2xy2Ut1Buo8kcwHtlCbf1oYVCu6JT9ge50UQrzKRbISEwLRz97WT0TxL
ojwNaFvRnYVe0dg1W8W8q4pB8ycVHK2trYPUkI7dntpox80UJdxC2+UbsJTyzz6boYIlVdJjgSe7
m2ROCpRmTn9eP2UrW//iZ3LeWkFbEKFoSQmaKXrq9OKnBA0OtbcO182s+CLIOsFrm+hoBEKGM5Mk
7ehMKryE+mIp/s0SWNgNFiRkWIsswCsOH1jOcWuYY63WQbuVyMmpgtt/Paqm6DhC38CyOBupSk71
htZBBon7bGMM3u3fRzETEQUuTbx7OFeXD70l0z5tAj2+T/Zd/geTf/55zr2RpDFKrcHnJ+Nk5O9U
kBNYWVvGtsLqAgAqLDoipzyW2liSm6DWNnbih5YgTSn4Pl+koY1UxBHB94d0oxN3EMQTKyfg/Odb
3EEt2rgqB1C5BHrTHLIO8ohO602zdfODQUG0KFt4dyInbX7Wv85uy4TWU1vKRh0Uxn6ODXeug9io
PSf5fn0vfWZ5OMeDZgVTB9mHiQ5Cvp5ZaMSkodIWAX6N5tmtrXlKYaaeU2bqNpJix6tAx+Rn8Fz3
kVPUGzMbe/gmcNb+AMq9PlrR+E0jU/5rnuLkGfIWw6mkUbxT+tB+pok1bpsEN4ocjrnqjrVmiZz7
csFVG3UB5KQ/OQoWDSqAvoS9andBao37b5J5a1sKGPchLP7JSgGpZsTAl4GLMoy1PpdjH6S/pGgr
i2hElhsKDzEEkAx4hAK8zH1elcMJbJxzH4xEc63uKwSOvHBS3OvrvDJJ2EaMfxWlZQZDuhxEPbak
1yq4vPhN+T7/df3jyyEgvwccCm5X/Ica/uXHBynX5dAusqDvhoMO8fc9zeJ5UxPt6+2G0JWK2jgg
ThpQgZeG9LzMLSdusqCpiv4LOh7kews8/C+zUok6OFYCMEwYkKY6MLlL6gvNHrM4r6QiSMd9lx7C
6qGPX6ZK8I5eLssn7AUJS9aOAs3VywGhngJJ09wqgip+UOxtKmqrXlsZwGr+/T7nyym0Mk27xPcT
+qI6jzR5slOBQxQNgQutNNqN6A+GCVnZTc9mvbm+5GwGLv0T+nXwcAMNCYJGgwcIOXmnRq2pjUGs
u6r+DbVdWfXD6Pv847qd5TBYXxBg92g+01h+93Il2jnOLQOkOkGZ7GM/rQX+fOXzQLUxQXHAWFFG
4xaiUWlsN3ozB2P3K9rXt/ZTwEexoBGhDFDk2EvcPhp7o0/l0OmDBuoQ2ntxM3L1HwNgUgIIFxmy
RUTWg9DRNLIhGJofqvUjuzmkQQ8C8qB4oiNaRVLxcvbraUZlVJqQrgqJl+7A+C8wsDwIMMAeHYDM
oWqjcbt0sNIQ4Fs6BkZquGEd2PKR5Lc2OWOSdBD7AUcFkD0iGw4fkqGDLbFobAQtRE/h/1pBPnrp
k6B4CDoeJChBJIOS3OUszV0WoTMqNwPjoZHf7CrzU6f0DeX9+lFYgGvYOPCExmnAlLEYk7NDdNJG
NLaCOgqUv8FxLenb+lc//QBP0j4sBW+flaMBa4yECTmNJephKCKkkSdY6yKwuQZl8QfLgsEAOYBS
JsIcPgU0h45dymPRBpliuo8OFfVergwA30fdCXU0wGr4eLyHKksdRW0bAPXtqT5UqgSblzkHzgcy
WB5qdSo4AIAfvlwPMDBZMRq328CMBuBKn9v4uSnv7VfprUpn//rirw7mzBa3x4pcipyOwJZUIp0Y
exK9FSWL3YVaBOBtQPviUc4LKuijpJtTM7eBIT91jba3094dLcVtapFm0tpYUD4AhxAw5Kzhk5u3
OsvxiKyRW/yrNXehtbt9qvBAheNy0GWGUsXl50OkDKQwSVmOxu0s32xufikBNnX2fW4pSiUCwo0k
XVDM91LiZZaAUGRtW+GBgZ4mvMWWqd2q0iDM1ad9kOg/y+lbE/2o6u+Z/JGPvwxFJMe0oKVky47e
AyCnEJCAp4h56LMXjdFLwwxmyC5wRsctdF9O9s3LBKbNVn43M8/JDkV2V32n1KsmbyCbJD+ikRkv
aPSzXl+3RZs2/1O4fVGWjtOpktYFk1VBAv2plz6m+CORntKMqWEYbTBHz2p8um525QrCAQaPBzC2
CCt50lbQ1Wt1nkZwQ1+bD+BBgNq4bmBtPUHYiAoTNg0r+V3O8FjJmqSDCDCwrNan8b526kM/156q
73Mn3pb2t+v2VgdkMNC+8dnmzF13sk3jrFGcJiCG8VxLZDNW02t/MzcJWy08L5APAqcE80yXwxrG
pKBqhQcwaBakaieJoM/s3/PeFU2uiMwQYSLdxIUG+gzuBikkdSDXD01kbobpS2c/mNVzS9vt7TMG
mKJjsmomw19eDqWodNKFqorUSkQ1f9ZL1Y2mgUL00xLRwLLF5kYFykbWsY1kFwJOzpRBjNKMx6EL
BrBpfS3SsfGV6L0kg7ZRaSgiTF+ZQwbLU1FqBPICQcPlwEzAVKwcFGeBRAEojcGYfmer+2gGnd7N
LybMHbbDZxsNrkMukI4SK9L7maWsQz9rW6+3jdufyvZnwR+FYLw8+Kdyo5A4jyarDUhJcDFtolrU
BsZ2FL82QABiH2BDL+XZnSRLxlIqhqAN8y04AV0rGZ/kPtn3k/OcWuWjqVHqyqEs2H7L+xCAX3TJ
wgehBW2B/mZNlXaFUmfQ9+k9Iop75OEEd8rSJ1ya4O7Ermxs0sDbgLZx8ObS3kOx+xEKRwLkgcp8
y+UUMuwyEgHIyODJxqMpOzrqk5Y1cZCRpoQs19iDq53onjV3T5ZTHnTla0ibTaOGvl2b4QMl6fRX
GCfFdxsCCFsnNQd3BCPIrjb1kLGr9G5ZFvqmK+xw62S6CGy19M2g+8QtywDRKFHxt1+oZoM+zWEc
xEm+C/Xas5VdMU+H3h4PJmLG/yHtW5sb1ZWufxFV3EFfAdtxEjuJM5nMzBdqbpuLuAgEQujXv4vs
ep9jY8pUzjm1z/6S2rQltVp9Wb0aIMfbpmah5AGJMDETMdyUR5y9t71oCgIuzfxEC90IbYMGtfkY
RB0jUa6zYeMVyRCYGrGi3HcBNEqs321jSzyAVGyGLutXXqeFVxc/aOKw8oDHQ5fzzM4q3qC0iY6o
U56/jQXqPvqmoQ91fO8Ph7SzgsLQN137i7hr9bpr44RGYdy0D5JH96pXP1XmoBqP0pMDJlnF5Ds4
MrsgHfw2oJ31Ulk8Wtn7hdNG3giZI4wNW/B1TJOxElOV8xOm4AUjf1CMhim5E6kT2fK997e2dsBo
p8gy7wtwRVfGN0LACupEqIRlY2iW327/oIWLD1A8Bh4jOEGj1TzJS0swSqhYUEwj3vLkLlmLsBZu
/cX3Z0a5AZUi0WlPT13zQnkV8L4J6CqF6toqZgrEqEMo+svpKcmcDWt+Gqsc5SvrsGcejSxHN3FG
Tk+jH7b1Xpo7bw0bt7gIkK1NDc14MecdOImFUKdsR3oSf3J/S4yVmGFxBWefn9lfDk+NFCADOiGg
EgBYgs1tjWnmio4alJlT/RY0a1ApWLXZOQyOWySuZtNTNt4PhAWdsy3FI/7t2XdVSSNahV7/Yqtv
Ml7jqVu4yuD1mJoeYfQRHM2MWuWY0ml9Rk8meXToNlNl6MHP0J/QGLDyWC6KmlLlky+NRPBMlG0K
1DLsBgfFoiSOehrE8R2NAyY+XbCyQGH2H0GTJ3cWGPWm01Q2gyDbePHZge8/f/ddPOzIbCIz5c3r
YXJoRWN2xcfd7+l2WFG4xW1yLRwHumLgPU9/P/v17dChtdNp6UmzQoxX1o7WTwxcq9yV12NJrxE4
IUNoID+IZPClGDezG1bYeDxGGXkEJecAjee3N2pxJf8RcVVyq43SFK6bn5Jqg9OuzRc/C0W8KVb9
v+lEZ84L6Lr/bzEfL+XZnuXxGA+YQp+fiBF0+bYQ2xGzJT87uHK6pudSZqagZbzxK+Hnpy4LhiGo
1+pui6tAjAFvHPgw4s2OhOr+oOluSk+xCi2kb2RQlXunPt0+lcWDB6IHOQogfNGNcHnwoAiuUR51
cCoYGewmXz25B3PXbRlLNhm0YxM3NxAYEHUpA75Rb40Oq06YjGRkW7EGM1zaqfPvz9ZQtegnUwav
Toq8OSDyzJDxSgDupmRtuM1HBDlTLXAiIsuCpA7I9Obbxcoyzjw/qU95kfLAG+zvRepjDIYZ6gxw
776+cwHzoVa6q1gXdI0dcCvfcG+tG2l2bBP1Evw8kKsjWkOsO0f+I7+MQGBIumPvVne9N762xAsH
P15rIZlt7b9yUPqdsPgT6n92dFovBo+MfXdsCMg0MJj3QYvLbWU2Y6C3a9CCSaPPNvdDGJpygYBB
c8F1lEtyCmYsmXdHr3Qi6WiHdqieMWyyDGPfpwFI57Z65f8x67W2hnlG/l/JMOD21Hs11aguNZQa
sdONJuFHG4xQ2l2L7tasrSLQJkdjFaXaezskO+E+374XMzf2X6nIzYMIzET2Ze6x97QpkHbW+bE0
WMTsDlrL2iKsNCcJCofsaq9MdzJOX2+LnV3Hf8U6eLOA4wNl8zxWoiRXg9ZArACPUAr2AWTdf90W
MY+O/pUB8D048ybWbG/6DWcmmLedlRamhQ1VQm3IUKlNbDhAeXWahder86NkyuMjaVd8EVVRbkbb
U5EmWiNUKXOCxkRAxXCH7steXwuVFpR6YpmCPQKZLXoFZ28q5tbKDq0g/Fh5ZlDHaWAl95p5L5z3
27uwsNHuNERq6pmdqNhmdR7ujE2cAUh0FPq7LP8a7doTsaS3FxJmb9CYDzwf0MkEfrEtY0MAkvpA
ZGVA+GtryFAMX+EmB66pVtyF2Vs+He+FXOvyeMtSuCXyUfzI2dfGBq87GLPjOzj2efz19h4uSUJg
Pw00gv1B0e9SkhODdhHhDj869GetR6k8iuovH466WnkIlw7rTNDcj+vN2LaKsefH1nyMs8dse3sd
a5+f6QLReZrbMdYh8zKwidiA7Ti4LWJRG86XMNOGjON5sjTI4Ow4Yk6ZV8fhADe+7L4qs4qgKSE1
8u3orWzdwmOEhwjXCYVxFLDn77vpxFrv+Ck/WqwcQQ5tIz0OIofHxIrZiuItiQLABn3iJjrervJS
IDMpSG3AdhFCH5GqvEvjx9b5XJLtQ7vPhcz2sSoHs2qSgWN4nQqS8p17PzPjk1mTKyGzK+R6nOjC
F/yY+vtkrAPdvbPNN8f6YpPotl4sXaHz5UyqeWaLm9ERHUMn61GlUeaFTAu5Eyb8kHefqzRfLWnm
LAhLaWYK8uhjCbCxnjhIh1i/bq9lyXSfr2X6+9laZOGUsaVh1zCYPkyqXxlo48x2R8eVBOjSdUVG
ByPxkAGFwGlPz+SYXeOlTYGrRPPRuU+Qh4qkpurN7dUsnQySwmi+AjYQfbQzowDq+bh0s5Efk6Ik
J9GOWdhSvd5N01miDi3m9x0KTO+3hS5t4bnQmXanQ57KuMIVMjDBZPgntb4k+qNWvd2WsrA0+Keo
i6BvA+WYeWdOm1I/8ZOyP2ZjrV5M1cg7TM1D54aTk0j4Y/eSk34NhTJPnUwaCMwxwcwhZFCwp7NL
JQD2w9QDqIfSXlz+s/XcB3RRbfqyCM0OXeiuiJz0EKf5IY5l1KqVQGfBOvkWihuglgF3LGzhpdbU
PalilXftkVvIDSU2opCvprUiZGFnIQT/4FVEemiOBuSxoYMrumyPqUHusyQN0YHx2Es9EKjvIid1
+xznaeVpS4HbgvMPHlYY93lNzc6GrqRJ3h7bMn/BoEU9MPN2J1L60+FJEdWUZkEi7LdStEHrpqEs
m/zzbye4/MCSBZsPAMtcl0SRxphZRJojK/IfpPmeDf1ayWjBFT8XMe/UIJaT1C73miM17pjfHfLR
DfIGpIh5wNzuZNsrhzjHBf+7reBhQOIcVbarJB/tx9FJ3LY5mkZi3Hum5qJMEnfDQ9F2/T6FbwUG
cFttEkyLDPpKE4dY12kEXKYKtJwXf3vhKysiItXvRQKcNJEgqJd2h3lBghinjqBMWFg9aLFb4dQd
nIGKrqFel/R9Gl0HRQTkDu2Xl/puYe6jldg2iIEq9tPt5Zvo+asm4YTeVsIFkwULgu8jmCCYWDW7
1r10zFZ1bnMERWxQykPZf+m7Fzf7flvMgtH3p9LJNFR2QrTMHhdBQPjsJTiT+KVzDv4a5/DSKkAo
PTmxExPi/OKOVT9AnxrslrYZmgchfmJSp7PGILlwJiDbmHDUoPq/btG3KsJ0TK/FI1w491zjIcYp
7BSVm9t7tXBhENpNZADwy2GGZkdfVB6tQAusH4WUf1lqf4878qdDYb8stTgYScwCA39acf+upZoT
/TqoiAGouWYrzbyOjEBB6EdHjWis75UfNaaGvJWdByZNQiT+osEYxYr+XSvGJBazAAnidEwzm9Ut
CqkGzAQu9CMzIvtNGLvbe/mxWZeJj8vvz/wAhMfwQhi+X4J6M3A1xcIxjbuol8UxqfUNLe1dP3S/
zaz+hrjsZ9uqLdPGZ8NQVYg+5zhShrOVo39UvRaQ1Hzhlv2cx9Zd7ssXJgjuiskPhWpEpFv9mz6w
LzJJQjNhu9oXG8NsXmnF9CAVekgSuYmbIewmgt7e/drW3v1oIMlZ1t3XqnXv6OCELtLRRmc8UCF2
eP9XQAjz8jOsI2AVgEyhrX4qKM7xDqRy/dylAzacpfRJUb+/H2puHippiLsEHUCnLLYzEbTSrJ/A
ZPxb07r2dUwocQO338XuQf0Y0p4VkZb59EBit4pc5v9uGZgpB5DrrNyGawX5+JkT+H8aRzBvL9Ps
vvbsonQPo/+t9b+tTYxFqhSW9FJDXGAyUIjHfGNUuOdAdq+hYzrW3DlUvlsCo+hvnHz8xvspNTxs
lFZngdEkURO7W7eytq5d3jutlUVdU+2Rvvvloj8hctr4RfP8vbTzu6pq9/hUVOvjVqc1pp5kcD7H
zgw7ot7At9hHo0QKofWTJ73r6D3JlBM4hf3XHP2HpDa9AHxtzz1LHsuCvDR1mzzIuj30GL4ciqzZ
uDXfmHm2y62x/yexGgZa75xHbZ/VAfMqN6jiYSeZ/17lXR5mrjymshoCavCNZhQP5uQ+ZVZjBUNq
4wUkiu+bbOyDcrDNQGBO0EaSzEKul0amp/3jszyUYLv3syrMFcYRd1oTeELHhD7XzQI6Zt02Ts2s
CeK0+I6+w0dRde/oLI6Gyt+jPoTJr/zg5DnGwKSnrkv3Mtb3dkce4swJs5zfA9X+DoqofWq7dz3G
0TRFHymuIjoUW/QUH0rJ7/Ia/FNxu1dO8qjSYlszuVHd97o2ooE7G+FphxRA9VBNc2wH9lwl4x1I
l78YbnwqUiHuBtLqEVXuY9LqSZA1w0+70t9ra4hMTTu6pblpBhJmXXGs6JDuS01EFjAOGzOFFvjm
Js2cX7Gh7vWk68OK5ElYKYJZaWORbmsjyQKiZUdl5WnAh/yUSR5Znf1Lqxxva9ORRci+pqhmVD+s
xGvvmyzfuT0Y+JGRc1kdEmuMaF/YOycp97ZXahFXOvba15Ar9eOfeZa290VLjMhr9ABNxEMEojE7
oDYcwz5hP2RXgog7dlaKZNcvK0h2UOJDKRGEFpiLdOmHZHGqez035MF1WcjlkWegCGWvGEG7cs+n
V+3yGl4KIpeCakzx8ToLXLCluqu1v7oI0s8nH85FXDFU9s4w0VphLQAqqPwLa7ZN9+n8xqWI2XPD
qgKP6LRdtNwosau1H/qarzNtxHyjgK6dOt5gyq/GpYBmZ5gaf8TB4t231kw3Dfgq/caKqtQKS6fZ
qiE+ZaUV3X5Jr/0DRNLw3WzMpUOJZl6u8Lmn+ZmZDYe644c++6fO3tJuX6SgRfL1qHZ+3ha3pHdA
pmPIMZ4o9IfM4j0XDKhEKyxxGNQL4syg8x4q+93Q/twWs7QqBxImLnvw582Ls2OuFb70YnFwaxDl
J3YZlGP5zZP0t07tDiCE8qvq0Yu5InWGAcMjjI6aiV0KaRCA4udhVwbCV/Q6e87Bbb2qCQrV7tAG
+FrxBlBHKyToXbRITyOlqwFIi8zcAkbaRSDx/G3yccOsPgI/R7lBdBIoIQpwVLrTY70XGsrZbvWt
l22UxdWwV2Ahh9VP0se8oyocMUhyw7jtbqhq3mQ9WHsXAO021r7rDXtBWfTJ8IdTqawXbayex8R+
zIaBHqQpysBj48kl1Ub09s7Eo9Qz+1tMix+kTN+LpHSCHMOwQ6Nt4cQQ+bPKxQ/H6B5NnR1G24gy
wQ5ewfbJoEKaEkw2zMbt2GU/UIeDa+U4jxnDlKkxSeqgMM3HLjUCyu0v+ujgfcUAM2GFettu7VQg
fVj2cKmMh9g277JcvRqF5QRDTh6R7n69fVrXWYGp/WkaHgUmuWsUb1r4KJZlwj04HZjvmdewgPXj
qTezU61rQey6K+qx4JGgxwC1K9D7TU31M1NYVrUxcCqcg62RH0Zdv6dixdh+VN0ujQjW9B8RH/nu
syQc8l9Fx2XvHHTC9SM2MdnWyM2+j1pdjaFHCXxBx4oMfRuTUI3Rk2jNvZ7l+qYt/wFJwq4qIsyP
BL3h36aJOjzkh7rn9T2zGvdY6q2MYjeqrFFs6on9sC2F+kpzgz/SsaQrPv7CHQZnMphFwH4JL2HO
BkdHWpeCKgNgzQr8C2nqx/djJbvXgYJ5IsmyGG8JeH8OFR8/OdUDFxmwQJT3kYeb3NN5wU9vmwnb
VZsHipjtGVVlugW0YViJnl3z2ubjv0ULGHKZaAaaN/L6Jip1Xh8DbVj75LGx2ubNK7ty33eNFQok
UncC6Yg3sNlqz82gub8Kz+vvMfTWfKkS3brPYqu9dzDi7WuB1uzHNuvo1kfm2g4cLyU7LpuMBS7p
s9exKuSGJs6vujUTkILXwP+ZjCfPMtfFCcksZ+MUiZkGqDbqX01m6b95XDJczg7+GozTs+Eoa1Og
LfJ7rDvdltQeefNjEw/7qFXIKDfDo6d4/GhzJh4aP80OmpaBPd2h3d1oNB7MS4wphQ3GbPZcskCa
1HvmIh6/xLE7vImKQc0QLP01TM63HcxFmAEeGQdN6molur/dJMwxampTx9LaUadaKy8sPU1oVkAe
8l/U/expSovBIlou1KFLUQRKnpTzIwF1syrX4GpXgj4ovWAFgHmG6zUvnZOuJm4zNGhNJ4929RZ3
AMNvS29Nuea6BSkAIoPqCWkNvIGTY3ZmCgw0wHvUdbJpEKykA8AHBniAPNSJ1+Z8L60H1SwQUKMF
ENXRmV3LKbORzoizp9yx7o0i3YH0MOiLGkhS/+62zb4yoVgUEk4oZsGCAvgwO6NeOGpwGzd/GssH
b8vUCvDtaiVouEXHJzwHhNCY9j3bM0T8vvCRZ4SzCvTTkyj3ufVgrzmTV4uYpMBH8ECCBl9hDudv
PNEwNKePB7RAj9WTufLMLHjc4B7ASI+pf/+alWkQGe0AbMbFJOBHbaitBUafvOvuKvx1abvgF6N9
GOZyaiC5VDErN0tPAj96MOSrb25xI6X3sMqguSZlMqJnigyf1WDDZGg8DH3WON0V1vduKv85b7eV
a3HjzpYzy5lqTUrHWocgvf4HYXhVP+j6+/8mYlKNs7VI05cONSGCkjCRB26H2rCiw9MVuHQBwCE8
JYFQhwOQYl5R6agdG105bReH7adRn/4EjzBvg3KNq2nhYDDh3ZmgOIBauvNxtMyQvepqQxyo44k/
WamrHY3d7CnLLXMDRmvyeWgVULZYHNLNeDX1+e0v6rq1e+aKQ1IkERf0zsaywCgZxnKtWWlhFx3k
Lqd/Jh6JeZO/7ih7LOFsHAR3zb3qMwV4Gmv+lCmRrxa4BkNPDuNaTWXBMgBlNOW7AVZDCDgzb1Ys
ad9ohTg4dtts2lHXt8Ibtd2nldBxkXEDhnECyc5Tb47V9hgdAtSwMbTjc4P5UsiIJgYoUa0qui3q
A2wy00YYaxRspwojiJNmbwPVjcQHC5o4pErkR1HadWC4VHvq3YY/p0xZv+nYqQP6NJNjC/Lfn3lK
szsbU7O3Y1NW3zvlZ/cxXJoNi1MVVl1DQD3WA6gqCJJaNTiCAc/FRPhKqcAtHbMPk64sNgValwNZ
pOXelGBo6Ju62UpR+NHQquQR3lAfMgK0PryK4S6V/HfHbBHonYY7g1nd4AKud1KXyNkIhuHGFmhm
LDgxwehiUm9akM3gU2BxqUyCNgEVZO4kW1s6qGEWHtmDZBuWV6VgogJh6L6v2jRwc7t4N0vrryE7
5y+Ryg0567pNZxv9vWkM8SZLMf8XrYX0Sa964BJ71Ez/qjjRDoXfmUVgGTnzQ7flw0uXx0O1UilY
MH/oLgNZ3TRT0LvKyLIyMZVejcPB7kAFP9Q1/0Hjqn00unpcyVZPpz7XiqnrEOQNaPG68ntVGzMr
FXQ4cK2vtgoDDp5oLOKnRqPjxvI0axN3dfHomUX8F4HFWrvt0koxmRb+F15752ooCOVUA8C+HQ6+
Mf5u+9LC4bRfy6RYa3lasCIXWbbZfe7hDFlOg6c4jcHWFvhJ5IuXMX8Sa7S6VyuCX4RByA6eYvD2
XIWWo8nMuNRIiqbXaovOoi8j8p4uVytwlY+y4cXBTXLQE42iIoadXOGWJNGRZJBt9kSsMrLY1q6Q
qH7N6CEG96C7y7tXVskAhZ8gl6ca/Ja3zcnVfn6IB/HxBw/EVbeq39W07DBR56kZvClD/sqk9qPX
eZTH7F7l+UqyanFXkXP7/+JmrzWAtaxIHZ49UdMJi4qGhvMtVSvW+Mrmz9Y0/Ygzl0C35VA6o8ie
qgHwaOue8JVAYGEVcJfRmgh3wHJxcpcCkhT4DnvAKprMDklphKX9taz3t09mYRUQglE7AIl6yO/N
NF2jXtpbyCQ+GcX32P26hqlYOHjg10Bfh8sK9tr5yw+90xuY9fyJ6YgkNVQ7H6rEFj8Jc90oL9CF
QXx06N9e0+LGYSgiOOHgbFz56cNEFT+g9/YJrWSh6TfhSPZpukY0c+VFTalXwGqn3iHs27xv1HUa
jclE4fwtkDbYL5X8mvMRxn7lhK7SKci5QsoE4MX/r1IadpmaReZ49Kn7QDT6Ut92LCaRPthvYNpt
ggH8gaGdM2dFwa/xMJNk4KZ9E7mp6SdcKqDWNMC+irx4spp0Y2j2DlXyrVb7P6TJ96Jmf1vHOVBX
RXZTPZr9P589RYRaGFUGsOVE9jCHw+poyvV7Pauf9Bcuw6ILkk+DbQBfOpMwr3VjtHNpMxcSUDZ2
0HDYVD8lNcWaolyr45RXnrJFMPFI+s7ucZsnsZUaILuRaIn9I/u/rv9ye6uuLzFaZ6awGi7vxE4y
OyjRg/RTtRV7snMCxtXBbiP05bLNbSkL+gAxEz2+O8FGrvxPS5o5bY2WPelFcYx1M5KodtTkq5W/
Vbn96CsjSg0XbQSoNHblyqW+WiOAKsCr4H9wfhcgJYPrqyY31BPngux5rvEtauf8sw7OTMr0K86M
upbXiVH6Sj1V8S4bgbBQeQSe9U1T7utiZ6suwON5e1uv7AhEIgoHUgZJU7BWz9SjUQl3SrPSnzwh
48cKDvFTKUHUiz5vHhGrzVeUZVEe2AGnRAyImebUT4RUXOVtrJ5kW2bhwJyNV5WPhOW/e/Si3F7b
lepPazuTNdtOUleWFRM0VWpMPfkW34lWnlxlrGjmTDdgnoDHhpXCXBAkTjCT6vLUssKmvpuDOM6M
N6239fPPedgf3wdEFj3PE9gIddfL71Mq+6ZxyvJkFuzI4vg3Jd2+lNlKsXJpGZiPA1OPwHxqzrkU
Y5YcLPU5h5j0909njZ9z7euzs8gUoDQybstTaj5T77Q2YmHt85MqnN0cS2bApYCW5kTUO9m4xdun
NOnjCOClAHWPpvMpyL78/JB5Khk7np8ctH1UXzTny2engk1KdC5htgCFsTgmbyYJ9qa0N8P77QXM
rt3VAuY6JKws6xrwVZPmjstNhxKnk0dtvVasmrkL/8oBHBgYgY8azEyJWgTeDuV5fnK7x1ym+0pj
0WA9ola8M8oTcjQrrv2iPBt5CXDeAC429/C4cGwmrSw/NWUa2KN979F3Uz5r7iZme3NYi8yW1Aw3
3XTAkz9hSmfLy0daOlKloN/Ot3EAAsfbpzQd8lmc9LF7iJBQ15mILuFvXapZYuiiRLoBzcEliyr/
gVcvyny9LWNJE5BXmag0pv7jeRqHc2a3KaaknpjXhaxNwlh8Ael8SKkW3ZZ0vRoUxDDlB+y/KF7D
CblcjbBbgmoYOl5NioJ29dabeKGTf24LuT6RSyGzCGJ0266SI5qdwTIfFtYXu/4k9haHcilhUsEz
0xLLWEPwCgmFGIJxeCIkdOtPtttcCZk9wy7nlVslCEis9i5le4UkMvtvjgOUlxj86OgTFvpyHcaY
KEzfxXF42lYpIxjQe0nMb//FcZwJmWXdZUIYWJwgZMjfs/RPG6+0iyzqFFxAsBlNcd08KlW57TS6
xD5pJg3bssFsVND7dWuB49zZ/Pc8/iNnDlMHlUFv6gqd7d23vA9sGlXNTnZbfzt4IX/PssBcmygw
byq7Ejk7H8cUKsNcR4DFKh7kY4ohIntRPmo5cv7erja2xVCD5+XT5gDafbbQ2YFZclDdICFVNFHc
R2y884rA/jyBISq8GJyG+AO4Sjgzl7o3tp2XdLWG7RyAkYuPRvr783r3EUwh0w8Z8xhEs9u6TzOt
AHtDGhjxc5yu3J4lOwPQKR4ZRDjgIZ6djooH4tt5U540dh8TLfKrfiXgnfbg0vijDIqZy3hXwNOM
PNnlHklvNJWTusWp76LCLkI/f0RXrsozAIA+v5iJNsufWJXQYz/ndy1LTKZw2ZCcEqPeWOmDp9yV
xSxs14WE2WJIosai0yChPrbWhnnbTx83+tYRCE5dKohsJzNxZpO1vMlHJvT0VPF9HTK6kvRY+PU+
wiFQO6Eohnd49vnKVpmhpwU7ARZabLXu1+1fv2DELj4/exjjzmIpZ/g8agExrnfuDpG7Rsc+feRS
nTAlBNUyDPEGqgyl48stQsZexD4X9atuR3XFEBenkZPfdeanw4ZLObPn0ZaUlWAvqF+99nVgeCD/
3N6s67NA9W5qb4NPCaDAvIecuGUB6myavXa/XfdBdafbn1/YJigq+HRxGZBrmncG9rk36ALoZNBl
+99dYLTzZy1tdyCu+35b0PWho7oOSg4EpFMefB5eJQ31x6zs4xPXnqt+m6ituxYoLmwVenaAjAWt
NeztfC1mbRHJQOX6isYC9qtem5W29vnZU2FXdgNcLj6vNe/+L7bW1Hpt/1DUsSb4BNKmBG0Jlwpb
tbwyW5MXryR/s6zXtPxGilc3i+LPGw+k5hFJT7Vg3A17tg4Hc0G8wenKV6aVgeNqgedtbp/1wk4h
HYZwEQ8GqOKc2QUXtpW5ve1Xr091oQETvkaQuvb92d1mRNgaMKPVK/rW7OGuGlYKNmvfn91pzE0B
qHj6/aa8o3Lrr2zPwlUAVgrPjoVxkWgfnTm7jdHoeEnr4jX3fzZaGzg5xnRkdvTpQziXMs+v8kpW
Lfg+ileNBPVv9/1/+/pMW6nN/bp0q+IVM3mV3PC1vsWFIwC2b7rOE9PuVU1fNAPOl2TFq8JAvzwa
12ZGL57B2fdnR2wZcUcLJy1ePXvTCgQEYbnGcbYmYnbMUmlgXwRH6Ktpbwk64v2d8UkMGXxm/3yX
/Fm/WC4KWXsgk3+lPrAkY25bJ7sZx9DhLN7AxVJ3t0992pXZo0rQEYx8H0Rfp7olRuZqCiOpXh0p
A6QdokTuaucvd2hQWd9axYLb8q61ACUqFJVRRsLTcTW0kKI8m8dwFV5b7WfGh8DuVphx1gRMfz9z
pPo+LSyTNVCz9sVt9s2w/d8WMOnI2fcdRyY1QBHFa6zuVLVfpS6/1rHLDZpZ2jrJG9UTbFBSRsyK
BDmiWejTS4ANn3wEBy3nyPFeLqGKncEaUfo4gRsMpNp1Gf4X3wf1GAhVMRIG/ubl9700qcukTNyT
2R7Znbs2ufP6WSUY5/h/n5/7+oqx1q6o5pzqlh19W/tLvPzetKwIKY2dL/KV3br2p1BJwKRhC3h1
HXT1s9UUaNaSRh+PpyJKf7F0KyrUP1dkTEp5eQunGU/wExBITuHe7AEvM1oQ7gj9RNmzlBtrDcW1
9n3r8kSaNgOERMP3U+vEumfTWjnxaQ9mvx+B8DRAF1PV4KdN8s8vRT6FZIUrTlX9YulJu5cZmAyI
8xdz2P5pZHvf2116T9boqK6OBtOGXIC+YbqAzL5iwUoNoY0AF/UnvcuDGmBvwIt072si/txW6EU5
qCQhOwOE59XyWquXmg8s0ikD4J6LqGwiQH2Dl9tSrm4+VoEKuDk5u6YFFPzlJsay95oyrzEtq9qB
2TL1JmDJbRFXegAR0wRO1PscmIArim7T6FNDNvxENV+FGRo1UzKu6MKiDJSPUGQHJBV57Mtl5Giw
dP3B7sD/vCu7u6+fXgFqe+hUmXiypxLS5dd9zliujeV4wjhKsU2azf/0eWv24zUhBC8UPj/4j8au
zz/rhqIr6uzXz8e35FUMuJXA5zttm2wc+/PHi88D6G46mD6Is77cnKJgmA/imuNJPBr1nUj2tzdn
QUEvPj/zEAvTBTbNw+dHuvH9g50fsjU6vQXlQWhvwkFAPDlZxMsVuFqGUXV1o58yHgfl/Ug+CXkz
Md4CAoB3w23GRZjXO7pammwYUx3T++IgAaMcSEdCMazlKpbWASnwdadkDshXL9fhECQQcJ/1U+lG
TEZoN/j0UaAj5z/fn+SfGVwpdMJSie9z/anMnqt6q7IVz5BMj86FUcdWAcQ0nQPKp1fzveo89zGu
0VInmvRqr+mMbU1uFlHMRZLC1vKXlPs72++/4W0Z/jRgqIAzMegNDSid+uw1NFTbNjXsTZ14Kean
gomRcJ7v8zQpQma21THlafYHUSuR6PTVB21rDkRFvTe4977yxFakZrVDbg98AmNd/MBo0OIpqwYm
MZ1Bge1REh4YmpeE1B+cE7VMDto/h0XEQ9eWNTbo1NMHv4y8auTbmOvjJh8T7QWxsrXtCyPdOU5d
REwfUlD5gSF5myZZ8suU6fASS+eHxoVECxEmd6E7qFfoLPQwOMFMQrQVFHeKtCB5sczceMSsOC3o
wDTCwlazvfe0TouNnWbpQ0vzLgRSlr+welR/EtsSD3WKCZi0VH3oZ0Ya+hrXt23csrDTh+a19NF7
3RY1D/zSENu8tHkAILvxWx88DE2uXfskLaaGAAPY43Aca/fJJcr4TX1f5iErxuYFtl9PwMbrCCfQ
4pg8D7nMgYdMfnV27K+hta/tAh59XCxk5aDwCCYulbFVhd0xkdkny8Z03nhrZ5vY/X1b4a8v1KWM
ucIPfdO24Bo+GVlEjmnzacuJz09JJiQ5FqBZvsWsupaedXKlds/DGvT3/8XvBzX3NMoTzJZzw6bZ
dVt1CY4ugePgm6d+DXzlXt1WrOBMwPT3M4sgMLwpMaRjn5TzF3PVA8Ck0POCGT5rqaBFQchdYgQj
kFEA680FYapnETf2ifqvg9xZ8ds4fvPN/NMWDhEpKizgxIKZuwJvuKIwhwHxL6aO8QDcADnmEOTt
2+1TuQolpkHXyGGCvhVlkCuO2oamtG9b+f9I+7LduHUl2i8SQGrWq6Qe7bgjx7GdvAg52Ykkap6H
r7+L3vecdLN1m+hcBMiLAVVzKharVq2lPS+T5i9W7pbTU60faP+Vpb9um1rbwBzljRcRWj4QsV5O
W1uSsSP9SJ+1+mVSPg+725//KKZcemvw6eC7yPvCY18VpDJ1SigNB/rcZ5PrzL/TetyhhuTF4N8A
8W17ZPXjSCJPaa1NVT1M3VfIz7i12WyW4pkWT2P3VNQ/tWVXx5KgZ809/Pll6Cu6HPnS9rYWORh5
wj7XizuDGH6QhM5rkwsmId7CjOv2CtOZmaDGZGOjPhO6J/PD8vn25H688cTJRbiAA2aaaJgQQRmE
9ETFlYY9rxHPKm23UDNvql8o22dZ66lz5tfKJ8vexmrkD+M2q+wtTX6F6HOPyu9lsVebvSILx64H
jfYEqN+i8wyh9pWyj2UuttniMRYQ1nhuajeSQP76oF9+X3C5FR3AXcLw/bn+PWrWRle7zZwd7G6Q
GJINRPAoWR1qejXCkIaraVC9NFkkzmR1KJgnIH4B37gC1cS8vh+htybQ9fIzq+cvXVUdxrr73kwy
3MOaKdSmYMz54J0VguQej68w6UszGIfxyeyiXduggNs6oBFUI4n7uj5ZuLPQoG2j8wxPU3Fbgvgp
qkkaLuCR3yTjIdLcOpd00a2aQIaQc/gBISQWq2KjiHVaLwtq+DvEPeg1S+6kaPsIycGMjoAcraBI
DgvLH0ElsNJSYwFQzAS7wjZVngz0dU+dZBNcbzPkHM/s8JU7uyGb0CyXFPDqZwqp7H+W9v7P855Z
UJDz9i79A4Bx9vmkZECkKQ1kMmtvyXyIx9x2Qis//+L76uXPrye7Q8zfWs+gXjEMCHZnuuQcfqgu
Xro57uBQ6DFA0swxNZcmpi5WQerNwueJLtGPNg3DILetHxkU+d5y8DZ6qVaqUAIF/MnNe2XZcr0v
12HqQxgXh0El3lArQLErX8D09HJ7+NcbUQW+9s+5EoZfhmiuZBnOVdy9a7i5xuihkuWTrqcYVCVo
4ERCnCMXxQxM6owj2rdDI0Brsut0nUska7g2CLQAADHCgbyo/15OcBGzPIPUohGARxxNdhp4G8cN
LorbU7U6DI5gBwULHnAivFZRpnlJdcMInCb2iKuYd4sKgVETOVhIloOdCoaEWAYdfC1Y7xcMo882
7QDaKda+9IqMsu8asyTYEXyppQ42FBqIESR26OVcUSanG3Q79VBQzDbD0HszKd02f9fs17unkOtv
YrshT8a5aC8XyqEshvCYSYI6QpbAdej29vdXNsLF9/kSnjmLOOomtKHj+0oPJhxfT73k7baFlXvo
wgL/BWcWrCR1kqiDhbHZUvsbGO+in0ymabSy0+DykOoDCSHgayICb4BLJXY/ksCyTll8kqnirc0S
LjZsNpxK0IQKJT0lMmt0Uw0kcLTaq4cNC22XyWq3VxUwFEDOjQgZxXCsFPR5YgzJUuCx/J9sLj3L
/EzrLUv2bS1ZFsmQxKPTNNZASTlhWZL6BC67H/ZYH+0m3txefR5TX3ryi0E5wsmZG+BkxxmDWoYH
Da0X7TNJPqlODHShLNW1agpIOAhMcpYFEeW1qGBf0rqUBGb6e87fFjX3x2nYJdFzUWWSnNTapsaT
80PTBoyuomeDSlvbznFBAugz+AX5EfIQHNEV/XF7+tbtfDSSIt6HcLRweHIblJZmR4Is2lEr8Uq2
ifUvGvvntpnVzfBvv+qHGWHrzfqs9mrXkqDnXMxK0rqFoaD/LJIMZ80Oh+KhZwrSzuhSuRwOTi4z
ozqhgWXvI9WvFtd5uX8k5xb4LzjzNqCn0SlyeTToLGBwiz14RatZMoo1Z3Nugy/amQ2oOSxFvsBG
qrvW7OcyUefVWUIaCwUSZDuvXujRjIwqDTMaLPoPPXtExA6WqNvTtDoEjQKliN4XQLOEfZVHYwna
5YIGVTa4w95GZu//z4Cwo9D2lBp519JgNN76bdd+v/15kV0VsTo6gv4M4OPvZ2ugZ+CdVvsa69wW
DzXqx12PV4Fmje9WPexN9IaaS7ELp+4t7y2fKbGPcGhDIBRdmekGlHPg0ywcL2aTH2tI0baJn6WV
BFK9OsucWBjpSMyxWH+exyVpjMqhwRBv0GqOPorbsyD5vujDo2Kp5zA1aZDQHUsOtcyjrn4fGBm0
fyD1flXjQlUii4ZQxe83v9rdy9fbv37Nt4E7hEe5/N0oBvnm4mRzU0Qqv1RBn+d4s7nrx3gzjoN/
2xLfzeIlBKrGDwV2SE6JKS+1bw0tagm89cwOlpNvaGEcZt32Rqr07jxBJ9LWJWuzOrozm8LFZ+R2
m8wpbKJA5irOYSkeVA10rs2v22NbdRZndtRLZ8RCE4TL9UJAXPQKqV4DHFnRX2QtrPP5E4LQgbYd
NhpsIPv0qR/nTz1FUaxCzSWU4ac/ClK31orvybODnae9Fc7DTAIyJX5hnEpopNSbxHR8e642S1m5
oJz3i+a9nF4rgrjoy+35XFs3MJYifkAaBtlLwTN2pFg0KG9jPg08LU9O6hLbHdjutpW1HWnw3nJQ
vXItdsGKDhpkVKUwyjH+lLJT031Shpc2foHo84a0klDvo9dfnNNza4IzZjV4bECOw/ciORqLs0kg
Ij3ptYcYZkNJdQCz6b5MKt9uGo/Yy/dpyvyujvZEo36fL9+ixva6upa4x+u+DDjxs98lOvG5irpY
42ttpaXrOL+08JBayPL1Lsn2ceq4hLJNKJOjXF3hP3MvxomxrYKpsMbJVPXZB0/aqzkqfpW0m4jZ
3u1llpkSDmcHQKyZpTg43bwtxs/V6Jf1XpMp+q1ehufzKJzPsZiXWrPxPIHY2ydGp21oZm6Vl4+0
AY99BOHFCF1oyfxsFNm2y4rP7WQe5xpCvyzfsqjZN2iFAM+Pr0XgCWFT49V5tL89FWtvaDBeIHln
Y7sDPs/n6uxgj0nltMzhWz47luXeMpUt1Q998zg3EAPNw8e4RuwJktYJJdDbttfusXPT/OVwZtpO
+8TE9idB027SI1M2tz+/ephVZAx50gqoGcHVm6jXKngOwGVlvx0E6TkoU0G55U7dd236EccybMiK
PWB8uaQJl2EAzeXlcNJ0cFrFYXgohpu03JLf1bSbta1BXyIZyJB7BsFz4DGFVkYwAxEMTvBTcZZC
UyDOMXPm/LuxF5eZIPiyk2c7JOjUGsA5k7DtpMzb21O6cqvBLoYHD4E67hUHRzXGTZjHJBiinckg
eONpqWTVVjbFhQnhbCKZNBi9jqEpIG6i9RuQdfdvuwsLwrFMyNBYaY51siCeDvFryMffqerAw+AL
E8JtmRXKOKozTITpl7Y9glz09jqsThLAk9jVOEDo0b7camoUQdaJZXhTM9WHCiIwMf5tC2srDTof
AEB5g/xVPbobjLhPHW0Jilr/Dh56CCiSX4UUobdqBhqj2FTgZLhKeLImZtAAspZAcY6OuauVxF3Q
9Hd7LCvuHlWQP0aE1VAKeGEURZfAtipXgWBNmLgTfUwTydaVDYb//cyfZcVYMCfVMRh9E7egEEIP
o8TESjIFyWcIWICAHNznYk/NhKR02enOEkT0ME9HhFzD62jcXdNB1QhwTeRuOWDjqqbTdGYMfYMl
mOmuaXZNsQO05/aSrMWTDoaBtAagjGAQFuaKEa3FdTTPAVPVfcgFCdL+1AOtMzAw4JbAm1N1l7f9
705rHyyme0OTe50mW7KVg4SfAZwC8lKcXljwBcQZFFuvtTkwPZalng55h9sDXdl7FwaEvRdTHUp8
zJoDHRhkkPPp/2kz4uaNhEdlbRzADqK1BA2bgF4I0xm2ETh1gIcIls5DaSL1b49iLUqASBLenODU
0XhL6+XWRiG5A6OKMiOUGTzQSO1rLfdK6yHVlC1aXd2ZPplh5jbGZ2L9lNjmayBcdlznFIuEBeJY
jEvbRVWobbqkWmBmreYlKj02kEpwjQ49CHOTfoUw9Cai5iEzEFG11j/tMj0tzvia6rFkltcW84PJ
EygmfsULu6UP1RT5E6IFrbnt7J9WFaOgutUkaIKVM47iCco/4CtARUskJh0AolzqlGoByx7zrvGh
3QeJ7t9F6YBtWQI7Wh2RBcSJCTguEk7CE0TNchUiKpoe2ONpCSG0dcoogGpMhtZZswPAKSBIALis
pCwaVY+zbIId1m50qEeVrta76CuRHLe1c3BmR8TntrOaWQN6uYLRfrKgyNKnwe3dKDMg3LyoBQCq
pcEASY9o9s1k3QSiziAPHbCzcOfyyhJgTUJQnIzxuNQl0YNSzciuNfrGrShE6VCQzB+1CCmrcGlr
6A2WP9R2pC5esRAmAawB4kyDrPTOj5Z49LgomgGCHCRodCHOzI1QK2NlNIKye6zVPWjHoGdwe0LX
TeD65zVVdJnzCT+7NPuuiwCAqAyIKlY/Mj16hHrtvnGMzW0zq+sGWO9/zQhOZEyjeOkIzCR6u4HE
gz/9RWoV3vePBX4EzgaSJ3aXmGZpBBl7mTaT+uX2AFZeF+gBQWcwGIQhsC2+LhK6xJDCo3pgdr4R
PugJ4qUtSx9s4kmRPatrcmZL2INzO+HWwn0ZFL0KKQrPrgC5lWWvVlfkzIiwt/q+mVn7YaTzfpH7
geI4RpCRg7gk9M+vYhiTofY4JDEcDtZaK5VH1ZoPt1dk1aedmRAGYI0qKRRwRQYlVAke0Obbeqbi
9G4LCiC30otpe789C9UHyLDhhgeT2OUGA3SsNXtSwF6n+3YL+Sm999Ki99v72xAwYRTMT7yuqoMX
/9KSNYMu1KkqPVDqfcX2+9vjWFt4XG24CfBGAiWgcBRTzczynEZwoZmr/MhlTCZrm/f888I5LMre
nBO+LIO+MVKvax5tXYJYXHl+I279MwLhfEB8NhyHHCOIih2g+2WBYsW+UDboES/dScYwJRuQsM8U
EKFFoC0C/A2sxrP5NFIKjOHu9qLwj4ieHqS4mgWmpA9yqcslBwub3hUa04Mk/QIRHTdHlzJUMFTt
tbI/p3ADt82tnR2ODEBDGyIPlFAvzYF6oAFFLvYyelXQDfBqDoqfjMydZNV7/qHrcf0xJExeCN7y
rFZhaEZb4LFl06mPHcVN4+w1R2LFh3CULNZZ3d9gI7BxcPg/4ZyWTjtW6ZTqwTR9tuNN0ktitvXv
Q7UWTTDo4RFBFWU6cT6tRQ+MeFdlrnOnzOdHBGJzKnIKiWp0nAnnE3X82s6qSg20cQvWaVRHUpmG
19ryn5sQzmgWj2OGbiQ1iAfPWMBreSxjtGhINtnaRIF8AkK4ACYCwi0MpF8iu4EMtxpA56FxE6ot
ntPVMszW2g7jPIWgsEHchlfK5VYmSaVpU5uogU21TbKYBydzfG2GFEsXN1vNqr3bR2d1VMAxo2MS
/B1XhFAjeM5N6O2pgZF78dsge+qtLg34g3Eq0ehARIJitWmcZaapGlhzFL5a+aRtmhLMla4x64rn
GKPxF9cBsg1IZIIJSL9q6RqhMAlh1FZFWf3Rqp4M2XFcc5/4LtANIDJFYYPP51lc1qATquhyogYZ
zf06BlHSL8pkPnp11gDpxSMK8nBXWOvG6lWlGE3MGvQMyWL6Wkgge3jSWkm4vGYI2Vdk68EMg6Ya
YTTtYDqznWD1+4FmXmqkX9VRbV2VAvqkpbSTbLa1zX1uTjhCHYR5WN5zc8a32P6a5dsw2xbDV815
v72r11YJz1CwzEP0F1GhEHJQPAJSyAqhpt2/W+P3cNk2MrrP9an7Y0K93Ai1CkTsMsCE1RwSZ1Mt
B709UJnYx1pscD4QwR3QorVZXmLGgO1fpm30EFfuaO2S0NV+hzLm7VVj2NQOMlcA2ImHtaoUtdMU
HNa87uYDMTPjCyOthQdCTg/G5KBsU9ej6SPFyogLYXrLv71sq3PKRZOJhtosuF+EObXtNIztXA1o
1H+qm/Q/UxuiVIQEojuEss24ukfOjPEfc3aSoxrI2VnJ4PmaTfNPwfalLHZc8628j5vXi1BcMYTh
5Ea2lA73rYPxnCRPpoz9fX0Ef74vjCBL1bzMCVMDZNjcVv2nKfbzX0CtuErf/8YghFb5zJbWGWCj
DZfJm4zlDTtfdZNyeLu99rLBCKHV0Ec9oybOE/BAO2SMXR2SsYmMU1O2JPwInC16HU9sqnRYgX9P
3Ka19mFh/41TBT8YniP476pPIh9mrRrQmoWN5UefFOI1nyYZqcbqbJ3ZEGYL0r2VoiDPCdDO93ja
dnTfD7//YkFAnAJsGv8nVucyp4hSWmKq1OxYhN9KPXHJKNPuXB3HmRHBi1YQWKGdFmIcxok0DvQr
NnpiSq6d1UU/MyI4UdbXEHA1YAR6fpy84/7sAOfjhssEHxNaXUX8Jhp9BzaNBhK5JZLWP0YiCzqu
BwCeQfA+6sCX8dw1//vZrl2ICoSBghzu9LBUEKSGDvXttV4zgBIzqkBAn4JCRTgWIZ2nRkkNPAKg
SWlPqRfLNEyuXTtKy2hIBNELqGCoyDRUT9PSdBMSkVo1R4/RSL+iLx8wsKx8dhpZM/l1nIGUJyr1
oHJDtgZkKpfzFYVjaqZ9rgd15y/pt2aBI/FI9B2sLffPG04ybADIiWQd395nC9M2YLRImk4Pwk8A
W4TF4W8+D3yoA011vDyEcUydCoJmhrcZSR+gGJu0X/7i+7wCiAQNVl+shTTFEBpKgla4dvayYdep
kvT29enGvKC6iBoP79cWCfViK5ts5sRGUFsoiO0TE3DMu19lMKGhJxFF5RWZFaNEm1KNBqmA5hN9
qRJn/K5MsS55VXw8uy4f/sj7oVjE66Ro2jaEA+IUAH523UwDZXKAQm1csE79mCYLcclrbeiuPeW7
Jjm202kG4dhS/ZP1kizRyhGlwGjipYZXByo5wi8A+UwVGbpCgm2ok10JQvDbe2HlgJ5/X6zJLeUS
9UQF3nmm8zZq281UxK7aKJswvDvjgOwlwPvA9gKNjuzC5aExqqWBLi7uLh3iy099PW1uj2RlplSK
WdJRaSAQghLuFKoXrExGVPgU+9sQ9DLs4OrnceixpVHnv8LLgmYjh/KKpgU2YMbjq35/xIXq8Z/v
XxWdoqywzMbWgBr8PZdggQdqbpIs9toYcKFAPJLz5YJv6nIJGqNI0HE0akGKM5l8b3XZC/b65KPU
iEo4gOfwKzj+lwZIN2ldV7EhULItlFzLxE0i/95lhgnk402K/kPQcfNL4Mz3RnGYDZUO6oyMfQ1j
5rWdJAC6PhEwgBkCSRaQK1dCRFZvoG/OUoZAy8otLimvLv1W2Wa25DzI7PC/nw2kAoSephPsRAjj
G8XXQMQUGvtc2uG2uijoxwA+Abm+K5KDjqo5+P7UAf0shd905OfQW65myrikZWb45jsbj4ps5Www
OgRFp2+1Jj1kVfkfW8t+3F7/tWlDGzKK5+ifIFcyqLTA23+p+j5gLOAapWWZu8yY/ba5H1mOpyCC
I4TzcFdXXcnoPezMztK6wDB3hfF5cPZm1Ll2+jJGP2Z2d+qCGwPtMKj9TQgJ89k9m73W6FIkB5Uu
qJd9bAVZutdayVWytkA488BAcDGOK+ABGhHVrK/TPoiZ7lbkmRfpbZne0LoRtPdaUPUFCaPghds+
KVNwuHUBEkv65OvUNWyJB1gzAQ5rDaE3nqhX0kwkVoZY0bGfs+qlQ6kMKjy6rHi1tsug7A6XbIJD
+So/yhqoCWqWNcIbp0er0p+c0thWQ+NXhi2J9q6jVkSQXCzL4vmCq1xpkloVUjPZFNhL71r5YUw2
4Pn1tfGFNbJk9trUndsS3o9h43QjIJ9ToI9fbfu1KUHfkrzcf0BtjgaBl8YuE4PjJk7VKawxddH0
nSbbiR2rxbNlCfP1BfpjRfCeBo0KyjpY0ZVpR6Pho9PHUp9IKwHScLd1GQJiebDPwJWHWvAVK8cY
9U7caO0UIOvvLshLZbPkVl5dlDMLwqIYU+WkzGmmoNF+TuUxZIDsy3AFK9grHWuiGaCK5sfSFOar
CLvGzuZiCkL2ViqvuXpcUnOjO7zHnblRWXiKemzUx6avJcNbN80xDXiLI2IXS012ZMdssNQRgKfq
fYDoIivol7SqT4utbTQos8619oC+e+KagLcvZvPt9ob8f/wA8B0S1KLtq7RwhebyYVSxV+zmuVB/
02Hwm3xbKwfSv9ls01f7jj7q2t35IMw4Wvz+a1XwhMXczW1uwupsVG6NkKj25+Q/kSFxH2sH4dyM
ENPVLOsNNptjUNvvZvGtKrcVQEV3k3+D8ufcini5z6URE24FNKhuXCVuLGn6W/OCDjr9OZgT0C4x
rGvyBaS084hN0rDKI1PrR0u2Uxx7k5DoG8jX3m5vCn6oxGMNpM3HDfLBN35532rwUHMcLmBgA5Oc
Wh9oXrr9dKAjVITRnJKVm9v21twIetTgETl5KRhCLu05ucZAUBRNQfXOwq+6jLmMPwOvhnP2eWEX
ZEmo2kOJz5MKNPmxb0Wg9lRdFJNAGOfmzuATRQLwvd54vIUKTy3OBnX93tKaOEHiNioDvfzqjKqr
s00SaV6VvN47czwRwmX2/pW+E7YeOA6LftBpEZSuCUp4R0oLf7318HFUwVDERUxxJcUMbtdiYstc
BPHWoRvztzOjErbJJG7w2stzKx9NvwQ5LvEhj3bLeEkGWEnBH+tCnNOV1cOvt9iFBfEpX6ZDZtjc
ArW3nEzQ8O5eCLzpQIQLlkZE3pqwEHGrtX2F9mjEj8+5p0WSrNHqMuCGhRI7RYO0mDVacmMZY23E
563ZzRPqpsM3RfGp45d4Hd0eytpiQNce70dgYwEh4n8/i7Yn6IZrRpwW6A/5YuEdUWyAwLlt4trB
GAgb0Q0PmB0KayKHbDNA/TUexjIgSepDdLxd3g10DqBfaZMUW4WU29v21qbvzJ6YP2BmP1VT1pZB
rQ4uzUDebyRf9NyhLqnyfVTkspBibQ7R1I80HPcCYIK4nMPOZI5R6KQIGEkgHscQIDFvzhzJuNZ2
Nc99cewoiGZE2QmdFXbeJxaOP5gzDuBlkKzT6jDwkkD8jRoomIsvh6EMc27no1IE0H8HDMb6RQsw
jE7hKOsYWkkmIo8I+Dmk0HHzYNYuLUGJFS4gZiWuuMztqoNSH4pldglE7jVlb5qHNn9ZeoofUbrq
dMqKzf075Ny+GGfqSd8XC+ybafWj0eljHrLOBehhGzXFZ71wJED3tZlFTVkFagaKQ1QEm6osZHY7
R2BwzbzCahBkzftaxki5tj3OjQiTuvRp3yYTjBTEV2o3fL49Zyufx56A9hqyJ/B4os9rZ61HCTpv
AsNNUKOS+aHVz+PjKk9nQUeHT+GZH4qdrFnCYq6AYozcdngrJaHv6vd57xWKCAAXfbDvnn2/UUJQ
sjb4fli95jvCvt6enZUVRkIU17+Gpisd3USXPz8MqRX1OasCp4+3Jmk2qXkaZI5tbQy4EIBkR9YC
sZPgZ7KxamukyaqART+6IXG7SRLIyAzwv59NEhlaY0D0VAWq+Vbrvx365fYsrQRK/Eb73wCEWWLt
EEM3Z6yCOQ/dwdhNoe8YECp8v21m5QIAUBD4JDTbIfMqdnWVYz6UoMsqg5w0aE1r9NpVizhAYfEt
HOx3JZJpQK2uvg1UJGQq4dLEGw6dIGXW2bQMjKFED+SEIk8dWQ+K06QSH722Qqi1ImUFYnF0WAme
ay6rmhWTWgecTP6lGP/i8+AbAU6RM1Ff9QY5YZrltolTElW0Ok5zPj1DFu/+nlSUQM+s8G1yts2K
eIayWIJtVhLlmI76p6qXIUNW5gmIehRBEMUC4S2SoOpmSOMhUruAfJ/a41TcnQrhKnt/Pi8sw1LD
wcQJPt+bfvx5IbvbG3j116MGAtIMjoAUy92QlEdCp8bno+96/01TZJ3iK/sVdzhCMTQLAmMnOkNW
2Uodz1kfEMCSCar1WelbMuTW2iA4oTmHoPG2aqHHzUqIMtRj3gcgCPfSTZjIeFtWvAkqt8jiI7PA
s9LCIpRlkse9EXbBbD5M1TGZHmbg02UqUGtzBcQN8riUwr2LWlNO19YRUzBXM7gXo+JXq/5SAei+
f8HPjNiCZx8AZSnNAXPVGu+11xeSy29lDOg84JyiNmj4HZGQakLXUdMT2gZKuGOq1yySB4vs+/zv
ZweaVsTOSwPfh96k4ryMmrdUkvBjxafjUQ8dK2DjQOotLoMaI36f7LQLWqxwQ2dfV9/b4nkqnqP+
7e7FcCCoYQN3io7dqzwnaRvaT0XVBO/UCbJZMlfXxwIwAxPPOgcacijd0Mu56lvH6NSE6AHAzO0+
7CSh5srnEZ7hCkJroMaRJpefp4tqVHExafDgkduAc+JuoXSeyeZccND+wivrqmmTKNaEKhOgJdGv
4xD/c+/c/9uOA/AK6ssoL1/+/GyoO0rZYATzp6x9CitJALIyOxyhBEp4PHXxhhI2qq5l1lgDXBw4
mbrViuUVPEqS2tK1V4JuIl670EzhnO1i+o4VRpvoBQVesHFjw2scP2z2Ri+J1K5PHG8dRs0XyEQA
TMS2xjmJO5L3Iw3sLtpk5oZZZFuY9xO7wAouUE5dBfckIv5rvZ7sUKlVwFdGt7QOyryp5oDokozn
2pSBegFOHBIziGwF71dGpjVD8FUNSlrsiYGX4BJlT8ixorPbvr9FHZlVCOUABA+HDiDG5Q6z7SjO
lLBVAsstmrc4fL29gVcWBq0eDqQJedUcg7n8PPpN7ZrWlR0kQ/e1T0MY0cBnqny9bWZlI1+YUQUz
maHPuVXbQa6WLl3cYZKsyYoBE/UR5ABRqrhui+jNDtqBFAdRb36qL2oq+f18li+ztFyZARAYnkXD
W4ZP49mNEWpMNYtSNYI8+xl12+qdlI+TuiXLNpl+3z1VWG/Oh4HOdXC0CqbQR9gmaQ0S4HpDoiMb
9/d/HvQR8LlojkTGXghzFkOLl4EoZlCoLkP9RJYtXVuI8+8LG8pOCJsJTayAfmnC1LUjWVPyyulD
WIPkFdBjwMNowvyAZccprDKiQQF6qhF0HmnM3LrKPUVGJ7oyFMC2ENOCJR95cpEIi6VK3s5VTQKo
Iwyfw1lSZpJ9XpipQa1ZoqSg90xdK4R4hXf3Ql/8euHIVVrSkHzC5xPDZ7GX3M+HiS4hxLJo0eOw
G4NHQGdHoma9sbCILUHeP/fmZz39PrH7nROubt5Dh0MHfyss9axUIAwvG4CNme22aKWy5qM+SZaB
f+TsaENNDzcsJ3xDih9oERH5BJReoyXgfT9l9ay6AL16AEHiQdyMP24viLBxuSE0vSGaQhYe9A4i
IZU+1XSZw1k5aerjUr2lzZPW/WiZTLhdpBD41w7QLwAf2vCJIguuVndp3Y+dciKl+mxpk7uky8ZZ
HgqjdPW88dhAgSZqJuMxxsWyH6BguLEHvKxuD1dwmf/+DMAfEdVxOKkIRwfLeKmj01c58cwoiTZR
uRnQBqOEX4p0cCuZRM/KMiJdhssfKT8EwWJOI4WuMfgnMOokOzL7qIZfe5lCgMSE6DqdOlEMPeyV
U0WelPRdNXf3quD+30n73yhEZqesz3tDb0bllGXbsdimMoIM2RAEp2An5VgZDWZpgPNkgOA4Xeaq
o+Tcri09nqBgc0AbIe4xwbPppMyVXLHDU6f9jO3Mo1CY6g5UeXDmBTeCIdlpgiP9mDQkH5Bi+ngu
isFlwWIVCjJqeBqXbwnKJnUjkyARpQ+uTPARnzm7GVnMXmUwUYEB7tHMtdd0LI4jM+IThKnzfTsD
Zpx2ZQNxZ235rDpR6k79/EObDF+pLC8MtecyMVt3sfvKv33Q1tYUOXpkFf7tQeV+5+y3NRqr9CgM
w1O2PJTW4zLlrgUq79tG1pwXujRVJIp4sVV86KRNps8g07NPc3RaDi/hg9Y83baAbOC1J+adoP+1
IRLnDnEJdg4NNlQQXZ3mDOmRYiAzQLsOcuy2mrn5VP2smOVsB1sb30uzLjftpFmHwTQrH5S23yjr
ey9h0T8tqkY+bSlBG0FpekbtMH/IjeFYwsRRZXm1r4naH6JiUCBbMqC026nWsFNIW+5ojhMeDSnp
XZv0pqtnUXwwkpD5tYYM7ZwPjQuCX4roqao9VU/QXGck363BpJsJVW8fWX3Tb2viZqY2+lA4Unw9
0V1wIdfULUPyPJqma89D6UXNFLvV4ng5yZqnlEFNYI5KC7X/AgcU4JcnLQHYF+pCLYhgtArsp1Pz
ODKaP6qjNe7Bx0p2zDHLx6RzwMnUO8onpUje68JqQU0AmPt7O0wdcacESbMsonPntnOj7Oql6jaD
xoxNl8bVZxZRba8lhvWWR7G2AwWF5s990h3HJkyORWlmn2ivIF1iK8wleTI/tBZpT3FsUY8OVeTN
ALPsEsV6jZNMO4ajFW5m1SqO+tKyfeoYza7PSbVx4rp9iklD/Raa8dsyb7PTnDihB12NzKvrAvOZ
g+OkUHARh+mA9mMwOW5HoyDbzlImf7FzdIxP0fhYdrF+TDSz8qKepvtJDavNBK6CwxKbBJj/0jkA
Pqv6s6PHHjgtJn9qesOFLuL8WM0NiDNwTT6Gdpq7kz6aO7KQ/sVWwN5hMis8NRYLt2M456fWAmu5
kYyJi7742sVKUl8nir3VjfBJCzuIXISQPGkKO/VoTMjX2wdj9ejhVkNDCa8SiBdpBp3AoQtN+4T0
q2fFaeSNaGWmw/TKelWSS1rz3Khz8nYFNC5cvdMT26gQp0ThyZkK24UjeNCz9JOiTpFX2OUunVER
zxxJBLZ67hFAGlCpWpEIqLKkBwKiC0/qd7tyZcVT2deFK6/RnKUE6194MkuILDHQVsqSG0Ku7+Ny
QGqJty4AM3BVhUCmIHMWYwpPNM+OkRbvMgjYF46BXnOEXOjX2d/eEGsjQt0Gz1y03F6ntGxrZAug
NVikJf/VV/EGRLGSfM3akCB6hZcusu426qiXd8qsmGo/aGN4KpIQOWryaJV4pdB/aqPbxIojcf1r
NxjvlUMmCvN4JU43hUWIpmnqnKi6+AqEO1ODbbNl3tyeN5kZ4RJnbByyeVic02KdErV2lfGAqEJy
Ua7O3NlYhIwglENHu59hhOancjzklatNj6AYVmXvr7WjejZpYoNe1bNlGmwY0vrdaAVj+WzmkVvG
GrqZfreGJE0omTsRCrqYndIkLQiqtcH5qils15nzQwhX/BdLBMIOIJCRm9DE1FobZbiFs8lBVxZU
NT7nmq8oh9sm1twpuNUg8UtQ3L0CjcVjX+n2omIkUegNJHSr8miXzFPp821DfKWFh6WN1B30QT70
aUSIQGjUQ1FZkXNS1Mdu/J0gStCSYxNukKlyc7JJh0iy92QWhUhQDfEoD2NYdNp6W5WVZ1UBZGp7
p0OiZB+rlT/SSWJzdRuejZKfh7Po0xwRiTUzbNZ6DjqqHMHBqwl+9r7Kt21We+Mk0yFbXUCkeJEL
5Qy1ppB+naEvRaI4Dk+IHxaa+pERu2P4jSU/b6/fqh10pCI1CoTRVZfwPHRRmiuOc1Jb058WA0mm
75EDneBO0k/0f0j7suZIdaDLX0SE2AS8slSV17LLSy8vRLvbzSIQSOz69XPobybGRRFmfOfhbtFx
ydKWSmWePGfNn8+3B3Yj+gkgNHs+hbrWM80ksXesJfEN4Ga7LdKYJZD63xUFrjLDQasIwFLLvQha
lMKU/UiP0jKP4PTdo2z+LIYRy2SfmnyKPBeAct6kYIzI0r2Xm38+n8wV/+HhGkGqBY36iB4XF4rG
hsTWs5Ie9clp/LJPqmBS+QACJk1tuPkVDwxTEK+Yy28zie35dDKk1LoKGZ0j1b6p8ZAMiIMZPWTG
W2eojSTbqi2MCviwfwSp87A/7P6CeqLJQDN0HDM7SGM3ZPG015z4to+H0i+YvpVVWZ1HzCJKfVCl
hAr6uUFdb5Nxbm865pnrF5p6Rofp3ejZf//Dcs3SQ2AUBh/L0t2Teso9y43p0bCE5mu68b0zzHaP
DHi9EcysDgiuHjgtJLzBZ30+oAF64E01GfTYANLmxObOm5zdAMKmrw/IBOYRbYHobL6o2YD0oakr
N6VHr2uODQHS0jQTa9dbabL/3BLwDvjJC8ePozYXVCxkAy4Om+l1jGRgSjpKN64eJ83pAjTW6Oio
lIF07+2+D+rxpPVFkAoZCZpF0OADE4Em6/eS9NW3jLERGKBW6gfuNZDttEuZB1JHEZMlAxRLrHGn
iSoLwc4zBAmAVspHdN0GtlXZIX7V+8T04a7RZf+U9NUYMqAvIWja1VdZWlDIjUq6p1bigd0/RlLQ
7psAjGBx6mdgy75PNM98MOK0C3hSTgHNHIa0nbL3sdGmx7hqWTQNqOMZdSoRTVd9lJSqDxJi26cS
OppXgkvqS2L1YV2liU9tNKkoq1N3ST688RK/wM2c5HoAWiIARb936gwSHwZrZNfo73SCWofE65BI
b4/su3nX9o17m4keRPpk3I8VooLEzt0bqP+l+zSJq6AUarxJCtbi+ZAMxrc8OShrlw8+qXRxYyM7
A1p8t+NRZmo9Hqeuc10zqPPSCk/+nPDpRq8VOU6ONT2WcvCe9aQybqDPQCJNI9zPwfzrW6NJrks6
Ou88xoCYNNV1ygULi7oprgEdmQKHed4zky2SP1PR7Ase1ztXlBySxrV+hX9TYGnqkqCrgYcqzJb7
rDETHw4j8U23gRBNYlI/b8UU9FZrhIWDB5cTQwkehwd8+FXehroS/d8Ofa57HoN5g5iZe12CQfWu
R1/7tZAFdGVHlgaJMJ1bIWURxFauHVg/6K8sJeiFMsxx9LPe1V94IbeaxVfiAUB0oNUCeNpM6bDw
iIPt1lbZUPsYpyrixYvWvfdjHcaM+fXwVjdbKOClXMl8tZ0ZXAQ9Zoomew0tp8deHmX5YzTfeHyf
pQcbDd8Z5B+JCvppA7Ww5rQ+DnJxxSDuTdxOg81SHdDBJm3fprvP3chKUAAaaJw6JPLRzbhkYc/y
DlVOO3YQPbYhyiB+XG84qrVBzI0g+M5MkrdMm7LEMNWI7XzszT96bEYOAEMT3SrX/aMkW3rDf/p/
qK3YaPBfbIjR6BCWoMnsyKBet4v7Gvy+9ZT6Wle9jV1n3XixaX4rLAoMOqBfgT0QGRYy5zuFBssQ
I2ge87J1v/6gQb+uNVdi0F7nLkHw9sCMYowxv7brV6QPALMI2mQjPFidYge4O2Q1KUqI803xITyo
mV1wUEFi7ML5i2aD5BYAwDwyWZVtWPqHpLyYZhcZYABI0au37FJJkBVlqVLuMXFzEYJFGuyNvfhG
OhD4kgy06FNVhrFROpErAHhyRc72Lc87v89QkleeldzTzi595OvzQGVVtpO60m4zBI2o3hhj1E/M
25UlI1eaCxkVR0ikm3NaIRnnjQHAbfpVVVu5j7wbvUloQ/ce4N3RCPf6mqm0jqimdTsL8kVlays/
Qb4y7HiF/8brCwk+Nj62+VheIS2I7mMyWhH8I9n1xFGhlboaHFqPW6UZpe9Kc8uNrK3UzGNmI6TC
631ZPoLAlNnXRYHpEwEYoMCdZJ0+P9DrFtBZMpPDAEew8BmGrFRZebV7pPyeDGVQ5ie+JcC35jRw
mgFixLFG78rCBolb0uO6cI5QGEr7XbulKb82hpkcBlyWCNncZYZe6wotTxpQPyXib5+ESRt64v3z
aVobwkcTi4dCXRetOXowYd82bgHs/hZ2cZ6D5UFBpRecCjqa+S6g70Med0UGqrwjKaofdIhVEFfj
BFEQ8mrLBm/0fIv4Yu1KhDrt/zmay/YuOoJkv4h19+gMKMUP8behF2FGjcQHHHUvpz7QebYlNL+2
VAAE6oBKII4H8urc9VRmRdshsWC0n26nunqlgj4nuedsOZ6V6fxoZx78BxfnJUSMXNnucUD2acpw
btSWnvTKQxyH5v8OZeFFDa9wM47nyLGpX43iprHhQa2nFEHr51tvY8qWeA+nnRJuSQwlEa8d1RHD
vVT9BhL7XwZruf0+DGb5EBaWPhWI0N1jXSEVnfHngmq+YTX36Ib5wzh9wmiFnwvrwMzsLkdvNSiT
QnQibyQd1geL2xPwB1DvLzMCWsMn5DUa99hrRaDVOvxRE+quEX0+p6vhGZwqHuSoXtgoKZzvD3tM
OSu0wT0SFocxF9dFZfu9bh2syfwhbetPm0+HSg1XjsquNmyvjfGjO1zsTRss5tJtJ2R7xX2u/Shd
sLOPB9u5JezejaMOudLBOwxd73f2XVffjaz1u2Ej87E6Ax9/xWL7ilLTslHBKZPynoy5n6duAIkg
VkFvww04+GjjfZ9uPODX3OgHo9YC5gWSaInXH3GOTlkdh4K+NsUW2nJ9YBT4H2euegD4f760okyt
3khz55iP7CjEdOPWACxYVX20ZfzdzopfeHY/tTL+nRvuxqz+u5CX52jOTjhzMuSSrCJ1SNzYeoX4
uDMFCVoH+j2Oipsrt7O6AxV1FlA34S9FNsXHJsWbtVMtjyhBr6MRJ9DyrrXfTZ9gBRhoBbIkTg96
bzg7V41DWExOGdWe8WuCVjbqyJ4XdR5FAz0UCl97agPOApD9jk3u6MfclKU/GOXW2fkHZbscIzhz
gIs2rQuZee42wCylEE83GFxA95c2Gr/t0Rp+cIxa31V5yYKuomkgFLh0JhBF7GoALPHWnjzsZ618
dJBa3KPtoH8cRExRwFSO9oOwzI7yptOaYIpLz0epJz4kCCoR9lByPY6x3OvINgTgvdEC4BnENR7p
1q1XgnwqB9faQxx3VVRrwrwVNgqpBZ3Eqyc3IJ3/XOFy+ED/u8BLgfb1AtKTtJD46YoG6WyOfITw
3uSkf1e29Vq21clpGXJg8SNx2yNSH4+6Jo+jNO89XSW+USikQczvJWFXrZn3PqDBt6n7N+2z0dfM
rZOwdtjAwwhKG2AF0bOwuGspbbvcBt/uEYp7xHqY3McNR7ZmANgx1PzwUELZb3HSSK2DeDPFTPAS
aaBgKHzLukKSgFlPlhmKH+hJrk2/zQJiRKrdeCltGZ///MMNDwc6ydpsvWNeKfHmibbYidw1Npz1
WpD0cYizL/9gpbTcCmAEDBEkXn6nHF/vHjx14MX9TNe9qTy3NijkNbEJcPuht2sxo2PeNkoiGjpm
qopMu4uoefh80VYvnw8WFtOWtRafbB0PTNJlYGBuQq0sfId/vXYOchsdRSZ0J8+u8Hza7DTV0Dlg
OEe3Fs+gF75WjrFhYt3P/18by6i/HnRD8s52jlWnXRcdVEw5Ve9u3Tb+yPqjBTnYcdSuec8jqNT8
+Hwa14K/DwP0Fu8BC3J3ZQ6/DGXcxE/M7w59rJAM5clGSmfLziIPPWt2T3qBQQo36FPfae8rERru
7vPRrD0+5rQ60i14EVwgWp0m1QpNcPfYvVYKkCUAOoRv2jzMN16bq/v7g6F5uB+OU17btO+G0j0q
KzCxTlvCGlvfX7i8VNKmz1p8/3s3VTNkaSNfv/Z9ByUcJGZmTrVlnSN2laNTVrlHiOV2oEFp71uN
/YcQGHTPgDKhRwvAg8XW0q0xNROGE8qbkJSn5HvL/8MqIP2DUiXAeYCRL5yaVqdJSnvTQXHD8GkF
SlitN7L/MlUzAwJaXuxZgOB8qYFiahCf6TDS84My251Hw8937epiQAUU7Yto4QVK49yCwdA7WjIP
b5akQhfYrzjZojdbOxdzwgJPcuTiLrgciCAZF1XqHRNy8Iw3JGqinF1bUh1YsuHO1vzyB1P/vN2H
k5FOYMxHaRcQg+ROd7jfdH5rPv2HCUNpGqKIc376IjL2SOXyinlHh0wPwBk8TK3z+B9MOGhImaV4
Z7q78zXxGlDq6HbvHlOCXKr0VbaFJlhd9Q8WjHMLLFdOIRO83NBb0WT+fwBsg6kTBemZ1g6NO4ub
K1XdwMoYCUtkFMf+HZzSxhaB2equQl8kCBrAdXABzIprfdBpGcOEIHnACg/3xlCQEJRRIHmXnbF3
DKb/h3sfY5p5VOdmzKXn6u024Sb4fI5s6kEacFP1N6P79/PFX72SZzE4tJ/Nb6Dl633Aw0qgQwHJ
xNgQiPeB9509Q5hCGjOUTOq+WzTNDfdUs9cN4V4hEpbPn/+Itdn9+BsWVwySaA264jv3aLc9gHUK
apiWh7vT8AUkKQpbbHihtYMLQA32CghkL8m1+woU4lqNFK0lmojnws8gqCGTTbaX+Wm8fHZAvAlH
Cpxz6DJanKwW/YtGH8POmPD7xJ5in8jqpvXMwu/N9KGrnF9VNf5sYzuwQPzy+aSuHbqPxheHjrTE
MCsvA9hTuXe5zK+8vNyIdNYaRADBAIM48J0ouy93KBOWxpl06NEmDx6vQhVfD+OjoY6sQtm1jIxu
iGLDC3Sa7Ft9qyYyb4vl9OLBjo4eJNqBYlhMr+e2DVKGsA4U9c5U5V/Hkztlx2FZiK1k29pSfrS1
mE1GJ3ji3gPsRaG4iqrlvk2sZ4Or57bNUz8Zq6u67nbOSPaqRZj09bVE1zSaX/6NdXkxA6IUt0au
0WM63jQv5pZ05tpW+fj5xeBIDAqaPMXnLRDh7Wz87fOff3newKsB94L3BZbpoqKE+g5y1eOAsL/+
w9shGMuDrb1/buNyDLCB9xeEzOGjLwoWcrKRngNu/sjAenZlbNHAX+61888vEoB0MqqEefi8mWo/
uNHeJ6K61QDFFLTeeL+ujgTvSaw3uuRRQjq/LXNTGYZIJnpUQNvlReqzP59P1aW7xVjQp4twFagm
vPjODWjNwMDa1QHWVO4Bf/OF+jni0d/XN6a75WpXB/PB1mLeRKWyvE+AMjJ4MmP0Q9uLPh/N/IVz
L3A+muXt38h2TClGk4Nlygl52wYNclaoC9PufTMLvTYepJ/RXYIUCjqSFoujCqdNQQMAjqNcvxWx
t1fD8+fjgfLeyoiQt8eRAR8wMt2LjEKiIRfYWlPyQCsinB1zTX4ojboLW9zWTTDanX2VmK6KSmOQ
z4PTp2EOqP1V3aBFr0c/+cOoCfuKiKJ84LxOd4nLrG95lo9PFW+nPTzY8A2dJPYJ4QU79HpcHGqT
9r5SaJ8QpMlDmaGVw4+RS4sY0UXEUNJ4aniDNYxTax+PaXwrWtHvK6foDwU3itClbQaZstSNeOPk
O7Nng68IS69ZAbrDwBk7dp07/Q8p6V8H1m8avSAPLZVsV4JuM0I3wA8lSLuXRQ4qX8nqW62z1G6M
mXXTVcLu/Vj0yE2BaehYjDQ52mXDAgUMbCBAD7az0/xtnBqgy6tUD5La7EJLxNq9N/HhlnkZi5DC
74HPYfXOG4gVqmyoQgqp9ifoVRa+KEgVVGMX+0aWppEX5+ZuQnr0FHcpFPJ65rzGUMzbgTGtPFi9
re0roIxvwEsEzXc1GlfCsb7XKFMAPOVa/gRZhUfklvtASwCo0htgdV2plzeaIG9QQUlD3mioPXXq
3au/5nDxTpgb2ICZAZUEqPiXnCGpRZiiRa4/tigNohw+Avrl9BsbdeHV/8eIQwmYGEBYDnrOczdS
mwCu5DImj3V5VPZ73PPA3pK+WLfhQfUCsgp4oMzH8cMTq8sbkNXZkKagxnWCmoqtjoOx1Y258O3z
QGbGLFShQcp5+bYeSxHnMcvJI+F/K+M2Tq9iDaz/L5+f64XnuLCyCHIJIGGyEil5NO33ijywePf5
9xd+8H++D/wJYKoYDV7A51OVFjlulIITCPmcrPxVa648QCDQJtnawudbGnhro0GlBtfHLLRxQeg8
4DJ0kFInj3FvR87gfZu6rXbqJdT434gwDrxAQDwMVpqFZ497EA2LUpJHg0xvcjCirgRAW8X1oQCd
cmqLgwtsB61oZEAhUYJX4evHCEJaSOtAugjByxK7KoYpJ5rlqUepvdjTnZleFf3XLvt/YwSvJYqn
Mzj2AmLcZnGt8cRQj+gUuzX79j72+m+fb4y17Q0hHpQTZk4TuOzzjaHHiL5lMZsQb0Zp+rXH/WGy
Qda7kd5fNYR3ALjyZw6YpddpsQp2LQbQEBCE/zV3LJ9MY0gzMwvqenz9fFgrrgESLAC6QwYCQcwy
+kchH0lsQcGpAAiU3YPKK3uKs60e+EWs9G99PlpZhMZuhU5tiZDzsdTsu7JChod3sPZLy9o93erP
uxzSPxIYIFOBx4aA1cLbtVImMhtT9Zh3Nfo20Q9p4Q2lff/qxMEKegMgnYLWlYtoPE4p6FSBB33U
Yy1BPUQ9qIFTX6u28mPL3AIm78zSEq5SkWyqoRgJS7rhl+VT7Hzzyr929tw06O7o0CGQ/j8QZl1u
Q0iNmej/gksH5ny53zumEasYjOkRxa2ORQKt6cxXW0zIa2s1pzFnV4tU45JuKjboCP3FEacqk9AD
mEA59eDlvz9fqksvi6F8MLKI1O1ONLUsJ/WodeRayeHWNpvwcxOr45gvV1CLATW/dLLQyu4Ubezp
0fH2pULd8dj1+89NrIxi5lJANtaGaA9qsOcOSAEfqTd5U52OrrR8UOJsuOm178+IfyDyvZnnZjFL
XgPQu+6l1cmOue/qeAAGXx+ArUPNBLopc5JxcREZ0s5L8DHxU1eEE9+lL/9fn1/yBbJYwJs6+Hxq
vCRqR9Pn//B9COyCe36+BZbZg2yUmZ67enlS7YASve5XG+WPtQWYaULw8p41eZzl/CRlgcatsjwx
v4m/V9VG+f7y86AaB6mKh3wdqOOW2FdF0PzmjkScIL8eGI1P+Jam5mXsBAsOmCFREAfr07LRh1uj
3uoA+J/sLkiJX3k3uY72s1ueQ4pl45ZcHQ0UKOb2Xry9l/eW2WdDXZFWQnsHzeM3Qm01qKwZAB4R
qMoZ04J/nh83I4XoRKpscUoB+S8pgLhbKkKXlyL65RCWQWcN3WxoNzu30LUaV6RU4hQ23r0H8G0X
UH+zH3B1HDjR6OUG/8xFmqIkTtYkg1efrJKEMYgNcGl89WBgHB8szNviw+tidAvwjY6wUHQ8GDIS
Dlt1g8u7aO4sRFoKehaIIY15jB8seKVjs8oj9Umw67KCOMKh6a7bIfryONBoD7I6JMCAwCcLB5tM
Da0Vjvmpaeud7vrc3npcrKwF2LvR+QMKdiD9likjJ83T0UtccTKzF149NF+Ogl3DRN+bpwPYD8LO
hQfX4krpRZaVpyl+GFFa+bqDwveBdnGw3OA+uHyqtq3jFXFxalMRxjaSCNrh8yVYWWjQMYHhC5xM
80osDp1uZ4pOLS1OnbWrtTsqrz2082x1X65YmVnUbZy7GWjpzZf5h+0UUx3A8qHnJ81n8v2deb+3
nMeqBQMG5qLFzF57boF2dSVIPWIlzOva/ZVmz9CZBgXGxnStONw5bz+rYbggolhyqqORwRntFlee
ZrPbHGBmbbBC0Xq7kUAI2BfN98+XZ2X/ntlbTFyB7rQe3Ab81KdTRK02IltiVPMXPqQhEeuieIqD
DtwW+PCgfHo+cT1BCoiNDj/FYuei/81yUcT6ciA1UxcDcI7aFRIuSx0EU3SF5YIy+mT8HIbg6wkK
fB3VMMAh0FOALXY+gqTSU85jvTp100/DeFdbUsZrMwQGeg/OEChyZHTOv68XjtMVrsFPzpPZ+p68
yYrHz1d51QIcLdL/CJhAxXZuocgHNTaWQCAFdTs3ywIPrBkq3ypnrJ2R2Z//bzPmYqIEAyhH2jBT
lZHFH7T8CRJ3+pdjTqyGA9JiG3zV6ApeGEHnRO2WLeMn4b2XT92W1uDagQDNFUCAs0PEHXg+VbLo
HXB5E2xXD/HOUERFXmzcrivPPwwBitI4GHNSYIlZIYbQ3CbX+cklGkB4B9uNw6R+z/M8KrXJT8Fy
OtTEr8cvdiz8O4uzCiw8jI3n2bKm7RYpl42yy1Ot3k3vRRevxvT38622EgLhNkGoCLYs4OWWOXow
6XRJCfYcUGWgvFmZP52E7ZXN/7jC8L2k3dgNazt7Ppcocc09iku3bLV4PjVNXJ56UDiZNbhghB6Z
3n+xAgTInIwCVeIyNK3yFLQmAlZEf+s6+34Mja2mzrWz48wEicbMt4AE9fm+GxP0/Tigszh15Q0Y
zKNMlH4z3DfDFgn7ygIhC4UMgI7956Fj8NzQYFgc6KApPbXl+L3neohAE+1nmk/bPkIt8tuX9wOS
lCBPQwCDnMC/s/DhZgaW1UTpgRcnr3wk2G/5S22Y/oS/SPz8uamVowutHUBR4Bv02Tmcj4yNJcLv
3kao4Xyjfm98/aqEJJqDRCFWByiJxQrFk4pli2U5Fc9ZF3RbWKCVnQyNS1z5oKcAH+fy4HALVJFE
VNVpbkqOQ3CrTXr0+QStJI5naBlYXeei82WjaFIpLL5EXJ/Tt8QJyjHfuy04RdDHRvaJt4ubPKr4
fWxsUZis7O4zw/Off9gFkjqNcsy4Po3acNfSIXRG87Yq4ysz3rofltiL2cnBFigqZxDLZdspqdJC
WA6eFqbeBkl+7xp3Vn+X1z/Kzouo+4t6z2aGdmnaBt3WKV4J35BLBowcZKpz69tij0AWNdEldetT
ja4beeOZtyjxRc60jwVYMraoMZaNv/8z1JnHH/guVJqWiWUpvLFOxgHvNPWAKkpQo1eCTGBrY2VQ
2O80OVgiaiAZZqBoWYsHz4wq78fGplpxKHOHE0hPUA0AAcQifMlq4TALBddTr7SjHuNgoMQWxmm2
MxLz2SyNXdeY38EyCxHX0i+BO+y1ZpfgRVNObYm8MQ9BW5L50qx+ff7TLn4Z3vgzFcq8GpD2Xdak
k9LtU4VD9TSMR5DM+5O+kzKy0j35KkHmPwO49tBKAReBhNvC95hjPXSAu9VPZlkG+zrZYhVdGwoe
aXMdDolpeLnzA0QnbTJSt8X3db8ypnDkMmx+N+JXWr19PmkXXnSeKoIHJ8hPAOJ0FvdDwXJ0h6JJ
74kGaozKdPflz6OEP/cAoykAeaXFQMbMFEUt0+Yps4tQG0WgS3cj63ZxCPGktZDTmyUbZgLlxZPT
5sakK0n7J9v8y/hTNu6J3A/aKbapz62N+21lusDAivEgnEPJd9kPbHTaIE1ayScuDxq51h++PF0z
EaQFwBogDxeVtqZkcW8VqXyS5t8kMvnfr38e5TWQwqGWh7bshV+e6xsuo4Z8gqjy73YrbFqbm49f
nzf1B69fdyXtnMyUT6L8FVBzI/t5cWEi5/Lx64tI3crbpAfttHz6mU8n7efQvX59bpBjg08DsBW8
94udCjRQ0ePBKZ4K/qPlTdDp1sZZuNyos9ww7nwkn6ETuHTflV0rTc+wuKl3N44I/untYP0xnZtJ
HTTgNT4fz7yWZw9xxHq498GSgJc4UkmLY6FZuHvBAyCfhhRJybINSr6znZd4S/v0ctVhB0IXoC23
Zv7EhR0w03tVn3TySc+iKouGjdO99fn5zz9sqpGQouEFPt81t1mN5sPD59N06Wnx8yk0rSFvD8Kp
Zcq7trwchDf4PmndcKwStF2Wga6XAXHBSGO6z5+bu9zFALOhBQMpfBhFZul8OIXXtE6CfsgnqJD4
+vCeOK902CB/XJkygAUMPGDQ5wia8MU5HFQCtqMSKKfBGUK7kuEWp+mqATwpMGX4/oXaWRI3RUqz
bsBG9pv0LtW+7GTBImLS/3l8QdR+MQBMnZhcwuyndtcAE6RDDP7zVVg5G8hNGPNpp2ijXuJ1VckK
UOmm9pPHftr5U1buTLLbUiBbWWqcPRx0ZBZAoL4MDiFMNSGEyqyn5mSaY9g2ZZTS4POBrKzEmQ3j
fDv1rdNit8FGlhlhNrwKc6s2sOK0ZgE1VFDmit/FQ9Wqug4CtLBQp2Fp3uNi2RX8nUxXc8M12YKB
rMwZ3oyQB0RSDwJJS70Z0vUVoDum8eQqcmAE0DRfa7f4xC5XHzBtIHZQ5AIK98IzJmldcoO55EnX
30eDgVAxDsY+QzKm21ieFUu4Uubnyfz8upACGjIAc5ARmp7ayfA0XwyyvzFix/jJhswLEeHFX44f
wF8L/AyeB3i3gvr7fD+4Kp5wwbXgcmiipo/QT/j5fvuX0zu/VZBwNQyEzyihzmfn3IA0nXisKm4+
6V5rR4kGiukyK1w8PGRzp8DiNALgUINN2U3rBAGfPlxZgwX2bQXaMKW77KrmZXbSpWj9ZJDZHq9s
5z6GQPytWU5E20+UdkedtOzeHH9OIOHuW3pgut3uCpIMEZdIZ2akRptRbOfNkSgHjDg20d4acAOe
8pyO+8+HjNfDHAOfDxpARXTjoyUUTDMXwgtCdioeYmo+Zb3zaqQdv4M8Mz+MmZUnYNgzTmBwE8eO
GiUa4R1zL42JVlcDKO59EAqPZeCNZDICkIqL/WiXBSCj7VvjOm+EQadk6jkSQNY40l9KT7OXtIi1
EtSYncb9woVUmG8N5m9qQcMQED3zSjAO9mzPG/Mwl1odDR3X9uCfG0/p2IEFb/LoL1Yq9leVSeLH
Gqe7Vq91n5Dkby3SXefkmZ9lQAoJoYFdwNRl0CfOTFk06lfgZH/LNZbuakBSfcZbJHWtB65wtZt6
Kt7ZqHe3o5zSG+62yO1LI/uZ8lR2fjpNBlxci6u0ABGgklCxDkRq/5SgJ0L11cm+Y9UpmO+S6kl3
h9diaNAq4Sj2rfScKuwyvd/ZhWei5Z6PAeC46pAVoIlzQUYe1bGGKKllLyz3kttm0khkdtqbmixX
+n2rDHSYJm75V5tA/95RHGeL1fS+nvSXeCDsRda1dtBraQSu3TkFOP4URXcP1BvNqPNzXXzrWOt9
H1AobiK3zMler7tfTPTfdI+Pvg5GxRvXwwL43CNJINt6/JHXlSMBs7UV1HbL8gWkMHiRG5oXX02m
2QSlkVsPTjZYFRCvYOkLOTfdR6szBhTegKVNkrZX/jQpceOY1fQ7I/17LZNmJ+rmJ1dICPtlbtij
L5O6dPyid1+HungdG/eboRSQ3dDnJI+tw2ofINciYNqUhERxF/9fn0A/gXpjJYNO0/gf6gLqViRx
EvRNzE8ZkpMHy5PPEBL7aevjYzKLPoRDM0ZZQ95bfZB+XNERxLdqaMPG7ezqrtEqMCNL/rfAkY53
UGoDyT/Ii55p1osuiGvIfId6C5ZrP+ndxg3cccqeAEH6zmnLEYpodEQucDgxmf3UhfM45W3d+FrO
vw96/XtMQcomWGqBQKLO/MFOBjDtZY6f1am7a2oqrzyto2aUZTWPijpPy5BASPSmRZO08GtTvFg0
MWufZHEfUZpn+yoHdwEayOoQva/135qN9RVj5UsxjYlPKmZF4Mv61jWa+Uq5UV1NU/NH0LbpfVon
/LouJi3oWhD+JqZyQs0xG/dQZkr/00O8AFSDZAxwPbaRQVNHPsJrZWDchwhIOXRAfdesQkicZVAJ
QIoEZdFXwNqA7NaEM3XXU8o66xgTAHVUI5UPJnBQf8Umw2WEhlOnyP7SXPDQafKujSrXLnwbHPzF
zh17ha1kG9AZIbf5ZIJP0ZosIa6aqbR8p7P1gOaDQEu3mMKmqKxbRwfAnUAREAwUehuSiT0aKfpb
Wmt8y0pT7GlRggU/tsC5Wpn2sGsaaVtBM7l/TKU15e3A5B2rZHnHB47O27iSL0ZZ3k659lg4Va3t
VQ/HHjQWQYtenD3HY/FDd3Mq/CGzLQVenuF73Q50uJZult/avUSHZQeiEB20IeZrg3s4C5AxtI61
ScCmxjw2vHBSJsNVa2vJYbDr5GlKnUkLpQ7Bj7GyQfWoJeYed15yJdqSZ1EOYtB4j516ZBKNSTG4
kzqDfXcIBMwRqckQGuMscvMYLL3Mslo/kzo5ijKxjhLw+nDo+15Ekz3cTIlAC0FGDonQD9Lq3gso
UfQHPo7ubwMh1w7Af/I7lruu2PVQ5YpIPOAogJ7tOOaWEQMFRxOft8S9l+j0zUJW2fIbWNamZ5Te
37pcJzdl2z/wAuvCeTl9F3aVws1kTRoA7Ks3kRqKMSiAr7tNbLfYFTYZf3WgftmbvVu+EG18UTyH
PEdfX7mGsG8NKGPcugL7A8cZChx2DwD/PMhcI1mIGkEM6i8+zRyA063GcC/coNehH/2iVG+g3a20
vV56vH0eZEvTX6AJMEI2gLkF8hiTX6QWDVGMt8KOgphmAppakaCglecPg+WBa7P4zdwaB7bPiyDP
qz6+gjIBTwBU1ns3DnJbayhUw0tTD1sxDGwHkqvYbw2Cy8igA+K88VGoDN0WkFAyu+lH9b9Iu7Ll
SHFt+0VEABIgXoEcPA+Ztsv1QpRrECABYpAEfP1d9LlxTznLURnu2w/11EaJkLa29l7DLFkW1rC5
Vv5SX/Glvx5sMYL4IAFy9eRbjBwjKVRxN0aLnw2mJ5sgKNiTawGpDKyhyUCV84pD49dMIRaejm2r
M+bPfZMsBheEpNGuUjvQiUtvF+EMFNki5SR289zUWKMFSPh0GUmRjhqshaKJ4TQbtE/+MC8KSg11
npExhwuG2+2ryEkXCTdjr2mgS4uf6JIaS0pasmsd4m/KwmdpqVl1Q/CXidRyp4I8yT18E3A5dIZG
hz4A6O/e+z1vUuhJY4NS00UqqVwKzVo5Ns9N4MmtmqFKEpSQf5K0nyFCCFwK9EzjOQnkAh3eYqqu
AULmOzmBQ8oglT5jLlMctypl6APfh/Byh1yt72Z1TCy0v6zR+Aq5fe2kV25dr7oHCizfNE41viII
2lcp5jlDfG4vofk7PDJVt4gMEe3SPLLi1pfz8gVKuC25cbRnv+qars5fPUkBT27TYvRyEF7q7x50
TLchIkICyRw/NbAYSZWjxUU4YD7iSP+gZHx0IazqK9oBVuWwA1MgoDBdhH1aToCSEHTmUNgL871H
+iHLVQHTl8AtU5rH/vVcQFSIh81wYdxep530sYBiXdsHqtxyH4gFccPHttB+G1Vpjav6zgqqIcUr
7FUcQzeWFRP4UsIdl6RhTXcDK2n6Skz1MvqseLZj1SbBxLoryZGbwf8CxpsDMicVddgyE3K6e7Z0
sdo4ZiIJr0jzYxjdKMPv9BI6DBLCQrn7A8L8osmMco90nCCi5YRGjHeGesX3wUcOY0h/2cf+w0jr
8rpbZllfUF1B9NWji+nTpe2voUL5KEIrsI49CTJm/8rZeK+qrt07kBZKITOwQ6LGgikDOWxbFfmu
H7S5EKFDM8+Zwgs5N2MKcH8HcWHjm23ZMvjDeMuK98NZTeZ6SP0GTuAQsrzlC+GbnBb9ZnI8g78Y
sph/64eoTnXn9BssD70pQ5KVSlXJFLNlh3P2F5m9N6vs1ot4Ay4G+lAi3tGKZV0e/OCkcWGnloPS
AmvWJALhKomqGrXcskjiyuIlQjWmKMRilolsU+oJDt3b4iesbeV2UmJA6294IaIrU+mHr8sclJdi
DO4s8YssYupX3TbstuKuhmKncq9LluvjwvJ858kGhu2OrZ4aPrabOnfnPVehjTczlW51wzUo0U4d
8yu3i5etZLCZZpFtcXPrdTAmpHWQeYGWxjaxnYHkZjjNgka3yN0cFaCf21Rf1IyjLnE7UhyoO05z
6pQd+aZt1L/6YvgaOeab5WGe1kuxqrhXrwWzx3xup8euH4HQKhBhrt1hNCqTIpQuYqud+pThFPox
sYXtJlaZb8gY+gwFvyCpaYl2XjX23abgTrcJcgkteuFXVzAs7+/82rr3wxiWWxA2A3yKEAJjUKCE
aJWCrteTGBWAsbk/yOh61FHrJ5yaZcl45Phbx3d/5cVo7qTfPPVhWG8QeXFvcMtu7zVhLoFYA+zO
ODX/Vg7NiAS1D3vMzhAXuxYBKbVAv3ylDtjfuDNECBFOMdnrhtadf5QqbBrocMlSbUMktqk0ebUV
EnrQoiyO6Cz/aAVSvDaoUugLzRl0THCZiJdfcWxGRPEA0SbCrxf4/JtaMAENXMLgDOhDTqcCnWDG
nj6M4YL0ve3Gr6UfjEeHOnddbwAWjKMR96AZGt1DV9NNK2toQDWFdwQ4g407bwZzME/axnDnyp/r
ppBJb5xYIzNFT2vUXYd8cWm20NQGy0w74avBB3rNZRzwm2BENyICjnPvllNLL5TxbtGyN/5lbwjk
tql297IKiN4UrEdpkM9o44EHQW+hZs5gNym/+1WAXLaZx1svLi1cBWxxaThwaomHGuYz1H/5RUly
bjPlt3OCe1+MX8v99jLuagQdJUXxAr4ggzq2xDwA37aV+HuQeTzSbmLf/RYGi3BB60D+Syd2Dz0i
lQx9AQepYSlTwauj681lWvXNoXbHpxa9pUsaK6R3fBmTOWZDmhc1bFpcKHRPuNq/NGFzv6gCiZir
ozTUkNYAQr248HBi7EpPsR1IgT42M2EZMP7NpRsjbj+CIuYnjOZdc8Nt0dW3rQaCIXS/ugDp6+uc
j5Q95K7bS6w+LcGIlN/rQB9dIp/8rg+wXql5KdxAPUG2wVOJ48/Li6J6ujVdf81qHmaAYQqs+ph9
NeXyQtlbUzQ4BZWDrC8MnK9VU0EqErgekZRR5xfbMrL1Yx7Bbjzk+PW0baM3s2iWaEoe8gLGX/Os
nttKl2lTYV/UbPg5GMaxy9oXaifIjS+4ChZT10Ls1wl2XSibdCBgjukpdo/Ie58KRssX1y+ibwRK
VJdL4HU4QodIJtBWbm/z1p902kpcYKF/Gm4kgCrX2peFu4VKW/4IkZS4yZZ+bBT02vXj0ITCXpei
aryDDHGnK2IwIbXNf3pm/ilGfWW6qs2GsP42R8uhRQlD4L6kTH2jC/ad5A2Fd7F27WbhVuJO5nq6
TUIGLBmLmg7JBZmwu9qxxQdf2sW/iEcoCPYwObgIWvfNnYI3GusqbRsEyKB23/wBPok+QhH0VTAZ
6IHWQCNMBeasy8fnBVisdGZejh0kza+OLk4CDSm4ofXRAm5qX/DrsTH6UhHIFCbCqut84Q7MWAPA
qSrfBF4mePgyKbBRvHK+n2QYZbjZ46ZnywqBJT72bv7iqNJJokDS3VJKlc4LkfvFsgISgFBHWsqy
ewhtY3CFVytnJ6/6r5DVGzOIm8ktrqd5qsPZXgNmi3ewFUvEIs3RsYv8JmLVfIFvTGP2oMj2dxVA
+4mPo8ekNqKHJa/YUwfr+X2E+hekEwtXXM8IEk9KcEjOmLAfAfx0IQqGlJG8KqBGLxZ/sjrLWyfq
tk1bhzuju22gGvcF92Gb1QD73SLx1puhbgcQWIj3TbajnvcGckwJ7k4AynJECpyCMRwq3S4dWLzs
1MS+YOrzBFkJWEgMueq8uMdWUrsXJS7/kdkXnreNIS196faRTSuZl/p2HEUP9cJWLxsdlP5lObA+
BeChz6gdn1FYJ/vQ8V9hTTclUxs/QSUQcvwiSMIiuM4r92BzKPUvgn+HicSrJSKCzhmJL2yP+18M
vMgUCXtQvBjHTd+7Mu1dC9l9x3WbrCN5mfUM15lxzt8iKC2mgSPrlFC5r6W/97tw3zozbFmRJUP/
P1w2HdKrOJR70n9hZD/CNNKbg5+wYOu3Q6e8K1IUAPeiYP8zQOHjWxGNuH43LtdZKGHiMsvmDlfN
Z3/gAh5DBgm3GiCwHUdDIvQgr1HhPJRz577OTqmu6jqK6szm6pvnLHaHuFru+2IJb3NK7YPIVZxV
mgaZG1XHely+V7wNdqJkDbiCMD67NugLP1WLbr/FImBHE0/PqhtdGDb2OQpusjSZwLZIxejFF510
6qwKTNsmKMzS76Vtglecx3AnWqrqOwhi0ZUEOOym5GGXTXYyiYsYc7Uw5d+NXk1RqqkdNzE0d7Gv
nS+xb+/psni7vqF2A3uE8tr6vEpykBmTUje/WOH87IMWcYFVh0hIZGPIlzPYVL/leRMnMgdeLl/K
6IIHdRheTmHAnumCcldFLPNSE/l94k64wxreM5YG3BvvaF8t8HwPFHKB2ClQRkW9S3tG7clQqaey
4RiviF5M7JvMSOY9WkvUT/j6QAEsR/SEAfqyfFE4EnYjwa12O+Em+NCHa/Yfhkp9H4jwEzt0j703
+tslxM9IoVhiwUj3m2MjwukSJy36vnMsp2sjy2g7GfU2cYGAFBqrH/Tgd186+DMnTPT1hvdwbYNb
hYt4Az5UBY5ulPR5PaFMGH/Fzb9K+VgPLwtgjHfh5HOeMgYl8UQjXbkM/a50UV7NYc2SzzZ1dUW3
AFA8z0Nf/oxR8byfTf4CmF24X/yZpEWNq11qi5luljx88VCykwsCaziGo4e5Ed91D3r9HFeDTBQ1
VZlZ5cyPggziZ7QiYMrcIgjGnHwdcd+8chbW/cj1+tldeo/fPcDNEYX4tEOBLPNjbTbAwHXHPMZd
1jPxo28K2HtRWGki6GEzNrVNJKwb0wlBZzvSln+rgL55hFIe+cloHb0ArQk5fOuX683CEZCyz1ej
jKXE/ZcoW+3LwQHuEbh3wFwU6lCXC0H9nrr1fA/CKbuhtnSyuQ6a3RojHsfexksG+XsY9cSOSVBg
Bn6WExvhciFomHYeEdu/l/8/6khBKBVCcLAcgPLYCT5GKeohpZrJITIvS7QxZN/az7c7GdD/AC+F
wDHi2v2+pyIihqSiFgT92gwWKvwcr/+DJiFMv2HxDhwg/jtlfUA6WJBiQM+mdjZDkJ7VH/rg+SvA
ACgiMGJidJ3f/34YGOSxGGJ2GIM3RE+sv09/gt+ffwr6DYfIoqiG50sF7Yt8T5sLjura3wc58xKn
PtEeZK8YCjwMMIZrnCDOmS7SR48H3iYGQA1ARTSS3s+Rj7rOOMFmAN2Uy5+cXXz2x0P+EowFwKAY
Rd/8ZJGyOSYOKTWBNPSVc8HqMxiJD9qY7x5/0vTDzY36Q4HHu+o6hjfwcmHnXYRSxP/vLU72AeqQ
6G44kA5slu/LdCzf/n+PP+mN+mpQHFACclDjHnVscuYLfzhJaF6DQoxGeRicfIPQ1E1YIvQdYLHB
RDKrhP5s4zNKY38uowAYFWCS0Y70QE5Zo9VvaBjo7xVCVUBG1BMOROiENt2/+Ag0AvUeGnjA85+S
lMtqQH+2ioPDqoFV0g3Ezj//GX4fIHr/CiE0jys1YABNTGJZlrvnSAIfTRLYIhGIKWC9Y6z3IzhQ
x0GZyaeHZxXj9M/PEXg+ev6q0Q46ysrnOMXu25iJkigdHiyOQSTrkXXOfIR1Dt43nAEaASYJPXzQ
RaDq8P4N0JxAt5SO0cHY24VnEDCxu/4xbj6/I94Ns2I/fltNTl0JDvW46KDQIMi4/Dz6wQdANgAN
DPh24HjePx52alNbFG2E3Di4EVMW1DuKxnCP+svfl9SfZzQAHQBSrGJh4COdIkDH0COmVjGuFXQp
r+egOXTEBndKm086ZQL3u5JwQReCLjkw2KeMmjiaCzdcenJg2B2xPM6+n0zLDjWZv7/Rn6j2dSAM
hQ4NojpAJO/nbhJgkOmSkgMajQmx9xoSFShRzAOqDWhd8ula651fXyCpR9HwzPL7APAAZtoKjgHt
IV7p0+9HJ2sVoWFufvBg1R0k0CwD2uK7ok9x2cLaIvU06iZnVGT/3FXArQBfAdoNBoZl/fsxcx22
LJpUfig43+WOs334+5R+8HxQzUGHgKIYCxFF3z8/ml2YNuSqPHatvW28+pJ4Zyyez42wnhC/bae2
HuPBDzCCRntshAXhp6GQSOOAJVsxZeGKInz/fBGERa2JKI9VhbifniUmfvj7Q/CRsOLg4nNKtYu1
0q7UAl8dN7So3sED4F98gt8GOAnMQz5RNXcYQLnb4ej6Z8LAn78fKSg6AcDXgpb/h0awC0930qLU
cQAfUaiv0zm6/4fPxxeIABvEZeCUXyA87oytzZ1DHV013s6ek2z+M4wBgPrPtkMGBxjSyff1nZEB
hheII1sumvhYhdvmnM3eB6/wboiTiN9MXeACzyCOgZOBk1Wfk7r56PkrcRbkPGQpf2wyzpwOmopM
HKl7UV+2/NM7IIbc4Co0E4H69Qf6zNhC2npxqmPzvQCg2Xx+AYF6D6AjAgRiX3QyO6Kr/bqbY3Ek
8D/2k/bls8t/Zfb/9/EnEc43fThGBo+vmyumb/pzxlHr+nifNbx7/ql/OUVLSBiK53s6VRFazH6C
Wqso0Tdl8syV4IO1irsw8N5Axa3SYCdbGcqPYSHjujlG4VMLu59p2nnn+E5/ZtTg8Pw2xrrYfoun
XQ015AZYsKOzUbZMzMZb61CbT3+Ud4OcHAssbKCHkGOQlnTgSF8tn/STQMqAt4A0FxjGYOEBd3ry
Fl2QT0PVNEcE9M1C58tc6t2/eIffhjj5GHbIwybPZXN8Huabqfr0sRavwH5APuFp+SeIVUjTQ7e5
iA61eBvblPhncp0PYgaFHi7mCRMF4v3JZ5Yt8BxTm4eHyc3KCyAbPj057x5/8oGFAwouEP7hAU41
W2ijtWL+fNig4A/gYGDIWwD2ff+FpV+Gi1ksJqgHVg3e2IE9M8L6G092NtAfONeAQ0WB6PTGUeWD
h8oaiw623wKhFAq4fm7/Pk0fbDbIFuHWhELOP7v6/Uu0wGT4LbpVB8hcp7S6bZ0rBXdlac/klh98
bVwHwNmFWByUYE6TGAW0cAnFTHbglbrKL+uzWdIHUfDdACdBvPCLAgaAEzuIX4CEjeU2KNNIgoF6
ZtOdJsmgWKCzDzkv3PhXJPQpYch4NB8UXIOPY4R8zEfD2L909HMEtoLWF0s8Z8DqoLpcnAm9/xAH
flsNK3cEgHJcDnAbAYT9tJ7XjCXxeD6R4zwBJwCyp6Aw//SDp3iZya5sgE/p8/a5HAP7M699/dO2
YXzVKJv/quOwvmxy91kx2m5rP49h3rT4aM0ZoImIg6vF2A2Q7ZhlwR6LseNprP3ijg0D3NfLeASo
9dKQFMQS23H0lKcnh8H5q1HDJi5hL42Ottp5mgDcBwDZxQDgAeyRxQTIcR0LeQ2oYPFo4+AIsqib
fWoJ/2deCEpgYE6CV33qEcH92NRFZMixDK6+7NrmWnz5+wAna/c/A8DfCITP6IP0A/r/I2z5NDm6
sOoEYLo3/plXODfCyWEx1KPn0wKvQPWrs8v/xQv4BJdJ0HdBzv/D/6toUBhpBw+Pp86urIr9mfyM
nESRdYZA0wMXk4Ib6f7BJiW2RGWEdeTImxp6qPCovuWRp568seX3LhTVL51gob/iNq/+g1oLhApu
0F1Ef8LYaNhGRAeXyhfhYz204w78Af9XaO1NDvzT3vUtAzjWqbKuctQFrBi8HXCFwHVHGumgNwAW
xQa1NSMQMgaw8Z1HiymdSzDhUnRuh0QJ7f7oOqxGnUfOdpkncgWYyTnJ1jXG/L5DYcOB4hDu7eDU
YrrjkwNZFrA0CAHKeIjDtzjYV+WxLuG9EiddPCQ2EmeOuJPjAVpUGA4snbVNAfXC00g0tIAlc9sV
DxbAiv5Y9c94rc8t/X+GWJMYfGIG2trJGSc82+HywPgDMK/MOzTV/aefH+EAxXTFYPHjfHh//DRe
scwxEAz3HSgVHhwF9OeyjHWOQKmFUglKdpATP+WUyabRkKmn8X1tN+42Mmc+wenGXR+P2xtcSoiH
LCA4OXU8pqLZ4zDyk+b22gT/4seD3YwSP5JJ/w8pz8kljee2UXzvFMguXmx95mJ+um3x6xnkC1Y3
IgYpu9MCWhU6FZkLyx+GIMmr7yRM/Rikg88Vr9dP8G6UdQ5/y+d5PJWN5YY/SNnsAJ77FvXic7nq
/w4B0iuubyjOuifx00BmvC7QK38I53kHjMBVDwT831fqx3P13yFO9nbNIS63TBiC+5fEyRgQ881u
PFcN+2BLrzp5KMRDgQRCAyctl5gY1RnQ0O9lHyQzgZrWRXf4+4t8sGRRLYFGNk4D7IjwZMt5LB+X
HlT3ezgF0H6PTvTfn//BRK1mGvgUEMP8sylVuyUT8+hix7U/XccC6nOpjJ9C7ejv4/w5VVhVUFby
sL8xUexk602SBRyI6fh++Q4HS/mszad3HwYIIK68OobifFt/wO/rNmBNH3DG7ht+XV504afX7JpC
rh0XAAOQ0J0sKM8ZUDOUPrvHgTTfBNXneoPrkYxUFQeyh8iHtOXk14sKMgZFONEj8X/F3zh5/tzs
4/FIJiD8C8IunDROryZqzFlcs5wc0bFIKPBM03QJdsnfB/FOD9R/RsELgNXMAvThT16iXqJxEjGn
x2iOslbu8uFLvDOgFdKvQPmCSkLaTPxcWTNhVs8/Qu8hjL4atOEcc6ZMfSqqs87nqlgaQk0pQnXi
tArox0MOmeN2PaLam76TG0uLe08twI4GV26x3JIcEEpIBpHW2/ht+8nwczr8SYQDZFHrqsTwZgBG
WyRgBTrqitPlzK764z3R2FrZ/DBcA0N2lcJ7v+qXQcdBjkzyFiTWOwdyW6HCxcIqsSWyqza2gkMx
K79MzsYbxL1LyzMv6q8N03dJVIgDaVWsApcVFNpTWIGwBPVikD7vfL2MN62OvdR3XECRW3WsO1fe
QNetvSgqQVeeqX+BtTMCAo5sUKBfFrh7zSRPuYl/LWMFm/iaKyCRJ4gC9cbuQZc5Vwf454Jx+osp
oBzr4vjAesDtjZig8l7cDaMTbMrJ6x7LfpozU8GQyYDYejsrr8mGvongWR2i90nsVgFP7yrzo2y0
ODOFH0RgbJV17lCmgxHgya4hlSt7WcvywXK/uVBWjDeRVwap1GA5LGV4rjv94XhryEcVe61VnB5a
7qDrnrfVQ1FkIJz24QMBA4Z8MqAhjSC4df/fKCc7oPLVvLQao3jej3gZk/gcqX6dlnef8WSAk4Dc
GzkNTYkB+hycqejJM4/9uXzxz+2FQVDsWmWjEDRxW3i/vXALK3oQS/lDaecrUba31CG7yAFXQGl9
NxF/68HBKy/z+8gDkalhT38PqR+9JKAKkLhDJQGR7OQlx5GVADAijcFlJeMl2Q3RnZq//H2QjxbE
74OsKchvJ2cEIjHxao8/+DNsIUu4fc8AFTgPzic9WNa8b1WJXLOZADvvNLvXgY0BvY+LB2Dn34qy
/RGGoFHG5sw5dHoM/TPM6p2NHiJy8T+O6maybdmQ4qGCSG+iCwMZY4BzS++gpEWLm/zqvHNxECXW
PyJhtKbOuBahLYRQeMrqNwoAQBCXlntnQT1ryMUMQlsdcaDgvB4YVNGnOauzGvSo20U0XeZUUmZt
EI+pwIUdAl3apJMapmQM82WjDJhijAPCuTS6WWGWdZFINXR7g8ZsIkmjD1wTAAy17Pdl7bMNtwO9
pbP1HsikSTaCinzTTgyWRx5/JmqwLzUl0w8R1PE+4KXzLGb6w4mgp4muR/UYFqLeDFNHs8gMgMEH
lgMd37wp7QFESNxF1ZludVPCpKfO90us6q0DTs5FV07hntPeJKMOl2wMbX0Vl/O86Vzw8KIBpFHa
VXSji965K+ahTAGh9jK0AQECLpS60UsLbyoccttB6ugyN4ACe22jQC0DvxXiLy60cQBvj7q1o29G
sFz83PHSQoTskfW1frBuX97FFPB1SvmvlrnAFAe9hPVSMKaQigzT3HXKhIsWJUDwFlDNcL176Ed2
mw5g4Y3ux28VAWeFBrUH4PLsZUB8tElb1Pl1xEP3tvYb93Go6TVHrFSAVM/NBFpFXm/KWISgHfb8
IuTjDPyyuMGR7W15GCFOVOxHENRLVlZ9mUC9g2eyKmHz6gaYTVs5m1gP4ksDrkLGtZAwzGpcbHVU
YBMaTpF3PZbl4yrjCB7nlD9UVfxGWmH3szDKYOqHGGBh7Kq9Q3UBwmfxGs89yGtQoPviLSWzIFRS
ruH7ubzOPazG08Zj9Z3DHJtBDxWms9My0MwyP/5aMu6++uM4bCCg5VSpM0fRkz/7zVse1d4RzJH2
2q2xGjs//tm7zfiyEHAXMT8HLIx5k9fjz9qZnMMCBsQ91kf5xOqWsosRdPqVftKHGQ1KlmAt+u0e
0RvW9Ev4aAcgfEseAyPPZg6qbWhSA0jrvhql99C4FYNGA8D6z7EzDG+lKk3qOgWiVe/bb/kAFUuU
pZwsR3WFp1VUgFg7yeiGdPZQSqDN29bxgFmnmu/AHAGZf4KxK4qQ/GKq6/62VCPdeGM1Q04fi2QO
oHMw2fle0dZgnsvvgszV14YzfVcQcEobTMZThYQsvMhBQNoC5Bwe5hxzn4R+wR8i8CBvHa/hR9mp
r36k6pdB+a8iD3FLtJACNHQBYNhCcQ/UiC+LMwVbfKTpDnMbv5B59FN0Z70M1Isxg+BGu0XTk2Wt
cF+BpQ0CkNQHND5LrVLcSvBPj7IvmIrxMwXpCOK1dZO5nAwbGDwOXzl2pkrjqOY3tBs1XpTJZGSA
789vUfVm/CLlsKIw5CeXwQIaghCZZ2uNj6zwPwYg7oTwSAPvuBpSZmOTLWHeZsEYV9sRHLy0Adw7
xUXS2xLTdxfw8aRAWxfR00Ar99KUUDOQfOZgbBGazlhziV1ywJ/55KZLN3RJXUZgUWrrgLgQgrQC
9hAgWyVUVqkg3ctgqPMGBDUs3ygA03Wk4LtaSucqLEq7WySr0xo4eIgSGDct4X6R+oMG9KIr6XCI
JCQe/LxkO9g+tGmvo+mXIb171eMa+abbUl6AghiAbtGCsugLSHDNQJnuEXjcFGZeNpOu8Z7BDx3a
dG7H4RryBOItcIC1BTOdxymp+mVV9jCXpOqCnbJOtLHSMy++Fih4Tkx5mWPAfeOzZXu/GWkqp8J/
we2DJZXoBfzrx3LXl7ggmdAUVwZdjIcp1wph3AEnAqjhtAK951aLKthKxxkeAdmfHyo56EyPDBot
zRJmmon23jhjeOl4LN6P2lk2IEqKL+Cz1ftqnj1gwMHHH6ULMbOybS/DAbjyXIyrvLHH5NVYU3oN
QneVOe74AIJ6k1Z5/MAdL8+Ajf2BDixo4LYZEirlCzKjOmm5Ay0ZyHZmBpzGreuArevEzXIr7AhV
IAYyreg6HAygpt0MHahnQN2axJcTOnAjZEN6mjcbqB9AJbgAO+iy73z8Jvyoa1ONeluOQt8sPtgy
sJbuNwQd8w0o1nNKZ6eF7e9M95y73jZveLyZUDhPO+7przh95WYuqnKzTLVMIkcBAF861QZ2erCz
bWl40UMRMZ1Cih6JIwX4Xl580xkt07Bv4jTkTZ6Qsejve8b7R1WpejcQjBvpPoBkOsQcYi6m52aU
UdZZkJCheujegncJlr2u3AsR5+NOOYPaFJGeLuOxtBtZm3DbgyqxHRD+L3oBYQqnF+EFRevloGtt
U2fwwEB0eZdFCotnEJG/iQoTZkuNQrkzo6eSgjFQZRMZeMZHyIeAlkuv5cycPeSSnH2QR+BmFWBR
xS08KGqLqDE7or+EzIi3gVSFeBwgzrIjINU89q1UF3W/6Keun0jmzYw+9GDibXCcSUiCmvGbWM0p
JzZ3SewBw1YFo9012ud9VmG2Ej/mzSaA+lsiYNV1If2cZJBJ6a7USjwjcwxaDVYx9nQ5HuhEy+9V
qKvM9CAt+WVswWKFjg6IND9a2AUl6NJVie9hnU2i9a6wZ/MUNVt/u6qW7CIwdJJ5ZMse7QDsspzx
rGpGkkLxZUnIIunF2DjmFsXrkF7i6jTbpKjATyVDeBAVV5cTKFkgwrlYtOFSQNO3bTcAVIWXihOz
7eogSpjx6xtQHHgaDgpyIm1Qoy2H9KqIUDOAqGib5rx5FY27JDldKFiSq8wKkLpby6iGgo9kydyE
A9RetQLEGCaiagLNs+nC72wx3/toil6NgchuHpSIedp3d71pK1zF0JqeS5Xvx17Rq2ouONRcinJH
hG6fxeLkqR/ocSdkQ9J6AJm442WVueinbQO37XcNGjDXSAuwBmfTJpMG47CHEfAG9ZAHzYs4SLzI
BwUb5MtdmbfoJrYhGPzzetpUo8E3XYV5UMWhjxNtIVgCe6o+9WIQmahZrSt9YyHSK6ZNPgzlvgHe
/H4B22zfDnq4rRcUeJx+DG+xkWaweTm/awfh3vZNW2RoOjrbynPsrrW4bs/oDkVJDQp3BmV0ta3E
mI+Z1pE+zD7/KYM2lSS461bSt6cL+xLCdXtO28Xpv5JoHu69TosfVI3iS7yEfBNUYJ1Yt/guPAFu
tGOhtJMvBITFmKSDQS7rQ0p83wYm3kKgw92gy14knRmiLFjYtIF4xJTmNbRojaJ8C//iMVk6S/dg
Vo4b6XhYdAAWgGTTvs5t7CFixPUdo0uVkaZAk5UuYLmEiiWT65MNp63zP6Sd147jWJKGn4gAvbml
fDpJmVVZ5oaoKUPvPZ9+P2bv9qQoQkTWTk/3YFBoho4/J+I3Gw8e7kbXXE+EU53J2k5N+qHZFi1i
xEnTObbquV/cQcWSuaoKKHaZp21UXucnTw2aB40aWHQXWEGWcZulGEhuoF4HaqHcaYVVPlmu8ast
wtbOUia9isbCFm0prqata+4dq+XciTkH/QjTwT5oqgOJxxo8tORtDTdNviky/HGqSdUnoxKiu7JM
h5MuuL6OZs5QpveFO2gir1onXwVlOXDfJqd0LDs2BE8eENUBP8CZQp4p6kPEbyItPJVUxfHySSCc
O1m09chpPyRdY35G/MDJVkGb1XcdfK3ArhyxRadJcnx0W5L6pApG/BIh73EfQ21bqymEOLvy9GyV
c7vbod41+lz27AyaD4logIs8yFK7j/Cp3KdWW67V0PheMQ0enSyrHnFxjl+7XA8eGg/iHTog2mro
G/+zF9T9FpoHYlaDqdhKnoufTDnzT7IrwJ/WfI+nUF7v4qZnCOM4/9REeb/SBtizVsYVPbFgSbsk
/u+8akg2qZt9EcpiNGfXRxemOrsHbFI9ekrj7uEa5EctKroXQ8f1ViwCZgk0t0OuBX/4t4K11yo1
yASWpeb1zc4C1XvgqZWf8iznVl9IJgk9tXU2Xug2PFlSwRZaI9gochUhJMAbI/bc9rPiIPqnF5p4
tFjTnypRTzdYccfrJGi9tS/GjZ12eXOP2Wqy7fWmf/bVuHpWQ9T7lEFFZqWty20ROiszMA9oZbyG
jiqs64CMniu36A/ESfMkdzyWSnbClagm5RYmpLodReZWSim2O09rpDWk0d9OWECE1Zv8LsXO6ymV
4dlFKFF0ughhfmgbcq9m9YBWWfUjSuAiQYZUHmGqwxkzkL8P2xyx+LQL7zz0n6Doedk6HMSdJwm2
aSUwxQd5uGspt24qJ8jvIPi7W0VzCtsd3OqZwoyMr+0o9FEV8b1iOtYWJSq4fbCHHyS4GesssCyy
fT4nepGWn1Qp+RX4lXkUFXY43YLDVLUIXfmCEh161zd/yAVuuKHv1Gu5KircqBP1Xkqs6s6oxd+6
kbI314V0F3TYGpcwoWzS0tFo8N5sPepcK0R7VFsr0n6j13DPHc/UN0LXSTtUUSC0R2bwR5VrKi+K
i9aBHgZ3flrH2xChghXVWG9TtpAa2b2hhxWcCb5WQrgT0QdWLDAtCA4WyMFoyK8htmZDQDHXoh9C
QLW86AA+XbvvRiUep808W/Pd7FuVB/1GbB0H3nITrwYxGu4suQ9/kB7Xt5j/dg+Y+P3pgzD6rCoC
famFr61VCtu0dn7WuCK+FEqQnaoIpSa5k+VTKhuNzVXU3TTYm+64hLsrEMDymtxIizpCqtgS43Oo
faRMZD0X7mrXR36PrIn4hBIydO0KGbNISp48qZUODtqTG9fqhaNakZDQAzW9T5wsfWzUoD3HPupK
UIFfhioG25OJsfXiWOpRaUThs2D5kBXDKPXtPLC8kyrnXP5dMbpPFStdBarzx0rC+t7QtO5ObvLk
oHJcrXyELmxPCId6JcpD8uq40XPm9cZdGASo/SVBtkp80bTbsnBXjq9hQp5L4q5JRHOVZ2azjT0n
XOWK9krO3NzDWk/+hA2abkMPlbpRvGgTam7D06vIj1BC0faSrUGz00wannUy+Qe9lgL0cJD+h5/8
p4hCa9/IiGt0rs41zC+V+1wejG0sSA9e1sYr083EU44XK91m9IfKEqy1r4Q/4jj0dxGPrW1QRDVJ
BBTLkGMa1e0QCCFhWmh3ZP66z2mnd1tnEHlBdkH8NRSE4ovT+fodymzVzlcslydhJGAc42Y2akbu
2sxz0llNLEGydIanRjA620u19Dn3yfLzUnXuQ1gEmzjrhD38GEjrLcw0LhOGtxXdAs2FKELWK4st
3Le5U7p1/tuEJWxHLGtEcTIkS+Dt2kZXCJshy7Iz9+PBFsjb27nILHItDW/AopMezbqLHry48BcK
ZmPO8zK7TDIPjU6Kt6Mnx5SdVHQtKhto45xq6aDLD0O6vZ1znfs+8tKgSaEKjOLulzlXvMlLncTy
cKrqpy44ePKHy8YWuaR/v39lKAJuxpR8vm8dI3RTPwh1JJPLX0jzYtkA1FGcgik7FHs0pXOGE+Qq
MoN3CPP2wZIv+FwfvQ8yKRmXWqy1ekOQ0EM00V7izyx9fjIEFqWVsqv4vEGKMT3n7rePD7E1qunD
kkFGelrS7Y28R81QGE5x+f1UKj8+/HVcDbAEQGdgpACOrXuXtHeKthKKRhdPQiF/l0kHkfH6GAdw
HOS3ugfkNiYTUS5DgDNtw6zMtJMjxkdNMwMbRbI/t5txXeAYY4ACAdzA02NavwSraynU1LSTZB2l
8lQkZCY+3Q5xXd4ghDLaD2CLrWAIcNmMWk1Vquupdqo5F0vZeNGihpx89N1I5CUS9HXpgVjAfwgI
+5Nwl7F6Eov5kCUah2K3D+PmbnDqMyzRT6hS/BT7mvTjEoptZhoTUldR+x2JlPokpJgJaEupuXZK
wd1Hd57763b3jctgshMiqjva3wDMAiAymQWRHHKHQQHhJCe/hmoX+71N7hTBEC5tElkfb6mkPVNH
AWKuUpgkLCSnSUAts6wogcB3ShpD2uSyo1EQKe40R9+1qbcJfcQi+uRTpwibNkHi5XZz57pz3NdM
OhUEwZQCTha3Gg169ROgmFXf3gX6B6Hub8vqfYRJTbHhTPfaQNZPLjixmClp/MWEH+k3bP/66FIx
2dhSLsj47lXMCNCd1FRalYoNWm9uLXy0s3AtYGnJKgVSFKeNydLqJe76rVErp5KUmYeaFXnb28Nx
Xa0fQwCaBK83Qien0y8Y5EKs0C8+DZTIXB5lySkpWtvI7oYMcR2kO4Qq/io66q60kp1H/k7tft/+
DVd71PgTLACb8EnHOTnpz04TTCfyc/lUp/fqb7m9l8zN7QhXk44ISPTjJMKFYxSwvtw2CqFzCqEv
1RMmLGu1RCtn+OheTgTSKPwXqNdoangZAdlC0ysCNKLJhjbxITa3t1swN06gNoFdQQ4Bcj+FnmqN
S83QyYaTF9XrmCRe4O3II9mCf5fkPfp7T37/0orfXG1TOHsnX4BnXVfqQX8BLAOLIlH4xXbysoEN
6s4FGozDSdKe1UJee+Nrv7sfSEKCdz8WxRqEiXu43eqZcQNkjgapBlECmMAkaCsJZEAw5jrpCSqc
92H1cvv7MzOPr0LOBnDGRWKqOVJHgaDGddafRLyb6ke1vBO8j0J6gbVRJOcxKlGQv6IzOknLu0sV
u1Mk/5IUfy0JC6tnSpLmxB0jaDBvRlQerMzLkZFdVHvcvO2Y3IXtVy1S9CsAIW115G6EZPo3LdA3
WkfJsnT3f9F/o+WYORo6gjy4DA19NhVTjtyTUluvTZ98DXv9heLP+naYuWnAHQZjI9RbQJJPYNdx
j94D7tn9qczFhoHyi0MURksaNxPKzFs/MrVh/TIVOOsn/ehbscBjSehP5qhmVrEXib9FapaaSNGj
f/6LJr0LNtnZdRd1sSRzWc4l6k6gFkJxace4OueZFzIs3RFawz1v2h6p4PSyBI3Jbb2YEcpyerSr
82+Z1FLW9VZxD/qg3IrlAkZ+thsBBhvqOCmvoJBNC8IKqGR/8uqSG22jf+qgmoc6WX2t3pWRuLAz
zU4O0GYSZGH4Z9OXZCjmGjlPqz8ZlNNCL34YlPJvQrxZg0M6B3c5GayM7B2JZ6U/tWX2RyycOyM2
d7fnw/iJi1vgOFjvQkymOMjgwI0KuT+F1Q8pkew4OXYJYsvawqyY7a13cSZvPjJWppk6xElQOrcy
VCzVhfvlXASSL1yV4QDIXJIu9wSPzTBATY8IY93IVWO7o6a3EOSKdjZiqhXQtjCNwJ9ygb6MIvY5
Su+x3J6KEkFdsOFAUPMOldUksMrSTjwvR0k0je77TvY/p6iHbpV2STlkZqqD98UAiBKxyFKb/IhY
wC4AgUa2P7Lmhh7YJp4GMgJfilSumnAJjDobjigSRqajsclkgwpKCmGj0OEJs7eNkn7t6hJrjHJV
1l/UdIGlcPUqGfsXsLcJ/5uJOb0WGti7GVLataeuE19lzd0WOkYYGrAGHql9gLB4svb16Kc0mKvb
K2E2MoBX7mnkPq5oPK2qZIUjSe2pBtfb1gZOEgj5JwdHeZCaM2rCKwdB39sxr56VtBbt9/GSgbXJ
FWTTazBIaiSzJY2ZYirQx096nOEBkK9Ts9JtdM7zTSzLS8Y4c2GRq4LRylIZp9HlJFbLshaswupO
Gi8I5Cw9VEkDQV7VPPz4v2m2MKgzS5MbNrdH9l8ez9OXeoQPBhVQhfkKaTGmhLR0zx5n4GQXI8Cb
TBkkF0BYlw1CmRrh5yZl7ZOSNS0P7X+qjNWH35Aj7hVUxojnl1Ukby7DsAQA58lldxpUY90N2lEK
i8PtGTFZa3wXLgVUbO6Fbwa1kxBoX/roVEruyWm0rRWF9yQGRsX0z2Zf7hJpCU8/6bi3cDptAlCp
jByqScdVRgkaUNLck+F55J4TTGnd+4i87+1WzYaBEYQ0BTBK/rrsOJeilYd2sHtS8a9BFtl7GCz/
2Nb6x06Zt+bwwMdbkcs182ESp8GTRKFi4xxTM/2paqPhqeR8bDK/xUBfgygc/txyJiNUVHIs1lRL
jnIvoMVIdT9auMlMD5lpiLc/f5cDBOeFsYBWC8dGz3TbzUACpnGINKGFvHJ9Zi2t67I/6B0VPEFb
iD65EfwTnG2evBCMtKsTLgwGU/ONzDl2lLmC6AeFeMrAP4JhoR9n44AbRpEPbsDVIeZXnVKL8eAc
84RnZPnZEiO7Np7V5OvtuTfZfN7aMzKHIFoxamCUL+ceKBG37LWeKU5lH2FjABu3A8w1hD2BfMyo
3XONfm5SR/SK0j0F6OingEcMRKczCMqhtrsdafoY/qctECh50Jk8faZ0H4i7HZzZyj3JgbS3gm6H
Ecp9ZmZrFIUw8hHXJU4Lha7+CKv40YnEhWTD3DIe+Zv/F16+7MrapcDZ4bJy0nvz26DJr5pX7dpG
XujQuRFjVpBsAOtNGXESJutBQ+tl6BydaKOEj2G2vt2NM98H5q0iIcSGdH3SM4Z+wzHlHOv4GeX5
+Pn25+dGie8jEwW/TyRhN5lxvkCBKXF84chmLrOGYewnguLeDUXiPiIh1azFkvyg51XlviNbuk7a
ztyTf1kCr882FEU2gyw58qZvUgbv9pF2GCjVyiH7SLk2HrVudbuh8uQeMU5HWGEYY6OFMCP5BN66
VTqsbY49dfzNKMQBstICA5CgjhVQlfzat4jzy0lu7rCbzFYFngK7zBeBy6aO96sScTrrQjdbGYBN
VpmEC4mSDd/MwjXXoeQoWy0MeztOBRfDqfqPb2n3fqP9Bn+pPg6lXMPt8eOVoQEHu920mZk+8t3I
z1DF42I2mYJqLiV+IJrOEbF+2/GB/UTGWUzS/e0wswPExsGZBQWUmsjlghqLZHDrmCkgGew0okC8
EGBK4/rfIfo3wlQXs3WhRkSCJxwdp10nYW53XDVXqWKc4kFbmVVyj/0W7/IEGIa0U4361Gjmfd9a
qPAnB1TwVoJX7MyufZTMchPG/h4M38I8mu1sChBQ28Fm8s/LXpBGOJQrmUzT7BFaViq5dt4vEAdn
7lU815CmwCUJZvKUmgyPF3y2KAnHvn52xM84P61luASDpW3jpRzL3LJAidTiYsX94MqlWg/VVkv8
yD2B+LPT/Kdg4nMX7mp/13PJ1qvDxycRWQgUhkdVRDQCLrsPqfu81DRLOHb9UxDs81+3Pz87hSjh
MT0hSiGxOrlUIQNFxVBuhWPbadK94OjiCon5chVkQQLAc7SZryz5jCVO8OAYeHWoA4ovbuV8pXbn
rtF8dTaxokQvWJQ4P8HvS6ssBisMsr/aKnlj3KtF7r7c/tVzc4q83XgPVCALTZ84OXdLuUWm+liZ
n5ErRjcJvxBH2NyOMnP0S++iTO3bNfC3eOVpwlGUmFir4Hvd3gdL4gyzQUYaqGYBb+V/L8e3MrVc
70B3HJVSs9ZCD9cI0DHstCKWNmZeLMm8zS2VkVOMyM1YwJ2eGkPktgghpcJRILOQQQNprT9R+FSR
ca/FhbNyPhYPbpj2CjfO8c/fnVCK4sVWmdK20ZDRqxGfiOt1OuicBRhENEtk9bmVSVLy33Djn78L
F6mpnGkRTRsCzXalndWjH2u9VvLZL2S7SBY2ttlwEgM3Sk6P5fzLcEqLNUyZjU+FZJd77KA2lic7
FTqJuERMnulIDmNjZDNyY0AC5jKUVjdekUvcpkHU7oF6fm8cZdcK/qYo/R3GOAvb6czB9T7cdOIX
rR+nntlx8mMcUD3V8dfbC2vp+5Oei4wyNnpoUUeMXDyqqUsYEWnsj3cZg/Fc5D+wm0d1OCSLxv3j
3UwwKlEppaSmAaX6SzagNdvDTmu4nGzYpj14ki1HX6tvRvQZKkrfR5zlqCjFre+1a9uHPMv2jugv
VG1mZgw/C7V79lnZEI2xX979LJ2soein3KgGZwvlw46AQGIOF3revnMBhRX6wkVndt68CzjpB2yV
mhBxBOdoCs2jFlp3KLVA9OBmhePcQAbs9rhOy4n/9DsJVCqvKAlcvZ5lMXGScGjp90brbSOpHxVg
q7CZ9OgltbGX69ud4jR7ct+7UGbcYbosbNqzfYxaHFo9FLjZdC77uBcqLDiE8eGJ9YoqPNXdrsHz
qjpa1pcoWTiHZucZKsIijybYOdN8MXB/Fe8EXtM15ilqpG1M6cHtfqUk3hz2gdhcOfrCw/pNH/hq
brNzj+UxhJ+nIC4MH0GkpIVz9PRnoLZ2htWuXymwrCTbqM5G99XsdwLgdP7dTYMlDRVeO8NZqsQs
UMCEI4xdCJK8yofH0BCxmaNygxRBYJIb7PZVUeCXBvYeC9TO2Qst3srqvZHf+2CAW5JvQnWEPWeL
zs7UngKyJG775Ps/NAf/P0B3PwTrS68dhvwAKHO9ML/mBnfMz6MUAun+qihZei2PDahpR7f7jgV3
3B8TEU876CXS8FOHWVhLe1lvToL2lLSBnWKZW8Y9PIoOW7vRjAP8umHub/8qeW6VjT8JJQC06q60
ax016nWY2NZRdx87uVp39ReLG3+I93OeK5sem6Ve2mbDfZp9B/5tY1Brq/k39BZWmjZs1OA/bpmv
VD+j9H1uKnOtJvqq7Ld99ccJcAJS106+9Ap/E1aZTiN0FQGJce/jdTI5UionN+og0KxjyK8BIbvx
mDK5+ydph7Us3Qnta6LCwdW+VNljGhubUNk0ZNxkbwdqMFbhKUWKXcbfNR23cOdeEqJdVDwNxqes
2TXqsUzPpfUKD2PovjdVdNCTX3He4Tlv7jPvcHsAprXqcdsZk4+oaZNsHzXBLte8aQ744ZWOegRX
bDeQOMu7OLzvC8hwgIaz1yr/rfqHxIWQuZT7nDnK1JGBQgWZs+EKCVcWfVs0rqkededUZ4/Z+XbT
xg16Mkoo4nE1180Rbjqtwqtl2Hh1lmvHQFcfrc7baTo5Gerwt8PMtgKxWTTCyP5cZdiNkqx1Brvo
aMrBGk/ESvqg9cHbEPEg+DfC5Ojr3HpoKExoR1E9u1ppB8qXjzcBII6McsDoEDHVfChVHQPhStOO
oOJt21g0SpnrIjQpecBSvtKvEppYacLGIhN5jKG77eOff/Hr33190j1FUVpKXfH1LP+UyE9muSTj
P7NzksUk4UY+ZxyMyU3AqntoLVDZjlmjPqpdfQw6jLC67FMgO+vecPedVsYL14G5yTuqSSOzBe/2
SjPcaOUW7iGTtwlKDsXSKF7SpnM3SYPj7u3+uwrFwkcXe0xXcfJTHbjcARBZ8/D+rKOzqNwVyave
bId6oVy/FEK+DCHrsLWaLI/OXtI3h1pWwk1Re9ERlky50JqrA4XWjJCvEWWhG6DYLkMNsLwC1yOU
2LojTXUnBoGBFksKyS9QftVusrvdfVeP0DEgiF5QKihhXLkYSW2uKQ4kqXPof/H0O8n7UbCAcB69
HWauXUgeWNgxoTCDodFlu9zYleO6tkIU5BDtqbx4m5nlPc7WP3m27bXK+HM73tyQKTKVUJTL0Fme
7p6QzVrXsfTwXPbQAkUv/FRiR57J6kcz53TfKK48Yl+NEZZ12a5IjnltD0N4jqzQLkounD/z6svt
tlwt4EmMyfQLXB9yoSOGZ16Iv1DLQMNBvwtRYcFR76fspk8ITmkL83A+JlhegzkBrWI6D6lUIYKr
hpyjvl16L3qbrSvlO6UrtblHDHQh3OxwKf+Gs0bo0bvnkRD1jQdBITy3SMDGvA3FJl+5fzMpUM3j
ws7exJBNJmEjhG5Yo910BiO9SjrjrPXWecAM+fZ4zS0pXQWtxJmgo9g06bvW7B0JnhUkmNLwnlU4
mV+C3Ns19SffYcv9i2BYAwB9ptyL0N1lz+HK4kakB9JzD2ISS6m9m/oHC3mJXkgWBmmuXZBIKAig
ZH3tBxOpGWZYcZlh2cdu1L72kDTL4SdPhdtNmpt7JlB8Fi47+1XuKNbSOlQUAYZH5EpbIRTdlTDA
4Q+kX7ocvHBrfRArtVroyKtTnlUGyoxzEjOxESF62ZGeEJRYRxK1kh8k4cFaSAAsfX7s3HczPAsx
efRzNzvDrQrWxtKvn1tA73/9ZGpj/1QKcsqvN7+nOe+2plvpC1vdUgvGYXvXggB1nhpGbHYe/A1C
KMr/s4OmqyZQi7hATO5ci3vhSZJ3tyfV+K9fXKcZXpy9gKYD8ACNOekgsZU8HEDV7FwJwy6N7zok
4uKvQfqcdHtN3uX9UsCZ1cKBN3JKYOWMyJLL7qqRZ0hqLJ1Rw8nL+6RyhQcjLHrbSmVh7fbBksb1
bDwUbNAOJNrVrtMVQ+rkdUc8GIQvlD9/J0tonLdTc9KJnHXcTUbHPQoSk07UesnXhcZLzrEeB5Ft
doGwallTKwsSspGdCk/YBCmiGJH1ucIWsdD8YxT2mrfqSxjCJ1mjapj5UmCzTdef0gHAd21Ck7Zl
LLdfGEIJuQgzUg7E6ZBGtHBEamLxIVM0f53lurjJEr/A7zZ0D5gogx0ra//eRTJi1RUtZPYcB8PK
VRzjUDtN8CUpPIY5RR1EXUckTPVh2CSkTuATRV3E+9u19p4oDg+85IRDlynOmvEJjm4UJ6jjQO21
JXAGNnUI/M7kPP7eon99FHPpO6jHb7gd9+U2iKvqyfVDcYOSDIgrwyybwo4NNbGVwPwjKY3zqgii
bFtwQqUNL/5PelaGz1GmBmdR8ixsTnWfvNHgFYdAUkZxF1e60yXRwatWlhu7dgNrJYS+vALkq93F
EULxeikVtpQJ8VPc9cq6RWLqqcAkl35pi/XtxTOz9PH/oeYy5jCptk2XvgFXTeFhxYFZP/yOS2kh
6zwzd0FeYu43uugwuSa3KFCASRxqanxGhMH2h+9S+Oi3dw0deLsdM7skGUoWP1VzbgDTp1DQDnXh
VH5yjvrOtsKHrDAB3CzgbGY6i8OfpwhnJK8tRb5c+J6kOK2YFfE59g7Oi/FBryF+Prw4RmEs2/Em
nVaN0l5Dnz0XorPhfm5xoVYyZXO7l+YaMKqFyyM75DqxYWWZ6Atekpz9fKXVr/pSGXXh+9PSNSJj
few0fF+1NtaG3OP/6+drk8nkWqGjiT2fN+4VHuzB+vbnxz1usgfCoB1VEUdo0NUeWPaRW0DWj87I
/63KrD4oypG7OVvdQRSWkBhzXfU+2GThmW2kxaGVRudeuscQQpFfbjdmbuH9I+9I+ocr3eT7ahh3
OoT06Fy5mzQs7RotWuT0lsjTM+sO4L4InZOnpnn1Rm+8SqHsE7MksF1UpARjam3vdPL3262ZDwM4
B96KCcRjcjxxQcwFkK/x2VPqM0UGu21l9Dz67e0wM1cJ0injC51JcI2tdDFIiBVo8ece+W0cnTd6
G2xU6dEbjnpQ2U6DRlK0kIKYmQgsenIpY74WwtTkdhSoCXNOSouzd0IiZlOggnS7UXMByK+DDGSQ
IPdOZgKCDIVppGl+VjISdTZmj7e/P7NsNHhm4BggB7IBT1aln1pKGFZydtbkdfz83L0W3Tr4+MML
mz0qpSJyzjLP1sudN1eRrEHbKDtbUf/SZJveD8CiCqY9LFlDzPYWhV+TWc0/p0gwFE/Qx+xoTQes
u+bv8+3emvs+JpHg5GFhgVub9FZfMkSoKDLFvGjVoz6x1FWzATA9wJWAGzGJusuuQjVR8LTOK84U
gvJ1xN8fbwDnOQ9Fti/O9UkDIim1jDYu6CAknOrK2yrS4XaEma1rtAP+N8LkmK2MHEKS2/AccSPb
NSAQSu5GaP6TLvkHznWVNVLEec2T5ZniTD1/6Iu+U/Oz+wPdIitb2E1mP8+9nVrMiKMWJ5uWITSu
2Ot6fi7T1z5fycYH/Z/HCwNyAP8NMBnqAE2A2lMIoMY7pE+cj8n4j5+n3kqeCCITChbTBIRa57GK
Mkx2Lv3ij1Jyq5eTpcLn9ZHLzR/O/FgGYf+YTCYzygZgSm12VkYHPpBuC9fCmal08f3JVColsfaq
iO+3XnkIhfYzyZut7vh70nsfH+2LUJN0jdKVJIc8QvWFLba29Pn2opg5AS8+P062d2/0tB7ktBBY
FEaxZ99zKEu1Hz8oyBir0Gg5yFHbmbRA8AusQFwrPat6SpkdSI9goZB6ux2zI4JcGIouoDSvXGtj
oxZSNEsZETXfDGX5vVTVbV3FGyeLP36ykvgB8c/Moow4zUxLHTYOvmxm5yB8GPZ1uPC0mR2Rd5+f
rD5dzD251nU+X4bIuW1KaYMC3MJeOLOHXLRhcjuQ9LjpSIJn5yTemtG23d8ejYXPTx0weQ20eRQY
2VmHEJnawhJwY260yZXAQ+eKMwLULmet7FRZ6KVMqTxp/KeulH8LvuOfqtAVD6rSDguH69jlkxs8
9w+cxpjHwO6mMzgt8bFTeGme2yiRHofK8FZyiARj3KMSJ3FYrZ3QN79Hio/u0u2enJsN0O3Ajr9d
h6flgoLCv2U5fnYWyq9CV+F29lxhGnA7yNxwvQ8y2c66wjOB3QZcg6pNnkJ3W1icS9+f7ACegMoY
VBKmgxKsteY5XAQvzXaTzHthTGaNlMHLCeHHcRPHrpnyXrD7bxniVf+53UUzARQSc9Si0IjgtjtZ
MGUcJkHc5cm5V2P4ZPsi2rsAFT8ehIPRQtMDIBo4wctWRLEVFbWfJuew+B1n3532ycm+3A4xM5UB
nfw3xKQdqIBG/CEhMv+HrviHyNohnbfCjSOW3W2NuPZfxBsdrSA/YHIwRVt78WAmskACpRFQmh7Q
YUKxVoibddEcM++n8EGXnfFywbbA1YgL2AiDnrSvRzRYQWGZ41KzIY+sjf4v3j2gK3QywhRcYWVO
7haCY7a64uXpWXO2rvC7NT5+d7n4/mQxBpkaVkmXclyGCqJ7v8NhfXtIZlYj0xgHZNhWI31tnOrv
jvy6CuS0FoXgbCgrTK1QRr79/bmlMmaUoe2QN+eWd/l90poS0LEhOIfWymkOgrDJlYXzZSnEZAwK
1MxFCzG7c9vmG7Nuz1KdH/3c2H28JTwYtDFxRh16etL7me6LBrWlMdlhcUqijaQurI+5lrwPMVny
Xm3JneW1lIObIduZaVkCdgycTVgu2nIuhZosjdyJAq3L8YRi3E5G6z3p3WFonm932czJDLwNVsVb
zQ9m8eXg541pDUVDeqtMNoGyH3QbdWFnYTOem8Hvg0x2+6wjLeFacnjudevXIJS97UjtwtjPxeCd
gmrFmJHlsXXZECwTpESTgugswyN28Tj/2PdHrY+RbSuPHo7ox02vMF4voHddNN0pzNL63JuoCiNW
t0R+mGz3b1FAGVBXltURwDfpqdhyCk0T0u7EqYke/l4rRnH1u6yuV7W275pvHxr9q3CT2VzVfdP7
Tt6dJA8/j+63KX/qLX07BD9vxxmn6rsL2T9xwFCqFObZ7Kcv7FrMLM/Vku6E1umz5mRoLPTf2Dlf
jVKyZd9fWY3xFGNxuLBap3zcfwKzqyH/Jlqjv+rlrEijJsKQN+hPPvgayRGQCc03mlYi3fortz6n
CJe5yn/UJaulydL9JyzWOhRTxlz+9D0rCJZWlb6ECtHwWYK/ohV/MuHX7T59m9GTTn1znh7PBcir
UxEsnVt7mbVDd3LFo4bAgoyLixAda0df+UYJapbb/F4RHz35j9AePm4nNRYJuSnAk6QIwiPusmvV
Ni24QIvyaWQBx5A+QLEsHBuTNT1240WIsZvfnXxmlY9CxoN8MgHmdfFOkBceCuNymnThRYDJ7leo
SlRrHm2QAmTEla1XH9oMv5LgWy1/bA/8py2AiEGvjx7Ib7SGd20RB7CgASrxJ0P/qTs/lqSIZrvq
v59/o4K9+zwmf4PZJxGftzM5sIdoiXcxM6UpSZEXGPc/OACTIxzeLZLmvjScrAK1sLyvpc952cp3
ISIECzeqKQ137Cv8wcc3O/AQUk+TWH1aJoMEHxuHTcuW/G+q8jAI/tZLX1XvlzmM+un53sTlaAns
NbP9XgSWLydcoIWK22n1cCoC9wUlsY2nfHHaUyWXoJv39VLOf257Ih7PFEYOEbgpsDUTEgUZmnI4
ZbL7Hz0U/5PJ2QZpc7SoPdf2g2Qn+sbPwckflAbzk9sbyMyUAfvFExmjQPxSpwiw2so0M66RXeLE
dDI7XDhbFj4/RXw1Sej3nsznkZyy03xTmX/+4vdT0RgRH5yU0/3PLf0yMNu6P8Wu8Fp3IoI6rrkE
k5s5uQxeJ/8XRJlcjqtGDESrzdGmgjKERgBwklD7jKTzr85D/1oUvwkWlOnE7BbuG3PrDdw7tQed
MbqqAhcFytIgE1DPK7/qwCCqHer6tztwcvd7W2bvQ4wj+G7PUEtd75oyHk6+sVZ/FNImLval9rHs
2/8G4UrGywWk4bTQUUqxrJQDQZRhrfWA8hb6ab4R//3+ZMk6vSBmmpuhe4x/ubUDT9ZWe3lJ0nV+
NP4bZXK7LCuzr5OGKEq+ERXb/6ostWM2wps+DSpVmNVPbyp6X4WV9ybnhWJdZHrfI7l8kgptc3vQ
F+JMa/Om55XqkPf9SevEVxgtTy7GBrbmlQtor/k4lE91FQYVc/hycjlJidlTjQKflj4muOiVJ8xK
bjdldofhofd/ISa3V8stDDePCOHielOSt9SCv5lcXBtN0nmAjKfZPAETjLQMdDTWuD4mLaypWl87
2V0rF3/RFjZi9INkjSy1PLmJhNhK9r2goqyNti4+TAufnxuN95+fjEaEJpUV43GGxJ6xln8356ZV
/2I34b7LZkVlluNs/AnvdpO+FBS/D1Lx5OVr6E7uATsSfUl2a27IR91otFMppcE9uAxiNMIAEBIR
dXPAr0asMjswtc+3p9XcjoKwHhoS5PXIJkz6yowcBy9EVzyZRruxgmIfOGCWLBjbwfZ2pLnWcPJz
iwcchXLU+OfvuoyEEfpiQj+cjMJsdhLFqLWLnOBCgWIuiiqSFKEKzFSe3txEQ9B0wec21ZZbYYMZ
ze1GzHXXyNAiKzLyl6d8XD3GLcMZtOEEC8WW3XwVGcamTvd6tXAtnJvD8AN1fEohZF5Jbshloqle
63Qn/B7sJvyRkMxP4oUnx0KQ6fZY1Eap1NkYJEUKKP/SgFczl9TIZoO8AboBW9JjkxnGXT2BV6Z1
jAiETOEPsey8erk9LrPDzgVvRDwjgDp9c5NtNQLEebv/Ie1aexzFlegvQuL9+Aok6fQr9HT3zPR8
QT2PBQPmjQH/+ns8u3cncVBQerXSaqVeUbFdtstVdc6JXCjG3Xa81ndxMvx12Yj4pdIDCrwVf4xI
HgygYTy0Nh66FL1FRfNWJrVfG29YGa/6iCnAFdAyjkLx2QNkNBn1uAMNyGyaUfNQ2ztP0Z5YxR/q
zH5tIYh3eWiL8wfeBtDSgQMALeOnm7MuWrPNGxNkqFbtuxoehsbKoby4c/5YkBOvOUj+Ok+DBc/Z
ZUrIiwchErUWgP3uaz9bI0F5hkMAsbbcAoZGvLruTUxcCaFXRBYPoz2jO7b7krRFfxcPjRFw8KGC
GJK6X5UB8t4UfYM+nSZ3N6A/t0pZmDl02F2e36W3lgVGd4hVIDdzRn7CqkLLlQGsnzVtv1ONPFjo
YggUkOoEPbjSfY+qbNeU9Pp3uHNsVvLYOalH4BLSOQKvTACdqs0qUa+25DmADKO1EoyDoGOT3gyO
RwYvhegqRhaPIDSsIcED7o8tgm37Tp217k5hxHuEDCJ0N8EZAC16hW4ymjf7xmvqXaJXTaAMZvZ2
ecaXjh1BjI1+QPGOl9PjFkAkaWlixrPxLv06NKGabj5gQdRcgQsEL6GchCUp9I0JhLkjDYJkudtC
9O216takTpb2DTK9aA7S0U4DevPTndm4UBVkHs7oYgIDF+9vweXY9RDfdPzLw1kzJPlK4pZlzzIY
imeoeoD5A8I5h4lO0OT2zC+XbS1tBxsUdMhRIj3kyQ/NkSQc5zUYg0tFedDHeVN5ys4kKJlroIUt
xuyLqpJvl20ujU+sEzAFUKk8Y8VMGpbGbst5VIB30XxyCxXQlUBZzcKKN5h8Ah3ZkS9V1QMYAh1W
CG6nMqygSttBrsibFF/NPzvFnVEhw4INn92yQt3X/RpwYmlqj81L6SQ6N3EMhSUeQcasm4OWf6m6
W80Kqe6rzkr8sLT3cR9iMk10t5w1z5B8aog96Hgotrrn12bv4+W4hj9bHBCq5oBpoUfnrHnGzYhT
eQnWDW8vtjMUhd8bTRIHsdEjfZQXziYzx/y5o+kcXvaYRctoq0eo5+FfcpBvFJBcNi1MZdvdtHof
tKgbcP2FaObWsyPNWQldF8ILRPpIwKBHQLSrSyvXumT0hhiCQJbyhMc9nbd1e4d5ta9s2xBZCgTG
iMQEqA/pMOnINnt76iCRoEZQwAx4+xOSmH36+fLcLbgGOorhFlAPQFOmXGrrVG3OZ0jTRRV/ifnW
Gvcf+D7YMkWoj5ekjIitq4RqbGq0qEN/wOw3V7ZJ/j1HR98Xp8nRa0VteVIORqFFupcFuTb5zRpI
dHGGbPRpiW5GAzeUZAH5D1rMhhoBzuvrIYfQ2fVTBPwJ2nl13IFnBx4QySMFz6wWuQ9zZvgKIEiX
DYigUDrp4Kri07j7wR0jruCjOepVVoCrgumRWeSgevXoPs4sSLcPd8Zk3bRWnwft6HEIY+dfL1te
OMvR2g3JIVFhQxlUCleHMldLRWhnAVs7joH9WfE2rPz0ESMQHUIXFypOclLHyGMtc6ZUjQp1IH4x
zwBhqXGQevzVNuhKgLg4Ih2JQwBETbE3T+fSHD1dUSE7FA2d/WkYsmchK41elOwwu2uIlYVzDeQu
f2yJvx+tm9JB5lyfcrz52bei+Ka1TzYJQQMPkQrQnK04yUIchpI9Etae4CJGY8qpMcMpXad1ILXB
GjDq67rfm3jQpunK82JpN6E0BzQB+ITQZiOdaTrEQp2Yo7hQGn3geV1QXp/aRVIBfK/oYhfnmeTs
bWJapVrbyB9DPNK6y6ZhZaKWR/DHgHTiGDYHpUlv8MhstvZ42/+67M1L64CHHU4aTBF6naR1AJ7Q
6dGsy6PsbVZvXSOKu48sgYXbCz6MErSc/EaHfMozD/Ukl/6sS98q1g608wsSyH8DfmQDe4ETWloC
TUeTCFSEnINFoCOZ3CbeVzKDMzGdwilbyeierwZsWWgLAwkfMlbyfqxK6GZrZLYPlXZL7kh8tTed
fl7agmTMbY2X+Hx571aBtxYzLZTLIYGAU1+ocKHYJv98r57tQmO9dYDea9pqYcsPQ5L4Q7PXrH2t
q6Hd/9TKDrxidxpExrXp5VpvO7Uvjc+b5wpSyqN1ULzXBkL3LbkdqLayY85dGkbQLCbqeujgk5M+
zAOJFs8xSI18agZIdVM/d54uD+Q35/vpJSdEU9BXiZ5HRBoyJ3zF0WyRIQQ+IDffbFtG7RGyHYb1
nA4k+4JZhhR6RT95c9d/HmrdQCBaE5CLFVoc8KJmt0bvdXeT7rSPUF1D9ZHHGfkyKIO760Ffc2eS
NIn6cqB7niV0ZyVtvqsNKFioMzoOgono/Q1CkW4OrXKebifEjjcJEg1+h36I/QxKqnfWkOQJlacJ
tXxX+5LzSfmSzJa6dea0jlhajA9Dy0EQbBdQskx4DposLQ8cOjvhmA9aucPFw6B3zOvHrMoYdO5M
43XKvOe+6v8io6L7SqqC9rfgpOdb5MHSfTvPyVs1u/yund1h79oNgZQBa+y/JpVpvwqwzoeXV2Kh
UI6IVbwDNISVIMfVT28Sxm1wffWWcQC3Bh6Jqjn9qGhp7cYMXIDC2e+sfCQ3kDbR33ITjGlWDPpR
pB6blYPu3O+QTkC3hpBcEgzdUvQRd3NntDGAkqa15fXtzLcz2V4e7PnxI0zA3/CsAoupHHtwAo6g
orONA1YD2vVIMFz+vsw0Jk5PF9lF8GQJaCHK8qeT2RTj3Naaww5pHEN224ibV6Po0wKA/jr/ZOSp
/sJr+8c8x9WWUchEpzXrHyEwThW/8tA5ufJ7xOPmdJshPEBm3QKzliidSme72jsKupWU8ZCZ+RDW
g1psSpchqdJWkwtvU+dQ96BO56be8AwoI5qb+g7kqLHTXwmrxtSIZBYYmEQqGZMvTY1TQudZpSDg
0ppDAal6ctOyzeXhni/viQk5R2B0cVvCi62Dtx1yiDaveM/SRfkb0YsSKyRgZe+pKmzZaUjsg6qO
W6Lc8OZXTXvfjG8BzlrxpOWhAKD6jy3ppJ+a3gSEGLZm5u4SSIKBP+HqyUIrDuAUSOjitSHXJbUq
KY0GIeZBY9t6Y62JtJ1H3nh+IZwQJhaawJ2kRl4avN4HbXoe8NZuQOqm8RtzLV24MFHQZxPpdQDp
cVlJE9VlJGkUjbkHon5jd6X79fIsLQ0D44Dg32I7MOpISp0mnn3QjM59mlyufc6sRnnhhTE+WgzK
45ft/ZY3ON2xghdAKB5Chwg4aGmbxMOQMF60JdrxmuZprOe95qY637Qk54GJHISPm+XNVet8M/K8
e8RGJX5Wlqkf95DAA39sd9u5nfdc4S50AZwvmu3cgiQBmklOYNR6/o7DQn+aexd8/Uo1vFwewPkp
LkIHSLCh3UWU86TfD56hnimU0wMDP5PFfNTC/PbqKh46dBE9CHAZ2L3ljZjiUWdCSj47OGoTcHRk
dvbkZ1Z4eSTnniWsIOmHwHshLgYrCEg+Bic7KOxO89Jg5Gt379JcibcPKsQQQj3TFU6TBJBRtcwP
BlV9y6F+rQ7+OP11/TgAmsKLW0NGB4mL0ztpAhkEqsRVcQDHKxig1mQmxIJKDosN8ufzYhqPnr2Z
1o/paOHzsfUmSH/6+80YPzX9Lut319JEYl+YILzD0wGnFjKk8sqjbOfM6gTv0sviwXH9AiJ/184W
SM9xW4r+AEA+5LZbUDo4mdtXHWjgwk7ZVWuiD+I8Op0ufB9vXaENgl5weX8QU02JZ2TdQdO77IGp
bvqigi3nNrfs9t4ELcAeLDCAr6bjmor1uT8Ly6IvBOj3cz3L1Kz1ruib7tD/ZIWfvX5g3o6+Lp3D
6px3ObDo3aHJSACVA/aBxBtqbiBLQvgAPnX8+9TRvLyAUgSOvMPkK+MMhtC1h8/SBOHIwqogLY2Z
kjaKkWgmIPtY+rl9VOJ71VhdAZEukRYfSgqAMVgAkcKNpSFogw5OIjfRDz1sbZJytIK41QY1UAvq
QHSDD+QFCQVQEXmlGdQKnrOB17MG6Z14JjrOBkt5r2KvDXo1bgPs7Fd4jOYX0OlVIT9oD1sFBfun
nOlumIKjfdt4heKX+gz2oMLJgsnQn5Oxtx7d2FJusrREi+g0Vvx18uzZ9rVKT2466AvW4TA6kOms
Mn436s34Snvc4aNNRvQwdYqjBF2L2LFsa2flCX9+4eJdaOIyRz1JMEBIi1Bmc5Ow3gNXr8FmsAk2
xqOOeuMOG6W8TydUmq+OtGAQjx/kcJBOQ5br1K0gRabwBk+kg16EwLCHZr6mE7HgVwDFIPrGMxeo
Itlxczx3koSj0bhOjSdt7j9xZU1r4PwmOY3zxaweHcJWnlC9UfPpwNu94m0T495Y4/VaGAXa5MD+
IhQ1cPZKF3s2dym4jGFiLh+F8iRYFC6fIAsrf2xArp/keKhruAyng/Xsxchn3jg88K5EKYsH2okR
qRqkQ1dtnHIYUTw/a/3sSiDc2ff104WwZ7yf9LycDq76jZLITndl9enyPJ1fuGBqwDoIMh48M+Vj
Ko177mmj2h/aYh5NaMBTOvpowi5/NraX/LA7kvht7fFgciqd+9g8awflubcBAikqd+CSFFK/kisY
fExTUMoPh2mEOqWXJAetdR5j9Aas7M0VQ3IXxMw5t/JYHw6KFmp1OBfbyQ4uz+b5ow6bGgJxIsAX
zQBShQB8YpM5unl/wJXCQPhJAzQB9+YTukcuG1pItJxakm5IwGz6ihsESgP6Z41vrPSum171cmul
Ozfvwsbekf62oHTF7vm+PTUrLZYy26DjtGA2Myy+p6lt3c5g2d1fHt2CFVSMEGOiwArUupzHB0Ed
MZmGdGGMZjeefaFJeNnA+ToB96/h6gckUyQmpWGkuekUdWJBaafC7Zf6LVQqqmTTeaGpbi6bOh+L
MIUYwxJQs7OEeAdIT8fRYH0w7H1hP0G5+vL3tYUYEJAhF3lwAdjAHj49JEAFWKV12WqHVs3prZqh
NAEJF/YU2z0kGewC5H5DR0FhaE2VetOx0b7NZhctD1WiI7c8W/cW9/ptCxpAdADN7aay0uQlsR2y
rZseoiyXf+/5wQwWwaO1lS4XmrQTb4tuOMy50gR5rbCAsJK+KjQft3lssO1le2IpT6MkkXwGHRDO
OEAX5IqH6ypaDhoo+NJr/KpB92Te5YFZBka5a8eVcENO6YMoBuUtpLpBz46aN3A0p2vBmsbt9cnO
I2du9m5/B0T8mNyTCsrl5Eatym3XfrXa1zG7p8OdPQ3XPTeEeZBaCJ0l9FdCI0gyX7ljiZYunUax
Ew0GQQnvyvjmzIJ07Aw5VCI54zQqDNQrgv5q5n5pBNLG5HUVm+WM76sZCzm0LLRqd9kfJP+TR3CG
S3OrvugNlUaJfou3v99AE4ioRlgZVxPkno5Fzol1aD+eQOhBI9BXbCrd3pgW0u/62gGwPCC0IIMW
HJxIrrTokBZsLIZiN6rS24ZB7wDt4X6xdrMtWgHUThBmi3Y9KdRRB9rnSuIUEXhDfb16b6dPlfpz
WCt7S6fl36uD15guElYWCrmnG2h2yrHPwWIR8a9KFrC1bojFz+MdDpkmF4elKf5+FNmacdJ13Kkx
V8lzVj5iAVdONynG+P37RZMVOmXRFmzLB4AKveXWi/sySr3d6G7mbqO2Kw4s1vPoQPvbhOCNwNtb
qA9IU1TOBWl5NpVRV/80+h7A8nIT8+8JlEiqK9PsZ7ak+XL6pAF3zlgC0HKvD6o/6wEgFStztrQo
KCr8OyDpAksVM86QesGArC9O8dw5b5d3/Nr3hWsfLbraa0RlBN+naeMP5N1bK6SuGZB2oJ3SLtZH
rEha+w736yG8PIClvXc8QdKhi4SbmTgMA5ja0GWfKiu025fOurlsZdF1j5ZBOnqLcrJbwO/LaHDi
oO5rv1QhAqx8/09W5CC8LvloUwVjyZugaz6x5jOUdC6bWJkuGaxr9NZoOxwmmr+ETF51rwyh7m7/
mxFpF7pOXlmg9C3RqeoTY6uBdboF+vI/zpacTqBll3rjUEbKEFhZgGhYWetdlrvx5T0u48AbjwJx
nqlllLWquclNpBO6uACOqXYNZPw7YGgcfQK5tEqDfFKsUO3VGsLrBap/Xffe5PSHlrpfvclZOxiW
PRI3AZDoeFTJSQJAVfS4TLUyGtMAHRjojavUla21aAIPAByjiBDP+FupCcVrx4PTJ/Ejp09AirT6
ShFm8XQ4MiHt3qlXIe3JYCIlYQ52hyvfz3+vH+5kPDeRtkEl4/R4oxVPB9NLyqi2c38Ebtr0eoRN
a409i8NAmgBhJUp8Z3F035hD7ihZGRE33dTT3gAz2+Ut9RtSeHazHZmQ9lQ3JFBIHUgZ6UZuh11r
z3u3M01ICvdDmI4MamBz+TqWiAx6Xo8PuT3RGwg2d6GetSn6msGZwLX0m5OXns+tmgVNl6pBXSRF
gGp9HczNRDbDzO2NMw7oSXXjOXRGc/A90JeBAuZ6IkxEEMjR/Ttp0tpMZmpCvLcoo6rF2nSHoVt5
cSz6LyAdIP1HDyRgK6eL76C3esodl0aZ9d7PuW9Xe1W/Etb6t4f9MSKf2axReRdzGOFarvk2lBzV
xGQrq7/sX6DFAnoesCAZC1K2Q69PgINEMep8B7VfC5MXwyYI3f//+9I2zOK4z+ouxzbBHix3k7uN
w3G41T4SbByZkRZEBRN7NSQYxkC/Q0/P8v66vEnkppB/FuPfccjMiGVejQ2grTTK4+qO0DjMTb7h
RvaJNlpoQWHAicGBEatOoPNpk9r9xjPXGMyWve7Pb5AeAw7Uw4a4jvEKbA52mvlz/DpaV6aa/h4o
YCceEDWCkVj8iKOwLU5A+jfbZRlZMdma4KwxrNa/PJmL4zgyISKJIxNoidZxNLdlpEILYUK3aOzc
4oz7j1ak8NDJUgbEFQYC2oagRU4QWKtdMq0EJIv752gskn/raCaLdSSCIouHeKIBNnN5rsRcnB3O
R9+XHBukXH0Xg/cvKqcvuVdsmHnrVS95urJ/VszIXTelS3GyOxhGjgfNVOk+TyDdoX+fjA/kSpCQ
+797yZz96JFVmtHEeNBXhdUg9w1XflyeshX3sqT7jMSQJetqjKXVBAoGD/OWhDRzVzApy2bQbwty
ROgFykUuCjNUH7sy0qoHzhO/0F808nR5KMvL8seG8L6jnWLnY2/EvCkjptt+1j8oQKUkxbwxUcK7
bGnZj/9YkrY96e2knlOMJuZvmap86Tmqiv/NhBjs0WASx2tnZYCJauajr7T1p75ag10tL4pgahBU
diBHO7UxD4A3dwmuGzveDPqWsF3x6/Io1ixI3pWonHSzhmOlo5vpZwqJuzUpiKVFRxM6KDFFYeas
yS4up6TKdWyRXNvFVQFetEev3CTFGqXNsh2wPXoegDZnVZPaG9ETVboYSdf7w0CD3mZ+Nd/Xa5LY
S76lo43o/4akM7IxlX6wahtnpHrfOsAfoDP98qKsWZBOyQlC48NYwYJn3QLyVNgf2OtHI5Czl3Gr
jnqp4/u980PVvxjNXctuLg9BTIJ80B+bkDxXJxqtM+pgA4quUrz+Gu++w40yKG/I2AXN8POyvcUp
ExLlFlrhLcuVdiNHBwVzhhhHC/tiDbZvliug0qXIDwEyGM4EEuoMtuOxXiHUoxXQlq1fWTuWvqcs
Bxbqe1mtBS2LkweqWkGzJ1pljdNtP46am2cWnqy6c5d1oYXK9nuyM951/Trsw+/oCPwc/xoSs3p0
hhkkq9GqDkNov0UEtkqisTgQNJKJZOaCSKeeWg33KptGmlGFsZEERR2V5ffZgdTWeKNcCUX8ezio
mAINjrYitEydDgfiILlWlR5y5YZfJ69OseJkiz5w9H3JyXIKquK4FBEr8bkiCrOTB4HmAxofL3vz
0qkM8q9/ByIFe+YwGgWxMJCKzH6VfFKhiVilKxmuNSNi8Y4WXyeup6C3jEbt3L4y1j0WsxVo2tqT
TBxWZyeB4wIVhvZLwfR7aibWK1VrDIoc15xt83Q/Vj9VTreNU/mpRyHaXm7mfI2KZPEyODIqrVRq
Z22rM3FxelE603BOQkAtQsvowg+sFKT50BUENN9Zb1DreSxmwsN77dHqkDzfkWFlky6OBX0VqJcA
nHyGEJhMYDNqVaNRiQRa7N23Te8TenDdl8tDEZv9bKGO7Ej+4NkZYrFqplGtBF/yemWilr+O9kj0
ZS4UmNVkjgc3GfD1RrufzPlFceeVYHzRoQUn1z8mpEUficO1Ju2RYfiqp89Wf5/ZK0uxZkHalyqb
G4vXsJADhmNFbLh345VE37IJjAJkaeBPlHu/0NxLzEphNGLedzX7PDK0YHz5yEL/MSGW6mjjFyOt
YkUbaTRqtzl9r9lKOmlpx4Om2gTLKZB1Z2TrAkEEcS5ExnOv7u1u9GfuhZ72ebb+qsbXtHm0ho+8
K49NSjcmynEK+MTxBkfr/b3WtCEtABV0tdt2WusqXVogRLMCIqojXyrnk5MK3eSOwxGckcqfm3cD
3eSoDVy/RFCdguo5lESEwMfpErkG5J878IVGLhRy1dreg7RjLcpY2pHAWCKcQffnOfDRToYhL+Km
iABK5zvL2F4/BHAmAAWhotAL2PvpEHrKdDzDUhpZ3os1HPSVzb7060VOB1pT6IY/4+di1GUM3IU0
guo3nXyQ1F//84+/Lx0mylRDkivBaWgVWyjY2WtFUfn3Q2QRsDK8tEWzPbqIpIcXokitS+2xf0ih
SOC43yu2BkOR7w3ZgrQnjGwaXa2e+od8vFHrR9t7be9za3d5mmRWIMy/i8cW2oexCFB3lDtjJojo
eMZI+odm1A56nWznOHnR0BdT5O80eXbTLCrAtoSo+lZRPlvGG+ND6g80X3kznaU0xQ8RXHD4MSjJ
A1956m8F6Spo4rjDQ9x4T1T13vsyHvycxKY/5NkOHAN7ELbf0CzZOY363Ujz1LeghbiS45APv98/
Ay91Ay8OCKDJKHjAXBqUuvEztIRtwYuzY52Zhv08vk41QHdmjvKYa9HUN7i71pD2O910fIVjM0Cl
Hm3igGajK02GsEI/trBcY2gfOBA9u5gN9NbpyocWJMqBQ+KdYiuf66RyH+q5uwWFw7fWYL/MpP2p
TcMrS1D5J178rLqE+rFO1cdY69tti16XTTyPn4pa08NCG8sA4NCwJco+BTwznaZt5fBbw+OPuM4C
p4vDYkDDZzyVu8HuxX8AkTZ7dw2H8DapnV+uYd9bTMvCgYBzw00IwJXWjjh0x3IUt7om2YKfdu/p
uCrU4ZnqULpRnOJ7og35lQetmDERWQlJFQ81KemgBQ0LN0C81D50n2lyayQrsCBpl6NTD3gdyHKD
rQDqhMDOnTolmTBL3Mn1Q4VopNml3srPl/b4399HSzpeCoKcSo4W6jGnlWPW+mHs7rMM/hZo3Xb+
fnmPLw7CQVEfWUFo0MtdOzqwIHZJU/2Q6mFj+Ni+/+370lFI2nrsOltAEOZnan4xrffL3xdR2dGu
+GeS/vx+6SDs4WklNRXtMBZEjUakoB80UFOW/qAyA7LmKVJSpaY2KzeUFCgIs0AFQQ3IBKTmnNRT
qbSEl4DAHmb1psnuqB46a9wFKybk/vQuUavOsmPtkBc+1OYBx9DWNObWTEiJnLmjPV7UMGFMd/k3
lu3btS24YOF3wg4AXB3FeLn07BalUhlNyQ+52plhWeT7Um8L30aL42U/WDSEtxr4EhC8nRUHc71Q
vCyf+cFt6z3X9TuWUAAVUR5acegFhwPsEXhc6GoA4ibn0gcLeJW47TAiMm1c/tqBTEYn5YOJ1h5I
HF0elZRjgZuhJRghIhCtaNc8w6incdqNleFVkZ1lUH34y4qfpv6rPexJFQfOKl3S+SSemJNLK2wg
vKINzA38m13sq4pBYWNl/tZsSD7H53IqLF1Brk15KMobc3wGYf3lWTs/006HIZ0502QBaJTGVaRY
+9Gd/W76/t8MSIdOZmtNr2tgZZhZtuv6bayW+8sWzs9+HPxCY9DEGXMuC8R1ZmcmrUjkTCOa6qz0
JkmM0U9qZxubxZWvBeFmJ9ak7IDZxxPU4RsSEXvcOG72mFqrcLoFV8aLF6gnQbYg8G6ntyUbGCEJ
cdIIGZvKjVj3hHYlNAw23dOcvF6evQUfA14eeE10P0JRT9ZcHtB1NDSpQyJoNviOfdvWie+sHW0L
XoaQArBKNKsDJigTvZksHTqzZZAENPbPVnzzgSEcfV3yYVXr8i7T8HVAkp9AHvWoVcojiKvW2qmX
lgVhkgrgMd5bZyxyJZm7aho1Ajmd3ZTdJcU+KzM/V0AIErZr3HhrxqS9nzbMGJxOBU7JfAOrjIru
bb0gIDNRA9P6FXdrdFKLfnA0OGkS68obK8XG4HIGDnRoGoITNiDJSsVl2RHQfgYuM1Amyd5GOydL
ECmSqLDb/LXOmhYtAoO24tNLVtA0jPoXeIQBihNjPUrskBpgThONDiDBfx6mwHO+Xna4te9Lb2Ju
xD0tCckiqqtPOn3rC/3zZQtLq3E8AnGzHo1ArYwJj2WMIKF7Nbup1R2pVrJT55czdEnA9YTjBcLI
ZwoUDiPNRBkWvO1f+vIuznOfmrpvE/S8dZ1/eTzLM/bHmPj70XhcSwF+kMCbVXsM58oN5h+XDSxt
l+PRSEuOBgRnTIhOolh5nqwwySbf80ofxbcQ+CefKCvpyaUBgUIe7BMIpEADLNnTYxSLgX5Lo/h2
fivWTpq1r0sOpqt9RfKCpZGhmP5j3awFs0trf/zrJffqOZ1HzcOvJwNipWGjV99y9Z0lh+sxl3hQ
Hk2TWLajdedmSd1aGDqMyg93qxQrT5q1iZJuykwpHZKZ+H5p+A0L1oRtl7YhmHGAawcP63kA61Sl
NRtukUa8c0IDdKtl5/hoD9tddt6l5QCOCyhHG2zr4F89naVxToA8B0NglLk7z7vV1E8GBPQU3Qim
7OdlUwv7BKg2pKrgudAmkEOLCsmwNDbmJCpry0/jcTv3+q06da9aXd6AZHBP8/bKli0RMiELAywV
UHuCyEoangZ1yKbxvCRSklD57nag/Lq5PKoFNwAbDwaEpmMRZEiXZU5dVKUBhIs0K3mlxl4Dhe3V
FgRSBxcXeCeQJ5Z2pGEoo4KCRBLF5Da59aaVw/jc0RAXAeSGDIwNR5P7NfWJuIptKkNUa7avJFMT
uC57SXS6cmyJn3maAoAdtAOhqoImASR6Tj3NpCBzAzEbi6rcNR5Bdc1C1N0bpKYqZ4dK4bhi73c3
67lBOACwVCJHKoUVFleZ2k4JgwgR5MwN1DohtNH/IM59Xx/aZAIpCYBv2vba1cIDUIWrAcupg9JD
8odiwAVqWiOLSofftFV5SFO6uWxiATMsbEB/GC8PkHzKGTNXnx0yk4lFRcn8RPGRdw20+qZCbq8o
+2AokeNLXH8ijm/SNQnn3+BDeV7x2LVMke0650IBGQt6yIH0jiD98jCRNMxbN9TsEr1R2a2dDpXv
tZXfGMZmLtXJT9AQ7AMqsjGRV3Tq+ldNTPzvatg0bOWEWXJllGcBhBdAWrzFT10M8p9ooreaHrqF
hhJQK7Pu0tQFe1/cesHlNVjyZgCBkbEEE/Y5K0jmGkUHOsguyoA4BKfwwLeFFrL562Uz56cLeqhx
hEGXAkR8IKQ4HVHqDgVRMr2LKCRaoWvwSVOKlbh4adLAswo4AHIYOJxVyYTDWhU1oh7P8I0G6Afr
chDorLjs0jiOjUjjcFOnRQ6r6COvuGf6w7CyGuKulV0SzCAIJ5HgPa+jKYCGoWNWH9Bz7iI5+msq
Up+T98p0do36pBVR617Ze4ibRZAS/jEphRcUBLIzWgKGyKg1EOhrL9QYPnCUHJuQIgzgJ+OKFBiV
yh8ghVherwx1MgRbWvk6HszYzvD9pPxFjR+1/pHfj6wrdiNqkKC0OvUsCEPpnanmLGLuGGRFHpbX
U/thBFhvpHcRD6typacoVKuxwXwOyNMTJKarlfac84gFCi1YafA3446H1vvpALSudcy0MQbk9cgN
BZVy3w54gbN7WsSvqZG955oRXt7wi7cWQhUQAgkq8TOeVZKYdtpRDzbznTd9LdJH6PD4eWJC0CPZ
kP4tb9obcw2LurQ/QYaNYBO5FvwjXc7A2aUa6j0DSq2H9H2any6Pau3z4u9HsXg6Qz958Dj2JxiH
+ncQ1F3+/tIZhthIwMuQ7z0rj/ToR3UNjs2ot5/JgKqCNfn1vFJIWlyaYytSQOGirKfNGiYpdufi
vVBMc0/jxHppmlZ5rKASHUD2EChCnr4Rr0sPujHTld+wNJHoFgC/Cx7OICOTjgSztGveo2Ia5Sbz
i62lrKFrlmfyXwOedCagg7NyksIcosoOMx1wy92HfO1oDJ50FyhOQtRpwq4ye7LROyWsf132hpVJ
8qR1QrKPpNBXGtBb+936Hhsf+byuoxMMjxK0uYrQ4MiZ24z0CrcmHJs3mo6b313L8y7FFiJ6AQuA
gEzq0rnpWDnRUNPHZkzfkjnZUDff2freaFf6aRfnCSyZILQTDCpyGGmPkF5rBpyeavxIbtX6A6cn
ysj//7zMEm/o/J/TU3Xp7TAWu073DnYOsuV6fkws1DIB3fvAyhsoJ1vgYkWuVPJeryjBn1Li8PRu
SEcRlK3d+ufPZcHQJrqP0U6D2qLYPkdrr/Iqbgvbq6PcUYORPWXtfmiavTrEPi/5SuZqYS+CelmU
yvBewnAkP+hqPios7prIq8zNWDM0UEz3Zb2WkVlwAzyMwZ6H+E/DTSrtR7VJ9WHu5wblpL2TvbjN
9WfWyfel7di4LTBmA77P6MHSwDE4rTzBlw5mvLdsPLeQXTjXJ+nSZBonVjcQ2/5UGEwQ5IST+qgW
6HZWHpq0CMfmbS5peNnbdHErSmEnyhdC8AoKaOIxduoNce7ORuG1ECBlIGrW0aIEAacmzjbp9KWN
73iy0+KvzP4W1xlqwzejmwVa9uyyVw6qIg1J7qJzgtH8ayqmPR1bv24eTBZd/pFLTnT0G+UDvXMr
1ttD30V1t6mVEPiY/spWaREKH0+DfKCnhUFrofcbDcUX1MKMJvM79fW/DUNyIgdktWlrYBhW+YSU
ITV6n5Ur8epCuIdxWKgao38Jvd9SSK/Mc8aGJusilabj40xV5ZANBN0W3lgEGa+McGLK60yL9iMO
fGxZciS99qCk2ZMucmgWNOaNWQOg02/SQvczM3L6bV5HPP16eUqX9r1gNwObMN59Z3nktGjaUrNg
1ARNcAtpgp+Xv79wjaGbB6qAUADHm9wS9o/OypEh6NMHvY6yogtI860zbH9Stoz8RzvSmQzSTHdM
NKOOTHOr2j617wHL1MhKOmlpHyGRCHUqsG8jPpdOydqwYto0Yx21Q9DX+4Jv4jUJ2iX/Q4YMvDy/
1VRlQhgF3chtF+NyKSCjaGmf3OqQs3BqP6fVnqw5+9LqHxuTIv44UwuVuzBmzn6tBfkakfjSTXn8
fWn1zZnkCdQK60irnzz6Njc3Sfez01OUEFcSGEt+hrYrdBwiFSMeaqd+5v2PtCvbkRtXsl9EQPvy
KuVWa2aV7fbyIniVSG3UTvLr58h3ZjqTKaRQdYF2owE3FEkySAYjTpzTAnyVhEZ3srPvPkUzGCrW
oH2225+3/XlpxhB1z+9+EHZe+bPFIVs5ia47JT2JAGh8Y8vZfIyiNAkHg0Yfyu9/YZ5n+yUvDUfV
IZOn8YtlPtD67s0/H3lwXAXza9xz9HRoDsebKq+Wp+Ix8775zud3fP5vUQoUGaDk1YIV2uNlyVko
Tin93FC0kqv3GECgCi7eubVQJ7gUuH4DU1niNDpFTCA33K0FQn8ZUrT7HH3EoHwCnzSgrLZ2DAdm
ASKKzkOKegjNHXXaD03SfbYBlxejD/TmGHVD+whh+Agl/wejCn5JpJYDgbd5rQ4sD2Or8O5p2f7i
jneCuMfbn9Hnv8/RwtsMKlUAAtrjyUE22+A8WsMyLrg4MtfoFJ2lkPGPdsg5ve8JweV48on/V2Wz
z1dWcXYDfYpRxJgfmMBjXiU0WVOX09CS8eQpZcbSbT4EQ3lo0E/jZ2h4kZ3Y3PbLhdMBgBb0VJtQ
MvKvtKo6C5zgIVijTkkLhfVuUD+moPFj2uZ3opv+3Da2NH9/qxs+sNgAtmgOlFo8ywcPtRQ/auVj
WK+cdAt3EMaBDwNegISGfqPaicuZ0wXDSfFtxXYT2ThrOcel6bIsY4bdg8oVG+3yMLVt3gelWYwn
Kc2jn5UvA4MEjypeRb1Wxlg05UHOFRpZFtK22g3EOhJ0nirHE3PYl0bRTc+Kj4EIDv1grwRYi+uC
exsoUB/oGf1oTVEYgNCqGkG1VkRbjn/dXvelF4g9N7+AvhNwUuTtLqctdHAAJMM0nfLaMSNjmJ6E
0TyZdnrA60rd4UGyG8382WX2XhblO44FqGmAr9oFZgt3x6XxvC4m4C0GcXKsF899XWvsWfI6VOJQ
S8cbFJh67WQHQbjRlpOcTh1B22323XCOCVspQi4tEEJu9GHgFJ/1Gy6HMLZdJZFFG09p721+EBSU
bi/Qkq+df197PnCF7HEIRn0kCNmdQvdY1effp3z8GAKtcdvU4lDAho13KAR/QEp7OZSaDwUEVNkE
ZdHvY36wsv3t7y8uB0pBc80W7Sv6JUUTUxhoccAOBZVf+2BTkBG9w6HmatP/mtDvGZK1bShzmKhC
cHZkZRTEt8ewtByAy0NLdOZXhk9pcySJSUTvSVDC7ILyWVrP03AwVjb90kSBcAZVSuCx0Mc3L9RZ
PJXm3iBEP8jTYL1YzUtH9+0a/G9prXHKQ8kd0zVLSV6aMFvZ1NTt5InQTyQexIfb07RU6MXzCefx
f17YegFC2J0B2ZfGOCm/Kb9MAIFvCsdP9ylt7MjoVbVF5Une9wo0WxPU2Ddl1TYvrQjNlf2zMFBn
pqZCvRlSEaCKvBxoxW0JmUCID5sSWW7wkpXt9vZY5yXXAoMLC9ohJoZuCjwBC02769o4JR8S8zFH
iDNEZf44rfHFLbAtA+t+NiLNBTMCRCrab6BQLfvYtv8xSnvnQwEhTyI32yXQzKzla9rL3VClcWNv
adbFqZdAvWafjmJfFafaWMP8LGwLvGJmijnAFdCzp82yH1S1Qw2OG9GqH0u/PvTelyaBJrgo/rk9
20vriSgdAF/cvRbUUy7XE35luKWTIEXejrFbbh26prC5sPswFPT2oPaCZmD9ds9CG8Tc6AU7pSSI
G+upIM9GW7/dLUE0gDcNOnwgrqxjOie7Q7DUocIo2Pciqscvb56li89rPgluVp/5BR2B7Evjbl9D
le/tBhBsQfdjDrmv0FetGIVL67A/QTyc7Uz5X35+9rezE9Bn0qYNx+fTTEbGcXTXCF8W3AjNxf/+
fs2NCu5RnxdJf6IqiORXxdZK1AteNLfeAreNRlyodWsGDAcpqgmqN5BMAMsfFK0eerGSnl40YaJr
0UP9E6/L+e/PJkkKu55kjkdfy+m+wrmqpm39jpoR8DKID9GO6KHzRbsoJKU+dWkqTo0bQytljXFx
aR3OP6+FTylk4dDgTaaTmW7qKn7PNgN6A6JtM4zqSr2rGP0BdDU5Asyeb0z8WYk3lpYApS50TKJX
HbBWbQn8rFaAarriVI0xmhW7MlZv7CWekyt4ceK1ASnmv8iNy1UeM5Hk/qSQnnDNCEx6a+SdCyvg
4eGMdtP5KALSTft+kDrD6PXiZIl4IBHLVrx0Pmq06xHqGqj4ggx+JqKc7Z95KZ6EHhMFVjhJnxSS
39xuY5s+BfUDg6hCLlYK6gs30YU5bUWQL1aiS5IJGzv+YXwHdyz33h4nQ4ICjekOlh3oU81ni7Ed
DVfBRF/sVLnPPt0+WhfiCXweuw2KASHeRdr93o8VhG+qBgsuTPKAxKF/yLOg+20p7sTQ4yGQjZVl
+pCq2tuqvMne/KJBmg3vGVif5Sf1t3oOYpdEzLmaif6GuLhw3w7UvjSgLVE59L2bEAvJoBdpPWTi
7vb8XTs0Ph+g1InsPS4nvahTmSaizxzPGH9CbdP5bLkrHj3/vkuPvjSgvZOGsXSnJEBixml3Yty2
7Cis/XvG4CFCnxG6VznJiWaQcWiDERzVzyk5upvbn18aAVjh8E6a6U7AFX+5J4nj9lM51uOpdOij
GKEbi3CdIm8m3pz3QU5hdmXQZ/o4ZrSt0raAiLttN5xKo976Jd0b+CPkWkJmYcmhwYrudDwscdT4
WrgAVWVaQUGxP/VHDz2SlrGWXFozoN3moAcxKqewYWCCGHKQRJm94lR/H3WaVyFOQIIbcYkLkLFm
Ykz7rB1CmGB1tpXuC3c/Ft0fd/pSyoMBguAUSheyz2MOzopBthuZtNvi7cA3RCzAi5nI1s54JO0y
QAKqIjLgwRHMlFEQNLHnrmArFlxvZqYBvvjv+aYHLZY/dGIYeh90D3YEtoFtVVuvblGtePjCgiGt
he4DxC3oDNYHYoBc2eFF4x+h0BubZRMX4BG4vYkWTSDVjsrazKykI1ydJOiyJGTBsfRARl7acWGs
VO6WLCAxh2MMLYaA02q7x6bhZBCThrOW09yYtca1s/Z97SDzSZ244cjCoyPjvth0n98+Qec/X3Mm
akAxQPb4/MRjUYL4IVjDmSwOAMKp6DAAchqn/eU51qT9xAtoBx3bsozLEgjatW7sNQvaXdW2EmTH
Fixk1Yv6B8/s21N0HRzhjp0ZN+YYEhlebYoai3dVkGT4fMuepEPyqKHhCIJr7ycNhkMbkjuIOL7D
cc+NarMGlD86/9s8PIoGYu3EiKu13pylTX5uQZu1PrdaGbqwoIpdymLa3dG3h62owcyNvhYeJUjx
antDZCzvOpTwj9KG1qwB6P6bEw1Yl5lGD2EemIh0UsjQrhEdDYl/nOJafOzTD7dX/jpOvfy8dtxz
d1KuNeLzFbQHASzK3B1v7vLg7WuN3lvoTs3qeuCx1rY4TW27mJwyORo1WASe3er77WEs7I+L72sO
XKsKSHJk947KjsNmZ7/9fYgXDTD+SPUgsXOFj3UqhZtItcnRF68sKtnL7Z+/4KgXn9emh6XIYlQj
Pg+FxmGIArWx3x6NXljQJqgY3cJRAyygO2nYFm9v2sH8IGxArgHOio7NyxNwRKaMVX6f4J4zojsQ
BK34z4KbopyKKHFueoXKhrbNAkoMkPC2BOdf1UZV6m5KsPF2vR2hOrQSLC7aAoZgvk1Ri9RBaaZH
CyjVTQh3wx/d8NW1P4zWV7IGh1nyWFza/2dFT2hYjPhTV8IK5AQ23hiiHP2OJcd9hE2Hsx0vEe18
FehcovYwJceNVw5xAIGk2067PIJ/v6+drpJnrpEFYwIFxCxKH2z1jgsCOlt4QJmA8cO9tBcowJbg
pEef0rEi34PsO93c/v1Lm+7s87p+gNM5XTLlOLpN8VC4P1L3h0VWoumlKUJVA3lJdCQAEqFNEXSh
eWePPDkWWb0zlfEE5r2Pt0cxH9BavI7KJVhT0MOBqfLmn3CW17AKv7GqLAyPTY6+POWncemZW7cO
9z4094CtLFeWfWl74BpCThFvfvzRVkW4g5uOJsZkEifupjwK7BwagqcmWwk7F0f2ryG9NqRKUQyj
gCFCX63pJau7jQ0xJjKFR5KsHfDLowrdv5w66OHURmV5pJaOCWe2+623HQ+FepD+r9tLteQNiKFR
YDbmY0V/7jZJOiQd0owIRxgyNhEHvvW2hYUpA7UFwpE5TXrdMDQkNojii9o72sEn1hyakkRZ9oUR
Grlr6oELg4EpqOChAoI3tQ7ir4c8SNtq9I7DU2B9cIevt0eysB6onmKqAEvzwLmu75wmIClrmQ+9
anNDy59lVd8H0ykc+crN8teNtA0E2fj5cjSBXIVFbQP5vV0EfPKOYqxlVCn2kGfV/eB5mywXP8Q0
GXeY10+WO20mr9q+fZhoq0YODwxI0P7V7rW0KiQYJjP/OIrqPnMO2XNY79IyfPs55M2NEECTokn5
Kj+MLgWnHWqYGcx9uh2GFbdbKLMi9j37/ryaZ4dQaZlW4iVYLbCURUabRm6xcbu7yTgZ8r5usGnR
TOBYdyE53J6/hTP8wvC8Ic4Mq86rWdJiYOTohf8ASjb9c9vAwo66MKAFNsiJCTLaMCAGGRs5oKtI
UGVQzgHEEf/98ba1hU3lQTEdtUucr2iH19yBeW2SmR42FaFHj3xr6FrOc2k4YHBxUCwALfYV42hV
iaBGVzOBWLIX8eSTm06R64qdWVS7PG92t4eztDrn1jS3yFkS9HhYkmNqmUNUpCB5SPMHSAyvTNuS
HUSFgJWCqhABujZtZZUlRpG45MhbdTfw7pGC7iEv1irsS5MHhCmaZHHPolNOS1c24AhVaYvhWLSI
EnRvH5EKmcAL2dOVQ2nBD4D4RpoLQQPe5PqZRLwpLzqHgETKaZBxi/Nw5XhdmDHQOYI4CrQIwEvr
xLZDWPi0dsrwmGKjhlElt6bc3178pTGcm9AW368ay6W8QlbnJfP2E1vxrYXPgzZq5sFAreiajchQ
DXGGOgiOUP++a2u+Lcs1cvn5ztduBpTsUOxCeAXAur4KCuGnGDM8akKHxKHziXsvtbezQzRhfku6
5261OWppTOcG578/O81orUTo2DDYf+mg1IZ7YMWvFpYdZMk4mlDMsyGPPP/9mYEUj31u9BXISkAU
RA5hHhH7w5uXHeh7MAeixAZlWT2QGic2VZNtg2zjXvnAfqwc+At7EDyUiHURdQBpq6Mi8PIrVdqb
KRRAKzse+gCyxeLAx1/E5nPbqvr49uHMmfy5xW/WmNWOlsYUnQBsKDtNwYOImXX3js/P1NUzNhAb
Ufs8CsNUOEObnXz/t+hZFK78/KUFx3f///vW5YJ3VPJAJjw7eWUpY0/yDU3GrTTHbuVVsGZIi6Lq
CiwuTYmBoDjYF3FZxN2aCIPOjowSNJr4kGlzAa1dkPizlBdQvwPVTi3SXefzxzJvDoOwN2VgPRaV
X0QoiW3QENhEFQoYmQlpBsi41yub6G82VD8Xzn6H/jBhaTrYakzSk+OT7tjZuVtvuW29hGEybJAI
zrcoPPAHRyAQD3r3S5F6/YOa+i7irbR+GU2wve1FSwfV+Q/SvKjJU5X7NSYGl9cO7YhRX3wk0zFN
T9ZMOQe4/6RWHmcLUP+5oxJlczBVL6gU1ogoK9/Dxgix8uCg+QaIUeSbzQcByo3I4WO396eax2YA
JuQhDzm0sqkfq2EYo6YtxcboeLOh6UA3eNQ6G8Zo8YDiUrsLnbVGrfmquVowRL0ztHdBF6xnDFQT
0+w4wfTiFmCBVvSYuvkmDPlK8mhxH5yZ0o5wc0y9HDT+2anxbUQ73zOA4pI1nvD5I/p45jw9yvJA
xAA3eLmrfamMdOpUcuwqK3aLQw2Vz9setWZBu7xJItyEA1xwHIfTKLcs+Oe/+/58zJ9dRH2bs6zw
8H3jd8k27ppy09rP16J2aXhg/G3x+SpByjx2+Mp7asmhzhdg3pBnP9/rmGGUgZkcJ++hK+S+d5I4
Zy+Fs8Yts3TdgccCCVXgRlFn0NypShgvrSBJjm7yRMK7CXzjwWBGTX5MnDUOmEVb8Cj0liDVCnDn
5aCoLQzkoB2CQWVPYYZeHf7CexmFtbm1/BV0x+IMzkycM1TTA4rl0hhvCiPEUUmOYDXbQmVry53k
c1aTX1Pa7G/72qIpvKYg1Qs666skHB2boaKOgdx0R2M7fbQ6ubXSxwKNqf+dofmHnHnF5IL51VYw
ZBX3FM3MRX9Xu30s/JWzd+mMgb4xpKCQG5mry5d2uNNPTjgisatIdsdL9gTFy0Mn05UlWnrV44n4
rx3NIaYBT5QE7PIoeoQfs5x+nyg0tgYr3NqleiLUimu/29WdvesNY9/b5Zfb87nkkFg3qIfggkH5
WRtn6pKiQrUB8Xc+RhWHQCGHdjD5VCA9V62ErX+zvfqZem5MG2ztib62pJcc08obdoXjQG2p8H9x
Fgz3djLSfcN7L7YbasTENtE6VoEB7RC28/EFj4qssa+jCTCXrS+t+hfN/M/ELB+CxMONrLrHxLPK
KJSF9eiaKHK3SNXt+oK40Wigj71Gk09MECdAzqEPNyXihyjnVfrq5Xlyx7s2fChl5cVhCcIytF+H
cZV3yaE1IA8xAof8nFUM/D3SDB/CFHI4uWgfFABOG5CdsP0knACK5fl011RO/Sy9sdsmVW/FQekl
T21e/BED3Q0UioORO5VtbDBvfCZ9x+M2l34E3okkklXX31kDChWAdzsSOujFA1PhGGehtOM6QeUw
hfzStnbS8pCP9IskfbbxDRM/2FM/ECq1UUklOSYgE90p5YTR2E3Z3lEl2mdtMf1xaTBtbrvQ1VZB
MyJQZKAwBAQDlBPak50hi+0OHp4LbvYYVv8QLy7oz9smrrxUM6F5KU2alk21kYKkCSys3a8hGzY+
mOXoF+r4KyfM4nBwNiN/jEvh6kXqg4ggMfouPdUmmBCqe0v+6ZM/7xjPmQ3tyuHAy7s2lJtPvSCb
UoIaffpRtzzqxgdhr+GfFwc093sha43WKP15ZQEcHvjgFT4RCeJX69tUWrvGSN4xbZCXQFP4TG12
RWRoSxqAAgY3W2ASKNzeuaCDsf2Va2ZpKOdGtBeQSmnm9AxG2jKNQT/4o6PiuyGylRfjmhlteQgd
FTeaOdcVfJL5qVbP5VrhcNlECLLvmV/+imd0RAyLXm0kCUc+shgCsQdTjCzib0e/zxzPgP0h1zWD
uvXymGOj7u07qOp6e+H+U5nfbnvy1cU/f97DgxHNRSY41Oade3Yf84mAEmIgGIcMn+3QPKTUvqcy
2xiTE982tThlQEfNCObwWjEH1QXwdyQeORrmVy/7lfiH7M00o/No0NRiIAU5J4e10WQoUPWZ1eLV
me8TunGsbcq37xgFMkxzPwh6WnREcdOYjgBJCDl2nGV3Mm3F3htFsq+6Zu0JM0fgF9ctAgsQ26G8
h356PA213VIEYrL6Gi2y5iA/5GHpRkOdflEV/YAT+3erEH6KwFwjhlq0inQOwIUzYk6POis0iik3
780jH7JtauxZJSK3+Ycl20Y9KLBQ3p7PhasB8qcBUpToZoZ3aEvmBpBuH+vQOCb1n7RCSzNNogn9
WLb/0IDn7LaxqyTAPKNoCZ+hhvOW0iLqxJDSG1gFHZVqSh58G8GupGOxa03QyTiEgUzUd7dOCQFb
h/mrsk1L64mGTWw1oJKv6nXgi2ynPGXmcTT72LC+tO1rkpGVIV7X6jBGBIOQwcFL/ppDJGU8C2ln
msfAesmUFQ3TPaQ5I6hUMX+TJlueI6f54/a8Xp0iyDpB+BMMUnCZ65pqMxgVYyTAU3iMHPWyi0dr
5ZxaOjwAggZ3MB7z1+g7O0FkN/SIjAJymsZvYHgthw+3BzHfCtp2m3HW/29CvzUCQOE6U5FjUcS1
ijBP/9335yGeHbWOBMSEuvg+GNwf6tM7Po5TaW4Qn3NBmmfPl6q0wwSHK82GSBX+EwnalQkyr5YZ
x4GBfmAPuAZkrvUGTZV0FtAaiEQcUU5R42fVDodXch8MDor16QT8STAVEWA0PK5LJneVYbX73GAs
dk1Ofxq8Nzc25JW3rspzGZEmXGu5XDhOLn7ifLqdTbI9VlbVdgUizbD5CZqlftsM8sUn5pNq2phW
w0oua9FpzqZEm3fPEIkyc5qefJptnSCL6fTz9soujmhmnkH1HY2CuvSXxRnxeIYb2vM+y9CI+/LB
RQeW4q9g7rxtanEw/74EdK6+dHJoqcBzdEqY/FSUzoeGTLsVE3Oor+0ywJXQZTSXPjx0Tl8uUJ/g
kVoUjXt06rzZCr8GH7hNsi1teuNQGp29GUrzU67Kdoz8VnX7se+rWKm++x20gdh4tDafQ561Uch9
6P4ZXr+32qz9Otpd/6FqWxXZjcyfpgZNXohnrVerUdXOTLEtDFniSmsEfWml91XIpjwIX1ixYQwj
tO2MMvbBS1Js6oLWW681sh1Rudh2DVocIxB8pNCBdu1jooj3YWh9sGiZfA2rtLDHLuZn/vszB057
28g6p3ePDLSvnbnL6tgDXxdes7cXYuFABQ5x5s0CDcfMdXNppxicsBatGRzd4FCbDzW2cray1gtD
uTCh7UUOfy6LGiaIGdmoa4v7TN6RX7fHsWgE1+nM/jdXau3LcTDF83yiY3AM8g+OeWBNXOdwjTXt
uoXIATCuf81ol0PfZGowCpgp3HKD7INp/86mjYAmOJdR2XwFjdbtcV1XckLQr59Z1DZKYRFSd3Uf
HJMijFUfxD4DZi2h2z6so6R8sOTORs7HMn+Icjt4d7fNL7kHdAbmaPovM7jmHqLxU26RIjg21H0Q
jfeQ0O7jFKzhC5eiFQeK8aAiRvXwujMja6WT+wRdLHlTx6EA31kXkQwRJ6kjL/tu5feV40boPnzH
8M7MWpdeU+boIs6nNjj69cex3bMsDtd68xZn8MyE5phUUUIH1aDnJK1/2jL/MQq6FeVaumPJ/88n
UHPMoexq30wxgbb4XBeHZk4+GfvJ3r59woCvn/NDSESABPNywnyK9gcuLf8IIomIW68j/VgEa9xY
S2OxUbY20EZrXl91Bo5xPxMAEjmjva1kGNvKinn5vaMro3EWLYG0A3yIeHaCs+lyOG5tDxUzUnQM
QPdwJ1jgx1yp8ZNdhujo8mj7xXco2SWmIaNe0GnnQjLqwKom3EMpMQN4KzRB4ECIfT/RqrmrUs7j
wfbZlrtZfs/aorr3KKqME3GsWIGk+avr1SL2Gm5EALNNm0F03o41gQsyfGOq0qh2Wfvaj8r7zYq6
eRBuEeyQTMp3HXcQXvhgm+uGJHjMKJEbN6DtjtW+eDYVo3cyZLibuoE+9xKIVgD964h3Hnli7bDG
cjOf2toF/pfv5P+mTjvVHdUSRQgWqZk+gbbZ6R5bD/SV3T1XL1O5u+12i+sEGjY4HWjfkMi+XKc6
F5OHe907jgxyE+WhrL9jgNFkvt62M++Sq0EBGAUcEbKGVzk24A5axjrHOyq3jjPzW1iuPauXLMxg
4BmUgQZIvXJUQgudySENjlncQlk1XH1IL503zixHjELRX+GMy6kqkwEVtjrDiT2rD29YfjCCd6zG
uYl5tc5iEzvMOXFmE535kkNGz4gT9pi+PQhFH+DcQgdSmuuEl1sw6Shm+MfWfSXJia1t/YWVRg/a
XC/EP1dxz2RRHHFjB/cFvZ2Xo2VXrrzAFwJ2cJKAPQ0wZlAN6Cm1se19hjplcoTETczH8Rcghnd1
F0R2hjCy5f3KqqzZ0zZkP5YG1AdR6iLF8Gy3zr5Kh0NqoaSRhPd1369U1q6hHQhMzsenXQVtEqY2
aWVyTHregkTBNF+SzP/t1KTad7INd7Qt2igx03pj+O2fkVRfwS+dHpQv3WNtZ+LT7b275Pg+4gec
4ricsMUuvZIZrHPBwYT6L9oXye9xQJv0SplvzYR2yWakG/3SmEFn4ZNtvhb9ax2slMuXzoe5hjdX
YQAX0b3GYRRIsYYmRyqab4xA4zXw6eH2TC094B1oTBge6j2YK71aCHqSTlVeiDxNoEzI9kCt6BBD
EDED6Qk7kLa+7wr4KmX7xET7sgzvPNJvBz/5XBTO/vaPWRww3rV/Cw7XSl1TZRujXReodWUm2EpY
8bnr1joWltZtJhiEjhGORNPSwjzSt03qVBa2hjvTyvFm1wyOiBQx3/GagiYMCmjg/wPCVquhZb3g
AQX9x7H3y6fBtHdmXjx7au1FZVlLF+K5Ia2S5juG+R9YSzja9KHhzNtZAS32xZR8RkFC7QwUChlp
7Sdhk2anpJ3c9cPItypxvV2Vde02cJtuo8yxiQae42XmuD9t1EL3hWzS+0r5w6aHKHxErKTcov8A
rPClqPd+GgRTBFZN2OJe+NWdah/SUGG5yboahVTEdfvCN+iWy6GN2r5oN40FotyiMSFTWKA4W4Xj
+FBQQe/CPhR11AYA7voJNCAA1mnjkUp3V/G6uu9TO9w5VMmdaESBznO3iohAP16HTvV9XuPETlk3
HYyM+RGykupTIH0EUOOU7yHE7h6YaSaxZ6AqO3W98er4KNEopKPA4hT53JDPRpJC6sBVn0r8X8/d
GFZb5Su170rnq+8VP1Tu+DtLEA8iqOzRMcp9gbfWlrl1Ckhrw++nSRSx3UxVJLgNyRaVjo9UMgKm
j0LGBYhaomBI5SuE4bKIF2kbt5wlG89X+AvUYbYQJR42kPGsP7lV1m4GszY2g1cXe/QgODGEskUM
fHr/jPY0bw/hNG87BGB3B8ej2NAWcGRv5B/DPJjMSMHxt3jLl1Y89YMXo9qKwnjHUZJKafrk55xu
GipUJIB5jwpb/W6krxCFmMZ2qq0GOPe2j6ocYSwgNsPzWNXG1hGy2Eg7K7ZW6YwP3URNNE0NI35k
8m1oPetTwkbzPmz9KYxlTsbvfZWa7qYiNtDSUK4J+7yKTAT6O+jM/CnHUUTIzJd/0oF8t6a2elIF
wug+rOjrIAnI3IdpioHi8fES4z7QgTx8DcJdZt5PyQdRBeEpI6W3V26f4LdK/4FX7rBJ0wYYYIi+
9Jt6UO5jXtHyqcwMFY8DDyPZ8X5jVSX/lFl+c1JBAWeEK1V3YPqlkTEJA09pimDZBNrXJ62FOvzo
mzuDGkBJtvlXp+j/+G1bPgfDYMeooll/nCYNdk6Zpnv0I0+PIbODzQB+6J1war4p+kpG4M/rjkUD
sCqxUr6rmm68p1A8h2KZ6qqt1w1k4yM0eOjcybtHhRcDFSXdFEbxe2qTYT9OGX0hjNIY+sXpJ8ub
zD4K2Yj8X5qOxp1f53Jf8raJ7NTM7k1GwoNl9G7sqyyDYIwZ7OvOFJvanMZtw1sH0KsuiVU1ZXfU
7vh+VH/GwYoz+G2HmvDGBgXDShy0cMCDxRr4ecC151qSdib6yk9aS3Xs1DpbFU3O9vb9sXC2X3xe
OwmNASzFRtKy02QlwEOyZxYYd5ZtrNzLCwfuhRntCkmyseuntGenTkVB8o3TXcZ3SbIS9K5Z0WIY
KrFaYdKwkyL3Lr8jzse623rG22+pi7FoYYzpZD7vQ6wIBQEhb5Csdh67cCUcXUpcwQqK4lh1pHR0
fZS6A0zIcEx2ktwssAPAYG1RJHLA/iCfhhqZQGyYHH2XpVPGbCiNjSNCtinTvF4Z77IH/vtLNBeB
QiBJ6wy/xE82ttwSY2Woa9/XfKPPMhS9fIOdLLn1NiB6ue3hC4E9+ipQzAGD1ZxI1ZZrmnJisQnL
JbqXMn+yhtckP9n0DmIEKxO1YAnMhgigsdWNa+41Yxr9yavr5Fh79SwqPDRRV2U7/M9/6qR/9No1
EcUFf0fgh2I9iKvgInr+RaSD3abQITg2IjzYDWDptegOdZvgArfWwOgLyzRz2MyQTdytV6TutbSD
GoQLyTFLNzhA+RqeefH7KF27Lnh4wEOpPYiGllkVo0C6lg6khlvzpYMMzMphunDazdQpeN4gVw90
w/z3Z09vv8qDNuyod8yLvQEKQbYl09tTvhcm5jU7MwEIaE5cCRNDvQsqK7Ig+lm9GXWMjLaPFwgi
WyiCIJK9NFIg3jPtDNLiIcje7lu28jhdWAos8AyXnXuR4MqXnx8tvFlk7kK5PIi9jfdmyDd+PWBJ
aN1BJx36LLQNTwxT8TJQOEDLLpp81KDkx9t7fmkAeEAAsg5UDsagzU9pkszLJFTLuzRuM/BQvP3I
Atji3+9rfiRM3ne+h+/7n5mzE2TFhxYOEjT+uWgJg0gGcNLaPcbTFk28FPo83A3vafgPuoOZEnHv
o5jX/3zHVJ3Z0qYKcalbhaqjJ7GTzgfDeL39+cWhIBeNSww5tSvglQhIEHiyZqex8F+AUMW/HVrv
kDbaVHxlVdZsaW5LK9vjE54aJxsderFI2Rc1GkBK9l4RW3nlRqDk/3x7eAsHio9EDi7o+V183T5p
yNTuJWOnrALVW/IoaX1Pk6+3jSx585wIA/s+ji04xeV2THxbGiMu95MTPrtlVKyhvOd50dK2oGwF
+B9XF6Abej7DCqnNkE9h0F3wI4G3UG/8NJNpm4Qr8JM1Q9rGD0YaBAXHxrfNX0HwpYJsfdJ+dNe0
Fxb84GI82vYBsbZZ0QoBBVXfamCMeedHJSj/3PSls77fXpsFB7iwpW0fEkBGIjctdhr4yU72Iz/R
af8OE4Dg/m2WmDHyl8vvZFnvWBzLn9MvvbNliJKMFTdeXBhgdkBKYEDdQcf5u7L0KkS12KV5IcF0
U7LsI0RTs9emo1B/trmxkgpccOmLoEw7QMFyZCIDMMKlyW8Af9WbWZpAUnce9GlHQVsSDw3UeG+E
LVh8EsfJ4xxvy9sLM0ckV/sG9yROelyXKOpdLowcCVg2RuybssBLX8QZ+aGGZDu3zXTpGA3lr+7N
vcjzuLBTQReEHk5s10uT3MrcFFWV/FSMke2+VM7p9pCW1gVIBneGliCW1QMkaHJnlcrD/OTsm+Go
8hX2tyU/A6AO3dRQeLnGV/Eua0KRWhB5dr87dTztQmvnJR9vj+G6mwSTBEwMQskAtUkAGi4nqcin
xGokrMw97e0HwTYeeyhS9AFuCEAUU68iSeLe/h/SvqvHbl1p9hcJUA6vklaaYGuCw+wXwVFZVKDi
r/+KBq6txeEVMXMOcLwfBlAvkk2y2V1dJRNkFU4e1KBgE23ir8pfYDTWrGJaYRdNGM9TJ4kKRJ8H
pSgYUllzKqi8r4cVlzU0C7upjAAdm/Njln3fnzfB9xnoEa8k9taDJOf195fEoqtrZFkUD4/mS9tK
oBiyz3O7BUi1eso9fD5toJSXhek8hPsDEJzF2wHw9xipaqpNJbgM7Ni86Tv1aZ5QALA62YNYaMdw
ceMDhYoGNu5w0UGX39dmlUVq34W9+4sia/kOZDxg8f9ssDtu84yo8tGp1xIhIJ073xyhV5k1qDG8
PdBH2QxAXpBtQxeTFxprOjubcPFnUdsit6Q8q0RSKxFseAT77FaxmCGeTS1xUjMpYwNUntYK2Ozv
grZHU7nt0O+zv/YiQ9h5YIUD2BtHDDdfuUVbMkAiMaqSj6nxWxl+09kJzEVWlpTZ4S5jvXOAeVgx
IEP7Xpc3JPvRjaFDZU3uos3C4NWI9hBVvnoBqEOXVOaKB8akL2HspaBblb3nhSPRAaNGeyno3PlS
+qqVnWoXSxqBOiPxbbU5u3n9yXCUs9LIaEtFOwa8/X9tcSeyvrRZ0SEEw7Wle77XJjHKYkoc6la8
HvYdQZQ4A40vo6hFWsQGSfL1zlHKPKFWOoLRBAkyD/kXkF38cnvlRq9JaKXpb71XDzOObz92vMMY
q78KM5aEN8Lxbn4Dm/vN7q2hOg1WYYx31EY76Gr3AL7mB+S435Edvhos5/Zrv+ZuTNQ0qjOlOfTr
N6N3FcmMCn0RDxwGiUChkadsrfuyois10whymn0ACN3+gsk+z/6+mSvHXuYkiW34oRtqeKu/41YD
3RYqteDVAJ8H53poxsriPgFdxKh4EzoKszttBvB3fwzCvbQxwo1hgJSPNk1DGqltZBjfUts46XoV
aPrTvh2hXyG9yFAdrOrD2SHpUlk9s+M5l4WeUHtAOUOGhWMf4cJavNQR/mnosEAxljPiZC4EbdsC
V4/xGxCrRJUEgaJBoILAaFuQinulbjlBabQvcxcLXh9IGXrkAIXW/XkSDmFjglv0tK7WkpYw4bWH
JAmdcP/z4hEg5mdRHi41btehVKU3yYL0W2ODohUqFQs9VERSzBC8LjyABP8a4W4aopbQ87ORWkDe
2uojNbtRlDulORflt6H9TkdJeCYbE/s5m21Ii7ZP8gTmiPocpxkINk6WjPJdvCx/h8QnMmoyV4UK
iBhUcy+Fc1IkyyKZMT7YqJS1hoQ2lmW2tHBR5vOSzedWHQ5uOdz3ZvXYTeYR9WTJAcYW4tV++bdQ
PDyiadG91s8FzCr/Jcbg53Hk6VFeT6e5b330ZP1PzvdH6XyzUN60DLZaYRKTRTkRZU1BgaLHCKkH
SXAo8QidrebG0DTEM65PGLLJzzh9sCECUMv04EUH58bJ+b5MJ9G1rtNSVDeTQ5ad2+bea/1WhrgT
+h1iKYZWM1+3jOVJltnOjCSkAjGGuMhD+o7GIaaO8tcCd+FrioHyOMCwkUMaf3pBY66/v+qyIXBH
jr10hesqcDJafKzPo4ycW7jWjP8Sjeu4V3gJlM6pUZy1FcSbpuln80O7fKljSZMP+4mv9snGBvsN
G39Kyqqiswtaf80jQT3+Wq3nfjiqK57mv/cnS2aJWw3D6ZMJIBMkAKcDXTu/AfmBro1BDhxDn67H
fWvipfk3d9zSeDm1jaTH3CnO2YZ8TCY5X9iv3Zs37iJAF4ZVaoqLDL12l8ff3fwzAWv6WPzYH4bQ
DGQqkMlirLE2d2e2wwCx3XVGGbbyoikltyTT/VZZg7wwJUlToSkwzbOECKgB+QJQ0iat5YxeFq2V
DXDnotO7zF6HkznUU+SCqloyg8IV+iMoBWTZ69JiQaiZq4CWRW66Qg9xUSbfrGVZdKERPKPx0EXz
JtRrr917LpGcQdEsi8z2ew4lwHqURLLCPboxwPkBei6JnXd6FmWJc2Z8hIVnP1lpctj3A/E4kHwA
HSRLCHN+kJVlB4YXnDT5dFQB/qnfnsZC6Pfv+8z+5hjostUkS4xrpfgMhTVHRo0j/PnQSABtG1Oi
45OyferQDFTUwE0UX0x6QmT2junZfF+//vkzADkFVZAqL9YgGR8wjv/t+9z063Pf2G7a5pE7hV51
kL22hFsPjNCM5glNSXyeZLVGh4CkCInx9aduLcFcA0xtf6lXVTJPQm/FQuMdYUKMTmU/ZLPMXm8k
DWJn3Iia7QP6iE5gLbCmKdyfLtF4gJ5EYz/Q1Kjqc2FrM8xTXFQTKr2Qd0fdqgItzmqFQ69LLmBN
NCADlFUqysnIkPNCuEbeNHoy49Dq0vGUxvWz0qPxfVTyCiht4AIJtEWKdAzr9DSVazh4i99Wzn0R
zydQ2J0cGdWcyNFNSBcjrYY6N86F6wlOEtQ6axcllGU6v9DpvD+vsq9zbm7UbTeOMW4D+tVYQkPW
Xy+azO2P57zcXJSmS4olj4z0WPfhUoMN/WV/BCLPYISBAHqgbIp2+uv5Wd2lmqYW4YZXmH7z7NwO
VTB3snygKPhnDOjQq0ez1as2hYKoM6UO9lOcFP5gfaDg4yjOE3lsPA8N5DIAi3BZNua4O6Czu3kB
oV0eadknvD01+rg/aWxS+FgD1WzgDKFxChUYtm7bXZvadpHFbhKtqvHRGKYlTGPkUHtjummoGXqo
cibx8DKMMn8ThWwgTcPBhE2M9AZneFJUJfc0sBnidj1W0xwaRD/OunPWdfrUTd5hf5wyc9zptOrV
7DY1zKXog2qm+VjYSggkCQR2l4/AoL/jlAKvA9qKQLMMSAdb1s20FmMDMtQ1A7ernr+0RoHeigIY
CMW3BpkOmGhnAZpiOphLWOOJRzKlmyw69mkEnemxPYGTCyjZ/cmTmOBZSdXGM23qMAbW+kUjn/vk
x+z93DfBJoT3Q1a8Y5z/aLPgD1taWJXlJSh/LO1t0X9NZVpHoiEAZIbsDWPBQM3gekHmLK0S18qK
qG7xNDDnW1N7bFxZ44RoFABugAcWtlBf4Q5ReBkSRG5RQDv9e518nd9MfM1Czc33uVO0bpQc/opq
MHQZAawtOkkaW3SEbr/Pxrdx2xJ82LFh4fu99wTcvZr+VtUfdiF5F8pmia3Vxgoa6F1IAdZFNPUf
lzuLSgYhOqG3g+C2ejIUeQVAEAZB7yboU7T5rxLyC8lwi3JHo8ge6rI54zxLWZrR0SnMzUMAyRIS
P1rLSZrRkFnh7gGIqy1aTJlnmb2f9y+p6for2kuKz2/fh9vJ4y5R2xnSLusxGrf53UF2Z5LRw79W
gbz2Yf4wqVWGqydlERWOd6bjbeHdKvFFiT+R7GeuzsFYP9Luh+FdBu1oaMrNKNtEkqn8gybYuJ/m
ZCstc/yAuAmWOUzSc7KC6OLyjol0mYg7QFZoBuKK62np6MqkEyCPrZMJiKvk86L7DJSjfz/PBYNV
73WtjnaGCK29uXUsfnXFIdZOWfry1mEAiQ4qYGCcGcsP38CeLl5ZjSsgL3hT+yaSm6MkzH69GmBL
ANgMMnQgHcUr8fowwHkzO6lLywit8v6UfQX1TKfezKVMy/L1BaCBZ4lRwaBebL6KDsmSo0LnAKvR
NC/j8tgZN7olOXhEJkwTPZUMq4O0I3d6mugSmNRuzKJaoeiag2SmJBP8+uDEE31jgDs4J3OpDVLD
AKmoD4wjldZtBRaQMAHBDHC0FjAn3GrkmjvSNa2q6HZpPnXT874zCSYIsFAUSwBzxSuRJ4FDWnby
WkXBWpe9T5UaLJ2l79WyGunrCwAOBYpBG2kZ8LHx1Ro7ae21sNIS4LaHKj6gUemhzB5mBOpVf2PS
N7/fr61xJ7NS253VubBWnK0PmYxARbAgBqQoGN4UTVIABlxvj1n3qrlNsiZSctefH106SfafzAD3
89H9hx4GCgNuHgLdMg+H/TUX7O+rAXAXSq3Mjro2+H7dfJ2tm6kK6HyTW09vtwKVIyjPoCMBPAvc
zsjymbYeydsIcUtzHo1Ll5yL5rxvRDRVeHbjMMQ/CPC4tWg6Lda8zGki60frfTb1T/ufF+wO/Px/
n+dWYpgylcya3URNOQakD6ohdOM1eIcRG1E2ZDoAledvX8dR1qwx8yZyhpsu9fwBpArZIgnwhCMB
BaOusmImXkDXTkucLFNSopPI6Zb5XGTl+GJm+fDJnFov3B+PaE3AwqlDfxtKqa+YLqqmtaw8K5qI
FLeRrry5IgZgyebr3EAqey1tq8DXqXXTZY1vqI3fTW9ulYMRIL+g7gtMNsjYr2er0KDgVzVYEpLM
6O64LEtE0N0p054UzBRq+5gjnL7AlfOahJayxI4D2pvIVB+aOirevhBXn+cCEgUXr9KX+HyM/dFE
smNK4FIADyC3iGZ/nWnGX08SWMUcp50NAlQHOlVbtHJZKCSG3qpRSWQltGQB1YmMKTPFXYGWmleW
ka8kgs/5BZjctTELJvAq7TsuW9XrB6/GzvS/ZthybaLQGFHoGBswUzSf225G94Ln69bHWL1VlMhQ
aDAtP/YtCgcGAR0VHWRIIPL4r7ava5qsJpZ+rnxImyzko1JJzmGhk21scJMHBTOVVMxG1v0EYX1I
3V/7gxBcJywbBmwPZA7RCcX5gavYdVFCKyvSm7t1fVTq4ZQN5KxOvWR9RCPZGuK2vlPlrgKkHkgb
g6xAn/csC3wFywH1HMZraoO2BTHEtQOMTtmAgYFRc+ovqnOkxsWUQaEEk2VhyyN0R4X3NQ0QyNhn
PE1HqIp5T2YOInn7O3Vaf50O+4simKsrO9xcgavAq4Yedkx78kn50srYg1+/dhBRM3k0MHwwfnLu
aqyTbAEKCqIznt5ip7hBk+h+32sBIH6+0b0dW3ptjjuRUT2Mi7oBK2hRfOmsey8+9OmpNsP9WROQ
uLF3AmpWDEgAbiPOAyjpTbXVU9ChaxAf6AKgPI4atDdo82l2vjoAsBf1c9zMb/dsmEUwyUgMgVnk
9mgB0A/Su00SgfSgepnz//HzzFk2B9uqD5XXegWoRIs+yHTG4yA5odlqc0fn1QC4M6C31MLzOtBV
o9e7DG1yUrIvagpajkMc7C+RcI9a6PhALz5qCjzAHFFMkZcZiNfLSn3UFC+9gFy6v2j1O4qk8IWN
Jf161gyHgF+BKaS4HfgJg7KRRDLCLYqDxgI1FHiu+DeRAcbrwZrQSND9UOdT1kh8WTRReDIiAQ39
wtcM4svUkdQsgCufk/GFUnIoDO8Wni8JLEWj2JrhzgFaTSZdRwZfV/SXMTOfluE9uwMAJRW3JIJX
sK1eL0TsWH031DSLEnK7dOf5tO9RopMMYu8uuEPBUom5uv58Pxg5IYYF/K7DqLP1sMu9MCc3JM0u
miG5jYWr8s8Y3+BhqqTxauIApboWhzSxvkB7xB8n89f+mESrgpQ69I01BMsOfzqDWEcjpQMzI735
lauS3S7+OuYLIrqAK/EVKjdpDFByAI282GE/3itvbyJhOgH/vs9dXvpMa7y7gKg26aPndCcQSgVg
25GciqKl2Frh3o4QF3RbU8UoLPJ8VNIvtiMxIHIsCA1A4BV1J/RfcI6Vqdk49gRbw9FBU9KB7Tiu
Hqk6X3JPOaRKLkuyiJYFRHAWMjlIqyFSunbkqfYaw4mxTxCu+R8GPCX3nUo0HsiP4cug/4MKNDce
tVJLM0M3YjTTG3u8d8GAjeZRL8x+7tsRLQwORRaIs0uFR/FYw1qag97Cjlvlvj2kZ11p7l1Lpkog
nC8oSkOQmeUoeLktBSx23dxivpq7YnT9bLAlEyY2AOo80Ofg6OIVAYg3VmAOmdF506UHF0LjuUyJ
QhROIkHB+kfYI4IHCq2ZmzuLO+Ps6pQwn2J/MB+GKQ3BnSMZi9gSYj20DSI45jE9Sa+5vUsXxHuQ
73Eqf/QLEA3NtuR6l5nRr314NcsicR2YSSbUHYB9agHtJn1/cufP+17GvJUPWSAqihotE1F4hcJp
wHuozytlAaxPjbM1HU3tDo3r9oAXfxB3ktte0BGJYGJjj7vFSAxFDxApJdGCQLkGUMXojiDBqP3s
WIJ0NMwA8yPvyDBcGeW3rN2meQooZmSUQVOGikxPXbRVHWgTMbI4Gxle7sjRwKJpaAQ86553n41L
WLe3qSuTsZYZYT6zCV9HdbHzEtRF0do+j04H9amLs8ge/6K9ijQi0MloWkYDJjdThqfPU+HgcUns
Fzo+LuZ5392Eg/ActJEhxwBlA86xB8/QiQeNrGgwso/DvFwYznKE+sO+GUHrFVIY0EhmIjt4ntnc
ZCmL3rpgs4SdRumhJh3fJG18NJQiWq05WBZWzTMDMg4+hAyCIZ5Cu3w7M+n1b+BuVlvPrJxYbRop
3tFVb5dRVuAV3UTbQXJ7KTWtzOsM1lA03ebkRTHro7PaIfQZfFOVHHwix3A1FY8N+DdCRO5JOMyN
00yxgzCdntfi4lz2F0zkF2j9g64nKNdeQ9rYbesit5VEtVY9TLN9r+jTQ49miX0zwlHgJQDuSBVZ
Lr4jr10RlmsAHaKXdemPRa44v/XOymQvTdGhCnZPJmttM8AFt/KQc5jBlYRYujMRshHtVDcXr0z9
BMScqTWFFnkaLFmcJboztkY5b1CoXlGdamnkMsbHOgX876VN4yBVZb4gWixkutgAcUwAYHx9EvVV
XIOGC8CeySX3qYKSmUeyIPOGH29frY0dj6tUo513HYwRPWYQsgiTWQtTGdOT8DpiavBIpWug+Xy9
Usoc6/2aRrNq3zZr8xRX7sd6UHx1TCIQAj2D6RZYUTsqiiFU8vawP0LhTCLzjeAFmwqgveuZVN1x
idUiZmuWfkDtMYLC8il2jfdcUOC8dhgKEQUW/jgE2ckMDOwEseRmQZnr90x/OY0sMSkYDLwaHEfA
fDHeBm4wJE9GU+9KdFXo0FO1lMvaTyfIyV/250zg5zBjQw0b4R7It7nNlYC4sTJ0zFk2OyhmzyC9
s4NEeUiGn/uGhOMBBwGjUYAaOo8wGJt0yghFc73e5ZdkNE5UswK9tyVVFsGZhKAbGADwjUE4y+Km
rdJMUDiBQitS3HOSnmSleeEo/n2eZ7LV0zmn+oLnV6OALHWhvuv8GHVNcj3IrHDXQw18a5IVoFTo
rR6RiecrSIAttSwGEmUmQQoCum+IiwEqwdPDKB1oQGdkXaN8+OIp5bEd46A0mzC3Vn8EJbBWPGl6
65vZw74vCK7aK7tc3JIQb7IsikWy0EiXkhS0qZ9icqlXsLCmsutD5BEGBgeiJXj6qxfmMs6r0o6T
8hHlnv/Kqg76bPr09vEA4IoOK/yLRmpuEw3UnnTbhHaVRr92Q3dQAXjzvgNXHiqlpMlWsF8dtKOx
FzPycA6/X1unI8CGtwnIQhDluxA7ig/rgA679R0lZHaI2gB9gjgI/XXXp6mZmMjFE6QyqqU/FKt2
HgCm8VrrsD93f/LQ3Jvpyg5309Y2HRqSGECdLsp9rFgBtN2Ps9qfsvYRfHInQysDMx6CEQ1eKDud
e7cJZiJrA2Dnwt6v4M4NmkO0FBy2uB2p4ZuUBFWBivl8W6xfvHjyCxXcP+vj/tDZyHZs8tixvNcq
QK4Q2Dh2j0zBh8TNg3mg90OnnywyRTaVJAoFW8FBlAF+QRyOr2l6pjpvad2gfRoeFhZNH/ayB7DE
Aj+koc2N0aAegpnsHiBm36a/3jFngDUApgbqcrx8rr1yKYxmQpYnibQaFMLhAsUqLfSK53Y6Te8A
eqEY8M8WG+zmjdhMHrTZDOjyxsshMW6d8smcJZluwUkIE0ingvcHwQRfG5p1lB5Sz8IzdLrV8mNZ
3IOvw/zovKcIdWWIO3JHs0tiwEXwJMhHXx0Gf1Gj3HvIyrtaHW8qZwigtRLk8ef95RL6w2Z83HIp
g5aYMSuvGt7D2kCt5vv+92Xzxy0RFNgJWI/w/S47OPq5swOw5I+/vLczN7JeE/yfQdpQTONu5Fbp
FKiLVpg+20nO7hJ/bmbzUzaa1J8Wal5yUOn6bx8anlZQz8PVjLXjTE5q7TbOjMDZs+rkg7t4SZji
rGQc8W2Qj6t39KaC/N43Kog8HNxjHtioQFH5KkrrelPvIeYFo1AhbrrvKGl+jxPJHSY0gsQVSgh4
K+Cf633VaxDuAoN6Ap6l79RT/Hz+BFJHyfSJPA/Mh6wfDkk3XJfXRqx6pna/4FkV570/W40ve7eJ
XA+3PaNxthGe88FT7Tq9AmBjGhHfmW8z79ZsUeH58vZ4FtkdgByhAQGQCv+mcQjaQUhe402jvuTd
Tdq+vdEJSYh/Bngechxy5rSqFdIe9s/MOSRVYBSg1/H1MpitcN+7hGuCQxsFfowIPCHXazIUZe8N
NMFLXrlRDq4recuI/Ap96LhXUHd7XXSj4FIa6tZVPrY2CHmWBn04ID+8G6ZY1q4lisI2lviKG9j0
DJoQIAdYq+DaP4wVDSAx6pfW21GnkMmBoBg6jwET4V9NdFFje1xwBbkJhPugxuPepqtWS+JxUSCy
scLf2pVVekPF8kWOW77oxviBDNZZN62npHDPiHkDr/i57wmipbJRxGLJLxdPNW53tjptu8XGdeTQ
U5VSP9EDw5TMnWiR0L2HjKWBaswrXj17JQUAZsBd6MPqa+qHSkMc5/S+qx32ByMyhOoF6jGoy71W
oh6VcspnAkOx1dzEJIn91FROoHkPE7K+oyCHcIGlWOAUkArnDs/Es0cwLqBdlWh6AA1PR8Z2Ltik
VwbYaDdRj4e2CWtU0VQ/WZBTgEjC+I5jABbA5AUlKweiPlwmam2SWCGJiY7bHHoTau1LnEuwHoAn
AEXIJOzQQsyNILFWSt2R4efTpfQptijRncBJxl9d/21/6UVPaIA52YsM7ozKNfduqNa8GGIb9ct4
jO/cjvyy2iFIIQuDJstzkqzR2OU3XmMeKBllaQLBm2Vrmz+F7HLOzITA9ooyjzHfVcAXTuotVaZD
bb20XRYYk+SkEDkH7jwUZdBixzK/185RIvfiJSVSvm0GSZnlNKt5sD+jgpMBtNLwDaT7Mad8gN/X
kzd7cYcOQccKEPT45mSFpSer0wrNoEmE6aoj2uFz16hFzplarEivGfaNNmiB68bn1PQk8b1ovlA1
Qaafyapr/G4FMMQmCiMUN5xzn0CFRRLlCE5u3HXAXv9JeL16DlXt2PTwShRiiiqw2lM8nsFPNtqu
T0BYU1mOZHUEQY+LZCTyAnhHogGb27pG1fZqXxsFnskkWPIClXRwvuhnJ03OnXPYdwXh5kKPCuuE
RznwFQs3oXHX5l5bRCpJfAUakmnp+emo4ViafB3CNN4AzbFflSV7lv1psuee5gyvyZIskG7HP9d+
jmSok/Y6eheBcXNuAbYq/bTrzFtazjM4FdUqtI3GRRmMkCBGXhOqT0Phj9a03Lh2BcI7u76Lsy7v
fJo6+SOoUHo0WdveoSXur9RZmpthMudDg/hVEjCKHJtBzBnLG05ZPmKodXew3L4pcOsVz8RcgKEy
cU0QGYBKlLdBY9pfQ3zQYBekWcAuVkSt7c0+UbNL32Z3Dl6w5GPfjGdkYu+6qQ5nSFhB7e6oWOWl
h/zmvo+INhjQW0jGM0o79MldL5Rdt8kIGqAKbAn0NKXKOX1H4RGCAP8s6NcWnLkZ1sGBhZL4vXo7
yJTeRAuGCAjhpIv/4VV0/X2ja40S262Khmq96cpnFzQUif7jHdOE54MJNDs4O3g+rkbTi8pw4yqy
Rkb+E5YyfI3oIIJ2yF8D3J2btaaRNgUMAP1yHMrhMC1QrMJu+Y160c3UqZW/VEoa7g9LVJlGdgHN
l0zgEMVB7jyagX1u3dwrQXFPAiP3gsQGz1Xxy8pqnzo3eXzwRkjDl0en/ZkBYrRvXrR0W+uc8w3l
WFtW7KDRrbmLO+9QGcnR7WUgDxYL82cRFDUgPYPnJkhj2a/YBGTAW7pQCkoq5FB6H1RKZ4hPX+K0
BT9JqV8m5AUKVnE33ZtVH7/Ui37rzvk9GZJf+6MVhVWuy7DZrCEVR+P176DQoR+qooajtmhONr2u
OSgJbQ7gYBv8NDGIZGsLZheE34y2HpAt3G9sXjbjVurKoL1HapSX6wCYwSBzHrXx+c2DwvGOjAcI
YPBfvpXfU+tqXmZcoH0OoBPwgT61ISQ+IDKFQPC+LcFZdWWLG9BazFYVx24RadXR9PxCD/a/L9iD
GAbYPVhuF2q93KVlDGjws2a0KObGY6ZZh7i5o+Xvtrwfqv+gkCyxpgnCz605PhaIhw7g7BjmXP1B
A/dze9FAIpuW95Y6+MV8ny0QHvvWuMg1Lk80eVzmOayhxz59G+PftX1UvN/74xfO77/x80k6YzDW
ES3GZTSPx/VBGy/7n5dM75+zaOOPpgGBvE4pSlCZKIG3PlAXAoYPI3lM4s+l+t++MQEtESLGzWA4
Z3FqrR9tL4M1EIQv69cuuW2W/1TlV+Pe9jH1lfi2JL0fUz0g+ceSXlAW8mtTEu+L9uD2V7Ap34y5
1RC+4GovI6V/Ghq/TPxVRtkhOFYwUJYSslmp22HTvjGxODa0xXusWmENB2tVjpZangtP/wjU4Hl/
UsWj+WeK2yADFCEttYIptbyt8j5YoBYmoycSRMhINgCeiboZCt18chPQtSarLZzWjQvxT/s/b3LD
5a4M+uRlfzAib0ccjg+aaPRDC9v1vBWzgwvNxdVX5scGWpKH/c+LlmX7eS7sSU1KO93AONr8nJWh
6oJpFWCH074V0YoApoTrW2XdXnzlFE7hUYPqRdSkoVpepu7cvp3uFNmfjQnOv0qvXxtCYIJkZlgm
94TF8u8QMIcVNEYAuY5OLJXvulNbezEnzcGDwc+cu6R8x9XBsFy4efEYQurnerEVNx/Q/rog2G4G
f/4AGh3JQ1K4EHgzAHOJV+Srxktz6HOrVSc8G5IK8oNqUI53pi05TUThGmJEtEPi2Y0KJC91oWr6
uNQJZqlp3LtByy5EBebbWoMGCkXIowV6q5zMPtH8vK2fOrsOdMgx77ucyLFBSwDlQTAr2tg/11PZ
mhNppqkqIe00qEfoiVoHCCVV56KCaCi1x/rpHfYQdQMAiucJKEKu7Y2mV5tdU1ZRhhldkJk5jelX
FKr2rWii2wkAh79m2LA3xyhrDzG8GZQO+eTcTZXtu0n1oSzSQ206tyloZNS0CGukh1JnvTEa/TLW
YMk3x28WzV+oXn4YsubQGPa93brPkt/GjiIugkXHELrE0QAHalA+28tSZLq6xGWErO8Pu6UUkSs6
bgdIod0kBbhGxsIs/FZdIN2n5Xd2357Awz1KvE+48Jtfwd1lmhqvOmSGcWAuie98XlUCqeve781P
7xou3Js14GLVuc2a4npujNYqI2PJ7xXovquldjJSXNp53UCLOv1gz+Zj5ywfi6r+ZC+yQEU80L/2
eaRfmS7gjElg35ufjPkxMXy1g1CaxONEJwYKa7jlHLaX+KM7I1XbUrOoMco2MOiHGn3Uanbcn0uZ
Ee7w7k0oGKtlVkej9b2mZ2X8seqSo1V0YTPuWNSJAad5VWdt+8VzksSuIh1lfrW9WxQvUO35rJQ3
bWdLxiOCSALC+s8ad62CwW0229qpIif9D6UdtGmlAZLk/migyz1Pg6QDrXF1Y5r3aOqVrJjoiNja
Nq6PiKY1G7XSYTsfLL8yn0YvDUBs69vYfH3+CbU5yaUiSuBdjZbbcg5yAGrauVUUa8Vx7kEWqj5p
c30YhgeXtaa3B82EQM0gU4IXuY1l6x6jNFLRFs3lVMaOJE65UuRs0EziGjdL+U0bZBBhkeMg4Q+f
QeaGMYVcT+fUOH2zJDhx27V7Wi3vtqq1G6raqGbNziWLpRgO0TG6NchGvTnie7BFkwmE5NHQHbPW
B1HtaoS9e8oKkLD6o/5Q2mf6DhwqNgakVYFzBVCd53ReQPegLS4wgk5ZBXr5TcmeChnLFZsp/n5g
4QArqaLXny9yG/Y6TOBIAJBcCYoT0Q/7h4jw88AzsCtQ01+1GXmlmfS6jZYpAqazqrlv+/O+AZG7
MdTpn/QXCgqcJ5Q29eiaAa85Wo8juSj9Y5xLohbRGP6ctCCr1JCEYWf+Zu0poXPuGhDv0Ovbavzi
ZJIsk+hsQDDE7qs/4tTM9zbfj+dMJ+mIIdQgSiOuFTaD8oAkEDo51sjoxkO1Vo/7s/anPYVf9q1N
7izMSzDqtRkgwSCpP5Z1EYBh6JQQFSy/xaEAvXCCTPpQlSG6t46kTY+xnYVIOyPZjPeUW0dtuQYZ
/uZSclfR9A70KpfaakKMJkhp+jM3i0OmD7cUFHBK1YbuQC+k926N2Lm0pn1QqzXcH5PQEwycODZe
7+j54ZYJCPQVXMKsXXK8DOTgkFP1dp5tsGIgg4unEU4doJKuVwpRcm65WYPO5SFEFkmxJbtFeEVt
DPDlWR1dZckI+HFkW65vGZcF5LoWLY+28lA6h75/oMqPDsRtqiubPaET/hsan2E0oCeFBgmgqwcF
/P7Q+HOekzlq+igmNChljKrCLbWxxrlfFU+2Ds1CSIvR8YmmSzgWhexZJUzjbCeTu3PtGaBLr0LB
NLaLc93b/thZfmF3fpaZFxt8gW29fgXE4pOpt8e8ch9KC11UlhGkM3gRJ/vzvn/Kxsz+vtnmY4Ga
lMvqt04GRk6K2tUqufOFO2Azq+zvGwtkjkd0mmBTa/3kL/F5pY+GDLgu8xNul9lUyXRnwMrlZAxi
83kBCV9SXpZiPBbkh+ZJ4ibZpHHRRF9Qq3FibAhluDWgAJK3kmSfqNyIPY2XPbhu/lTWryctyUFZ
vHpYlkRHF2z3Nc6fkbBQ4w+z9lCPH1zrUVl7vy0+jc2Xqmz9khzMPg5Mg/rleCLlV418p/OxbiXl
a43N5KsjevPDuMMmW5wqaRf8sML+MJI8dNEOkHSRulz0fgkbA4B9Eg3697X5qdbfxvaYxr/z/lKP
L/t++//ZR/9vhkBWeT1DYDWotazEqVeuWtAq9ocZEEI/0+qjhdhnparfg4coMbtQmelphXCfiZ8L
Tu2zFqs3CGJ+7v8g4cRArMsCABAIAv71My5QaGsWNEn3y+Ab9II2ivME5bveklz8wv20McT2wmY/
rdMAvcAZzUamvtzUqH33dXc7SOUPRFsKeEx0x4NgDfwO3LadcyVO0xL3/2JZAboGe3sKGgv6gVDa
nLLkVMay5m+hb21Ncrt4XdKkWzuc9mU/Btlw9Nz/ZuS6qfdQZGowq+hBKdJw7r/O2RGdUIGuzAd7
+tAThPSeTF5C+FSBcJkF2mhguV4hNTRPgfwn67eq1y9Lc4Ist19N56H5aI2ZPzbfTPp1LqJ9JxId
LFub3AzYelpqIztYLC87N366pud9A8JV3QyKO7lq0sfaWmBQ1tQc0MoW1M2LZyv+2tNQM5+G5LRv
T/QkQggJ4nwDBctX7Ku0H/LZWeBFXZOdxnYOp9hCEWi6t1lLTKFLhieev7/m+EjF0Md8MHV4EHjU
GuDmR8lwRHvPAWk99jcQSeA+ud57dQE1A0fFoaMDQ2yNJwsdzll93J8z8T7YWOFCBPiyOQzATkTN
iArL8mjat3VVnMCuM3dP9fho5h9j/Q5K7r7TPDfg5437x5keq+qy/0OEzrL5HWy2NycNeD50Jab4
HeN6V3328mDsfdU4dO6d7cjGLJtZ7rjpB1WHhu//kfZlzW3rSre/iFWch1eSkizZljzEdpIXViZz
AgeQBEDg199Fn3PPlmiWWNlf5SEPqbCFqdHoXr0WbGXZD408cuc3/Geefy1lC+XDV+o8DHLnFt99
uuNeG05NxZCXvT7exUAXqmFYYSTUAeyfTbwaaqU1IH56sOpHfXjRZR8Vw01ROCFokqMggVieZ4eu
+1isncsl8AwSB1MTF0ArkBqemfZVq3KQ9KG5igi6GWzDfxq4/F44bRWCNuCP61Ky0TMj2TruUACM
Xbzn0uyeWV7/FEW/lqhZXHrsclQu0IYMPMXl0nti9Kp+asjr7G5DU/0hg2inhldY3pVb0pUx42uv
vwWCcANT8I/N2eGCF+6C1psSC7pzBJhqw0tzQ+pu4+tyqw08tqvi1Ff9j7FIbvQmj+Eq43bI77hl
xtd3wtrwZ6vh+tysxfQSsKUXgjg8yicdww7azGQj/Bu9fbtub3H3nw19dtIMjdcaN+Em9R5+H73z
UAZ6lx75cd3M2rBmh8znmdALNsWt3U1tBTFhr+0AD5bQKNVRzMNeu25wigbn0eL5ks7uM6emA1QL
4I/ztH5OaP27Gsd9ljRhLUFobLd2xGq+QXHm5l/YRaJdhwI9GqnmhX9fswSBWAvyRxm7N0iPnqb2
G8QbNhUpb3Wt3uelij3+L3oxAzzxTQu5JUiczJFbjQdsp1Gjd9oMyptcNXsKXOAAPE7rOCszu7hj
zkxNS33mm5vMaBI7w2GxiNxwQ3syFIt5Ua0AmqYF+rSA6JjxHB1drJ9qVdU45DbVYaash7DPb03A
NapNt4YkWry3z8zM9kktmdlqAcyYyfCj1Oz3ovFWRrK4Fc9MTJHK+YRZaVIJBY8GGsn7zMruzJaR
UJMOB4gPzY+ke1Ol3DQSkqjXN+PS4GAYDVQmGLqA7Lu0nIK5lIseEkhOV0YQJAkTuhKWLFkI7Cn1
AwDu534D0bLC4DZAxV69H45t8X/8/Mw7BZ1WIDmBz2vVd5n/SNaAQ4s/fyISBdYDj415AXYQGn6+
AmwdTe7HPO0ecYRW4oul4wI8wf9MzIaA3jliMQMgctuPcyeqeJStzdLSBjs38WmZmyFnDkPUNiS3
ARjLvJZDeVyeKskiwy7/4Bo9aWkXXd9dSycUMp5ToRc0kqAvvNxdTarSrs4U8kk5snJq2FgWe7VJ
egSAemUSP5tCrhy4O3RoALaGP5emauiQgBQbinvYgsBW5t8pIpE+8R6bxnfj68NaiMWmxDzCbMsC
R645RwZoeaWCYtKJApd4pNRvQCxCJYtQa3a9eNONFscIuR433xTa2kt0caDggnQRCAaTMtHlQD02
KNNOWohGuQI9qsBKR7porR0itM4IXXD1rFn8vD8xWgACoNUH0KE5r0+NApjs1sSjngrtBYTXUPkt
kehZSR0sjmvif/c9wGPRLXQ5rkSohEIOA0RuEsqszOk2xLAPhAV3plwjjft8HDCiM1uzE+e6mgqc
Dndh6RXg/dduy8qMuQy2bZfEeVVt9IE+dhVfaSVdHCLu3mnHQI9pvm1U6bYuWCzQhMnsuKtH9MSm
Igzy4VBSaBNe36RLqwYtONcB1BjZ93nORyVj6zQ1OIHM9ncggRTFSfe0lVjms3dElQ3phw+CR/1T
/4vZJQbNeiSWHKlGJLUoint0jetqyYg5QfcnmQ7swdnt6JlMCntAwNT4z+jmCJ1qjU9haa7OLcwC
FiGcMvEmHhYFyp+6AUIA0V+eWJu/XxLIrwEg7IJb+ZO8XGomaLlgqByq5EC1fe2Go1jxuIuu6dzG
tAfPQgkQj6V6NyCqlU0RjgHkM16rTsZusUuYCIX5mAxHOfahYX+5Prhpji6jMUQQZ4ObrRIoKw2i
LDxLCqvbtJUdZvq3DE2trSpRxuQgV1jbF8ur9s90zlZNG4y04w4strnzhVXdjnISF6B/WzlJCzmP
y6HNrrHM64EllzBUVTuaftGLOgqaG8N8z7KfHSljSm6F/YouyNC2DhXoxm3GI4vtvez5+hwvOZCz
OZ5jZRrI3UHiDeUKT++yUBfOk1mzQ9mRLaPm/rqtlfUMZvdMTlM/QP0eWf7gaMg7pPcDvQwT5Dxd
9c1ba7Fd27eBeblv856nduPg+aeCU5n/0c0OTUvYsO0vBnW0pAa/ST31D/wyxOP1ga6ant08OaRb
TFNMs0pjvXkDHjtv/4jggfu40ZNvlrqHqkjoCvJ/cwdzSIaBdqQy0zDkYNhU/LE19iNbGdt06K4c
ynlHH83//6FEVPRa2uY+7bKbIoM+OCMx87SVk7Lsqf93IoOZ81HBaCW2j5nkxjs4yUPJv15fq6WL
+/wAzJyMn2lOEXTwoJrlhpkG1qcBJLw8H0B1kd32mn9k9vAg2L/Agk4uAA9opOAwvjkocOyaQqsI
ohPLz3alkYXKqHY955Gom0i129I8kDSPh2pbWLe+WKlsLS4jWAhMsFwg2z9HTyvD6J2xggMK9OOY
xG5SRo18drUvEuDT6zO8bGoq7zlTn+YcDlinRct5i5eCACmeGQ1N3KS7zI2dtRrGon8BO+d/Dc19
me3l+lhMyIAEZDXGa9vwcAI5Vumdab97zdP1YS1UTLCAZ+Zm7ow6VVE69aTlGTyTGti5qoH8+ovb
HnTrd+/dV8WNoCvP+kV3fWZz5tPSBpwCDbJmINj1dtS/M6kT9sO9E6zElYvH7szOzIFJK9MzaCWj
iu0gA/hKx9/XJ29tqSb7ZzGFXeBtTE2Moxu7DWvN0KLexuNBLEFd05lNnHWoaV+3uXi5n41p+vcz
m6kM/LqGivqD495k0IAnUWXF102s7omZu6qpzfS8wrw5Sp1qP4/T2nnsrfwAgsS4wluy1fUdSuA3
xihXbC86MtBCoYI+AW/mb6oarbg6eCXhyOo+8uq7FLggiOBkz0nBt37ys/l7+Svsf5TvwPOMEjCa
8y7nExhrMwN6KQc3h7FtquCHqIoYebo/1+d02gqfLhzUCqZWW6hHzYtQIBy0uV/DU5GijUTwo/VW
6iBrBmbjaI2GKzfFpTlo1dsooOrupj+vj2Fxu5+NYfoJZ1vP1wrRVzVMOI4MrfzJV/4u5TRshkej
eLXHtfhy0U2c2Ztt9aL0VNo3mDNqIrv0JRNaKIItWxWPX5w6pOJAU+2iFjTPHGQJH/J2BNNEwSJI
RyX+7vq8LR7Zs+/P3J2mD4WEFicAUX6Uiicobq1F/EsjQNZlCjAmzoU5y1Sfgf0zkB5GkLubBgUW
vY//fgznFmZjYFJjWSl93EpgxggwENtqdyhrXreydMmiNVZH/42Pdp85PlKx1iuGWsMlCz4Rs2Mb
Kb5paR8q24rKfiWQX560f4xNP+ZsOzd4tRdmD2No9d92+Unz1+QUFy0gDYB2X2RuPoHSB9oGHfFd
hH1FEFYMKL8uvD5haxZmy9LmZKjo6OQPXwL1Univ17++dACBAQBxLYrnAYgULmco8cD3mgIT+9CH
jXYjRYSC6rjW57DkVUCBaSIjg/rLpwZhZXO3GyW4sfLqT1vBOeZ5BCrJsMSJr9PQKlbgGot7zEeJ
CZkGtKzNT3tAU5F7AvYkNlZCv7eGHRX+18awd9L9dn0CF5cH6fFJwnGqxsyCqwaAaGeskQaixtcB
eJ/f1z+/uD5o5Ub6Hfo0EMW4XB+aWBohJT7vCmejDWOsbA/E7XlExYqlpUUCMwNifHOiGJ6H+RRV
a5PpiAhM7kS9AMegdl83t20npiLkMcvKf7GxIXuFlnHdhgbHnLqDSZ9TkHkit1XHPCR6dH3mzMUB
IT33IVoxSQhdTl3QkCSpmqJ8KCTT0cJAULVOFfLEloPa5ihU3OZgs0Pp9c0AqP07r8F9kDkJ3RAF
4fAq5SoSzmDsRF+IjQaCtxC9vi34TaQ45W4rQpWizzYJjN92Ixs047VtDOJndCppwYhSsaXHRGP+
N94mamWHL+061EXdSb9iAjDP7s22GJjjgnr4QcsgkKJDdQ37Y61AtnSpnRuZ9ua59xyJRhXBBMIz
0LIIfaRShfUvXPS5kZmLll6Xg40CRrSw9rfjWt/q4kThpQWoHF5bn0oGVh2Awz/rSpB2uP1Bpw5k
S5RWrERmS6fU9kFkNYmSecjTXs6ULTs7BbAQXZ96cdCJFla83qBNKVStvXJqFhcFdFlogULVEixO
l6Y8v0+FkznFg2638mZ0SQP+3cQLda/Nb66foI/E0zyiBfAP7OZgnXbBl3xpyyKeWxLNRgfmgCYg
R+EEVKNnnRy7hpJE5gs/9K16BP4uYZteJUitjr3/FVP9TZdDHencbuIe3Ed7T+M29g5Xoe60FvKj
QXfEbdTFlq6BcGfoxFeSQzI27zp5QCd1F6aoq/5KpM4TEEt19omS4ZvOZXYbjLyKkfKwNz7J0S1p
M//eR4kmUpnvPVS47yNXNl/BVjE+dXqtdo7FviI180PqsnwyUnRaFoAZ3UrfLTcDmn9AvoRnjyx/
6pKmu0EVEyUOEF61VEh9meMzz7oCGsbMvBs9JwkHPXdCqBQdQf7t3ojGc8JBNCRE300eDpx80wP5
PQPNSgR0hdpm5Ws1fvHVYwP0ILhOdiA8k9uyYxB8qVWYJYWIBdBLEDftOUiTZNSkTpQ0UAbzDH/X
BlUV0x6dllZjoS/aRjqwsUgT9ebgH3zAwCKKCtW2aBv6bxwAquMA1aEt+zPjDWuIYiXHY1CBZcPs
qkjZbw1fcWVLl/W5kcmNn3sZRsyepFkBSLUeQSH51STBRlWQkxHpFiu+cn4WAMqT0ht0a03gH9Fn
NLNHBox1IEPxUJgDD+s8EQ9BpjX7xg2S2wabOjIyOW48zQxuDaZnzz1FlSlq9VHcoxvW3Vq0IIcR
j+fdkBJrJW8yO942aqsob+Iv1FY9OPaZz6XCGhKtYuLIsLC1fuzs77aiK1fj5CPOzvWHERThUNac
hLMhqnc55T7Qa4wUjTwWndbiyaJDG6bTO2xhzxSHbGi0t9K20yfLreitDT6vtQzHklcG/gg5PRAv
4FU+c2It8UvQFrjkwZBv6CRLXq47rqWb/+zzc7gpMVAqUBk+L/MDHQ+AtnrOlrcbK/9V53+3YBYI
P3UfwHIHbal4zcwD6H5sdNALoUuduMlD6qX3LqiuGVnDFS3dMKjaAsEEsC7O4+yaZEWTGiwY0Ko8
Yb1r9NjacdY4W42tOP2PkuLZ5vjPgM4szc6HC71l1OoYLLnpqWBCD5lm7hPooToyj4DijcuehEEv
bixPbUQwHDPTenOzMbJkezOQKtaEGQuxdsfOTsZ/f9dH2xsOB+LGy02bmXqfiESQh877ZdvfA/bH
WdNPWnJFIDyYOus+TMwOX20ZkraFJGDS/zH0z2lwMtttUj6lYLO7vkPXLM2WM7US1YgOlrL2npAT
Z1tvRBNO1K9RGa3N2mw1Cdg7M5Ni1hxbhkG1H8apfXjFnyxvTkzbFPygN2YWJ/QqB31q3YOuBTnl
ZOSRh/RH7u1RtFuxNPNc/90E/1iaeS7N1bs8aWAJ3RZ6BMaQLipyZR3MpMi3iYUrKm8gcZu2uCB1
iVLk9WVbmk1AbFxkkFCR+BR8uRZ6BmVAi4cxUBHRmzjX0QhZvly3sjTID98IatRJj3q200mdtIXd
IRGT2y6ZGmHFFzxpfxFfNWE32O4prRjfGYj/71y3dlbGuLA1gXXG2wJkNciYzhcTxFct+MYrEG05
APOY3L1TSbFPaueGFu5bbWub66NdoKcCexjSwWDCAvmFP9fYSiww2QY8HQExgzZeOd662ZvmGdui
PwINoyXVps++0qALPfoubBHl+qHtfvnWMx5GIbYKeqrzk+Gv8SZ+vkQQ8EJtB2/h6Tk8LzxBM1DL
0jSRx9p442W7celXmVtAjv1RvX1og6fr0/B52jHd073vYWtNRNKX7m2kbqlpti6Pbf4kqp+0+kZA
7l0ZZawbP66b+ry/Lkw5s4cxWLm7xpVKHssqAQRnGxSbEhBj33th6QOVMYgBrxv8fN3j0KBhHCkm
EIug3no5NoNoZgb5DHWsrG3B42zlCl78POJ50NCicPcpvdQSaUnpEHXsUhI3xruVPF///QtlcgzA
n8iiUINEvmK2OAR6dkjKavLIxpM9QFDI3GvyrfOP5bDt7YfK/kPEo3SGlVticWD/mP0o4pyFxq0C
LKAtC3UE0M0NnrJ/AagD6zYwWYAoAs0HZcLLheG5Q7K2AHy/HLrIprd5PvUq7rTudWUCP8Kgy6ji
0tLsHnJdybK8LNAhU6NL2QIAYOsI/aeVdv5LBXlTkCQ07tfO94p9RVp7X9puGzMwGX6vE9X99DyK
LmMHP08fvX47oNsNjSeW3FZ6/4oHsXMEWAs0C3npboBr917SJP1dMs9hUa6c5JcKdAm257Hf+oSy
r1bufSlYY0Zt79a71LH5l8oYi3GTFkF+6hrTfM9FyvsbF6+eW3Sf0BeNdzRqmQtRQ5H4d3nVjk+0
qjqkg7ThMfO118wrg0cIhVSbgDT6jsgR2aG0LrOjSN1uh5KvU4YQbrA2XtW2fsRzn+95X4Lx2s00
vKQZ4IvETNOQA4u7s3iJ5gamQbMita1t2yfstsrGdl8YDp7HlKuD7Yp0bze46wo1ZDsNGwbM9uiX
78GBsOWEmnE6mMmDgccL6ipoRDJtietj6PvItPI0CJmj+1/rgSQn11KCho5w+E/hC3LQ1dbv2HsS
dD9sQK9Frt2owoo90Mk8ZYXb3fY6f8y0wd7VI2X7wm3GTdYA+4TuFB0PVioj3tpD5IG36ZTwtjsy
VAO/OWau/W7Qx7LNx4I/24Gm3aqAqkhag/edulN9Jh+qk9PJble6stgi1dXjTUwc8r1jhv/YIAYA
r1b+W4HSc9srJA7BEJxvq5b2GzPIvK3KnSYKvEQcUPaB7KBVJTciC1q81SGcALwLgIeNOUaGURZ7
dOy4+IrgUTeaP1nj12AdkCpWjp/FiHKHSKsBF4le9NyISm0sn/TBq15U0/lPpdkU9xmIssIGJafb
2kuNE08IiD6SrgIQBApTrZG2b7RibCd94kUEZPc7jyTOvWGlaF9BHwQY75FCkWYPQU7ogqN93htC
wyHegTi19UOXlvZuDAgVgwIsCC66XPddVbINb/R6lzMdky0qaHP4otjgKQe5BtkMW08zeGw6Pdu7
SWMcNIt1Oy8FM26eIOmgSYNGtE94ZBaFuXNtisCp8p0Vv/85XIKaFyiHpscs4ol5RbRkwD0b3M1O
U7toU/WHwGqflDX+dfZtMoOUGAo9Htz/zIsZzCk8XjrZyTOMyMWR7N0XKpGeFSt39II/vjA0c2K0
pJqEcF12YsFbAdoDAkDKdUe5ZMGZhFshNARFhHkiUdKgdRufIZ4xxlBzdAgUrNwpC2EN4NNokoRs
NOK4OaI0UEHTF3qen5SGbeYr8AvVYadpIfKAMQh4I3ONo3vJIti8AKgBHhddP7NwtpKIdfO+xfIQ
37tFdODdKUdXG6OmwTFrXb8MddJnz2ow1wQMPj9MLm+d2b1tJ1rrdV1ZnNBYuDWDrzTfBVBKSIJf
15fNWwipMJfge0Ffsj0JGlxepEhip2NZj/lptDL3B3W8ooIomdMfEstlcMJIBzM78TeePqgbRDIu
NqcZxK1Lu4NnlEE4VqUW9/w7cvmRA62d+7ErQOPDvrW2DsFob9iwHBQQQg3qIat08dPv4bJMN9/2
gzAjyAGZEdWFfaqR99hBq3vcFAKt4QWr+ph2pLkfksF6QqWS7jRTJVueQAZnNJV4yJmmxW1P3mTQ
dze5gwykZhdezBkHWzHI0HdF1bKfbCD1tnKDX7KGhmZKkRTyVB5ETZBY95Ii+dsF/tZ0WP+kSyU2
fuBToIlLlz9TqyQ3Fnb9piuH96q3oMHTgTrDkjrbcZxYhKFal0UVgUcaQTwEpI2OvEJi8dDr8+F9
yA071AsudkkP3a2shGoxJX1+qgzWRnWf0UdRy7UK0tJh9M3Jp6CNAwWxuV/JG6I53MhOhpINaPnQ
7ViDkW5l62BnzAMjNEbDbWPjQ33Autw5ZpKij0Gq7GSK2OLgVt2oIgb4omD/wrWcG5pGexZMJnmh
KVxsMMRPiZ2HdbXyrFiKkpElxilHyQ2EC/N3a50ZEvq4WnailjpmMnshTHDwvIt3lYvHJHNQMzDv
0W5z12fiT0vHl+tT+UEiPptLJBMxk/Z0GFFtvhwiRLgKG/SbydFTjczDzK2CXQ9iiBfHrCAWWOB5
0Od+sAs6NsYpc/q7riL9RrQCErQjLb6BWsG4h+R5siEQD42U26YvjeFVccCxAzoIHG+TRA9uusRX
W9zd7+hsovc0IP0+HdK2A4rKINvSofypJsp9zNBzFBk9kXciQ1OwiabI2M29MUZRBcUCFZTjN4lV
eUwk9x5BRJu+J53ffEl1BLnXJ2farLO5cad0N7D+EwPWvEmor/yeA++Vn4jl3TdJBkGXxHyVHj0E
NdmlWfJ43d7ibji//Gc1sXKkVV3rHk5P6zV3bj6MdxS5zY1wmLlRtVMcUmQFeIgwPDhZgxvcMpVp
BxTBkzWJsaXfAtpAHc9qUH9NWY3LjUEkL3U/UdbRNKjcFcIyXyqQQz15pqr2AQUcyEUJAopNbrtN
C5zxjObB1lRG+n59VhZcCqqQgJ0gk/tBY3j5QwxfWiJl0jq2hBzyqjmspW+XDKDhZepaAlMv8qSX
Bkxal2UqU+9Y3xnOqV7rpF37/OyEVUIb894Cq8vAD4TcoAx4fX6m/z/bpZNY0v9+/nShnzmphtvE
ACTMOyLxWvPfYB7v18Snl/JNqHkg+EGchQ03B4YDp2UbssrdY+uRMkHvuOaBsieHIhnayYVHNx4o
8h+nXJXc0RwoYJQo24OWAAbXd+kTNC1DdMZZ25J7zWOhGfqGozb0w+9cNKQzGthfQfSxBpRbnPiz
Hz2bGDBQFqREF9XR857Kfdf9HYwWeScIs2PPAIoBTR/Uyy/n3a9Rv05sZhxZCSGpor/DI+ztr5Z2
MuGgCRaID+RPrE/4Emk1hgxk5R39zGRhMGjZq54lAjEMZyumZpM1mQIWD6DPSX5r0k2+HA2awDUB
/8vxTEyDKiSZzX7mGh7Hfz0ieBX0ljrgRUfMN4sPuInaLMIrjlod4CLQgmf8LTPWopBpZc+OxMdg
EHuAgOKDe3sO9cgpHo5OLcUxGa0NAf8Yyzaufjewta65RUOQN0EMO3V4zpF5RjckQleDOBoGq/ct
VH43WQcytN7Pvhk4EvHfzx4qZv8zN5s92njo5nRhjtIiRFAdjyrd2M7v61Zmgfl/Zg+PYiS3UKL7
1EBnstpjKOCJI0d2w87dnS+Pti3CovjRA64X2B1ATuX2utGZF/swOnWLYmtYFhjzZ+9ED8QYY92N
MDp24Wg+uB0Nc2ulbr60yb1JCh6hI9CHn1QOTH2weqCQjnbuheo1WcXMLo3i3MDsFLmSMht7XBz1
V6iph/bWNtY08qY1nu/tcxPTGM/cPRRZJCEKJtIbHTRO2u9IJUim/Ly+HEsbG/gysMyiIgCFqtkr
sNYHP2kYrCgeasFuhHLI1v3LPsqPNUfBHolUyJiipj1b89TzWC+ykh+zPtgiHx1KhFi2++f6UOa4
/Q8z8Gp4acIngF50dmrcwe9oaaA9t+5xMLc5+sQ4klsZ0Ce3pQM2rFe5xhW1tNHOTc5GlmuAbFpp
w4/y3mo2or65PqS1z89WRyBip6aPievTx0GdoOZ9/ftY5oVd5vu2BV+Dvz516upamjqDpg3H1O1x
EgNQ6GxLvFUUdNmV+Ildg7yrbeMhWZAUGbEMbL1BiRK+QDEjgth9E6s2GL/UQ+Xc5AYYd0bLFK+J
BUlHtIT0ETM1LUJEXzxnvl1vaVJC+8fKrCpUlUKOF6oGWyM31Z3MFcfz3tQ2UKVlsaqMn3kd9Hti
KDeuTRBac3t85fBaMdhT2hiNwVo0FJ1302iyBvM9NUItdYJD3dUvCdBIMRe6ETZpZtqRbXQsZGUy
hmPR9zuX+cMGWiPmDWHZcOshktnmXlUeB1w1z5Kx7uiJgMe1ol/KMRlOuaH3t7XVhdLfG21CttmY
UsAbC+2mbUctHtGQqBEwmTKT9q+e0Pi+Tsch7nwdgrp66e9NH8K3GVIcYZY34oBHzh+4Pv8xg9oL
zgJX955f0T08gviaFxPciXFQVklptAeetmMsbTQDhLwAmRE2/7tE0heQIF2LhWmRbV+bQ0ydvn9u
0EC1HQdeHEnToX2wTUtnixSKAgfqhNxqiAWEp1sdgkCmbWh1Rv5F2srZ2Ewbo5G4v0yXunvl0moj
kTo5VIkBOuix9ig80GhBFYe49xmROiJDU5ZhiWQO5paQPc2T8lWjNo+FZwBHCo0CcHT3yR/fJdlG
dCeDApmWgx0KDwqZmy0K1GDGHXXRPMjaM/6Y4B1hYM1DYhj8onimJoraYd+73l4FTN6lJghGSY3C
L6hXuijQAjuqtbGhE9YuvQ1c9juvLOsxKLx233vKQjVFK46Gashege0troag2gFSB0oEWfYWmCAg
gyMAsnoMSsi9jebYQn2bO4m9lX7S5kg2VxP1rqZiA3g4PaQuYIUh8+WI5Iz6xVGWRLaAGmWYiXKw
Uf1q7S1TjVmEWZuD9MvMUFIRLuojngIfWimbW6cevvcsyF/gOOiuKJGKQsSWHumgj3FRdPk99Zx6
QzWux0oM1kFkTduEDmTcQx+V9cdW+yb7tyHKTVPtfOIbu7HLshffasGS1NzlfhnxKqnuc8U6pElJ
DPXJ5rXOeut7V6Tlc4oSxE4FabZvjUocmMGyYyCgZoF0dZOFSI5iZZxs1MMO/EC3uYRAFkQ66VvT
DOqltiJZqf5GugEFo1w1GJs8ldg6iTc+6h7AjGmdfOvk+Cvprfan1vlJVBitgrJPofyj5qfgpi8d
KwwUZO8pxbGvLeimoHYhDngUSyvuWC3BEcnUDoGzv+soS4wQ6oMFYMpoAC64+ebz0Yhxe1UEoFUD
OfQuyJG9DzRHIXeQWFuhl+Y9IIPpIXW1321g2ruir/+kJmYVoLpgg5+QvDu11m5HLeWh0AA7NNHO
HeHh/y45nuNu5kE9NnU5Siy6d0PaNoi5AxiYaWoulhrdJlptmF98k5aRcMcfbsLob6NLTShCeHkc
GLV9r2VBd6u5st4oy6Z3SSP4pu1FcAeohhsCMdGHwgGmWppaGfu54UWV3QJADbBlutIvunSdoK9k
YilHSA601GVI0fqNaaBlnR1b+JxsqiH+JdH6xxU8CejZQMrjIp4DkTqwkKXox2DHrHgxUzcm/HtF
vl6/tBZHMVXMJ2g0LqBZ7KVKT9qOU7JjHyJpHtmt9ncP7f8MwkVNG0Vz1LXnr4pBJD0UBnR+rExU
yfZlsB3q3b8Yw5mJKSw7C+4Y3sNGwQx+HPoDlzfDX49gKsQDn4I/U5/HbIpajhun6Fx2DIbm0A79
vds/Ae37t2Mw9InpHoYAKPz0xBtrDcy1wzge2+EAhBGyfte//zkAxvc/VAmQiLBB8nE5R4aQJWNA
Ux9tcOZx952hrJmpQ2LzDbHJCk5i0ZiH9Cz8gIeK3PTvZwviZ7aW62k1HnFm95W8D9BZKvU81Acn
1Pt/MXOTig6eP2BPBI3ApbEWsPsAkb08pj9a68b3VyZuIRBG1wPwq5OAF46JP/u+qayalJ02HlHC
frBMBho0v41A5fMENgVQP3fBi12WzxpPD4MlXq4v2+enERL1xqRZjZo1IC2zmHXkXWozi7EjM8xX
0upf0NT2x+qTlUF+9gIXZuY4VtvtFHryBDuKynvXJZjQkC+9PpLpEF6+wGACMmioc4DpwZ7vidKg
fICgFDum6vtg+VtUIMEG1McgPor/haVggpXBLdvgXbvcEGnv95rht+xYWvLWozyNuEOjrMPLn4z9
yi0wR7HCvyFf4nouYDl6gLtgWsGzvZ4ESUstb+yPbSOaLSyJSK9o9yiM1LsNhDlumKtHdnlCd0IR
dn6dHgrXaQGQ6MpnCYHuTWbmQdi2rto0zLXDhPNhf31GFs7jxW+c1ubsN9qqMUjNeX/siL4pM3B0
E1EfFPitbKN+k1W7uW5vaa3R/YpyK7i7JtrfS3soxvscuIr+mFKzCc1UuzEp36CR+H4gqzxhk+ea
bywwkqEOM8lpg6z50ljHnFqnTdsfDfOPEn9y7atnvXD5YIAUu0ZcedBLbe90qKrQ36O1ks5cmtlz
49PBOpvZDu+xIGO0P/Z1jzKjKX5QT7yMpR5EqnZvLL7W+/2Rbfk8XDgiELNCd3teuB/LSXPS6vsj
0et+KtgaN9TKIYhuyg5NM6y4bYlVnPBSBDK2c9IoQAQVOp3BItw9zspKL/knJIvxkNLx7P2U9Roo
qQjP1HDsBHq2+lY7lZz8GbM1OO7Sjjq3M0sNQJkdFQgdpdqa3husiDWiRQXJoqH+Sw2Ij/OM4cDd
g1APTRuz8+ynpPWTpBuOLNPSnyB46sOyLLLf10/I4ryhPgYAuIvM7hzz6fJeja40huMQULzW5I3X
jpu8z1b43j6ZQTCBlxjohKfNguvxcnt61v8j7bx25EaWbv1EBOjNbfm2akpqjaQbQpbeez79+Sic
f3ZVFlFEa8ZcNcCodJGRESvWArKYdlPu8vx9NNAYn3VRaIX8cHs08+xf7EnBjHAK4k7W1Dgecpcn
z6brjpOpbocBlVf/WVe+hMGX2+bmz12Z02RyrTLT54gCRBmduDkgvNztQ2Bfls1j5m8GdGZBmDcv
N2Q6oXgcKpl9AsmyVcx3tV9sB+tFh7AoTFei8MV1AlE6M9aRQBbv39o3Ih9Ie+5OanSiVvh77IE0
TJ701otgXqgzO8LVGA44Su7g3LXUfAQC2Jl7pUasLRtajS6wRnqfTn26gppaHhy3wJ8TBWz/chMa
XcwdbLI70FjclMfWu/fblYBzzYTgHsIyVwBHYsIJpY1573+MCnMlflk0QXMi3h6o/BXmwBjMTmsq
iUKc8T7rfjnlM+qIt/f11WUyr86ZCeGaLhBUkoBmFtBpTsiwuWEjwzX+M4h/KtHu7aZmKVo4IJHY
ukL+Zx5KtUnlZW4bOFs1T55oYOaFrfAKpPVOSY03l7AYm07LC1WEueNAdHhaJskJXNqZq+ZkOAJI
O8mN1LG9vT2upVU6NyME68NU9UpgMS5J/RnlPSQ6Pwz1620bS8t0bkNwDimQj7LSbWwAnavVYmck
bkjNtpH9vTm9v23s6uIT5k1wrZI/pbmfMCCHtdGrT8bY7To1R8l75QgtOVX0Hmz8Jb2PqLpfnlJZ
TRFplX3q0ZnxIGn+oxasweeXFgdaRsDz/Gvb4kPa8kHZ+iF7IHbyjTYCDPzUOofb87U0jHMbwnxV
CpIrWmdkbjrsCtDLa9Rda2OY/34W8BmjSV+swvelMNvUEy3FHfzRa/J3S6tOAGKpczFxzjlcWumI
qkvTHFJXGdSjpL+rmmKnpT/eqoOn0wRiURoFpEMxSUYN79JO7YUh8Xucup70PjTuvDXpp8VxzCJ+
wB/++M3L72tpXzthbaauPB2bpNi0AWF4cvx5e82Xwg+KbpZBIytU8ZZwweiUDwYLRWdXmrJtUJza
6atW3ndBt7M0f4d48MpVcP3mY9rYxn+U6hRe58Ly5JqVVBUN8S5I++nBIksKh0Wl7eRBkY6RXeon
s+tePZ4l+0I1xr2vmdG+69s5BZyDw0YaGhg6BRAw6jmJZye/9xD82d2elqWtCumVit4lqYOrGNPq
zL4fGweXm32K1WIzmZ9RvvtvNgR/awKfBJcioZahulL5rjJy2hRWjvTi8p6NQ5jtyQH3njp4ptop
7ukbfm9p02uuavdlROHKBgGjR/HKs35t7gQ3kipql/Q2c1d9BkhSpbtuTUhr0QI9X3RYUMW94goj
1zNZSukQ8uXpFuKCoPuejWtJlzUjwjCG1J6scfRyt8uKLUm5TUlHRx19/ItNQHSHevaMghaf+3MH
gJl2JguUPwT9dJxgB1fSNV+ydO0SfFFcnXvJZWse65nnjUiztP0IEsrpKJOGHz2UFOnVG8uPQfLz
9oDmaREfGOemZrd2bgp0n2K2xHrD8KnvnrWVzy+tCq6dDJVMkkoVM4pWRs9F7AH9oq3/0bcp2dJd
IwX2W3EbeCma3kHEG7C34H8vR2F5ZVhQCuVs6kWEQqb0Itn299sztbQoNFIahkJEhOKz4HoL1GEV
aYpzF++VNgcnOMjBUYN4SdnfNrQwZ3QpsO5zlgf6E+Hlgnxv5kmaFbtx82PGZCuH2FpZljnCEVYd
zigCoJnshP+EsTiwjxqWIcWuWfzuvRNAUWqiPuSjd2ER7BTnXbnGF7hwPV5YFJ4tccxjMGYTsM+G
TayBWA426WRuTXmNjGJp+myITeEPQMvjytsEYZfKYezELox+VO2hKCs3qb0SQi4OBwVYQGpwFXCA
LjeclqbBBHty4qr+ZyMt6Ko6RbOsWN7/xWbg7aJCVQ5drK7P5/fsfLZVmXV5y2bQpX8sc6K75HOz
psC4OGPAFEHlA9C9oqTxVSDZU8DaZOpmknZa8E7uf93e00vzNT/4qR/OyipidsaER8W2Kz0hbWJs
7Rj9VGXYyTFh0rhyTM0FjwbclWyWoYJYJ6q8nDEparqpaisq83pYv5Rm+7VMPVh1DY2mzI2XSi9e
5r0Lk/AguXQBHqTEOOQEQFsvKKRTMynpZ3j24j2qxgAVisjkfTpln1NvDE/9pMa/Ey0oD86kOk9I
mWr3XeePR3uSqr1RGPUOjpPmRHVwcL26oAuo74cjKi+oRzpq51ZJ1D91vRTuKrlXf+ZJIz2YBdLW
qNJpzg+5aPVhq2Z2u6MSou6mqex/N3pUwSA/9r+qSab4nxrRDz/PnVPuhcq9kacS2r4oYVLQeY26
rAO6MqEnJplUwfNAPzSm3Gw7KZh4/Xb5RvH0+JTEYfarhY57L5kRqpamGR/oAJCOt5f92mfaMgU+
ykkqwkSEZpdrkSO5EAMCjt0kU6HI/WSU3yn3KRXqxkBD/sIW3R4omsF9BkL10lbdVGZjNEFM1iLt
Ppq8XLcG8RRJec3zjlEkW98n+iXenmbCzdBmAt0OYgJii3miplntxGrsjuPHqNtCSp/B6nV7ZIuH
Z1ZH5anKk1U8PDX6GEkYNHi08ihLm+cBFvw1RZfFU8MAyARSBKdv5nL24JqwNOigYjct6v2zjBLZ
W8dA4wE7iAYSg/SI2C1gmqWU6TV+zBvzX5Oh7Jsq+acPlEcq5ivTdT0UtLAowEEeRtiB8PnlUIwc
TtKuiDGFRsGdtJZYvC5L0LVHtYcGWGTzeOoJQXqeK1OZKC1T1Yb5pg5qYs1y0rZV3h2A3dz7+fAw
VPLXkZZm8OVHVcs/y1G8svGuN8X8K2hIIHdP9Vks/clxVsmpxcajVucOYXSSO9ImRl6fbBq0by/e
9bPk0pYqzOiQe5oRarHbTtUhV5qdOd3FU4O8yXu7sp9g8rttb3EFyZ9ZKj2EJO6Ezdi3laXz3GKG
O+9Q+Mpjp5ornmnRBDk6diUFZ+K6yyEpceU0NvlaN4aoSfV/1VBo/sUg6Efh1Ux/DKiWSwtdIGVh
02uROx0c8x4KttufX1p/XdUU3IIKJl8sxvoSRNlGN0RuGrTvEui9lIjGi9CKPtLwvxJeL9oCbyDP
AQi9TnMAcRaE9NCZxXT0RG40Rf1dWunDobLqYddZQ7YLnLJwb49t/t5leMq1MWN+tZmU1xSzZ3E3
eo7TR+xt9Rjbe6kj2Xi4bWJp/XXQcTPIhTBR7EM0W9ricyvHxABXtm+pxb5Vvf7NOQMGcnYnCQfH
IfBQZiJGtwmG0xxBbE2kubYAiNYaDRanDEwNtVKDxgkxveUnYxzXYPRcI/+SQZcZ9e9V8+n2nC3Y
YDEASevc5iyQ4Pj6wdbGKnBCN+QdN3U7J1N3+lplYGFhLozMfz/ba77dm1oEY4SbftNtMLAkPv5i
FAalQuCIjEYM3eUxl5OiLSO36Mtd08j/FGPypPrtSlplaRyUcRHmoX9TN0Q4C+3ibR0mKuP4pNav
Uvjh9igWPw8IABzGDDwwhUvOVruGoJrPe1K8NU8q7c63DSxdc7w+WWkNiu/r/r5hTOtJlYfQBWs1
Piaq9IFKcnqoiD+3ZUn4bg3590oyjCezA5qY5U12b+eJ+Vh0EbDW279mcbizADolPR7fYhoyk8bS
7gc9nLlAdt3QPQX9GwnuSBATO/IAolMOZuCrEzT2FX2MEhsv0T6ZZrBLZP0Y1I9l5OyUQEXufWUF
l04TD3Bnvh1Q2TGE00STftJlVopT9ar3qQF3Zxmemt7/fHvmFny3QmKEKIBKx0I1yhvGtim00K28
6uR38tcg9+6caXDDVv9y29TiiGieMQgi8d5iYGTXYWbkoR26CN9Y8s7Kn/t6e9vE4j44MzH//cw7
lHOUKhcsUtcr+W5EtmVrRqtMcmtW5oGeWUGWwpf90sLRxSdVezb6038bxbxmZ99Pm67Ka5vvT7RB
a/LwYuT+ypW9NARWXcdRA0KTHeEVXBvgcXj34n6yfVrtopUbeuFhB38XSRYN58bLR/i8r9X4V90m
z9acVPNBtT844T/y8GBpb7+ncXLkJjTekNcJV5KkUTM0ceB2k3ToHGevackKcmRpqnjDUemeOUKv
cjlGGTd0poSBG3zMnU34/e1rff51Ya0TZwwhlePrTrPNs8d6LVso9mH/8VvnBoRguSpqWjrq+ecr
5Q4lDhj/la0UIe+aDO8gQRqh0B9+jV3z5OvDKyRJKwNcuijm3mKkvNlt4LSEvYDPTxADLH3Xj9V3
RvdSNN8zqYVyFnB6EybbSDOOGWB/TYkOpq98iJW1u2phBc9/gcjpNRiyV+oZv6A29Rc591670Lm7
vYwLvg22K+pLM/bxWmLBh86n7yvVd2XncZCe0sodnZUztWzConmTXN9MFHjpFQLbLK0EglA3NA51
eg8Do+Ttb49iea1UYmsesLJlijR1Zgj+HZ0m35VSJ/uiWh18JaPSnSS7kR6Bb/lH3SBHlFse7S0O
aamgpDnJGn3pLtaqtaTA4oi5dqn+zvkh8YnUF7layYMRuI3ykqSfjfKXn688k64xzRowXLrU6CMk
yodw+XJW81TuiIyz0MXf/qRo+SPw9W3c/GrK9qCYKcDJ6lWL6Z4OGm+tTW5xX84xy6zRybUo2G7s
IIq12A5cuwu3wz9TGKxch4sTeGZAiAKlapz00bMCt5gelfgxLChLrsA+F8dgk+ACMWFcl1Zauffo
YSsINKdy3zfKJi0/3t6UyxaoniChuqBkYcdt1tRSF7p+1HvbWKN9KE8gPftvVuZfcXbnNpGuZUWP
FZqANjoYFiQOV0zMsy08W2l7BuVIGo2SuZjtdOiTcawqDUlyl/WwCUei/mjqqodpCuLTWCjjO0f2
1R0Y6rWc10KUxyUPCRVPP160YnGq1KfI6XWCdals782huYfY9KPad6/+qK9siMU9d2ZK2HPeMDlO
VmMKEJ23QX62eFbzqd/acrS2vRd3BvU8GK0pu1li9/xk5JoUZUT9VnvMPsTNShi2NGmwgUNnahHC
AOm93BJeiLqE006hO2rHJB+ebe1RSdptWZsrQcyaIfXSkCZPepXbGKqSV6/VH6T6fZMNd4mzBtdY
mjC4NOnLBqbPu3Pu2j3b5B56WVGWS4HrJcdKPY0r6YzFz5NaJ0b6w98qPFlGP4nTqeDztfPcv3rl
X1yAFFfBcJC0Jdct7CzKRoUSjUXgtobi76AsKV4H3+gfadlYU2xevAjpY3Dg0ZtBWmIuoxiLOioG
NXDHWmq26IE62yGOad/1moHm1kih3TY4Dma4o4DR7Yyo8BHHls1fWo+E9G3XtHSiKFtAIkm1/1pP
I86izlA823fNwX5QknCT0LgUJMfbVhY3IR2+9nwTkboWwrQgLZBO77LAlfPmhx3lx3FyfsG+d2qa
tU6RxQHNrFW6AvU+vSmX2zCXGWZvR4ELC1u378uxeNcaZXbfl337Fz53zoFyv+N4r6j30NfqSjqC
iX5NeGTrBJiMUb4YtTnu/EFRnyq/1HdaVY4rj4bFDQRdtToHazPN8jzdZ0fNkUITYZIhABiVvRSB
s0sqNCsSOApQrGkoBCZWl2yt2nG2Hi3WPZlzb0Rl9PaiLs00jWcW/DLQVZAqv/wVUZDbxVQkKU9u
Op81WLq/lGtv7qWNc2ZD1PwpvMryVBsbQ3ukCXVjmMXGHO805IxuD2bJvQARoQuflNI1XbNqt70S
ZypF4vhk6Vsr/XD7+4sDoQMBwBE3JIIVwmRFtHuNZpS6SdAd6/IzJbWN0nxSm7+4ITWcMCR3kELq
huDHfDWWxs4bU1cLpo1H8RX4NG3nK0u/NBqeCfgwuHLIBArO2ND8zHdQEnGr8TCp29C+a4DNpv/R
yrxmZ9s8GvIq07Q+dXsohiujoq/sWwQ1Rib9fPviaGQrgOXSY0Yb4KWhTtazLPXlxJ0Jcatt42y8
/NvYDCvjWTow5Czmlxw5qqvEhQcGoTJL+vZpXoeqpkqfc6352hrxyrtjyQ426AwlhcrDSQj9o3DQ
nMFqwVRMNe8pDdYHzcmPU1q/3p63RUd0bknYbQAWuspRhsRVtPKQDfEmku3HXnI2sG3chaG5M335
ME32h8k0NkUSvuq5snKwlg7unGDkaFFOs8X6kF9HtSIlU+JadvNVNsyXPFgDO//J8IrBNSUHWsQB
RYGME4I1pUARbgyz1HVK46NeTrt4Cnd9yfDifMtlAzRdrzeQID9qAHHiwblHp+xuqNXd7fleXFii
e0qGNAlcZzuiSU2dsErdXC2bXS2Vu6mF1bgG7vsXhgzKzDN0jhhF8FZxGodh2+Kt+iGOPmZGiHKP
Ivnpxmttb8XW4gKCOwWnN4cGf1DAZ6c8niq/MRsmV6mPznOT/EXcCAzk388LWzT1LM9oB26QTjE3
vW9v1sjJ5tN0tTnoG6brllou5/vSeVRRa3aZ6qeuX0w/reLeMbdSmt1rsJP0dbP/i4WhKZEoFYzB
VeVdcfxmUBzAhpb9jtYS2rzfJehV3TYiSirNaT2+TrBGZAP1kVg/apzcwhvWmVvragq39vTOgFLR
DqOD7ncHPYz3xWbctMVOV3fqJD3lgfLOy4OTEwVrCh1zECHOLpzlf0B1xKkiDdMQwIjVNikdNAmt
MwBImi2NtcVBsTN7Z1ldus38EnKTzHmFUHrNYy+tLWU01QK6D5BIrNehndHDAFpmrp00J2dUvpS5
GW1GHgv7obR+t0Gypp6xdMQpyFh/0KRAYYSbNZL7LvYoZrij9DjDYZzws65+u72+S7e3gQcB9mhS
URfdGS3QftMNzKlmH9V4rwQH1YGe/i+ylnNGFtErsudcRJfnwvIdKUhKPXUpIB7LJj3CbPQ8JeGK
T5zP79UGIcVFemgOhy310kzowfrOMz51U+WLYwZbz/8lQ0QUWJ9bM920yhrEc8ldwQ/4rz1hgXSt
iwLVtnFXyTYxfqvq2p5bMjAXBGQiBIqr4g6AMhOFciOeo4S70H8w3l6coRsWTmsb6IbDzXk5X2lq
dzxm7Jiovd+YUrUpIOu/vb8WR/A/E2JKnFz7FPs2CN8saNK7cSiTZzXw+xUri9lVYjVa6ygA4AqF
MKftm1nkDBSSEabWl9EbwpMUSunW0Lv+NMRefOzSQLkrUUMAoBLqh6wdkzWkzdJ5JW1O6ZZUMp5S
+BF+V7ZJY3bEWtK0BZLyOZ6GU5as8aguTSnxnKoS1QEbElMG1hSEypTOHXCetx3JB/RrWYk1C/Pf
z65hlHWzIImwQPRrJ5tmTTtg+fsOTW9zu7cuC983PGgnrVxK3Ml+SnbtsPLuWbonKGjPfcrU6K/4
bxIt76Ia0nO30x/tqNmY6B53IF24mQLp0YnUraEcbm/zJTd6blJwcD6BfpijFk1/AWI7SLqk1Z1K
FU/rTrcNLcaf55aETTbpDUC0tOFxGlqnrIpPGZogbRod2tC478082ySWf2/XKIJJzT9ZBvecLX1s
vWgl8bC4hgTAhNFciUQGl3vE8q3Oz5GSA7hUvzpJfw8SfWWsSyZopaA8RNjJP4IJo5TMvEgBONL6
FXy0vdR7sK1u+HR7RpcuDZsAmtiGnn26ty4H0uVgZkZ7it3BHHaB/6pHZF+fcuOxMWCol97ftjZ/
TbyiCKjIRangWa4UuHx58ushBe+lmVm6KTrnlCbOHaT3T36sPThJt/Y8X6rLksz4n0XhsDlSTf08
Avs8RvVTV6QB0pPV/dhNdCXADTeU/kHqIPKqOn8DE265sdBVuT3oxYU8+wlCWKym4zSFUxq7NZSp
2i5IVx65y98nDlaoe8AOJrzJjE6zUWouucf892ryY5LWNC2XPDt9Kv8aEAILo4kbKapYtTAdPcCt
2V0rJz80fY3VYcmN0HUIAGhmflVEUoJkoDoUSOD0fHr8NsbUvlfSEZ2F5JsO38jtRVkcE0AceOM5
wleZATsLrJY2wtgldfQEJdnHUE93lpb9vG1mccOfmZmP39ldEg/2iDozU2eY3ibwVQTHab7zpX0c
I4G29jxfG5QQ0SC3Iw0oGMduYSq7oAk2RQA9r/n19phuW4FR+XJMLR42TXL2s9Q92DyHq3e59XaM
I/vt/1YHGodLE7Ti/H8TVnVS+2P9k8fX7UEs+r0zC8KeLqq0QuyIhUm09nEIlC8pMMcqNegr895Z
fv+hVtfa+Je3N+h+oAU8kMX8jBlA9BI5Q+xWsC8Fxzg/BOam/gtINVU0oM40YMDtIMZH1Fl6yS5B
bTvS5/jFzv+5PW+Lg6A3gRwhzX4Q+F2ujFcbrZMHRex2hUreFoI9XzZOQ0vzTZWtvJvWbAlrNGTw
Q5pjjWPTtupwgtu6N/bltFL3WTyiZyMS7tkysIGepozIghB2UwbDrqn0x26y7xARfOhQE1zZeovD
IrEO9gMIC2XiyylM7aYYZQT9II+9T+ZWj3FbWRIp3b+5Fww0GeZmTBgP53N85nvgNW9MtUwT1x7u
lPCUrLw6Ft0AfRdz46LGbpivpbPPW7FJA0bA86lyvsnSe6340UWf/mKzWbzB+FeFEVhYGq8o6jaB
Y9ZtEOg27iIIdNMTLfe3rSzen84MFaBLYK5xXw4k97Wk8+f1aFL/V5rL+1wyftw2sbjkUIWRRKRr
lTTKpQnJC50wtqLEjdF7M7b+tDEpba69lxd8GplfqA9koitqw8JA6O6CD5dY11Xa8o7RqpuxaapN
2Rvv68F+sjLp0xhNa9XuhffGhdV57Gf7IAd4Zlo+mHcwS880w93jPLa60X6os+m3OkjfpKI95MFf
gPrRcwCQaBL1kL8RBpsVRt8hth27tv1QFfGm9h9MoG63121hj4NCnqHOf0q2IvGTD9bZSG0e1qV2
nKZnyXkOw+NtEwu7j1f7jIFn9/FeE/Z40bRJViBG4CbJtt6iUPXfPi+cUjvLilj1+PwUwo51X1pv
dzI66q7gQgE2A9sUnFnTBWOS6eCnG1qvxm22Eggszc7554X4qS1qqYbtOnL9dJ9Er7BurKzwwsnU
wbLTGw9aiGSvsI1ohvdUJwLcwjudp6sPv05wGiG5Hso1PoFFU2D551SWSWZZWOkwHYpSRVjMtfRg
U2b+rlZ/y4OPjMKapMqSIwBIw7kgtAVgKMSBXhxVcha0IRAOGuUT8wRx+TZGBG0D3e5ejUKEgupP
tzfa0lHhZDM0ak/X1acp0Tpy6CDU1ChBRFp96OvqtUct4LaZpQ1hQCFFChvBvasrQVHzwtbDCNB2
6frTs/b24zKTK9NRPu8F0o6XzqyboDXPWnVw1epgfwnXihZLz9GL7wsXQWr3pVVK4P4l4y42jEOh
Pw9o3FX2RknvO+ejX32e0nCrrVGULgQ5tMGQRQfiSRpazFekmVPQyaX19PIlG6P/kWgPqXSH4kHh
rwRtC3uPEhMZnzkTORP9XM6glXZaJvt+D82IK7UPYxRviumrWiG//I+clyvrtbDrsAbIBQ9NNCXW
Z7Q0CcdO0jo3dYInKTJf6sx4DZtu/+Zdx54GdszbdCaEEJZtKI3JkLqmw0l3yF98cv6iT+nCgOAb
HKdRx7JraU3PkQ076NPu9gAW5uni+8I1UNNUTDKY79vpdx/BAxkpqJ+3TSws/IWJ+SecxQGRh8ab
NfXzED7KfbgrkgZX82zKyR7l2SKTV4a0sKUv7AlxB6KPQW+YQ8dDx9qMKpk/InV+wSFuXip7xdg8
P0LiChwfTaTEHPQ9iamJ0Gn7BMq/zo2qD8ZR6T6+fe7OPy8cmraVdS+1+PyYbNL4GDU7B4J0Y1sH
x/Lt1I9AiKnPEiHOLbfiM9R3jLS2y7xzNfSQmnRXTp98da3wsXDX2TOOjqAG8r0rygFECUnJVWrr
euauy6EC0hGZoGA+2v3b4yebRwjgUa7W6wqtZMeRKhd+6wao0oT6j2nlXlta+bPviytfZFJHc2rS
us1LreziN2tFAbI8/7yw8r1WpDECi62rAROJHqbhvi5XQrSFtaB1B2ycqsBLzyRdHsy6HtB19pPG
haeCuyXRTjl69Wv4tAWOMhszlB1sYD1c9YILG+MkVZRUbVxb72h8HTZe+TnzviPF2CevcbX5FJxI
tFovwS/J3gYoUytbwz/dPkfXQ+Ud5zg2HAdkfeFMuhxqUTsBmICgcXV+Q4K+eLCfmm95/uaoFNJ8
mViH4iF0ECIohN+Afqrv1BxXa1OiXxKu0Whc77pLC8K2GNQid8rZQlBsqOEU8e72RC1+X53bxmjt
51EqRIgScjC5HKm1G37KpV9D/u3256+vG34+c/NnL1wHAWqZIFYjRw3B4EkP0d/Ypt1bzz2PTpA/
wGTm2shVV0cXNSNwllJ6MY9OF27SLnhrpDkbcHhgwskzM6cI91nh+TIMorH3kjzmaCdlK5+/miLh
88JWLcssHTuDzyPdSpPyJpJ++mu0KFerLNgQTz5FsbjxIu/FazUYueMNesq3F3rJAn0BHHqSjrNw
1+WBc7Tah7qzdV7y8Rsi0GmwpqO2NE3nBuao4yyqMOnlSFWncV68KpcPVe3nqFyp+mNBXW4lcl0y
NUP2VXrFZwiTcOYyTRoi6OMdOOqfFDnfluAa+jeD91kSawZhgfUgL2cLyw54P9D9spBeQgu1QzRE
8ockk9YESpaGQnoWhk1a7K9FVro0jtue2pZrt4NLP9mD1WtH1HpXvMiSGRtOLKQiMHZVzgsd0uh9
qHovJANfnK5/BrSzcTJjZZNdeXXmDANz88lcprw6iWphSakmeS/aUBFL9uiMhc+w3Gyn6M2SbZiC
UpBOcAUcJY7xcrslVaJ7Xez4bobC74dE9vVXw3PWSIOXTs25FcH7ahMqrX0XBC5coT+0+sfbzyQp
Wbwv/ebgtYSv6305miUyRm40Dvbe6SxzN0Fmt79tZWlRHNAL5syHDi5MuO4dJRzjxjJ811F/1+O3
sfhayF+H7PubrZA0hX+GI6lAwidYSUajjRo7oXfPmjmztk1D25iR75poLTtz9XyZs4lnluY1O3M0
bTjFg0zzlFsH3iP9Y26HTvbG6GijNcJDpFof0kL9+Rejo+5Oyy7MNOCUL232YWSqkKz47qj625D0
NjqH8vgUorZ729A1PHke3ZklYV8X9qTUamX5bjPEtL455twQbBb7WpeMD6Gk9pt6LKItkkAwy8pG
8ZAXE9KBSantycBXa159YfMwXJrT59Z1ToKwrE4UZ2kgI4uYO9BYZO/h0d1o+hfN+X173AsOitYy
8Pn02kLKIl5PSjOqymA0vquYnr/VwlQ5qk7rb7MibA63Tc2n6uKFOM/wmSlhhpsEyrCuGH13GrsX
aRyzLWxe0UalOy+ppu2UOptp6pHUWhM4Xty4NoE97y249sUjkkbFqPa6JL3ERupvprD4TdZ8Tme+
g2ftkzy2X23w9m+PXuaWIplivUoFWCRcQ1E+S3u9oEtaK49pX0ArV+48K327k8EMCTleFCiQiMC2
ItdSvTQD300gQtlOY608x6NS7ttyHLdxGtorQeXSIs6FTWoKsIoBUrk8kLkCX4M54dQgBq3vU56d
9MqP+XPXPknDPir3mQKzaVkOa8CmpY3KlTPDjOHVIDK4NJzBmqoGieK7WuYdgzGMkSqc9rrur0zo
sh1e/X/MmGK627PjnrAZj6MaB8o1Vfu9WRvK0tmeIfn/Z2L++5kjJS6j0hb7gVtWqC/4P2rryTEe
Y+fj7fO2cIcyX/8zI/jOhqyDNBQSSxVI9WZI4m9dvAasXJytGbkzrwgwLCEiTGy51zqblsAGwdHJ
eqpAsqftm/trOUbccP9aUS8nrCyTth3Bs7taXo0vdAEkd5kNov32fK2NRdjatadMBYxejIV+pc2o
oe2e80hGH+l029DiwoDemHn9KW6LKVkdJk7SpfP6D47by2TLgnoF4rg0FvheQd9BWGBeNV2VlFKn
mjb1F7uAZlyps3Qf9OM7a1DXJMqXBgM4mBr6PBYyzJdrY1qFHSAgwCPQDz6kuvky+uqKz1kcDOwE
MwMesH4xbxK0+Bupyb2XtBqdXa2PP3ttRA0V8MNbE0FsNJ4Ds0wW77Ur4EE803OoReC91HVSoh1V
Gcdc8ZED7YutmawK2S0NjEgCKDoAay56YcdVQ9JpbYXzroZDk5Yoi5w6qgG3d9uakXkBz7zNpEuN
NpbzDUGrlfkcV09xt3KzL5mg0wlGN7T4EBIRPI025IjZKiE+09ub37z4YPx6+xjODQihw8jbis5P
33db+i63qVeXe30wh43RZvb+v5kS7hlrlGLDyxmLjLO0EnhGfsn53V/Y4FwC2EetFI2hyyVJ+8xQ
85KAJOC2Th7U2q3/IrExxzv/mhDumKLTDFrgTUiEHXkbtWSY1sRWl26xcwvCopt+paj+wCCm+DD0
yjacin3mZVttWHGXSyHHuSFh8Sd7mlS1ZPHhDMrj+6J7dpL7Wtvo9iZM+G97e3GWHJpuztgw+jY0
yxFmLtNsys0S40o3eZntomEtJ7BkADpH3s6zT7vqOlc9qZpK2vlf0vynUvxYq/8uHUa8PuT/c8bp
KiLsW6PTuYbJBRTSzpvU56R5zcO1vq950sVgHv402v5IJfNMEbZwy4o3YZgRU2dF2m28RDaPvqXV
23GUavZDMB6TsOtpGent9K3Qcrw0iBN8JnEoncuC2zRiOWkUM5Fe9JhngzIrR69sucU55OXuAAGi
+0UMNuOIm66vYumlsFBKGXLZu0+iXDuh9Z2s+M6lYzRrMM3CaUTVhuBvzCYssq6YpBdjMHa9/Fk3
u10Yf+H8rtwDi9vOJmcDssKBuElYsbrJJ7uM2HZasLe6XbCGF177vnBu6m4KqtRvpBfHf7TocC1f
334uqS7/+/sFf6MVBjGANR+bHoWfCK78L7cNKIt7+syC4Ggqr3aaerYQ2ohlbJRwE32Sfmiu9EP5
838n7SR9U/3W6GhEul07eR9u/4LFbeeoYNPmV+qVooIU2qMWeh1Ou90HyXZA5C5b2W4LJkh32uAP
SBhCjioE7OqkDJBuIWwxQtsuTePWm7R3ef/z9kDmtRC8w4UVIWDv4d2RR12yaLDWPqVOesgH/yV0
qHL4af9LD/uVvb1ob+63JsEwP7qFQ1TK0KFUZm6/eIZ3cNr8BGPyJpuJfoZKu1Mbaqu3B7iw2XkA
o2pl0YhMHlnYjIYlaVkQVPaLFfXfRifdyWP5z20TSysFRATkHoE1GD7By5X48caecuvF8p7U4APi
XF25UoRamjZuojmoBopyhbeqvX4aoyxyXkwpR70+UZ6lAEKoVk//MSyvI+EU3d0e1J/6orgzzk3O
E3sWjdaqViKCEjovfdsfpaQ++ka+D1L7uQd2qQT0mkT2MYiaT21Xv5OnYd8XyXtzDB4jNbkzguoO
3p2VC/+6ORBmSAozyGpB6MEbQ9g99RBMGmJG3Ji9/6GQQrdP433UpfeNN+2GrvilIFQAHq1HcmJN
eGbB59CnR9xMGyfBs3jTDJjywFQ4Lxq9gUfd9JptoybFMah8mJ7TMn8sgug71KFrOkTXQKt51HyZ
1k6sm+LFEyWxbZue5LwoWas/TiQxT0Odyk9hKRmPXWlEx3yIg8e2Gor3KTzx+wZs2x2tZb9WtsTi
LoRHhX0IdIg78HJLDKYVNmFFnc8MEd2o4lrf+KiHP8bRqJxCK+6+pmUSb8zea99VdVA9ZhVctxmC
fx+9Ws13fh5lW68YyqPCMg6boJLKJ1gW48+3f+jiUp39TuFAtkoBwUjoOS/gOQJEzYr/R9p19UqK
c9tfhEQOr0ClE6tO6PSCOg1gsLHJ8OvvoqU7U+VCZZ3+pNFopKNhl+3t7R3XmsIKLvZ7OwEOjrdu
thsa3YmDrFKd1ZopAErRvzskXRpDDMgYdHlybCcr9rO7EqhBmqrgveKImOdClh9xdjNHIBW75Qgh
tAw9c5P526qPZk8xS7BmONEQ4C6tAXDj5NxH4TmdNmRpcKwtexv09XbMVSnR9d36V4TcjzKg1YXB
9/WPw1x8omjpNtDcOwxKF3hNjovWOtR4MK0C/JzLDWODr7lumwXHPn0BtEgoRnubdr9vK93afsH+
A056QVq46uYkZmeXswF7yQgKAAXQv4KX2xLWzv1cgqRc7tzoZlJAQjXvub8X7g/607IU7+Xa3QE9
Hy44sl7eVdeoFzDm1GXgA/XUAwEFWjaCb0b3CxglG9yXyMs3txe1um3AmMfkOiY7EKVcnk1isFKv
ciM4CutuYFs0297+/urZIxXlLFwhC2jm5fdJYCcJGfTgWIKmZAOEbA5nqsagJkYYVM/TYlfkJxMd
9v/KkuwjRfaLg0QzOI62/9vJggcA/z3awfRYUY7+Hec0NPl3NzHDodL3jRPEU28eR89UeI6regKU
IPjg4I9BvupyyX3WaFMzTdBE8PHUoV1azs+injA2zQv6czYIV/gKKoGSj0VIbc+BM0Mx32erDCv7
e66HYn/7IM1VTQHwOMoZ7oK2Jc3qsTRvCwIermPTecMBcyGfZm4aESACyse+KKuN3hRTXAvXeXeT
0jqUoAQG5h/AAXrMPhzzrGegvvP7fTbTbmdzUW8bq+sjhwVDFKCndDsUWRJzyuy4n1MSpgyDBihy
ZIqVrD2jSy8hmGIXtDfZJSWtNrX17CXHwiI7y907zt7RxabGyEfZx7d3be1ozmUt1/3srTCGXGDw
IEBrTuXxF98ok303pdkvP6vaiPfiw7g/8FU8ZLIxTI5a1xV7kVb1AGUwaXIch63xjReK27ymA0tj
JNIJC8K97IQ5Gi9Z1aALyC/u3aNRKGA01mrLJjrhQHwJFwntAJK18JvRwGC1nRy1PJ1e3aotHiYP
pOUD/LPIqrPv/Zy4j9rkeEffY/6PSdP1NKS60Z8AvK/CYF1dLRimga+I+gACpsvDa9OEzWKpDVhZ
rDtRoSmUY83WI6LA4BtwgdDhKvlJs1+R1hEZspta9U0kwyfG2aatQMwMGqCwpvyfPFF176/KRAHb
xbjg4sRILrzXm6zlLRRy0B6yOu7sz1zQSOsRfH4X+odZkxd1XKZHEDIAB04OojlKKakHsKijNR9n
8ydBNgIjUIptXD2mMyGS2dcrV8sbx0+OOuD/qoyGqsLAmgAf/U+gGUa2EO0jl3rAyNBaXQ6Hb9oY
1sFXIVqrPr/8/cxGdEYHKsoClyobrX/83HtG2S6+bYbWXuHzFSx/PxMBpHOS0BQiJuM5cO7SYWd3
irurWoX06nlBkc3cwCY1T3r/WmeKz6tWIL1xaWflxPNSGDZdv0ub5NvM9CdP9xUZU5UYyV5nCWuc
KYWYnO0SK066aFSRv62KgEVBGQh8WFdp56BhFkt7LzhOfuxr+95HoU7hEKyexZkIaRUMo5pt00BE
hlDLQiuOwklde9VQv8IDE1gAVZKdOlq4ZBz7HkZE3yUpSgzbev4mSkVr9KoUYFxhKHOhZpNRN8Hu
GDBPF3gMuih7Bn5480pblc+4vCiyz4gWzX+FSPawgy0EtwBPjjVjT5nNQwEu034cX+Ggt6HwEUh0
M/3dzWOcdk1UcuPl9tVc80bOfoD8yIxLtrat8QMoQ2YpFfcjcx4GZr2W6RhjBPgviveoqLtwEABE
iHVLpoAUzVgAdzc4tjm4OncAWLI0hXqsqh8wdEEPDFgbtIdcWpsiwFRIlSL+rzNvWwL8ZXIbhYi1
ZwwjichCLWRcSGdeiphBPj5yhIHHOndLpD2I9Y7isbnVvda4SzsgiyMlSeJeYKr39nktCnGlMAAr
AOoCQE2RvL2UbJUeoZkPO8d68gWlvZMNfFM+YiitqDbBRM1I8+aQNSqYoNXb4FqwG0COBAud5Iw0
rTVbXjejfaCY+n2pWXAT4FwD0VrTI2Tk6+3tda7Kw3zfAtAJMjoZvtVo4YuRHLm+3HpL83+y4KlM
32r+flvKmvYH1lLTh4eAcXPp+nlwV8tyMP0jWus2BlyfoXoeqnciUFUwFM6rQpac7uiR4ycasZD7
7n6U6ftghhzpKEDfDuLr7VWtXYCzVcnaaab6AAotSOrN2PCjWmG0VJ83L1WwGGpXa5E7OBL/+yC+
fHhwFU4bsNcQ4eGFgocovR5aUSIVmrhICxVhWoT9h8kgpe9LZ963mjWbGr5vsC8JsJtyoqqwrT2x
/60AOafLDUoNPx0G7vtHt3qy3J2TbPTkcPuIV7PC5zIkO1CPnoU4cknU6OmhKozYzNs7hE3vTaW9
+MFwb9j0xSh6N65a84vOVAgNyy7JduhcvqQEdWOhtouX89i3PCz9dzrvgtoL+/6JiyzMhtMw/bq9
5D/P+pVIpP0x6ocMK9Jsl9uawBrkLSv9o6aLvN/xGhN5aTXnL12d2L8ChJ3PBumRgeZ5kj223jTv
mjohKMoUXZjy7Es/DQXYTC3x7CJZvuk5mZ9plgAtrMw+V+Ch22mVWyNdM4wKX8JceTDQQgAaWbAy
owdP7o9Ohdl5nUf9o42hrjfHydLn0uyMF49axj/5HGBMEhhCn1sBMvi5Ms06BO1Q/ohMPMUVaIz6
wLvcf/Rza4hJ7qUHkeldxLVmCHltd1Eq9DFs68KLsqYeHjJnNk6jXaeAGWmbyAuS4ItgeAoRq5Zh
o+cq1qi19WFODV27GMZcwrvLs+E4MdOfexg3LxnRqd9OcZD4+cbKCI10sCJu0lHweLITsbmtFqvW
6Ewrlr+fxRZ1U2EscCb+0enuBvB/J4qHaNVsY35+mQDFDILceN2LoBaply7fF1uUS3dDYoVztbMB
XQukLYVjsbqaM2mS8UPAja6TvvCPBb0DxS+gtf5itwDRAYh3DKpeQSpmlSWMvmT+UQTWIambd0Cu
/bwtYu3lRpj6r4jl72cH0phTXYPrDqqe8BDoakiDRXZy345vt+WsWllkaZasMQAU5Gpg2pEqAwkE
5GgeiUrX0XY1YeOGB1qpsLarOoDZBpBpQAGg4pdLIhYeDdSy/KPJm0fe0S1SJ3d9mb3MU3noxw8D
Xy0vFGCn4eGBKBPch5fiUk2zygyI4UgOH2qyVwYdy/9/ZUiRTABWC9LusEaX33e0Wnfytob32k3F
7wkV5KjyaFCGoz5oO6MNzLsZlZkZPc9QQIGR2z0r0PoSCgLo3azhWgikIV3hH62eJ1qHMevq4Kc5
0kUutapxexdF7tm0t2BN2bo8rlWwjav3K/CWObyFalsOHTUvJQCXL4Oj53fhU8u7j98vvPdL3w6S
XJjclZwLare90Gu4Xvo3gjYkFfjB2rMPrC2AhaNE6iCJLKkGr5jZGHOA/KMxPjsk+2UB7M8tSezn
2ltWotfao83G9PoXwayHalahO6zV4NFNBsIXWHrTw1D8pe6YfQE7XrnoGHH90LMerZJETfsKdHl0
Yvdb4QDLm3mR7ininhWrciFX8jdmc0y5VoKJuvKmH0E1feGGvx9t4E+1FlENzK4KAzb4AgW0AGVI
Vpj6ne1OiY1dHlAEo0+bCv/yVD35K7qIZrJlTnOBMbmqtekTsYw+M7zjEOnpF7/89mH7iEo9+pMA
cY7BFrnZd67dCfBs6CDiKX918vz75OgN3n66vy1ndbNQlwFP1MJRImcQMLsyVpOHHqLWbt1DRqY6
nLM5iW1v+BSMxP24Lf6D0QYQe7RlosxwqYADgjmtzW3/2A1wdvp7ex7C0T7p9j88U7xkKxbJwqqQ
H/eQhb/ClwisOaVui8c47+OuEXDJNoX38VcMMjB9jyGAFQ7sClRAiQDu/dHvvCgNxi0Vz07jK8zS
ygMGKaieLbAJQLeSbm2tJ90gBJwka67DIbP3SWo/YRh2mxW5FhqeptCJVTu1zDpicgI5nqtp6tnP
7QYc2EsdWfvW59arm/P7saCnaTabsKQZntEk1GttkxP7pQw+jLaF8OBcvnSDC5YUeg7OqOPYdnd9
kd63jgovbE3vMcgJA4GuLO+KI2JI27k24Lofk4aZd1pg1q9j1QEW3y38g5WNtmJPV7VxIf4GzIGD
5Kf0ak80AEOIKVAAtR5J80TsE6Hfb1/lNYsE7uh/RSxLPnPdUI1PKqA6oVNCB8BJ8FPPFPntVQEI
ECyM24JBQLZJudn3tpEh+2foTw6agkmqamBQSZAOvuS9rQm4V0dr3JruRuWkrH4ePVhITNlgl5Sd
lGwcx4BlFXYIzdTa1IX/3D6BPzOOkm8GbQLgOeAskMOU86OTptXV4I/ou2M7N73r/vEYQvlN7of1
tBl+JNOGV1HpxdrX24IXx0SWC36QBesClu6qTxzBm9lWAvF8qT/R5JMJThzwtoqqCqfqyzD/6FTX
ZzmIK4Hgl1xwVtboyrWg0kcKd48RukVt6MHU6F1F/TG06gnTXEXibDR02d1e5tr5oR30X6nL3880
PKhZRhsAnhxHarzRqfvSceBU3ZaxupUOYFFRRF5hSGeJTXKKuaWjPXdRkQxhTkmozV9pe+rsl64h
8TT+xUtlAsAFjCaYLL+aVBu8vPdE5uAVYfd2sXPrQ1lubq9qzfyciZDTl6JtBoyN6/4xJeRH0Bmv
tR7MYZZ4ikrb2lMFxxJFflwwsApK77tDc5sX6PU/Djn/aTn8wPoiizzL/W0QNFcm3NZ3t1e2YshB
eQaUQdT+XeyeZDJoals5R4PSETPjYW28+P4jZd+K4u1/E7OozZnqJZOYR2uCmN6oQ8d8sbynsQPw
cKryXld2MEDrz9LDAEDLqyYM5PuYl+XcPBIMlkyC7qrOQMcYkkTVLJB0dhT7t3KnwIUM0kQ0fgCk
w5AWVqQVNQI+opfJjAAEENrFX3Rxn0swpYQqrTWvmybdPDr969i+O6qa6PoKYHLxmEMV5IAY2EK5
cJhlogjWxqOTPzWEKDKA1/xLKEUtQxGAsgTG35VhR0DbtJ1ojCP42523ZAzSjVdV+ns51kNccbf4
BAYhN9a5zd96bUoPjJtThL7CJKYU+bo6y+t3JvTgEcnE/P22bq6pDBxnQIeivxzhiORb1HNvpQOZ
jWNmFbs8oH6sm92jmdRjSDi9b2tfhbW7tuXAjEYOCo48RvglpdGoWUzCFVAa505s207hLK1+fmmW
gOeOlkw5H+lTNOprdWYdXeahn+VHVqjwgta2DKE4fj/QyK4LcdQLWjsHkeVRG4+k+makfsSbNpzt
u274i0gRyGr/yZKC34l6DXf1FKsBFxJr9iUtFPu1FtdfiJASC/XAxol5mgnAQRBKaBOQxjRhJtg7
x0Q+d9K3TsvYviITB9I7FWhFAUXJbS1ceWIWID90xgFUCM7VsuVnFtI0cAsrcKwdA7Tx29WL5h4L
DPcohCwrkRwPjPICyQ+YQoi65fpSM3qipP5sH42Buc8t8xA/ZqPuhKY2dxyQot3PtOdsPyf6HNLJ
BZ7JQO4K53GwbKR+B+DqRK6gzhPIsBDLmH1iRyArrEVYTQaBiaLWc9M41gbRgBvxfGo2RW/VbZgY
qX3EVXZ/TrqXHeasB8zjNBX5dhpd9wvXkUpJaTCB7GiqNr0lzBfekz5MTV4PoVclTwEsK+94lKY7
rd2Vnt79zgB2cjLn/Jfp1OmnjBls4/QjIDs4iHL8cirvYYwAlzVXw9Yc5z4MoLR7PSHlj9v7unbj
fCQzkJNyUK+Vu8mssvPaigM9ibR3fnDXqXDk1pQDlHEY+F7oea+Gy0lvDCOzR+eYoHGlbrQNYNAP
BIOMf7GMMzHLMs90sDRA35kDI/Woi6hDJyjf3v6+ahmSpZ3NukiZie875gOKZY4Jn1Bxl9dEoNsd
SU4gMgLrVQr2Jw1d3DX3rGNdkG9aTr4Iy+7CsbUU7/7iF11eJGR8luFYPGYLEoYkx9DGdihLah9L
K/UOQadZYTZ122mmAIpp/fE+H4curjmoDj66h0uqCZliVO3R4iznx0tn9A2knZzjrIeJgylJl2xg
em8LudbnSyGSIswlRRRbQgipd5RGqa9QBNX3JUXwc06tZPm+/k9fvxbN6+2fv5KBWX4/8ugoowP9
S35gHbcU2EDiHA3USivdjgahhaBeRha/aR8oUNTM0dZDpPkxvdizH9r88UZ0SEbVE40+yFZcBfsI
obWODK591Gt+sGytxDQm3daMviZCBUd9vZuII+G9L20DUHlZ5019as2Ze/bRtbdcvCbuxwEnLr5v
XpoFrwJpqu0l9jGbHvCPhoqIuQ1UvIeqVUiPcGbPttUuq6BuxF46VUPxmmEAdTDKHsGCaCLTKqJ1
cZx1B4uY23B031r2DlKd22q3KgIcxRBjogQoO5KUdMEgoFjHaU6dsDRHDP6TKdatTGF81oI2uHZo
FQP3+0KKdXkgGkcw44DV4BggInyxSiCb9UNCvs9pmr6Jembx7YWtHg2Y2QH1BeBstGNfykNtamzp
VMNuJ2/OozV8/d8+L9lSy2n13h/xecMIjXszUBzL6q+Hv4OMLM4GvdCXv96ep6By7MpBx+TBrvdK
7JL174OZGrMZIMOWJ/1Nl3EkuPE4T3eVloZ1+vsvtgfZsP///iL/7FVGTZnpWovvO6FXPgaVYtht
VWvPPi8pU6u35lAvvkX/2Z9CR9+Vo0Jd1ySgHRjGaQFEAHLU5QLgBDbJPOPqcf/AjZ3Fi13HuULI
2imcC5FOmSSTkzoWhLjsXkTF+PECLQBJkTxbRtzQ4yF9njMvyXyXO0fLfzarh8aMJnvz8XNeIFiR
+MHEHmRdbpPecEykD76DKOQA37n6mxUstRxMNKL6K1dnARyFGSGXu0edxVP+nldP84dJPRHmg8l5
qR066IeRC8zo13Emw4YbjFYk0Cq3fr0Zhrra396nNesHxwclMLx5yL1IDwUieSC6wU0+aikKOpqd
PY59ttPT7iEDd/hfyMJMK1Jk4ODELMXlmVjjhBZTNCcdtd6vI8B10rvcSOrdXPbtEJoYtT7dFnit
xmj8Q/nGRvcfek1t6a4MeYGi8txax7Y55P5e9cheX0V8HoVXNBnCXbjCDEH5IbNpVtnH0RqihXGa
pMY2mFUksksCQ/aOz8QE0oORU71o/JnDY9DK1tsJJ6FHazDYpzFj5jHNzSINp7LND3PFJ2T5x+z9
L7YR/clIO8H7u+pRbqiW1YRq1jFBNoeNEWsmhWasHtSZBMkp6rU+Q94IgUb2NoGVyzz8bwuQlDxp
/38BZCbhyKOSqZBSF026OqOzBSwLPHtWKm4QT59dC5nLLCrF1mgQtO/t7xhTiv5iLXCKACzvQK/l
9mk+VUXGesRKTvDDP2SGota/kl2EUiMVg2IKunrgGF2upKcEybSgRHRsvnXtJ4Ecir3DGGMI+sGI
TlMEZtQwH72QjDzsjW3nZuET+XieFr8CYEw2DBPwxeQEDp2cSdRZj8DsJ7PhXL58fBOB/I/2uIVx
GO2Ul4tMA5HTpGMOhnCOGvlsqBiU1vQZKWCUwcCZg9SkZOmKofEIZt/s44Dsa9io0MSW91HSNnQS
gMpwAdpHllmya5Vw0L3voYU+RwaptH7Me+0bhomB7o9OKyXo+4qZA/LSQs64bNnV5LNWM6c0C9Ry
U4Gp1mTHfL4dEu3jeo2tQpVheU8XdrHLI9Enbmv+jMKTFfYCxYVBlRNcORMEE3/cASTtEEheChCZ
YfGu0kAFLz79nMTbbY1a2SQbtdyFNmABqZJLP22eJlbBJnayEiTyYmZ9C3qFiLUFnIuQEt0VpSR1
BohwthpegFpRUV8xYWiXQ2y6FC8QnUgH4LeMctR26MnP+wOqcZFtHPPyhCR/pM+KlIVKlmTvF9CJ
vNJ7etKyTW5iOZH23UOntfV6+1TWchcXi5KsmTEABdhoW3rqqp+4UmGT56ElHnPQvrk+3aellYX9
xDEch4amPlAVcFeODPTRuDRLMhPtK9JFpSOw0Wja0JPnPPPQ6xRHtr68s+9LjvRoE1rxFsDcutg6
ybvpPzji0an2Swtmmx24vXHyR1uFA7i6qoVUBOPZJrwCSRERnPij61B6yoY7vvGEIoZaVQ70Ay6w
nEuQuVy1s7cUKOpWZwJL+US0x96dUad4A5zhXkcX55gqsjFrS3ERhAPTzkG6R+6CrCtD8LRMYRTG
SO/00Mk6hV1bMQx4RZFPgvuJMUN5MKiuMaKWjz4uErgtjRZ4uS3c7K+39XxNCMLipQyxtHrYkpqX
et0P6I1a6FMjYkRFHs+qJ00lYtnJs1PhuVNPhDrlqevLmAzvfnOP5l9FduE6Glnwtf5bh3T0hdAZ
FRTrSMrY8cOOxE6zhXN9e7fWFOxcyvIrzpYifDoWyWSXmCzpgC/5qxkDlEZ+5mTnKhHmFqspPdUX
K5IsgD4FAvhSkOXPYp8CYVgzjBhjAOEElKmsm7at3303UxGnwXTUylQ14apaq2QhPLC7BzZxy9PU
5FGBdE3dPvB6l4q9TRRGffXwbHhswIWGwZNj4jIH9a054PBGuwl966n2osHYOq5CzNqVBZLQ/4uR
fTeKwoqBCgEUMTPDgIiwNRUV9lVVB7EGAPPggqJaeqkfuallNBMm9mz81lpoR/Z/mLrCyK1u1pmM
5e9nOmjRAAzyiVGeWBbnXkRQuusiQ/VArKwEAFsmijdwHJbFSFIaUaU9LctTz3jkYbiBzW9B9uFc
yEIA+J8QyTKgx03XQaFQnqrqqch/jeZd1R9v39iVovKlDOlIGDKaaGeAO8Lbnes96EEIP6sxtlmO
kaR73/uqHFNde1uxLBevELYP+WHJH6pLYN4UgkPPUHF1ui9Vctem9wzF0M794XpfW32v6bGebW4v
dXk8JYNxIVZyjUipES9JIbZpy3CGhqPkOkbmFA7dpjW3CXhSbwtc0USEEvBcl/AVL4ikI4UTFAby
7MXJLGPYiGTYkTlyPz7WhQM8kyIpSevzvEkmwHIhf29OB88+NMP3OuBxTjTM//64vaZVvUf5eOEV
AuG7XMQBvUstKqIVJ2b+Y+jvRvU0qMAuVCKkc2JDZZROBRFVve3yn4RudFUv3qoqnK1COhl07DS0
9HCxEHLsDfbNJp8CjYe8/+WwzyW5Y4nCKKnWJB3SOPk94RUouYHZteH8e9McGNiL/uJsgLKLXpql
tCMnGDSjB+S+P8K6OvcgduhROmQqzLnVhZzJkBZCy6Yp2m6GdS3BaxK2VcxUKPhrIhCqIrowMZ9z
5dcxo8h9NHsUpzF7KRnY6F4HFcj62s3E0MCf9mZ4dnIDYztMpjBoV4DNM+rygyn2Vf+cjB9voELe
F5QlmBtZInzZ39aKtEcvTV+cnD4S/Z7qLx8/8PPvS09dEXDHKbrl++PnPvuqVb/9VvE+rB7G2RIk
LwtAUYMzkKlAtBqT7onmsWkpEuUqEZIj5TZtW2KeF6ThzSYNDCDzHdpcZYtXhCyjr0jHI+l+XRu0
gKlP0bUiTsxvtsakx9y/F6aqIWFNCsouPiZSPAxgyS8bdTs3TZxGnIz2Thh7WxyAtnr7zFdUFw7a
n84Ky0WOSjJdvZZww+BNDdXtY8veF225qfNfwAj/CzkBKqmYIF/avaSDz7RBjBWbahC61WE7BaGf
dzFLp7DRvtyWtLZpmKREIwR6in1wRkuulNNSknR6fRKsiDn5njtu2DJTYRzXHB1M1fwnRto4MTLT
z9oBCzJ4nBESuW4VjlofpdammLo9IDsA82CF08fBhxey+v8ESyZzqjVAAwPR8FTORTS4T9Q2Q6ZK
xK9uIuZQzQWjEdG9lDnwhJO61Yzjqvvxrs+H3Ty+J/XH/VHE2ajNIeeCWWtZiN22HIgrbX2qPuk6
si6nBEQbt5Vh2QzJSQNFF/K6S9oA7oWkdugbsYLRg3oPxXQInDKeLBVDrUqEZG/gLQGqK4AI8Mf+
tNPxl4kev9urWDkNVP0ClMLxhKH1VNI18Lp31OeZOE2k3NcNfQLf9tb2VemiP+loabcu5EiqVZYm
uhoRUYEpvJju0G7+q+49L7Yqaj0UXm4c0KxiRuiW8zaTMyRhkXj+Y2t7v61ed04i1Z09ANj69zkt
KnCCsjT0hU02g+v91jjpQiuYnLjW+TLCR8tDbae/SYekHohQ3lwh7KixgBfcjP6nvO9hUz37ddaJ
tdOEF+wx5J28zZVuPvppVn6yDZZHbhMAW9OZ2jiZTDDPd4JFnkiS0Kj1HAmWLohYMFf7zGX1VmRg
X2xS395PVMxb1jtjBMcg3Zsut2IUGaqwD/LsrQJi0WGmoOPJBsP+FNjgAteo8N7Q79ggqNG7z71g
XZS4brdJszrAXwP9OdO4uPcNILw0vpF+DvTUjW0b+BOh3Vk9WqyX/0yJXW6qfJNVd77fFncAGnLC
OgsAn1zZ7K4oRRfStuTh6BEkuUZT2+WFq0feVOfxxMw8TEsRxEZnq8hVVh4C3EBw3i63BYlxKYoy
RDtWwPGoTl71tS+em3kMBaImlausEiNZ55HnLjBJ02p5nSkNs+IxQ8t7tb19Yf7k0WRNRhgDXwmd
ist8zOUjMGVpqkFLqhO1Z2+f2CCMEShbR0wA88qxRm03O7kWm0DIQBVA5KFvjjQcc9e4a926PZGW
5nur7fIHKvQ56jJ9vh8xGLqZe2G9tNQiEdCg7CifdPQ7gikoNtO2jCrgSb6PrRPsWD7MoSkETlLw
77zNf/cdI7thDLqNpvs0ToWfRnXgCAA9znrEJ1SDUSXyMSlpsshAyBQa5nCyk3YKGav9sAFLsCIt
veyCvEvndmWxO2e5DTdlZMZsmzgJ8pulG+C4h7ohIj4cskDlMS1m8EoW0GiAngVrfNWcmHqNoQuS
8JOJLhJ3Ognts4Uib2lZBxI8GETxtqxYZRSnMNmI8TYLnpqkADywgfxq2xU47+FpGvkTaT8OQ2JA
BFoy/qCEXDe+zaXrpl7BT4OY+21uE23bMuLHClVe2TcEL6hPAgEAHbfSQkidV5ihTKpTfSDpA7bq
f/u89HpNTZbyMdfweef7Q/BxBlRsEXLqAL1dWi/kUlWWG1qndw0/pU3rIH1WgVSvBUJxlWgPyEEq
tmpNnUGVAFwQA7RdV/UIG09MDgRzSANlwmzuC4DhtDq8ChKBn0TxJq8L89DdtQzpXGVj7JxZDRh3
+YkJTN69O3D+0wBjFKIOG1+FEbPmbeL5/0+a9DJr/pgC0hzSBpFHWTKHqRa3/ldfnFL3VdCvKeb8
e9Vs8NqVReVoiT+Ww5OTM0Y2NF07BNXJZseO9Ie6o2Fia1E77vNxR10Vytiam3P2BMn+4JSYHsiF
E3Zq5nSjTQ8jsDeR67qt8AohcltGm9Ztp40QkjX6vZ2Sw6AZjyIB8PNtOX8m1GSD5wHsARMM6AG5
wt3hRUpTo/TYKQF3RuzTPNvxKQfuSu5OWjgm0/BkFJW/EZ3+lfQFBWKOe9IzUsYLb2NoMKYdMDyW
xZT5r8hsFLHVpSTW6Nze92n37pWVqgaxgoYMEs+z37y83mcPgmHSxjGow07I4e5Yp30O2uw+Ecbn
QMu3tdVHrJ7CwB73mLZ6IEkFpEpV5LFo8q1tk+zdFCRFA+BVdtLnr5p2Z4H69vbBqARIFs/p4fNl
yxq7T44H8E3F59f0C5EnwnYE1Utx9HIL0elIWw7n9LQwlDnzI6cvHeT8xRrOhEjmoCY+2sh0CAHU
1uRGmarNS7WI5e9nepBXvGrKZRG2H5E5Bn2tSRT7tGY/z/dJUrWqm3wfMP3sRIdvpDvYf4hxH+ys
2mKKTyHrz6ZfKdXZfklK5QcU+AC1hfVM3xrtPnE4sLU/sXFxtt+r4Fl3qm1j/9MDHiOvvpBU4Y4u
a7klXlK50azsUk8gfkAzs7VHRrgs4nlQlMhXpQD/BVBSaDW66tocyioR5eCz0wx+bDMy+A4geI63
ua16q6ph/XnTQTUPpJxL1QAtTWqOHa5PQzcmuijFtmr+wneDx7a4DX9ESNs1z5Vvd74LE+29F/3X
wFN8f22jwLCFUj9QWIA9JSU3soI3aDJqqpOTP9vjzormEThiCprXNf1G0xfaghfoi6tRqSArU4Au
YBHcf+7n+wQk6aT6BETTsacK9V57p5F8BpgMQnJMY0tHYnemxewC77S31MerNB71t3S4a6afVbun
jqLx8M+Ql6zNcEbwpIH5HQlQSZyY82LGAD07lUnbg/uHm+hlAIfIHr8NwJAjZigzpyuimbFsO1p+
EyMeGEC0PbphomnlPtB8I8wInhR/oNmdC36lbeH4ZYQhnzLSMo7S2eC5/EWIdno3XHgDhATeUwPs
txe9EW8OEcXGbtofzlR2b7TMvTfmAnwXKbnxMBoo0+ZOwwSwLPwq7tJg+FnnpI0YoJ13k5uAcbnt
q7DmM3uj5tB8PE+PyAKTeADewT28LuaW7ZROdacf2fgpoV8pxmI+egcvBUjmH+wpPp9zCPCnHXBf
41wD4KIK5P76oi9C8JCBHgFZW5n7yfQJnd020I+TzWIxt9GsvdhNfHsl11cRbqWJEtMCbAbWcum1
RA+625paJ044lchyHyf23gTviV0prsj1o48QZIH3whCwDoQ96UHTzTbrNSjBqfIjTFpNveL715t1
+f1lnWcPJubQ2mxk+L7phLO/DQCIyT4cqS3UIehSA9ADeOcc6dBHh7BCC5L8lLVe3LRBmH18VgIG
F71iAInH3XZkmhLqcj2zBctPwr9Hjw1jcUE/3LFxKUIy7X2qFWhVo/mp7yKzigpnk368ffRShGTd
J4/prZVhFW4D5uYN5QqVXVOls13ypZbkKkceqXLL/GSX/6RIYQXp4fadWNOlcwFSJm70JrcOUixg
yj+7HKOidaSrmtNVMsxLffUFx9RbCRmdiHTwwVp3tsqHXOETXA4CVw5o2/YCMHUpYyJTxjWhZcgo
9sgroXezAIXVI2GHLnmnSCS34H8MvnXZ7879pQW/Wb7Pum1RN9u/2c//fod0NwOrbxJmJNlpNuPO
3GJaxlUVgNe2EwTriPMMZFABwHe5VC3ph4m3JD/5ICJ0d33yf6RdWXOkOtL9RUSITcArUJtdtvHS
13a/EL1dFrEvAvTrv0N/E9NVKqKI6pmJuQ/XMWRJSkmpzJPnvDbp7vZRnJqQtr/VcG4xFid4V4A7
8NB3eyAMrptYOIyB/fgzCmnBwthoGzBoJM+J9aHmG6XYW7VHb+eOQYRyYkVaDtwGagSsLeYq3LTD
viZ/sdwIShCb4tIyLm5fdPJPacT0+LkkhzrdVMWuXcPILB0BpyaktdBTu+NtpsGzIdhQoKNof30h
Fr9vITpF3Ggj6SO5U6uorO4SGiO544Jrv117oy4u9Mn3pd/vzPh6HuP7vfMY5W5aPNoJOrX/ZiFO
rEjuVKCikjRo1n82s62W3jOc+Pbz9YlaG8j895Nrd5iQrG9yCwvxYZuebXsOwDbDipH5wjiPd+Gw
J+OQ4t3BRhdSV2C2hrjY1h1xGdhwbfNbb2x665mSICtfrg9rbf2lW9IcYzVGT0n8PE7b0Nqgm/p/
+750RXIdjDJ0nL+ve7YeULZyy6/8frlzWkkKB6pC+D6I1tpf2VoP19rnpQtS71KraVIsCFB39Qf9
/j9NjildjRrrdBtnbfzcdXdmveVr+adFn0WbDlp0QEqDDpRzn+2G1rYmfYqfQYZo1rs8eUx6t9Df
/2IUJ1YkF4LKuzVoDU5BZntmvg+dFRdavPFOvi+5UEsNvYwsEiNXe+BBmh/GNdGGlXmS46y+1EKj
HTCCgdzZAvBv6EL8qsKP6/O0MI652IlgF8+COedwvho1uF7xaIyiZxQI6tFDg/bYrVTZFtwVsjSg
TPnNkw/M0LmJiYO7top7iK6hMO1YP2sybq8PYmGq0AoESi1cFTMbv3RfECMkDI+HWYNP9yd276Sv
1rDP+zU0xfxLpZPwzM480pPjVtUVmxezWF6mfAW0wlOcZ80pfeokqHJ+1cqViZt3wjVz0gWi2dGo
ORHMEf0jT4Mw3k35JzOOqT7d/HyDbCagKJB9Aojvgj8nrOtcTCwkgUn3YH+yiseuX9kwl14wm0BO
a+aCu0w60QivhkEv1KDQPCsyNl28FiGuWJArG8LO0jb/bSH5dKg3rKXlLrcK1HQRWAFICZ3EC8o8
tWsSpShG0NlFdNsz86XKpz30H3fXnfly1WHGgIqpjecD0JTSjqxSkwjBOhV048U+zLud0lQ/VYhI
DBN9qtt+Ze8sjspGERfdmQs8eKIap3yC8lCQK/zOTELXLohLyI/rg7rcOUimEFTwZhZf++ItZOo1
xLVjxApNPN6n9fDSWk2GDJn4MYRA1wrxase3pzlhU5s1LdF9in9Ip0Icc6dJh4wEJK9iV7D824TT
R6+HfaOztXLXkvOdZoskY0zXGxPqDGrgtIdOPCFCuj6BK9+X4SlpQRVIUWGHQjHALXwLCt9/YYCi
iRloARDmyLvHpNxUUWpXA2a8JsmPDJWP6waWHA3oB7AqgHARjCzSDJmWVuutbZIgThLq2mFMd1Cg
q/2S67d33mDl5+Szg1wOpFPnLXZyTkN8sVK5gsUwaOt3IejlbudcPrcg3WkAlGqRqG34M6le47R8
NdVsLY36W/Dr/PyHEVD9AP4K9PYFNlUnw8AgO4UZoynYAVNcMTE51nX7RYl111KF4UVN+wsUp5Ub
x8me03IPOKvbolOB1tXm+vpdXrKg8VSBj0MDzUxSIZ1LWtJz0o9cC0zdq/9R1KBVA8DIrhtZcnO0
9CMasXGbX1DqkWmyeB+aapDqcb63RzP368pa07JbtAKyPMg5oAEMnVPn/sGcIeKkJWgbRp9Z9IY7
/S82E/DK/zUgzZVdhZzjPFQDKz0m4/3f7NXTz0shemOYEeStwV0qQlDb++X7XyzCya+XdirQPCYv
CT6vWHteHUqy8v1FTwIbugV0MrJjMq6ir8aC5T26tivD6+pd6zw56lG7Pc8Cfz2xIk1SWAOUqBU6
TuQ6BWAw8f+9PksLYAG0W2mIBpDwArD7ooymmCmCmoQESf5uqq8FZbvYDGLtUUvK49w9a3ahz7PR
K8UTH25+Ys69XpoB0TtAfkCxce7CZSeqJq5tEdh24SdR4e+vj24pCgGthgnmfQstMDIFDgCsZZWp
QgRshCqXiw7ExjMV1v8zIgLaco0UB1Of+ErEu+QZOK7VOQqFsobcmVkAsdpCnZeACt6J3L7MxIPZ
orxWdpC6QjWxXylSLtlDpZigQDnTRsqemEws1puoxa2q0l3e2fu2OGR0m4Yrs7l04JzakXwRRM65
WU71PK7wQ7Bm35TTP7cvGEiYcI0aoMG8iLBqFlLhqJMAWWi5M+P0wSRh7hp8fMg0856Q7PYk2sxD
+cfgPLcnl2wWq2lsExgs2g+T35W09qvpjRvDX5ylQOaaGJWJO1DWwKs1JawH8NMFGlALADQTUfrX
p25pdRxAM9H3PtME6PPfT0aii6lCRXFCIisBGW61i9Xby2MIbIAgw+N3JsiSe+uTKkkiU8x+PVRe
qAcVVd2Ufb8+jIUA69SIfKuBWamx0hhGykEdXQThmyq3gIDQ1lgulw0hpMbRgDBL7sNK6RiyfK7v
Ot2+VX6G3X0zvF0fy8KS4GZGMQGIbMcBjd/5kjBwnSaWwvQgNz4i51d2exJqJu6dtR/mMw438fn3
SxVKJoqiCfBYPzTtB693LDbBGvRyfRgLM4VwCR0LoNmfrzvpJuV1rZbQtxBB0rqsewLjsXlzQxkG
AoFFzQT1zRw4nQ+kbSJzQjJKQPyj2iT58NCN4aZu2MftAwGBGC45ZIuAkJcipkptDHuycdcJ5YEI
yCuK1GuqFVzKwqKDQBPIMdRAgF2WOenLsRB6J3CnheUjmR6zX38xBiiM/OakmvnBzqeKKg6LYjvF
Nq/iLSQHg7xyvoDyeuWsX1rzuZUXas8avEtmoZ0GC2jVfoBrcW03KXzLqu4jidlKOXwp/KAGATB6
5id0gBU6H47V2KyhRYTz13FCN9SUydOz5ABYyJa1eud2abwvIvVAK3EsmvJHozktiCqi1+uzuhAo
4GfAAzGjeDnKV/ZI4wkYoFQEGR+3QxY/Kmb+T5/Sdz2MUR+YVhxxodsd0uS/SZBB7IkkjLSKHAy+
IWj4RIA+Sm0rwGf2s28cvk8Q7vlxPfLN5AAABpHm7KPpIS9QhsYAxLWV/80ZgjQNGsRwrIOLV1qA
qLEbosy/JAJhSjOB2Dx0wGbOPCtd2eQL8GcMWtfRlo52S7RBzT53ckNNJpqS2swUgUbL/iGO2DtT
xqhEUqOPdxkFnwHkqekdaYzW60Jq+71i/cWTFxsfT2rgxsB5Lp9lNMwqK+9VEYxtvNHt6rnT1wRy
FsKxMxPSRVwMaVG0ui4CpARcOj4YjuI3EYNm0hoicumomZ8f6ItWQacrZzti4Yxhr2YicHQvGt1s
rel66fsIjrBa2BiXVGRsEMiEiWmC0B2PHi2yEifP15+UGZj5rcnc4QH2WTnh7aR4I3MtmQI1qwA7
+5pkZFOrr3kUeWP0ovLn63t8aV1wms3z9Ptkk/acJqzYKcJmCu41633rKdH77d+fu4hxgKDoq/6m
+jtx7742UGBk3RR0+6jzafwotMck3l43srAk2EQabhgDZHrICp7vITziRqvmkxk4EIR5S5svf/N5
7M35qkccJs+REfVUYZ0ZFPnXwjwkqAlcN7Cw5vj9fwzMfz+ZJLRbKE1WwACOgl2jNRgF9x37TTP5
Zoxqj2uRf93i4oxB1hbUFPZcr9POLcbMHiaSgGGxAflZtMtXrvuFixI5OlA3qhgXSNulGesG3hRt
00HfMnIT7JPnIv2LAZxakKaM8YrT1mytoBA/GapBiW6tLMraGKQyYJ9EWotBWEEfblR1Qxq/Xdkb
yxYAbwXFLv4rswHqoW6WkK+xgri9Q2q2ZEct9K6v88L2xkL8MTH/hBPPUiCxM7XIvAGv6bi5Mp+G
BvtafLluZcmbTq3Mv+LEipnZmmgEBpKQvZXttDW4xewu0pkIOgIIxUKZEHG9IX3foWUBWGtmBWb8
jaK9dNxVyTfjsxG3A+BQLkG5AomKuZ4hg53UoodaUFFagcg+W+WXU92elDj7/jyRJxNV1b1Kcd5a
YLHl3kA2LdCaUHuvphW8/PKE/RmHtOxdO2poM8Y4BhXkJvsw9g22DSF0trm+8IvuNevmgmBh1naW
Dl7NMZUJCR8aKOb3TEF38BMzvPRvvOvEiHRW1WGvFYYdgue6s9/jXNtbYf/t+jjm+bh0sD/jkB5z
6aQRaNFDoQfPsM+as21U8AmNTOP+up2ljYLbEDwq6N5FzVSyM5ZRZmPN7UCBEiH41sKVU3FhHM68
DpB4Rer7QoeqFk6ijhMHX7ezM/ND/xNi1zePAPU2FOLnyhuIsuUVN1rwZOvUDPrsrv2RJCsOtTQA
DWljG//TAFmQLg4KRbCi5SZuwgrI+7T24uao87dbx+DAAm4+nCUOoh5pDHTAE88YUy1oR2/SXYcf
rn//chBIP4OyjaJfE68Y+fUgqBmVNEF6Ggy8aHcON6XGdlG8puJxuclhBvIHaJ6F9glu8vPDxEYj
QNmoELmaRgA8lC21nnP12LGdRr5cH9DlNj+3JB1bcUcJKxtYUsZXp77LgQRXgdbMbgdhnNuZJ/b0
eKSpkpeZowUqHTxDf+rrzK06UJsXftMcu9thOGhgQUEeYTaYWy76tm0HLA0Zs7TAsiJ4Qeya0QO3
VFcTL9fn73LbnxmSUyzlVGU2mQ2FtrYZ+68NkHbXLSz5AvoycALPOfaLbTmABQLqRiDKrvLaFwZL
XS0dvlcd2yacfdfE8HHd3sKI5t7g333oOM1kF1fqKOS9Oo6BNVg/M4qjxlrTGFw0gVsfbbqAil48
jKHIZrRpZkCPznyJt0a8siYLmxR8qBB8wsNnfoFLvtZVbaXFET5vvbP+2MQPGVtZk8UBnFiQohbT
6vMxD/UxCBlz++51WgvulgzQWRDJQOIAIAgpBiaxbSW6VkxBmkxe1VGXR/rtRxkqNn9MSEFwHtl0
RLfnFOiIHDvhD8gPZsNKkLqQ+EHqAZz+FPlBghWX1iIqJ13jPbyJtwc99ArdLWroBe8ixcN2NKdN
T326VuRYmD3U1wgytwgooestXTURb3LWdB1S3RqUE9oevcm3Tx4sIJGOsjdSPPImCY2pVXu9RLNU
9N2OCwDJfM521zfiQv4IvG9I3tqIJpD/tLXzMzPLoLvVc9RqquoBjPVbhh4wUlCXZIeof4jKu4zn
h6q8OZCFVdQ7kL5HU80FYAqJXhDPaUiyt8zxYsF/DLWxIYXxFQofKxmyhY2K6UMFB0RhOK5lJlQt
MXOV9CWSrs6+4L8G9VGJ/7k+iUuucGpC2qkpq9C809fIt3aKz4bpAdR9K76waAI1LmQpQHGJRNv5
MtVKrtZMSZDbTHnk8rJ71MiwYmPe7+dRLBbFNED8DkQJmP+lzQoOIF2MLYahDM4W9NtPeW17NOdf
M5Dmg+eVu0l7u4oBbKJ4gLQI+mEuti5TUjzzC6yO3kWuiQzlz+tLs7D6cCYkjnRE53hKSGdcSW0O
Wp1wCsrkgdTMHcF/wZObK+6IloF7wRsWorZ4ip8vzhCONmsjpPQyofhpI7x87aG0sPxnFqSlmVqh
pFyFBayI/dmvtcnO/3dp5WepYjSGzEJoyIGdD6BCT4rWmEoXxGYN2fHEcFO1dItueqxT7dGOauoy
1XChhbuS6FkaF9obkQtFKxTF4/zccD3GTRn3RY8QCgRUcegNt2OTgIPAgwLo3JkeVk4l6SGdjH6K
+0CBPo/ZHidlNw6g29pc97OlOwh2QNUGeBlS8XIOvCQKQBEK7OjgCOrLLWnpA1H2TQeSfrFXu9hn
RbGLbIEOyJW243l1LlYPcRsu2lklSn6PoF4llEhnfVAkXxQw32X93dQD2ZbdDo7CXJ4Yku6KSe/m
hHnWB1CJSb2ZyCyr10onSx4BShX8xyEzrY/k6SgPJVZaZUOQZ+8KA5RtZa8uTRao2MCqh5AHKFrp
IM20fowqhhJfndvbDmep2tODHtm+yFYixIWYGohzFIGQ5rfRxy2NJALn25DnBQ+G9kVEw4ZV3yIF
xYsw2ibV53X3Wzrm8AgBgBav30uhLcPIqVF08D4ttvYQ5yu9PC1/KmRNHX7hikDp4o8dyQNEy9Wh
N9I+SP6lUfvQ/NC/dkP5UP9YCemWvACJOnCkW2DlRsH0/FzoyjTP9GrsAsb9zjXW+KmWpgv9wmCg
wW0HCTqpZj2wJOdF2/ZBP2XBiIa7sG5eLHsNO780CqA64GYzNTXyNuejoAAqaAOoSgPBYv9XpK71
oS8d20hqQh0azowCq+TLRplk6pCEPRTcgjL91+DvCODV/lih4Sv9ahXb6062tHXgyqiTI70J0ipp
OLaiNwXoD/sgbFO3iD+b6kcuUDheSxcscJI4eFP/MTTP68k73hlQ29ba2VD+qLepbxTjEXqBe51W
X2q9d0nUPRms3OYgw/GM7GcKPkEs8ooPLpTR8TMgmj5nw+Y+fOlyaklli47gcio0KJJ03cOQFKji
Eq8xKVgFOr/L83dC2LHlheMCNrpPbP3tL+YcZxWKIQhhLh7m1aA6Tdljw2m94ebZ3ubPlgUe9zUu
td+XhHyJgA8UuARAt5CPlXyJUwgJKyFOEHOwoFFS3JfT+FYNHC2W0NsmE/Xz1PCT4t3uou9j37ml
mVtIdRReQ+wfIEr1tXJ87G2UNFW2q/TsycrVTUvW6AqWti5wP+hHMKD0gxfEuW/0RYSSe4IJyei+
rI8MbeY2ux1YBgUSqDjNxScEDjJ0BllcxwRocwoM8lCoO/Xb9UVdOBeQNkLZBqAySCPK8WIZa1Fv
VNoYJGXrVu/mdDvIGA9GHG+4RAHRpNY8iScbSAyxFpoFfn/JEq9GPgyQyetDWDh6DH2u+c48wpes
EdDziypSDyP0PnTPAqvbVD930w/dfIvJ93C6t+vX6wYX5+zE4Hw4nQwpqkqH2SHe+LVyVFrNtfOP
vzGApC4OHqy7fLqhxgnto4iMgWlsGscf/8Jx8QoFqhmRLhBMljSA2mjMaXQoDyLLcR9t7UusrgTT
CwEHLMBzQR6FdzWRtkakdXZp1YQHepN+KMLZdqJLXAfASFa20Igy4/31KVu4EE4N/s4tnKyJYSSs
SxqVB1YG4bZxC7ZQr0peSXf7E/7MjnQ2jSUDT3EGO8x2Hshk3zVx/xY7zfZ/G44U3DTqoBXFILBC
oKPttUfavBX8c1yjiVryZBCvAhEFZmcghKTNqVEwLPUtIlCeuMI8hu3KlbFwQqKHhqIsP8MXQcF5
vlNKMaRgq+3HwJi422qAsAD60X5en6ulQQDGNiuSIo6Ctvq5EWpM/9mOBegBW/ZSrmlTLBlASg/5
aMQ3aA6SRuHEVUOyoRmCPkZ42a4pZq99XgowG1vv01K0Q1CPvrA8thZhLu3F058v7UWSAGcnBnzf
NrZD54bFTlXvqmozrJWcVwzJUkJQ06Vqim7gQG/9JnMz+9mZvMxEBnTllblsCL03Dh63lyWCwu5M
xY7LIaAmdx0j8SI6ucx6ISJzx37FvZZ82JqVFGcmLefi7TSUCv59MmL1xSdkKWxyhHbsdQ+eV0AK
ePC++K8JeeLQtQDNLJsPgWiTHbjUxg6dh15T3mfVkdIEDPWb6waXTstTg9Ip1hSG2jIBg5R/y7P7
ITmW9We2dgkszxwAlyALAkm9DDZSJssAVpYMgQLK1QntS0Y8i9Os6S8s7p9ZM+Q/ZqT9gxp3mAEL
DLcrfdEaO0dZy0Yurg/6PJCPQvP5BYtsDuD92EQ4AOqGDPeM8/rB6YbMC7WmuLdGSDrmPeF7q52c
fcwmc+VuW5pHBP9ITQKdfclRak4M+f0RXZVl+KqSO330+Vrj5poJKSJoy1kwxYEJtfycWOSrzquD
VonrXre0UL/RjAA0apc4czrWBc1bDUUECEz5PVkJZZfqB7MkIPQB5z7hCwiHHQ5TWIkezdtA6Jm1
23b/FP1xyn5MZuqW9JthF66VrIGrZveSNy9qvZD3RcXyEg9eG8bY2/qoBr36CSHuTaUO20q7dwo/
bFRvprC7PotLSwVFOAKJcfzzIk9Z6vFEM02QoANlnofbL3scqcGfRKUoKwv2W4XjYmxIseD6BkLU
kvu3QHGDqtCIso/Np23bPiXkGeWFLVLZntn4nSo8kCu7+tC6DZLZCtla5I4qezFsijx0DfV7NRy7
4gfp0a3EDnXNN9fnQl3amWi6wXyAvncuq5zf/XblTEWjozVKGLuws7wyVJ/0nnp4poMF92gkO/TW
IhIGpeE30ziw+hmHhWeMCEP0Z84PCID8KltLkWuz2Yt5ozjykKQEz6f8aGutImR2hm4gZA2M/Ogk
tgt9M6IMz3n5XSnSZ2gS1FAyyK3jCPnU8ruIc0CJuVuJZhfqzl3fV67SRBs7fRr69NluVS9qh5Ug
fXl5MX0z7AKtsnK2tmVFyAsVy1un/zh27E7ikXQvoobgNh7TlY3UXbhpjEPY/jCKY67fVUUQjzEe
/4Wvqc2myahnWiMoM0MXVYFnmj5fX98FX59bLOY6wEzg/bv3+CSqDxt7GMMcvRa8baeXqdSiY1To
9YYW0xqCYmEbI7+CNqM5FAZ2Xwry0ogrZtNiySqlrY6szaftmPLpzpx460Evvn2zWV+9NIqjHK4P
ctHyb05QNF0hmpl9/GSQpsZMNUVNJxhsUJ9R4qvTYzs9Fk20HcDeIZqVXX1xDCMvj2wjwFXoC8Cp
NU/6iT1IbaUgYc+7ILHvten+3+ujuQgt8HUo7s1+jwoUttb51yehGANhKuo3pQldj57FLvDAvWeK
MNmDAHVNDuXCRSR78s011Eo7OEMXDODXHEFX7xYECAhkA1em7SLonA3NlSlkv4BSkEkwZ2Ao64ax
D9SaU6+lkX2PaqLu2kryReOQYsJ8r+GiFidzJuZDCw0qRnJNqnSyPtep0QXqeGwN1VXSe1F+aW9+
4MxDOzEze+iJRyCC6bg2woxemD4xmBuPn9e9YmGVUDTE7prTQHAOycdbqmdQsBJNYIn4n17U2UtR
CdXTnVD9uG5pYcrQAqYBiYwnJ9L10j62cwpsZVLAUki/gUDrCbIvh3DINjzr10gsF0ZloIUK6D6E
RwC9S6MqEqFaUW3W6P97Lnvo8RyI9XZ9OCsm5LwG+lctiFLDhKrctVHk1urjsNZfvGhDQ4GIYuPO
+abz5c9RT42TOqyCNrEG5GZyjiAmyx7zUFgrm2hhdXAkQF0EtUk0Mst+AGXeyenKqkHxeCPsgyn2
Ld+P2ffrk7awVQFOQLf0DEVH4Cz5QB5WSAjStAkcnpu5W3bquO+VWoPgEB45ZRdne9qLZAVIcpmk
/31HzRy5qFwjLysFI+GU94keYXAZv0ObSBXeV9aTpWK/Phmo73QfLHkK60O+poq8cKCjoRoxGuYT
Pi9nWUSfDZOilU0A6Rt2SBVLeFCTW3siXIbX4NXAFkb9eu58RFRz7ia1lY/jQEUZRH33lqnaO9dU
j+uRH4InHfAa5sd95au1OXlOTFaeyJc+qgEcBpJjJKlMPCelraaG4NUcyZAHUcp9RiJwihD3dvon
dD+fWJF3m6HnJfSxRB44BfkyIO8WijUFp/mHnoWGkglps8UmBTnhoOYBzf+dypcelXHwy+yM/qGP
vlZxYN2MCJIMSumxuNI1aJJoeQBhJUe1XEVdw7pe+h9mDdsNboEWXyKfH8Kp6tbuYKH8t7nPVnbV
2seln592dmGzCR9n2v2k+jx8uX5WXJ5I5z9e2rRg/B8hZYH1UOy7+m2i+zzdG9X+upFF76VIWNlo
FgcyULpgI+ookdnqeZBad1FznOJ7aq6ACRbmac7joteDzAhqex7nyR3eFk7BaBrnAQEVpcvTzfUR
LH8e9WNAi4AtkhHaTVoaVFdYHoyq32iWK+K1NM7loY1zZWbw/I+F+RecDCDXOAfCMM+DTKPbMcPR
ksf7KrV2Kg2P05SvrPvSgAAyRvELcHMExNJpFic9LVuUu4KuhASkzjymeten7LJ2jEMSaeP5XQou
touIkYSlPaTjiBGx8H50ko9I5MfQ7EHYTe6VDhI9NNsZan8Xq8pGFaM31uVDQruVR9TsXNKJc/Yz
pInVraJ1SkbyQJiceUkyPgGlumnLbmeBGhAQ/19JIz5Xxr6wrWAUraWIKUBdckFdAJZiW2l5Hpjc
CkYn28dtcoTywbYByewk8g0UXh7GeHJViFbrrfDYmKJmnUKgj3ikYZsa/dHu9R+1sAtV6D9D3tkE
UP7iDul7p6VCI1mgTg2AHAGUBfysWit4LhzwsDILqEKPHkTwkmN1VqkMk2VlgEAdJxuSEk9x+hIX
1Ksa5nbDS8P+uT6sRYN4kYDIae57lqEXaPdRRM7TPGiKJ4u3bjxta9T1kvihMSy3rQgyCez2Aw1M
/ToyrgaoEC66cxSlFDztcBzo9b7PNpMaoa98JT2xuFx/bMitBlGJx09HMa4Y6Ts7hoXkayLWFO8W
rMyckkCaoudgTticHzu2QNaX5lYRRMX7WL+z/AvTvlxfoIWj5syEtAETYVhMHUzIc5H9L83ZXf/6
2gDmv5+cmx02U0gaDCDWjhTAYsP8pqT9ylm2sJ3PhiDdLiXXUlWvYaRT3zuS7/ScgdNr8qI1UuI1
Q9LuqZumGXHHFYHZu7HuR4AtskO+qj49r6p0Jp6NR7qQjYTqghUwQ0XvMfbTynK3MmM3jLdIt2+s
7LtVI3dYGJ491LuCZi7Nd8UQeqJ8cnrFyxD9kiPJhUuVYy0yPy0/8bjxBm65jsP2Exs2tla7I4iV
i4OWb7Wke4Ns2lY4G+ijuI72C0QlbsHes3aCIkqBlJZfW6ofQaU6hQiZbf4k/B8GcVaWvkzk+4jE
RldqQFB8ceIHoq7dvgs+iq2GzMZcsgeSQvKihI9amOVFNWMaqFZuWjNdOTKWLcx0oRrezHivnPtp
aU5FRU1WBZo6eoONnsQ14OvCTsAY/liQQsUI/eVTaSVVUKpvPNwl47upbK5vtrVBSKdF33GoWTdZ
Faj2d007NoV//fsL7n82hNn+yWbmXUMqwvD9gTxkAzC6h0lso25lNy9EBGdWpMUm1OxHQ8NSWDq9
R2LLjcIdYiGXVltFGTZO//36qBbtgY3RxrvfRp5B2tQqI5lCNK1Ex0DuVVHmWmVA6LYaQl9T7qOb
GQFMQLhxO6GVyIYny/gxExkToxvCMhiFfm+0n1l+c8l+tgCsAUhCdYgrycQck6bjGRpVFR71x9Ry
uzUI3KKbnXxf2ivdRDp03ZbYjeaHkX0v2Urwu+hmM0XmzAmD97R0nOtZL8a60eAAUAwq+5dE+yer
UWxYA/Ov2ZEW3uFGmrBQrYIQShWJ1e/q/j60IRG18vhZdDAK0gwsN0I7uQykpC0D4Q6tAkZdVH9a
sS9Ut0rfldITa23Di6fMiS1pi6p5ojtRibkLJ3tb5cLvOTvw1r49WJ3JM/87JGmPFqLK7UTDkJRw
Z1emOxZ+l65x9C+NBfM1P4H+v/Pu/LiZqRVJazhVYBeNzx2Ib3UdRNZuJj3AdgFoFTy3c9kXNHnn
ZnhahbbBkjrAErmsf7LjZ8O5aybLM9bypUseNxeXAZhEJecCs2/RUGehmdXBZOuRq+nsUAB0kHLn
AKm32x9WQNCBKxwaAXP9RvJu/Pu4SuoCw0ITceUP+QYyHTrECMSTnaxw6SydCGiLxGvSBLftBa/R
RNOaGxGrA7v7QhBAmPr2+hk9/1gpIsIQ/hiQ3FrEqaaIMK1BnKT4Nr9X00+DbM36V6Xv/jdLkmdD
+L0kIcG0ma9s8NEcH5XbsD+I8e0v7IAvfO6KngmOpEO0DvmUR1NcB5GOInU3kH2ShT7ktFEsRn1e
xCv2Fl3PQt8VMtx4TMgBjkLjjJQc44r1HwX5oZISCcrvavTj+rAuzjow6IHPEAEUipQgF5Cnr0Oj
h1lXWSBU+2jhnCNIoofZ6xD2uzhT7lN9jRMbQCTZOWATDyTkmNHcimq7FPZkdj+JCuMLtBS8qmpD
Va9sdWNfUivf1TyiGyUrIi/uw+IQThYk1qemfLfzkN8P6QA53F44dxBLSbZGHgmfI/72CgYaMN3J
0q0mpg7QbY6/OtyjY2H5Rpu9s2joNk5MFTBr2dxNE0X3iZ5qr7yyok0r2g783M2w4cZQ39k18gZW
qGhuP04q9AM5dUUXF0cUJJWNliT9Y5fm1meGUGSTlubT1HWaF8PRK7ZtIWiIDKbbZK/leFQH9tKU
1uE93oiYHmzIK2UvykHJhmeqaIeEa9lGjy2xqQQH4lsllWuhu8brNTP3ElJlrsDO81mM3zuOEANO
0Bjh2VnZ4znQW25aTcTVNGS44hygaxDx6bsU9PYeF8MXXVE6X6l1YNydttq2XPQYUaR5SdeYXknM
9mBA1pMVgm4TRdggnW1tv+rDwSNq9MvqstGvpyLbKGVXuFWuK8AmxaGrlM5rzMHPH9fiF0554bbx
BOYOvdHdqoIc9kgB6S+J8wvKx4Vb55OxBVlj6La2ER+GFKFhE4WGrzMdci5h37to+Jh21ZA1W2JM
sRtrieZBrSbxCOfxTqkTEyT9IttXYIR3dRPjSykeMIxmmV/gB3+ASzW+63NAT5ve6beJritP6C3B
Qz+0BZoZkjR2lYSOu9bpmg0ZKb932rjCxqK6m6bC2KdT025Q0gKkvMzSJGhr/cc0muQTAMEOslLp
4MVDUbkjEjb767vQuDgvZ454nJhopcG+ADDw/E4TIJoLucrx7G6boznWrhY7zxX/bE16BPDaTUvl
uaL6vZU+VtYuE/muC7uXqd4RInwN9UjEEW5OU6x/+JAD5Z22g1fjCVrEAxwIeNyJ+QMY1Rklrj2i
0fLnoBJ3MEZP4HAp7ioebXo7Qz7/IWKP0WDieMtcI3yLALMJ6yctNl2j3SUaiCcM80Ud25UpQL/d
5bGAOcAJizBl7iuSjqJiank/cVYE6AnS7m0FMJCUhYZLE4inlCPgQdYIL4Q8+RfbGR7TxA2nXfNp
JKWfmfSQDOURKDAK8g1i9b8q8FG6UGR1W3oHZtXtVmTiEYQZX1tAx6Go6GjhHpm1wdfwQoIarJL7
VZuPPprbQg/qoni95wMQXmb6zUip4lpCSTZD1AB3CGpV7IX/I+3bmttGkqz/Ske/YxZA4VYbO/OA
CylKIinZkiXrBWFLMlC4Fe4F4Nd/B3LPmCzyI9a90R3d4ZDFZN2ysjJPnpObiAwz5jkUpRCg9yKW
PU9jPPlFor+hZzb3QqcG6X+0b6IW2or8Ffyr6iofFRxpAp8TlZ91tWq8LjZ6r60p8anQnxw+vhp6
blzR1AaxZBZnSK722VOTFPmWoG/+KqnbdXqX3AFieNXS6BZp4MiofSdVN3S66dPok5JNztoWoMgv
ai3z1XRQgimKnitVm9y2HBw3f6U8hqO5Jtna1jejQT1KVklceRN1ndF47dKiXOWxabhqI4ZgIGPh
mUXhhmEQRRtRAB2m2InpCsZd1PF8Ximepb8m1EvgdIE0K9xpIInLBnRTVg3XEENn6HCyW/KjVOp6
H02d44cKMZ6VWvmWEyP0cjs1IPGqAgAZTcmakvwtaRo4jSjUg7YmcDDGFIHFZdAgnN7XXtGXyiqc
+Cs4EtDnGHEaVCxpoIJbZf5gVZUL2ngEBY4Vo/VfZdscwOVAcIibUq3WvbCHsGyb1cm+cxp7PQ3G
4KdKH9+yvnZ8rU2fo0o0vq1k3/tMzZE8yThaK8PY0/ukW01hnz2DDFULilbLd7zBtu3K6iXrx9At
RlC7aRCzvSUCSPs85N9nGkCvG+2vRRY1mEYgosyK6kFCgC+z2y5e6Zn5GYvHvALV+WuBlJJX2Y55
hebU+xHytl5WZqC6Nbjq9ebIP4epHa2HlD7Cs6S4DdEeGSa65kZdYfiOEM31hNviTm1DZwUPbdwU
hoi+EgGF6LaY4NsLTcNladLJV1Fu/tZZkR2M/bzJu9S4sQGxBF9C5rikUJOgi0Z+nTSFvWly4N70
vrE8pXKI21QgGu3EaNyGSe644VAP8OC4yRg8s9uItHS50kWuEtl9wJKqMN26rvofUWnlXhMlWkAn
mn9rJ1sPUjy1A61RhetAmFtbrXoheldLJ7zu9SHeK1jMgKV17DuKAn/GnNhLJ56gZqzYq0axcWY1
o3Ez6DB7TZiDIQVqG1cZaq9ea4wpqvZp9QwkROVSbaJep7bNGrqY9Y3WDHVgJY6ZuWzsdL9uY+Fx
XqcQvjFUt7AmwD7iofUSM4N1lnWbWNcbT1XYAKB4GAVtxMlmoHXhKX2pgUIpD70xIoab9knk21H/
WAxl6bGefLEz8x0XK1nnKgGUFM6sHqyntNW19cA1iBnb7IdtRJDy6EXnCRMjUrpxX9Sl4hlKxAJa
58YuhiCGaxSR8KMICGLQXCWg5KOaC7kRZz1yxfH7mlfbjGdkU1OIyiFXg0OpDRDy7kMtQKiLzGiY
seuCQzy5Rujh1lE0BWM+t4pUOMZFWvUuxI0jJC3ZN6GY1E1Tm19HGLGbKvW4ctS6uELCr9/kQLU7
AMZ6iUEjX+2n2FcGlF9SUUc+GpR4UJcNBBZ0EM6jAX8p+35Su5hvUWqhDwmc5kC/SbdooY00g/xJ
gRZo+zGq74gtgsH4iritZwZ0AmOPiAVCufkjjx46kknpMaoUZVoJtI/eAcBxk9PON3EG1dLxqZI/
hhaSbVwLNx/Rwn+9Dv8dvfO7nx/f/Ot/8OdXXo41i+JW+uO/Xt6LmhX/M//Of/7O8W/8a8tea97w
H638t45+CR/8l2H/W/vt6A9wW6wd77v3evz03nRZ+2EAX3H+m//bH/6B+A+f8jCW7//885V3RTt/
WsR48edfP9q8/fPPuVH5vw4//q+f7b7l+LXV+9t7/a19f/vjc4v/NX/wH398jK54b9g3+XPevzXt
P/+EjPw/VKA7kCFE5o6C0PPPP8T7x0+I/Q8DffJYuZkWAu2Qf/5RcJxm/JL6D6BBUG/DJkJJD6/x
P/9oePfxI/zEQtZxRnQg7YhkwJ///r5HK/ZrBf8oOoAUWNE2//xTinXmKBIFNhVtknjXg2ZWinUY
SXhOyyLdqg3zNKcNolRBo23hZjnyp3ThLTm/tg826U9rc7fvnNFCH/381jzIA09s1JQx6dMtV/qr
uiOBoS4wc59YwAMSfatQ0/ronPpAVh9YGPqqKjvIxG1JCN3iOBe5R/E+Xsg0n8wapEdQCgUwSgNe
He3tx+PIHVvpoRnfbkszm1M/aGis6rxbi66Mg2ripedUmrEAGZEJMPBIACwdBnHRwvLPuPVgbC0r
WMkd2mwbu1NutbD4UdojXmScOpu6EKNfa0a0MWMj8fGuRTG4jB3gxXurW0ji6ZKz+flNgIkB3Q8g
t1CZPx4/Wu6EQltSb9uCOSs+cc0NSa09KwgDrkLRRgHNdGNlMBL6E65DVygFQaBRdh66J7XNMKRp
MGYkvbHN0AZdjE6CYqzKq2jon3lhcL/jiHeKqnPWWm7iLcXQC3BjaXX4KVRivKCMmLdeFTrWLfAI
1kIGTMbf/zU+pKQsvIIAU53X/2CmMycZlaiYmm0190ASUzxxHGAXcjS2z6M2WiVDSe47PiKADREd
m9gReCBW4T5MiOlrYIcObH18CDuHP9eVMQIxn4JcGYTtXsX79qcfPnLDh4dYStHg66JEDr7Hme9N
Q+ZbWo68GMcu13VrqyH1uRZ2Z68GpPi9mgjU5WqyhIw6tYeWQVxwcE2zxraMBZhwq+WTQthWSV6q
hLhay7zY8ItxSRT6A3x35DDm5sQDS9JBE+poD4MFS8a1Qjw1iD3L4168okHvIb5zo8Str7lfem8H
bv0vN3l5Rm0wvVjAAVCwDp4Q/5aqYkXDZLIta1fA9t6ywgaebbwZjXrhLBF48mOfiCECfU2AHsZT
84SIQ2/jtAYSjG3blbVmn5IHui9urWvsee05uc1ddV3cDnt9ba+QN3mM3umW3u/KHd/o+3ZEeOyZ
PxCXhnvmX56CedPIU3/4vaRNlVZGwap0YlsigFBLoWWNdBhefKGYVgnajeLc8ZJ4oeJx4r4heIqw
Cak4+BbkE3AbHx48YwKcNezYsG2r4oeRjmszxPPw8sBOdu+HDRvZU1yhQLRICVR0BpdqQbJha1WJ
q83SSshe9cbdkL5fNnTqsCVL89IfuJEkiZPQqmGJuJPPr82rxH81vdpr9uXChXSyWLAEXXPA6XGb
o9QtZTKjMVcziAQM28SoPBKKlahGTxu/9dMTa/ogwyGt7IXc/ckl8GETckeglUI6kEqhg5FNBH02
5bClWeEmeuqGthPY8dahnxtkAc1q4WpfsicHD0pLaK/B3ixlq2Z820/FKtJ+WG24iWi51ZdUPs5t
RiSBDKC6EXLhf8fLp+q9PVQWH7aaiIeNQIke1IrOUrHqZOkAoQO7jAoGEg2a6zLMOUICNRNmU+3s
voKSYONXbA7aicfRPBV1kefweDOgW+fy5jyZzQ+ziP4Q96HF1Jb25pQVBAy7VbVTKLtX0f3Whsyb
7CaodP5CQbUZtfrCwTszUqDjwWiBMsKcV5NMVraiGeE8Urz2A56HG5MYq8a0V5Nao+k0v+/M4rqh
m8sDPTnuYDKZCcMBIEd1AcaPVzFnNZpaS2vcMSP0R2MMwnptJ5qXlMXrZUsfG+LQZc6UwsCOoUaC
ixb/SGGDw7PaiMlEtsZW2RvXYpdeW6anP4SFq8Weti6DIgB2rVM9Yi4spxyR/jQ9G9WgWkll4ZuB
kxESMybZToPlWYgFzYQCWWa4TW4gEb3E3HPWHAIAEI/+5MM4nlTaC0aGSCHbCKRACXrwoSAIuP4N
I0GqV3gp/eeNdeYyls/hx9gOjEkraDGUjVj5YQzZ2BdtCSt9+vngvgDp2iyuhCKRvGy6XbZQErSU
bYViUwAiS8sdR+U3K99wzgYUXNCZho4kEDLKZGWGVmtMz3m0Kyrar4qqeeFZmiHZz5ZqnmfGAysI
wvGAhF+RYRwceeF8itEI0jYJ28ZGgeRLTJY4YeVzBa8P8StQs+JVgkBJ7puIIHfHQC5fANpKrHUW
O+RhQrLpO4sHuq7UbIEcQfZXMDfXvYH6x+6eIeHHO86o+ySeMlrvk4H6WhzvRU5AmqT5Y6N/FhBe
7fqF43xmgHiqfiwXCDgQoR1bBMPHVKE83ewJyVDz1MTGjCbVzSP7purtT5f3+HxZHrkODG8m+kEu
ACAyENodG2s4L6IhrJt9C3dsEDG6iWFf59RcQJ+e7A1cNiCfMtHFi39xdR/bCdOyyBhBz3OX8RvW
3eTqEnBzyYLkBMc2TdDVDwtIGKOms3eKJV7gM3M1NyBjG6Nye0pQVfLe1vuobfY2gjdFvdabjcKW
WD9kmDtufMzULyuyol+uNVNIU1gxHsu9rbrTU8o9pXHpPXuFcm32DpgXT37XjUtGpdjUHrKR56h9
7lntojykaEFI/Lh2zaX74sxxwtlVZ0o7MguHyfuNKmhumfcbH0q8S/mdESoCZa7YFUUdKC2y0qJ/
u7zH5ft/nlGQAaLTAvcxqovSEY4jLQsbOtV70AACRGrvSHLVoE4LsdHYW9RWP3nEz+bQlYIGcHR3
gXVXCjesKRxTdH7VWEDzqryLJpeuyM10k26j9bRON+SaXk8vyptw3PL9N2V8P3bPoXHJeRh1Luqp
h3E11z3C71J7qd/53ArOVFqzF8adf5KDCrno0QdY73Gf+LFZBGmOOnZkMniOaReOxQsv2IITPnMo
wNYGyTVQQoCn4eTthKSeo/dEEftB0/wMRE7g9btttMbXuOH1ukD60FjV6cugpoHFqSsEOAqKhYju
9PwDlDTXpyEkhb4AVdpHSg3pD7tm017TCs+uQ78dNiZd2KznhoobB+3e4J5H++FJtFo7A8PUj3tN
d8MMNRrPIK7+6jwPO+FW3/sv9WOx1Ix4euVgZAc2pV3TaGlVhCLCyAA7qYtVDu498Jvi+C/0HcpN
ndifQEXpSK4gUsXmMaQ5rCbgEpxSm/Y5HE3vWpWbO77+Zr/0mVvkfnNLHqffpOU6sSk9GEO0sEQp
RGv3MdF8dXiC+MHCC+PjnXt8jR4PS7reiMb6ODPUaU9WQOHcVNvBVZAqwnvxBlAXn20Gl61H4aJY
zDb1Ov8Rr+kDRJwvO7p58i59C+kKbJoywiNhmPY0Ztf6cGVb5cJbWMYo/JzLOUUC9sEZqStdFJNu
px0Zmmk/XqtA8a/5l/itrzcxd53aFevss/N5pwXKvfoadq5yr9wnu/pL+lD5NLDc8KZbCCtOUh0f
+wlwNFDgoA+ayHWECZlYuzJzdZ9+QdYBLfBloGVu95kAsPB16Ul39mzO4Ld/W5OWOS1zvbXV2dqP
/s0kG7NaQ1+z4a4R4Q5zTcUdrzhbhQsPkQ8tvJOFPbArLSyJHaMjAnbzH+yTuUJJ10831p19E39m
t/HNVLnq07BwVE/9PLY0WOyw0DOmWU7uqrkdj5ECm+oPw75N+6t8k5HPuKzJgqGTZOu8hhSuHdOK
hkVH7hnqQN2CW8sa98Nzu2Lf7Ifpld7wTykU4m7UxxHyarkHyKHVec5zd/X7RwY1obm1DGmQEwEx
UwkpZWM47ifdcgfFAyvFQmh1Jh6Yh/fLhLR4tgENTXWCQ1evTb/3h9X4o7wtbvV1c11sko2xTq8g
kUB2RbKBFPVSq9E5n3BoXQq4RgFdrLyOp302ZYpbDsqq6sAz8zdmEaLNc9iKrIfckeBkaFUo6m7a
KyjTA+7gNdXTZQvn7t5ZFvrfFqRhKHlfgYYdfqepv0wsvclG+6rKl2R8z9yDyBShoxHRDbKMhuTd
AGuc2nF24x3d0XHViae6CLSl6sK84NJphmAkKNxQFZkB9tJtOzlVwpMxnHZRZOzGaNUlj0Xc3o/T
LVWM4PK8nca+c7QEYQnUC0HmKr+7nCkZtYQW5k4HMknr48eBblR2Q8MQRUoo2LaFP/VLKYczfhLs
ahAJRxCDciUKvMevvWpM2zqpum4HWburcpo2I7VXoaP86JTNaLcBGhGDrChWff291x0f2iV46fSr
y0M/XUyU0UBBBAEUiPkYH071IAtuxaR06lQddixEBUUf7RVy/5XHquYBzbRLZYvTyMaGNhkKKfjv
jGS0pb1TxmmjiEGP9iGeou7QGgFXok2LfjUnC9cx8lVjmLyoerxxok993QUlcJaXR3xySFDRgSw0
KCVwQc31/eNpD3sQX/LIoDtWOTiDRonKiVlFK9AELbFznDUFbQw0vAAVANTisSlSVINgCNZ3oTmZ
QZYlYJJuQgc4zSb93S2MvMRMzKbZoCSF8rV0XLKhVVkXqeNeTJOrohI0xO9seJzMBB2DvVdr+7hd
KDGcnJrZ5PzOx3LOFTLJZRsV0WuACcZ9U7UussNXA9V8ZpA7ZFC8UW83kO1YT6JbiN/mSTtyDHPW
H4Qx6J8HNyFS5MeTyllpZwMV9b7XK92DjDggusBtBUOMdsUkUXdssLRNb4184aic2bywjLQDugnx
vjJkgAQqXlXkZFUDy+maM/vKBERN0fAsj8z4Owo7QZSoqx6QJlNf96GjuTMi/PLuPTN6zOkMiMe+
AZ2WvM5NPYyxXdX7dFLUHkAQIw2yhpYeasrNG/R3I7irUrvrNUC3L5uWOdIhrAAmyllMBG4LTzu5
4wnd82qXZl29h1YKi10KIfE1t1O6N21ebLUOxF42jaebsQastezqxBXtpPkYB5IWNkUH5hg/jUpC
/KkeiaeEveEB5DutGE8ib6q7YZPW1uDaUGFbX/7uJxf8/NVnFwfOJBRU5BdVOBVTXGdhvWcCKp4i
T5g/KBZdOBEyXc3HDCFxh2cvigywIq2OUZXTUFBkiJKEIkxqtTJA3+NzmibaTe8I5hvTdB8VWe0J
tEwEiVNXv1mjnddoZo0FBAZVnJOrbGJFGKM3u9lbfYn+FugirwbhZAvTeXr0kRCdDwFaHudEpTxO
CtiCE5Jm3zQWhKucKf8mwoJ61jiKzyk0Ejw77hjY+jOx45WxJC1y7hDgHIIXF25nLgocu4AazRdt
l1vNXiSGgY7piqAXuifrEsU4rRTJyuoV5OcMZUnRYv5gyffAnaN5TYdprPa8zQ5uS0cJhzhMhbVL
W1RwOkqqtd4AeRli33tKopKrOqWvl7fuiU3o6TiYZPAlzpLQ8lxDLVLTYjsiOHXfFWXL0BAOwTlf
y76IaIn4/+TCkmxJ4xtEkStdCfoIynIvdQx0LDU3HCj3vzOkudI4k4mi4/B4GvkUORrQsvreMF3r
PUK2EZwc2+7pspXzg/llRdolFu3bVk0QNfXVcMU50LL9dRxNC4/rk72IKQMVqAV8CHiikEI9Hgve
RmmoTqm+F/XKmq5Gcj3UOPmBxu/aYcEDnwRrSFqC5nBumUOYitvv2JbSjmglsgeM6DkHC2YWDF8W
JQtPjvZsA4TjKMiCnh2wyGMbWipo02Li9rFBRzds0scUjTsOMCUTeqdCMHe6zahvwBS5cK+fXq/H
lmV4CZJDHaDWlYr3EVDgHWdXiJPARfla5+wTV+012q983VKCdnqhneqPCVmA6c7zd3S852+A5m0g
azTg5+SIBre7k0ZDqe2h8rSylSiI6dMoAGnP79uILByC0/h/tjZ7acAFZ00haTVrBKc2OPC0fQZ+
I2Fb6zJBF0es+6JNvhjDc5jpzzH/bIIzXUAKaurqzcizhaDm3JZCAAfyQpSdNCBaj5e7yDWeJrGu
7U1otzXNC8mZazdvaqMs7N1z+wo4DURQcFgQWZHCtimlTgKiDVDlfk76VVe/VOyGv2Xhp8rYA+Jz
+eifGxXgsmiVwFU4t+Qej4qp2tikqUb2Re98sif1Rgzptq3z5zq1N5dNnfEywGj8MiWt4pCwgdFB
J6jV6J8iS1917XAD0rqF03Fua86PFgCVEclgDo9HVOU1dKe0CZ45MVIvSugzFGSZ2xrdF5KKq8pi
S9CX05QM3qaI8lRMH3YnXuHHJsu86FiK3pS9ynLnORvB/4Gej+ma6DFIWPK83sAdvmdQ5g3QksMD
UXTofOhvzRIsw6GKqypkuT9xVm3HbIq3Zdq8ci1jaygv90+XV+E0+QfleYA7wOOF5QYoUVpxMxW6
FrZZi1uyJx6aC75WtC0D3vYmaPvgkg2Eojc92j/cWG3VILPLPhgrdDpGfRGju0qgM67LFTT1UX11
+cudrt2sjoxrAnzHiBosCTdX43oQZZ4hWuodGuhtcpvUQGT25jAFxFJunDBZkv2TWwXR2YB8Fmp5
QJwCwIhn0vHi0VhvBZsxrwK9sS+R08VvIm2zz6Po0A+DTLx4GXJCwVUw5flXDhJJy20TJUVaGPWb
z0PlsJ2jGEUDoSMU9t0xDpPHNEuUlxL9YTmePTawwcpI2Qth2lSixSt3KEg9dP0+iVu0QamxPl2L
pDXvofWjNF4dZSAsoHoWJ55K0/AB7fkKPniYRZRACtDsCqVEOlPTWPoV2fMxcVNHsV+MRBf3qTZC
BbgtO/F9bCxUdvs8yR9UpLWB2c2s/gvAI/l3Ibq6h/RDHu0HgXLGb3oVlGQBqMAFrM2pbfRbH8+p
WkYNkCNWtYfr9qMhGPXIJXHraWJ9ecPIPkU2JB12oaiiIRUMdY7qtwrQtNmehsPCcOave3jbyVak
LVIgz4PWcVgxVWBoqzhAm8iC15o/4tAEEgTI3eGOgxQ9urnlVKHhKFpbaEm/z/JkF8X5pmc0cWmd
WF6eIrt2edrkAaHUCqQjThk4tcEqKcs+JQUgbGXW93sWI7MzqmWDDmtg/i9bObnIkF5FggXvKzSl
O5opTVtvgTNdUxhAGnEf1I2AslBrf2orseI2ccceFHIUvU0jW9IqlncF3lkwbM1xCUqrJ09/R8zC
hlWOx6VhubxGB1vF3H6JK/SsFVTnkd7AdOL6PN7keM8BxEYKJDmU3tfBm6ExlwPBc3kST5cKYzmw
Iu3whIXtqIEMcW8lWRHkNHxC7UGsLhv5wCwcbz9YmZ+IsIQnlJxD7sxJQOU7wTuxDf0ssfcVR2dr
+446LroByyCxjKuSCvguULyF6ugSMgz4ibgqlaWjcLptEPugeozy2yzcoEuXwJhnHR+MML4blMwr
KNqNeelPKSBSeuuFprGq2vtGpwtH4uTqQQMMBNygDg6cPjiw9OPVhEyRMaJ0xO4sFN7oig3X5uRF
xiZfuH9P1xNXG1IPMyp8TvBK62nkNdpaC4XdZVqrrNTJQmnc1JdSfyf5lVk6jICFaO5R+sAcHg8n
sjKbZZGOm5TQwTVSXQPKR4yrXkMHsrBVsFk6BtI7zbdmxIuF8XIJWCcPFN/go/CBiE9FBsyQBloI
VnVFobX7HtBrUE7kaJxvc74QVC5ZkXyMpqTAN3O13Q802kPAG+xw6MpZ2BvnjIC/+WNOkTP+UGo4
SGYMIs+yATncPYksXJupWpTQz9XUhVM4f9fDQzjPGC5LE3UDFQGlvAVtBD0OR781DiEkOSvBaj+P
ldrXB4etqqZa0hk6GRZCLDBlIeQhcFSo6hzvEVIaiVkQrdpHVg/X/KMyHy+7lXmJjwb0YQBoZWwE
+GP5JCM2t7jam9U+syOXMsQxKBEtMSgvGZEKJUNdYAdoMMIK4SXVk5g+V3b9uztAGonkHYrUrCOV
IQLQ+IsAjJJN44Kfl70eYgwsxq+5IseLkVexVQ4xqfa88oZN3oAWwVUTVKndsA3EUjFradLmrXGw
ozmEyDOArKp9Th60uZ1c3CCBsTBpskuVhzR/iQMjWgmSg2Refsi/Nu60qQx3sPFCXzBzfhv/mjnJ
BTh537VoSar2Y/+dAHDIlp4IS5M1j/NgHIRBuVkZjAq8UeA8ye9s80Fzfvzfjop0FrNMyVmSwUY0
Ag/sfCP5F7NbyHgvjWPeggfjYNya7KnHFkty1e00QLOyp2yxHL2wHDLgVExN0pQUI+kd5hlG7FaQ
gLs8WSeO8visyK1PWYNBlJVegb4/uapsgbaEvdDLgJTfLxs6u4PRHgBlaTR8IJN4PGPgeYgBfsSx
x9MicFCrMcWLPZLApp9Cc6EkcnZ1DmxJp8VhaMEs+PyUqcGiYN9q/aOVx/7lAS0Zkc5KragsE/rs
x/rSzciV6iie9neef+gN+DVt0oFpRUrr5sOKHnulWXkNmJ9g2uuK39/SAFCivIFEJIrlRBoPGJ9q
2igqnL9VekYJxWeausWwYOWMb0YyCWgiPGhB6yV3IlRdk4Rl3VR7QlExxuMadDUuaEEEQVXVc5ae
m2cWCebwhgEmDkmJkxJcRULU4wW2d/V1QuoqJaCOsFeXd8JJUvXjUXtgRd5vg5llSAZV+yoP5pfL
DvyM98noqqXb9G71Om3je33p4Xl2aODjm6NTVDTkjmSowOqKHndYL5r5YSjera73jaxYSE+fNXOQ
f5Cua9tBhhyVCAQeybcBWK9M2aXd2+UJPOOEjnIc0oWtG1oKoUvYSMIMJFv3NaREWrae8iVi9PMr
dTAa6ThB2Fz0bQN3J0BuoKOc507OsK2F/syzyCfcQRWvW6Mg/cm0Sy+jyXVvk3WvR7/vdo9GLN1R
Nk+RVhWzh0pav4IcFmnRwa7qYMAsFkydPEjllIt0V2lOyjW0qFT7Jp7F7IrQbR+aT/ZV+gimHJL7
qIPx3AM14RJB/Jnr63CQstpnqilZKmbDWpL5bRa6/Xh/eeOcvs2Os2NUjli7AimTOTsGwgP63E2u
9j2t3LRFz5lPo1VuLoSWCzuVSqch0jQ+UkAh9mQw/XTc6iwFvLRYtcrf8ly/dqoMvWRmCu/JYInp
VWCw6yrtV9oSo/7C4abSpZznXVQ3HytUDFdmd0PiZqMmC+7xzM1/tA0k7xhCOdzgBGuk5mKt9bU7
WVGggwJNSXe1Fq0vb4mzF8zBvM0reBCZaWXNFHOet15D9J+C44mvy4n71Hi0QUqgo1O4M5feNEvb
QnIr/fRvo8Cxw63sY/DADU9Ts9BsMXsF6RGImUTNDI3dc4e1NDaKxr2iaxGetwVfpabqIhXtWgA5
27RcIU+366any7N53qKNiG2O2oC/PJ5NjjpdlWcT7s+S+mGS3JbF6BUFOLlM51NKqVe1S2CjE+D4
T3/1y6Z0G7QRo8ICCda+MBRPkOehtkHQ1HvgC1txDuIFfaPRgDTX5LebWAm6PYFMBGE0Kk9ILUnD
TRLOaUkUcydswxVN5xJUukbwlalvaqwtBJAnO1UyJo2zjyLNAd2aBSnK7zYo/0Cf4GYNOFoUvotC
dFyA6M1u683lFT11mZJZ+cwzQ9FICLPdD2d0M8ODxmk6+qL2h+iZvi8xiJ8dJfA66JgB6z41pBSk
CtJPMekwR6M1tAJs7oONU+eoLPth44ES7fLwlsxJF8IEalIkBWEuA8/zA0m8mK6Gb8Xg8sId3i/b
Ot2p81TOeFqAZRBGylDLlOTEaUDcuhtgDALdsT+2fq0ErA3C1jV9fWsFl02e+FLJ4jz8A++mZuNI
Ug6L1Ujv9eJBm1gwRL1fh1+meKn0dHI7HBuTS4gqLeIqbjCXNTq7IPjr2JU/UHXBYS9ZkVYsU6Yi
rFMMiTerKKlxK4DkVHu9PG8nfkwainSwBdDGJLcwFBbnax08aF1Br0g9BHUOEh6wwjpoQrxs8uRO
+DAJYiaUAFAkki9wp5pq1LpCc5c5IYRkB89MfSW7jpcat87P3y870nkGF6reT5Nj7liEViayK9W1
Xi08ApbGMn+Hg20neDZpDafmruUPWd75xFZAxSncwlxdnrTTYFWaNemKm0KV8AY1sF1au+o9fW0/
F6rLbvVN9r17Fc8gxHByt1uKVJfmULq/hTkMao3a9q5ogrgWLiTjPV15vDy2JSNSzE8qLUpKE5eL
odDAYWyV5O9NogeXrfx/nNKv/SC5CEUFtAYMsuauKcAYvVdKj35z3vCasZ4U1e/YyioXTvDl3QGV
uePdwRugshHem7uKrwm9yeyHBk0E6RI2ZMmM5CimsTRAbY9FMqPS0+0IyN7nYgC5Zr0whWfvEPR/
/Dy5J/UrFa1VCRmxUCXzGYgkI3du9l6Dh0RVvJgvvM+WhiWFAa2qqDx1MHut8RpaxnVZfceL3hM1
+f14A2LxQNBCYReMAnIGLrd7RfBmgEPqZibc/NMA5jGXvdHen367YgUQFGjgoCKMWx+aCNIxNkaA
wmtUeneUBGOpIA37N47sTD6Pqh/uXpAoStucAvkNCnFYUOMqRP4ta1YjB82enZpLl+6Zg3toSg5h
lNzqjRgtQzuwWHtFFSR67RH24/K5XTIi7W4HKuqsAiJlpyI4Spvat5oStMNLe3vJjHQR6glQSqTH
WGxbeAbKCCr7xvuldpfTPMvH+qMtBJVToJbl5JRFp7xoK9XcaZ/zXfilmrm88TY3fIjvoJWuBot4
64L45u/M4S+rkofl06hyMsAqn4FGD635bC0R68236dETTBqYtO0M2yjjkk/o2sq/gHO2XLrNFz5f
xqOKoi3yshyxDZLcp0AQAKCx4HDOb4H/zNKJimk1cDAcYgiW/jWjD5Z1pY5sYSXkYZg4mJBsQDkU
LmBm3jy+EtJKDVsWVd1dk0AzDI1978qgLvUE6rNrPFyM+ejPGEHwtgEyeAIbcQDu07JG6+9SpVAH
3xlC5cVx6v4Zgoz0UQFAyDf0okp8w+rqpyTLkb/Mja6BvsAQiS9x14FUHODj3GVCAyJ8zHTxolml
OXhATkC+qUQT6hOB9kniDcgxj24OXqzCzZWmVdAkX7WvlzewHN7PAwJAV7dxbmZhZWkD046UbWRk
0JTXs+kBEhtQg6irHAlIO/YKLd/MDJwLSyWHxh82wfeBO4GCak++vSGRBC1gSto7OO3+XYOMhQfg
KiTbBPgizZJMX1O1fxyIubk8Vnkbwq49Vxs0wNpmmMi8hQ5iSpg0tUpVxR2nWnrD+VR6ZZtVHljH
lt6gZ6Z1nlFsRJAp4rEm+dYxAwRSTKa4Cx0QhcZh/6501IdM4kNLpm3YZf3CEZPv9HlshwYlL5uY
4M6tQPF8h3JHHIhMeaC5JVx9RPcUaON/86UBaxgUaEmtWYcU/ETHM6k5pZVE6iDuaBhDd2Ksk09W
KL7wzA7fmrpfohk5MzigbaBfC+w21u7/sfclvZHjXLZ/5eHtVZCoeaspBkd4iPC8EZy2kxpIDdSs
X99Hzvq6HAq/EApv1UADVahFIZNBiry8vPcMc5kR3CDEYDTrbnUTQj7q0NQehW6by/M09KS8tBbS
y7OMFqw3IN8ALAUIDd2cOTqM6npVRKgj3DLzN3zHDzokN9NCW6cy0rKQeL1uXZGO75Oy2GnJUv38
7HwA9IY+FUQ/ACmBXPMslNnC0qUExLhbdUhee62im0GGdjYi9SNqRaUDgd/J6mRJNOmMmYBZn4w7
S6G60OjY0KuYdaI89XApiXT1qpMIKKSFM+a1UwE9K6pwk3QKUKu9Cu7MUjXlLIxPMicgjQNANkme
zmEtgllQkB9N41ZPZcvLVT1DVWxY6mT9OAo2DSqMGlLTr5X4FgkUfF0xscpumRTCg5KrDFkcKBeX
481XdfTktgCCEU06kDfh+6jLc9KMaeVqkzdSfAf92OaBcMtK3LAL5Rt7DDM4QfDMeMuSClwEFudR
7zBWW4pbmFlxTyFqeSeLuId/Tb2hVZ4GI5XL7ZhIyZ8r4F8pqP8/5dFPJNVvis/sWIvPz3r/VvwP
EFKfymP/LfI36bSfCKnDriD9P5uKvWUf1XfZ9OlP/ZFNRzJv/oV8As3w6XEG7jr+1x/ddAlsgb8m
WV4DyicoNAJH+t/C6ZL1F/q/YJmg+IgQCYErROO/ldMlovwFbUQ4JMMOVFGx18m/kU4/fThC5QSc
ZB3dWERhXKUoCJ4GYlPv9cYQoXpAkx61mJSCARDl5qqG5JFwqWyGztD1jjKOx29LdftnE38XJz49
QV8Do6OuT6LP6K2fuQvwwdD0igrtoGZh7oE7ZzvAp0QLN/ZpJMQoKGIpkCoE2BIyuWCEnU5Pz+As
wgEQuhuhvCiZ5WeoSJEbS/027T4oIu8WSkYLp/b0sjkfc5Yl5BUTRZ/I8l0FbyceUbikV3wICpne
WsXS4+g0T/gz2BcoASx93DNz8kkuwcerhjDrXZR1smenDUTcGWrjceuMRy53UXD5s81utq8BYZ0O
PDf0/hFd50/ytqlUEdYmuRM0PZBQq3YiLDdZmm6o1N0LbZA2MWm2pbYOm2u9BmB44QdMO/KfmPj1
AwCfBW8YeF3wsKzZJZOrEIW3Ybd7h6HUXaPhdrHzYlVKnbnu8gboDKOyoWOeE8+IsvqYBi1pYLdV
ZMlTHGcbaVNXbb2AETn75pNv+YRytwDXhqbYrJ5EJwRkAZ8j2NeBkxdXw+DUoJuDom2Oa6svl/bY
jMeDVcCAE28FnDQgts9IR6I1wLEoR+MW3WTqwq/4KBTpSuFFGRTJ0LlSTcZ7lvWwjoGXkN4lrtl1
sSsVQ7EhGXrqMs+PtDFN9/LnOYsnE4wRMGoIqkPsBwI8pwdOJj3eJvZo3uZy6bdM32h1+MqTpvSR
riiryJB3jRiT9cAUscAw/XFN8CaQodSBqIhKy+nYglGzalqMbdJqx83ktz206oNC+wC/tn8ybXQ5
aydbjbqAM5IKmwFbacHMhxWS2g7Dzu6RmV1ejp/2BRIthH6EOgj5zX6SRBBfaYk8IYPD/C0scfFY
oM1nKmkvWWWRhV04X/wJuT75xiLWoQSI5T9dAJgThVqHKHiw7ObNLskG/jZBK5X3fU9eo7F+6OPW
g1VRuBDxZiVwzAzXGyDEUNEFGXOyqJ4PHBVFCOLYQbOPsYlikEU9DdKmdEv16xYu3LUPmKajc4/B
giyJY09tXy6v9Jcdzfe48PUbyOTtqOBaPWO15FSo2gh226FtHGtvqm6k/tJAMzSu0TvHXvhtGkEf
r2FZSDO3gP7+JhyhMvhvw9P8Z8zCExPxwCgu8QP9bUBF8B0WY0rkidaVzC08lCBklsCz8M0Qnqls
NWlhv83kr/7+Et9WYbYF6pxC1WDA8B3zYmVNybqNvRFPY/Omk9b0QVOcSLhifGCZFz9n7LbC6/Jz
4VNM0e7Sp5hthybhmQVBFOXQwJFKL1+gA+I0kHRre5hv3hXYIMIe3GrQFoLPF/H4bGBYpePSV0Gi
nesOtMh36RAzctC4n0auJrvwN4T6OIwK2/EQ0sHRgXpssUG7fVIBjt69jvl1pm0HiM2zexNYSE1d
t+oxajxebGMQQEAiNfaErC8v0VdedfZLcV6gAYnSCaLW6YlhutSIPFWVQyoCSA2PrXNjTOUgOD57
dQ0Tbg+SpmHqZ0eIppfv7e9qA3VMadUjL2NBkcGt+bpUHGLDGs3pPLjBPoKVBglScIQ1xbWbNVlq
Zsx0Tf7sLQ3UHKQa0Oo5cxqFEUvIJbUlhzRbdel6eBNkR1tHyl5MzWfw10TXYQ21bjP3y8RHJWuk
d7DNhF1em3lQvF+Idl9F7Pkafv89s0SrV/IogxMafg/8Kzm8wVzz2mrhuOiPaBmZ6DID6LTH61et
vKgPePmQqGsQJB2ruaGvkBRP2B2Xr3R5LUMFQw9S+SnuHJH7aEaapt8K7arUVkUM5QyPPafWHQvX
Bnp8BxhLX94O04G4NJMp5/n2nLTlum6kGisbj6+1vYa+FeOr0Hprhke8pi+PdZbBob9hAQMA3hqO
CTRsZ8umSZFu25mmHOApbdypAV/nq3ANR45Xc1su1Hn06S87mdlssNnMurzQzMjEPm/gHKjiHwd+
obFhOxxsaLhJcMfOtmm00tKrtoXpgzs52/XjIe7W+bBVk5sW5rCKL8OgaAfqJc8d/U7ejanfd7A/
dTvwcJmjHONj2k6toepZC+Djkxr7JIqdIpcctbuv1PXY7qPETzSPw0GQevjD8buRe5F0IEvo07M0
5M/64rmONBBPvvmdj2xTk7RsUA7Dys4duXS5Hijv6nMH83MShPEKCoSt6cXRrkxdtBUuf96vcvvZ
iuMSxsJP2jPzF4HUMc1OCqw40CtwzEhqF36EUwRGJSTEpeMPyXWmr/LOT4JeX0fM7T80w+ksr1ac
LN93ZRCFQRcnDkke0YqFwSYAaCG/y4DVxVlju7F6tKBSeSTrGMW01BefZeER/mznBwpAeR5EJWxi
78Ejl4s1DKtzD9ycy7M8j0XTvkJGhRcwdJHPlAuqorLNkWKRWQS9CzdFU/VNRvR8NKgTFW6j7CFV
RvotGIzFddM6wHypo9tXQWJ4crWql+79LxT4+bL/84NmF29Ytwqv+l45QBc6Ll2JPCbarks9eCyC
hc320Ado45vW2DbJlWJsgUdrJIccdeFEgIAacMOcdD9N6lWhl2V4ung9PkrmUDiyTx3c5lf1aL4X
3nCI7vQ3I3TMI3ZXOG4Co/MG5uSWIw5WED4bxFEfFVhfGI72G1eLBVvRR36NHMC+sW9hU1/yoJuw
Aq6KP0W8Yit9XP44X62ys7WwDJQ8UNqACBmqF9/DGeSlYLkgdcpBOkL06j35mMryvzi5qrWNrASG
FDQI1zux1T/FONkflTeYO39DIm4/R4mTv0mKx6/rg+oXj/y+3Oi/xTW2HNjy2XMD50lcOu/xIduF
V9kIYdhqV23ypdfEPHX/Osbo0kBcWIPLojwl299iMkws8xr6aTjGzAHtD2oJoXD4tVR4QqwKuMqn
a3w28xP6fPB8z1YwfLy8jOQsnccenx55cAqA+jfaRae/oKvgemhAre0QfWSJUz1Ekhuv0ga4UPgX
OajKsC5gkAMPXR1SAc/Esa6q++yAD9pseOFlGqByeNns6weQr60Rzqury79wVvBFRjD9QgPlGyT/
UFKYS7PYaPYWhoU1gtE0uAPM6e9x/+t3fhK71W39YC/ck4sDzjJLASSPZEw7KxN4SkAUKSu8QnYg
6yoGZ9yDbwTcHBxD/z/nOdsLWZqFFp/2QvgwvtfE6a6bT+teuUve2jf7kS3kzz9+939WdQ5ikwz+
92j0MYRwnupab+RDj+BB7saLLnhLg80aTXSsjajS8XQbRlfuN2rj0uEmh/c5rOycPn+OTO70GgRz
TR+iOrEcAOFaWEGMGzi8b8x1Tm7tcV2E15Okni4etWyvTVx/vLz0m7CEafsSxu/HBObbrpsrG0aJ
JDVqjFBbmp4KAONDlq9z4XWxo6JV/64nDsyCF3bAlKfMQ9r3MWcP+ayrmUEjjAm74laBtYov2UFW
HZFjSqGvPkimlx3gCI6p67fhElzp5ymbk0PJVPcFMf40FEi0y7Rm5OQQ/pbf6LANXyaf5F/FlaI5
Un0T84Xc+vxFP53sfwac8/gI1F4qOy/JwYASi+WBVA1aPB/uM8xdL50Wxz2uVxm5gjQTKNFGQJaE
AKYL82zFv/2C2cZsQe2CxA+m3N5DwwHPoigD8sMZ0vvLn/Ys957SB4QyGYrfqGjO4QsRFV0/hKF8
hDF3CpcK1myHMmh5COdJ4sT2y+XhzusUs/Hm80qbDLr/GC8dfGatG+7X7YqV3mAAcOIy7tXcI+Ud
M70Uj+eH9q7KHAMezQtfeGnaszu6szQ97Fr8DEvZWha6Si6vtgp9iTOXW/8+yswmPTs+OrRkrTDC
aHAkAjG07D1AZ6PWkXUHmAVb81vjhu+tDi7vPu03Mky9HZXuDUgURR4YEfiHysEQo1nrCsMt4czW
oYzvFksaRF9FwpNtN/ul2ulJ09OwtYocvxSQM1a7tNhFqj+2qwSVwmtwTWh+VdDVAFbj6KhiBY0D
p2+Jow/vpXatFZOnO5TBcu6pBYoJYt9Z27EENBQFMG+QiNszxNFdNDbw4Fk1MvhNuLgMd1K7MMoG
huYek9a5AttjPFRL88jbj4UNOK312QwNBW1pFKsnwMtshrAebWKCGbbZzStkPVwwdHtjA8qCrr6o
6cbG0368Bfq3XlL2ngH5ccimxf029CxJtq3YliMZQ0eab9or6PxOVue1B1XICkeBgOuydHVPx+nS
bGcZQ5bF3d/fk+1yeQPpi3bb2oFsfACfMsp71fbNaiEvMn4aFCJbk9ThJDI6z9wisF0NGWLZR1Th
6nKjyatycCIVxZlAhyBsMz1ah0dob6a2R+JtkgZmtFJQiesCokGMAbfmhrNV2ExVIOA/EgnSmT4B
Kqhz9EP3Yu9laxNq79Lr8EKxFyn+6tqLABXCu4w47UGogRauZPgG763YQZmxUpCwTolqnDmRtbNB
lq21J6tc1XQLAyLgiUAkvLzRvryl5ksPGVz096ABASWXWaQDFbEhtJbkIzTXMJ6oXLprfxtuNgZm
eAPxYznzsAvguRL9avLVGHs4PuKp3/YuCgTWvXRIc4dZWIA9EjwtgoDqWq2CxlrHL/Q+3XOcS6fX
fVgNsnYVDVdNFfSWYxRwHHSj/sGW/EaDSviWwasud7smGOHWbjlkhVLRiMV8igyU4z/h7YK+eouq
cLKQwp8lV9jv31dgFmRru7KrJsF+r8gdeMOiXcXS2ti8leDNKNLm8np/adtdWu9ZkAXeZJAyA+uN
IstGvJv41Bb3uxL5Y04RyVwLAgafjDklcepsRZA0b/HGxLvqXbzCcQIXTfgrXaoA/XD+UI+GZjwk
1iBhPFsCuDTIcTomyhHgYLVyWuriXXJ54ufJyrTMEGcEgAlcfXNeccnKlClc9MrRjBwBrrnt4Glc
f7BfFErXoVt3EFKGOJOT0TV9ujz2l/rL2aJ/G3t2X6i9Co4bx9gxRDsezSf50yqmLag/tU9d4vDE
gcGtief4C6o9leLSpxA1lTUgeSF15AV37Z8u9e8LMau2UVvOu7jvlGPN3REE2Tuuu3LlCeoutZrO
X2KzNZ/dIpk9DhIXo3KshmxtQXgnx2n0ZNhqKDsTt7qEh0sgyfuhWQgriyPPLpGUD5E8hJikKL3J
ErZ3aOd3nVvhhUIcrQA52dFrz1x8BU6f8tKnnl0lPE00ddAxsPHaPIoX7DHjbYRKfeZIj9JnJLtl
6bHeQWZyeY/NoMl/rs3vn3WW/esVTywzxVrr6gGuQ1rr0XIlXyOBVG+GN+2z6VcFzDjlcWE7zSzS
/zPw1G4HRm8SUj9NFWxm1mrbyQr6IW4iPBVi5EMgwpVu197walgtTM/uRf6cmaOjJe8xPQ4PY7EV
6kupKA5XbuHeMYboxaIVGEI4krgGgXpYDDA6qdBh8S8v1M/b/5+fO4s1UVgobY2Rj9AAFJpb4J6p
NqHyiPZjs8QvOn+STQdgKm5BjgQkzDmmsGYS6wqtUI5Z7ZcG5CCK3lUmlW1ADXYRCARhHBTRdrH0
qU77+2wbfht4thtKKbeKRs8xS6TtzMEdiLZRmXqM+JbhyhqUKT0OgsQTGiEpAc/bNRovTb2sQiXY
kVW/Ubyq8aPMi9LN0F8RNMPrlZYEqrEzzLtWO1IQfdpN220hQjP2q7BaCNg/Xov/zGDOTrCyWJEq
XmJbaW6NyrTA/kA1dEhe6n49Rsh3Uu/yzjgvSX59LWBGAN81YYg+q6UxZdTyDlp6x8jcqKPuiASO
bxAM0TMIUGygwFbRwGxWpewKbT1UPOjxBlRU1+ABEwHLHnW+Z2yPohupPT2+6cc9nJRbyVOJI4pN
2e1NvJrM/EnIL3Gzh131yJ6ZthHZhlhrZoHhP+4gbuoUrPSzBPVygpqKcojCXVwdFyZ7dg5QGgeJ
AWggBY6fUIE7PbZDrMeR0SMRgKF0jtROsxqvgTq1Yq34o7A3Zn2XFDc4rZxfUb4xk2BkaMve6ZVT
wFgrdbPChQi//VnbrvpbGfyIe1AnaJCrIQlD8nAtSb5AoR10LeOqXhXMLQM2+L0IKnPTPZMr2cHV
iwWpmWdld5en99XFPTkAs+nNLgBJH4e6he7LUet9u8EL0a1KN3+zXGlrb9o0oKWbRSDF3aGKbBIs
vA+3U01HQSrQRICSGkhSyD4t3VOIH1LX7n4nkieI32CZ1FVuuHBWrqRVUawwd87dfq1lRyE7GjhO
1bo2IVzpypEHdo3pKomLpQHvWacuHwMjfeONX5M9SuxV7DUT1NcR4P9B8rJ04t5JsXyvfekUr3i+
ChKwYnSMEEq8gdCfCnvBYu08NZrWCm4ccCKayE36LCTCrlcB0oYiNdKgwxrIYNyO9W1GC6jYuqa2
guNh1dxS4EKn3LvfGvVCMfMsWs1+wCwpFS3panjUK0crWVvlQ1Ffm4ZrkisYj17eFue35GykeSZW
6CowUUi25dCv8bQchmfFuCPmBuDjJt/a4ToVV2bs5blX5euFwc9C2mzwWeYlc7WEXyz2JCzr0Y42
mGdjM/RbWVp12a5qN3oU6L0fhttYrBSIvIqVIVwbDG9ci0uls/N39uzXzALAKLRMCZMITKbsqjbX
FroTja8d8w/g9krAB6qlnGz6imdH8ts2mx1JIHo0MRJMHwDHbPgo2w23qGOoTzI/ZINXVncNf8aq
I3UJ+2pzefHPHz4A3YBFosJHF95MeG2cxjuoTbE+G7X0yPUCNpAFQOVazWO/tseX0MyZN7JRw+Oy
eaWlHV2l0/MLNuOdV5l4DWUg7KwGEV53gmeuNgy/LZLDaEGRPkVtvCLnG1YqH94jGrRjZ+5xY92P
lRALydZZdolJQAPSUCwLVCSYk51OYmrVm5CITo8im0AVRtn7Pa6t1eW1Ok9bJpKKgcop8BuTptUs
pavNXpUSakbH0jJe+pxDWjuuAfDNa7SY0lDxAVXe2YhqgKehc9qgqa62S3M9D0tfvwLwUeigQvbY
ml3HvbBySsMhOho9WplpRT2rnJiKTWVsNOHl8L1YQ7K18/FC5/laknagHR/NUnloIEK7sHun0/Bt
81oyIC1fpjdfFCYII5yufNn3ZR2FIT32GMQrY3aM+sp05Jr+7oRYskedUcBwLSMMQ+t56plBHxuo
0dPhQHnQ4eCXY+6tujNIrAQKpJQgS0KgbkQdVmjxuiaq8IuMv5UpXlKqnEtXlTw+5y1u8aI1JUcz
itKnjL+jAUqbRl+XrYrXZq+pbozAouhduokMnS2w6ud99+nHT10IC3sHaa88Z+INQw71aiAfDqRH
62MsUT4USqYFdphuoCu/1yVT2cAFvHZKCfp1FuVSQAV6SEUJlSPTyB+HvEydWCYbUlh0pVpXRjRI
XmL2ias3UMbX1aXvS84/8BfMCowc9HN1iF6frng3hE0I9rV8hOPVdQT5w67UEq+z4upqTMJ7KU6l
O8JHiq57b65ZVGR+VhF5lVjdtZ4UNXwKUCwEvHQ3xHzYNFDMKUJ9HwPX7QyyHIGkRbnbNCOyAENv
r+H/1F3Hkpy4OU9G9/IJnkc7fAIwkcEMA6bYAE/RmMXa2mgSOwZd69gmdrlKIqw+laoYyUVm+rqA
I02cPEMZuAlIhdwopADSmDwFCi5Hziaypt9KUodqFDrLWVqF10mMEhwdjSBGkzsXdXlXEzNHEjTw
oG4Ly8kl+BMTcDAX3gHzXgig0gCLwhEG5w8+KkAzn34Yuevt1uaFfUgKkV9JcfdAkGpyw7zWsZHc
3IA0OYubNUw30Nzr9e6aRwC0qBAI2zKo/TadlGxVljh4qEIvSVUSj0Ac8s/P/F9+y/8FtOHb5jsj
uDy+Zc1b3Xzntnz9iT/kFoSvvya4L3iYcO+dGpP/4bYohvEXEM8mnlt45elgYPxDbVHUv6BsiDYb
iNaQKwA77hu1BX+hruB1BvgmnF6AJv431Ja5MQdAGyDyovT4h0IJu5rT3ZV08BcuuCWOcJAwnqxQ
G9xSkrWVNETZurZQkI1gIL2rqpRsYgFcjshS8mZyA12aOM99SarKvZ6Y4w1sEAvYkqvjDSIiDHYs
2HiMyVj/+ra6t3+unO+cmNM4BaAHfjCuZQVtmcnuaf4upqMcFzqsH48hDD1RShpHv80L2ctJZQcK
DCG8y+PNrqK/B7QQrsFg0/AffIvvGJek0htrZFMoQWPmUSvtG4ND27jnUuc3vfWUMi3f1hlLAEmM
UURo8P7NtJb5SW3CcF5q92lNKzdhMNtCdbbZtR2tfDFxYuXBgieGnZiBNmjmKgFpYqNGZFhIvKfL
8p+7e5oBxDts3DlAnmsAyczy7lFpDPgN8vqY6BydFQ6NtiGhsWurFfMHZh7lRFQbqWqOl5dulkd9
DYy7WwEhG9sbVpmzDEbqk5aPWY9WTTigYyyReEVoEV+BbdRs7Rp8z84EDienIVTyB0ny+GhVHqje
S9L1P/0SjE+mZAJVujNGDlOIWoSsbI6wWazWCcvVnRWN7S5uyno96Fp121ilEtSVLDamntSBhjzP
0XLU9BbW5IePAWQpSvo2JC6INc8tC61PFaijj2ht5w0cStmAt3XTPZTYQStzYP29mBKruJctVxmy
ApgRBHEe65oTwoNl08itddelHXsCapXsGdgcj5bE2LVMbXUpET4/bGCuwyYOLE0Em7MPqHJTAV0y
JUer7OK9GZXFe1SgHalncbWPoADmqr0wVk04ZMekMNAqaTNssWHMlADyJ32gQlE5wP+OVxlS+hsJ
F/7Cgk6b93Rzg8OKcznVq2Tc9LPrEVDYUqNZoh61uFJXSQFW0Uhi1U1sVBEWvt0Py4HKGI4Q7uHJ
2Wx2kNCsi2y518ixLTU8Sy0eI7M08gh1oJqzmLhA3XDw+2sdqhhUlg9E73oziJsBblx2IQBkjZSY
VL5mK00fmBTKILjRbeUJcs3qx+Vfe/rang7f9AuhowAKJHyPpzvke9yqdKGPdaSoR8bHeCXacAwi
rS1Wco1maNkm5Kpk47CJJSvzuBYqC9/li0R88mFsDI80GNxJcHtQZzsdv4ELd8MATz2qSqu/sMHo
w23LaUWg2abJxxpMAxXttB5ePLh20t4pGaienpkwNXMSudJfuc2GzIMDqb1RwkIHck7qwwdVY+Y7
WuTMMftKv0q5YlaukQ4tWsOG1WeuJUfmeywMDS3kiFrUrwDW2GN4tXEGu0uqjaBGWKDFXOal08E3
A7jKvu1Gr27IOLpVnqGeRcJeu2/tUkenlOpwpRWsST/KXLFRIKAV0L4Dp6kLl7fq3tQjHAVoIoyf
qWr0OZotBim9QgPnzKFancqrIelG4LILeMoEMJOyiV93vFjR1lJq12pRWXIZ4Tx2R6aava+0DO24
oRRx6g2NEkFDbRTJlWx2UuHIoQAslcM3NN3D2DoV6JlXaupNHlk6StjFfWIIYJPthqaepghVCQZB
SLhqYRLdeyVajdKmAN9t08m1yIOS8OimqDIL9HfS6bKbVR1bkkWc1VuwH9F4hNYWNoP9FVRmj2qa
aVWXJI15NHhv+xKI1jDJMmJwrwrtNdcJv5UF5jzmun4kRI0++ggqhpfPxNkBxusVTVYoVYP6pgHL
dLonlTyPeJTX5lHiZboiI9oRmYTCeksBj+MmWXJaOwtOGA9JHx6BYGGCxDwLTmaRoAxLIusoIW/H
o4mlnp5TM7DscUmb54ep4ZkMRg/UBQjI/bOhEGMTSe9G+yhyCBeokU6DVFKQp1QEgrnEXjL7+2Fq
E24f+HnIRUwuh6dLCeZ8Q+GRYB/TEVXdsQQ8PpHTz0xmS8I2P80M5qwmbGcQdHFnno5UapGihVwO
j12h5Bu5s6lHoeCybnEhQN8y7JdQzVNachq5Jq8iWL/JSPgM5OinA/Iilc3YzqSjxki+hmiT6rcx
S49Q5MjczJhMhmtQiErU00AkBovXTtGsuLxTZx3cr+MCZ0MZF9sEZjxTVA9Bu6xELunHAcK3gCNI
aOlv0rKUAeqFv3ro6T3XEMpCbaycUGUoMtTYhLAsyEz1Yax16DGZBeTbln7YdE5nqzOBFFCAw0U4
oVZOV0dVuQX12NA+6nEDTJYdborQzjYK+ntHNUvNq7yFXY6thuh0S+h4t/nQXbdGZASXV+g8MUc+
hxc+nIMhRaUAOnH6QxD9SiOPrfSe1Vx6D2kVP+u5rd2UkVp/NFiMwVOGOpadMmH9GwFQk7tyE1M0
PCxbUp4BPEkfo5rVTqLq9DGRYgCQBlMKlX1aFfKDSjBBUFBME1UXWYZFnTwA4OwWTFOpGxfFsKTL
cb7TscdBUActBsVH8FJOZ9SIou6LqgmPUqRGaDPlaPmNhhJUUdYEvSqWzvBP42HdsM9BdEIfbJbP
NCozZD4a4dEmYs1ysCriND2MMb8RNdph//p7qZOYvo0nASRtgKo7nR1RuopElSUdQXxkx1yt4xsS
0siFJEqBquZAN1FZQYBSBugmEgCkqD3eBWpD3itE5j1QUpETDyGAoERnazsxrMSJbHiy8JCiKxcN
lbUxRTX6rChhHG7E5bMKROXCNH5aM2w37HsAYaFmPA8OSB1kqI1QpHkUSDEjfG2T8aNqyS+mLTHY
z2MsVgziKQZMoqcqsHq6YomakbKrdOmodpCmgYLKa9QVkQupoJfL3+b8fYQACykeANDIlyP17FB3
TVXzASz5+zwq69dyyMc3VR86SLZqPexohlIHvC5LQrTrctK2qKcqKPt3CmjsgDBIdbFQ6P8hW8AP
MjBr/AsRKW12uLWsVmJeZPSeGcJcm1Le3dbDqLudMJO1nFS1Dx06BmmDrPAtO7Ru8CwpFhqDGpb3
NNIB/wmpQ6T8yF3wWjtd/i5KEqtiUXRvU9ZtCmZ2vh4PyUJO8sMoKHjaeFSgQjRRDk9HySpRGWnZ
x/djWkdehATMixtILl3+wj9sW+iI6HjI4SWHoDnbSlzkIMKROLmvq7F0Mqk66oO6gQdg6ynN8Hl5
sC/bqtOVw9sTVyiqXsoEO5vm/I0XNGQGkSxRJPe4sb2MyhnddX0DarcRD0JZiajWrzUG+TMvZCFP
7kZCwAAThTLcdmUnZH+06+GBkcK+bS0p/0WyQtugA1yaJdpMRqUiWYZDnKvXplhf/u3T+Z39dEhg
4YBPFP2JsX/60w2llewRcmn3lVxtEyPG1WtWDznTrmSdvZOpnH15wPNDjhIJqu7YZ+CBnV1jehKl
Y1SpyX1n9TGSCokGIWtkvwjbJWrQT0Oh5jjpimEj4Fl/OjeW6ZSrjZLed8VgO1FvGV6nCN0ZFFYs
7OqfhoKENsTuEL4gGjgLk4IkkPiscDkj/028scwpermptIE9dLuwgOZ5RqLBzH4yC1QQj2EUfDqt
PlKSVNWgYZxqZXNnGYI809EyfxmZrLw0yqB+qG0j7SnmqrmwpgNLTEha6nDYOseO3sTSQ5tj2dNE
ABzZCZq/pylapS6VEt5DKioRAHaA0oE8cOzqXVikYvSwJdXRh+FIdQvzs1zDOdIS4CdZLV4MqTB+
CREa4J2rPVCzrahHuk3AJ0lg86N0N1JdmpskgpXjDt5y/U6uKAPsgEIdzOGDMFTPZKMKmm8SgXUw
jsRwJ2vo4Uqm6BG4uDytO5Ay5NFtSZjVgUhk0BanjteLxLXCdEgYRa9y0QNPypJcML80SQ6OZ590
v5WOqri2yiZIJFRMnTa3jcqRmoIBn4H21bWQiir1FENAN2WkLcwduJFKpRcndrVTy1oanaHu+2tY
Oj/UUhgm8EAehitWF/KCN4I6BabZeTSxZ1F7nfR0INR2+nGJCsuvVBHFPaccNBoFe7Vz86RNesCa
dTP0FHlMZLzGLaMFOMNKf4WGGBQ4+Qpxl7eiQ8RQS/NpRM5ee01WywGxSuDF26nJDkkadZMNtHhk
FO7OspbF4CFEEJw1GrW+bsuuYX4Nm4K72Ejs96rrUcolvOsAqtbM9LPU5RjOQJwR8KyjWun9qDWG
T54QIFgvx4kZ0HB6EeAaQskfnYOphClPR+5bUE1sO6nhpiru4VVpv+tZjWtYADrNHVhVoaef83hC
rkSTwuUg/xd759EcN5Zt6//Sc1TAm4h3e4BEOiY9k3IThKSS4L09+PXvA0tdYoImb/XoDV5HR3Sz
VBTcMfvsvda3S4DhuADhJGgk+Z0VPY2LjVNo6UXpVMjMtVbSvtHGJSxdyUo0MHA1DBZI4zICsxTC
vl1hU+O5yp62UQTybjxF2NcSKSGR3aaBorl6ZuTXLV/BrZrINPfvP/DLldiYGUpIs+bKM0zg0+ct
uyK2/M4pj/KoShvFyf2LUOm/c9/lOrSFdbCS7Nwp+uWyRX5cm9NWVG8xhy9jVMOpW6dviiONhjOv
Kmt/o2a6tZbrQTy8/3gv932OdnMqUaO2z/UWA7vu6f5UKHF1DJQkhASB3NAZx3OV0DlOOp0+XGXO
WSrzS+Q6py+RLLLRGmFVHUc9Cb1Gtm/CTqIq7vf0UGjFfV5x0jD6ZFy//3SvnF8pTmkcoiFukexe
LsqC9slRZlnNsSH2+Cpb2EisQsalYOkM1UlSbkt6iK9NVkAvMRP7moSp8yMOQ/AYdeaf2dVfvR3m
jcah9emdL95D27eEkKnZHsdSGbd6lB3VGsmZb8xdwMuQMS7b4s4ulByNGb2hxkn0d5mfyBdqGeVn
ottXPj2QTZUu1rMCUV2CTcxYr3N9lJvjUPXqKquG0JPz3jmzLy5IL/OCAdjSdGbYDywsc3ngqgJb
QQnSD8coipUrOejF9zYpiJydVG/XcWEKFP9SAHaq0JuLjHsVa3CrId4zuetCN5VTdiNTTgqSqrBY
7H0VBG0GaTWavndp03SU8iVtWJkBvTm9SajNYZQlkXm2zw+eGvZlsquz2vjuRy0ddFopc1YTINOz
Yq7lMCcTwVDjZWqzDx2m5+kw7xS714NIjEeHMttW7Ru2zqTRqn0VTpuWZM4215rmki/yOMG7e8xy
tdwWQFzckNLYJgtiQd6iKi5GP+83RdgoF0MAcy8Z5PHMqWKh66HMwb2SzQLAY2LxRx59eq8Ozaqj
FhjxEXKg+JBWY78SaYfIKkpSZ1036CwTW95NcZqsFMbKvTSN0p7u48VFZQXOjRo67efY6NrN+1N2
ufbN9zXPDaYsEit8b6f3VfZd2BhmLo5VHgZoUaL+0Kl9ikRVnCPkvXYpxqPtKHMzbaiDp5eCgqeZ
eauKYxdVzqqUaYA4aH627TTAS+8/1XIXmZ+K4sfc6JwlkDF8eikZEL9vZKY4ztsjTJGwOYoBVXgQ
V/1Vnib2lWIS2bx/0eVpa74ojYZgV1P3cIBGnl5UcaouMq2ei1bYwgMVAWOtz4yfgKSUXIXn8swv
ljcuyKi3yBNAHkLltziqQkdI2waG4zFrHLHRiFBoTBKATykh9HhqAoBVnisK02iQFOmVx74uusdS
y5yrIQ/qM0P8lXfOpyXNT26J175ETHWlIzG3dPlIzjJZ9VE33hckHtxhyJRNVavj2hgHceadL4Qy
T/MKmQWfGlUA/1nOK7vWtQS91HQ0fEk6TA4sl0SPKg8oOC5su3LWSeFzJK1zuhFOiXxsqL95JJTK
Qze0V0BhlINR6/JdV0rtXpLL6ZJwv/AqUzrXb+6V8U91jFIEsFMggMugdkoohiRWMR3rMMo+xEWH
B2uKnE3dN+WZWf3KykiUMTdpYmjMVO7ToVgoIwuwnipH3eqmPaUKsU9FoG6MtMZwInqZg0aBjNJP
/iFTn3WO6YajESYvoJ8XkTt6EpkEtDMdzV7IF22tils/lr6+P9NePh4gQ9YtmxiHUvVTHulZUCzG
NOOcm8rHvEwyr+fHj7msQ0zSgflqTTleAFrvr7Og7c9EOE+tKJ6HVjzf04F9jhY1eNmLRUz0QeVn
kaYey0kXXmtL+n1m+HhbQqdTS4j0UVJ70zTJX/MmIHJui24cvBb3b7fyZdhOFDJlGVBEr8F1HcPy
UW1CYzdS/69XBVozFLqxc61ZRS17Uy6mnyNtsPpVKdnTg21G3cNQSJ8NY0pv7Rr5woZhECio5C3t
J30AioODoGS6aCMLumPbxPanPhrtbQ46I15pWax/NMuYMircY+k6dawZBIVu5Ryi5SljcvKeZpC/
jAiFhZ5akb4Ivey0n8txZvIYN3J1SHJV7rzYKMZLCwxdsA6dtFJvJEoXkGssPbvLrDyWV4WfpQr9
OBrRrcYpKwxXrzR0nn4r5e2q16uvUtYBk8hG1XanKY0kd8yBAsV5PzouNfkMsVzbop0QYxCrbpZV
/f1kOVawcdTWuBCOH7SuYkh0DyTp0+wop9j9tU5fgTPJ1RcHNwYnChjSxRoGsTkoW0xBKRuKQWur
R0sLw0NZZuAOcftHqzgw84AVqCgiILhddc2xJt4FQ9oObtWZhaCVhyRV9M3SlXBVi5A2t9qU9rtg
TJx12iPUdm2DSe/pVDuu7Mqm3mw5SVF6tjSE33SKU+3arpMYVTYJlJUPVuEmGRQSjZk56e1Gobnu
mRP7fG45/dxk/KjzIsiYaclLRzNFjLJPArt47Puq3gTsLvgPtSC88COgPIySYp0ZdrOTg1Bv3SlL
qjPnxhfJbJhiDhIzHtzmDIe47fR9613SNZ0d9Y8O3Xt3SZFV68Jqk10rtwa8PaPbS0PSbAtbZTNO
Z9dzYcZ3QFzE9v3FaWG3YG2fxfZPVSp0GLMG6/ROenmMtDwvxkeRDe1nSxnwQ41taCSrJLHjFL+x
QRFpVEv10yRPHIwCKwlucktVe7xCaXuX0dRlJSci/esj/X+55r/wAMwD4m0i+UNZf21T8RqU/Nfv
/pJuKuYfTNlZSsxImrEMf0s3FfDiT8koTSEpw+T7W7rJn+jYLPglmQwCORp2/l9QchPIOdRfeqfo
yEAps2j/SLh5WqQGjgq5k7rQUj9WhwMcXr3DoVdfNEb+3VdNL1P9x1xRtlJdkKvBxjPcdMG55PFp
TPv7gouUSFbkfao26rifZM2remerdjLt2qboQyTOdZNfTJi/L7IMiORAGcJUDsQ+6e4HfCjUf7zB
ML0gCNb9+M3Hld9H6qHWJnfCGdu27I2+eS6CnGOh30vX76svFozUzBQR6WSn5XjYFhk2UV9C5I0Z
sKGPcnkrY2rjgd0WXqo0Zpd5tns2Am//usRzUetiyfp95cUCoTmov/JKQn1pszYW27aO9gbspCCA
1CD3VEPmNJdJ98lq5Y/n0AuLKtvvyy52JPLkhL52VWBtXTs33XV6034MaUXzobgtzsHITyO039eY
Y+BnkZmkhCq1psLf5z1MS93xFGfAQnQTOKPXFQ7GWv3c95sjrte+n356qUgMslMN47gfTHs7UdqI
cF1rPsSZILpNDQ2B2bS9zDjP5kcMcF6WnUPMv/kBF0GgOUljSLmo3RNib3v5th2srVEHu6iRXQMF
YtnwRmGkUmoJMUC/P2xOt9rfr3YR09vOKBVk1Np9ospuOTieJo9bqde3xB6ePvpbf4LKNOjntrM5
Unvt/S4iuN5AqFy1tr0vP5UP0Q8JhNe4SnHBfqyvaC8OMeT953rzbS7WmsSvY1tLSNs4kuUW2jFT
cnhlztPwmVjRYLhUUrdRYu0RuevZ4fP6Eqc583t+NlSNwZfICdTFvt2Y1ir6oHzKr4rwKnyIKnsT
3mJPvhgQ/CQUW7yebn4X5Mau86s5aDxEvvvdB1cZrn31or9Mro1u1XyIbw3pa38J4MFlrQy0q+pr
cV3cp91a85J1tTWMK2ntrJpNzT++i+N9e2WXyse0gjT6kTyB+92GQOKh1iNSarWLRl85KnKDz+19
f9+Qs1grq+ISwR5C+328FjtjLx18sR83o6eDiN2IbX1RrCl26J7Y57s63/jN9/Cqvm52UXbR7upr
597kb0yxtI7H7B7c5E11W1luHt3p/rf4o3YZbO1+W+2CQ7EjHlfW0zqu/kzvotBFg9R/0/HN5NfS
BeLXcQvkaWvFh27X/HcrI3qj02+iQMgPUkmoe3S/rtU63oDly2p9OmP38a1V2J7ia3j4sVDz/yNY
a2fG4OkZ/T+T60U1kXxmVSUj3qtunr44uRGWe7Whuj58eLhVRe+vmvpLpChgrCY0leVtFoHLwTPd
np3hi9rm77tYrtDmyOKp9v7epvAM81Mmc9oJ2xuc+KKZoLLb88Et/ZgO8sHPqEwWRnAxhcZKahrP
0H2MiiVdO5pcBb01UKxS3bCBoyTL7igGadsFvbOvouo+jkCfOLDHA7W/GGwl2nBwXVdRjXgKO0Ol
pjcSzUfdQYIsqrbKZTZ0DfyOzDWaPnZrG2dD8JGjHINNPMaBsh8jGx8vQqdV3wlYaeFNM4armJKR
mwb67agYVyI3POLfaoPC3KVFg0cUHFtWdh1Cwabo6pGreyALuwuUxnA7JdvJVlJtRIymV47o51qo
Nw7UiLb8FthflPYMj+eNMARFzOmgg11Carwq/b0f7eLqk+ME32y6q45Rd2uVvMFp3ZrlvbCvbBwg
9QyeLOQzq9DrazpK59NLo1SWewOGJlLn6lsIwSS3NS/SCAF8OMiY88mgwYU+K/F/fc9EZnR6Pb1G
bYD6y99X+ZZHI3Hhlgzyedd0i+I+7IXbRPchkrgpDnaWZZ15zjdiDxRhpxeetFHNxkDy96ZeUDnv
3Bz3XJpqXljaHlTmgz4deuMuL+7PTOi3nnSxe+laRjnAqOOLfF86zgW92B+lNtzNHzUugnUiXfV1
emso7NSmeqBM7+zfv/LrEZC2tL8AmuoQEprxRW87UNJVTyalDrCWSEAcSn6ew6D3L/XWW11WEwt5
SO0WC8K+EPItEMEL2zjqscm0bh5tMycyAvWNMVYN0/WZS84f7GVUQB7/9EOOU1PniLiUfe+3uBgm
1x/ubfLbWZisW0U5RKyGvrBufEJbg1tJBJ0W3782+YQ3Lr4InPVGmFoaEfKN/SEZnJ2flhubzSEu
KFApqFJdrcCtlbJEJUl7mYfJIUudm6x2laq+zqfxMKHpSiv/c6kVl5q6asJkqzkIcCh9S+1ONTd2
s0m0i6rZFMVBTCxFW/oQYFIKlY3U+qsQYrZQd4IjiUpkQMLFHWVayTS7kC/rI1YaO9TC4bxxr0JE
V8O9Nh2GkqzMbUmQGG77fgtoJLd3gbzDUzvVO2vcyON6lqK7Ekh9Ajo0j8I/iOSTpl4P2cHXPxn6
facenfFjqf9s9Q9Z/kCDlkTb9tbPvt0B8+mbvWxsZGWbJTs52yrjfNNNuKnHrdLvpH4XBvvAALaw
k8pNrGYuCoLSV1JXKtXL3hYcRFBXrKxc2sWadpPU3ZHWuJdaEfNYE3Xa5OCU1b5ztJ0pKCWrI2m6
fpN0gEUCL+yr61Ek+wlLjlm3207sZaBLuv1RM5HZ5NtIiF0asIcy3dtSP8SpsQmdaBva45+00nYt
Wzw4KXj0RrN/Srlyj67zUW+vlaLeI1g9Olp+lWvZ9xZKgRWN94o+uHIT7gXdqcO09gKaFoQhpTPQ
dopovg+SvXGIcjKa75Zx/nWSnRa+ZngX2WIrJsGaoz9mmK+mKscVzMuQGsiasS1fQgI5xuh0ROwa
6Y8wqly9gZ9ffWn8n1GwqzvQ0mD1RObW2nAVdvY6NuqtXBhoUPPBLQZzVwUc6kaHFGbuGYl9MWgq
TaDKdaZOtwKSjt2AzS6HjlT81jAvMNYf7NK+U8J6l7fjuuo0z6miNapPEleuFNKrpCkeQDncxH3v
xaBtcZ3ufacYXGvrj9X8am44Ux7b5KOWCOznSCw9q7MJleL7JBu+l3lBdxd540zl3tK7fVo2V2Yq
r0UcQ0G0xmsR2T90dXzoyqtKR2sjM2mKpB5WuD6verFT5YjiqH6fjPpVJ8wHRCTf7Gl00S96iaxC
y083wjAuW1oMiNsqkYgbjbteHi5VO3HzycR20m3pXoWUT9lJfrFHtgi70d6Z4W0m5DWmpoPdVoe4
S9ah+lkqfebveBcGANAJt/2YoqSeRF91B1sMZPip6bD/f2JldROaNeXRLRXWc2eftxaaRSCmCKfW
C7Xr9pXYT80In6WHPkp/hnA2snPc/JnN+DyfkMqcLoJzp2f9jXjAXoQilg+OA1dPv7e1DH+6j/6Z
CZ5RnI7la60zGM/pSm9aGlVeN0aB+ueBrodeQMAnmxBWGFqWvcJi5pUpxKtSXsltB/CNLkMZJCB/
F8PXDJTRzTRstLAdEwB8en5s8s+yTLTzZzSoa8c3NoOis0cmzEtp6xe0ZZgblXTNuoNSNjh3QX9b
5veJ1bmOXa2sY4YT6swi/8axzF6ERFPYT0nfBwme2NxV84OfXqTqMZc/s8O4BqdOe+zWtPHEvjOu
RnHbOMbKIWaVTTqTi7sORm6+GgEM5rAGyxagkYrtcxLXWWWu78IkOLP5PunzX9sJl7GUooeTbiT1
PkNTG7IJW1LrycGwzetPrX4vO9f1lKysqASDdFeryqWdZ/skby9Vv91kg7Wqo5zveBupV314GBhk
6iGlD2VV8pqpiCME6DodB9onrWW4feuqEn2bv21kVA4AvseYthkOiNOEpgh+vqHly6rpQ2/Ch1hU
0CSldWNEron4cF4xqgIx3TpyplWmNcDOvqfZz/kIQAp7FbXhuoFknQQWWrsEAGrm2jWVA9apsv0q
0Ug5oJOwelkaBv0RxF2rCerLsqvWd1QQ03Cvxjf6zO2aEtJnjEIJ5FseXRYfx7LdFKq9sTHwRDR4
qgZnJeJmk/PX16rhjn66DjJzhboBlR7NT446u7c+frNYdLvpnDDgCbz/2teaZ/qz075k5YGWNArn
5ks7VrZFPslYCsxb0RbbIGkgvOyN9qGLPwRgP6vxcxXezWW3YOAobXbrieYKFNuPNLHb2OkhphtF
Eq1qYEocsi4GSzwYoJvHKlwFdX2l0Z+oSyTXAhpPyWmLW+/GSfLLOCo8lj50leqeqqGr2r1H9cej
7y5UGVSoLYSxJFhX/bRDALlCTutOaXaRONYuwVsYw9gAzLZGWUsjgWCtUEhCXeyqhCPvTz/rjbjZ
XsbNfq2UduPXeyP97Dd0IK7MKzbvg4zuUA9agG3jdRU5d2qn/1lK0bGTt6ElX6l8uCRIr7W62vdm
dafUe51hHgvpZjIL+kQkj02of1SzZm8GQAdb1ZP0Apot+PR8PkT3AWeSz2ZTXw7BeED+vdMA/srp
187JVw576YStcRTS1o7ldchoFLl0I6XVTTmY+6AcvLCqV1VHkU180Quyfege+rFYm+14VVrdXkTl
Lmr9bZZJa5n/rWRz3eNilmloFX+oBtoyzSfm4sFHztvXxoqfTCtaT3KyTQw477XNyf/c4rHoY/v3
SX+J+SkC3HyOFocXUWV6tlMTpzd3HQlM2+8Por0ZJf5xam/LwIAR5TxmQCKJudxUaW8r4dAu8Fxa
cdF46+9bsRZ5MCRv9Mazge7a6HxZvLSDLG4aUSikM+nwkUzdNy1NLzFCHAm/YQQ+0DU3sQ+AFll/
Jdep2rvaBYqzmnDWrYT4KFKsaNh08HlmQ/YtQ4JAWv+CllxgGYlB7fZ+Kgr4JBWtdJzdYOzb5IzY
7q3D/LLLsVXqhtWi+dtXvk5uLPykkdEqTQ8lmq57fWwe8jb4ADPrUIwHU5O8qe3OFb/fvPjifJJM
lRLRsp4yDQlhoYBMyu1DUTpfaVR/CCuV1hH9QRPBev6MTpwe6C/rSvo5oclb58El3jDNUTWpdYDG
PLNu6tI/aGhd/C5BgkGOvyBbOeeuBuN2KuIP7y8Yb0Qs1iJiQd0PWWgUxl7hWJtTLLLt2/lcP2dO
UOV5Qyi7qfHfft1FcCBHckvXe0fbx2b1aLI2G3PPN+NP1HEHwz5mUekVhgURu76VDEELhulgcA56
/1HfONk/LZnPtpC+ylE/YUPbm7SEGjJzO3XXwjS8mMcEHLFV6Yn2/pUWqsHfc3KxW6n9JOhKyTmx
EjfKoHmxnT3KPOP8ZqVO2tY/m8pejUrMVtloXh6Z7AOEplB/z9zB69l/JL2n+2Wet3Wr4aTbJ+yW
map7sdBWSkKunPdZ8Y5RWWzVFAE8oUfCbf2X110UA9K0V+oBC/2+cehsZn2a527lf2hUiwBnOlBM
98xcgv6e3FbF2ff9xqddAnGcSIHWQwV3P3ZdsSIP2OQfbEFiICb/JiF1N5UdMCWUfF7cBRd4Ge/G
4NPgt186Lb4NyEdrKO4C/1xx641ZtcQopJUWdTC/HPxn6le/h2agG4dINraJLwj65UMtiYPiG+fG
2+v1ZZrEnn7tSsuoIvelsx/U+JtN6TED61ENT+uVrYVrNTKgQ9Il+OxS+cb4MhcnrMaAr4BbzNnT
V2Ib6bKnGoCEhk9+YGOHa24HQbK4/FRZW1kK/ru1ylysVYhtUCBKjkTE3h+CyTjEVMs6ZvC8LNq5
dZApVirsumfG8ltvdbFadYaapnWiS/uA1N+8YBTM03HS2L3FQa3xr+jYKRrFMwz/r2v+I6nHscj4
77KZ/Enb+Teb088X+l7QMDoKwrb599NfEvwoZhDWyQ/rvI1aTlU/anH/o+nS9t//h9/89W/+b//w
V+/4oyh//M+/vhfYcea/LYiK/DlgC4HFs/f+Asn18APQJIz+H82LX/pL2mGYf+CAnIXHWEvQ8M0n
y786zuv8yYwYcGT02TN6jeU2B+cW/s+/JO0PUikmUjZcqYoOfJKB+kvbISlQuWZkgINxm7CC3/4n
4o559P0+mcxmEAN4h62YoBzw/j+Fis+2l1x0teo7Km1ZU13aiIK2sCCSNK8VRL/P3sztX3/pc+XB
PPBeXMpCQTnLlLBlLwZmrg9ZBrrMJ9oUId3PWGpLK7XO7B0vr2IhdiUDzluDePYUpTx7IDgroo+q
VCKrpmWeWTf6OpeCc7Prlauggoa3AVoJk/kyfO1knsFPAfnznqYdcTKE4raJNu+/saXOmK9j4dO1
ZiQYrZDw65+ukDNBeJjSPCTBAsW1u6zyGukhSPEYADwnlWCyLnAju4VIL43O97pMBnxceIVMX9SK
nvPFrVrihpnCh/fvbF6aT78lYiRHAftDiweoh4tQoQ0bI8NuEtDoVSH93GYPRWC05GXQmzOShId9
OzrzZRdxyZNxCUAhXSVmBoP5wurbh7T98uOZEJ3H9n4sJKrostqsxEjLGMOmx95gVsMaZsSw752e
o75iXuch3YZNLQ/hb8aVizrWXr//LhYEyKf7mm0WBjkd8oW8lNOvVA+qcNomj1ZpLgnhFcji9VpR
JQBDXUFdROnpheYkinSfZ/5tF3IAkbUYBF4sCXyA2kBywK+3kxUGNOq0gh9OIk+W55R+orumHURf
usmQDijyp/te7UfqlijJ6UIT6Wsgx7Amai0iuf7+Y70c4jQQhD7FsoCEDLvr6VMNJieaZqQjkrAm
0u5alG6rQD9nJ5h33MVAwr8AcBIVGxruJ2jgs+k6JRrBbKQhdoLCuk4Lui5PZGa8stCqlZrE1plF
6OV6B3tAxv5uwJ7niy0Gro5Kv7RGuvfZYWqtMEWRv8uE6QkBgvOfv0DQExqqcXxCuDtPX2CdikQu
K9S0ljmhIZNxI3exmp8bfafR2tPoI9uC+hPkHJ/qKav77A0qXdmGscwbnACFXUe4iG4sm66+SUQx
rC0tmfpMpG26zkpWaWpTJIsVdTOZtMYbrnofF6kFcSB5aMMaAqNos9swc8ZV1EhQbNX4i02pyisC
tDC64k90n8N6ZeSjvE5jjYJCQIKQiNzcg0Y4Bw05DYz/ejQ6IrOcYy5D173YMeQ+KcYupKLfppg7
IsvGEDslqWc5kH86DaGTpHdXSdJEZ0bJK2PfpB/z7PTG4PLCD6rWmoljA8hsKLRwh+CLtqbdWSvZ
K4so2y5+GhNTOYjN+c+ffTl4bWmdY55e9TaOldgW43YaNfrN9o65sgesUD4Lmvf+qHztnQKdkbHu
UPeQl8Sh0mjlnu0xXGX0yVlNY5xcSo6dPIBIqHZ1pEQfO02kG9vKo/37V37lpc6O+TnUAKqtLO1R
CXNkGkQUrURH5lHKpdFtrKo7Mx9emeAO2yLozhnUA8v29KXarZ7OXd5ZjDGLkARXx51VyYJ6HLb7
9x/o6V09X7yI30DOobVGcY+NbZn5UEVIAEJh0U1q5UsZpV7YjR5H1Xg71AiezKJ5CKy22VgDPY45
0bBmy4geizjrXfw66jaP7HRbVlq3H9XUWRV2Hv/Dl/7XLeLWAlFM94kn4+azMeb4eoV4mFucOiO8
G6Ypu/IbKjbvvwl1+W2Xl5lH3bPLFHBlzKml2UkeOjg74citcGQiEZrE9C2R/XDfGH5zKRcY1aqU
0lXRGRnwkbC7i8jjeG3tfx9pkO5Crtf2NczCDebOz2wc9tqyh+Cud8h6q1acrbUhIcMXZ9la6Zwf
Z55jOTuIrImG8STqwJzn9ninz8HyLNK6mnQXCSKwl6j6czRT5wPTN5K9yOq+tX4eEfVQhqAOZsVQ
YhpFyG4niLbKJkw/l600O2OYwkhrFQvRR5IhRpCNdnjU6VqiWRlClw6YpO3m2QjCMq57wK3RMHQr
Re+jwA1AgOGk0yH/GYinglU10Y76/SddZAt5cezqMyJpDt5YwpcptGryqQY1wsD9ocBJjIrhM8+X
rscodC4IQmZ+s91DGpTrNYek4Z4uJrTfzM21n0k0pzTOZR2WkcB8qKGrEpAtyJoEU4vtslErCkO6
sAiBivEDUtqfUkXBTVRTsDb1VJxZBxfCz6cXgI8L9ZNs44tnkz791Fmb6E3O3MYqSEmvVy4T06Th
45hIVMCyepsQX1Lv9c1VbVfJukgo9mvOeGZ+qqfH9Pk25sbc0M3I9IBwXk5QYSf1fMCwXZyU5XqQ
k+DYdmaLpkDpLjuyT96oTMaVmjaYjKaWlicwFVZtVtjrcoQQE5Sx8rVUaU+I2yehnQX8yFTSnWOf
9JXXGvoPTT3XxmS5xnIqJd2pz1a/udHDC8GkUWjlhDvKNWthbsDXfYfRMLhJXpxrFPTqlYDTcc6V
QZUt5bJtBRcBMgbiVin/mWGs2pYGYjwnlM/lV5eb8cx/mk+OKrsHfoenIP/ZCiZKXSjGDCGJKsXY
fdmPjmlsCvAbSPKQBr8/+16MdWDcDpYKwNIE1liITseeAjkDVH9BYIPyki4+PdKdlO4vAKbS9ty5
6eWTzX7d2Q0HAhhn8mJiIaAZ7WRg1fLNicy/3Rf1WikQMMmpQSXVTklwhsk51tSiHMDAZkIzpTke
Y0AnDF5sCaM+yS0GumQ15oCW5e7YZ+NV0eusd84hjoaLxNLB5Q+XhHlnJtWLUcN0Umf2FE/M0Fl2
7E6F0UFfncKVFvbaWvNLfxUDCCIQH859yRcvl0vN1CED0hwGtKdV5tmwif0Suo5KUJMih/D6mtp2
OJbWOi8bvPWxMbpDWZ2zzy892LxbMBsyvl5weiwcT+qAZ1ft1ZpCbkfdNuKMtq26NEafkwckT4dg
WyQUxXJnZcVaeVMGrX5Z1X57owRkdusgeXx/KL9cR+d7AfGEGdxSLG05cTC/VdPIN8RtNkqeajVj
Q3Wuk12zG8pV6lvlFr6UfFOamywn7pRpCd/K3Zn+yS/3MygqePxZkygbwK1ZTCl5AG3ZpBnNHAm2
b1lKyitTLYtNzenL05zgz8SgU15YoyFX41G5AcvbbNtBER6JBOP7mP2Su/6jZOibmc7nic5/35Q/
8oe2/vGjvfpaLjOn/y/mRGea19uut2MHkjv6epIQnX/jP163P2YC2RNskHUBsOF/EqLWHwBxSO+A
g6BrKNiKv/OhGn9Eomk+rfDxIFbyO7/SoRrZUJZsTvIE/EBiMZ3/Jxn8KyVJHvmv5PCvn5+nKB3W
3d8BvYW5GsosjYJlNmKSlEsZbcyiNULezF1I89mXNB7Ci0mPMBD5Xf8wgD73RD2Nt1YuDwdFqs81
Kj5dt+bLU0YEYcPJlxVFXp6QOhPOpxHq5UyDl29Ri3TfosYfH5xaOwd9fXEpSkucb2n8oEPU1eRF
pS2TfH1sBgvPSx6nx7FF1lOkZBArJXW2z77+/+alYh7kqTQCa3aBJ5/i87OBVudjXY9OSgxMW5RW
gcxOo+U+A4iCdXxD+TrFt2/DaxBB6PxohgZp0/u3sFgdeLM8JYEKJsq5rby57JPTRF0wyHWCgQga
UbEbnCFs0ICkHUIHe5SQNgZK/9AAxf9sBPAG3V5Lyg8Awdp4I1XW9Kc5VI26zoe6/Gd5tvnWgHeQ
Opzt2pg2l37ESNi0lTLpTk7XzuaqlOL+AmR0dq5T0GnI8XQZgijGLXuGSdZ6sR1XXQyMi30eqlaO
shF8ObG/1k8F76FW5c/WGEQ3WScBOTWdSZq244jq2a371vw5ZH4d3lUqrXU4I5Bt6dpQOKtYjsSx
T2GarTLDSR/biIPfKvBtKVj1ZKW2iZPm15lD11K3DjSr3wK8MsQGczlqqyou9e/vf+blMxJLswtw
GANExZF8GemQyswEkwzzSJck9P6T7U3FdHMHPNHrpg2H2/evtxDS4I2mSGPMmV+OLSSKltTUgJba
g11MyMBDeasbYPU4Wno9jcJVP/li+/VDYRvbuGJHLPTPg2xeUDjAbgEkxMyvAjZNMLT9mcF+GpL8
uimAiAAxWTGRXp4Gl5YhyYY0K4XD2ogesOZk68wXP6YG+cyoQ4FKK/Sc77+J0/M/1+QYOUMqeAUs
34gvTq85kZsfA90BBJ/YBeRFOdnkadOf2eRfu4oFRowBjK0ZYOrpVboIMz+4u5iOKHa2Grq6Xfsm
Lcr++bOwC5AxsXBOwxM5vYoYddPvc65S9WmwV4zWJKVvpWfUJK88C3ucPUflYIrZ706vUjl5Jo11
wXyMKpQ6GmrHqtb/PPMoi15bfBiLrvdkocCVzE1+lkW3UTGbgqYI32unY7GXw8FIdmY0OeUPU0nR
m5Vy8LEJxlTeBbouqV6aTJaxZjEMEFwMZTpcd61WqNcGiZnY7WRQMtdaZrTNrjFjJv44AXbdt3ob
4M4a/y9757EcN7Kl4VeZmD06kPDYAuVY9EUZShuELHzC26efD+xrWKAuK+5+Ft0LRUhAJdKd//ym
xuFCGxtC3WOy/MzHvB+r7FqzMgeNnxbyd42umspjFJjQ5PVJFegcmyBBzKcnkkxc7FrxEidD636u
QD7gIZZqDpkowqsirV13X8m4KxYXSbvyphw3OSRlyfi9Jbkk2eDkLCU+D3UCZtKUQ3hf9qF+GKd6
zD4rpj7ZflvYSnOTRdDDTp1ezerHoIhCbd8zmbDYdEX9A8krUCGWbTOxoq2V5Ac7Bn/epHEd9Rs5
cdXEqFXLqa4LrSSptG9I5qpKk/y0yZjrzypJPPmmU3H92OWkSdzLqk5hvdeO0x2DueznTSohsm3a
rAmmW6NsqmgzEOg1EWULE3tDREb0AUCNSzSOei4ikIlq0hMGOdt+lWAqudfaTmJpW9SLTE2vFI5v
9GtiO4isC2HkCv2gwonFFWMmgebKEQbjkzbmfOWkBOEgYwjVr8WUF+m2jI0u8MrUVKqdwDIix/N+
GUEzy7N2S3smfMSAk3Mv5sy+m7S4JuKbIQ29pGxJFcJ1Hc42+Uv9l3Eq0181tgHN1g4TjEMK3v5j
jejpWssM4ySI/FXu+cfqyCfc0Mq3dUpZuNfKsZy2cRrMn1MtntTbsUiiditGAJqdO41yNxk5gjWt
YRM+as6Ea4lT62n2oPQN1h8i1dIYIlJEqF0rOuVZ1G4xbZWyyol2zWqQRL3PvwdxBJ+fO2kc307V
GGI0KVrIxezcsBx7u5463HFU+UspcUvctiMSiTiEowJr2iGLsFHz6qemhNDZhzoxDsRDgkuFlTVj
7NFkzVUxR5KUOUF/xGdyTWIbGKjTAfhtsmnB3bG86fW8Jq67NonvlvGofzeLwlG2UduiPh1zJep2
kT2K7LoUKXRQOxmS46B06fdq4hjzizkULYbtgFfeaFfUgCFAlY7fCsFZflzY4bfJrlzjYFWZUW9z
opC+O2M6Nn6jFgVB3DnXnU2o5i3cdCLqEGZYxa4VMgJQTVP9JgnooD+YmUvWQqUOUqMNpwWaH1bo
+Hw1yQQ8u961g10/QbbchrLUBt9EgQ5zfsbP6g4DI2PcQy2Y7YeubzQ8aquyfAB3DoOPooUffqy6
Ij7OtKiRXJb06wEUe9rcTTou7rNDBIs+bJTxSzI0SuOn/dgXJJXaot81biO/QpIaHvUoi7QQ91na
XVtnqOg/Q4gzkx1SBcvaln0pLL8qpnTeR2lp1H6cgp/ttQgLXWSOoqm8Wu1tnTzWbm49bqjRk1JN
uKnaNmQFfzbtkYsSm6rrO07UGIDWoW554+zaiKtl7VzDmoeFpWU5dOG56+Vdhol3sUHGgdnROOTG
/KA5HVIUB5reTzXRA7E3ximOcAXTws8jCg/hywmxc6y39q1W6HGx1UuVg7ob3QSqtdssZuhOeW2J
yvrAKwW3AVhG4cmC1hEM5wwm3phV1SHO6p51neA55vWmtJ5i2GGYPdTusLHUzLhNSxulUBXYOSRj
PKygxmdJP/uknLlHxHpFfQsmznUpifRav9LUMngy7Jlf3Od6+NMNO3GnGLNdESZL0ALuT1kDg8pw
u3mPneAMk8osh+oBjR7CG9MqDeQA5kAvy7KmLIB/3lTfapwfr9VcED+DbZYt0HhE2Scx5m6BDXVB
FzyW6AbgPOjVLnadpvNNsH4/1FGNtvYs7ucxhoReKmYzoHXj4IOiTC8h6gxxJEIyJ8TTxZRNVoM2
MxBu+ZjllZbuSllb9P9B9DJ/trWMdkIiwhiWY9Ja2Plqym/WRvM84Yr7rSgJWSSwp9JNz84jpHX9
2KIUEFFZhOhTAuB+DHqn1I9ShXqxtEIX2QuBZ40H/GN+dY1UaH4U9Uj7CruHmGw2USt9hQTOh6lX
itRXB9TO/swzfxhyaIJdZRSx8JQ5ciDmxzne5ENSIo2BEhk+J5xe8miEWiR8UykqYqwLS7kPg9x1
N3k3wSG3Yo1ugogjJk7WxR/SdnQ+umMZ/M47N2l8peIKf0O5NYI2p1Ms93NUhr8bp48MGHF6/mni
iud6WtiY3SYamZieFQc6nrswaBYmOiqDrqOPo7C0ic9OMSyxSmvgShn02scsiFrcDtXc+TK3Vflo
Kpn8WKSNIejDRRoiDlUrK98spNrDobWmaQuCqDuPhNdk40F0GMfup2Gqlf0yIHe6tIvhGDWVuwgW
6g7WvlkNP/LekHwJS61SjlelzPkGVed6ZWLOpDfL3gusFkezoBBz60+pGdUIqKUqD4kRKpLwb6av
7gV4EXd+qy3Lyo2Xr9rLKr8zZiQkGyQCI/KmLsZL0cvqSRG7sVTt8EEPDTk+KcJIMmJd4UjYx4I/
62KczcPJ8RJpT6yykr0xajdCSrYopCg4TrZ3U6P/7iLckZFshOhytqg5LCvfvNz5/h93+l/QmVfX
3zdcvOu4jr9/a+PXwNPLX/kbeFJoWvwFvkQBsaRD4f5F+fA3FQ/z+AV7ooLR+D/IvPsv6Mn4i1qD
v0nVAbUCQJlq6l9MPByYoPTxx9Av8P/CbW2FNb2HPa1AXR6BRyudaSooQRoA7bnzisCMUyKJMA98
mAwWfVhY1Ab99LPP4uEnPhH2lagwFSuwmvdS1WhAfJulCLKMa40e3vbV0P0BtFknC/M2+KUaUHIA
iBjFtSJOcPfJo2BOH4asxPxb0Y8UktknqDNwkxVZHzBMkZsuFvmudOcW2aiIN7FwD8osv+IDzm7d
OPha507zASSh3ve1UUFi19XbdgzGG0gOz2Os1H/P/v+I4K168ssoWuA8yCGB0eDnLa5Yr9GmMQna
zu6V5EEtm6tMqntI5YmfcRfe4JWVPhY1oh9ndtpjq/Xug3QEIQhamu0HYsquuyasf3So+D+RZ3Rn
jsdciF8XRvYcent5Q7A9GApg5QRFrvMKegIeSGbkDXORqScjL/vfcSANP6otc+uC4Vyrzlx63I5Q
Fne0EarZBs0QmGc7LhyDpqnujdwYHmVYNHe2nAuAlhjLU4UQlVrN5W6M++xQOKF6X7VdeOOCaW6R
D1gbE7X6hQgrANbXmCkEGWgW8DqWGGqYLCSmng943CU2eowSsz/dwqqjV2vd8KbONHaOk6MSjaOR
62E0nxqTvKPrvlW/V0pr3ceNKFs/7qcSUDDM9nZWJhuSk7k/tmmbsn13aKu4UP7IE8UJ/Nxyme6Z
sldGUz5Alut+yanRUPxQCX0ozScdW+upaJybqorb/TwbJEtXbU3oXTAv9CGKqmttcqbSc0o9+2zZ
lZMsQZd3ijspz0GSlk8gIySHFESyu5iaRPJrUJD8KrT2F9+rEl7WgkAT9ee4dyBumty4bVw+G+04
bIMQ2OeYxaK+MF/OgQIgQfif9Kdf2F14HKz9dtXUrBoCp4qnmUACNM3C2rVOaVyAI9a7z5vHrPAI
rCta0ymi4qmd43KvJHO0x8UX18eGzFQPFOO2FNFXZmBEJEKYf5KBKhHIdx+oMJ7fXyH6OYK1oKBg
VwTxsBfTXyZN9nxKGfYwct3B/mTOZ7HtdGu8K7j6biz8d246IfIl3bbeD2Ok+GY/iN+TWyg3+VKu
EZcxg6Q6xtGouHma9jJmydBv4slu77Oklcs9SP85Eom114zhkOOBeShqq7kWeSoOltEaXDadwvRk
PR+yGXF7pPbjbUhte08FPwJPgCCbZaM+4AAuTvwH4Fgl1Se45c7h/aFYddcYCgBzSIS0tvA3hgy+
YimMiN+CNhqDU6nD0pjm24RxaPBzxFuAQsk6WoQmhKDU8VA8VUhaLzz/zex7CS+kmarSrQadXj7V
q05jqcWt1RqpcQpmozpid4xtkz0cLYzsKCWm7DCoQfwUK7LfDjEYBemahmfqbbLhz2t/oEK+SdNp
uGCb88fXslVstukHLS2b89eKW1Pr9GbUT4WYPlutJgCouMS+/+NXGzVjzxzkIAZKhhLEheH8IVOU
BkGsz/opjB19b2koNS2cIUCKLiy+c9x6+ciEpi5MFPA6evTreDlNJfwJR+niNCck3ipo5hoPyIgQ
BTmNn/JCGy+cksub/7vPtTyQjZoWFz+PNDZ43Oe/rI6qvqOOb0+h0WzVfrofGwGnxPrZEwJax/mG
vKJ/3Ev/88m8rNrVQ+HMv1yVcLu33zTXSjV1XLMvT0svaJjrp2hy/Lnu9lRA3+1EbKirt12lb9Qk
+q1p+YU21NvfjE06xCKTdhS+88Zqg4stMgwjYxhPgxKFm15a02Mad9KnOBvum1b7zitpR8Pp+ktr
eDVZoRur3OtwxIYNwWR9OUFfrSFDdk3ZpXp9bwxyvlPL2M8VUaDf1lDJiwWpz5p4XspfumFpHnw2
orDfmVNaHarO6b5xHBUPwDLahRF5IVe/+iJsLbB1Fyvr5WKrQvI+nwZpjxMlO7F1b7UzchunN48k
RBATkTfB0zw0njVSt7dBqu+y0r2mtV956Tj8dFKg2QqG6AHLAGsXFWbBfmQPm1xlHlWmxfFQlvPu
/eW4YpRA24acw010yRZXQefXLkCKliVCSWflXoLINUT3Kn13g8WXu/gCyGIXttqOmtrDz+LCJ1zN
naWlQb8Bri6habj9Lv3n17tgEEqZ1EM73U8SQ5d2sg5aw66fDXBYy0xAFKpmQtmr8cL2u9qBXp6r
YzJLugmtCJbq+XNFBtZrRNF8rw9xvGmaotkqNjAfTfRLnJLlJ7yeC1ABaQ2yGdBXgZS07p110yBa
O7bShylTlTvCf2/krChbJja81KCDGW6MXy580POf53BVdxffWhROHC9vu0Y5JRcpi/V8wtZ99nQ4
bRvsEminKXotDqRS5VuaAPmVXmFCi+nOj0CtqaZtKY7qXAsQNqXfEerm7HGMiy9RJNdm2svrcUOH
1wL1ADftNf3cHKNELgjvKZftx0Kk8zbs6njvoNG86XodPCOcYk/t1Og5wRj0Jgjj5i7uuppWQTZc
2xlg3jwaySYeSmvrAIL5ViNQWEWyib4YPe4P2kzeSRLbqD+t8i7XkvkW7R4g9mg8d84ssIXqxqOO
/d2FE2Atpnn5cTRK8Q8mHICJtqo26c+oOjkt8ylLMG1xkX5e68NAN2Ae586rItRgWS7IpXO+dzkm
OBEBxq7b5Y9Moo/aFBCMF+Vz9+P9KXG+0JgRS/3rLkkWmqYzLVYLTTerPiVfWJySNtV/mk4nD5Gs
bL/KG7mNYhBhJy/A+wP10k3nfJP++8nLseigMKIDsN4LVXs0ClMW4hQHdrarI3rY4+SKCyf9mxnP
HgLFBDICOXw6Tf/zBR20pK6JyqlPbHFYcunm56rBVQWauXKBYni+npffgwM8g7mENDswa1dHvG7V
uEnrRX0y2yQkrVZ0W1O615qAYDxA0YLm210iw72dVMAgXBRBS0iHhne3qgWdqhx7ToPulFBLINqO
tAerko2nFUr7lLD5bCOENp86GD1btemJI49mKgzLyDe6MWJlKwe6VIndXNpplgf/e3dbRmN5sWUN
w+5BfrAajXkYCeUpg+4EaZELSKyJr7GGPUIQ6DM+dpgWBGmGBYsNeA7wLY8cLQnQQaptJGBFRBW2
ywwz3OMFpOHr134vQqyrpJL6LfYKF066F8XY+nVhZcOFdiDaMiPPp4kmMZ0ne6w+1WR0wpAZxtwr
LDXc21W/I+2yOrJI871h18bOdcg86XtUbx6Id/TVihTH599srgQ805tAb8I7qqz2u4lMb2+6cXBN
fmnxS5O4s4Z1r+O2Esb4rAES9EaL+UppujeR5sgtsGZ5VxfqVzVNq09sDLXhKULYdzpRfgd3Huq7
aAjcE8akmNcmpEN3wmyOZWVUm0iXdHK6PLp6f4dYayKXT8n2sCQJL0Fjqru6tDjW2OVWH1UnOgKh
5074SwVTZRwXzsPRigvzplEj59AP3YNZzPPnIHfcL8HUP6dOne/YedttSk/T08x6wicnne4mxYiO
li7k9/df9fxa/zLpOEHIc6V4XyK+l83g1b0v6SRd5kgpT9lktAd3IvkSnV7pFWOG4mHGuu39571d
8tzmYUEyONzs4b+untdmphWaQXmizFCfO2QJhQvwUccuMMzUWleuWWsXtpm3GxrJdezTCx0VEHTN
2s/pvaVtHVanAqqBV2uxtolaY/JZzpfsSv8wnAh6llBnmt2Egq+Gc1T6nq4nj3LoP3lKkoR3RZIO
PlGE8gh37RL3/O3zXAsXVrbqhUMMyns+nHZukRCXzcXJwe7tw4D5NdymiNxutey3QknKC+yWN2cf
93E4h9j8UyY5VLbnz2uaFkv2Pgb1GGrrMAvkeHgH9jsrbjBMtYKAfnteXNGz7C5cM18wpLP9ZkEZ
DBpbLyUh1cr5o0cL6mFCF/sUu8rwZazi8XspyvlTK807rTL1PbCtuktjVbtTqtjcpWZpYsBVD9tS
QCZQpFZsnF52zzSBaUtbDQ4DyjB6eC2SYV9sxvGrIjh0AqfBbNDQFb8yuvpzl/Xh5w51TCbdxGcp
xzsSPyU6k34aDtnQdtfFXFxIjHozY5ffigoNIBZyzxvVHTmLtNGRLZ7CKGtwBA5QE7F9csHNpsN/
uSBXj1pd34NuknMg2ACcUh19JWueS4m3fza4n9uoetamVly41r0AH6svSZVCbQ+MANdxHfFs9GIJ
23OyE1NVPY4GYXqoPt3i2SoqsRm6WPd1+DXbetAeqnruoTbpxZ2ao0WA8RJtu9zhHCT2R8VmHgZF
XmZ7RWnrnUtq1K4cdOtUNHF9Xemj9CaTpPpZaX8tZQVWVlgUe2M9l+hmijnBiX7eoD0ojm0uL/3Q
VTHID0NBuOz+7HZg6G8hDGUq4U10KZF1/RKbqt+IaZz8fobzslCrNu5oPEH/bzF0yyCmGeOn9z/u
m+1heQFopUvyISfRGk/Ihh5sPq3T06gEESi0Yhm/8sEYdlzW24/TkKf79x+4wgL//smIvOnKELGF
UdcKwVAlDSBSK7OTjn/X0emDnU6la8IB8iSBw4dQKYw72dfhpjRm8lUrY/bMaLwEi7295fHL8Veg
iwbLkJp8tVF1tWsDlYTZqU6meN+5LkxPwy4wScTSxOuaX1oQRActHJ1tALtrw5kMmt7zmYIUd86g
dr5FyaXP8XZZ08WjhKVZBcKCpOt8C+saTTaOYsqTgCX42UYivJlxIt6aqSIe3/8Qq97Yy4ew6c8t
yp0FP1kDETDYwbKoF05lo6Ve4eDv6E10WXAXaEKSm+M8PHa6IXfCYYVVhaLtEJp1x2mInKMUZeKb
hqKDJMgk3QsRNp6eFVhwNBooXFvPV/Zy2fO71DQPAYarF50+GYvzTWLJnF2QOHLvyTRb7UuGUILS
iMAbDSe3PDnKeAfO6VzYi1ak65dhckBp2IxsGJu0N88/CbuB6WhDX5x6JfwV9/ZhiJ3PRaVPvhmb
4aEjEIv0rDh41BUsfpSgE3uY29NHLEBnP1O1+sJd5U8LaCF02lCauLBQ/5y/UDDTEkPCWJygQNt+
vmRgppOWHOPS+sD9b76VeNAljXJtV/MHgg27Q3+pEFl+86uhB8RhmiI25BbDHNXW3ZxQEZ2mtMXw
KMANcCScu42Rqr9z0062ud3Ue5I6nZ0u+26bA2XleX8BOV9VQrwABHh0BrCj6e0SUns+BnoSpnTz
1PpUtr3ll/OQbYsm+UQO2rewKRW/SSJstyyMvmZd9BcuGss/fv7rebiL9EBfZgVY2vnD1azFndsq
m1M4xhDpJuMGMDz/8P7yfCHonj1lufsuY8yPhJu9tjm0zLqfMWjsTkCrzl43hnAHoR2+qUY97E26
JrhJWcW10EKYb3EUeQbq260SRcEHq5zTU1o48zcrKdI76STjXhdp8Dy5ZfglbNR4jwIp2mnR2O0k
Fpo7p21xle60eRfn6DEXwObQDg4NchneB8EAbgoJ7nqM7HRvi+i5t7J8r4+2u1WnqL6z0qmhxhwU
XJEn93qex+I2gjWLIsFOPvSjrXtqo2U77KlcD9rR4jhdfK2qXTFd91Pc7HvbqG4uSdtfZKfnY2io
TPlFNw4qwmlz/qXyXqSNPurzqXLjH/rkDL7mKuoRplts4gU2w3orFIcohVgb9kE4lV/DqPmSduDF
dZbG38sib2/7si4fnagNtmEUNTuljKDuJo51XUpcos28GO7NRUiAKgDLaoh8g9cVk3ar9wFkyzrM
DjMM3d370+PNHCTJChwXIOBFJbieHZiOQYBzIvVE7QBjMBmVRxlHwcP7T/nTANJiWfK86N1StKwG
0IrVwR2DWpy6bCQXFJ7kZG8VgHIrqne4BjxFjnVQRmMfs+2l6BJ7KR9Evpfhp7C5lzKP4UffOoPw
8CLdLh6odfsBlbjnDDgo4IHMSvdKffhkcuJf2Cj/8PKgsqgH8Axgu1IXjdbrynWYBjIh3dY5dXZB
LFWRhoigC672mHVnV7OORhV7kyake1GYkUeoHH8QJsWtUTVY1hggO/3kRH6ZYNFc9QNxIc4POKPl
3uxM91jRzn7sVRoMRF5kP1O3jnacQr0Xa9i6m6FJm1PThkORuNmFs3sNH3AgLfc1akgsldBZrXXv
IjGGLIrw4hmxntkFetHSGg4fsrkfH+a5L29rJXI/NdbUYgzXoR2xJ/MOn5jZLyY6w7ERoylRp8qr
YHDqHltKQvdotAhSxgDi/Um0utPwrhbCAFJbuWUA563Ncey0sJuBhM9ToSgCoLlAwFnOsZ8qmnKh
VPnjo8AL6XdizcXaOP/i4YTPVAjH46ThMU79VWV7FzLENmV6nd7/Vev7498/i9+lUVxzfV6rZkaz
FcPclvpJT+bukJIkusmnEI6frl5T/6JbKeKrzEmh0wv3U+sSfeCqAXT7OJw3mmB1qEnx393mX97J
wQkBVBaOmLZufxjFYsA11/opjobf3KVLiSbACh4zTFUvfNVV4fD3ozgH+aAAQ7S0zoc6NdUIjU6l
n0aRf8TIdEI4v1hpKlhs20XYX1B+/WHGswNhLgCPwKa3s+6VhwZp9BGC4JPb6cV3S3FdX4QOYouY
CFbPgfXwPA7odjdxJA8z6q2fjtk7sxfLEWNti5LjocQ91oDK9VlR7eBqjuPySgB+0nYrkunCCl2h
WAwP2AddpUXmww66xj6HfszBE+fkacaLfaPM2vBDF6V+gCOk02zTuqtaxuaFW9H6arg8Fd4YrCza
YDzzZUd8hdX1iDJcgV39U9Np1lWCpmub4+W+m3Jluq9bWCCyG/VvbMvlJi3c+n7Oo2hrwHz7+3P9
P33zf5cW039WDe/qX/JH9D8PXELkr5V8ePmb/yRx6sZfmCjCQ/+X++E/SJzwO42/lh2MKzbMIa4v
/K1/Giraf4EYwtQkuxmmE+Uzi+6fNE7N/otvLiiGwNqX9q7z39A4V2cntL7FyoNzc7E0Y7GtD/4W
cXkbJ8N0O8QdnO4yba7bIenunZ7rEtkW/W03tsNWiNbxbFufjx1UfixW8LUacBrxErMcNzrKIE81
InUHrBBjSY8fewXj2RujuPsQ55ZC+vD8qR67j9UUfxuSsfsQpJ2xV80K+EZBS/HqYyyDHhbytTJ6
hbfws9AKcwIR6bzQQelhne9aA+4sBQKC8RY6qHMFJVv9WvYkzdSzsn95Ufr/Pjy16MGw4okeQHGp
Gb5CKXmFhbxB4eZCIsGsY424WLHlYmkg1FviGnbPTjXJB1mNkLF6gj+kU487MQZqtEHAGz6LIIlK
hDdB+1mdBcF3gyyA3i3ItcRju5g2psjJofLb8rkrzOQHJ3B+n+hpdxz0xoY1pprJ1agP0F2jObmy
zMa4qeuqKLyscBsCsroERBMpJRwOzJtMT7QKdnUpO+eFoT+/sb78bqhXFE60apkR645HXUXdhDhw
vEVlq5+ysK3mJSkO4LUwmuo3hH8NjUaWDbsF341oiwfGcTTFfaRVrsdZ2zTePOXJFxsFSn/p7Zbj
6t+VwvJ2rCeWI9HvcJje1HRJGnNLG4QGM013v8mMTBYPjkKwN6vJ+KKngzlt01oP75OQiPSsd8kX
NTSIExaR6YWvOAvgWA1pcAFOfztqtPvwpoArYuMp9FIlvtrRm7hxrbRuhts6Tr62Kadejw7qwrJY
deqWX0+b0wIDQ1YN43jN7ekDM6w5zOdbVQLx1pBEmH4Ka9eMntKqao8cO/MvAkpReM2q1Xs5iS67
vGzzD3lWhASCFy3xlhagIYzfKUAYYYApBbmu7PV27j+0uqxCjIfs5M5qSNDTxdRuQXCdxxwHAukD
1X2bzMIN2RomlSw+ERtPxujkX+2c6ECzxz4pivO09YIm2hitrDdDFpsp8TbtImmzCS2ZU6v6ycRL
N1TUmbwwRqv73jJGbBtsvVh2wqWH53a+ddTzwDUhGtVbvSvaZy2dDMcjjNqseVlaAUoRN7vA6ndG
Q1nu23NnP1lRlad+Y+eYLwwfpK/XSfbzwrJawIbziQsUxOzAaG3hma7vRQ0Nl3QoCTOXZQ8plCDT
23SC9hZo+LHlgzr7ijIMV3PRD5/muVgyAU37MGVp/nzhTd4uIXcBk2n5oD0w3tYksxEmslTUW2Us
uOYSVxBujFnnIyWN0W3cRrd2SVgksS8KdfqKIyt9vKJhANPRxDQI56qmxIOMKuT9Nzu/qoLOMbWh
EWC7QV9q0UOff7lWz7h1tUH/aKcSkymGyTHJu1KhM/pI9a7ef5o4L0JeHrdw920sVOmWsq7OH6d0
Th3SHOsfc41ERBqPewRHUUKfVkiUvglYBFm+3U+1M8qDrj5X7ndHgqOaOhfVsQYgyRUnvDB91/vI
ovGHzE1rE7j7LdoN23ysjcFSH6GbVl+MMYtwn6vlhfrrzfkKzxmUAHsGYEEK7jXZSFE0M+2qUDxO
Kt2zvsmUbVPl0fUcqM5m6hPSc3L9a2kHqde4bvw1yQd5qcHwdvz50AsDjI6nzgVrhQvPLteERnZQ
AUd33NuNLHcDrjpbW2Nt4HV4Rwl/6yD8PtiBRpCj2we3tpPe5XC4vSJYNNkqlhJ+YASXzFRXF/Rl
bkDfAGun+49HDPqd87kxJ2jStCzIHl0pBj9tA8ePnbH3cHGLvSGir9UGNvSlqDVPqUADvViu3SDK
DbYXZuk5hPuPN2Eu4BDIuce/cv4mRijHMVf17FEg4NiboYqkGP7sxtnc9WZSe7lZJtdmboy+qQfq
pW+03rVexuHV01drxNBkp2uJmj0iL609HRr6dsRN2KtyWX0MqmGibiuFFxcJ4mNlqPxYlztCVsJL
E/bN3gAlmolqw/ZhWbwxXBpTYYxyVCLUe3WEqTy89HKU7SGgynyUiSw2IIIkCymB9GX3pTDbL400
d2NttR+HBmlwQjPy1oJVsiOQ/aIO6M1X4vXEMpvh+y7irGUcXx3/neLqTIgkftTDLtqMgV0/Djrd
stEKr0UycPbUaneXJK17bfWduRNhGV7YPZcp+fqAAUXgdAdsZ5ToUL54M7x6BSeWKGmLIX5UjeCu
mkzEPuFUbGm/B1dNKwR64iC6cypUlO9P0T99GjBb7HZohWHUvYzNqwdDOzPDfA54cGU2O520CC/K
SY4i6jraWRm46vvPe0FH3vxSHJq4htDpeUPbm7Ikb406SR6xgWn8PsCAu7IC0wtRJFzFLYaXZVNr
27zLIJ+RN+zXsxPvB1XSLlQq5Tiqw9cqSbrdVFdyi6RD+oYgTw6cx9gMZTB9bSJMoc2x/WTVpdiF
lh5eYOb9ccy4xVI+IgLkMns+Zn0ci7mOu5iMqS7eKilRdcijn7FVUzyRG8aFU+Uc5WATWeYGlrEc
r1AOITWdP84Z1aBT5ix5rCL7Q9Ck/b7MyTJW5+g7qOcNXfnx0kX9ze4OCISLIu0N7umIalaItJnG
cxapbvxIciSi1kB7VusmuBpI2a66BgeH2G53NV1B17lzzQIr6bi9KdpuX2uatdW8BleE3fsT5+2g
U6ZTqhB0sBTsax87Gdp9pBTsIaIZHQTh9idN6x/nNkIMgBj80gj86XHQx7HL5hYquGOcDzrobtp2
Uxs/SmU2M78eSGHGeDzUVK+G3PbTkOIBR3S6RTFXr0yriUGHTdf4hH4SYRQragtt7NCHk/nRCczs
G8NtThdmxsoRdJkarCQIqNS4YNWQ3c/fknogr+JhTh41qoD7HvvPj20/4F/vZl3ly1KHIG1kBWhY
52Tc+Mchxp6U+MV8IyyiUAez7+6Em2U/nLCC4zmIPvbSxurwlG2kfitbk4aRRaCezEzt+f0v+qJS
Pd8K2PBQLVm0+TAlRxN7tvcgjS8oQWT4iC8UOb2VU20zDZqCdGcNPiDmEVQYSAw6mGJhmu6DadCv
p2aanq0A9eg0aMQbFOmhrhAbaF0SbVTR0klQcVaObJv0unQ4asvBNiqt3zQ4yMTsp/Rago1RW65X
9KbhU5H/CuWgHM36RCZx+hRgBLAxUCdtML9+gs/f3k51Wvt6OpaHAWhzV0kr86fW1a7QGbR7p6Mw
ujA2/PT10EAuhnwEoZwL7nLTfLUtK/jBh/Y4o/8vw84jla7cSHOOL+C9K8ufl/kDsA6xHkaeysV9
dfK5YSMKDBXCR9y1p41hlvYV6ohsk3IWbepOhHi9VO22UcT8hHG87jdV3N0X5fAhCuR8i0SpOGZu
NuM3U37T7PxjRxLghnP2gzWNX4IBlhAW/fB3q2FfaaTaBRqYk9HzSaoaV5z/etDYtpYS3oGGp6+d
2zAOnWpmlPKgN2QbwjvJHtw5Sn68/5S3129qQAIIMA7HydPB0uP822AjAPilWvlDjNcPqlCbW204
UrTr8h4/kfskiOwdqVPl/3F2XjuSIlEafiIkvLlN76rIqvZ9g9pC4L17+v2ovdhOspRoVhqpR+rR
RAIRJ475zcZO5CejNJKF+2dOXObY8wt4QEaTgGpIcW9/gVwjX4YmW3ItWusjFEzLeJbwXbJ+hnqw
LWprW1nRWRm3TjfsyqG/aIUDA7J5yoO/virWfegsNFDu6EFvv2jiBzAxpb0zL8dGfD8lX+6T6+jX
2kHzaIopg8A7INSRIY7S5GxnQv7YFkVC0KnSfVqbyIl4aLXIkGS2Wh+1mw4k2G+pqrwTrXTkin2j
ATTohyRc0RLi5K5Um14h+Q5sPWaXdxwWy+r0Qon05Nri1LEdOhRChBMtXSP39yjfZzJaYAE6zXNa
YCwHcj0YWnK1g7baR03nQy/Xqo03NPZCxLi/sCZM01R1AuzlX2d7ImiFKWedE15HIEUb8IIm7jwJ
SkyWiosuVPqFU/DOo/3fevTSZxekqodh2ZoiuoaxfRQ27puKVp+ryDkgW7HNteAptfNTrKGyCnBI
SIeiTcGGDogKFye/3z3+OdPT3cZLOCjTLSLznmngqbcnwk/AQqHdhYd55AUrhJ/RRw+DfZe1oMvM
iBxR2PWKNN9Yh1K/WOe9tzwgL+hxUxORcvh2eVAkaVwYfXgVuj7uTassPwA0t54sDVESCfHDlaRq
T50uNepKVxrnoA3dMxK3PtoGVYRjhEiH0xDBZPJlWhOphxWBxCTtyalDcakV7+Pj13VfbkDPZXiG
6oEOCnzez8qACGsavb1rNSJvwheEJt2GxibVMdv143TcVZbkZjbSM48Xfid40rugc4OxwtQ8mGOK
LBzI2R8e6pBGNOy6RLy2tj5+alv1t2z745dawetJK2VtHUI/gJ9nJAs/4X7j8gumnYIYgQZra5Z1
qEWvmnQegqtTVa9pXqrXsgJp36VpuvCWZ6i26XplKd4wJ5K7HHjE7bbAu7wr8iZjqT47hFbe0cKO
tKdGyqqzlVTPeeqYz0HbbDCqRdwK6H3pxGvmCM+I9CzZ2bzzzRXYWyqVxNvYenZE1A5140YbxFUb
sST36qh6tk1Alqo9fhVldSjNNPmAbkf4/fEnv4+0byLLypToTSjY2fsGOVQUllqFV+wAjb2EjMja
QU5j83iV+/DH15zaC7TFwCG99Qv/SZiySkeABOuma1j27dEJMeCl/ZhvR1P/UCnDfwKGv31Y7o83
gWFuX+bPtx9WL8yoq9MsvEqF8zFOy2g3jLRVaSR0x8fPdV/8USZPfPrJfA0tkFmYLVUIPVUUh1e0
C35n9aBtFU8tP/t2/Cseavk3EqfW9vGS7xyQCYWp8DZhIIN9vH24rBCJ2uEYdVVCTbqYWvXZd0zp
EJvyn8cLvfPNaPQzZwXcQAEzFywIsr4dK+5mtwDMs8vj2kRvsv/TqF1+HmT4Uo+Xe6damnrm7A1S
lEmhYHYcFXRa6DWp6IIFqfWEyg/oqkCMzwy9aHgYYoPKR3sIImu8MLyzT6hCyF+dJofmXljHMvDU
QwngiBFLafm/mrru903e/9WCPnoNi7xaJ2MkFtAG73x/QtW0yUghJiu824+hBoXtmXqmuWVp6RuE
6sIXoNuX2iLZTEup2vQOsrz/jxcF8ZDZOT1L+qezIzt4Ik/rplBdI0r3g+yf6upj1PzVJPUPCdWh
DtpVPKD0gdia3Dr1KvQFcJSTjvc7mlmR0X6yRwkIYm2u0ac8hF2zEFPu3wrBhI7IJKSEAMgkz/Rv
eZR4wDpDrs+rmsnXpnFeq07WngvVvuhymbx2afHfcNDTiZ/qVI7DVFzQU53tnTyvRjTRPP9KIy2E
LJXa2zhWmv3jN3/fur5dZt52SMn4u8xEPMwsdiraj8ginxCmAwVuK1/NePyKGtE+8aVLOTnQc4oX
wujiD5i9WWMQviZax7+yO3YSHI6VIRCbpCjcNbm6a53oSYqdr4l3glK3TZxxiWB0HxRIS9jt9tQQ
QbBj9gM6r4j0VsuIPoXWrbqQtYbmrwI0aZNUXx6/7jey0m3ayIelxTNBnSeO7Sy6xrUWCqHKaLUV
4auskITFOXy/IU3Udg1eb6cPYfmXysU/T83ob4pc2OdaN9ODjvL4NlIABE8ktAt6lfLfsM7NeJXG
khmucrv4k1cePfZmRO4l7UAwSoO/R0kOIoyu98lZcoIg2nixlW8s2s9b4SNomfTx8BTagbNTUXV4
Vu0433ltYv7UpCJe1/ngfUUY1bvgpeAshJr3vj0nCmgb80VMRufpigd33olyIa6N6jgnMxn/2Myr
T54q7bRWbU6G1dKAHwWdLUx/tsyzlU+5li90iO/zFIaslNWU2KilGXPUZS3rNHxLJbgabMN1F0Z/
nbEQaIJ10YUqp9godfMbuVn57+PN8M66JBAaiC7oMhSGU8z5J4NQjX7006r1r35uDquQRP8la2z/
1RvUK3jK4NijSnlIw9pakMW6n2XC30VQgR1oklLcsfkyqWmKgpnCVVaZ3cEh+VujVLBJNBUaKIRb
yFQ4lZ+cXPos97XzMqiDulcIRm5YgyxDKh94UK67oW29PH4n72Sw9BWJr7RCdZjucw9ExHrKqUfk
uKGj/sgnedP8iwo64KtJp565bvTBrKNLg4gijOLkhHHgnypSiqch8s2FAvc+j2SkN2FH8GrhHp9P
HLMSvTXTCB1XlFH/w8mY48rWGC3sgvvkh1W4Wkh+6H0DbL7dBVksaPqCbHSTrHHbOOgvVTjpR7Wl
+d/Mdt6uFANeDTwVFWAIY9TbpdR01ARKQZ6b0G7bYnMQ7vzCT1eFZcIE0hAuiXP4Bwtf9J2rky2G
RMhbpvxmJfzvNk8LVZhlGDiunESgnPRSN9bVJCCY6eJbNJTWKmlNBL2agfAbIhy76UZoN6MdHBwd
bcFVXVrOuqpzCZU/q1nbuS3/rRr988LvnF70LDSD3KM3w0nEwGquDzB2EkBq9EFdvzOTQ4b25joa
xnBdl2rzhQDyI1W0/NLXg3ziV9lHu5DLddgEvxZ+x3Sx3/4OCIOcThBJE8V3nqQ6EXjquvDyazOm
+RfTiGMM+MyQVKzsNgMD3o1JsXZQTe+TpA/dtiWP37RDv84l3FcTtKrVPjQunYRCaj3GAnFQqA2I
NUnnOEaU7PHPvbs96T6QLeJzAmoYhPJs+yoGXfOMYHKVi75Zy31J578OPznj6KC/jl/84+XuNhPL
QaAhTpOMkVhPP+efmBlRKnidp/mU0E0IinFMdr1kFxsbZeGdiXbJhks3XoiXd4FgWhQ+J0EArR2k
G28XLdnCE8/cv3Z0Ytb0puNVWSdLhNy32fzNh9egofEKaRRMvIY5RZ661cxkOXfcqAr3tEloa6er
DOmEpjk6wtrYvrZJ/H3X/InbcyYd+0h22/aTmsFu7POz1EcblI9+9aLbZ0W4M/JPHo5Pumj5U1+4
M+9wU6QunGmyXoIXKoBz/lyZWvJYJJnk1gwOtlbSvlpjGe6nOugjMLroEItGQkncebWGyji1ENpI
VDxmVzIi5rT6ZesgUPJaqF7vO9UIxvC5+FrUy5Pnw+23oiKPun6ANNEwTd/5pScOPkXSsYSIIgdm
dNBzpsGUDP6zLYfh3lE4VXoXNPsaGJU/eSs2Kweu+6d6EH98ppEvoMHG/eNtfHdqdO43Qv6Em5wa
NtOO+2cbe6nf5qoEo6GrhbMz2uuYnJSIRhSA90Vtsyms3+wraioSDQ4owy8MXWaVhB6NEdkidVwu
2aZbZrpriR6x7bAlbfRz6xSYlXqe8l09s8OzGSgyyHv5p9YI1I6YN+4eP/x9WQyUnYsO4SKoyYSM
2TeyxwZJRFK+a6NXzr5vqjHYUPTRpAQ89NqMnXgqW+ebDUpm39l2ubWyAsdqw9Am5/A+2ReG8NYe
2pMfbSBBv/JCohsse3VZbLUGRcjBsf8CWlbqhehz99n44bQQmcGQxSO3O4s+epSPoyJ7+nUMOtST
4GlKavbCgI7rggHQ49f03mIgN+llkYRMC97uEfBYvh6Xhn5N0Ci8mEaaoqPPtLGGl3OonEBdWO8u
yvFwNF90AzkpWojz8IP4JMPbruHh0gARfxWSstXKS1Hu3VXYhVAg2YnA9m6fKknMHIkhU0d7HsX+
Ni8A4DjYaT9+d29dqts9D0JPgUlKUTe16GZbDLh0GMdSb6Fjq7YXWaobxL59/N+rzni1tVSm65lQ
YYTWKK0C2uxbJcTIfGOpMKZXCbjZH7oHEmhdBUr0mpGh4PcRDN5fqx6sr/aABh0WLyhr+6ls1ohM
lAxaAno4lHL4EqzavrS3KoyZZytKok+AvgH6iL6qyhW2fNUu9VItXstDFrUrspLkGGJgsIIkH7Vr
kJz5DydoD7lMG3fteKVarkfE1fNVYbaKtA7bWN0wIPG4AIFgRgh4WZkioXMc9crO02Ow77kvMMFo
rdjbSFxbSxzMu83JTYX0D4hAynI0YKfa5p8ARtWCTWTuyFddpGKL3h2yYHml86viaKMxaFjYnNpd
VgSuftK/JjUiWcai+XbBOjGito770VVaGQvYb0qrfa8b+yIChMtAY/jhqbC/Z8Hw2uF0pIDzLsL4
oPVi5TlrGqZbVasPKja2kvWnav7G+h+GwsyKVebCYpUX8a5mqiw8aROrLxoziigMzvnEQKdpl0if
7Hao1+yTFxQGdpmSbuVY2tTdwnz8rhiYnpL5H9w6WCJAt2+fsiF57+QuH91maKn01bK69H4R/xZj
+3HhhPB/ujkg00pQJf53MMJo93alzsd+0g700W1Da/jCkPvMpk6PY13H28cr3VebLEVDmSIX8gmA
/FkgAxGoeKZTjG5m9K+i0n9VcfximwABs7Y6iDZDkGWo/4rJAtGoVmi+XTsu5SjoNjkOVRLMkoVf
dLd7p1/EpUgeObHq5i5UGG8LeZCRLgwqq15HjaofM7UNVlate/4KuFy+LdXe3CexYl/CNmFWY56q
BNaC1kvpBqa0s2vN3H62tFzdQGErFwbud1ESqqOCGhupNb+RuHz7dTKZ4s/KLMWVRic8GnZBBhhV
14XXcNeAYBXy2unLMCeBcXq7Sts5NSQMVXYj6r6doiKxx9UZG8eOXHRVB579DVrnVcsc9WDGoker
GhpgB0Flb2LkEHDkG+upDbzfXTAhooQI+JSREq1aSU8WttEbAuV2x6ILQUMUYCd1Hr/69tdGoZ4r
eiA1rmVyC+K5LfaWjt5PooxqQeVRxSfHkIYn4SOdk+uVvKeCD649vk2fPV8rrzEit/tEK02iFFg6
DHyQxihLp1wpZTOsg7xyjqPSJOuWATuu05aP85KFqLDmpzxSptM2k2P8tPUs2TvaiLlwUv2K1Epn
z8iNdywMz9+k9YCDGuZyzF076ECDJXa0EdQj+7zDSScsNz0+RZit+X+SQTT7NtfqD0g02jtJBC82
tFI2Yq6I710vO26NksyOgX6PXInxzK19wY3K2TcSRimPt8PMJ532gA0LjVYcqvrUO2Roty84j0oh
R1rdu2amcrM5Ru2/+Iiddz4647VXyJu+Gj5XSug9M323XKHrwxn4oLiWY2G7Gh4XlyaxxL4I+mo/
ak52rtFg3XR4eD3n4EvOgxdZf/CY0DY0/BFAl/LqgK92u7Cx7+8KBgkk/5MwFgjbOSynNfvIwOKi
c0ujU7ZBRyHC9kXSMFXkP+yuX0UtvGRVD229i/pSWUIqTOdmtlMRNUTjCDK/AcZ2tlOTghkHdkyt
q4ah9VmRKnDPVm+f+o6MlARk2CuhKD41hl99rySqlKYvN5XidSu/scXm8Wd9aynPfg3ELCBXFgEP
4O3sqh58TW2bvLZcWHzhUcZ6ie06GtbF7IfX0W5kqO1WLZA2bDVa7WH1I2my5pfSIC7KwKH6iOKB
uUpIDp/CUnZeiqjIzgP+J89SlSRuoDsYAFgYGyIklWyYTYe7egzbrdn76i5xBsQCMJ9nqp7opXGc
NLu/YwIVfECFN3cW9vBdYJ/QmqDQyc7ppd2NfnE7oeVZ2o0LK7fchUkVumBuwj0IYGVdFl250Bm4
L4OdacZMGxLELLibuexRB8A+R2vfdhVPqnYWElrfKSD8J+HkldtEpbwJS6XZsfvbvd6PxbqM9fZ3
E1jZD1B45ZaIiocVPvILL+LuAqGBwACcuTQ4oPtKZWi1UE99epd5wZCzjTLziBOWv7DKdA3dbC2m
JlOxzayYMuXO0xJVwlBWMexzHRVBjUyVPtdqd4LLqPx8vInfX4hKEWUckBTzQWqYBEbcBqbjJm2T
PplWka0tL6j2eaWGC6X5fXXKQwHmm6btb03y6dX+k9oiC4ykiBrbLpqNyW/ElbUXalD5m1kmlYvS
WHCJB/FVk+ICq5xsShAT54Mv41jqjEn1XZKkEGRubh6GBPVspZRC9M2k9tBRhLfoZowhTCDD+fP4
Dd3d5W8EYUbbcPbRLJ6LiA5NbIdZW9uunOJe2MsKAtlCw3Op79ruEiEL/IQA1fBpLKJg4Wa+68lN
RHgg22wE+hkchdsXNqlsUOhFjms3Y7iVu1ert+RNZ6O2UpvBKhq8pe7Tew+LRjs9DfquJk97u2Jp
+EKLIsl2OZ3RZmwlfE3z1H/msza0wJIouNjMluqVGfRLHab70pLHpYcOgxqUzcTIv128L0MHearK
dmsxKB/ktOxWWtDUmxEVkqeobZQdvsjObrBL7CJ9G505I1ayNRqv/k70BWmDX7SXzigZ1RWD/B32
EDQZYY6YRiKcSgVZBLy6EUZkE9XyZTRw+8I+sN0oMbdW4A0Y0xjUrNsRIuehrgPrjZHgb9kENXSj
Id61VTm4Ut2vfZo5uOuFUt2usrxMt22CoXAuHDStQUmKQykLcQrGMV8bI+xh3faOXlrkx9Bv66fQ
ibx1VnS6tqLBgTQ8xrxrs5G1j48370wGgtSDow3mHbYjIvwwYmZdgbDEoCdGht7NJDxMukmPa0BW
+UkkIxpDRq0iZcurPZPTfyrqWFmHtSk2uQHyhlzxg6jVcBvAw4PH2oAT8JKuerI8XWxlRV0CK9zH
In4rGAWwjzTWEDK8/f5Ka2JELGKmX3Gl/PCQotVGON3+KF4fv5X7y4whhEKXcBoP8a+zXd7jdQLu
p9ZcZbySrAJS7SzrUKv5x8FUFlKm+/uCBSbgKHcmYLV5gLWyPgu02NBc0HLts1LVxhp/VGnzn5+I
y5mPRCsdCM4c6GP2kzQs6nJuMajkXy0qYxg5/Qz0FmNVD+TB4+XeeSiw7Iz2CeUgcOYiqYWSNIWt
M6ccpY45p9XgQrfyumbhO91DDOFP8VzYOttcTpgS3O6IISu7xqQ+cGXf/240AQD6wVPEqpKx1pPN
/CyGPtyNfVxuwyrRX3B5/PD4Sd/yjNubmJneBBMhgwfXNLdCift67JRi1Nx6jKKtlsTdYUyFfa0N
7wU4xfANRh5XglFmGBrmZrFGw2/bOzC/m3DQnko1+CKMoXuCwdCci6Hrd1Ito09mR9nOyb3q6iu4
0AWj3h69uKNxh2rYEOuYI5XwtCs1X9ttcg5xr3yOAWxnW4RArVUJgxkPXBGcEKvPlnKvKdDOnhm7
dOYQ3NNUy/MiuQyGAtfdRndF0pir0bL6S5yRYmG9qrq+ZRdfSsm50pEi4jEpANagWEuaeXelBtnA
pEY1oTlopsylWYzApymdaJprQ046NobR0JdO9HOW2M0Gaf4ftVGnO9DKrlkM2kKq8k4kQqhomrtR
xwNcmQWITFFD0Vm55saBcVHbWo1XWao8NXoJJPnxBnvnKFF5O7gO0HwD863ebnHFEsOA04ftZt0g
fvpO+r1oA3lhF793kPiM5JFcsDQmrCki/pN6SWYuS5LGKhgsQbDBwgKEI7cfE9FphFSFF0tqs3ZV
pdbeSLw/RQRv5/GD3qcWWHgASuEwq6Saxqx2i0JJsxstcdzOty6qPjyrQ5K8mHSt10ORJRcn5ErE
Fm0hh3rn/U5iU/R7yKchRc5CyFhXQqfb6LgZE6Bd7vjK1s+lpXz93VVQdiLWs1nBCN++X5xN26Bs
PMeVIJ5eYyFfNKVfVDF7d5XJjgQwzTQvmb1Co/GdqulN281j7cqUECU2CDwnLcjzC97AxauW6ThL
W+3n0O/lFyNIjJ1XWRUi9ml3jCy/PjVGvXDB3R9UlZYqTGCkMBDZnMN1C2VgZgQuy2314TvGzPU5
xH9uj4BpG65DGatizeygh4eEoJPk6fbCXXS/r7hdHZZH54rvO2cTlrbsK5FCVaF79XDq0i7bVHWB
jl70UlSbUsKvkKblErRp+qC3IRKOAInVNG9BJGF+M8WBkO2hUCzXGrOvMY6NmMDh+dqFr4xuf2io
li+EpLlVG5kcpTc5ObKCUJvZZbdbLGojJGNLaXTJzZo9TtJijwUjutJ4qTwppr+z7FI566HINnAV
kq3dGEg/g2PAFkBrljox7zw/9BTqBOIWlLN5VSRLeUeBSnhu8tTYYmVFL9cWYfI9YrJyxsEqd2tc
Fn/Lji+hX9CshzFCnLkHagSBXPusy0jsqB6CW4UuIzWmabSSNO71/xxeUeGH38v0TSHwzQm+4WSo
W+BC7iq6MK+mkz7FTRMsHIG3Bt5sN5BIEsCnSwv88+zbADpuQhwSFNdHJDNGq7MK1qGo+10y1Ocg
StC5rMdhmzayusM970M15g2dVM/5+zjG3g/pkZxEfgq4HbMj0sFZxehJQ0MaKyluNyjR0Q/H7Jjr
BgUQLaSwXTlSrn/3gqHdmGkT7ePKGq5CK44N9MFvlZ/bT+id6hI1X0lZM+CMe/TVJDk5zVJVfR81
SC0wPaWxAxQeWbzb3Wwy8K2kEBOqUZXGP36FflLWKkii4iKpWYegDz/h3jl+z5C+WtgS97x1qkuZ
/iFHaho4z5E12BjjVOr0puugEE5P5FIXWr7CTfMH1NFx/FUmv4u2/5WF9gqA2jE1m5NNQwIXRvI8
6CyOfezDJ6uuVq19Dk1EBWrsTIz2j+QYx8cf9D4RYe8itgCEFg0u+ia3rwnRV7CBfqA/B7b+N0Um
8TmJ/Xzj6O2Sw8Z9TTRVDzDgp3QH3uUsD5H9sEL2vdOec2XQd4WWaLsutrJtBeBiOxXuC+nA/fCK
tVC2AntDlomLxOxiNuSagUgda89l59m0+RN9L8UCTq+IzV8qXignTGSCVTfl+wYymyvDC7a0RPSP
MWYn3307tHZlWwiMKc2lpOFOdIxTBFGcXgQbZIIMTd/l33yJ6I5bNH6lvvcMKABF2202BL8C/auU
KBuB7lIbmWfEWy+ZEfdr9HhWkfqzNsYX06/OlXQwbSSPPkqQjqUcRwT5uVSfhP1itiBucYnvhLbB
on09qUD1oHD76lBn+1ayljb7O5kfT0IWbWkIikIxn3KKf56E4n5MTf6hwRZ8DkojQlyxLFd12OQv
vocgZIVWx9fGVKo1wlT5HjXoBYbN/VVBJYFMFgODt1pxtrMQAVMdPzRV1+yEcslj6SXRnG3T6U9K
W4D2E92nx4fmrTa4DcdvtQvAZ+Yt6AvMsl1fqc0y6H2qYSM56Ua5bRlUBEa2iapqGzWvNmh/nCpW
nSx245CumwBopJkdkyL77OMxVYyvvZ2vZeMUeJdMx4JDyt2h39ZRsLZr9RBr6z6qkSeqXx//8ncu
En45vCnCCMafFNi3X6uQsTkLIk11Kav75yDJole/7UPXyrHY4y7jgrdaf4uQvLyvKt3YekLFIm4E
iP74l+jvBGgaPBwDDii17/xK61WR4hCf6MjJjeAO9HNoS+s8Ua+oEW+d6FUJX5Im3NhScCiG+sgh
AimAdYRRbOkZXZ1JLFu6tvnnXjqBnDTKz6G0Lw0k6+xfQn42kNXLr7hffjR9DA+d9NBZ6meRHk1Z
4j/xXSustp337LVIqyEBu/IDgBB19MtTjX2hji9w6j/EaUEDr2YOMkrW57RxniblAEqXJQ7/mw/Y
bEdRB79putBhgWx8+13MbCpW81Z2ccs46xJhf/RWZvRFwuW4IfUR1nUIP9Lwqxg2YtWtCbdVLkH/
d9S+9Jqy9luXblrfBbvchzUPkzpL5WNja9+R6DNXGFC9oOfgjumuxnQObSHZODz+oO8MVBCXgBlB
iUlow8Hv9hHQjUFUrmxGVw+M8RJIKpIHVIvXJPeSnRjVeB9WWffUZF64l6XSA4weJfjedFWzkQw5
Pltt3BzxqLSXyAr3ZQ0ABjJJIi0SYOab2t4/Iapr0WTOQQS7fS1OYYXMtDA746DYsb0aNUuiuZvU
30lEhx1JXPurxk5lhyWXvHKc7GPmJf3XtqwWgsh7gZOhL9zayTABe7NZTtf1qqeH+BG45ELKqdLV
b6S3wTFkSv/SJsHkcVPilFiqYNToNJ+sQFtSWby//Wl9oDU4MZF5Nebs9m8lJzQyDXyHr0UHBZkA
MAIwts5jECwlGve0/6nNQlOPmgaHgjvGiOEZmdPWHlYI9tCekNu6YP0bnwxoa09+hEBe0UGTKVM5
+OYDpq1BASVs2DYYz9zCySYNY27FHEfBJ6dVlR+O5FsHtfTNF3kYrSdNePLCvXI/VqeVwJYGu0SY
x25r9noaJRJ2UTi928jJCVpF74qawfcqkFX6gcJYxUToldlb+kuF6v4ZF4js7DmiP9Vt5J/QRxQr
1Q6G56pMelfBUfK5MzCjza36gg9vsaWC2vs+8v5+WkTXppZ++ibCLAuh9r3MSweOiKYYSR6AkduD
iVuYDn6t0Z7DMtkgkuBtgPG47ag1ayfXFxa7P2tkXdTJzLGAPCEvfrsY0D07MIpCe+6lBtNWSbM2
RbVkXn6/b2H9MC4mplD1cKHdLhKFQ5gDRY1dTw9St7Cr10E4xtMY5f+59p8WYkRKX8vg0pz16WC+
e62uVrFr+VKKE2v7u4ydU9iJcI0H9SUl91+VUfKfZZyAqxsMAyGvAJVl990+X5t5kRPinuQKy/E/
a6PxTR2Cj3oeAWbBmO8QBZm3exy+77/btCQ8AA3WDPXA7ALyUKWzkrHOXMm3zQuyP+qlNpbAUfeZ
2oQApH6l2oAvaqm3zyV3Wpug8kGuA/RjG9Y4NRMWwq1lJuqqV9V+JcVttHCM7xMNky4rCjnQ1SgG
54BHy059T4xW7qaD0e25gqXXKteb5zK0fzjl5BWiK/SgteGSebQ4Fs7DPTeAb/nv8rMwL6xQGsOo
yl0spFZt8uLFTxKorK51tjgBbGgqfvSS9qADd8+an5nd0kxDO6hMPxRhzaDsU0HuHtX7sbi0lrSi
rf7dzsurgy38ulFeA2dJr/G9nUC9hZobQ3sIVNPf/3NbOnKa5vYgChrGKEjXHh5ctpNFC+/lva3A
xIX6hyuQ4Do7WbIMRdoI5BwZnMg/xiLg5UTp58FOMAALm/JqjfpSHvDOmkgXwR4nnNs83OxTqMVg
VqNpJO403jdBv+pG9WpIyUZowzYsvHWJtnPT/kRc4jnMPySO/Zq10prL+6R2yVXXgn2KOeXjg3cf
ncElTGgjtiZAvnlntx+zockjJXXDrPtSm1ZGR0Q2j6OeoKpR5Itl8f1LAIFHdCYdYgZDYLv9vLla
YrUnJY0bt3r6JYpjf1diqfZZDCqQK1XATY/1sHuOKtU71rrzmnKgP6WiIBuy0BksPTBmK8f0tdcE
U71jmFvjj8Qxgo+P38s7pcoEoCfwkh8hnjTprv+7DzNhAAQrcyTOSV4OlaV6l7rTzGqtm9HX3qmv
XlrtyowW30qRzPRTMRrFOqPeWLgD7j8QhS035+RJjYrTnIQR2orfxRXoRRnFupUmddKuqZxin+UG
00IlW1Jqu+83sx5JxxQqmVHPB1MgDoswg5LlitaP0PMq8q1R2+FTgitrbffKJevQFWhEv2jePOUz
t0UIGBQGomDwpgmKPjuTqjVqkt1ajYslo7EVaYVZxWBIJ6+C4ZHUnfQS+D2UobxGIg1K7zfB34KR
wDdhBBq/6RJnSS7nnd1KfQgQClAUm2Dun4y9fS8nDG3cpFbNA5msdzKMIt0wpcu+AbZ1tm28ZCB+
HwC5K8DETI1nA8ms2e1bD35XZKJvaYRTktpKZK1HBc2zx/v7PocBqfRGEkHulPnjLFEKC0MKy7gs
XMQyKvCDSbW3lVx+GQNHLMxb33ugiT8EOxeAAN/49iTldVwMtu3lbi/IGzwwLfSEynHhnn0bSdxu
n4n6C7yC4Mp7mytYwQelnEll7zmsmELjS54eSaAuaWKYa7USxTbPjJ/5oPdnzDj8P04NpV2zqLDj
Mkq36M9qWylOqrVpjD96MqNdp3piBYVeQ0sgRqU6N5PtILX6r//6JdhXlCUQhsF+0jO8fT2lWVsD
AArvuQ0a+jQRvL3MTKt9V9K+fbzUO0UfSciUUMp8e0L+7FNUCZK+wGEKF6rHj5oq71WUrbftIt/f
JcJ2VjGR+6DJEsN7e5y0GOtqYeNNS/z7mTRlmqPhI4F2Ak2F+ePWfWOVqVHXz/Q7pV1nC38rnMH+
3NqxOHRRJg6tUVVuG2iXrI39JfGxuxGChpLTFGEQOeZs6XMUlhiEJXK7s54bNJ/Pna0WR1H4u96b
pN7kcJuGnOpAw2Vy1KJvojG9o9RC/6upN15zqcVKOi6C3RCoX3svxc5JYEL++DPNow5ipqDhGLtN
3Qwu5elA/ZsC+T6ckUEX19YpfgcdZtkSRhBH2YgyVysBzGoCV9rHa97N36ZFaaSSo5Jw8sdsUT9F
ix1OeXhNNN3/0PkO/CIjREEGX/Cz3cO9Rk41OEiaWq/7SkovSKgn68gccwMeVL5UEMyvvbefo05Q
uSk7odq6fQcNUAIgeba4dpLzM1Trr4lm7GObE5kWWbuwJ6dnu9mT07P/s9jsCFIzC9r1lrjiDW5j
ml57IAXQyn38iu8fCeLiNMoluSUpv7tZldZXh74VV7V2ko927FGD8JXXZd+bB4yJm4XTPg/xtDkU
gIukMZw0lHlmIV6lnyO8lKfqfOPnaOjR0YjqfB0M0tI1+e5K0/yGEpWbax7hM12ifmt6ccU8xDZW
OAgyt+1bbVxRPIbrx6/xLtC/PRdZL9C/6UqZO5B3EUxOQjzsAaVe51q40+xpeiWQEOz6flyPXvOa
R6COaIfDxLG2hj8c5GTc5Un0NIwD/Aqa4jEFDIkNXn9i52v+BTWZk/CjhaR/nk1Nv3UinOsTII/7
fPYNkNGzvP/h7LyW48ayNf0qHXWPPvBm4nRfAInMpE1SpOwNgpIoeO/x9POB3VNiIkViyIuKCpES
NrDt2mv9JtKt8CYoRhkCSGZ+mBo5c4sOHYpcDPtNjt+wqxbD2r3zT2NCoUtDypHbLHXA4wWUYQxf
ZT0th6mm2lIbKRdhgt22L6rZyh3idPnMGxYSsOzqKOwvjfWESR+1KkSGKwiN1OlxbHAEq+9Xxv2P
rWAoMBNNiRKXZU0viIUm6vzopoDXSLEgJgyDSbh9fXb9aZFyNHA9Y2ohYDL//tneqyNyCEWxD288
y7tOfK87VORkz0uMv69DdNTO3tPczNNF6QJjl8WBDHAH05OCNQrNAyFS/RchZulagvldTuTBfb2x
03OFcSI/Tp0MywEiseNvQ25VLqJBZJsbOs0eouCxFEukutqo3yWpeRPJ9Y/XWzydhApSC3TkU4YZ
1Otxi90kF0Gr9pTBVR1ccTJUW6Q/W7tTyn5ldz3JdBCg4dqjkuxgg51h1sdtxZ0GoSqTNSAbylau
ve1AFnQzmDV05L45F/pG2JiB+V3L72Rf3g/hVaLe5MPHIL2pKyCH6rkEhlkOSIcm2J4Kg+xURvYR
1wUPu6FmayYKSlL5ymuf3DN5bfJ75CpnmT4APvO0fzbh+iLUB4vr5SHGKMeOUqXfoFNO7BpE5iYu
teJzhGKgrTeNfi2JXXfeSai8RIbVrMz8P4wVlxxouVw9NEKBxVhpVVPpUYw4dxM20sVcmt8PQgin
FfD2ykfP33R83hqzgwAwBTYnriGLbB8y/lppYWd+yAIfxSZUA7eDWGWfX598p0v5uJXFB+V+UegV
Lq6kMU2w6YqMgYOJLalCUcvzi93rrT1VDJcfNduwQU03EEt4ir2fDaQkILxjVvV48DNpK9TefWHK
nhPXkAoDPAHOy/6rEPmXrXSZRTd6fx6VH8Lo0xgdNO9SHn745kGLbuQ4s9PRacvOKfQbYHKHpHio
4+91dZ72P/3GdyYRAZ6tLP80p+9Ti5Q9HgOWS8rFbr2vPfLio3Vumei5NIh/f2mKG3+4DK3vvaVg
UlDBuN5HQuRY0p2i3QrTvSi63GyF/rax0AuLdlr5y+rOeukTsvkd6UjMN2wj+CVYTq6l+Nzu9Vln
6Hvmf+6F2M6iH9TT4wAKS/1ghI9Z9iuFIW96KmHG+VifS/Lnwro2WxBQ8gZ/XNRlU9tIzvA9sV/v
/5O7DcEyqLFZxZi8POmDxfpHDCEcAu5SoAdbSpStJX1Chl/70ViDf1HKgY88fCqdQZdQL3NgfTa6
u8aao8tTmLyYBVwrZrQgkTsK3/MqezYL0ngwIXN5/aGpCswHxPOo2I9a84CFBImiIHmkCIiJe6L9
kMzIEaWHaCTTl9ktQJwSKz3lvAuny6T+Yg4/J+nRkvaJCZ9DuG7VBwFkRT4VV3F+MTTbKDc+q7l8
q6UPxkD1GGUMh7Tdyq5wGsAAEeZuSrGDI/eE6outZ2D0eqIc5BD+tRLcC2ROnRCSzlbNtOwCzX5b
sUptpdmTcq7yVKbDLmA2hwPksAjJpTJD4kwbxkOrMkiRUZe7YUL8MtG8ZqdGIPLQHu6kL6Hi7Zo0
S+7iVtGuwjwpbuK8U6+atvUcHWjsmw9s0jLYBaI3Cqb5BBiZx7EWJJEvHmoEaXPEq7dql5kOOTO7
nIFor0/q040Skxf2EtJ+ijUjQI9nk2imvjiGOa0hebsdizaDADusgSFOiqN0Nqc0W/8soYng8WLp
GNBzZamQobWnwpnHjtycAWW2k+SuS1PmYBdQStMcXxJ8J/JBZ07S98jLfuh5odhZVd+hNbqr4sTp
Bjj3ymRUK5HL6VY+M+s41clbcHFa3gbDiF83I/IGcZ43lGHxfbhsLUBTHo5Gd9RYlF+vd/zpYcgT
6Xu0TIEig+s+7nhEN0qd3Lh4kAWo2Y2F0Xfn54Or6GvB8x8WGDR9TiqNSuLMbzluaUrVKRB8cAsG
emcbPwTXCO+3tb1guvSDHVk170evtR9f/77TNAhDTtABOA20NQiwucef7VNKmgMuCpLp0EMP/5SC
Uryg9pWjuC+Nh4yM9iHIyh7XGy75qiD8yBsB8apwLJxG8cFScNHbdVBSz3Qo8LaYVB2mUX387fXX
PI1YTQ5UtgKSITOwfxEohNh7RGOtI96heDnMrlq6zcpavy5UDKP7UItcpWvXyp9/GHuyIECQAV5z
nVmKS2ZouVVeLzEiXJmnQTJJd2MIARagW5llJyBBFh5UcyCQcG+4Py2VHEdhBKdlWoBW5EjfSJ2o
3yTV9DEp4gnIpdWoj2ONSJdVJLeUAGwdv8yvhaUNOxVhxa/VEN8rfldtu0ZR3hyiQUzRuczxeqQr
lhwyOUmroB6K6kBtw0ccSRPsYijSlf3tT9NwLvU9HS7zOC+mYVIWIGe0sjqE9QSsKAnGCxMFP1uC
O3jVKIK6jYbSFeUm3BKJ6JvQ6NECz6oDYhGKCyor2+at+BXe2eQkswXLGA/D2kvOZ83xmY4EFpd3
yoX0BIm547ViNi0gbL3ND037JUTx61z2qupcTbT+C5b2wVnmW7AgvVG7nHDjuWmwX3HFtAi+tGJ/
3qdvtp5UZs08wA2kFSihcb0/fh+jkdEK16riEMBL+6hqfXE9mdGXdAitL0IdGXfdCHBfCM1LoQqS
g6kH+oOMYCgOhP3nKKwompRi8vazalb0AZNIwYQL+vKsahvcb9qakmriB8V9WOfBtsviyX19Rzg9
EamLcP7O3vFYGCxvKS0g7qYEZ38wzDS4bKcQ2V99NFdm/zztliOOASxIAVIAaIcs9p0kAeYglnkJ
E58LEWzK0i1NbcLOPABlP0RvrJDMA0pbJKOJHBWQrMcD2mtmMQ2FnB+wF2suxFYkAuyNlULi6bbG
PkOVl8Bl9mJZLjW5EX2u3nqBSofvwyyvb/NBSn5YSDC+PkQnUqx8DnmnuYbFmT3rnh1/jixNgZEI
Vn3gIEPFo5W8vWxEOz2qx12OKMRPrAz2YdOM37phDB1wrq3TykqMVLRyHxnZmkDZCWB2fqE5OzXH
NyhBmYv4pmgAYUQYyx7qoN+3qmabUSFZ0AVaDzZzGotOnvbKXcBC3uSW6IpNb20msW0/47w4Uz9V
K6dan/e2FSBcYyG/e8m/Ne04bTo36lHE5WzUum9mGrU22pLjfddY4lmdh5UjJk012YESgp9LUuX7
6509hwdHM5VyDuHJjOemaMrgHvd10Q4Tcp+jeBBr8CtqMIXZbOV83koIhaSpGZ51wDHvc6kIz0JR
mJzXmz8da+qj6KVRKVdn5tsyK2cmQWVNUSIdkiGN7z3T2hfRNOy9RNkCtQTu3tXeDr2vb1kRxY6W
d/rGwM9BnvDLG6c+W6kCnkxyXmemLFFnx4vgxMbGl/SG6lIqHajeJ+eJ7AeXI/y/hzL11i6cJzvR
3BQFR1h3zC/0b4573muDZtSsXCK9kE83gmbUziBTJH+9g0/CQ1ox8WklKQNVAirJcStwC5IAfXvx
MLODnURu0r2SSz2CY+NwYGlVd6WmdW6J4vrKsXdCEqASRFaXKyyJNXgCy9w1aPGyM62mPmDpjK9c
GtdfBGxCNkPayxdlI417I9A+ZyJIxCj3AU/i9XcY28C8Gw1MZakmd3iH+N5dgtr4vujw+82r8hug
9Ruu6aKNbmVzPlpDehCCmnOcvMwvNZkJJygkyvsC3aytMuDL2hfCtgAisUkyTfhK3UTejpi2rkzl
k1iTzyUNC1uV/6iWLALxJA+tDtdrSo9lhS4qCayNMWH4GY0STgGK1SJsZcRrWaN5az9ev7Q612jA
EmILdGKnaUxmnHZqfUDhbwesw6g/aaQAhaIDI+22xNalGjtyvkure4Rx7L4/b2BjCNkXPwIcnt76
db2Zt9lCVUl23no9ihFyMQug7YUIMyvroejlbdxEmyS/bgIBC4Qt+s1BS/lDSveFp+BlidJO2Dim
Gru+TPcHCB9eQTr3Y80RmnwTdP02MqItVLy9kfQuRNwNcngp+ISgQvMzC/aDmrl1lGzmQDGJeyfh
n3maGw/7RvVBfIJXAWBsuopWbTMTQ2z+7/ciNtDmVk3CjSecAd/eJYbkxP53kbcZ1F0ry7vaG3cp
SRIUpKouiDgY4ca/vsZO779kOCiQGVws58Txsiad6bVIsaoSD1472YUwYcCLyyDibdaloIz+YaS3
dgOx2EbWkwryC/qO2C6W56Nu/BKUMj9LtMzYeNQoHAyrfVeAcrCpK1O54vq2pip8InoBnBzdL3Jd
zBm2/qXThhWbniQkMjkmrcn3WRGWl8i0SmQNe+FCnXzpOhCT0A7AdEu9qbpi1XhunSjSBd7XX8E4
HDKDGvmsJlM6Uxz1W0+xshslndZO3tM9EpABNX7yvJQdKEQe7176pDZKPQKWKkgXbMZ08LejbJS3
r4/fn1qZWQtUawg8qV0ft2IVotbBDGzh+pl4ieV9utFFJNpeb+UPRx3RDJA1tJHmnNgyKKzaLPBE
pW5v8EEyzimFfZUxQ7CrVH4cRAh9ippi/NjtSMw5cVWjYGNEE+7dfhxe0L/SSox6WjngcgpEgJoy
1yfI2YuoJk8rrfKFuLiprExxlDzuD2aGbHcW+to2LIMHTIo7twfh52Q5oZeA9rITxs3d6/1y2vsz
joP+QOUa/vmyW7TQHyKMX7KbyTIeLBWH5sIX85Vj8KQRFSw89hfoOFFkPqmSZFbt4/YRCYcJ1c1L
CImk/+ohX9mNT4KpuRV0DZn8MJS4ABxPpChkmirSKBwENZ/cJukKt9Xzbm8VACFMM4i2bdjrZ8Jo
GjsAgsJKhP4khnB0GGBaBjJ01icnPUPi87h9RZ4yJdJ67VrrQ9TY8We1pQG7mjIP/A03TxWKFolC
2wpJ4Zsj8mlh+nO0OsUO4wQvSbTKajkeHRRxPkddB5LIFzr8FStDvhmsyNib1J0v4rrr7RHLd/f1
iXBygHL7g9SFshemM7MQ8PHb50OaNk2jxYc4LaUN2acMQlVEwqhvdpUUnulhK66tyZPjE8UZzupZ
TJYhY+SO26zUoaIbqfGk2Cg5DX4mN32Edogx5OoPI1TCsyEnOS1Nk3aFIQZGl55enNVTaO5G9B2d
13vgJPokOcki4GWICikgL7IZFiL7XhFOBWQLxIDxaVI+lygK/xJGQV1Z/acLgsoZnHmo0JwlJzfU
YNBULxbAK5RCFm+NbsYroaO40spJ9EmvAdOFhjKPKnWV4+5tITiM5Aqig2e02TYKMEKN0S/bonPu
fyrTPvwc516wrah7rbR8uruhCIZzKLZbCpg4YvnjpuOh99RWb4pD2zfaZgjE9goLhggDwmibq0O8
9SF22lUS5GcGJgcdao1OlKnd99eH9HRLmNWNOHBB0JCFX8LFPKNXKdbU6UHTAIqgKdLsGs1wpGjs
b4toHNFBp8KTqz0ay14tr/TC6ZLiUoVGPujJJ5WPRUzay9hETGKfHuDWBHYGY2qntlq3YQV+iLrY
dDMpWjNVO83JgX5g/zFFbjXkWJYZafRQJ1S+TPmag0t1CVALl0ivSDdNrPpffUFM94E4wfDP0Ty1
SfsEdj606LH7enyVFbHs5M1UUH1UxG9a0bLo4yJWLpREtN663mZqNZoY0KupuIIrP54j0ZR1ZjEM
4rUqyB8pk3dknFTEe7xu5fg5GQcAGlyCwLeQpoXUPa/GZ9lyIQUwUeQ0NAkHI02/GvhOZjnaE1UV
f/JSb62YPD/v6CCY26PyMCegZvn9xeSfKjWrqPWL13BPGzswhtDR/SRZ+aqT7WpuBc1o7jqkn8m+
Hn9VFiceanG9eC0IKULYmMOdyezYNmn2aSXDdRo80ZYKl+WJzMZGstgaiyGU0nSqxetAl++UGVmL
u0vsqECiHtV26HZdLV55hXwX6rUtA7Qv7bjyrZ2fUi7NBvPn68v6SaZ62cNYCMxQWIoLhI7H3660
ZhUOVilem34xbjI98Fy0QKJzKVdaOxE9axeJQbyfPDH6VehYY9qQkoNvljwpqLY3qeXiqFXvKt9o
bLzHs61HqWKnm0m5R2ry56AnwR78pLATY+3Ri+NiU1byyDYlKBdaH6fX4ZQHD6XujV8qxNv3SS5r
F22o6ocyaySH/Rz/VbUrLznIrHspa1ftdea9+7gHqGKCziHegMKGgfxxDxhGHkWtXEAvlFp9o/dw
x/tOuo0j2bHyXtvQpr6p+wrhPsX0nbISypWA4bRYTloBsyaiLqBBc7r1+BU83YhkP4MMImfCuaIJ
l63i125ZGcNFiljfeR0kD/3URReZiIggDpMFxINIwWwjTsPLJKFDFX+SdljTdr/0JlE3Xl3h0JzA
v48Kf18R5Owijmy3JPpxe2kQL2szLc7LUGkcUUB235lGKJXTqOhXmReqtpmnwqWkSCWGixl7vYFo
U5jdvD77/rDFogxCnnwW9EG1fbmflINQRG0ZQ7EZFWGrIkXv6UqN0kYolWyXYdNepoJVbap42if9
dNeUySZR8L4Vu1o7SyOKsASBjXdH/dPakNQ4tGavrOyup5seLwkJhGsVMQYHwfHomD5AqsqsBcDi
anlejwGaiQnUpcgEpBJW0WDXnSKunHinOx+ZWopOpLwsDr6l9F5UCEMxEzIOpe9Pd4iGVVdiEK2V
+Oa5fTT3Z/aRAihzFgRBAW1xriLgXPIRKCiIzH95VHs3H/rYbfqoBFG6akJwuvuRVEChizCK/D6Y
hvmrn50fps5OqyWjdIjiAoFv6tfkRNqh/pL3quCWXoU1gRJej7Ukn0VKoDlxjnC8LAz1Ro6S4Q7c
21podzK68yuh5kVswcZGQeX4lbJaCEVjREoH/bkv/Jc6SVqkP9IcnIqviuHH0VtTYj8Z26cmgbSj
3sM950lA91kv4BA96GPuSYcx1HynQfd0Ew15/9YUMDJI1CxnlVeKRCTFjz9MFNGtjimIHtRK8rfm
lJhfWrTb96mQK3evr+OT4JDIjGaoRNGBUMUWKyQq+gjdYXT0xCpur8P4orUqnAAtS0gc1IUU0aHE
7srIvZ/DEl5p/BQig8vXk3ok2SDKLUtQxBRjaBbqTXro0b/bob3o7WPNqEhISBLMTfytRLcvxXvR
DAq3qxMJm4K8c1OS4nbRa57j+/q4sqWfhu3zS4E7pl9mTuGStG7GncDBHqSHUFHrM5La4ibPc2sX
44xixxSNzjpR/hBogxOLEbJNYbz35GQtrXoKBuM1yI7M+jZcI7hIHE8CBUwlDj99cshK6WoUQ/8K
sU3FJcoGySSV+SaB1LGxWjHeDBnu3kmcrQRXp+uLqIKrA5cHsgknPhnp5MccLR0k8Va9U1XBP2si
ZLOEoGg2iHm5iVKuLek/fDVALRDSkHREXHLUOeB7tsAS9DqbOs2Tw1hkFTqshfWtCgTs6JqY1GVv
isA7yBxEZMyYpHXp1oNFkuD1RXG6yo9fYhFXpOSI4qpqk4MQh8K21IXITfLI//jmVmD3U+OhQAsL
f4kPSxtLEuI0Cg5yHwCyEyVh02ewmF5v5YmOenxQkIahZAhvGxVAcq7HPRqOolo2YxYcfKvfcJjj
s/UpUcINZKXtoH2x5JtIO2+UT2qfOUak2qBobStpN6OA13B7bXgjgswhRoWi3YQP8hRfK9m5pj62
vopj/J0cfPQGbCVisJdt75g1UJMy2ROZb82s/wgT6tL0u09F9S3HJM2tiu/IHb99vGAAcgaCbeAg
WNKSYf20fhvK/gFTlQszFWTMIurViGe+sSw70gRFiJbgzBJYxtuIzA5EKGVwiFGu3xfaaDgeFL39
aOXbQDB8F4+OyunNyHIMwHT7LJElG9xFvTKif5idM+0LgDPgWS5zi9OhRtXDahEYOfRdpFDcwG1Q
nDOkr8+b08UPuYx5M+8A6NUud8GitTo/NDL/kE3VfS9O1l1ZG829wEaFDUpocMVhAn94c6OE06BU
iOsBby0D+qAGRBWYaAtNYp2cTThFXIAsx4DFG7ZJLHQbItE1q9PTD+VKTEdyVcVPG3b78fqo1SGg
KtxkyKoAENT0SPskmlOzMbNB2jCN/IuwTJPd6x/65MNxPJloFXASQBMQc8hUHLdqpdTRyrHKDo11
mHLPkQIMDrUEybHUzqEYTP22haSd3Q+AcMX+PhG4zamu158V3r4gV6XH1017hnKLbZi3XfhNLS1H
H8d9PO4lBXsa+F+Qs9J8q/SBHSl3UnqlBNeGRRrY1+pbfZK2owhovU4QeaztkGPVCtOt16S7Gq3M
Tmo2DXqZRh0/pCCf3TEBNGtWQugEDXZBfdXvX++S+ab0vEdISZChw27WmJE3ICSPe8SYWNtiH/Yf
Mg6HfSlijFbiBrkXclGhNoeIQmN0hpu26toW+RS1HTWN2C1gJIL22dCBVMJx06aVBhOHUvIBpUzZ
blCgvWsT7aaSG/8MAxdKaD597Zmp5yoRy1tve3UfNUDJU31EL6tLZWx59fA8BzTgZHFqbUu2TAP3
1rspxXdr8D693lkn9T60Jbj5m7PuILPoxOtxGPw4UCtduOXqvUdFpTjPgUsdiiCpXaHQqr3Q1ptE
E4uN0BPAjINoup4qSDeRGVr7ocHiuCWlro8yfuOdpNyNZldtmtyPb1I5klem+0mgNyN2YOTjTsIO
SvFjschywSpbo6uUW0/yuSjIar2FSZB/AWL+TfBaZMhQMXBE2cuv/MnU7FK3Wgf5YW9b4lPlcF6R
hhgGdaVcsdxKge1R2ZuvsTOFg0zx8cDH+STkVj7It17uB26kC/Wm9QNvJXP0x1bgyOA6BgmfKu1x
K0ORBFk/zV4aY1hs8d9j2ZVlc/b6lHiSYXk+i0myAbwC26083RyW50KXSonUJIJ2G0lWudUrdXQK
pF4hRIsPSAOc97ESu7GZ3OuzSMdYt27WRYU7Dqj+WmZTuXk6xHsrs6Rz1FY+V9j42G1wFwRhgFay
+THSxGHTKVl+Tp5dZ3fgBoS0SunIvhS4mWqUl5aXavsgKDJHmoR4S3JWc1QxNZDubJB9w6jayUpV
vTdjPXHU2CjdSDSTlZPrZDnTEfQCFQU2V+LQp8n4LIYMi36yGnwCb4l1XG2L4LszOt1Z6JLmvxic
/CrYwPE7FN+ax/DOWznC5imzGIUZXg9wZ05Hcks8HmyUlhs5qBr5FsDnHhqnWhkbXd1JXBdeH+8T
ttjTZ4K6QJEKJjpI7+OWsF00U1a/fFtcmjt9F18P2+JM2kK1tn1XssVt6ii74lPnGrfazjgXN9nO
3wS2sH39PZbn5/I15OPXGPS2DTuxlG+RCbY1tOAS7ZtS7CpZB1W6MseXK4lYGVzLHHsRmaAlsvhk
VZmzKQFya4OUaVeG6X+qM8tauX3/uRGw06T1OJiXwrcEVGXlJSng6RA7xTyMQhcUa7jyKfMBfzRP
ECYBAkGtf9au4/g57jatD9BynYrsoLc+9s2QrdGDzv2Zmu9tUMv4RmkgvSnBzDlCPK1NntNvnLGE
/8nmkNZeUvZIDo8QUWm9FGMd+uSYzzesNefKRSuAvWaUAQa8c3mdFJ5y/I1pQuYnRXniQAY3be0J
mO8+4UJ9+/oMfNLFeNaX/2mHHDgiIOTCWPPH7RgV2hhg+1LUGcEfJY3Z7vq8uJUz7ac4aRKylHo4
2sGIWhRkOm8z9np3pRVh4eKmpO8RK6w3pRT0tthJIVtks0FDEEBnrwRbVUx2XP62aRRuRAyWHcs3
7iUjvorE2NpYZbMdFVLtuSVoK7eaRUD0n6+iNkQdawZnLzUURqjjXpPxVaXl344qKd+KsdJgg9pI
+YS26iNUWUii+bYF/dSuSpWIXZyoihLtcW9apj+0pVWlB58U3ker6LNzr00f9ST17F4YqJeF7cpi
+MNEAZUCSpmkGp+7RC3EKodJX4bJoTHUYO+Nk8mRDz/qaZ78z4/h//iP+c1/ZkT97//lzz/yYqSA
GzSLP/77UDxmd031+NhcPRT/O//Tv//qv4//yL/875M3D83D0R/cDALpeNs+VuOHxxpnoac2eYf5
b/7//vIfj09PuR+Lx3/99SNvs2Z+GqJj2V///dXZz3/9Jc2J2P95/vz//vL6IeXfnWU/w4eTv//4
UDf/+ssy/glLWp7r3rOpA3J4f/2jf5x/o5v/5M8U+Ukz0uEEQH/9I8urJvjXX4r2T8ApRNqIAbOi
nv5Rnbfzr/R/ks3mh2Qk2RhhEch//b/3Our732Pxj6xNb/Iwa+p//XU85ALp+BlqAap5MbvksNPr
ZDDcBhZaYE/TOH4OZH14E6H/9+MXoXxkCDEOLpnhBlVZVR96HdvOex8e1K9n3fzfz3n++sfH/O/n
L7ZtKyVn2cae7qJHVE+3hZQiqxsAeZFsEmmI8KlK2awpibzUV/NLPAtkanK3ILMz3R1qaroocCt+
Zeejbr6Jo/T7Y5b7JsXDAqiJ7rZSgdaz1KvpXS9Gon45mk027AQuZRVk3rL48HrvvfRB88+ffVBh
ikVnzA12iWUM5zlyQa2j1m0Quq83cHy6/v6ixYljhlMvNtAo0QOqjf5cZ2+WnQIltuBSi4NIvpLa
uI2dsi6z0YDzpVIlE7Ogq/avt//CBy51Nc0sosiOM/WuMLxacfTJeqS63695fC/SpL+/b7E3F0YK
abMegdWisFM6bKY7aja/ACeUGNiWfo/ScTsaAhJneG64rZznZmajSCmnb4qSfr8BW8fzIUz8Me2g
DdHDIPocpcp/GUC93td9S+GwnI2gN8dGc8exNr6I+ZjbXtdGK4omLwzOMhOKSyCVeaUC0quE4aOY
1/llJoRxuxKYv/T4xdaTC71WlIGmuQmJik9SX6r24E3G+za2ZaGmSvqoKORSc5tcmCZXHCDrb3Qc
ctdA5C+9/mKzkQdfMkew6y7l+jZyRl0fVLssWamb19fGC1vnSTRodb0Wtb6BoE1deh8AoZTtJ7ST
LfG8EQLLuB39XFmzLHzpaxZbmxyNAojRQtiBcTH0mzqsg+YT4D7h1+sf89Lz558/28lqE4pTP2jm
bsolNNV8FaumIYzramUyze/5O7T9e5ktgS3IhapJK4/eLhfMKd32lYTvUoJnSLgpw0B9GwzpdzOL
/URRc8+Em2DsGhiCzT7TET13p0xKBhc4fT+8b10vtXGRuyo9ZUjNXSHH031cjQH4bd26f30sXuqr
xZW7R7BA6gl1dlSbQzdBCkW59NUxLz/Hmhm/7er0d1ctM7YBKJvYNApzh43teCakk3ggUVi9rZbx
+/HL3cOjUEPn6LsWFvVgi9GgftWnvFg5GF+Yr0skRNthqU4qUYfxzAg0iZ+6aisYa+IRLz1+sXm0
oZKNyRiZO7XuYsZgNAfBriH+r1F6XmpgsZ5jrlfoiNP7lpSW2VkhaVnvVpEx9SvAlpcamH/+bEEb
8qjUkoDxvVUH4SfDrOubIfTL8T93kKMryPO48aXHLxaaMVZz0k4zdoXCZWffTMpg2UGc9uL7ltgS
wz6EY6k3cmXsYlyC1LM6lTuUwfDDWzub54n4hx1pmdgafSQj0p4hLr2xqDaRT8LzJoVpop/76OjF
Lp7XY/YFFSblW5v5fbZyR3wp5lmS2ZPB96Cn9WyFiZkU5wHCNAYXh9giajTBu6gzfC2aOicM9CLF
1Xzy55Rbr+R3ndjo7fs6eIn0Gj1dMMxY8HapIaA6jfvgzjQSZWV+LNAHf6//k3xQ1wxhKZfWThGn
KncnCV8NV/OmKdkX8M/R5KEs/qsQ1D7dq5OZadcDJJvsCtUTiNNmDBRz5VVemKpLbnZSAc3FtNPY
VViI7fxGUhPbBz/38/Xd+qXHzz9/ttDg++km6C915xeD+VXj+LmuReFtQJ3f3bi4AJQKKpCCYFg7
LeEmg763mU4g7qqxXpkGLyyDJeiITNOoyUNl7hrQKvKZqVaV+H0oJJZEIAfirOLXIjIAv73wfxTg
RddcGl/qt0XgrfRZwihXOghNj2RaUcrAnMZWFd65xS7JOJM6xWWrV9grlIA79LHzNxPu3Zt3DfuS
m6h7CB1E5TDt6tZHiz2DdqRXxZoY3Qudo82j9WxSkV8MhIFYEqhkmDpyI0Ubb8zl9x2eS4tmriW5
KYX5tJO5N9piIH3OfEr97+uYxdEp6UWmDok/7XxjbK7aETaqizyrtCY6+VLXLE7OIGobQJDjtBO8
1DqTuyHeeIAKdu97+7nVZx2vFKDKG5xhdo0nq06vgAuoUyl8Z98sVrOZyRNy2gyrQFHFiZUWRdfY
eJvjxt97hbY4kyM8dMTeq6ddCSRlW1uZ73SaOm1f75m5f/9wXp6UZzwNa3FJ6He9oD1yL4y7rdrE
RbZremMNw/DS2C4iX6UzugxTVkwZWLgfrAYnCAyI1xRAX3j6ElbTZMQq/aT3uxyY2hkSiS1M4uyd
281SK11q0sQzp6jd+XWiIuyZGlfFkLzvqr+s4XCSAliXlGZX5pEnOZWGFboBOyDYvD64L3XNYtFq
nl/HwkQepsgwq4kbv7lsPW8NJfLS0xdLlvyo0CF32myr1u/rO6WnSHrQKlRQ3nfELwGmsRR2pd+h
zjkg2+TEhfZ1tMY1+OBLb79YtDAGYsgKHoz+JJBs2KayXeJV/c5XXyxapYhU2cPMlJ4XvlYyAVhm
Dd47h3VxxmJ5WQlCjVnh06urcinbWqe/99WXq1UzvdYMJIA2PUljeX56/e6OWdpSxGJXeEnN04fI
CpwWM3Mbm+K3QSP/3iuXHjABIMYcFgZPV+XHMlSTrR/670w9LR084iFNEFHn4dbUphDorYqrkT6s
XCBemI9L1ZihUQwvGeMOEwivtwepk22p8Jr3HVFPLJ1nB2AaFHKGZ8YMppgyuw/Cxzaa1pguL736
/PNnD6+nqilyaIFuCtrHBkH/FfvmtzHcfw/pYp2KnlYpYyA0FEHFbFMP4UPd4p/6rg1yWUQsa2uI
iIRbQDVWYOsRmM+2ktdk/17ql8U6NZRI8EPB4tWtVrqqKY/ceIafvAkd9LtjFut0aFUZNIvV7iap
ymHWIPagbYRGMOv3zZml2LhcDlbaFn63G9U0w+JdKbRd0cvNj3f1/dJGQgo9uYLKzMnq1UB7olra
1Dh+vS8YXmrAt5VXwFbW2l1jKd+kSL6tVeX2fS++OFXRcIzSEdzxLgyEa7bHrygtvDO/ttS6QR8/
NaTMaHZRH5ibNtDu89jL3zmgi3WaxbVQobfV7gSESJwkMi4NGRbU+3plsU7/L2dn1iQnrm3hX0SE
EPMrkEnNLrvK4wthu9tICIEQSAJ+/V3ZEefcLtzVFYdXR7dSJTRsba29PjzfOjUBpHLqu+UPvvqf
aST/J4Xaf2f6X9X8f9tfAHZtPJzXa4VmpznfUK8f5+sU/G+6nf9vf7dObRMZJkIUHKP+lXwJZ+wD
KBCD9PTYyOwWKnTmlHT1YCo56K0cluQH46o+Nux/KTD/NjZ1ysfEcm2qaEUBIRA66Lp46+X1lQ3s
L3+UvzWe9XHIlSfnCq/y2T1E8/5959Xq86Fx2ZeO0JnOsMLmmI6sZnkg3ZcELlrH2t6t0S0cshYm
MQakWJg2+OnytRvTx2Nt7+Le0IWL4wHa9trpOTTrfRRO98ea3q3QwdV1A9vP+URqzyu8tr7jGzmY
H/irdu5vX9P3FRBeHvVOqAYEGi35mur1LVXjazNlF+96wLliN8eYQET6fmiGcy3fcr14rend6gyV
WwPQdLzTsNkrDUcsiESPjfZuYSrYRcNYF3e7WDZ36bBUva6PvYPuYWK8mxdmDDqt5MfNwjAh+XSo
z3vaRJe1Wm0CHzFk4odesvfpFh/bp/YCYFihiwWas7lap9Z/3taZVq0J3vKbeOUz7rXVQV8vfcuz
uZo8vPXTHhreOvtybFB2K1J0fLrUn3uniCO69Uj8HTq7gwfbXoSIiT2OHcGRzAAQyKMp9EpU1Npj
ZzLZHZvpZJM5hKsSjOWe9FCmyGIfG5PdimTgXIcjW+fKpFBbuGBS8HqNn481vluTDg/k69rXE2rz
wbCEi2c5BqBYHmt8tyw1jCzgfYLGU1Q3BEb95OGqD40K3HNeXlUgJVvJmGYTPPSCxwhtL8YebXuX
3fUdh0vn4iNtDK3pnUmb9mYMUXR2ZFRQB/uy5wymGx3iWUyUaIvzjbQfu5gdCrB+cyhYMhM6kWHl
L8E6wyw/vOA3KCIgfmhrgarvZeeVk2GNt5q5akL13XP2Mx4fPh4bl8t+87dTzQYB0XGAcTGmicrR
CJ5DNJ0ciiN+q37UzCbIRy/o+LI8moHcLHY8tkIBxnrZ81aisBSwb/AARXDfQXB4QsE+PTjiuxVq
Gg1tpLFzRWBpHaJMutXsUJCCUvuX/YZ1Y782ATiGsEulhZO+LkB4+HXoc+7VTyteFGAcMU9QAMRf
m2m54Un0dKzp3fpcYM4nUurpavU7B+/WZDz3sM06HWt9tz6HCCaGFvqaCk9IW9lvw0MSTMfe5eFE
/XLIjaJAwvlOw9UXWah8Mtq79SxZPxzr+255OngvkjE0+KJ2/WNCBAfT+R/Hmt4tzxkHD1PwQK5E
3HxYlLoG5vPYPNyLj2yN+py2CzUM40d2sq6hpdf1P4/1e7c4+RbC4WQRU5WhDEmE64NM3wo7L6P6
+5OLv5cZOQ/5YKsSXTFpQWfRcNW6H2O15K6l5q0C2cv4/tOP7BZpJPqlF0MEo08efOtY+NlT4vnQ
0OwlRgskiV2c1Brr305XdtLgacH7+NBTnZ/sVmlDWcR1QNHx0P8srdfnoac+Hev5bo2yZVRCE7gJ
RYCsuNMWmDXMe1gri/LYD+zWaciaJjVphym5eO+5pM98PHYXB+Pu5RYA+O6ICzOartfs/Uz4uzqI
Dz1Dwex913QKB5LRrroKakkrL6Xze7CQ+SEpLpzmXrZOEwvXUI6ZWBMgAVc9VqhHO6boAqvyZeNy
qb15mZiGM5EiKIxJzqNrjmWHfzPcnHVoTJhhyLE93tqV3nbRcnAN7ZZn5prOtGOjq6Ru+jzZ1ls4
/R17N8M5/3JQMswSslChK3+wj3BYutNkPtbvvbwI3utzHTtvrKY4/cx9/b4T46FLnL+XFtVLKAU8
/nQVY2RyuOW7fFxlWhxamXvJ+xy0o9cOl7qrhI1wuBLvjZd9PNb2bmkSgntWH5GxangAVzeHRMXJ
EC8+ODC75YlSbsjG2hXrJltlkaKE+0PHyXbwi+6Wp22juIYYbqy2DLRHfwofcJIeez2Hr8fLmWiA
0x0iGINW0wCDGmDM4KU6sTzNrDiUw/H3r/8j8lipZ6SqAt2m34AkWK6AkrBXh77s/vV/Jt6ybkE0
VB04x3mM9+gcFqNvGUFePuA/nNF7e2lof0nWLD3mTcNcUvRI/FV1HY7H3kB+8y1ehYH53sUzMfUm
MRbWKfnLZIk7eOHdi6V8CZ8Kl3moomXrVMombkGCZW8Ryl4Znb1YKkmWJSWWqMpg8AsSQ7QOLN3B
vX0vlpo7qAenoFfVFCbNnPsbFd/FuvRvmVm/1vtdJADueqwd3OeqgYFYxmf5cQG74dCs3PMCOgrj
bS8xGHcgTa/WiUzwVRrYsTkfXf6iFxdqG6yqc6pq62j7TIa6uYIvthL5sc7v9psAe3xEV3zWrK9H
OHcYlKfnUT3Ah/LYD+z2HDwkoiBUWYx8MLlrrdOPbOyOvSv4e7lUIiSFgFmrKgnnJ95M793/aPP9
n1cokOhejntTry7ougZkgj771g/Oh698+JZw95XpuFca6RV+uqrDRhZZIM8iX92I/i0V01/a6n/Y
x/beNCO/mLamQCcA3w6GK16LYW1JEr6IopFZI66kWt2TkTDLCabAi6uZsTF6RolbMj7C9GTST1ki
4yuBd8nhqhV9GANdyZGMb5YxJS7fwnbUH91IQV4k69iL7wNjHhwTEFjSEqYFzJwSEFpM2fnIkhUx
XqmXazN6aVtRMBvD63po3Vr4BNmELx6UvevZD9opKYNkQZuu4/N2bkbQ51BtRzdzlpQuWzlZGfTf
FuBk68c5hMHWj8mPxrFKN5rZSi/4e0s1bxH8IWyUFn1CfQF7m6QxV40/NNldnPYo3CLjRp9geeVy
S2N9rfikt4oMWQo/NNnZsLQ6bKKThQUyUtgds2HRdEoOiGezbIWdDQ+SXAJx49+6vm6zaxAG5rDa
MNquiAJhr7fNkw+iw926ggK0TfK21vX21PmwyD8WheylNVo21lplhwrEBvNJp+OGHGqfzsdW7V5c
M/Z8hnw+G6oMubw8ou0d25pjRTH+XltDMHJRmKqhWgdVy3Igrq2WkfCDweVeXeP3HEYiQauquJHR
cqJTb2B45EViLA/taXtby1mOrvbYPFR4H/jlVHgTeXA0Odb2bkNWxmk7rslQMZJBvjNPydIVQdbS
X8fa3+3HNho3sAOpqroRZtd5MowBnjaBsTj2BA7L2Jcbp1N955MFnOGA+GFuEteeOOdHQ8BdcC8X
mKMLEwxVHLEB2U4vpw3IAIfGZq9wDEJYs4mxUxWL5Z91KJ7qhB9br3vUisUL5NJR9DsydTVl3U0d
+ceS4uHui0ZwSFp9ZE4r1M0vee1lAlZ8/nBwTHafU8NWNIZ/paoa2gIPJMZfcaufj4337oxtUdZt
+4QMlVmNekDlIL8aApCeDrW+1zaymBPT03iqGi3CuxD3NpRVm/nrsdZ3fVeJq9utwRGONxpdQFEW
F8pz5FjabS/2cgS1zBHvB1Sidt1NHNhovlAw42P6fn+v9pravoGQacB07MF0YRfLetxp12Op4L3a
K1nkuMkJMR9SWct1HdamSsicHNt99+goGnQm45dV2nLZFJMbL5xS+Rai85XQbC/58rW/mAX35Mpb
++BPBrX5n3Bjk8eUn/7enwXGsX3L4IZcwdzHetcCfJyC1M5Fb7wdvlL4BkOpl9sv6kHrOu7Svto6
P9DPSnA7FDXggqp00+A9oyIMvvdZ15aI4kRWNBkudLCijKLh2NffO2m5BG4lvdR9xfXi/ZCtC35q
D6fAoXW3l81MbdgPYe/LCiHQQ2KB7x2bN5wtXvn0e8ZmA4hzGOuhr6aFshu/02kO5xV3bEnv7Wqc
iHlqRSCrQKRDAzfxdLxhwIuwY4HDXpaH+uWYmBZhv1tHlhaebBvYcLBevYVPeGV46O4kgLvphuvW
JTKpZ7++lbxBud8KUgM5+BfstlSAJzUqgWlfAQzBRb641oV5K0J78Hzfq/PiacO0pPiB1QD3xjbz
GUUTP4/Ny/Tluutmuc5wWO0rpXsQEZvg1zZHRzu+eylpxs2fJpHIypLw3FFxQ+l0LHvh7zIj0vNI
42DcUs2hnQrhhXjhcduHY4Oyi9Zm1unGd7avaqPTk2G0yWXED4bKf22Bf0uNhPApBJecyCqJ+rYY
s/RKhP56LO7ZS8a0gqtynfG+ykLm7iYtwyKZW/v+3wfmMgD/cEff68YyJ1brfJzv3RaOCH3I1GSn
jvjDcIoR3fbHgv29hixd4xqgo2aoiAlmlbMIXtz4xiQbjp3FexmZ9Pg0WljAQthJn8xMPjR+fWyj
J7u5A/eHOSUafUeGKiq5Rip/M35/8PNeNrm/zZ0e268noAo8+YmuP9jVU089A87k3z/vK1vlXkbW
8d43hIL+iM0gfa9kEFUwK3uL1vxa6/Rl3xWyC6SWfYfHcGQlhjF974UNPzgwu13erHO/mpV3UAjA
wqlA8eH4deuywR5sf7fJwzGmrtWsu2rTyQ/kju5lwj4fGXVALl6OSwiHfcxw2C579VBfcD7G/gnv
7WOPm2Rv+MuRRwAJ8TLsKq3xtjGl1zKOzKHpTvaCsoG2QBprdL5uGNJOPlU5bEiObZW/eWRn8Zas
0YT8m+9mH9wfDj0CsGF9aw9dQsGufzn2qXW1QmTbVT6L1zJtCHkcUM/34diX3a3WNea46bvRKxu/
WYaL7T15oFRFb1kK7vBI/8n2wnryZfcvcIcljg2mTmwimCf6oABdcWFHfcZFzNAzDChj+D1G3TLc
eStuBXcqaUf5lYJuezYx3a6T0FujPNtqAwuv1RPineyjhRZyHAH73uAQvP0Y6pWbc68QZRYmapef
gQzDW6taAIE5s+egNmBtbzCpYDmRPNyemY/6lvfiYiTx3PNUTSUubIDeEaldwQiUnw+tYt5W4r+e
+D0IU4M9FNH8hqSBrnGkPQqST03ttw82E9kdhV/+sQMWuIqXQz54IhpCYkVFF/JnTMf3mf8Wkf2f
N0jQ6142jbvmKr3YiSrYoLPtaHhNh+ktp4tLYPT70f0bQ8cYTzbbtIhqVDDTuNbT1rkyW6F6KB1C
1eYaluQdO5Rl+I305o/wIA9tJCpPefEpFK47b6r736AS/531e3swttYGd8RAVHYIWenV2+e5pW+N
02Xl/9M47QJLnzTcCG1EFXeGP0FVHb5LWbN8X0CkfyPD89pP7DYdGNImDVWjAM8jgMspm0c98txq
JNuvuUNF2xuX6lfm017BsbRkNFMwZOUsQ76cKXUflRaAVfz77vbajNrtblA/NMbGXXNq+CzE2USL
D/GZ1524BI6wgGD8WPYUHp8vF0YDop6sNbAzcU896Ojiz9jnDp6P6S4sAcDKR56hF5WPF7M5cOc5
8N/Y/1/70Lu9IgkgFd1Q4luKZkzm66ybovOQZniajxvbkUPiBdgQvxydCG3HnCceXEBgJIhS+uZL
NibHKmfJXqcHHPTI+arbKkmi+QxJd5rXzD92+yd7nZ7lSLkHxmcVBwjhrOwqyzTjhxIj4D69HBgS
K7/rkq4ufctvSB3k4RAfG/Nkt0usAemmYUbT2wZQBSzoJX+LI/DKqt1L9FYYofEpE3UpOL1NIu92
jI8lCUEeejkgUC1ikGJel6p14007TXPlRcHTv28Hr/V7t0jrKGEWeDxMdh9UQKV0mK9ZF76x2bzW
+m6VkkzoOiIerxI+qVuIaj+PcLc+2PhunTZxAvAyNbzqVtqdTTb3V2TsjildYen+ctS9dcG7odS8
4m07loqld16ip9OhUd9L6diQATYY9lnZ2xFvt0PV6uHYIb6X0q0M4A3ZIJDqZsPz3vSkAFv3ja3x
le+5V9JZqPM3VPhhlk92yKEaK1QMR+Fjg7I7YDeY9Ex2VhxVSxI09UYNY17rPjsmSAOS7+UXzSQ4
U4mIMhRaDQB/psAF3g6L4MfqIEm8W0om7us+GYOslG7D29V7qADeGJkdpOS/sdNeSxeChQNzqoZV
4KYH9pZwGaHAqIHZ5jOckoaKR9kW5MloZXSKkU92xTiLyMLCUsXreTQZGU+b8hv6XSYRtVUNEGJy
KANP9kq2xRt9+G7Ml+uSBo2GgwRpTmwSU18emxe7ldhzPoOxypJy0SzGDrK2pi8YWEnBz0M/sNey
6VmYzdbKnMwAiJ9MQ1eqLDyU8iR7KRtiqihQgTQn/+L75aIRldphckhfDXPGl1NaJTacwEMyJ2tg
rtxN4ZgPHT2mkwN46GXrITOohje9OdHWV0Ug/DZHRuLHsUHfrfZBADlHgno+WcpknnoeCriWkBw7
G/ZCtgZaUxJ6wXwaoKzJB1COH7okmD8d6/tupYNDrkDsGeeTlyH9HoqtOfE1Ojgw9OWoc+38AQ+x
8wkmkvSxB/HmR0y2pDrW9d2huUXMjbOx06nvAbiBtTQcYcL6mOsJWO4v+95lc7CBfDOdeLLoc1TP
MAD3xDGxB9nrfQNHg60T83QKnGRQXM3PKK9e3thjXzna9nJf40ZYZiXrdFoTf8sFEbpIxMFgYi/B
i4SJvWDEqG9Av+ZuXn8RzY7VEv6Gh/M2JUdQvcypQfVMmTnGgKlCKeehCbMnl2wog6i5ReSTKPpj
ksGTZAByHWt7dyIziZTyoEJz4kSTfFG0PtU1ZHT/3vor97i9CqbzxUjFEKTnuO4i+8iMBD1ujWmn
z6FWOAX//Wdemzi79VrboA79Fn9ERFOvtBTMqX4ByvxY67v1qlidzHOM1pumBxETchiAw9c/jjW+
W66ixXYAPaM+qUWtBZdjW06yPnbw7RUxmQrJLKNIn6ww9ixZSnM4DG/HTr69JHGVQRxv2unTzLbu
7E/i4+a30bFPuhckbkyG24Bcz0mlLClkt7QFJKnHpPNkr0jskzWZk7RWJ096umhBWMoDtR5zbgJr
6OUWXIdhp/02Vic+j6zYItkVKazly0MzZi9GNP6KlDOwXue27bfnDWTvTy3p3/J6f2UpBbtztQ6c
8w3EyqdI+6hHuQQcivpv5Qhfa323UEPfR7p6zbJzCBBSZr2fQ9c/HxuW3SoVPvVrAC4SwCqDusvt
BpnszIAeP9b8bp363RAMG9HZOVKyhxARiG92F/tdnx5bq3sFmJpSgyheZeds8vM2ozcdORiJ7cVf
MOIC25eiaRni+Ls8zPfHlLGgd72c6gAo8JolY3beLtZHwvlhEbLUHdt598qvlnRs3tYhLOHCddVr
9Qga9Bsn0yszcS/7QtyEMEnKsIwh+Gl77y7s+ftDU+U3yRdshJgO+rCksZF+FaoOddfMSfPxWPu7
Jdorf2w7MyTncPAXeJyHU3hzKdV7y0/w8u3+IZG/FxZxT6gwdXV8lsqbruYa5NKHKSFNc0KdalJf
N3Jz7H7egMN84zsDKHlZR//0o7vlm6y0Bmhy7HBtXVy/FH7HO6pOAvRNAGhZvYguHwcJnkzeByPO
9qUFGDe5HjoFCvsZF+tWyLzbhF2vWb169fcgcJDd9QTaapEH7bo5lyPIUeOdAONX3dupdn58vXhg
UgrQq7vG4zkJMh40uZ4ThUBoiPHp8igbh+a70kwaPwePksvrYBOwey5XXOiTplxH63Qh1qBdnmAh
5yzPIwEGD2y+V75Mfe5nxovDPFvh3S6ufCVieNNLJBVncHy57gw6OCXgqCkKnvqpTdr0l1QS/6zN
GNoSeHBYmBqMkCisdZRX22oWUJcEAXv4+4CsamLyRQNJ7vIojRv2teehyH7KxoDEg0LObdBAsmne
rl8uarErtcl1yXuYRk2Fc3zyRZmgcLI+bXiyoSeP1stU1ClmWlbY2K2RLKndInLrpzbOzjwym0Rt
1TisV7DxBxM8VjYG7c7wtCQ8cEHBknhEFJbKtEwlDHDzZWzisYd+sx1YU84Z7vtJgQzJAkDdrMde
J3lK4wR1I5ZXdZggbMReEktzg681MJ7rFJFdDh56J0sje/ptnGVcunVbkp+Gb2twVnqIxMOmaRp/
YiN4eQ/BXAfB3Vaz1DRlt6FGJTxnzvhwRNjixHT3qNBI8b0U5wqda4CwbsyZwNUY0Zgkwyau1jhY
3I8xlRzgxcEiW3udoNgxe/aXBGaERdeHIIk1qXexgexM1zsPVSwbZIpw0EmMNacV33IYrmmERBq9
jkWfslzEIjvHgvXFEC9OamRTVm+yl8gSeHJiJnFyGnvUQzw0pn1eFtr0KabDQM25DaIJhNKGhRQu
sWztStxrWPo1ncFdvc2WDRc/FhGz6NypGdn2PEujhCKCmmfQYQtQ4IL2vS9SHZ9hsCKW2546H2ln
MsNbbcMz82wb1D+RdYpnSApjmKyRzvygnYeaGW2TUD0lkfTTktVT1P7A3SftsGhkONhyaqNhehCG
NPEz5FmjPLdrgjKhbCBDdLNFHhV3oCiK7Q/ed4MJyxB40vBhxKIFH1axlV4r6bfjZ+bJlFBsb6KJ
ozyRYaYeyDwL/0fY1nW65nWTyaZyztrohmgeDl9aF69RAc97gmr0xoFsCWvnKO5+1rNrRJOLUaQ/
oiAe1WdUl2+swPMPzi7o3Yf1HjrWKcX/PHjhz6HVdruWVK3rs9iI7xeKYSX9bENM86tG0O1hzkhz
JnRM23epNkl8IilX7MMo2LI9OgjdqYeXaPgGpOXFiTi+ntzc978EnlbYbRuPwVoNQ9vV1UgzX9+a
MUto0YagjH9NYxpmf/hO1A8oIfdu8M6z/YTEX+ati5qygUGQVy58S90NIA92u4J5UPCly3iYlapD
teD7ZGVd/+A3NfevwWE368kbWbtcZasmcZXEiyCfSVyL+gMDN1IVap09eCK2JJtQTCDjyd7YbYr0
/US2mVwHKlbdR5A16uGdAaCRnQkTQ1LOS2uxd7oo1ewM/bSv78fMxj87eAL0RY2UoXvHFqKxlbBh
cac4GmbdlATPSfZWtDA4PteNUSgz8BLbPLMUaPdrqZSKgSb3dPyDsaxVRdNPYm7ztPdrAjhQGCzX
UycnsMcdJV45Tz31877bnPoazBl6UEak8WFnuKAX3GsmnbeLN/Wn/mLJk8PQbhMPo0Nh2ilS2n2j
ZHUx+GcNWIwFUBDxPcKl5s8aSzgp2o5RWcTSRcPndQyiCAZHUsLyLA/EtvFrN6PS9HkFn07XORvn
ZMF+vyk3DHk745h2OTLedvop/HluPli2ZbeAvWmcCgKWNdmHDk1dvqaajT5FWYz3yFPvqIxyFFH2
UdVlfiZO1jZBt+aNP6fbrVumBqmLBfyn7IrUKwJFlLMxdj2Bheblm+bce4ojoWnJwth45QRkaVYm
67a1nzTZgvbKzpvLKiMHry5HR+v1LgBi65H4U8ufkD6iq8h5183ZGdbxzXyTCVxjHlbkxdJzKDgO
vbmuoxGq45Atd7IhrSiGTftzESqdeChe0FPNL6zUbfI/zERIlAb14Tw/8oUk9GrAw277MMDujo+5
XUNgbmAuno9OZ/61H2TT/C6aRq//TvmSdndxF0yYaD2THfsj6NIN00HCt206DU3K7Rl/2dKeIinC
6WMsLKtvpoa3wTWqUePu3mgKMtYJe1IXlwAaBfWfG/ySYWw+sTa6mgbeNFDaohwFEyWFmdINa+dV
XalWBlCwUihayWlSQB/mdl57+tR7WXpjZZd9SqlAwhc26VH9HPqs835Bav90kXlfwUqFrud5Bd4d
8s/l1zCNxJW+hwOwsG0vfilUeX2SKMOIrmJsz35us1GsV77rPwsdtiXskPkH3GrgkbQRD0DCTm8y
KbKFYupLAmDDg1WLLdSEYO1RULzrnZvZo6UDhZbC1fN9nPTW3XcbXcOS83aKnmQ2pt6ZDZ4q2DLQ
HDQJgmkgXVcQE23TN91SXMvSFkYqxYy74H07o+7zkYVwUywhc6pvHf7hfmu6puSInZBboCJYyjbU
6xehdTMXEiU+6x0sAYPvTOslD9v4nklBru00eUGFkn4VXI9QYF1lYNc/bb6EGQzLsOqfiY+1mGfU
s5gPXVRQinOfZC3vS+w60/iweSY92TTrC0PqO9V68iM8e+27xGCLL6NOBiUfh58bYWMOMDz/BrZK
exe6FW7nbsKTyJWI9Roi4piXYS2JjoL58+g3KB9FoLVFsC+c4TgIrz6BeZAPzgufKVgxtORO+f3P
1AbY7z3UMN2qdoJ2uoVouLnNgnmxv6CvmXme4Rl0K4lHbXSbJvO2/JH00p0bO0O6nDMY9L9Lxzlm
wKJ7TL1nHTbDb8EAbq6ePBWwQorVwFGlbsJuyIVOVHOzUX/WJTRHM6DFUyzvnUQw+Kufk8dg3qRf
9q3fSAwVQ1l6l3lj/UiVqpczhJF9/wGatbl9sk7Fd4zw2lZyXNf1IYEDgir1gpfz6xBWOTaXhjqa
BwDPsy8G7HDyjbPAvmsDOj4qrTeWO1iwTxaPENsS/xx8PvpPM4iJ3pcAT2He5zDGTgrbpnmOUEUb
dnG0FgnXlhaNAoH2hvFNF+NoEuS7wQSvi2SL7DmdTdtWuCds6t5BtPKY4bBNdG6dhNSqiR5oJvti
TYA01DVkedi/Te61pob8mJmC6i05LXHGr1fJi9r1XyWQX3mycHftoKNrh/4z1HhrsQZDWFAWihjm
Jg64BD1kHY4vFHSlbU1g0mbWsulChch+UmD12cy/A7nWW0umGbmKHPS3a41H0bCP55OPut+i6/SY
8yCC+YKO+4+Ier/FInpnfIAZ/BlLNFwvSmxJF8Sf8ZeGZ/c2yIph9LEyfJ9UTHS2L7a2xeuRR8In
X7rxGu9MQud+2wWVCFVWGJT6PU6kS2+8Nul1QZrhAfeM2Va0S6LY4psROT4oNjI4Zfiwgj2rrO2G
+wAAcQ9nBVwKbrO4Ccp2GOflHPk8tO/8nmgYOuNlPXsO096xs+2AXnocKQu+pBOwQeUU1sgtpdyb
44e1V3VyJrp19B0eNIP+wzTH27so7Dq/Ut0weEs+XdIXfYgdF9J/aCDTyvoKd5Otb7LbGlumWoo0
DJvHFdInr1hirN4P0+ZGeHugrpq6AjaZtSiSzOfqnZiQw8TgNd14ClbUbXdn1OL6p7QO+r7UpKaq
8Dnr/PvQqAspOJ4uwXUK6S5riiy1ES2lGYlv0Ahqxns5J6c27WDNlW8SJYLPCqW8wadmioc73RuE
9QVrWq/wW1gPYuqmi80TF2OToAb+FFdN7BSCymQhuAs2M15yYUmiHRhLQejN1xydIe/NgIVZ0Cge
S7Ey01diwXnyNSLa2TNNROeDgaNhrueHPEjLNenYz8xGTT4F/nY2qVm+9H3NKK48Ud1ODwZqPex4
GiE9vwm4cnj7r9d36XoB7256C26nNBXklIKctCB8Q6hb6i0Mok+us15zLeI+mp9NV/v2Q6+NX+Bt
bqTf1q52togW7pVKsI/ZYkxulffnKlBONOClJ9dLy67YrGCOEqKuH8FeUGzbnKk8wYV8hOxXAKNN
6BUV1FXLYLKTk0lwK4Is+9whoCqWtf3RwMj6nY+U1iPzadwAUzA/Rc7eDANOhpvUNesfvmr9T2Mf
peyKcobygq2dtux+9Kh+JA7+w7C/j+7hHGryNF7hRGLIViFsGT81SDnpR+spCMznJSmMB8lF7UWf
0rSf8nVI7/EMCY8BQHEDnU+kucUWZ69XndKP2N2bk6BtLHIplxniGMBOaOS8onEgQJQCSwfjYxz2
jJpfcZM0J0yM/2Puy5bjNrZlf2WH3+ED1FwnjvcDgB7ZnESpaekFQUkUUJiHwvj1N5v2uVtsyupr
P92QQg6aZAMo1LBWrsxcaBgm4nm/CPVVqdjeM8LYXrgZJhzN28C44j7nbfHBW/LpVok6vY/dugPT
qc+zrPEn1+ix82Pkb/N6RsPCeSsGEh+FN9V7m85Kh2nZiKBY+mVal23K9zMIuezD6Cj5EOcjRaMB
YkvpbKNCDmPuR1grCsYPc+J+NTaa7QfOhZj9wRSTAjnZG8Y5NCcznV0+TwuMgFTrzTV6RTdNh1k2
GVqlYSwGz9kPHoPOGor90d23iRfpm86ZOrse4FzhHheRExHomQ32qmc1jz8hFysaNM0gDtnWpjbs
kE5Djv7CcTlga/XqVh1pn9fubUN7Wq9g3jGX8PPpRLKrnEHnHx2sTDRh47PhJnS7NLF+zw2SK217
aYI2R9Q9+hF1KM39mc+9+TIpTpvDMFXD8hlt1kYE+IlVHKd3joXMaz+FFitdwRcqIptW5Sa9nzyg
WauqZLRYW4mNL0SOHstdcyKUrhpZEHoLvVLKr8AIp17o6YnrnQdF2vTN4BQtbvvOqtoNZh0Pyb5r
OuoKHzYzCvHfkpJ8vgfYIwlwHZCQl6uuyzvsREkpEUPVBZb+Qwb4ZfyY8UzvGDq9A/IpRvnR62jm
fCpAGQDwM1UcfTdRVkkCzA5E/n7UDxk6wLT9FA5F3KpHAZcKe1Rj4qrfu67RJA25bBwEK1HJneFB
jEs6xb5DiKSIcqK2CHREc3LTLWqavzEYWORfWwOh4EqlaF75bs6TScNCg1ftHbqW82xalQP8ijfa
OKS6E1if2INd2p4CBLRHkoC/kxKOEduUusm4pVmSuUXIlnZqKz8XQsRobFAho0b6kjbBjCAVgTXi
HjvepxYh4rjRWZy1x7xzqmFdpY7Vu67TPccbW/TYhg3Jp+FTpjn0pCLJdPfJjlkzrOvYLZxAZ713
ZZo4EkEDaoc9zGnKYrwSaSBv7VA3Ctp6aJBhNQImQ8d+YVrBe6KJDlVMms0YTepdQ8lsO9/yZalv
5zzP/RYdYn3o7eKeomOeSqv1PCqELzGa6va7hXaAHBLdS7+zI+Jn3/Z27O6lN8rk24BmPWq1ZK6b
hGKEnVflxx26pmwXUfDPM3ozmtSnlaOjPRqMM8GCLl9SB8nV7DqbacEM3kjCPbm3OFnSJ72YJJxL
GJ/cVqRrV8Zplh4sASdydkjWqA1cIOPYFZVtogCGYfQDHSwoj8OYxPVOJ6fjCaNlPfgVV5UJcAbW
xZGjKOWu0yQpbVg73IyrYYI0BzCGA+niIhPP3Kh0dAEBmTm7gbKh3+WRESVWZNTvKxfQ3bUmsSU7
xNv5J5Um1XhTZmO3t40s8yRU8zwFnGPjALgYR59g5IJkJC6wm5q0za6tdTXEETDxGne5VElQLzM6
7UDP5G6NbGl+3Vja5ddt1HdXfV1X6RNpJ5WtKpW17wGj0FXhUERhuB+hdvMiWRvkExuPHPY6zy0R
rusnMJQxmMQIdPx8lMWaotF5HzTIVatAoVQ/oNmjmlCvwL7ZIRxtpyDvgYEEsF7SUwAN1xz7XoLJ
28wZyYMa1C+QzuGYQ64rXVoAhtZZdLGX48CT36dxaJbDwnDYfYBxTUUOhTC96QJLh9pcVQrEMJgC
TlPoirTq0a2c3RJ0fg+HSk4pLDkiNGwuEVTIey+hgGOiDnm+L9DMcb+kkTOB0drkS5ihiI4oIbKQ
xX2JSjSb2ZEMEKIfwfZEPVcWsBqOMiQuaDY5ueBQLBbb27WjdGUfUG4j7WGEkQHi3hFdSm9YD4+m
QKm2Hm8LVEM/swWZ7acy5jZ5TKoYarnM1nUOImDB3hdEI7tBz14kARmapAADQjNI7H1D/ZgYoB7A
mLt11vWz52OPmCLjL8CieZhJkST51TxKACc+BGbep7arSxpUgFaG27mOl/HerRtH/j5GTdnf9oPR
Zq8SjZRmVfRRZnZDnExegv2W8G/ZiJj2UzbHYzGsFl3DJjurmuUDKgcF2G8DIKZi8icc8e12SrsR
K5s0R0ITukaRx7uCuwIOEsXhce6Xo+jlB6yHMV/pxCZIWpRXTodR9WX2cSyAxvjIYXt27TlElM91
qnUWZlXUkvcOWYrhZnZVOtxEFVq83StAquQFSOpv6o7S8hsvOy23kxfnbsAYnLIPOMhiHNbxxMkY
RkJOqg7QJAvE3GDxwH55GGBr5O4FLJrcK0wsme17QVmNnn3uVF7rGgCrL2o6wui8Ttpnl1OT3JAl
KkEoitys3MJx3iF3EDxKUQVo37SMKNyUc71G48WxXYOiVhcByiG8/1yOReegs+Fi1c7JAYH87uZF
gwRCIHIMvVbXKXIXxLPFTQ/gLwugXLBd78PNxyNXriAcUTu3Trk1IEgMn0cy6w5PJSK7GWOjxrDl
dZ2tckpVExK0krGZ37TFnKwRSOXICBi8x8CazE99vdDmrArTxOhpH1lQ3gMIPGLNQ1gouB0M0aMC
hWjUMKt4L4aJLtiabc222CcrlNkbHGE+AFQv86H0XNKwKco+X7Op95pnaXiWOwiRPGYpGtXCBudb
nRU5hFgZSlu2C4YCxyELnLzVG0FqMk+7zFNUHfsWLVgOpzk31Xhww1IWpN5Eq1suTT49Onga7fgJ
kr2qX59sqBHfD2oZ2E1/Sk2uIqfKJpwxILoufjpHcXw7F16HmKztqXAH1JSAM8kARRI+Wt/tCl1+
MTO2bJDyZlm4z60dnGbdw5UWcSGWOXJ/tJmp2n2nq17d8iQdYpyIKl2+ZgnKCJ/SdKyyNYtZ6SAP
bmpaosuxaM09Q1SDo4Foyfi6xtbePCc146PyradhszxK1qv3HjA1g74tAO7tZw0f1uxYO33l3FUx
KjX3g06bDpr3WeUkkEMDQ2Lo3eo23yUFClaYJKym61YivhMrNEDsmytI92I+BguKP1UBJ8dWGhmC
7mjV1VijBHRAEKHEIesZ6x7KPM3avYzpWO2cHl3IP1HXRXouyklALlMVTu/nkozOoXJhr3Pv9F1v
fncWNBQMNAKAcjX3hWpvTGchISm4K4f3Sw4uYqDcDtUZQ/MSJkVt7NgvSnR19J4CGwpIicYE6bDs
nQWNsduQwtQv3411TGcfYUa6BJ6cbL+dq1LTbQt4fNzkmVjco5dYzvcmQwkvqN0ClfsVhMBui9yu
BEIP3L6buLNuWkL6gIoidXysuWtRdycoquQwWFi7HjjRzdo4Hgo1okRtZvZz9EZT/txMNQ/bRHK2
tVOvl23NJsct4cVGxl77GY3R5AzJl5ceuNd23ZF3sEN/ljHri4MLUFuuc570+mEcUVMJ8xjwHmSF
YJLdmbLMxVUU52X2MCoMzNVMVNbt3R69cABUgFqOXuHzwu/SXhbxfkpbnX1APAsUCYihmE0DREEV
gJoZzNWMG/RYzLUTwD1CzHWIAp5Uep2Bx3fyHpYfYd/ndl6gNdwfi1WBGk7X72QxthhYK9O6vZta
DBqKnZgJaBdOpJ4fKIYdsiXNk2z5gLIHgK0BK3mtl0UekCsI54o4ERBEX7iwnSOn+psiGzcVot5k
qWz4YckrSKY9Mlf242h6Degu62E+sbboMD0nvjcCg0VxkoAt5TadGuBu1xbdp2JgitxVcAjpyPrk
0eohdZs42qardtFDGuhiHLNwLtpTKzjbiRveRqzcMUhwx21T1j0N42GuywPpYDDjT1Hmeju21Jwe
nM7znDXKitaEuYo14uq66WogY7Qw9GmS6Mx+FS1xOr0DoMwskPIkapevtOQ0/lxnlZvvXAp14s41
49xcQ+jf2vc5XKSTD1XJ2XTwmNPN3+aGp/XBDH0hV0vPFbAPjfK0jxpdj3KI6Trw8xrLrnu36MbA
zuj1uWtxC2nYL4RkAejsAmVuxk6M2EGtNcjIN/mAZr4f3DGLu+vWLl65l+hUh4gAiHcEeYK2M7qt
d5KlnwGaOECeuHLqDuggQrCgKzHPixXqSBmABmyhpzxmPEUi2mkHGsyO47VYJqppoXCo+WnsdI00
PfYB2urbTg65A4cAI83X/nQyfpU9cDbIv3m8ayqNIMTFTpc/0LYltg9YDOS+9fucwYNhpGjtJAGF
uiEl3AEhhsZNdEMSacc19k+4Fw55aYZnm071dKgWWfBHRAGCTX7apP1+BhY5PSpZ1MMtjuuYbjvE
KX4Bn5TGR/ueeApLCmwehy1KjneIirXcdwm0ATeoahSQqKNhwYLUvcmQlXO0mmTcPvW90ygfWh0y
As6sMwAWbZO8A7HBi8NhQBvldym4iDgQ0RUDbot6UJE+yhpa2zooXVSggHBFbVNZ30BCx/xKofJP
A1Sr2/4ZiXIMOAwJqWufkI0txvGFBfch9Tm2V7v4cV5Bn+HDVr4e4/UEQSfa+ZQTE8lHaKIBSvv9
iLYzzaZArmHSYGzg+D3ukQhP3AtbmoB8Ef4zjssZ3UrMrCyqsstXrv49Ze/F8M9I6eeOMDynw9Qh
N19R804h5zH8H0pPzpu1VXB705GRco1TykWqqgf3usNmeaml/F8YPbnn/dqQcBMLJhfibgeLoEkq
Y6+K0angodaB1QI4bEhhpy91Q+6mDgBRgDa4jhsAlUXO8fPXcpId/IClc24eE0/A2IzTynWFLqB5
aCAGuQbprgkQLqFih2qbuuAv8BckJO+MQ9k23dwxSsUaQvpGPti5ivqwjhFmQnWNTAwIeOLkCAqn
ubygLv4LSti5j1UKXhU2c8LXQqGXhYVdy6oBonXhgf7q089YWzU64XUy0RyMi+Jz1nrHUdXRPyOz
nRtZIUpuijqO+BplLsTr7bwzfU7/4YefMbOs59my6gVfA+lagfAIeNUDvvHzCfVXo3K2zqMJNQyu
jVjHrtPhSB0i5N04fP/Rp597+pCspmDVYFyQqcHT1mp0Z1yqh59/+F/M0HNLH9GiUFNPKaZLIjX5
2pWmGANXzAT9eBQpar/uwWLeQhzE63/U1g6aUyzL70xsEhWPEl4nfI02ovyRNW13k3pAZ37+QC9r
6wer+9zcR6YzFcMcs3WhdAKcS5fzCAgXf55nz4ojQ+CL/1MyrxQbU6fv08W89zDT+DbqTJ8gVYiT
Fboafp0GmtTEtxIR0R93919fpv+On6u7P+6j+/f/4OsvVT23Jk7s2Zf/fl8V+Ps/p9/5vz/z+jf+
vXmubp6K5+78h179Dj73z+uGT/bp1RcrhMV2vu+f2/ndc9fn9uXzcYenn/x//ea/nl8+5f1cP//2
yxdguvb0afCQK3/581u7r7/9Qk5nxX99//l/fvP0AL/98vCECuO/Dv0X8/Tmt56fOvvbL45wf1WS
c600pMkSQln6y7/G5z++5f0K6Tl6imm4gUIRxbB8S/QLTX77xWO/or6I1Ak6TFcJfdrwuqp/+Rb9
VcLpQmrhov23YrjD/72/V2/oP2/sX2Vf3FW40+63X150Bv+ZULgxQvEZDJEyGFtSnO9PLTo9RjXa
DIcGJD0xow8hHBycGqyVZK+biX+Br07zMCbaHnKvHTmqafBSyubqynBZPoNEhTQJjH1g7Euj4FcO
ccCTVXFyAEWhPCzCTfNwqZrG+iRK+luEOgdaaHaXOUQ/lZExd9A8L+8cY07FL540190MyVujrDB+
j8a89zBDTz550KeuC2eYy5XlzXBcVHlvMhfUC3SQLbaTjcOXN/m3JvNt/VyiSvb8bK+f6vPp+mqG
3w7I9Pv2+V/4we5f6778+mQxl85/5//DKX6yJ/jrGb42qfl+ap9++s+ZjQZEv6JdHxOY3/87p9Eh
51dBPSoVutlgSp2m059TGsnxr0x4WAgME03CEgqRy59zGtLdX+GJKFzFXQ4CnUvo35nUL5P2u0kN
agqUHZRRyTxCiD5n1TcoK1lOOnacaTPvY2fsfh8S5nwuu5bfJrRcbjNRzGEkVX/jmIHusimZEDOT
HLVvtIC/tGufzuGz++FECA+iPKBGuK/Xh4OTxknsjo48MgLmk2XIAro8ra7YIjWoRbAKd5yqXKNW
pVYgVyMbdmoSRDYr/paCgZ8GRqHuIvFyKHytzuOoCP0XIzDtvGNUtuBzx0mHMvhyKQ5+kRa8fl4P
75FiW9EQerNzoeOcCyeyZIiOTpTHAYMRO4jGKF0sYB77WWTVZhL2ihG9BAQEg+cJDO4QpDW5E2mW
QkuLwkfhNf1mKuIyFOUS74AsQGcwaLKxncnDqBimK5E70xqmaGztoXXVh8JC/+F3RapXrGybVQyG
2Oa7yf/n9vn9dvmiPTh/MuVx4hKhCJPeWcTF0foVsAOTR6csr2rw9yAqvAHX5oAKud/KcusBvQDT
NayrKmgSg7LFAF7b7Jup2SZxv2JutCa08Ukp90VRQSkEDLoaHoBS+bUTbRwCk37nb4nPT6/dcxV6
41Fg+gIK87O7JlFcAZS26pgQ0WwdlWl/BpxxYXBeB4p/XgVm/QxwjFTk3CUQHacqoUypjjPveSBT
sqAVuZwupIdnIdDLZQhxKRIMD2bJ4lxyGaOCl5CcJI/oZ2DugSOIeNMioR8AbubdfQuZt7umKjXH
ua2BWmsyttcJ/AtlIDJWNqhzk3FZNaCQ9n6NKmC1KvS8pBfu8wejQZirGRqnMiKVOAufs7zNOyqL
6JjWqG5rx+IAhH/Zha3lR0sN85BhwF3GBT9f0WMNV/DEOhFIFdTbDpWprxri1oELXgmwcA56dJcC
O01r0OrB+Q9mcAQfwGYsP6LV2xw6aM8UjG1i1sBOv5qk09txKpe71IJ6IZLBBjNqHAfUNpx1vwxL
mNbCWwPELaH8se59AY7/nsDr9oJy8eXGz1YaASrMCcBtD8vtbPxKmM8QKBmioxvl4x5xiheIdv6M
EyjbKFGCZVjlw7qfwJWAeXJ7XaJu4FdVzt45CLz3ANBAEDHoefrzHQDn3eutXGL1c0GI4igxQIP/
eivnU8zUyY7oMSYsvpoMXINADaNXKmqqq7mlVYBtDeTsouv/CEheBdff7z2vE3vM+9OVBRooE4Y+
DfxcsAvteC9MksaPhSoOJcLKB+mkz22JurNNxSWB5OlIejX8uJpQ2kNESHCWi7Mkn6NIQSnMBx51
Dq23ruQS9iONg6gqurCG35pPTEO3Px9c/fai0PdIKiU7xQ7n2s+4QrCh0f3jGHmC3yTmxG6irAwI
jKZ/R4YuVwCfHmm/LOjWAsLWz69+eqSzRxbYTwj+SqpxSr5+tam3ZJ01NfYvcIZRC8g/JS6qBvmc
jZeS3h+MLqJ+SGa4goSAndvQNEx7KIobfXSGFg0xkqYTm7j0xs9D0ydbkGoOclQSfOPms9LLfA9z
uC1IHByMS/ltAJ0wFFRUd9SQT/0ULVunYR8RV8k1utj3/kyyIZzz0lnnLPuWMW1uKNNN4JUZD1IB
pLEycHfhPX1c3BkFEZ1af54JW3m9I68MWNerGaXnq8VzoxVZ4HYn+7sm1+0OBZ4ZbdxM8TRXXAfW
5XZXtSdIsqvR/buFp63HFhpKb74kg//BmEmOwwtlQq2IfOM2LvmEmv0kjyWH1pMM4B0WRQRMuymW
E+Or8oeiuNSL6QczUmrETFjoOHPccyO1lIMfBomFPlJaicMEkkPoydLZFthLd9UMSUu8NHXoQcRz
GzVjf2FB/GBKKmw1CKFQEvYAeL+ekpa7M7V5hnmSoGt7XxB7V9P43oNm6UJkeIZdvmwvCrmg4FQh
48Tm9vpSrclSoVEuPQpAy2AbuX1I4VYTdqKrfJi5jqgUwedyVDMNsgF6KnCG5gvOYy/h09kSVJQy
hVBZCleeN5GaUOMYHV45x7yC/hNSv+pQAPvbZC1oA5Gk7Z4sOT2Q2czbeIIEok/Q3atDm8ELMM4P
Nlu8dM4RzWi0t9TIY76Hc2A3inJsVcvj1Hn5hiE09TXqozdQBLyzUB2tfr71/GBuK0zsk3rDpdo7
t7tLZ9hVliUq2q2ZhI+acLROVeUe0H5YbPJ0JjejFl9/fs03AQoeiyELw2EGbS4/j6PGfAQR1RvV
sXMTsZpN+YSuvpd8kV9W5es3SoBW4BCB45CLaXV2Xlo5aJBKR/MIXtbgV0szrGxG5904olljBM+w
rUdBKoiLBudZ25kNiKjOvjba3hRNz1aDM9aXpvqbdOx0hHKckNBbeThrzsLh3C1LS6oOoUVfliu0
uxsO6TAuoQcWz9byGcRvSudVZBoTNmBK7DvgbJvGJpfaD/5gvp+YY1jcoLkhdjsPmavKy4sYJLBH
WVKwyqCp3uoKhSukrbA1hhfVyoDUt6k401sOoca+HAbPb8rEbn4+Gd6GNURQbAJca9wLkvTX8z2d
qEumqDGP3EkbqGeh5XsP7QVS4Q4cRDDrEfBZyAjj5NEqcJMuHIgvEvrX04QhIQUMpTjDMCD/f7Xe
GDphxoMehscoa5agqgldQaYVg4+Obk6ITsft6ETDY2NyFUQZrP0bGBQ+gA+kHtMI1dR+GrpPXGjw
0hmJH/oZ3A0FYte+g+w4HMquuIOEEI69InH8XkDiMMxTu23Q0izICu5tUg3aZ5m5YPjm7RBOXiYu
RI5vtxTGCHYUxOruaUmcPaIHStVceW7x2FTRFIKSQTYqJSKsoIo7tbn4ey29Ths6EmsEqmDmSyTh
b1LVNodQQiZ4pQVIcW25dBvqJOzCCfU2HZMIygiH+a13yizl2WISTQ55n6ZQ4IkZTToavieFJqdW
r9MK0m4aNsvUr1xSOrcFH+NNY7qvoyHulzRD70EFj/B1qTpzhBFYdOHe3p6eyNAlOUFOyH7eRFlV
kTu2IGX2SAzUFWVcZWHVVhSENmis/u76YZIiTkacgKuhqPB6/ra0rydSkfJxmcvybmyr+nM/p40P
ffW4STpl7j2UutdGL5da7/xgD2ESbxvyU+aejs3T2fJd5QFEWNUtMLh/NEKSh5hjgzj17lu5FgUP
dO6oPqeRB2VxLKuvUAaKUEIPDTKud8mU4O0EPyVrBI+PvUS77unA+e5GmpEnbGC8fHQ8Jwu8IQKb
SFQhmjbWYPfX5YUhf4vFYAPkwMcpZKUn+PosQ+QEHLGSFOWjoaj4gy6cbjpo767AUkXdXMnhvgED
GFFh667AYQC2gmZIvps25IBGbgvkmRyZTYLsGOJFZ2/gIR1A+Up9npv4ulMgBBkh+IYXag7TInLh
EtBPV1TU7X3djObC87yNAbCLY+hQ0Ye4DlrG18MXV7kbeUWXPMJlIX/fpbJdg/GswqEB7W0A1Thc
eKouRVynQXq98QI1gOSAYhzx77k/dwFneJNEefqIwzK7i3LwnKtocDcp/6TE59YtW7B60/kqPREq
Uzg4XtgV30YhXCIwwKr5A/s9m72dJe6o0yJ/xPloQzaDhTIm9aUq49udAFfhWJZAYxQKMWd771y4
chHgaz4yF4S4JplOGudabgiaDF0I5X54KUSuMK4neJvu+U4AVtU09nn+CNFV4XcyakKa0g8pmkxd
uNIPYiuB3Jwx7mH/RdR+9lQQAQiHz1nxOMaxXIMUHa+dvum2cqQjOhagnWjf9b87slbr2c72rs+m
2ff6EYVAwcxKl3q8kEK/fZuCUAAGWkG3CNDrLIkw2eRAHlvgjqJObwpgeMGinUuJ+tuVApW9hERd
aI7HP3dBkV4EiYw3Fo+Dqs1hkAP6vampXHcVirqa9Tx0QDu/MFHfvFdFJeoWWgA7ZwA4z98rJlW+
JGp+dCR97jlU9UOXkdUUd/bdz8+St6kYLkW5i6BZUe6hyPd6J3DdWEGWXS2PPcTsK6gnhxXQVMDf
cVPu4wX+D85inSChU39AP80YyAwrdj+/iTdvEvxZ7ORYlAJIxZt7IKe4VEWMPI5wpwAzaZj8rEzF
393zUJAgp+fULko1KI+8flLAQE3pOrR+HEhrdiDd8YM7zWOIaim6zqYq2tqmvtSu7PU5hQgThSaM
K2yhT/ixez68UA+PbY9+2R9iLg5en95D9j3CS8M7mrL49vNhfHEU+s/++sfFFFwoULHFC8V9v37C
GRLTwqvj/kOx8DZHpRQSKEe0sH3XVAYWbLhNjlJn2CjsD7r12G1cwA4hQ4/UHQ6Z4WoRHWwZ0khA
pG/RqDcZuk1WQBZbKJOtoIod3nky1wFyp3SjylltGnBMA7CApwtnBXt9VuBZFEUkhZMdiAjDv2f7
jcGSc5Zo6Y9z7RT7wskceKtE7BpuDKBDNwaWJzNki9RpCoj/gZJQQrvtYE59rHguj1YSs3IZCPMl
iPkrJXCGZkWZHV2Zl5seDgM3mNJqn09crWw3Zg8OAlhoJxsZLiyCA4A0zhVqGN+mVE+bpozoIwGF
FNxhln4BMQJKKzs1FYAuUPNBiYyuVAyx65Jwb2Vyt15PzShD4QFX/Plrfr1a/hgZzlG+RJHvBFGd
bQ45GElzo2R/HCGSW6UCRPZ6xKV+fpWzWPt0GUR5mLTIp0HApvQs4kEBvdCWRe5xHsChbcpZQ0kN
N6t+qIbflzmDSnwxHGRmB7QPo3KkQLNB2JMbnyD/OHRFW6zbXthwprK+cHdvx4ABJkYcgYnLkPSf
7VoKriBzIUbcnC4zn3mTB70uZKcXxuDN6sUYoOQsQYrAsYc60+sFhcY2nWd67kJnF/fhjD0sZMOJ
/5iz/BalajyrB0+hFUWXrQDj0nyChEr5izP3Qc5d+HLzXgRRrbwc0qnsBmWG8cJIvAYNT68J8NkJ
YuAeB4x9bnXNEjOgg7LjHbMU7bKQmaEFoIF4H78BUW9fTtuo4cmmd+KvqsMy+fkIvT6o/rg6gikU
xlD4PtWeXg9QHVWJU4mYHHM1pfsevHjfxMAoi2SxF17G23dxqtYDqcOG6npIe15fKrL10tZ5SY9I
Joo1670oRBh7YjeS+Bok5eXCwJ4V9l+eDSk0gjiYubwwZ15fkKLqO+Gkp4DoI/ZxLhjduS2tb7XX
FT5Y1dCozMVyKuzTnQPVAfwHimi99Fl2l2Xwu/j5SP/o8YEpgDXDEFTioHx9N4mLtuwYHHqEAcUc
AgDnsCVgHO4zlp16A11if/3gzWLGA/5GZo8/+rQCv0uwCDhMcdZIehIRRFeICzGHqsm7Ae+ouDTS
p9X66twCFImyMeBIVJsQzZ0tM2j4VDH0mMN9V8nbBcBwOIzOPSSnYrWwUd4kMHJ6dGUq1xQeA9sG
/PsAWeoMoKZ9Tyq8hfQz3XSVGlYO9wp4mniXDqQf3iPWmOdR0D1AO3k9HiIvknqBvexxHAh7x2g5
XaOvar6a6z5eK9R61wU8xEJIkdO7n7/500i/GR0tQIHRmqOOc/YmYOCSQ8CjPex1hKxHSOzXrVra
vxWDvcx2ABgugkFP4T/qNB++e99cwmALVHB2VDaB8aQCgNoleXbhVf/gWTB9T2QN1JEFCmyvryKn
JNVJnPNjB6xyBSLh+5YNl3DgH0xdhnhdAYcB+gUU7PVFPDiweQpedUdPJGIHRmm8hcSxvBJp6d7/
7XeDviog2QgPG5M8N2GFKhSY2IJLWbSIW9UlSpUlHOYvnPg/mHvAbPFeMPtQrDyvVCD1gvdaO7Gj
QaCzgVxdbooq5ffjPGZXc3WSJrioVNNWuxfel/eyr5zNPiHA2EMWhFfyJu9LK4Hul1Swo9dPOlm5
EbqgrVIILJ/yHLPeT3Co0MCBc8MVur2nH1rrqHdArpq9KIz6gpC4ua5zoR+9JG7hbzJ40ZNTgmkX
U17f2jpXkC9DRWqZi5p6CvF2FED4tXyGFiTlAQw6s6cFmg1vBZFRoQIC00QYrdSyPsBFL17DyzvF
ITB6GeT+tWqfPE4BQTowXLsqB8VXSurSx/xHOjr3UZ2EdqnhiKdby79EJpKfdTO0FIRgmqR+zO1M
D0liSABd0gA9Du/rauXJTjRXbQ4IPTCqdZ8YHeRXh9mar+C1MW5NWjg2yLyqycM4ybqHmVkYaMGN
hKGGV0V3Ee2ukyqrcoiB59LdtZbJLxolYlgO1t2IHqD1aDboLA7IOIWHcg2Vb5VeaZ6NEP9rMywQ
g3n2kDXotwejqcS0weSW8iMsyyDwh7WVWidQtYL8M8NIYBXlQ7esunyi6F5X0fymQSS2qdsRIUwD
bTzMFSRvH22mgEE1qIAn67EZcZzyKSqflgLsIHAqYRpSjgTjF9GZfoVIHGAXwjpsvl0pbmBZASpH
XsMhKOj/D3vnsRy3lm3bX6l4fZzY8EDzAUjDpKfIpKgOQnbDe//1d4CqUyWmWGQo4jVuvHu7RzpC
wmy31pxj5uOUeqWbJDqFrJUyaS4Ya/aa6MMPA48/8wAeDkc5KNYPoqeVPbai8no9ohAUzoqOtbdo
vulh7kjAalWJ24hIGeG1Vtg/aFkyFQHnku6hqhcC3jq16z86k2PuE20yVc/UGxvPY7ZcAAmp6TJX
NiZltUwGvEFdkbJtj+foqlZR4ni9YtaYuQ3SwmA9VbSjjWK+afJuZ8+Toe3nhMO2Z/Shnns5NrSP
A14y2xe5VA+Z1EtMxaWJp1xLJFiYDPzIk8b3yBlZ7bDP406tfVtpmtjLUcL8GMuJepoKxxRTJ9S1
R4cQsbswWhbXaxJIGZ0UIg2GObHTwLAm51rrsATg/Ig+qnmud96E4R2kV5H0PuXr1jwrl6X88fZM
9rLO8Tz/s9IjBaB7RjTGKRdfWQZloIyJjI615QEoFvI2NLlK6E18/F6KrgtesBFv377s85n0ZH6h
004tnw6ZQ6/sZEXI7LaaotAMj5YzgnaJw/rRLYBDeoPZ/KgB36AC6ZONpJEXVGNfB0NmhHuZa8at
Y8bFRnPACoEGafcMSeeQlvp7To3TJ0MvkVncpnNpWKy+p2eNvgk1knnT7piaQ3yFzS3bOENi+8bS
gnqBbXnHduS9gvNrFzVZkCkfUEekuvdyDRPsyxzR5wO7XTvxE83GwCO1BaPcZna39lB8e/s9nG4v
15ukKkiPcn0J5qnUaKi0fiY/ZjiGS71rHE72gHUluie12SMFemdB005P91xuPbitvUjKnhQWX95e
DTdr1mHJHMdlGLeE6nRBhpr1GjfTAE/ErPzWbPMNFN6G8L0k3Eec8fyw0WFjVoRAdbSufRvn+IYf
Xm8KWo2+UubJJgJvd+mG9hws/fyeC+2Vl4JoYd29PDfVTmULRta2bgQu45hqM8jU3HBu1EhTGeyF
utfqPtxEWArfGSGvvBl93clQdaWNjAb65aOi8jJmXV2MR5eUw/1MPMt+QOHnoTodg6Qb3ss2e+V6
q4bQYfFB/YL8/+X1hjTrWh2GwlFK6y5OtJoeqDT9tHIP0pj/jLzvrOILxwX/QAGbUzzngJdXI8Qq
GqlQTce2UcgqisB1WW7z3gnjlXvifigmsXun+PdcbPplczvoyLIJ1Z2ORVeP/mDO+aEbrTuWg+6c
I/p7g/fVy9m8K1fwytTTLhnbNWHLWJuOSwJ2B53JtDERQZ+RNv2NwlP5zmg63VTzDCmSoadhl0bh
71S9WE7DOIZLMR9Hx4i2SJTLbWlL9eGPZwhWB3s1g6Ai495evqnCUpywyM35KDrzs5n1N642fJfz
9N2ehmLz9rVOBJnPnwXSXp3piK6y+5u8V0aOPVVoRo65PfeBlia5N9jKshmALe5mu4r2IzsuuDcD
TJAhDoEeAZ+0o0L6bRbruO/NKCjYI7z9u05PFhTcXGYrSok223CUwS+fgRtnSlPMan9U5IC300n0
oFOEswdp/F5i82/lh/VaOHhWKeZPZ87La9GSM+M4dPpjzxYcjtOs3ANHTiC3kCihtyVSBX1CAeoO
0sf5Ox8mA1hTSEzsWcdOfPf2nb/+c5gXqNTTBqIH+vLnZGqJQNGIBuoBSn22aCy9CDTGqzzCDA0Y
wAzIodOR3qPUgxpuwNtb6gBCTQswrRjfkUz9Vup+fjqmqa9f/Lp5OJmlqqHMpd0plIfRV5+LAYeF
ObGVdZEhBMQyx54R5cVOzJnjVXk8XE1xCLDPSdjLzqPwm6rZ4ErLdy4d3DUZSbsm0NcBBGwqV327
EncyLd9mmLZ8hH9T0EdRCr2nHN8RCJ2e7dYbYWKnpOBi3cIs8fK59m4+DAoi0KMGCcovS1e/Sg2O
WFHUCQ/2TehntBDOoY0c336jz/Ejv+681itjy1jnKdYW6oEvrywGvWGFLrE3AYUJONeRIpK2bI8n
W3zQh8QN2gY6yJqTtmu1Kd3NufsUJ6F22y9V9Viaib1R2BLiqReQ6GNT8dxUNTcYt+Bo6oqCF8Hl
yzWNNuibyNha9RCCOTdzuANR+eBkQC1yBhtdJ8BgatT05yqKQ0+3o2VTWQYIAkyENyDM2l3dzvMf
VjyopCHI0mjo0//S9VMxSRp1yGXHeD6azpxsF+BQHDxj8533+/uUYTBhUCBdjQrssU4kK3NTCvBB
1nKUZtn7MA1sD/FRcVZ3QAXffqO/rwMc0WlWarTx1i38yewkLPQFZifEsUfHuWuXod5mTh4Gb1/l
tRsy2Q2vYm2m59MoOklTlpN4qh4RvDieiesJcqh74+Rqv3n7Sr8vo+ijUd/auBVxM55m26Y6IDDh
1FTfB3UvUrUGYZjfVrN5ACZivPPwfh+HtLZVBGHIMCnw/Ta1U9lVG2BcR4j8NuymWfj5bDWXQqW+
F3aJgPciysdMLO/VWF65TeR4aKiRR9JYP32gi9L0nOEj/eiO0r5vpfFZjYT4psQuaAfbHt+ZyV95
f2xKEBrTaaVwfxr+DRbH6So560eRCxXycWzvoJ/lvgbw8OHtF8gXwRzyco4x2HbhsTP4KqiSnUzT
qjXJZgZWccSzfN7WVeHA2+nkRVdSrMIPYtj3MFHblOQ+xflQgjzUg1EdUsdfRqs4uFqIpryc2YT2
HbxDjzOQqVMfcOBouVNZRJzrRfJEuVY+NDYGjX1rqI0a6AbnVz8BBUNtPM8Tr26cAVZfMUW6jzF3
tKhSFGOyMRS2FSyiBnAf6BgGKLfUvkP+yNqlVa7X0mk8dtgvg3mWJdVetqpI0pV9RVDHHfyNrsec
EJlYVerhrhqhOEMN5cGDz0iKNgDhqH20ShVWvT3N6sfIqO9GcwLqaxIMRz5RrmRPiZEm/c7BatB5
kqU0C8o1NtqvYn6bnFr4bq7QgVtmEGLsyuY43Ivu1kyQ4lNzmQdtb7CE3fds1L/RjlZuxglsqO+Q
XvIwz6kLHEgTA6hpBFsHUZdsp6JoCNkKi9z2zKZBkw9aMoR6S01LZcnJOoOcFbeiy0DIB6WUlJKr
DzB5up1rQWHOXOJqreHI9BzXNKzftEyf1H6G1DhDjSKVoQRGkmXWXk2J+PC1yoJ2apbkInjAKvNP
6IOoxax1T9Mv50V5KpCA3je1kWJqs2INiCcrJ4qgZmkfKN+OKN+RTn0QJF6fd4rMds0suw+tcJZP
qq2MzY6wARXsQWY0FN2McbF2DlLPNe5i7qYNYQaR8VAscR1em6O7EHMA2e5KSQYr8d7+7l+ZS/DO
oKdwUTvRLzjZK6nUniscNMuxWOF/ZKLsizR1tl2kK9uZcQb0NVMDWyTvDO3fFwCT6v2qqsXFBChq
Pb/+csypY7PMpkhxjzXJAvtZpBZ7xHe9Eb/PV6vdlcLr2hFF2nYypitjCZWh7JQj27PuAOCo3WmQ
MH3HrKNNbhrv7YR/n7C4Hl5SbJ7rAc5Yf88vdzWWJEvFsOyOkMNxbpbx5A2tftViMty+/d5e2eRy
KdpdGJ7cdSk4uZQaYg6dGls5wiuKziNXXQD9sskXmM7Rzuok6yauvEtgBlx3Rlf8kJXMA9ccoRpZ
lfKeLW3dG7ycPdefY7sMbnQx2IVe3jmdvp5tgqYcm8Wagy6q45u2CUEOUxv0aj2stwz9NflJmofG
qihy8nX73RK/VxN47cNC+MkqvDr40R28/CFqoaSx1KR8HBUlDXp4j4ERAjp6+/G/8qJZgzn0rKgB
js3rn//yoqlSN/Fod9ZRiyL8PXoWbdpZ03ZW1U37ty/1yg1Zlm0Qkbw6L34z/IUmEQaQZNwjCVrG
GZk6KbniiM7fvsqJuGo9xiLSWDUEKObobq7e9V/vKCfwwRlSHD0G5GgPbHd7PuV5u2UKnjeaS+PC
KiJts8hR9dpyMQMLbN877cMTze7zj0BLY9KnYrdLX+xkNkrqJgUN10SPYTSg5W/tgsQEU5nzbR4b
pUS8sC6TWkgEIqEF1cOCkbY6MAqcB81VsIi8/VDWSejko0bshe0Eg762eqtePpM6rYUkBgZTo90s
GmBKV9aAWSqzDCIljPVNlfWdAOMr3fdyxX6/NE061nKHUiInn1NrvNScaSqYN4+KavVBTM8Kxuvi
+m2aP6Wt/n0qDWXz9t2uVZGXdwtowF3xAAiIWQpOjneJ0gtrWd3p9TTr3zOkwKuzoa2PkZGRuSLD
etBpIbhd6VtmDGOtLFCJvbO3/f1rx76MdhHlKwJGBJMvH7kFE5Dkbg17sDCigAyI9mAouA/evtVX
ijYvL3NSIVoshCdJzmVqt6JTZdnw4Zk6zu1aU29sJc+uQSs3D3mGDlYjeQYMrmt7WQq3tGosjH/9
XF/PdfJelOKJdnUdAQxElkaazhrr1elL6NtQXXrA50fYreWWv5ZdGoLuSx5F1UVmLe4mxZJENAr5
W4XsMwq6y/RJ0eoJL3KSBKoc5TuHz9ceFmXvdZ5D5Snoib98J03tQvQbptXioo87wLXE6q37XCWb
E7+dB1ouhTrsOmf8joLYva6MkdCaNGHOnwzdN5w28zrXGf94YuT89twFYs11mbxe/qwylJpFh4k2
0KCD+OnqPKiw4r0zKp7r+yfDgpPjulnhYIDI5GQSiHLcjWQd4SNQ8uQeqrXyQ4uJ2doQJJIJNPJq
4ke0kgMo3MDnkrDod7pIeulVkZ64nma07o1Lu/dWQS1iB20VQ89LYOpvunCy36k2vfZzAQ3wYPC3
UK02T+Zxlehfq0id5FGfU+dqWWjPKXMqr5jdISksCGR0W2nvWuIBDubMhiGah/xgCDsl4M1ot2Ut
qp2w8DCbfQMrcgHC6E0IFd4Z6K99VdScoX7QTRMWWtCXrw9KbDxE2uQcq3lpPBLyLOqhWn1lYKn/
Iqdw+BZNjfFUyqwLWrVj706EHAJQ3I4rKwOzrllSx6Fe9GdS9XUMMuEipKJtRbnL/s10tSQ9cPrJ
PXYpVkqzGItAwjH3q9KN3vmGT8waP6/FJu65UmsZvLmXTyEm4BtC+xIeK+HkZykZJHR7IVrio7A2
dd/lfvKcsxPNy66VZr4jE0NeoxsYcSxbzk63i9GfVu6kGHAJEiISHXKqEXd1r0FjZQfzMMAM2pnu
KFBECP5lWKob1+6JjJB5dnx7Yv19+qZVpjuouxC60509mVerISoF+JT0MUU8sYcz7xzUsvz89kXW
Z/JyRK5CL/aaNrpzdi0nzwzEvDopo0gfo4nkmEjmZkDdsw8alay/ty/1TFc8vRZz8uqXYhJAhPvy
/YCCL2ZFhuljpUaWV/dCC5SkaC6avOw2grGxV9hTXZREDQUKiTYHYkYGSoo9YYRMXxsJxu0aqyUB
MGTUBbZM5KbV3XBn0h77QHjjux76deN/8oup9yNPcxHeIso/GVeUbjNZFUvyyLbRQvAcxtnHfJpq
zXPHYYQ0HZv1NdqK6tHsWYphjqbZ2dC04NAjY+4x9xjVtprK6GIM5/DeHO0wAvib5HfMIwRtTuaS
HqG6urcAptNLZWIe8hbQ5cOm0IgTxFchsO6nNdmkWq+HF4kb1rmvEuoosVe18WfqmzlgdBnzmXQU
3VWesRW4eTz5Nv/EwUkJveG4PeQfGsOpM0/tZrXxLUjC5EK2Gr4pBq+qoHgYuutCzfonUcsCqU3W
De852F57nGzBmP8Rja4b8ZcfQGuaSsaymDyahRptXTNvgoqq1JcxLQl/VLM/VeGv4rkVY8aciIYS
WfnL6ymhRj/MUBKMP5YV6HVFfjtkJB8Uu7uBWTm9cxB/ZeNPS3NtAOKsYAY6Va+XBBkulZp0kDta
jcLN7LiPUW/P98M4RPXGpuF/iaEf42+eZQqSHxHD7hmKLFTe2W6/MthcittATWjrr3C4k4HNv2i6
Xa0MjxRWmrPCEMZ96Yzuthqrg4V56MD+w7zBNiC80pFfAYpmF7GLfl30TXO2qKbciJmh5k7qyJ6Z
xFTKoskmGZdPnHryd+hBv01DCBxZHlAjcDZTyTl8+aYchOUTNHYYCJAT7ZjyFrD0Mf/njvj/HXDt
vyE8DcfnL/Psyh98wQe8iuX35ld82vPf/8lPU82/MN9jrkHJzg6YfvHfEDXxF0JJOrouzXfoZXwo
TG3/pKhp+l/rq2DY0PPDsL06Df4GA6p/0bJnCNMJXbevHCn+AAzIZ/hifl1lxphjIEFQKl711qfe
9LipZ3Tj5QYCuTac58mC65uEyjTzRzRA31gdE3bFfSjsvVLNQ+2TosghkQSQUNlR/VWJKkmHGVOh
Anf/EOI/N75hoIrrm5FW1JVIoiXdEaFYLIEx1uFjVjnEk0/WVHw1py760k6Jc+l2heog1M8qImHb
Wj/0oiklaQaMjgu4csvB0bpyx6cbbrMiHOzzWRTEUmOlFBMJdXlDjN2GjJDEJVnKqJrLuWuGdm9C
oH9oioZ8tqwhiQflWFEvm6WN0tw3ZREtPwhDnO0La4BXTZZHUu2dhPlxUzGrSfpjiQIygAhSQ9D9
doj7qk1zEN8LOCl1se3dbDAcr+hLx8ZzQPaAsc9nu9M3XRJO4Seng3dOQMOs6+QI97rqh0OfgDzM
SdWxvGVodN3DBBR+6/uyfyR9ciSDcw6Z/WenENt+GAbyoS1nuJttOYJBrGcDoxDuvhvo6WYR6L1S
XRDkhVxn0ghS8ao+Bv5NM6onxqRswUInlXZX4dqAtC7BmVsijEGMZx9nVdFtj0yc5KqbFUf4YCjy
r+VgQMLppiL6QEsXMviUusIbG20IcsNMPuXkoyTemLl9HKggYqiusFs4C2v8QH7qaiD2olnARFXL
0LhKs6itgpiJUg2MpH9Sx3GNenCW61aLRk5/3bSLS42wAgw/d3FlVF8hK4FGR2MTq+TDFB/nTo32
C+OrCPLJXo5LlpvfCkKcVL9AwlJuYkco2VY3pNoTGxemGwdt0Idc74nT8JSSUO39qEmelTUC2wto
SsryPhs6vQpI/bT7T7KGiUGGajk6F1DeHWImeupUeoji12r1z2NS5K7qIQ1rl6tqiVIymDtaOX4T
Y9+5IoYEdSrjIi23ojXKe2TJyTlwWDcwU+tiKKfLxe1+9CX6URdWGQGG7AIifPESuJlfUHvxGmr9
gaiJEZic/iJrR+E1JAh/Sczmfm6aZuNIKYK+EpRmJtv5OgKcDnQyqZEKJqWnDoO5T8fF2TbmtJMa
0YkkviDoAhhNcrJy7DJxTI1Q35VG124RcpJ1OBPZJur+YqrcgHZsusVKru/nrNpprX0Mhb4hU2Xf
OiSwIF2kkzGriQfhnmPLIr6xw8KMZH2prew8LrELTJbcGqPhfCfp4ZuSkbThhDf0tklrbQSivZG4
pLhMGfthvgkrTQv02U38mRiSgJCgb/Sywc2QtOZF2igDaxJBaoLVdnr1eqknjqWh0vpIOrF6gRr5
QkJ2f07nZGfl8sJtaz6a0dQeCwpcHQElrks2GuDqMTFIHo2zTy4M1KA2yF8YFNJh7EQ+VVF+S6/1
jAgdfZ+oCUlGfXNY7Kzyu0q5Jj1xn4TZYyQB3UP5LwJiiEa/1UT4kKq5dddW1YNZjU/kk1yPC+Es
bXcuEpnt6ThfAsrLH5jVKQ73XfnDSogaKEdoFxpM1ZK3OM0HJCV3rOekaQxDCamRml8j69HLsn4g
eI14ccDJU+LFhdl6g0BcUVkIktmUawgpsnjrWKUg6Kmv9knWfdIJ+tziQf7mrFFP9SKyq8JtbkiC
I/d20BU8U5Z70TY0pEZbW8PcWudKFBaA/968a1r1MRuJpyqhEGGzS287t9snCepZvTTPWkFI2RQ+
RZbxpXBXHW+C6j0zMOVPISnlUxNu5SLMjaW30WURp36dduHGhA27R7SDIdLUkSPUzcGsWjw7sX6p
x25zLmttNTApKdlmWrUhPficAIwPdt/eVErCFFIRxdXby1fErHerxJfsmazZjfb4MSOa5AOsB9Kj
xqkORpHVAeU2ba+G3V5Th+nKaTLiH+yY8oUQQUxoXTcZG/COJWlSSvIUj/quMeSXfOwNtojGNbHW
Qdn1hEdTl90kteru8ygmaJ29OPGjzUM79d9yq7xM0/i8qGYanHN/zEv9qXUUUhtp0VxN3WyT6pAh
OVeqW5QNk4cm7aET04TZnz7guFyW60Q/ZjtyczVfJcV+oWznRYwoklXCXWwYO1LWyr0VtduuBHto
6CWEGDfI0LL5bCtvhn74Vor8MMv6Slfrs5aM4rOhMG6Z3/Ire+GeOwctdhJrlmea1be5mB5MUfzQ
2vlgGchZ60oGU1leDPHs7hp1zrbET92SBCQ9G8iXp0zKWV4bh2pouy/RMG4qUg/8nCwvH9Ne4hM7
avvRUn8la+4mz5ySjNnuK+Jzwg5dNzs3GhIOnBFWeUd2Ryrk3UJoaYCqOcgH95syLdddlxm3OCrY
ENuXi0qATuM5oZMXe5Z2Qre8UCOl7GsBgaz+IfBL39PAJju0JiqBpIRkELwBd9QNIsYWurqlLZTy
KyakzmBJsVEYESq1qEc0STNR5zbydQ/2EN8UPvKunr5Sf1na2Ms6TW2KDVHI1eLp0tb7KnAXZ01e
U8mpdex7kvnS8aLL64SesJorpo/KzYytW83JS7cmFIAVp/yhqb1d5qQaKpAxN33mRpYgTiwZVD+O
5EioND8WRouqtaN2HqtEx30yRE1y5iZsIDequ0mkLtQYneQgM9mFeqlNxa7tuknZRbIt9sQBDdoD
L08rCb+SijgIKnE301xPt5xHxZdaMI6CirVC89k/mNH0obFNElf3tsIpnqjNQd8iaV2k+UgEemb5
ukzXcK/C4Bu6zTTGIUmNij6K7sxISok0iZXXVDbWkiCsDwjJpfv2kaop5DCnLB8EJPZMuY7RNLTq
WU8U6tNUZOPQBVHSoShg4TO1Yuno5feGQXGXeCQn93XYS5Fxh6ompARsAv8ikVbWBBFnqSkj3sNI
h9NNljTyKZ1mfZCFejNf5ngbaq311MxELZDllY1OxadciUIhjCqb6kSJicQziXUy/dbJbOaFdGGh
uSK+pWlv2lA0TLINu+vbOSdLxCfdPN+Bl04yX7qAauiJN586FoL4QZV44z5MnCnh02pGVX6JabIk
G7ZQN0hnE9aTRYNxtQ3RV1xGJGyXQe42w2iz7CwjPCcviehxgf8ZunphKshkZ6Eixn33fRjFHN/Q
rJq6j12ZT/kZWI4pDKKabZk/EVq0MYw4TgOFBvNy70hO9duhVcbkenEIpF9VHY2DiWd0B4/AlDDa
pRzaKNzaQzI9FrnW3hFOJ9E+tZbabKy6yjQvJujcuIoogpdUGeZ43BUTPhjK2khCDnqmWPsQjYC9
i0KRCIa3oQao8PJ8o+QuC+iiEgftDSF5ZGA8oK8y0nPq1TryaEoyCEtlC7+qpYgNo6VUo/kayQBe
o1DklGfUqtCMYzR2NDILVLm0AEkJdzeTHcHTHePBSUkIW+oVQUhCy7x0nd9gp/8Iq5MqDFY2r3XS
7JB3WrvtofXumqlaHrVQr576LCGHiQWLGDGoCq2p7caUKjaRtBKk5ZQDvIumbg2mNwnH6ZSLybXL
Mwto7EU69OOeFMERRoFd35UZsx3xBb3pte0YdDzug7UQeLRMjra3SXQ6CIdpi7sE/Qr+J7Ab2J1e
GZJybtUh69iCSAO1Xe7bYdZudfw59y3qLR/tROY7ZWVcKkOVfe4Suz8kkZIcEySAF0ovmx/FXLNL
tNnjf89CYf1oqgWfj7A15YvTg4yA1qdVV5NFyUbNNYLXHGqGpXRqdauWTs++J9a2kZ0n25rC+lcw
AohqrCmU1PSbW0tnn5Wp+ReWlS8ViA8PBD+19bJ2bjAlpV84skZkaKH8qcs02U9U0MjMZKk8I2OK
+Opo/qIQoXPWpPm8p5WYxD6aGekr/USyFzEht4pM8QAiltvO9eD4vVZ8ZNXJfGOeqo/GPMiNmyqj
n1dhRLk4nwIn687dvu3I/RJY/NOK04ndw6GlNypzj0zU4dFtwyZoyHkNIk5QvjNbxn6qu++tU8tt
a0bl7TjWN3kx5BeSUD+OZPAXUoelPF2yxFdzO+U8Broq0MbaeJji/iEcjeiM/pyy1jSJbLNh3kpy
02Ql1IMq3RlvXBx/RQ3DOdbOy8u8IOFO7dUkSJM2+1DLhqPjiBgXvF/1yJ2wQ53dftiV+TBzkEys
M5s+2BVRfxWxnQ0EiHSYdjrlr4A76dKfVd4/KrFcxl+bsi1/dKds+pc8+7fI9/8dCzEIK/8zxf7/
5t+b+Ovn4h8fPudrEf5n9sMa8LBWCf/m2VvOX4joV5AU8nasFvTZ/pnUQMXlr7WgQrkFUiIKeKou
/8La80dwUgR5DDgxCf7gf/sba0+MgwnM0sRJYax+fEpnf1CSeVmhXXXI/DqMuuyLBdXI01Z50+GK
NMzB/sCpUgvkrLJ5G+duk2aYF0Pm53f6oc892H9X2LnP1em0Mqng9NB4PK2YaoruwlYth3vb5cgb
xEMHXKEhBOawEA0XOKOhXZh1KtFOGPq+dA25a2dl4DBkyOiQhAM2uT42idd1BuMMmuj8ndC1p9wx
JdGH1OTvGmPOPklFT3cyVJVrhbVJQUifx2czNsHPk5FKQUWdSOgI3KiPPqg4mCUJleHR7p3J9kS9
aJtqqvOnX76Pm583+Sts+WXx6+etI21aTfZwPdxnAccvuheVLX44k6V1n2q2gb9U46Ax6x+XRjXf
adG/FECsV6IJBx5WpRQMM+3U5Od2Imv0zsrvCxIdr4D/q2d2HakwDMjc8wxZlef9KLWfM8F/hEmf
VMN/XpbeEqLklfyF4fZlUVePopJCzpSj7tPVrUaAepB1bhMYOol7pqmBylurSlYXXRT29HW22un+
7Ud8IkT9+ROogpCKgKdWZ8y9/AlgjijIaXl+r9eFdkWpJd5NDm7NxsyvMMtoW6mnnCwUR24jsdyC
+O/P2NCHgUjTdJOygIMSVcadlTXpU2qUDaZRG+9JaYCJHX4YTV5tabk2l1kza+/0M0+/Dxfbxapa
EWvGBFqwk+aTXHoizwFwfUjEo6VJkrwOWvrep3E64NeLYEPgAijH17Luywc0sL1WYpkqH6wo31nx
9y6vdswC2ACPz6/if9eF/6OtQUz/eWH4GeBzHndd+4/Pxbd/XH0f4vbX9eH5//87ykdjNkfMTxOJ
8vzKGPjXAmFpfzko4rGGgqZBEGn/e4FQ7b/Y9NM7gWYPSoOK+r/WB/6IbhR/iMp9ZS/QAviD5eGk
xQ5TgauvckBNACUA+XniNUiqeCY0m2Igqe3JpVUa6Z1e6GIOcgbTDVE7DoHWdhh/IuadiBHdLIeW
+NMQKfFozwXgPaWbci8c1a9lj4tcAEE9xvNclJ5TmvOV1nEQ9kZtgfY0Gm6DHk3t8JCD90PSHdWp
bwuj+Y7X7z30/YkI9PnWAL3hyGGp5eHa60j5ZTp2rVK6xTgtAciu+DNIDvXHpFrKRYKVJPZchXaD
5xbqmWIZ+gfXWWuyrr7EH8ENn63M2e6nqOOPBsz/hHCgVZj4n0dPkMRfCKWKfx0w6//xc7wYOh8+
qzhrmk7bUFtBHD/3UwZpPyx6mEtBs66K5X/3twgJohWGvJHTKnsdlNr/Hi3ir9XsqNIXoweJPsn4
k9HCxX9RD9gsO1gm+ZIQg0PBhld18kWViiTGwda8mkLLngWqCxI7d99pOr96FXaFz3MDq8XJDF4n
8eKOM1eBRjNfSNlGR1K0NO+Xp/7KZkU9sd6tG0PKQpjSeT6ICXHvvrybbIhiXRuJJU7xZBDuRs6g
Sp0nJN+UmGLaw6ltBMSdNqkHTcFeq3HJELjGAE8esbjqdUNf3JMphxgnZ7oqLwdUZ/qhToUxUG1p
JntbpLY+buICO3jQdaG7wBTupzaYTK2nGKSG8X4B9btTwdZQuJedOveVF06lzU8Z2qqgORWad+Ru
i/pcupUeQoojps6rDEPektJuFnvRD3YX2HFhwRYJJ/2r4S6tszemTt3ZVHgohztFM3tKnybXIQu9
7pX4H85HWzfvyPx24mtRTgIHIi4VzyFN6GEYclds5FSUV4Y2dhm9rrovtkrCaWxXdyGli7EXC1Hf
oHLpLrEWj+iuBtMJkkWUts9/ENWmaSLVQHkxsZvZT2EUHoux4/BqaqHp7KqUIzuIOTdMdn1uka1E
4GgxnCskkORep8E78Yti5oiMNZLEclLSjM8GRds8sNquLI4FrcnzJlmMet+U9nwTxiLHf9eMOv1J
d6ZYawO9J2II+cfnpArdz23lTg9kUVc/hpwsaP6kYys9aNmnWPTm14FYqx+oIMziSbEBCPhVNg3q
Ri3gIe7dSGlMD69KH+/Vhc7bBk1jlewrTWmSO9fqKsobWgaoQ9ZOW9O5mJrVFzhViMzR6WqfukYx
OA1rxA9ze50hN4aaTeQ6u3U1gkNwOacvsqfOaIopmc4aKxziLVJz+j26TCjXeqlUx49O72BUicy0
qPZ1ZSXXJgrMn5r9P5qs//889WL4+2Wm+E1+8PQ9//4yznD9+z9nZ5OjKXkD7FdwqWMFWzUq/5qd
8feAkgZpxln4xezMX/pbbaD9BSaA/EIXXQj6Xe1PJuOf4v5/HzVXbQ3Y2BWntB6zEVKtE+kvC3zV
DZMZ0xPFOqVEyAeSqKlulhSUHsmynSsZBdkEiJgPslXiC41GBmBmO1+ubZpy8syyZxqXSK2Veqfp
Rd17cbJ0VYBhWMPWkxf506wNVHzqSM6PaZ/aTw4ylthXwrR8RI6QmF5PYKEKsaguFXv0e1l2zqdu
oHuweGHjGASKN41Z1DJw03nmH4nCYXhQLbDiW5nVkV5RNWwS5UeKfwHVsjFEyN09MUUxlSVaSpp6
mAmQpqcgpEpHaNRB6lw4YdJTdEfQeNGJXhkvszEuomDJBFAxG+Ux1Wp9cdobU8SWcSbniAA73N2N
OR+qmc7yZ6cTTuw7kcU8Tchw7EQbzFdpRh5Zamr+DOEo0nbJmI/hRdQzdVPy/C/2zmS5biTLtr+S
9uYIQ98M3hsAuB0v+0akOIGRFIne0cMBfP1boDIqRSoyVCqzmqWlZRMZCoK4F3A/fs7ea6tpiztb
DtYTmaWuegvOyJrUIG+NhRUntVJFJMesRZP5hViKZnycp25q79pcgnXEkFPOVIIioonrJTmAWM+r
EoNm5mwb8/lSNHpyhZ3Le8RaMUETIuEsOZsYBtsFo1jbyNoQS9xM/CuxyXkGQYQfpiGbc5e6NHcA
NpoujOK6jLfwRRqd3iwjeJ6MAqBUy2iPEPHMnPliHKdaWGv0ZYnq8U1NldlKNkTmDDqGM1EnyZ0i
o9JudjT5e28MY6MEZgvJpp8MIi1pYfJXlWii/IVImXHaWzVQcWQYfW+W+8x22/SNHAoFsroZCyzV
TpsEluLld5Fa90/CsbPAYksToSd6lGJqlBXHphjq7IAQsC3PnAQFpw8523oAr9Aa+9hb7PpESJLD
912iz/iv4bwFDMCKK5SIXdiT1XNVDwNDKxv4SuJ30tauDMXoD73OrK1xS/BLtfQeerWsnzNWTb2t
nXs1zgjnsXODuZnRli+6S8+X6eBAQidzkfbBoFvZXkyZWTzU6qTSnxwJQx9r7+uCk+gsjnU6nFat
4RVvLI/zNLGpW8khl3jzxR+bqjjOaQH5wCQ19BHLJCPMRJqPutlmU6AnAFcRvKRxqBWLsXWlS12h
SGgbUk+POaDfbUfotSFqcYiSiek0Tk7fJXrC521+W8y22vSjDrVgUW9HkCcbd9DtU2Bn/AhTb69j
V1yPHW50ndnyW1Vn7XGeKx0xQkSPxjbzjZmRCHpD+BbTAm+ystFX9TWrKoJWYW8K8h3so1MVRhIw
gM7yk8ZKHQ9IGpCX0G1l725Hjx79eaFqNKsNGxnAA89BJr8hkYNnAzckUs8pKRgbMTtR7K9x1s18
vfPkpGsimWUFY7JEIhSIUZTzZYq6BV06jt4LJiCOvdF72TAIYHD1lgNkH30lsuvr0R6Z001p++xq
ec+0l5EvPtqJrZWflFZ3nuK29i7TlZFfou1HHiYGLWLTqqOmbvQcgFpYzWamX+LBS/qgyjTUNGqs
6g94d5lfQmFBAqTL2px5y7Pc2SYmmbFPAOfz9iQ3ZZUh44ItvSlsLLTbcknAavmTJ5Px3rAbF/FI
PlYw2IY4S06bmnga1AZtt5pnIqQer44UenZp1k1db3ujalt1vzTtvNygOYVW7TXEax5b0Zd8Oh1G
TaAC4+j9Xlo1dT1aGxom+oqtAsL62QmJ0J4+DKNzMF69kgTCydSKSrjtX37YSf+i5v6psl+vg9kV
DBB5RT+pSS2pTYtjkIkNW6x5rhNJNF2b/Ipbv54PftwW17uhB7lyl9EJ0nz+uC0u8TQWtmwBfo2e
sTfKLN16AFavOzuf/KbOu7M54qX4+1v71Bv8/hmuOWgUY2tyz7t89YfNuECs5vINRT7hCjpKhcmo
/VKN+43pLNlmMLMUvZ2BLIPokmajVrVRIKIwne9dqX/bo/zYY/v+a6zgBKTdeFLszxhdr6iczMD3
4scivndRz5yy1SJrcuffA22uV6Jnspqx9NWCRvP/48fssm6mlbYofh8L79ZaIm27dLP2C+/oz/ej
cw1OvByFifz5zB0XTNzGpasi3/Z4HzpP78IkxviH0q3+xYnw56dTx1zFvGI9C3LS5VD+Yzm1yszo
lIjIt9qoOrqz9i1B6Lb9++fkL+7nHTixMviZjHw2ARdIR/vExfnTKMxXg9iMoqCP3P5Sh1c1//4d
2ZDi1zebhvlP6RhZl9hjDNbAp2B4UNQxCpmgpoffv6M1voAXm0hu7BAfP7bawk6cmtAdF0CICebQ
ATtOPgqkJwIV3xj+/eX+4lta+96061aeNUf4j5ezZ3TxvITo5+xu2Oq0djeRshSbv7/K+kv/uIaQ
f7OKtpn/MsNhsfrU6XA86UlTmBhIrIo4pzHJjzZ2Bb9VxuGE0cq3374cxwJ8ZKtjjenXp3fJwTsH
PRPFUpEp6f3EZOiIsUA/toNXnRvzbB7//no/L5Groh/v+9oY4izz6UOMF5mpTYesykFQg1onfqJB
Wvv2qJ0jihcwH8pfXPHn537t2iIG9aBgrTr+j18b02MjHQVXbPSq2i5OM/lsERD4VZiW/4ObWxcN
A8syg8T1CfphJbZM0Y1wNh2f6puo41zKLZ644dZx22oba1l653TSWH7xrv3VDfLw8xYgMaftSg/u
x6u2dhGzggyO72rYHZU67TZ6nTfbri5+LzP4+xrPkW+doUCa5ov8eCknZgFc7TfoVOPhmGLRoM7s
xl9Maz6/Aus2ijIePTv/xZvAiPbHGxK92+UTWbx+S6fsOW9zZYdQiyT5uRhJpVKiX6yMf3m9taFv
Erq7LsAfr5chmZ/drIl8z8nmMDGJexhSE2gpy8rgm05c7n73OaE2gEuGQYeNG4ndxwumw6KM6KBd
JGliJFua7BRUIE5+a+oT4bkepvdgthu0w/+D67KqMPley6HPffmellI7D8RJN7I0b4t6RnldeNUV
Eqb+ZdbU8Uap4Ej9/UX/atnEo0QnmA2Omcenx9NMvRlnJwCVHlErETuFajyj2RDh31/m57dAZ+TN
aI92hMfq+elLLKi9mM3h+bIJ3zxYc/xtbYwSFDf9HmThvfwANETvYx0doT/49O2NmdrOTat5fqVq
3VeO023tQzI196Bhhl8lmv78bFIb0whZMaZUPJ8zdtFit4Nmd1wsKnYAzuwASdOLjI2O1MP6V5Eh
PHc/7j3Ma2jjUyUwNzMsmjwfn8vMqdpoUYRHb2VUA+RrVUi8p/eLB+KTmXz9ANfLYJFUKZMNLFUf
L4NlfCoS4bjo5xcZhYMtsc4NM/zU0FYq4QXjGmeLJtRJHkDqtkvYqJ0YfPLwHGbEvB4WgLzELP0h
FuqvYjt+fl757daSAlIH/fl3o82PizgnTSBW3LVT2/CyogHdE83tX3wIP++Dq5MXkQm1Ec/lZ+Kk
W0tSL4bShf6dK6fVMleXsWrkoeZ29Q3Gk+YhBXj1C2vYz7eGoxenJQBKrErc38cPXtJaHsYlRyPG
x7pLgHiGnVckv1jd1uX5w1PErIiLQEniDYNP8XmTKGqiZiaIx+0s2hcrnXMFcSLC1CDVy6YJoQFD
CEyarDRPLSs1foXH+OmVwayEL5JajfgVzLifHi8HGXDZ2zXXr8v2dCDxF5Rhq037Scw5qLU+LTe/
ufZwPV5RpmdrHBzTp4+f6+BFSNtZ5v3GSUxxZ0ZVhGuiGmIT918mvV/sjz99jRD93tGDaFC47udA
Lb02ekglNnZ90DahFzFuqKrptzep9SqsqBTxLHf4TD/eVNFK8roSwwIvkSN5FJW2s3KTwOhKR6Ob
l4BYI2v8xWvx82GWmZgFxRFWz3t8+qeroi2O2pEcPT/34tgX2vSQ2toX4TnnbtLdko35bEZJYDrj
bVLZw6+uvlafHx9dXn1sfhYaESqczy9IWelo1efC8u0B2qKbTPGh7BwyRxdrurQb2mhO02dXTTfI
ndLp3X4IJEzrl79/nD59v9SPuNTXX4OKTl8LoY+ffIaCSjAPx2PvCNibvewDeuG/FzjKCZCr2Mzq
1/OtjmLl02JQ5DGOudTDPjc1c4CAuw7dJf9VyuR6fvjhE4VyxamCbxJbMHZ1/vLjvaRClyxEkuTG
ZfTircC38pR5eYoRShiR3PdenVdhZFsy285FNNZbe0QD+vj3n+j6yn/6LZhcr4UPRTknxnU1/nFN
1+PaTeDUB9DWlGv2j1H3K8Oe9C3oQBq1v3s1djjEYci0GKlTk3+8mk2jLBaT3Qd9zDCCgAsjoc+b
DQRsOtLNwr+/2vtD+fHmTEY/vDPYUBktf06GnrQlalONEEaEY0h5qc0RX/h22wE+HJkF9idDRtYi
tIrWnm8bj19oA7nPVXa2VyiQLVpvyWQ4MB+xn1pSLdeIJiTfoaPH2u1oV2WCl6OePBtLSTuPB8up
pXWS5VrtbW0EsT1DRYrm6iFCfZs9vd/ef8aBiFl5TP+9XGP/+tR++8ehK1al0/rvs5ewEk/Fn/9f
96OO4/1nfR8VOsYf7O80DlYwDG2rVZ3zfVTooIjC2MDCwnvIf6jsU3/qYi39j7WZhrUZdCcqtlUY
8qcu1jL+WFUX8OPWoLCVjfc708OPK8IaGE0dS923hkGy/Hw+hCxm13dgsJWDoUbuVnjLckK7hSH3
0u5gGQx42/J0y0nlK1yT2x8+wcvvL8WPOtH3Re1f7woXX7UorHe8JhDeIFB/fDW9fnHBpUTZyZh3
7WWtdnS0hYyqe6AH5VMhEuW60ogrGZ2oZ35jTvMY8HlqeTDa+SYRFe4+s9aO2WBbQKPRmB3TRBTa
ti3U6iEFZe0FRjXGlW/R6n0p8IWexJ69XPOGLbdG1ukvo/CSu3lJmjcFZKVZIMIIIrCPm0zLhzO7
1uIX0ZZ3ranVQ1AumNH8JdWVh1kR6SUixp0QZF8XNiE5/ohEovcttckmH/SXeuEUaXb3nxewn9/V
5Guh9u9fwMu0f3lKW/HPd/Dj+7b+o9/fN4XjEgIp0EacO9lL3xl13184hUr4DyphwqbR+a2KQbaC
P9842AAex7p1/kF21yoV/9cbp1t/rM18VKScReg3/ta4fq0+//XMrycMakHUykja6c9TX3185mlf
NzV6oeXcmiplUw6Dr7ZrbTXhRooV5VeotM/qP66HToESnHHLu8DxU/nSmuXEhC7RAYNWaH+U5E23
2jOv8MJF6o+qVgDXBwe8U6LLsnzAJ2ZgEtfnX5xC3vM9Ptw2vT4bmrPGKd1Dt82C9uOeX0G46ckX
q85rtl9050yfBT5ErZySY9M9daWIdkaaSB8mu7NHK/AWd/KGY6kRmtNgnQunuxoqT5CLK2+dCh3A
VJratU52Cixj+nkVnrWmNdrN2KtQ7GNA+stX3cZ3KFJZ/aKLiW/g89fIik68CBGFpuOAiv1USdHt
TkpKNf2sTII4CQYyFGffeLFgr6bd1tRBLezN4sTMD3GPrX1fdFc4R1sYX4ds8B3aE0pgv1Yn2Nha
SK/1U+duUOO3iT/lAffboMjozqqzuTplbuUKoK+cE1Eo+LEZWhtEGxjV0aKZ1yWi79hvMt8WW/2b
hTZI2dpANM9l5tdin9xrj9jhZ6jI3Yk2n5k6CIoDuU3zhSe+2EqJqetFaCe2vR+cg0OygwijPWhv
AoAA9zL199SdBlIKjFS7LZHyDwE57I5Eu7YtbH9m3G8GiRekqE2uh8s23mJ7Kq7qO+er8dVL/Bnb
66UnfbUL4mxbdveceL0srKJw9b2fjlt794xpKfYVx9fuqyvlnlYcC7dqb6dyGymbuXuZ+s0Iyys5
W4ygf6Ep1kTBCJL/COf9sVH3q41+9V37ebkj0oMAJf0sO3MOVujcNC5jVz967Rxi7ZiY+9URYzI6
BEbduyHbY1NEk+vcGr69i3bmLtlljZ+cpfdkA0czY9gDJADvQn7ZRmfe6XCMzuleW7fVsd8Wp9MD
alnzTAiqy3CMw/h5IT06mE/arXWIrgvTx2aOz3Kqz7AvweUxLkf84tL3QmRn+YX3tdgpp8vX8lmc
udaurEPEAPC5A/x1bxkxEFfFqQy8U+9AVFnYjT7kr8f54G6JMwnaIArsDfd4yHmnEr/Y5JmflH5V
BvVb9uZNfobfDRbPYdXanbR+vK2OEgXA4i+X2ZkJoPJs+Sp2OPbAt4fQI4ctTORv+aF6mLOdd+2e
LjvvbNzIg/c6nhfn3lVJEtkcFOfLE69tu4nJ2hqZk/nppbYRV+IKLQaU78n08alnpm/IAJ9ubQX/
2QS/b4Irpuzf74FhVabi3Yt1/VoPz0X68mPVuf6z/9wEcWMZoPnXyQCt7bXs/LPqVCg78VqBj+So
SVAVf+C/NkHN+4MOA6hlLDVrz2Ztb/6pWEOIv0YLrCxmBqNsXL9TdH7vXf6wHXD8JCsJLwB7LjqD
dynej9tBrRR6NhuF3Fg9RSkFXKvO26q3p4VBTZHd6rmTyY1rdjLeLavPe9s5fUuWQ9cUx05TKzAX
Sh5XJ51VzPxBTx13A/b0KkhR3z8tgx4byMAq41tdRnUZ5uawlH5dm8MdQdw2gW8yylgl+pVBUTXU
HQeqy8oOC6d171JB4G+g0jCbg7E3mMemwjVZkJ0MGotwZqVbx45ufiYAG7Csj9IbYM06URakSKuw
clWZowDcz0m/0Ps1uTEjUVcjFxT0eDkhrsAf79SbqHLGV2+wHB+CrZhuWzV1yn2OcGIKa2xx4zn7
zMBChAYYlqaXqM+J50XfMpEUDEOIfDDDtey86WLQ5GdCQ9ka5CqcDJzLHu7XftHJCaw7F5QEyrNy
S+mhO9tOyiwBvtHNQNfiXm+3veam5Tko+V6GJAWyZM7YwVvUcMgnfEMM7eWIvlSGsl+yJ20SYM0d
m38yaE0xdRvqnYpOlB0pbDBqKmRYTf2QPCa9UC/Q6TBWTBe36lAjEY56LrGsy12Xyva+K62xA6Iu
eo2409RtPNSsdX6re1NuBiNNkVMqAzLUo3QqzyJnVJ+k42YXCPSc51zEZudH1pyrwVQNcvK1ODM1
ohHn7KIwvf5LzRmbLaB21ZQqiy5bCPHEeF6cKZ79bsqWu9izpMTGESGr0ux2SLcN1DBCQ5VFSYO5
6nSoIbVek6puNJZzxfm9UhgGL6O1W/D2GiemmSR6KHMZjQSCOCztjaV110pWOM2WXkh0VlsjNEoQ
Ss6rW9RLcb6Wh9f9SJPkNDNH3d7Xg4FxbDEXdGeMSfKS7JmpiLcFMr3yWJGVJA+CFL4mGHVCYkLS
xDH1dugfYoqDmH0405o+DbSx8cwtRCOY00NpEXla50YR7ZTGNc9Mu8z6IO67he9NcS1jNyFRLbf0
2SqQU1U3XHda4gx+FznyBf4AgYC2wnzVj9UkGU8FPsqvoEvmJkzg60+B1yc1YDO9da1AycflMJhd
pwdMERgFtDRftLDXsM8EwyQaD51YXt1EcoEW2AglRo8Vc8Lz54LT4deBYaK70ewZoz2RAsp930Hr
8TtrghiejhJcW+lYX1wp1XtvlIwkq1ynItJQwJm8VhFPa+o4OCan5sWrGhH7aNrUwRdZOgNbaMdn
R+TjpTKhFvPncaYUJfu4fIPTiDRsZniU+jHWhxvZl68zTINhN9nLPAVLmmPsHj0322mpZoYsoARh
oaq1oNOAj3jpR9XtA1ks7mmNt5kBUdbw2jhJOt0mQ26dmwYxPf4M4QVik2OVW4ckxCxY4tlpNl1V
09osuNtQ63ud8QsUwzKs6lxBKpcpdRVStHvGVgFxWgclizTlEp0i0/fMguoPOGg3b6qpcM5WUVsd
KI7V2TxGnj0GYkynyV/sUhpHgE1q2JSq+gLXeHhCOW8vG0smHnHnZmGa/mwvA7CM1MnuzIzAh0AX
lnZj8RDW57ZMSElSY2u4BwJtdD7iYp3RPY5rNSgYh4OkGtcJH9bvDNuGKdHUpnwFWmjFcfwMJts8
U/vcohgcdLg57ZjT8QTPoza4pJQK0tHo6dXWHYz897IEgKeuc4j1CPd+vvsJXY6+t18Wq5cbEqW0
TaRHHg4BgpZ/2I//oqXxqWP+/TI0UhyyB+lo0L/+eM7RWzUZEPvKzUQHp0f7DGEhgLDiUDcv2VnC
uDKw9Sx6lHliHbVFuAMA66Xe/v3v8el4wt2S5kVDec13RBv+eaCVdEYjG9toNvQLtRN3yMavaHO7
uyYVJkXFf5Ugf3HLHztI6x2765AFW5+L2RfD78c7FiLyNDLK6k1RDWlJWT5Z3SbXJN+y19eudtoC
dfPCpNQpUQeVfwVdVqXq5v3X+N/oTI6vbT+0r/84e6q7f7DhfXsi70R8tvSvV36pauSlcdJ3/+/9
b8ev1WoU+PAXG0E6wnw1vLbz9Ss4h/5PG+L6J/+7f/OfrvrbuX79v//nBWlwv/40dtsPFgSonz98
Nz9ZFs5f66fix4rw/c9/Lwld9491xIgPHjUH6huDn/S9LeKqf6hImyjF1v9g8sDf+WdXhH4J6jS6
jCYUQ+rCVYvxz4JQt/9Al8PuRB//3QPxW00RfpW17/GvihDY4GriXNuRHx+fTClJPZFZu5I/2quu
bIaLJInKQ7uGVViuolypeoV13iMZUvNT4J/eTm87ZZfFznBd5YoXNCQtg/kpo32azOkGoMDwVpJR
Behszp8lxLq9mzta4cdZNr4WSWpt1L6ELScHHdhuJbclHXl41mZy00RZd55UY05xJXBlIvCpAp26
4ozkqfhmKcQCrldTX3NZeSG1Xtv6aJecvVGl+ZWnlulJNUr1dqmztYIg8O46L13tQN/HfRhVSz9k
EFKfmWBlX7t8mIoQwl+ztZl/UFmV7lHRtAxNt5q7Z3oT9YHVkeXgtoo4kZPjHDBpc1grEwf+TDyf
G4ls7pFSMeGEVZPHEGA14bCLmMZ2aprqNc3EdIWjADjsMCTKV0d2nMnHNqrPGzbFM1sdrU2WltZl
7zqwU1RijQjDOu/pbuybSM7XY1bDBsY0cpfmDWNOPfMkifUqWHczMZZHolP6Y1kqkI6KokwfIidv
pg2iA3eXF2Z/OsBBf5zWCsua7e7NGBrlPDPL4Vu+9Opp1nlTF6Sx5cLFStTCH/JROzTZ4t5Pdg5m
sVuME9AmeG71gaR1f3Yyal4AR+19xGSSDYoezUvdzDAWkdwelr6rv0G4QxifwXz3l5E+iBA4eTvU
stvOMNsNDMsbTbjlzuhv2a7xwVUx8UCYWaZC29tzIihnY49DbNSAWRqy61gVV7XpHTTrVtSZHWYQ
jzfzLMudk5c28Vqc5/N8S461uU+0HnJY5hN/BO/d0b3rCnPxPgJRBW/oLUbLuEuNtAgGI258xRg2
gnhwe+728H92ipa3oWPBCRsZxemSSKXBvO5IKvabslj2EWHYiRdvZOpBUMzUIHMv9dm23jKhkNyq
TQYlsG6q36Q+RKFwtbe6HuUXlvAO84PJ21LE+PX4tztpT8Yk0z2ig3vplfKiM9r82LpuOHXPNphf
z2xHJMzezpGcZuqp81X9ER0PAZb5sokS5ZCyTzuKJx6pAaytW15rwFq2xKvc5ZQ/hXo7GLR6yuSs
Hlz7UOSRn6dO0Am38R0xXuFoSnyzlJeQCWiE9cOONOK9noiXRqQIstxyU2rRvS2mg2FlSZCkSG7E
jK2yd8kcV5sLE5f/CXk6YVxZX900/uZo2cXQtpgDdOs1dezLPI2kX0oiQTSnz0JzthEITYnrO0vk
hgC2jgoBXkj28YrkGjctL53E2yTYmEzGqVQJhcLvmF4viXNVQqS6azxkfQio8l07ZLtOM6Jza0yD
SQOladcZgewCDqEnwwIUtUR96fecV/a1xpNoQ+Eg7be8V9Uy6Iyy2VYDQviitsxDaRY3eiPehuJO
ugsOAQsrVgvOkYAw61IvOFakvWZuVK2vTqa81OnFGAdP66Fa8tbdOqPuXkp4dZtkeqVuTU9cJ7pT
+kJcDpPCrdP8qlPH3XpKGWLePGDf2XK85Hg7GDeiUYKqja9cp6+3qTKpV3MbO2+iJ1kqIcBxGIEJ
WS0nWsdcnpyoVrOAo7X7ZM51T/5W5bVpkCWWHZKWWV7ZVM8wSPjSOCu2sMSteKf0dXau6rVHmV0v
/bEm2TYcay0i5lrN6E4vi3ZXjWodJiyxRy/h+7Vk/TLLxXhSKpm+LIknXo1SNS7jtjMPadPIbeRV
Vli4JiYOKb9YvdLtKjuy6LCS6UeAve9pNY9bpli+aw3MYj0JjTKvwQ3N5GkFMKrsN5w0xzauzKDt
YjNYXBWS4dA/Fi55zbOoQ5MEjaNmlPGJqFVnU0xmH+ASOXfhtgZ9OZq3NRDSK92cjkI49WU6jU8D
M6RLHGBVwJm1S3ynii4IXihfUKQ4L0UZlbSMB2Geexmvah7pCqywpKXZq6XztHHp2F9Ns8DKFGcz
LczuVpHjHEyxdkV0+wtHxX5LfLMGNsrWb0elhiVbaWrsq4yxWM7y6bTQ3eRINLvz0E/NDYU/wTyV
00dPqmPVoCYVTpOZ3E1xdopoW0Y+2wdLKgeqbbe47Dnw4fZlPs202+XOjbD6AG4zOYnBANPCOaEQ
DqLEbp9rWzh7izzRYz+ay0EUrjx3KkUAtc1ak4dvkVq9YRkrQpMAVRq2cgDplvOcQRnRoEzwgwAO
6MXK5/UwCmaNxYFpCEYYYgYaovOhfyjqtnyu2toIMoLKN2ozRZtJFdamtyHnOBDhk77It3wVJZsx
qQeZ4hRbM1P2fIl89TmnJDB8F+3EjfqqMSw+eeR+4xriMSLYDZ81SSp5MEnvPktyw/XdxWFr8FLC
Qxj+cWr2uo52CKHHZj8yRCF3NbaSy9iKjcD14jNhIuSPC7EDWTeEY285wUQuUmPDh3XbhzbvQzmZ
b676DuCZtE1idxGfzngnwZgGw9I4ZwQ+jPSgLdulw674Udme1KtlJKUYO0IVG/25zPXA7pY5aC02
jmX9qQqhP1UTbSv9m+L0I3G23tPk8HvawjpUJgb3aZDPZd6cupXjBKWhFOFUyNdxknXnt3ARWV7k
Ruc0uBlNuiVLQRCfgebQz6c0wCUKdJ9mNPm8g6ORhtoQxmHr+VZGNJ2M1UCpWCo5sxT7aXEQ9fhF
nZXHyW7E+aI5dJmpGY7zSI8mWYw3ZngXuJyLUBjyxFDMvZdnZxldpX7qaNUtU+MLW31x8oiRCrA6
NOoY1Sz+hyY52DhG9wYQ+XyaLmyr/YqP+3Iy43lXGUpzMqqaH7mo9p2mfO1RRJBnASg5SQmdbx4p
cvrjgDE2GOo83XlurYWLIc+G0cqvUFKrM17Espn0lTB4BHIf5bhBbK0bArs562hqPKyZDsZ0rQ2l
GgzRS9JE+mms2Zt+csO+AIecKCJgtn4ulGQ74tuOC1qYvbhPxNAHqSi/aFbJHEU9zDqYAfMM08dB
7Wz1ZGWj+nwtoZUkTxjZ3XPTtIOqL+MwN5Yry45P8ducd4VzOfYjcQyluSd7KNrjOb9flNzb4nw7
WLibwGxq4z7tY+fEHEe/MYfkMNJ/nKgAThyRfIGZZ96IxX3TmQwW7U3iJg34zfyhniALgOl98Zxl
2ajlKc5VsInF+Gwv6ZUhod01JQ+rkksfu+6jK9PstGkIVVdp8y3acpVE1rlToF8aUyMU6vQwY0u9
qAezDdePydKzYmuXVnNmmgosWvumKbIv7iQOloJHs0mLa2OY3ib0LL5ZweKFzbgcpGu2xIhaxy7O
DH+IxN2YqreSWDRfLbtTntmcoqt8cL00YwmQzGEKd/HVJt+aeQVqMELFZVvLpWsLDYAiLrq+oNfk
KTQI27L46hSStl4bxDYZN5oldV+bedP8Epj0ziIZGqxyU29ykZ1LUZ2WNUUtfa3rIaZ91zPlUdxb
Y1iDHTU7uRm0fJ/JZKLGwLSXVrzR1RwM6bfMtS4HQ93JmF6kVfM8yxLn9OydavWyM80mtLXh0o6L
Y+5ZZyilCj8Cy+x7UBH2dd67FTlb+umMK9ePifHwY73hy7CVYK6tLBylYm7onzlbb3xB3ZVtkQgt
AB5FsrPs4dAiJORcM7+y8CtlfJypRQ/DPJ8gMKKmWvYltWnKttLRgQ2gDtQ3CLiVwMEAeqfkxolK
++NUha3lOYA3i4wprDaHmlnsobcnvnSPmaLetpQ8emM8NyMJQWZvXRA9I/16NAIQbBeRxaxqzKpT
9qRTNaq+gK1tAvgKJzGLuOtC5VW1fVIUODmz/kLVLuCIHTp7vhIZ3fdS2FHnDzovq75A5lnqY+Qo
N6aKDajrkkelK8+yxfJHxl0Ooc2WgsYtbutbu5Nlw8jdE+ejjOyvJCTCclA5ho3ymQeWfXhukx0K
WV+hk0NgtvtmWWj+2B5Pszkl0FSPz5XJxOChPlBM0cmEkQPtZaDw8VS5cVpx46TOeSV0jWW1IgfF
Zio7oE5hTcp4HCB5+3alH8TIzEOQPu6132A8yHDW+KrTZLlx2FuCKCLXbTxx7AL6fXFrTDRaCVmr
Ak1lZ7HrLojyYsSeC19NxtYSCAZBLyJPp8fB9s5T5SSFSRQadrxZSuMUF1/n9/1It1V3Fc69DQVQ
bxbAZF3M8n278/Lqjny8vbT1b/mg5KwFNHQNmvDksu5EHd+Jbi1DwPJ6HYIcl8jsoDdWS2rb39Be
THjFGjKUs0HfMmW5ErmBu5xsSeb1L6SbXznash/pfu5IvWEy7J3Ac4l3zaAG0nYplhVJfEqSjigs
+SAYE+iZ9tA2FGmGXp1WWf8Kqj49r70Oupsunmf+SA/LOBzHqN3mir5TPO1h1HGU8zB311qcTodJ
xWlvdpwR8F8zcs69x9SzcT5P8XhZuuVy5SY8UlqqBnZLI9nJsKw5tbismv6abq8ZeCURdvUoTo3a
bg9jPRDjI5Tncki+LU3y5Jh5FxDYWvlqBS/WsNsHh6yfByGdi/9P3XksR46lWfpV5gVQAy02s4CG
K9IpghGxgTEEobXG0/eHyOruzJysKquxWcxYpGCQTnfg4t5fnv+cylwzlzyihdMFBVylLQJdKi+i
seSYopyuDP2QJ80SXjqU0uBFb8Eta+YZEP7PPqUXQ8FwPQOuqJxYGWQ7ZtI/gDHB1tr1BJXwE0++
8kCcZJ6W0QgYaFZBO2S64iBqDtuzuo4jpY9CXjzqGYkzgvV3kaONypHBvLmTaTPEz4O6+kvfSoEA
1ayTj/O5i6tQz5MXiqRtsHYZQotyBS+xZdx3IoF8Vr8P2WQn1kOemE4ymd+THBNnjfnPOjdNW+5V
jz4ig4BJHS6W/Ih4pDNthNRo6EE21/BWDbFs8zo3rWTDpBEkaXbu8pJ+WgpkssqRqmeMxFmWJSUk
FRp72dTRHnORgyobXptvTk5PEJrm3c0MmP53sZdC9Ke5U4O0syuBsiIUAfdi722CqtjznEmXVtA/
JkM8V9pOv2lOHlTwI/uw7E63ZN7GUwUB89ZjpaNF0mbYE/XcTdr4C6b2plrxM/KGLYALakcFDkPu
l5H/pA9NLH+u5fVx6pbC05dluKSxeYIw+lu2mD8nRB3sHeYFZ4LTmi7nepdqiUZkbhJsgM6jWR77
wjxO91rp3qRZeQXxzCZZx6CLJy+dtAC0juWObeGMZeVbq/pSjRPTZbKTLcPIIU0jIcseVXn4NlbF
a85EHTzTj1TLJicpzMHe6+yl3Mp7L3cfcUz7q5nizRF3Bv5NmGYF8Ee+oNWXLkWl2tAhHleEJ+g9
HsV2Z6dXEtQGjHbqE45nx/cV7B41jTm3u/BtEbC1+5bvWONSo5CzDN8HiYkSmjN+IiOlm2iWL+7q
tdlSD3pXP1bTj1zK/GXUbDgD5tekn4NCIBhtKa/YU0N2AkvHJyWTv5UmnmBuB145wM2bizKzZ7oR
tJ0oRuUay+CoVCG96+U+uZtF/EDi5Cbz/pkrdpS5eqqqDspD1UNQo3+Az7o+KWPWvc0KsHmJiW27
GbMvk7k/QosweL2iPzcJi7jLB50sQYCcap/adSXx2KB7XCj6TEX3DPu1h0re51rP16Dq9ZdeMq71
vlxzmJ7g47iW2iv9HtMtqvot6+WoELafg4ZcgNA/pGPhTThRH6gwOCVzGj1BUL9UterSx4fwl/XQ
88FpMfReyVY0qtYD9BgxshFauYKwYKd4lQYlQ4Kel70k8UlvO/iMdbNwR0PM3/rDuOgqHVLtLSsP
SYsi9Q2hjYZ6vwz67vdm9sRoQe1sEAYXU+pXkpj7k1qcu26+SZPkL1J3n5LpSgrb3IpkeWjMnYxj
QetOTYoLdQHWtT73KlzMVmG43b74Ymk9ziV2B9/pQK7c22sLKlITm9skmA8W4gTEz8VDDA13kG9J
GNe1X6oUa/FPhZg+lXv9pq6rCABdOgRF6MyNIw20AvAnEi73hBwBJpTxaOQvQUsXlsOdiM/r8Dbp
NULePl0RCyRV0sOF3LIlaO4u1XcKYt6Qi6M3pZLxuGjFZu+NFkhJDEEECFizJ1Bhq0ez8gAQ+yyo
5oV27wOJJ8TY2o+4nSCYkF7gFhg8sRQ+pQ0lLKjMCeq3tynJQkBwxADts27QvDOaN6sg0hYzyLV7
dECW9Vm0iHx6cv8pzuBEkTYf4o3haylJXwVxOAtp6ilCDK9EyXxHI+r2CioeRYjhcbSAue7p9lIu
28M8jieO1EXZD54uS6eBvSDQjYoMLQ1URZqzVpu3ZjcDXR9hraHtdd+aCYKzdXPoRp85FPTr6P9L
yiekU2iWCkKo5O1jvvSf85aoTTLogAIfTqGbiNuz3HdnulY+wN6HTFOeRbmM4KB66ITV7uldrzlE
FhNFLsqRhSNRIys7Ujv5yJX7ry0zQOWkU5aVl6BKAlHebtpWYwWG+oSAOnNlMil0LxPaJ1rvGR08
ISKBvqoTfO5LdjMUcr8KfFc1DE7adRDfFCezVjc7VlCny6XvIposCoADp2thxRcV62eWogzTW+xv
xt5BcxTl9jQNU+YJzdi+UVtkqhReeFr3iJhvTqokbrdpX4x5/FKSLLmluBSXeKVpLu59cjOtPtSK
5aR3e+4zQOVufUOYhXiIWg3Q+PbPqjaepKz8WKCBfNVFvYe4y+hhd+Oh0O6c7+AvCH2Yw7L7AXyF
DntYAPu7ZZv5dIZ0b0TmsrhAJB7WxueC9AMA3IAKUvk9yydvVymeVekMlozpYrq7c9++mlr8BfZt
2qyc8Ex8t8rkRZzXiznHcJE8lXSU1U5zxdn8SIjUVToTIM+/ymWPBETrpzuU7kfTThPetN6IdBnd
maUMzXX+BNdKtNf5j41nC3EN1D7psyDfBfK8UTXOol7eZbFc7VFXLpOZXJCk8lpjCHMRDOIoCahI
olFrDznl1Eyft7OYJeo107PF6VOeAjw86/YplztQI7RZ8LzWI5ITL3tfPtIfIbw1aQrElI560jt/
zqfcXpfkRe8pQ5sWNoWKEfZOK9xOlYOpTt/hRyOMjX3DKhUfaP6rHvfQHw/SY7EKE33zFiXYdFj8
jH69DeSh8TdKml63XeXM/L62T/0ECJWi6GJD7fkd701KiIjBTMKxBHKa3MZRsEGfvI+LxFzJovmG
WHiLRHHEGIhLRkcWqjQwkQYDUyHeBnbWoK/PJHAPGnaCH+v6RTObyJI7z8qIXRmUSS7aXAKaWIWv
Ezozc0apW8h+EFJ+MmlIeUXLnimI3yJhkwy7X+XYK2TxlFZHDbTX7UyJdTepqSJKNAgy66dsYpuM
FJ75NLvrK8hNeYaDuRHEUKb6TZm4/zh4lwQ8pzurWX2uabmsKEJkDF/dmz3LQjL+9mxlhGgUoolw
8ZeoP1ktgExa/6TazgCHaUDPrrGnWUfYKPUbUXhsJ5FqyxBTX13FMI1l3c87BAcy+asycXB2xOfT
Nj9rKH85q5ghUyGNnL5SbohbNl0Qr7OmDWGl5tRz8l1/AT9y4LuYGXhcD+UcIP3WVzDW27WP6+Zd
GyiiYdwSi7FmSZr8Sa9GAtIhVV0m2E1wrvmZEtF92RYUdsBc6YCOllVn9FpEU0OIq/a6QBxFY1CM
59Gv4SyMsDsUD2QYJrLsW7WJYHO04dGaGqAaev5d3MpLIxn+mlcVyN39KgnAkea4hKVHb2875YJv
XRvXj4gAJhzP3LwnoH2IHTZKaaWJcJI9JyXaHGPJs0rk/j0X55ojTgwsOyLS2qixZWBfpXo/VYKR
GyQwKwFICy3XnKjpQ71N4jO8Zmqgd5vo13sjVRSMFesHgo0CrRsK1/2Ym+dGSTKvJPHyYmPq/BW0
yxFmSN4+TtkF4S/zlkI76rbLBBeVqjGHFtdt/3PLaIFuWj96xsQ1FvUkwm20L2MIn6x8WsqkuBlG
Jj4ZzAgjXWFqexTvNakfkT3In2IakMpJsmmM5l2fviV6V8I5B+NzbnU7PEuDF2ug20SBkLLt4JVr
qm25sKKjb+KPGQvL93p1Vp5tiD4o8W4s9we/YgO4HQ4JPUmYnO/XQNSy6mFTVvMSCwZ4nKSV+o81
AUJHPseRsRZgLfsMRbqjImNGnCQJxtuUdwuyRW0TgmQhvd4LS4mqzprPQ09s5eexgCfS0jqrbQbL
pUuXLMRNczUSMyWlL09m9rXYK+GHIG0UWtJ+0n2ll5IoRvfG1/i4mkjb6nCipvWerGgqUf1gAqBN
d59OrVHbVN3kLyskkXd1b2XgfhaIPI4I7FhxfChUju05oRAUFmv1xeyYXpEkoQkUiywDfxVfdnRq
bibxzCM1jA3IMthpReoTTypVqgxaq0a6MqVPC1WsB6BbhScWlKBm5IU0u04bdXkg16EtZ451T/A+
ZP0eSdOYUFHn9H/r09y4Ddu0PmpI2z2ZCgm7g8aVcFWo7Xjtit6nLeRW9mW00v6qpmb5sEiNepYW
q/8CZLHfTrCOI1rVEBVfqLEPSNwZmTB8MQpjdPZ5JapsxLb6SIRWCdpEiFcfwk600hBpk1Z6TflM
USTZaD/W57JmgA8tNiFzKwi8SK2WiYlCTV61RwyITo2m6MybrHdZGpYVsnIuc3Lb0zI3uuyjhTcG
O3LNT2IrPMX072tbMDGLsVRXp3201k+7MA9vJrVcrytRwCuNOYkgjVqvPSo4gWx+rcxOC6B/TS17
HiXrOduVCrFApQXHLwLt1MYsvQ/F3GGDmlFt7aavoLLAxD/FS6o8wkuqw4hAWJJc1HkhFVyylVo7
8Da9tdd6tqJSifdzp6Q6Zcap7yRHN6nI+OYwPso6uiJ1PqVXkzSyt0VB2Ly56mAIjXOr/MH3WuU7
Mqwog6C33Ad9VW8UOaxkBBa+lAAcxGV8SQ5ySXqyi/ZpIrl665iJpLhhbMtpUqf1QpWNwatGEy/N
hvDiJAyQ0NJigiSt3jfXTKX42hsWmnYFVXwq1UQRkE29V+pUwIW6MQdJ9G1CWVuqn7uVQZdZrSD6
Y2rq3hmdGirmrvlFva6fhi59hlIzvefJnPhS1lPxxH4aXwAMJIu/gIalI4jajTrrtfgo9PskPG/9
YtyMxfiilp34E7I+4p9hodOnqXRQgAKQr/VQpyDMVllRsept/CiVtf6yK+n+WuGU9GE9am7bK/1K
63nOGCW1Z9Sb7XY72nybiBbyilVYa2bG3GEFDGEhC/C0jY3wlqmb6i1lM9iaOR5Vqhz0O4yy2xvL
XV0g+qagJ0CTeRZJfJ1yo4xT610PqrhIL9sADpJUS1W+iCmCujtthkBTKz/NKU8ls5FAMGhob5NV
GXcgGqIRQdOztbYIRsLL1nF5gV1PO0FvJnuF3pDLTBp6LPTt8xcFkBEqhvRsM0Uic0xZ1BxaFX+o
RgYcBGOdXKMDZQriBR8OjdoDUqXDeSvK+D7Iy/CypQnV0HIEc4v0JH08uSCnRRKooXYENIa5bYmc
qqBFkEuzeWsLuWR8pW6UgsGTXZydvZwYQkjYL9de7cc+3OgxFrYuVvPjDo1DCgUlYj3brqB0J8Cg
7FaisTNJ0LZkG9BvQLEur+qFPG/0kq6+U9oGqVhaVF+tSYZDTQEbbg9brGD76KAYfbd8iwVCQyNd
5wdI/RgehyPwQWvm2hFqjYkWLPNmIvzbGi9zU9KlhzwuE8GuJO27vuxG4ykqsVGDrAziegjLw/sk
dTB2ivgjZc6yzJfLpniDFYOhFcCd83Xr5/ldKyT5npcSfatCMlVfZ8N8zn+12hTNTLzELMj4af1W
D7I66UMoW72IKM+6BXsLRkAG3X0z0LlyKRLXp21c+g+dBhVyTcb+KGvicFFXJYlEolPvGBv9OwnG
v4Wge2kq/vkzFO73SLj/Ffxsbu/Vz+HPL/p/EC93kGv8mj34Lzzj/4aZe/5ZF+/F9J9Thf/Tzd6b
bRrfs/9xP4CBze/hdP/1dr9B6o5JQ42BQJgJIH74DTj3G6QOnoC/kdUpCnxCB0P7QSn0d0gds4QW
rGWGJQISZSJP+e85Q370i6AdmB6zeqak/1uDvVAU/AWizlSA7v0RUaft6LZnc65c84h66mm4oQ0T
KjbadbkNqOx0/FW9mTfdM1qbrqRjhNtJeu4Vm7bMPbvNfuzV1+1tC+mt+6g1PixBdkIZ0x1O+aV4
p7Xb2IplM1jQRmownXMPwUNfdyTmlgpXdnVPP81R4c2h6kx8vbpy0LrFU3ySvS5Yz6mzOV3YnQeP
zoI3nxWXwmWIVqMrhVnYR5s3+mKgnrqgCHJ38xD4DPVT+5ycQB+4xW0IstWerjCjR4jQ+5rP3MJt
prblM/gXUju7Lo19sKNeiqsRdjf5ZDzoQXfbrqmrR6q7n8obUidh61fhEAAP8IRwOpmn5o6y6q18
Lk7WDT2qsDuNYe+BqOc+qbB5wlULDCeO4Dg3DLu6pg+lieKDTVMBRtvHSUWE9Vt1Qt3PK7yctwVu
Zv+MPNh4/RcQjI4U6G7myV78oTusq9+G+q/LoFIe8g5uFzC0EqIRHg2+Jz7Gl/WUBU1QeDAecmdT
ULupv/hkJR76mufJlYI+1L/058El2nNQgj8VF8OjmxMUkRQsj3U481vLU3VPfUa57qhVDAyPpffF
Rb8rqHDydhHMDqqLwebOTubEdn5Cfuhk+sqHdCKa/CF/t76OIf24YHCZcnxxEodWqm04s6edhguk
ag9NpPqxPXtF0IaiX7lpOF2Me/ywXTaXGo6PmXNqm7bmQ/4kXqof+6cOxgeG2WZHRkSA6Yqb6Pae
dlNu1nWIiuf2tfa6aP0QfUK6yHAr3iR7TM9zIId5oEXIBHqSV/gMsV3B/iDnGKUTAzN29mw8GlHP
pzGQGChO4e9AcE6ZS7IRZK74pobtST4vb0hwupsrc7Gmx0QhX28uE5tP1VmJJmqrNmxctN6fpEd2
YhB7mV96HedE5Hs/pnP5Kj1m3zg/vDK/G9HGdKWtn9RA8LOH4hkgw0U+lRf9CoHkE5OInID+kkfp
qT6p5+FfTaMafwWePY46xuT3Y1TUmORGbzrpujmLN6ecQsb43NiBCsVmpIhr6N2PjzHIfHo+Xhm1
0e6CH/M2h3z3RYkUe/Cq9/SRVNQh0HFHH/yHA5W1/YlumT/ZiyM7ssdAJlz3bh9xwvwilEKKVPn3
zDM8dpGTup0juYpv+GhE87wVdvl4VpNTFQCk4c9ow7DtIgQZNncw7yGKly5NrCALsp80Y0vjpA3O
8HP/Vr3O4XguguIVtZU1zILtoQ0tdn/ROPP5iRa0I3xS3Z7vjSGSuT6QwrMaFU7sNq/ml+QqRxIj
TBeTvXTVH9iQURLJL/uT9mR4g08v9VoZYRLNp+RSnvcbwZCvPmiB0jyavBqyVCe3pevKRKTE9l6P
8+DPDkBEvv+BfoLz/qW0v9dYhYWzsNnQLXviCWk9+8dHzu/D2+Eer40d00GD2a5c3skbIu1EPhvO
QY5hNW9dOPpA6fw5KinVuIs38eLMr5m+CBmR8YRz8saOc1vnXbfFKHN2R7ePi/uBDb+oAQ/lKpzr
y+7P7uQtTuNNZ+uxdDT+VtxIKX3TM5+IkcrAYjvIgRwwJOpmbuHSRvBqh4wvEh620/G55XX7ljzo
CUSxdsJH5l7jpx5HIOpC2BWCJBS91SWic2S3v4FdcUuGTnsXdKQjnUkjHcXOfEBANsU7fwvAxbCp
aGnZk/1xTLLOLlbfhiubaVzLRX/UitB5CLtQfOrC3DFejC+J27P9ss897665SiTggQS2cc6tmY7h
xk9GBOGYTXs3bHmT9NS+Ju7k/A4s/xeDDIALD9f4ZxD6cY7+NJ2+GFkBOt4UrwxMXHdcWeMMAYy2
bheiyCnwTHqXlN81He6ApWQ6+pLyJGp8FQ19viu4z6gX+hPjuAInZ7E/0aL1N6+yf6Be4Ux2Y6dO
HMyspOG2QXnawuk8cQxHf/aPIzvxaav7lWp9wEi0R5nHzv3EG/CKdKN8Go3HtjmcJD9wE48rxLnO
/LYeQHgRmadjeLn3TUx57JUcYfHrdKJAzxsOoc4eE53qtvodX6UYTaaO+DN5dJfNYPIUppaPb7GD
3o/9PITUCfm76PRR8aTyRp3XhBZbQuZj8mhxVm72ePPOk6KczTK6v90ITP/uzO6GoMM13dLd2ZWI
+wbqFdZ+B+LPTxN3J7N9dG6GrXVj0XDiANbZuUCo+H/znr/w/qyrbDPl7OmeGIz+znpKbuVl/NEd
oooT78dys6eEx/I19kyv45K2Dx6LwyS1s30jmUuegSulr8O5Y++owe6CWnNKl/H7qOI5w0aG7Vz9
mscJ8Mq1gFRizlDSdswAVB2xChvdFb3ZpW1ibw7lUq7+tzVj6JOHmfgJvqP0DseosZFpjGI4Nbay
EdW4oGMrN57F70luw4cAE/YoF2oXtELd2I2j43aOUGn0p/MWYgl4ehTfAhaIVwj2sfWa8Fg88O2f
zety2liOgas2efbEEwyut5c0Gk7dsVFdPRAejidtuFtYYwMMNjBiAEHp9c5zxdULvD1jcc4HKBcb
KKadYhXAOf1aC0RPueiSVTkWeeTiC/4V8QMiEU0rczlAbcMllM9joId6OOKVMzf2rFA4Y4POwuMS
DuHGPj4+SyXKO85I4uZe+mtjSriKhQsFUxH0UChGiLbyabTNOHnHlqgv2KawPHYy1kVki6UYj9jr
A2bsXOIOp8VhDd7+ef+cRo2nwxMaYK7CYxYXVwcmnf2tBqRuJTtPxCt336xIi3pf5szKzPgvIdOR
v3ZqdjMD+TT7Qtj7YewsZysaQor3HIeRl9QOislY4NlDC8xNCXUx0Y4QptH4XcUMW5fDVpUB87Js
mWPFgDnYmVuzogrbADA/uwqOJ2fzWNGAI3U3X5e7esOm8awrV7oyn8x6txwb1SlCwl+Xd7MLFxAE
Vg8yALvze66jDspjPZyM19BR4EBi6oOF57LcJH77MPwKv4MeKicBkXgOMj0vHAXngjBaDMyr9h0q
/Ahwd4DIMXZ3c9t3IQBRxnHHNnjNJ4ayifpl7mTAueQ8G/DlrDcqYbbhU6YikCB+dQjbQiYM3Na3
uM+Ez5Yi07NcGm+8b8kijz4L64on5ZdtAyn563BLWKzD8xyndXOkwwyJPGpOqqMQf4JP4hb6y6Cx
SQSspu4AUrahi7BlT/LHlGUk3Dm8HpcyXwCIubTDbMkuntIfze1Y6u6kcaGg2jysJz9vPYuQ3Azy
F1hG3PahCiALcVOXtipB937eGZ1+qO7bzzU8AgUq3R56imEfYjk46nEg8TLrRmcBYAzxeMk5Lq7J
qUQR2pdC/nqq/epUnJJTE5TbReD3HtYzYNHr8BNUlL35VqDbhUMQJNrVa+mTUoVciy/YNEdt0WeD
2am7BJ2Dqv2VrMimCEuU1ASA8UPkrXkV0Yibk1LQHXB6oqIj7BLITzqHyQgn9Udb/CE4CTmD5dCf
IW5hwNyt/e063SjlObkPONXbPSsYCdTWsIV6kreXPYWsJI7QlLJubagEtMII2QtHjNqzdotfDpwk
X4jPxmunv270LC8EYh5QgdWuAvSZHQqhikMWYGcsi+lanv4yY0yi8RxHzSvry0ZRXflhIgupz/Lj
goA98+CvagQO6ax8VX+YL+pjFrA8vDZ/Trgc/Uv207r1Z/2xChKv9IFgZAhYexT7k7vgCV4fVgEu
kjDziEOl3YYWJRA82sI+YipOwrfp7PI1IzTO5Mb29zGkamVrAd+wO2ewH4lN3+t3uqvj5hWXDI58
8prJV4LFB6vO84cPDFWpmjHWyPqqaTYA2eGz/ByLrsY+4YvmhRcT8x2PVziSPsIwtKfYySZr2ERH
Hmb9em4Wbzj4+TsTAsJXwlM2oDBc4nBwTTt5OYQ5oqyP9oD2mVO7+ReJ/fB95SHG3xm691fvnbYx
RgH2N5tuscE1Go7hASW0dXYXKtzs3ZG/be4RhjK4YwP74FAlnHGYTXengv+EnIv0UnQZovMlKeC7
G2LU48eAWR3puwGyAvr7In+voizqvfRGeXb92Pzeo6HKKkpODIKY9KvjE2jM2jKfYPJJXIVtBYkZ
CnfZ1/3OPy5jJE7OmRP+UT6VN2gRVL/BuR1hHUEQZi1mT7chiejV8NjtmHWKlB66XpyHiZxP4jUt
tgGfw4Nj7zrvo6PgaLl45zg0LZ8O7uVX0J35R7B9bO79tDuvH3lwxLPHch0pCPQ5XA7YIFx064hv
AjZKt+cTOjF2j8s+LgqDYkOawz3BmoJBIjonEQAGzv+pE+J9CryL5QKcIpI+ojrhnDs4NZLRGmPn
MmmGGzWP+2DRSUMDeLK5WKBpXEgLXwtij7gUiyA6wx+afvfCDIRPqT9Yg57L3z0hOF6J+3XWB40b
ABh/Yh+9dBHrhVOiV/UJlgzC694x8b25Nwdm2JJt4EiDo/4yBqj4YM6PVSYFwCgTFlzmzG4+BiJG
wYeJwsu9Bd9C4GLzC1wwgZSfRuIpu+XREWObNMB92SYDUd2Vm5GJEdqfpNp4mCNdBEHq/vP4G0K8
fxB+/4mG3hTWrNpAAV4JUok0K6CsFJbw694P4hRPp2CED6lBDuPJDT5Yw8nO1IKoHGHTCiwgIE1c
HTpUBCooXYbl4xFvrZF0+IUgxcBRn6KWRGRq7w/xa3ylcXGxHvpI9uZoCSQqHAx94S2oMRFULyeN
mtHwqXzZPLqOUUyMDJkNFlvE+lOoCavTcC39+dyHYJ9C3cUIedl1POvRYREn33yej7SNK5zf1rfV
fkSg3KuC4RWk18NwzZ+Hn4cbkF4O/wYu3S08LWQ6Bxcw3I3zan+fOdwV/uAwVZZNTwPXj53H26ls
59TVwh0cHj9GdAoTXPLi3E2d8UgqD79iuv1ZwBpKrnnSPyQCX+pHbguIA7tZs3gUlijSHS5lJ7Fc
CFH5fIfKibP5JR+Ru8MRtPqHU1o5b4uLmeA1R4wW30GMEt1oFBqImm350+4escFRvkNV2ocRm0dj
OPjSQAh0v3H3X7eTEnzKjMPYG08E2Kyn4p2baD/Vyp1pEs5cQylrxqKP9gExxJLTw6mDiQLR4OvP
3DpmAOkYb/4k3HcOmuKtnnLKSPU1vPYc4piDDXupeBwO8qzMz4mVzGAl/gFocQSqbk2EeMTYZAvc
g0Jmr40P1mN7Fd/ye9WGGaLZXn5dON6HEaFhnzhORRCGTllNdAdMwz325MLX6EKK5+2c+K+IdTvg
622a5NiI8r7qTnrqDwMSHqktyTVnljlYUkAMjLc8HCHiRPxzhHiK14m+mtrtqfRoRzhHYLiycFOE
a8WWtFiNI6RrCcuo5BDUtcrlSEoMzmP+y3Jhxy7x9/KWPC7uik06Sg4VZgb2MOLZf35a0Y/9B6f1
TwP/VdFqRZmaxjX+KT2oJ0AhlCGOeO9VfNqfdZCS19nf3SOQNTGNR2gp+fWj8LBQZR6/aFH2TI/2
TFXtvn8vL3z/AwCBr4T4eM88IQjppw8x9eMjeogfmbh7ns/tWQqU0/7RUN8E2+LsnkyVc/OzSCcw
HC8k0IQxpMbRTEhMEufTbXooiTX0x/5svO4n6nvuEOE0veLUsEWyS3UBGGtdv+AcMf2ueCsweLvn
MRgWyY/yF/B1F7wQAa2ML4v9iSJnR2kCkEtk3c3EXb7Pm91Fna+eu7P1UEbYd6w45XMqb8qDfBvO
oKkIqo8EH0Kt8Ncj+L/dsLlm3/tmaD7G/w86NnRTfrcN/6pb8zP5I8fBr9/4O+2VJEFKoIsijDoq
JByaDl/Bf3I/Gn/TEHOh5AOLtg4bOiWev7dkJP1vuiWqEARDCXkQlUOA8HeWAxR14RKnYcM8wEH8
KCr/Du3VH6u09IN0GA6Qd0HJyIB88hdV4+94jxsYD9etiu96Jkif9V4pXydTKXunUceEAsBort+a
1Yj/BfXiH2tav33qQQCJlgaNJ/3PQuiGCTVQV1v3me68bW5V9txtSfYvStB/+SEWusCGyLg9jGN/
LER3MnMfyWjei0RVP29GP7wUScfU6O8e9l9U6Hh8vyvP/XYrhiiC2xT5GPFXGfx3CziZcUfz07wD
0S/hl5ET9a6a2ewl1iKGYm38WzzVf/842ntsGbqISAT/8aaKXFqMfTLuUiEh47oqzwnzANgM+j//
/L7+avWM//4g5U8WVa8teRIX476UveSmtA0ZUGL85p9/yF/tvkPs+BD+UCUYx/94N3oyzFWa6oyw
m9YTL5rhI1yg+y33VkDG4cC9gbRN/0VQJ/3lx4IisziRkMT8ubRaIlK8paUJs4dC0VjtU+ZbRlV1
4xRo1d5YxfPUW1hMozTeNHMAJRh3ydlCaTIU8mVi9j2eAI6Xu3rOQVqdlrRkSKusK0By/wcLZB7U
KIoGUbh43MnvdteGFotoCfo9KYrNV2A4ALBR6RrQnyH7kJXdekxhMf7Nhv9Dnba/ePSAWqDig0rF
QsLnT08F5mFQ9at8V/qlPbeMkbiZKS7/QjztL86NKUIrgdAEhhEq2z/eWS/0cwpK8G5VM/EUUrG/
HsH3vM/6V4UB4n8hXKJJWMw/HVQDyYODD0g2QBL/2dK1aZL3fZtd1h38itczBPDZys2yOfVmxfRi
ZlooO5dSbpCnytKUe6AbaeCqnSJN4SaK3YcGpjlx96qeGck0VEoVS23lRnDQ5hHS9Gl8AYNtWu7S
QG0AKtTSn4plKzdbtpT4cc/rUYATc1xH2wK/9srYfQuLc6Uv9rx2/Uc6D+Nka4kpwl8pKINkJ/vK
vCoz+MrbOvdM1q7ymL+Mrag6JlSzEXywCigUkbFOR8yygT63DHnWMHYMk3KA10siLMq9Xc1YdhH6
Lt41NKZW1BH2XHIaQ5cCs1OU1xhBMdPeBEt56pVOWf2hbhXA4Axa3XOBExmg56yQgi49bLADPEpf
dandcsD0tSjaWoeOhtMNrUn1est4CTrc48+DrYY+GWKR35NJXj/6PFcjsx6Zg9IWTaMY1AvpM+to
Rf9B3Xksx42l2/pVKs7o3AEUADbs4E6QniaZdCmJE4RISfB2wz/9/SBVdZFJFdk6d3I6ultdUSIT
CbfN/6/1LYygaKG0KcNPzRsXnFtVUWQ7XDnNHaEnOjUV0lh3ZLn0QD+kTrdfmmFFTQYTbbgheqJj
TWfJ5LsTCGwMAUxmlmRVMxUXeh8JClSMaCMoAxNqSyBr5Vs9dCOVC4aIrQt73z7zaZYDMXVM/YEQ
Atr5mTtMBZZyRbAdd0KSQcwmd29FZFaHIAuqPWjMChdmYqd3EBxd6RWO4twzxwQbPl3FhVla/WdH
6dsLx0nBBlciqQ+IPc3zSnWDL6FLhKAXx2FOF74ekk95JHM0/ARGsA+BMXwRORKVtd6VdbrAdNv7
G1UNknIJHKjH0O3i641DFfZIaVkYpWwHRd7StIL8S6R1wAWIv5Pslqa+fMzA53Xoksxij8yjiUno
GAY6Ym4oekRtds7tnZLgyeyGiAZEXqKbDaBNPql9xZBHykW0wh6jf7RLVMzLKYzByNqG40+LosL9
vqwLzd8XSaunl1Xfo17MTPABSydx+lvAJM1FJQrxXeUJHQ+JqfWA35J+X8Si0kiZ1UdjmeTZRO91
DAHWZq2WZl4+uUmzyVMTXZbb+5qyjlGTJajJegODZlPPDgb26eDwmpbmHSFgvGJq3bcLret1f0kg
aUfhOkDJOeMC7e89Tp2W/r5jrRWp8t7IykQVblgRMmMEezE9U3zeT9GgGfcEH8qHvqlo4SPWA/Ee
W6OFUr4VX/pqTHFRZeY1Fvjo0R0yp1tGhivpIbgFuFpSF7Kdm4XDvkJ/Rl85N4pdmxUKybqjUT5G
es8NmhwzoyPkB5/5BvIj2rrGWlj5ZJ91elZBWdIK9wHTgE+bp6st+Bhuk9WwGdrxsw8HJVzpXFuK
oYGbJEtbUdXLNFHrh2hmWyzyIYuxSJAFi10h7+40PS6erETxPzvgbtjWEiL5UErNOA7CwBuTuHF+
FedBh3vdTRQaRkWRRAvdYGJcSO74wVFMnW4TqdSffVxBl7qEjLPAG2RaHrLu0Fr7xVT3axzNCOeL
XJT5Ugls877A73+nwuyjLq62x0HGbF9HqboqLldyalHJIxVfBJPRHzVM9tfVWKbJpookHZOJ2Cwq
scBb5SLvu/BSFZElPRta5LgsZEeFM/FzPJ9dRYjeOgFA8r2vWzP0QoZlzHIQVOjb1T1e6VDX+0NT
Bul1X4xjuIhgslxgVsX0jgMJ/1pr6tXoDYoLbUkSMQz/u+/S64TnnrKdU6ak9DaGecC1rYjZhDHd
awGBjDgC+gQ5ORqry4GRvHzI2rqY8LXrka+sXVhIjEBVkbuuvbAKM5tFAXUgPZ3hOG88IjMy2B+t
Xffi1sxqHB6FKvV9U7MWZ3AWYbYklclFLeWaobyMjF6qa1Np40ezBGCzsBvAd6v5pRgwmDslz4M7
VfNcF9SMmnpPzbWfonTVIbEHHBNB0kEDbiApjacNtAmonUZUoRxNjapc9J3fpVsz6tRzkCn6AJok
QNgD3PbCKFWAH+pkoWBshaV87RKFulTnuzBaBsAYqwKZ70ObZclBzdPumxKa2jdW48aEGDPizpd1
GPa71g/CGACVTAc8kI5xXeohoCtRAIvSjk4k1btqxH67LEeJjY3QYkJrJzMCrFqKAsK0EtYj6I4y
G9NlM6RmQMJ6LL5CMtNGJMN1MmwtIh8ARdgxdBLCxNRhK1IgliuSwO19KofA3jZOGmurUVQFESlu
pUSrrkxSKj6ZUX2M48amWda42UdfdcbG6+y4pQzg8vQsFTSqiZcb84NlEP8DyiorLdszRIjvpRg6
aih5bn2BvpjkEB57m+JpIjssG0GP8qm2Gp86z1hl3RpCESHsQyM1rG1WUiorNTbCYGW0WOc9qQ54
Q5ww9Z/EABSz6cko90K/5tXRauYhUC5u6q9Gcs/Q1LlJLRY25p4Gv60Z+p6dCWCfZtRncgET1cqA
Yhcd9Do2GVS1oqCvEHvz0K+gm8CgY7uaGJA80oDmhRIyy1u1L6tLlQBC+rxa73QbXxZMVFbqjPE2
8hHeX6gpwfBnAzOBuyowFAykIxXiI/Edzs4KZUY/UMGKrrJS6L1GHQN/YSa2Q/0wiCTicTyG7l0m
AFKVV5NWwdjLstq8JpPZftCrHiOmIbEFJB3bhAUTcyqZg0QGcsDskwrEbSU5s0mwgUAhOypXaNI1
SmpSoC82hDWrBPsOPL30QXOsg7bRsgWTEV76qp3h/7Vt5JMnRT8AaYgDDU0NtrfvQyvadqv7Ekvi
oOl0Z+GxDIdoFPGwZgMfThiQhlLZ9lqc3VoA1JxtPfY2DbHIsfklYkT07qw2EZPfE49JwqJhTqDV
QAoG9BWYQ/CaNnULZ4IXg/qj2jCpyTpyoqfOGYsiwhDo6yWOLlfSfe6CihR4txI2Zc6pKYdk3ZJH
mFyNcXJRDEl+RsSI0u0GUtgpKLlZhhIg0AUEmDgov0kuNDhBM6xNbCC5ieZAGUrKgoaZ0ihqyUpu
Swt3mcVCpV2wBG41kFJlgKlBqdiWNc2Eco4gocLL/Cm9TyaX4OBwmKAWsPMyws0A73U1gDG4G0zN
qs8zq+uaXQn8AxMyISSf2qiz092P/dJvlZ/+sbb0QjJ8VX7Lb5v627cG5OZ/QBUK0qVqEdvzbP/4
qhR1+KKkkfIETFyRsn0uE/77t3+WpWz3A+ssdneoe39mAP1VleJvOBLkZo0/2Zgb7A7/Qm+KD4Ks
Kptonrki9UNC/GdRShAchOKYv9IcNpxMcb9TlJplxc83az/Jm7Poad41PtvvuvpYxmWu4MgpMGET
BQYqWMGXOepT/eAGUOkGHVYkRJ5sqxaRttFFjHdsjKh263hKd6gPCdRynOiL3WGDrdUhOJpGYZ4F
U/op7uXD0FZyX/JmYkXOsGx24GScejbKYRQwQ/YOul+W0NYUOlJhnG7SxD0LQxwyoRgUxDLuYG4K
6cAPb/uL1G2So5kkxifMFUax7Eb4Ex1f/rLK0wcfBMXCmanE0i99EjgUcjKEeauZX/SUHVOnjUgo
GPiWfmUsCEKTS03K+BLGaXGZ43DYYlYbFhppogQokPkDVyJCBSWVntTE3L9ldaMpXqcFwUU/WtZD
wOr6LEgmQBQ4WZYFM7Q3wlO/aNIix7kh0mgpEr/4JmKj2MYAiLcFs+R5Oeb506T7/rqerODO1zT7
aDca/u0K5hZkxZo1h4b7N4jEdVWMYkVbZFqnadKehT/gnvZItxi6GS0MnyUNEGCcQTa7Jat2WM37
DVQePZf0ZA032PdBDskFLuPON0G1sPJon6RQMETGPFupFzpq5eks488qLuZZkanwmVwpNkwM8BKZ
6ePLrszLy1Gx8kPi1/nWj0xMuWnSqOvQSlqCQYr80mgsfVvGarxntu8+MuKUi0Lx7RsrDt2rcUiV
izwouvuxSNOzujCRoYVVvcyyLL2ayiLZu0OF/sMyigvD13MAN1pn4Tf2fRbc6EH7giVwCztw0cRw
PTNLadiBMyYOkK88w8E3QuFgUlZJGOPaUWsVI2bULCD73WcMwSvpOuOxJ0b4MQjr8pLF1rWTlSgV
6wKChhs5V3bN1kfGDXqqhtsl9IjC/Si/mZmPSo0t9sIO9f5/UMX/94bRX5sz/hf6LoRmz6PJG66L
LyyG4C/XTZT/8d/r+kv+9O3/PB9D//yEP+v61hyHJkhopgivOvz/33EWlvhAZ0oIqnZkK/0s3v9V
13c+YNFwsVoQp07hXVC//auu73ygEWA6ZFDYVKzV3xtCT2HbjsUYzChuMkrPm5eTgTQZEij8VK2X
46Tp26Ka83DEhFiOev87NUp9LgX/rVA1zflYLkfSDIt0OMM8KeUJFjLaEINhjOXUb3GbZ7Wk55/A
JhMsYoLeHqH6BIgwLRdpFlsw3jyoFnwTm0r3pvkeqYG5bVhDLB0DbqcahUujzi+ge5nrZ/f0F+V6
42WH8MeXZeYiK9k0yIDWnPnCPZthdKexZcfNW8LHODJUJt7QOSn1mfCycHuQIOx9q9K5t1ITOQGK
YCI3NvHAS5hJh1IXGMRF2VKVq4TzmETVnV1Djy0bkjXsSuXFb8VSJyt8GUPaTbAgrgdYP3CE7DPd
YAVvKGW6MvvcWcZ7vZEoL4ISH1bN6nvig8ysiNZs088cNT6vgfyIKPpKXEjg8e3KhVP5Z6ZfmKsf
V+W3lk1vLoheLp26/1RYuS54Nv95CLhjEvzy/JX/8fN/NfLm2ERhAyEl0PvPbMR/NfLcD4L8QyJd
SExlCUTt+c8XXtFMDFkQ7xkniAE0WSX9641XMGvBdybwxnGsGTWuur+1anq5aOJ9J0WOgB3HJGfH
wnhx0iywk4idHn7d+8Ep3AujKWgJx5mypDYZ3Jjp0G31RM3vDMqhPE6JW2wN2FC7kVo8vPKuXrbN
xN4z1Orp5/P1jx2FebR5NkLQHRJEdggxB6+7jJcnXatsKNUggPx276thvfQbSnKVVWmHyuqSda0Y
6Xtv+a+Ox+3Q8bIJLsxJ8yrsjL6bxqC7D0gFX6V92YHuop7+7OH4xVgy94FfnRZh8jAzaNIyCZxc
8NAvMbbnYXdPrTRZ5YpbEFQXEpvqU5m9cdrJWQCyay7w9OICY9yBh1W3h7e/xXztXlxbR2P3rFvq
3CaiQ3QyoEG7NqTvOtAKTWXcSn0OgqQ2CULNaT+ONVihwsnaAzhG9bo2fLF8+/CvL4KDN5BAJ9uy
HFjdc2Tp8wFVMUw5aYU2HMlh6Rd+kWULiv3OQaiNti9MGyGGGevnopLDPh6MT20CR/zt7/DqwXew
mmqEpDNpEg0g5r9/NqYDKlAmdubNsdZ1BKOZjqyutt9LDZ9P5OWF5ii8vzb1ON4w/eREhyHuKy0c
mmNlCSRaEYVBgjXMTU155J0T0k5mKaZu19WIP+AtRpL2Iyvr+RlNJeb7whjH46hJc2mNqboZEie8
BsHvUhmGw+oVZah9chvlk9XX1ibNlWYbEQD60YfDmS0ikVrvtNDmp/nl+bsuSQyso4iGZVkxf+dn
V5laN4Hsbd0fLQENhs7+CsbJNh7Ma9bRXhgBQH77tr6+4ER7uUTNGiwx5v7wywPqzoStvkzHYwHr
CCiZhdGFChpFqeg9nd+rQ9G913BAu+Bn0FS4J09QU0EsBlTUHdM2K70sMuzl5HbhajCk/s5ZnfYh
mSS4qSSZcTxTp0P38qzysorL0O/bY6vk2Romu0LnyUKhQ0vyphgtlXirGqtNkYnVb17P+cjsHedV
msZzPH+zZzcwbtqwNJJ6OGYUaLZa0ypLSxZ4TU3gd28f6tWAz6FM6hUsDOlt2ubJ9RwCyCQumLqj
b/gXtkw+aRBlvMGOBJQj8fj2wV49mByM+XNeaDPVclFfnpdd6nYKbLM9JgNbMc+0bRSvMcCncszQ
pEVKdt7mtHh/+6gakXTM+ozeeLpP7mM9TcmY26EKjirzH5M+fxJRjb+TJN6t0kqxJJJNfH/7mPNl
e/EKssAwuYH4tzlZYZy8EXwLuihupR67ICB2uPeTBdvU9Ofu7x9n618cRSdXD0kGKwqbvcrL60l7
m1gdwMRHS86hA6akKCmAV719LtovnhGuG5uneYfCJTzZNvhjAViPTucxLp1LaKZeGagLtSkPadRe
dORmic+NbeJmBbl7HNQAwOK4HZrRswKWD8Px7a/zixFgXimgG2A9ZrCGe3nSEE0IACwy6+jUOM1Q
9U8FVX+qsm8f5pdn7bBYcBjXbWpsJ2c9JnTJurGxjmG41KNdn3riPLp0bnus2ddcBH1XPU00sL+6
8PHcd8aeX53k84OfvClQoVKXzZl1zN1LAz+0vQ/Cd1RXrw+hU9thmiDQB+aIfnKIjnYHCMK4+SgG
leLZVGe4JGj6xamZ/PZzykPKi8+6Eu0Q//TyllEDNIwwad1j1Vs92DF7oFxdlO9cs3mLcPLS6fNG
UZ2fDFbwP3aUz4ZNWPxU4RHPHR2nK7ClpUXzLYCf7S/82I6LpV/osgaePFVwp9IMbFYTfqf8p8Jl
Zl9s0x43jM9qm4EJ0XwrTICdGfnXzMzpuBIwCCgI6mgVLAYnAWkbmqmNlLiC47pwyHk8N8qqO8Bv
IjbVsZplNNYUGvtWKdRtEFU8K9JofNUTXeh+dyC6vjfQvR4OOH+KH2gEyaBWtZPLbGpJFdActI+5
TIsV2ZWC5EHZvzNjvFrGIsth7GafQBQzIewn70UuVL3WHekeR5+xk2i7HH9VU9j6mU7QwS6sjJHc
nl4lJdZPEgyeMs32b7+brwckY96h0fDiaxjidJcyKY4tB5qTR7PX3d0wtHKpq0myVfoip4KX/PYu
hbRm1I9IOJmOqUfM3+fZg1UYM762poBM2ja92glFg5XRxX/7rF5fWI7Cx1vsL21UiicvpD5ooCJ1
mRxDZmos1aI01/FY+duk78wDvf76PKBvvBNzuMAIu/2dAeGXx5+3pQ7jnWv9GBCfnWU9miTYk3F4
dA0TTHbTfVaqXD+PChY5VqaglhoGGz9joXyqQi145+3VXr+9nL7pzPraWWt2GvI9pL2DTsGKj2lo
wMtRNkyviK8DtVoNYizv4hBBkDX68UUL9IwwhSndVqNmvPNsvX6JLHSGqG3RoVIAPFU60lMwzFLh
LpCPNpFl2ND2bwu5efte//IoQmXJTAlRYw/x8onqp8CtKpsnCkx4tqKrPpwRiaO/I9375VEYb11m
bZd5+2R9kPaZnZtOkhytRtEwRISIkDJbvnPn9F8dhnB2B/E0ImHek5cn08I79LtOjY8jWQi1lxTy
UjFrzZOBNIksyA5TWBKH4I6G+7Hoq/AyzdzsnkhJ9Ul1JcQ+38dwkfvfbeJiv9tqq2D572042cqU
j9+1BDQ79CIqgCbJd6sU2dWD9BPcZJ2GNubtO/OLt4CFKWrn+Wzm7frLk9FBQDqoRuMjCieMuTbv
+gA23ZNkqxHTrkOd8YvHLNevy25sl28f/Ie28eW6kaHVcFkwOkiurdOtG9wowhDZdx9BEporrl3s
NUo5JytozTqBybiBUGhvEXqp6wpt3r4ATHsz+Gq0DhI//B+8C6aFfp3pFFX86bWwqPy4fZbHRzcF
HwaHuFj3oZG/8y68Hs05Z9YGP44zK4xfXvHOtYcaMl10nJweGkcyhOvIDbAQZtm0mwpzeOd4v7jI
ZFcTGYisVTV4x09eC0KvQW6ptTy6ffe5tLFcEutjej3hsbtpENYnrek+dYYklL3oY0CGaCoGFbwZ
rarkndn0VVWGOgwKDQqLWAgEwuqTsw9JpU3jMW+OgaFrlaf6jTxjo5ShS5f05sUkP3Lh8rUVGFng
IY49hhHl63eeu9NXeP4WzOUmBQz2SrzKL+9BpXCfE2E3c8nAWbRp1XxkeRrsetKgV73aEoCbB8rG
oHm6HnHwPDatINpG0b/lbnYoxuYGxqf7TsHMFhz12dvAXDDXVyDsoaEnQdKd//7ZjKQVaAAzx+8+
2cz2F0Fbxp8sKRu6lDRngTvYhEFDxpZzJkA/mpeBk1afAJkC+teAvmJ5TUW6r/LWfwi1hpYeLUvM
s3Yo6O71HU3OzEotQmeCTrvLjAHNkDKGxVVjkf7tsQRXP+mBi4J8avr8rnLJxyJyzwQu3EvtmnJb
hnhYRMadLksxeMKsVGVRzylBQZSGTwUz6l2aIZz0qgm9qDewTRs9ePhEN5DrXN2ApMsf8qzWjqND
u9ozQcMi6RQogxYQYsMvukpg9gJJq3teDFZ+WROy9kRcUc6sZOrFo5jG4q7QQvG1sRUhvJhgt0fR
OREKEWswHkE2VlBB1QZbaG4GuFJLlcXsxLN0ETUifCpRtqLeRCt/FGYLA7dy3fpOATqMrDYu3Wlh
hhOJ4wW43c9qTkzmjyfvtxoa/14D8822x//CPubcffvnDob3rSal8suLHga/8FfP0vgwb5dwG7Gx
Z889lzD/bGFYxgeH3h2EN94MhrH5r/6SfWA4gppIMUdlETfrPv7VwUD2MdcJWLCzcVYZZn4rcdWa
B6VnLyaVDVYt1JEpjrFOJC345YtZtZlilUNTrwct2YUm6C4H3JPvL4w89HT8g+YNm4hll4x7yIXb
jL4aX8prJmohoXYZ28mGrZVXjceOvDRNkhw1uAue8kXWyK0vnaWjKGdIP5eu+Go0Dy5Sg6Fqt04Y
fGR6vG9b0O+VtUaUuNVqABDgTeJiDV5y2VhkUYClDmJ2aE34kYT35WABNpkjlGJ2cBFQTUvQKRQX
yS4W7ra2SFByLEA80Rh4ZsYyU89hYKrmJ9/tSG4E+BGhDHCbcwvcUwKQIkuWLZ+jgTt99hAcfl7C
P6DLHgp62PL//tfJXPjqwp6MeIQld1bmS/i9VXE2I7t762Bgceiqd/ur79zCeUZ4NraW4GjDoeQW
uvpB0T932ju7iR+bopfPCGO3ijqJLb/FA3lygMpWcqnHPVCh4DIi7jFzbqdkTR9mYcGNU+8CHbcw
wmqnSvZleC4Kck10wlHjq4Zg1pplMXk3Xp2GZ1Khso4oRMglYtOBBycsfE/CmQ74/Riu9/xZTTVe
uNAmLDS4trhWkHG0RUwcDeWZsViNJUQicAKtEaxqAYxZSbY5VQKRQwI1z6pCeWdZ/GO7/eoCzF2n
+T22Kba8vMIEIpNz2Xf1ugaQFSIsH55iCmdu+xE95zbRcnR6nkEtpE590uoML9V9Ag2Cd1YYrx8p
7sOzr3GywECRA1I24D7ELjl0Lk538IsahR5aoOu3n16GnpNh4eWhTjYCRUkCexgMDAsCPzeTpW/C
8aYg+PZhXukYsDtxSpYxN2ptk4X6yysLI7okJo8rK/W7sITopxKCSnSEQtqQEn6s3QtLmxaNgaqs
vZmUfVF0Kzl9pD6xmAyudal6hb/y/Ue/k++spE62D7zAL7/aSXXEkO3Qybit1/T/FiGs9SSUXtKq
Xo4HJpBg1y3wI11w8/Yl+fVN/vuKnAzIrjKMftlxkysrXeIF8Aod33rZrVP/ve3eyVLx1RmeDFG5
GUVl0HKocchZfAF+y96xTr53hJORI2zJxHZrjtCPD7V9J9t3hqZfXyxK45Ra6N2dSm4oQDglXYca
Ie5VMz61Nk9HQP3af3r7pvzydaCtjTWPlawxW4OfD7GRDQqctBFuCopFt9uU7VGdbt8+ximplSrY
/MTRDLPndTtO3ZP3W7KqIw6YJy6rE0Y44DOIEMPI2emTumwSlRhnnyBS/ApEPUTWORx1FrxE4tji
OCATDkr7u25GV1Hfek4N5rVVhvuuaUFSRvWcbMaPOig7E7/bKql5kQ2EQ0G7TPN1iCsnD8MrJYUh
2kI2KomZKr8GTb9WCWRr3Wnf2E9q9VUx+H27PFNK9UwL9+h4PKdAxdkAAiTlGG6J+CqNew1+fr1r
TMjNBpEck7vrcr4/Vda04q1R3AXT6jqYfFwrQLancueTqRSqQP6iZllDBlW0M9HF21Rttw3JPqW6
wrKw1/NvsEm04jGq7e+m0R3Jcbx1/OGmsTeNvgedft2m9ve4hQ6Il6bTANbE5CKgYnXi8LzhwsnQ
Pp8K/Dw0dCNcVkamrpwSMGZ/qFGNK/1DnZBtYYgNu/JNAcm/xIaUBHu9clc8IoesSfaJ1C+S6isi
cm/a2tdN9ZRMG5+5cT6FPjdJa5jwj9y0xZfcegqmh9b4WKNqrQiooIziAxu3qDkYg7tM4IkTH0tq
MThT112Ng7XuUaROg3PeDvqmD+97ouGJJT+zwPVkjscmjhga4KJjv9YbAih5XEgIqSJ6myrQMyO8
4fYsHebMlpkiG805FvtiDPWvTjus8Y/dorUHPaPaQHk0UmZ0/bKYfeEQ1vei62/Lqt+2tiTw7dYP
SU4ez+cGf1lFq1YHO6la55kzBwUBubG2asaOe54eYJ/GA5l5hbmgmU+uUb0cVIVn41HJAPiCJDGU
RVR9HfihCKBineOOeWxcjCFBT1CJtsMSvLOD82LWBdvhLo6/CAF1pwcAm+zzgHVoc2moP1cEKSQr
pd3as8gtgc0RBV5WilVWEGrd4WjorqTZL1mHuKMkd1NZNe0j8WN1TLa3vi/ada8eVEAbE4bJWIY3
BX4QIaDclHh+RPcpDgxmPyi8oLroNy6LFqpckK91JPp+6zIe65du2C2rVF+bRbrHxvAF6P1sA7vK
rYLIpf5G9g7xoNNSNZ40n7RVE+YHi9CmfWoN/H15fZzTd337viOti43ZIigem/Fbb4QLFWa+MUAM
wdVnNfAGa3lLb2wVqtMidetleGijGpXqV80nM65hPtSAwfP17WbBwmlj9OBXu3KjWayk3Wg/KMpC
SwpwzQtrGpexpqzScLrA8EXeRXOeER0a6uXlEOQPJZ/W6vrKKa4KOqsUjWNy7LESXRWJ5Dr0Kycu
PMvqyAcPlyN1XpO9Q5VtWxLt9AbmY/ngj+XBbwWxxsCecEHVAfnYDTpr2m56sfJJJVRUe9MNvjci
ayAGDZky8YRyQeDpNYEbux5DIWaPXRIMq6jGqkGwqan6R2GA2YmtpcPTP7EJz4mUG6OVUQ0X7mhf
pQo55UTFmiWqAvbneBXRZNmYRcZsOxXWok7hRXGGidPcQv3fdPoD8aCrOL8lrS7h5pQ9ST35Icqi
XZiTalsr11FTnw3Sv9DBAccBQdnKhWKBryEAT04PMaFXgruApwiCWL3qTNpI/m1TFmuNA2lluSbc
fmf46bqWZB347W6IXF7hbm207qpDGpYU7spRDyw0lwLZdm+BelP0xZjF20BZTkF/IRzgfQa0lMQ+
D+vgI7qRjYLDM9O/q8PsVTqELtjIDrCORRgiKUJRcG3r3V5UD6Ye3NTtsOu6y9KRSxJ8VkqSEgCa
r+uU2KR8l+s4E/H+CYa7Ph72ShwfkZosYi1EEtldkal9OdGXaU1SVwiZ1JV0F8nbOuh+VhH+sRF+
6hlnHwzQgf+iFnVo1Z7Wr5RxkmHUFhB6ouIs1tkFRAwGOiJyaGdEja1nu2mgx8thNDylTZZI/FYG
8eZJp14SZkMYUXdQyLDr3/Pov1oQnnyzk+nZThxMsQXfzMoc4gP8K9XHuUDQoYkPj3vpymzdNOny
7WXBq6XHyVFPlh6ijamUy7JeK0OycI1j08abOevq7aP8KMC92OLMh0FNPKusSMTTTtoYoS1px+oJ
J2eXntVaW1Nhtd02h1atVxgWMNa5K63vr+YFQBxKTG+G507teVc5nwJuRSpWpQ6DagQt0J7rTbkw
8YLOe/SQRHGD58pojXus/WwaGw/awFLwqZX61QxN3hpr11vH5qaJ7hpNeAOh3AniQaEBpiLzddE5
6NxqKlhAlqjcasanEgKZweokAFZbGl5JeO0Ymhuigfe1aA74O9eO+IZP90Cq62F+5yytO5pB9omW
0NKcgkMq3RW9+Uu/y9dYA4+hpa0ct7+Wpf7QZwCVwlsroFM81ODvx+lWKtCgunabj/5x7K1PaRPc
TGxN6KJuFB3OJLux0o6/E6ztta2zDLJq0RTJUmYsNJhIRMwLHb6n2DrVrf18Yf6+cz+2WM+2/wyB
hOqo6fxY7lXGxJDwOdhulHGcybnouMbTsT1rZbFh7PXdd1bGr+pHCLt/FqNQoxv0OV6ujCX+UJPI
x3pdAIaP2jWI/D0ZJRdN3v58RH+rvvhr68MLpfS/V4L8D0qvoK9ooXalqD/7FNBCWLyb/1yOvM+j
5tvXP26bL803+cdlREXxj6u2SccoD/6Kt3heq/zlx/9ZvLTND4gPKHk4dI3mqj2Dz8/ipWZBS0J5
TabPae1Sdz7MGn9UdnTU5mIJm7Y//RaK+gH0Cw0KRHEMMyYNAfv/Q35tMExZaCPhDaEE1l02Zi+f
Pr2VWUBAXvC5wppEmmZo3mgy3pdyOleq6luVEZqbsD1htdustQH2sEFKqVOx/oTqs6pz8fXZtf5F
1e/l6/DnF3I4fwdrns5+7uUX6nGpK+PYBZ/Bo1VrJbAoUc5/JFoYLRVst0AW1I9vH/Ok8TRbWyBm
IBSFHUK1WDvdBUuh58qoROKOuLxzky1PlvX1MRhDliM1wbR1NWB1q1AJV3mIwkxbvP0FXk6MBk0r
GjuocWZRmUGN7OQuZGHeckkH52YyR9LpIdhWYiQujya/slMNFc58JPajrk673z0w7XAUMkLl/mv8
5+XVhjAQUi4T4ka3sAkKO+lwVRc5rKDu1iXZURrWramV26owPr99ZI0H9UWFjJayzRYdaQECD3SQ
1smx487AzFiH2TVhjB7ZWd7l5cMOlPhMnGWDcGHuXZIsmq1D1oi1izbWDobtzt4DzIWH7i5YgoEe
jzbzz5UgZvNt4x3qLVEjxBroO/3QQF5k87J46hZPB2uZb1USPljqQJjUd/Fj/3k8EF6wGa6HG/pl
u3Kl7ad9cOHeD9f9AfrEeNB3ZLEtfmR0ePaqXj0d+NCnp4Z/HOCqcp2gEV6D6obBDGsfLCnrVrie
Cpz4eqkCzC4ArndrChLfQbvDo6ayvnVBwsebH5BttibTV3Wv7WhcXw1Xynl2DrL+gliCrboZwbLP
lHlCWyBCE/PM5zsrE6o/BOntdDD2Apo3GQDgTL9vz4mNhJjK/p8fcwHukwsD+htM+UyeJtcDBri5
s/bhxr2T2x7A6ts39Idm/9kC6Of9ZOcK0IJmDM/Ty2cpckk7rEwlvV4vr0hp0c6rRbEJrrtH2D0C
/5TjEXaZGd5MJg5WLM9XM1M0XU/baDWnogQ/iMPfNvuzEfAjgPXR67f4PwGy8i/grM4sSAiMXPJ8
/t8lW4neu4angKex8fJ790DyA2tdZTlDyQMAufPvbt9ZXxsn4pz5PIUJn41yPkIS/VS4X7ITQeMh
MhTkLLKE2TtnQ1fFO7fIaY6E7O/GGC1kwMZcbaqLn39k4VnYZrDO538lx/4zGia5qTIQDKVNX5kw
026hDSWMpI5QUM/SKpXYQ8Cg+oAjeP5Di5snNpgBq0PeUGRTAH7w5GGIz43zRuuv/DxWz3zmjjM3
kH/+kRdzT9cPoO3+69/9+LlqwOb79hNgvhzG+GCd/TfjKL4Oxm9mr5dPAFmVQwxJKb5GF39GFuoF
LbCbuAkvnOyb0jS3mg/JP0r2QtEudcpOMnLWU7XrAnc10ffSp7NY/RqE4gI2xZ0d51+Kwr2u7OhM
o+fbZg3NAuILJfLT/BGQyGfZZNtigN861uuobvduYW0iEBzaBEJduAc6h5uqHCYym0PA2qD1gUsN
DXE3RrT6f9Sd127kSJaGn4gDMhh0l5tWKVNSSWXnhihLb4P+6fejtmZaydRkrga7FwM0Gt1oVEdG
MMwxv+kl3mThvZUgpt6g7x3ILdpS68burlKEIAD3bKRsbmLKgSbVFHQdHoGJPvVNcd2bl7KHxQv0
vHSgXOZIcIZAITF2vHRZ7LaeENlMluCpaWJ6EkCywH791htH3QCxNCycDu0dmJzuQuqyHJxPxhfj
CQSJTTBCrep48KF2lFU2hr81QsR6/Cqy1uNYNQA99FkuzP+InWaYp+1jLbWNx4+7sHEW+2YOz3gD
DdsgRoOQuTxRVl+7auit6T5W4leSeQi/dlW2mwJxDy8bG4XGRGzYo1nvQYjan9+1z4nZX/cWwBcU
AwxnRnt40iVIXHRQSomgS95aqLYYibgaZfAYI/B9Y7QK8jOWpdS0WPLGKu6KsjhEU9TeJVax64zs
JgQudGfL/JuUU74JmildBUP5AzkA9SFz6vgCmeV4nf7xS4G0go00gPAvYqPcBXWUEkd8aI3oK5wJ
a53p6KlEpnOTq+hrS9W1QKJyk06pdWGPyOMsGnCrw9JI3eN2N2Hoeos0xejR9hFNW7zHMHST9r2/
LbvpsNtETpntUeTg9UFG8pAlk3qXRSF8FCf/OLJpAGpiIdZXrXfrFNz8ddjcdNL44o55/77pSf3q
OsFbYP5XuwirrSX7cZ2PTrRHa+VjG2TpO9PS77H4xSCqKf2Psnk3Zf14GwfXHnaMT2A+UCQoA/w4
5UiGOSCdo/q8u56AdW+mXDWPTuC/o59MGXc0Pz7vn//rrOo/DbKB9d6Lc3Si2nH9q1a/xpdp0PMf
+JP2iL+BFwRRNvdTxcyd5CX4g9kAfGGB5IAkBQAewjl3zR/IhvT+BgjfYIfRvYHLMAcYf9Ie/hOc
U0J0mB38OfKVtyQ9z/fZXyceMRD4LwwxX3Xohejm3BR7kfDHPsJcANK7VY3YI0rFaDmJVaoV5bbt
rUZsHM+3bpQagRuNjeE2q8qIA2xe++GnSvrq61DHIXeUlnyAEpUBJ2rj/HOtF+k6xgjzq0w85yGC
Rv+khxilsve1b/ig/2mpvWnj/e9y9f+4vceX/9f5+X/lAYCS9AgvZPAn/oEXQuNAPIch2EyibjnT
4v7sPTQOBPghAQjjWYN4BgX92XwGOTcddCix0Gmwpj3WODAIagAuzPiFWV3mLZtvie2GFWjSo+QK
nzmCIEIWL/2UdXmrQDBuClOnP61HnwPPTGdMxo/Ca767kfu+Bct9FYqkvFYdPZNRapckWk+e/Fn+
gFol4gcQpoDYLh49mXbwinpXblpO8U3rdtfAC3+pGLsojXAj1vK1G4M0KvLiVnHbXnp052TgxRF8
ll+g7gADmfoDkr2LI+iNdWmotpKbTLpYTwPSMtfw/Kr7MrPCYeXrE4AQ4kSAziOxeInUaYUb8cT5
20FjwVIs6yNrFVSBV6LWGGNIWdFmFYACr9K0LP/wSf4/Dtt/rtCAfvbKf2yVio5OHRfxP4+dYaPB
xH3PzW0S+j/LCfypdCHbZFJVAamn01/BSPafp841/gZz1SOXkpR6OBWc1X9c+cbfqIEREXKUAbcQ
/L7l1FncBy/227zTZ5Y3COeZyDDjeo+vfN8sQn2MPbpZ6NAGuzbXI3sdtHHdfhlkg7l0N8Vl0uyK
CvbXgw7U1H70XTeOsbCsvfGhJjdDNC+c9VOyTW8mGX4PWd0UKH820DRLv9bf04MqPkHNcOWqzkAy
gyVNIossA+vk98hRIlUEQ1YjODLy3K0pKVkIsKmdSsYqzNZ6DCt6W1WifbSmToclIDT9wc1r9cPT
G218KDUvvhYlIp3rTumFjstMZOO2FlS9vvZla30xWnMmacRgxjd6T0C3gl6a3lm93yOUGUXggHvZ
1HiAtCSLdIacECsdhIwftUDSOtTjrkx3uugM+6CDG06xX1YjS5Vq3izP23h1MP6pS//LjtVr3way
y0wy4UNT+zv+NpWWd4I1cwAtFQHN5VmwF1DyVHo3WYJM4ObFa/FKhXFxA897YWZokIM+/wWl8Xg8
PyKnkEYjUbHV4kmuRBfQm0dvQvbfdZGJGoxzVIU33H1j+mPylPEBWVr1ZewVW2CMyFUuRNfHgT2/
yKI8Bs0JogX/YJuLX6QCbYqDIDci2tEUWDZSK8SmLSYamFZs9tPeiXs6Rm7qKXsjqnwotnnmBJd+
xgJMJm1k/UkDUdSHCMljZy0SDNvO20lL/REJUr9J0YKM4AneJ3kSeTR2G1AE0td8VK5oPCY3Q2Cb
v3QjrTbGoAlcuZJSTN9MChserSDflcEe/Y4Qy+/Ebcvpp9GYqFjJxuzDp96fRn+W7VUlTn+i6a1L
9SiujqMTzwcm8pyvFURFBKTV46+sx244Ro1V0jqK3OLvE4yDDAccM40v7KdjCNW8aNCBWTPI6STQ
0GOPB7JyE2ij8ulRhc6AEG6VGKPzLi4y11nn2RDhsWZl6SWTzeWhYVSOjIkAAAVaCByEMi9j2Mzt
qzK3QywZke8HU5mUaK3bhb+pY6++UPI6mSFah6CqOC4C3p9cdpQDWIcpqsIt3Ug7HcqNgbi1f9WM
eedeUyew8C9sIcR5F07FcYzAwhKO0TIRnA7EaE6q8hTZXDNTAYhRGUwYAhoqecj8uMJw0fPVJ3To
cJjL7JI365/R5Cv3w8nKMqxN4jKTHAn/3cVhnAS5JVquwGelPk14w1n9cNe6bokbIfoWP86PNh+p
vwKheZIStJpEvYFhee8WgRC8N9FNE6qdMwq3varr0tkD+wCa4Kfeg0I5ZJvZ5nQdssDr80OTb50M
Tv3Sgp9PCEYfavlhfT+pRITmMZQufyhzWsaeVPkjSMYJe3LLlcqDuM7v3rvW5FDDTYKkBuvdaSna
v0kJ8d9H3LSxDVgRSY1GtjPEHZXZzlT2Ws/bVNxXg2ZjI54mqMAPK6+digkRYzUUe58PnL0vprzG
rrQ3RuBkrY9E9WPZ6MA3hG9jIjD5XTT9NqOqtPorXdnJaMBXcfTpYxV1WvcLTuQUfOxlj8jwKh7d
OLlD2FbId1GuG9V7KDk2al4iKGysfVIzcG4S3RlHHJZQg/XXY58W4zsVFLS1Bneo6hFMXSSmdt0a
eSQ+x1pBRfDgySCT5aqNHS/9GE6pGSEbGkzGsCmdUNar2JyG6UvriijdBJ2VU5VNysCWa91pQ809
lCmY3Jsm0M3wXd25eby3xyKTV/w/Am/ahdpQ+N06YeT4e5qHDUCZQNbpJrENj6tD6bbmFu9CJ3bj
7MDOdYZ+Uw4W4Dd4BETMqz7UNLBJrSN8a5tWIhvMh8wY4P/8zlGQ7esr5O5TIu3CRFJeoPsjqxB3
LdMfJc5zYzfmhyDKNPeXp2Ve+1Gg/Tv+TmyrdBCPLUKn/K5ZZYm+H/r4FUwf+DvN1jN6TSGZbznN
xsGCIf7leWmaX2umT0yyyrO4ErfakJcAaqJgCosNqcAA7R0p9wQp1161xVrEwEI+SzEZGB/bEJ2u
BVrt3lUf9Jm+toKy6YARdaAp7Fl7t0LI2wvVE2IdY/5A7FL+hpyDFQd60X1or9sS8vcXJR0sOGI7
1TuAgskw6ndEhZF4HFGyNm+6YVTYYyHg7rJx7ci6dhvAvLjKwwwaPo5lPVwFnuMnuxJFG36XkaTO
OiqzuLeuQyevP0R6ZiAXDBnK1YiOgtaevrtIAaMvX/LJCrQD3EIm+95QZt7cqkqEhr0v88hIcYXr
k3CCGR9YxjbVnAK0WOUkFgipLEkPfcmTMmCX0UStG1y7gWY5eNDGnow/OAgHt5+mMJ/Gdl3VsR4e
BlNpIbvWNbIB2gBC0RIwkx5NDkVLNO4/U7aT+nXRBfApVp3n21OxmtCdLnoYADndjlXbNzZW4lLL
ZungUcYHc+hKOl8lEv1w/LVEFw+uPbKoSPhUk/wu6sCIDnzXsNxKH0LZJgvqBN57YhGLzqWS+O9g
iXR3Z1VF1b4rRVFitD26xnhnZ20PqCsyNSSlE9FXkDh9vRtux8IxMIztHSO4Myw3iD45aRQk7V0X
Z8Cutn0fFgD52BdyOJSR3vju97QOfPURzGsSUcmp4xSznNDpG5j47uB7+BV3MoqubKnKvr3OSIrt
Q5c4iYnP6pA3tbivRxBv9UrPGqd4X7juoLChVSaXBI0TQ6Zfx74X9B60zI1W0aQZ+qfMafX2xtGz
YjhogGX8O80Pm0c59FL+GBuodZfewuMn2CZPNnhlURgwPIINRAeOn3s/B7ijub6zq0aNvlqeqIPK
igqwIgTIcnC6C2/D6XiCVI5eBA8DofdSjCye1YDabvR2id+HV3lYqKvC0Qs0Vbifp8m0Lox3/AzO
86MQgZE4QgpzP3gpEqP5NkLLvevtyqRwacLYw24Iu2mNSoS6dVvXQEvWdzewlS4pRSzSgeehoblS
3KF36UDtXbzAbUFIkQqA1FobqvAaHX6BT+OQ+jfoXlefKRuPhxRNJOwu69paB3HWZ7u4igFB2UVu
XKjxn4StxJN0ITxwe3MF9bkO/6I2aQS4X7h97P8Ox8C8jltDHKxZgej8038SWlF70am+onUE+eKk
mg+7UU0Nar6/Qz2p61WjMgQeB8P0r3tUhunEmim0MlV41SWVsGWqA8wEYUEKBHznOQ+bf9mL+dn+
OJSF0/i/K44azqcyz5N9LXQkycnR++6Q4Lrhr5u6mchP/bE5uODPxy/n53+8vYm6GH2mOxD+AKQB
hXP8KwbLrnzXDOfAJ/RJyPblEEBSXOcYntR3FfkhbABMZczqjft8NkijVOJwfQmO9FJjSpjBKEQl
wbCCusHgIoRou3dFazzmXJHhvlB0UiYxIVHfRFZkXp2f93HAN+91XdrkKYBDgdagAXU8b00Edoui
hbMbIU9epaaorgPRh+/8nEDpwh57ZSwKO/TH5zoORffFGqeimcyYNHVHjO3dBkRaCI1ayQMS7cP2
rdMSzIrtxIY2BZ2q42mlrd7Bea40KPmBAzpkiNOboNDoO+lmU15Qkjg+O8/3Ba8sLTCKVg66movM
axQR5ec8CPYqrt1DDClhjRBAvRJli8s6Ti32qog188K98MqoYNdmmIxBGkZ+cjzFwFUEvya4xNRK
m/eFEP3BngkQYtDFU6q5UEe1Dvr++YVd1ImZ7Ky7pgsIZiDVZmW/42Hd3CEWgSy2L5wp0fdZ3PUE
9gLt6ZUwMvyS9UDzA0yji3baUnjNirUadadHVruOg+bCzznZUpRGkF7gN+E/OAOWjn9N0HZ+UNpE
VS3o+x5J27ROP3VtBYFvrKLmrUv+fFGR8Epz7kYtoWiYsBgNALkK2GcNwS5KgKNS54SnM8JmcJ1M
/Wxx4EkvXBHHdxNL7vDCo+mDWhq1Hp7g40nKrgLTUPlq3yeD/hSbon/Uc9UX67ZttRW1G/vSiMd3
8vOIs+oohRKSbS7DxY7WEwPvB2LAPb58W1FnwT1q9s4+B4P8mU39Rcg4f8yaAGcuYrr357fYyctP
yA8KkdBm/qj2UloQyIueVrbf7MeCpDNJETBIokJ9SKUAjJYrY9drkIuGOBkufN8FK3WetwBxR94N
r3xOwOft9uItou2vBWE3dHu6LNM+cptpBUvN+1FPHQqzkcSUo2/AjBtltE27tr+yE9veo+/sAWNx
sd9tO4RCMbi4xCs82edsI8RJ+ZQILnLVLPZ5Udo8Dk097rVqgCZutXA51fSty7pLN+fJ6jMSbDw6
QNgqzK2g4yWwoipD0Wca92lUi/WQC/0aJ73mkMSW9rXRQnU7jEwv9oWWv/XSZmgb6juleQZHweh4
6EJi1CUBX++pqhHoWV0DDDANvnms7c/ze2zBieBLzzoBBNBoGCEmRfPreCypoZEFXtXYswLA3VMD
Y6CmLvZIaiSHKrXVuhB42gi3Ct4N3mjsGxXbaxft+6dyGnFRT6vPMoNDEeioX3uJkd0hehX+yjX7
0q1z/EUIuYHPEYcCCKX6NbcIj39qk2UVA7nYzUUg169TbZDT3zWN9vS6Dfzk3ikd9YhvhJta6wE5
rgtfZTk8Vyt4ZAQw5+cUzdTFSiW9O3SpY027vnC6Q66V+Xur6r4lRghpM8NERYW9d42/RbM7/42O
HzjemHlgh4gXeUo6RSeKbZkaEnsI9Z0jjfxnqiV9hoUnXhjrzHRK9M2l3X2KaBd9PD/u8XU7jztn
VbPGkAfYGubG8XobIikCB/z/ro1csafoPpsOwhpMw4IvDdjs8G+MxzfmYJNhUfU7Hq8czYFiD6V0
ywfY5SD0c6fFdHHqKf4eGoN+4Xp9bXpiroLDe6f7tUTZaiYufICL9R1+EN59btWkbg0KwMB1ipKy
mw3t6u0TRKKGoia3Ol9z3mEvbtWiMb3IIHrf9VIPNlhTif1I2XALpjheZYMsLlCY5x35VwX1fz4g
380gnKW3f0JhTqXWqaEULKiEwRiEY/eIns2w6ezR/TeGonsPTIW3CqOExeGYtRZbKfxpN6GgvVXj
SEu6KAZ3m/iDf0k04bV5cTs6Lp0YSuFL6WYQnbCC3MjYxf2AW64Vujh11uUqp1r3eP6TnQ7FAzgf
PeJaHsIlGiDrbXvqY0vfCRSotl7oQRJCk+djoirnTdHz/LVQ8ppFNhExIgVbxhqNZ2VlDB1hl9iq
BOvVSpiNMZrjPSm/boXFlvsluXC3vDY/0ur5y/GJwCMdb8nWDnu9c3FZQWoS76nGl8WHQQLjPBAX
ZWp7fjVPr1AbeBHKfXNTiAtp8XoLr026sIvELnK0tro3CqcaV2iguEgdDbXCdTINhT+sqIK64wec
rQYzujDh08uUMsLc52a+s8D4YsJWIqABdq2xE3hb0Z7LhnVepuWumqUYIPzbWznF6ds/7ZzpcdmA
xwMvs3i5nCnNhNUzaGVjuzmXAA4Br93NGDkGFQVI1Fk71m8+kiTzHHyqVLyaJ1guFhcja2Mwd1Fs
f+n0tN8ZY44fa+aq+/Of9bU1nQMlti/9EtRFjzeRpiIM1bTC3OkmwbgA2nggbyJGTGGudxpOqqZW
Wheai6/sXDQoAU8gKs6pWGa2EfgBzEOVyes0hgj6FAjVV1NypVI8Es/P7/Sl4JMBx0F4cm5oLvdM
ZFLN1ezR2CE2J3B40sx3vRP1t/6ghY+pyC7Jvb0yNXboLAyNryOSDYv1zOyi0/qY8UQRmBtjaoYH
GWY/k2pors7P7Lim9nznsD3g1TC52YB+UR6gd9QnSTtOO5S2my96m2fNSk/z+MLLfjoMlQdKd3TS
wDECLzzeIN6ksqHOA2On9FBixllQYlqLQpifz0/n9H6hrgLIhiCJIhJvw/E4LgonmoqlsdNTTAgb
LqLdRC34px5m5Rr/S8gpFtTy2KsuVWlPt8gM1bHw56HpTBFpkSjiL4YnF34bO7wqtF1emb8xC7Zv
tU58ndCg2pyf52ujUZ6kQQlczyWkOJ5nTt5gBHSEdoOZV2RcThtsmwkLMjNNnesqGh31xhHnErvE
JoCiDhU6AsLjEX2twgoiwAkUW4xw3XnGr1Y414NdIq+EwsKFRH95ABiNZ53CGKAXjDCW3LvcyHAi
1D1cArROP1TEhHstK/x0laUukh5vW8znwYh04Vrh4sQGPZ6aRapahA2Dla0I96L09E2StdX11AUD
UgmFfeHMHdcU5vIyk+NeRpOI3A7M5fF4bqTT3u1kQ1W5sQ74BY3vW6w+rc3YZvEN46k7f6r9g1A2
2mJTXV24zV5bXIMYjf2DXvHJVlUJoVMfa822CVKMljs73o30d1dJU08Xds3JUEAwEKScsR/gMYBl
HE918Dof/IOJzSXc6a9dnJbhQ1m1Kr62ETB9OP8dXxsMriAPHhUwTuLi8Jsg1kwjkoRJZR7f+C4O
rV5Bh7TxVPn2eVFunEsRFpsTnt5iXlC+ZWXLcjsZYVWvYDthM4XiK2oLSNfmf3/zxHioOXy8PYzm
Lu6WpLV9gGCcPUR4wh1ZkvspqTx888JcPp0favmSU1ThNQA8w74g2V6CAdE7QtXTd5pt5jfNta3s
A6mF3M42DcjamvG6LKfiwn5caOhzIKjmzNVwiokm22V5t0SuSYM6LdTWKb38QbPYJqvQrpurqafJ
i4SvceOI1t+BgNP9NaW6cdtanrZT1pCvaYXpoMlRNuqaIX9Kc0n/Ly1wcH3zyqAvShl9dqUAjbfY
XQPG5bnh0NnH9ivf5cPkpWs8W8dtAJDlys7qaFeXMrhEfzr5IPzv0N8nWIZbAj9gcTk1sQxMcCP9
FuzECPIPiKGsce8GwTUd9KamBGE0F17rk4M0jzmDDvku5AVL4TQ/GLQhTIp+K8c0+R2ZCNIooodD
UerqrVt7HgpfUI89QIFnGX+YMVKm1hj1cM4sbZVmuDTHXVodILkkF4JUyZl8mQyztYjiKObi+qNz
Jc2zfpF8R9NUTZWNs4CSmnwXO3W5xqi9f+sBmkehfYjkHAkjYL/FKOmE8K7l9Ftk7/39IJJqN0RO
uiMpID8FrnZTN1htnt+by3DgeWpzA4QTC17pmX34Ymqm1bRmBctna3ZNfjAd33sCVoi8bdLbuxQZ
zLdef/OFPuPr5imSOM5h2IvxItSXDSNuh62th/HOjdJqz4U0bg087i9M7ZX9T1uHy4H9P9OsFvtf
lCNqDy7F3V6M5k+YXUO2jlEBXw9l1HwopD7sfRLV7+cX9JUT8AyMBIE2F9yWvcjeSroC9YJ+W2Jj
D0gxjjYtcJa1XRbjp39nqFmEwXm2eltsGJnlVLotk8OGa+LVZGtcK57yNhl99QtX2DI6Zpswq7+G
Wqyl44eaL/MRiSU3KW+RV83LVVci/WcnsJDj0Q8f0ByMkYMq/jiQ/ksg8+kdP48NWh2wJOV79s3x
lqljFzpcO/UwSrFl1ImSD14QhA+pMwzgjDMWHCa/wjLJtr1pZbuj96B3/nCvo9x8w9sRH0bPL7Fg
zPAI90ua4mS3KICd/xqvXBL0v3n6eNMRjVx+eJ980pMUHrdG0/w28nT80AnHvXBHvHJcqeaSEIHp
MMnRF1HRZKcJlRw+ueqc5LrkCsY90zdv3S40t8aAWff5SZ0EnKw9rRKb4gP5AvLhx2sPyqrkZu0Y
r5Jipxqa3D1guPXg9A17oVU77o5grXo4AGk5XFJuf+0IIywCPgdIBV9+MXwrp6T1I7BtlT2kd0Zl
dDpSOu5w5xT15CLxl7b3jdVY8u78tF9dZnJN0BRzB23Jy5yMtB86nS2HvHe7Icl1b1TjiI2dpTWi
w67+5jiGq9AS7DruKnTql15AnQLkONlGty2rCrHWUNnxL4qf1gcIEkOz6tJa7kZguT+7uO82ZR0F
1UbTZfWrGI1E4T5XNrAt/LTZdvoQ4TpMUWMTuIP77fzCnN5ubAbyRqpRfI8TGSxVdBnl6a7bio48
tZyS0thaNaZ/a7grpn8hLD/9DHMwQTuR2hBSmktDQw6baZfA3rZmoncrkCzTVygb3DJ+EzJbzXj/
5tkxCg/hHMPSvFicLqOE49tNbrelpyfqdVB71vi9Ulj3rF2+UPH24WZ5mHkogkMAWseHq5H011s9
breqjJL9RK/tsx6AvPZFEMfr81M7vZ1Q66bEQOrIBNllx2OBqRtd5JjGbRi26pfopAl42Ok/nx9l
gWzgjBK3vBxmsYJK9nVvR9O47YBHbZTThF+MWo8r8hwhflemcrQ7wywM5PVEoP/Cin14H3sFffHz
P+RknxJKoZYxLy4Vcaqix9NNSfHMgsBgZ/gq3GQAn66KEGukkWTzwtk92aRU9l1QdgT2PFIn+gxg
c83C4g7CSifuDoObt4+RrJ0r06hjrH/16MKueWU8Q4dHSDLnYUK7bJeEfdI2ISo/O1dZ+a3Ox/6E
3Kx343qhdRe2jnbJ1fnkDSBim121CLFpZrCwx2tJ7pY2+RiLHS4gxT2Clvajjkj570DCQ1mhy+EN
qxx203gdtJ6eXSFqeSmDOgk/5tFxsOCOhMjM03f8EwjuYHMmndgFeVh9zWljvsPHov2iq6YY18kQ
BxvV6jY0DVFd2NKnO4m1hMVKD5PKgGUugiwn7Fvp26NAE1HOrCbM57cWTgaHIMNu5sJeOnnvmCfe
rchgUPmYedvH8yxN7CPkVIpdN2j5JgKD/MiK/s7GINpYEOuu0t64ZAnz2gTpGnAewXiZYDaPx7Tw
a+h5ecSuKEftJhk11SMeqhzrSxH4unvhZX1lM81GLwJ0GhnVSel9MD0NKYLG3JGxzgzVEeGayi03
hWGWT2aJJrMeJOldB3Vtleqi+HX+Xji5BtkoQFIhYdHVIEibF+NF+hHEkz+1ZWrsJjvJcNt0/MPk
YSl6fpTTIzpDbzgtkDl4K5fvVi5bE4aEMJG+D/XZDzX+ZteOdpsMlX8XZuptfrR8NZrCiKHR9kZ2
g8rLYtuE1dgSC/fQCgt60FVt51sZKm2V0W/YnJ/a6W7hKFDvpKrEe0Rf83gBs6JsvLxSclfBwrxO
KHQeyEPUVTeG4+78UCerSK4NU3VW7pohpc9SVy++VZPX5Dfw93ZRD5AZ7R/HXtm5mz8Yqnjvx0n3
1qkx3qyZAlSay5XmyfHUiO+ixpkaA0nL0P+ozxo4YOJzhQF9bfoXsoWTG43BMEOdifG8RWCTjwfT
nEwWEMONHWqn41NadSPBJU1MbLhLNFaT5iN5Cl3qYpouRAInd4xFeXzO5WajRB126PHIWavVYP2Z
JsjH8rbsPP3GLhxrz81jb21PjZvGgi96/lueBgaYEOmSeA3IELi/ZVkejynEbnPmayR18GAIjMZx
H683mH9EqzjU0NHOpmHVGbLYtTp+CXXuXnpFTvYuv4HTMTerqaODuzyeuZ73gYatCB84C60tPucd
AADUZdLQv9SGO7lnGIpmJqmLNbNPl5jKstWEX8Pm2AnfS+76YQxuphh+0/lVXU5oxpGSo9A2on3q
wMk8nlATe1nhxb52RSM3bu5GvfJXjazq8N2YtW8st4EwmJEYpIIMSEC1CCCdyqrSgq7Yocfn6Ec/
ZP62neoJF19n1C/E/afzsok0ZvkkoLKztdzxvLIA6G3g9OG1i79DseoGq1mbOInWm6Z0oR6dX8Xl
PQMnAJopfAwWEdk+Z/7vL+6Z1KePYYaxD5/Mk1cputwPOraIm6n13A3yUepCTv3K7DgHdGiJJlhS
b1ECE2atI2YS2AfLS71PnV4EnPjGN6+sNrc/vnlujDUrYhD78+At5kZVTQ5TO9ErqqxPqD0YD3pt
qOuiGRBBs/puf3645evOUlL8pVxDfxHBj6UjSdIErY8vinVIam3aeBPa2ZqlF1uzTQzkJ3Clj7Jm
2hAnpnvfM7Pd+eEXrBPicMaH983CIj05Y5mPP2VmG75DN9U99H4Vfg3dCsR6Puhf9UxmX90OY3Sr
8ESCvlzu3mZSH+cKoLzOMNy88FOW9/vzL+H9pwBP1Qm+7fEvscysigZ6rYd8qN0N1JDxh/ImZ1db
WXsfG03SrkqpBVhvlsmv86vw2v7i2JAdU4K3iJaPh55ocanISu2DBrvtugELtY0wSn9yiqr7cX6o
efu8LIzPs4Rfy9+JPE4JTZnnJwIKgn0oc1nu+jYqNpWbu7gVtD1kTO+SqMHy7Xoeb7alAjkOk/iZ
evviqOpuXFtwVdnOxkgG28MXunELJOkNpdebGu/OZM2qXnq9Tqc5Ax0EiSSwdTKRRYjc5jWKYP6A
CUAUhl9wb8hW9oRlwWAqfe2Cpr4QiZxOE8gPNAgoLQCo6XIcf0FviqSN54F56FI5rBuYtxtPQoXz
/dwnvvOD9EFrhbpETzvdOAyLBzd5MTOl4HI8bJD7+nzfSi7CLtobQWUdXKXkKsiF/f78xnlthpQW
UVsjAkLPbXE84jbyVddk8jBWtf5b+W79GUKSdFZlbBMG8P5Mdzni/8OFlX3lS86Na2yMeToJ9hYX
hOaDBbXyxEbpHl2IsdHdGzdR47qsM+eD76cXHrL/iYePTwhmny8mutg6WWGIoleqvObe6h9xeob3
XNZ2B7sjq3oP6JqXYPbhNzVWm0VW6t+dLFQ4TphOc9BzjAhuTDhLw2roRD+tAHx5NtZ7E76vOyIQ
ohd8/7Jxm1lN/ejkovjmlpb8GsSO2W9MfdQ/8KgNai2MYNRWrgUZ4RAFVtE+6GbmZ9up8zPIrMpG
+q3PtNp9wJIySLdO6JXWlRyrvN6M0vfFlzIdIrwfXL7a9SQKGlNmR6S26epy6j4p0ArmE1e/oVYI
cMI30OsRZmyepP7HAj6a2IvcEfG2MIzgU14YWrARWQSHFf3HfG0w4XeQt4zygWzbOWjxgBcJ3OHU
2UadrJ5SgpJvjsicp0b6EwxmEsmrvg7M3yJWxXfd6pS2humdF3ikaBF84TRGK6YxS05Rq8tmF5Yt
ZtFxYUQthQoVPvRTJux3rp1F7lVtZOO9QxvlUR/d5GtOEPWVDh0WX46svevYt5pwbVb6gBVY7rrZ
R8PIZ1nfpJdfgNfX4So3jKnaBqPfmHu3zQekNQftR13JVGx7rbKMDfxOnCX5c+1N6WbuXR9mtYdZ
d5GWN5FDiwJN+sTs7pwO695VrLLGvnP9crZLcQ3Nh+IVCvsujHuWdQJD/tRW0HT3WZeEdzOxHLat
W/Y/ksCybo1cdu02h+X8I3aMAoMdKMxfgzR2MVbo67rCrSTFoO3WoryfPlDVktr3BI+Ha6SrXe87
aNEshiwqqmzToQhQrFHGGDz8dZR+C6Suxx4NNUvMfZphiLfUSY3qPqctlKzA2SNwY9gFbw+ussXe
CoHO3Adl5FrrruoqPEHCLoDEjfrKsI5gJOs/SqOLyzvd8Sq1rdCytH8rLwrCNZI9cXtfZI05bQMz
s36Xfdineycr6ltH9RHOlxj6Gda9bw2YubmwsJOdk/bJBu1Iv/2EAD1NEQivprxtgGGpdkWjsOqH
jRwH7VdWedN76UKL/NY6VjHmgBfa7Htp6nHzVYy+9q3sG05PRY27Q5IOnzfk6FQzoddQRaXAm6qo
26JZF2aoB09ViHH0JtHGLr1xxrxAPDGxdUz2gG4m+rqZJjXX6pNEe+I0djUAwKK7hpmtDx8giNTO
j6QRmrPLp86pdwmV/xEnNYBvn5MYUs0qGT0K32xm6wdVcb+6Spu+vu2LcHatkYF4QlVhMq8G+jIP
QFoMBxiGVsJsjsb0V11FKIO5XYnTkZm70LsAC6fN5yHx+uY6UFF25SRNmO0g/RUuTD/gKFf5ZMwO
nbbscS1JJjzoU/TF1E8HGqX62WmyLB9QScGpHlMjvyuvYPzjsyOxizrkRdNWeyR4+/G/KTuT5TqV
LIp+ERH0zZTL7SVLbiTZnhBu5KRLIOkS+PpavFFZcljhqoo3KDseF0iyOWfvteOG2qKMCYE1iyQd
gB5QuHTc6q7Uc1XGPbqMn0hVojmpck5Vca+X3IjJOQvaPU/W7u8BMblhYuWe9dR1mhgUz/DDg+jC
uaGU3HhbNExJ+iIW3PFj7Zvze3zwzQY9bftR3PZgKAxi+4a6uLGcLrOfGf5ZeC2FGdyGokmBA09N
Hp2L3hYPdbZafqwDwV+g2UamX+CLkHfNUDm4fDGXzlXtFE/IPa7SqBxjJ2ucv7uewBhSqiDiEiw0
KPMxkqvRJeQmTdOORhYwtSrI5Rk/rOMkQ1GRGekCKgl2bS9t96jWNnRvlBI+oa1zeOeapL0lvbt5
1JbKnYp9MPEcvneEoWzQgFFMu3lq5nxnm3OZ72p/Tp24C1QvDq3XjWLXFB3RWiJcJjtWmS6eDU7n
v3Qlou8zLfhPfucgaNzOfU3cWtH8cxoLZh+nJFypGET2YfUb3wNwoJk4qiyLHg1jQuJNYatQOBe9
9VwwTIFvpU36BNCelAkvHPOvcxmYtwF4K5EYazveQt4LxQ5AwzjtQxLAzlHUN58rg1JorBe7DeJw
MIZHQV3/V2fYfbBDzabUPpWtCzdkDvKfpWvUedw1QRM58eRWTEJRXRnZsZ1c3AOtNUTHmeQYKhjd
ZFi7eTR5SWs/lHdZNof5jn3I8t5elCa4d/TG6i7KyvlxcIj2KfI0Xw9G5Kvmzi2U4b7HFhrBbGI7
mfbnuajFr2Fxp2XfOaUq31fz6l2XQW8JPsZCOFE6zF9wtnvlway7iApuW3U3mbXtaXQ1uO/6BexI
rEdfgVrB8i6Oylr9m6C2DDsO5qb+VEGsek6DxlLneQ00mHLV81bc3ig5kFpYIin8I412VtFUB9UI
A6D70NbzTqdL0GJ+3iQ+8Mj0rZ3ihmbBceXt5Gn/Qaet2RFw6kUXv2SBSPzehXnSpUr3Z4dz0bAv
hmI0911DfTZOi7Esd1XRqxsnp/e4A+YBghtOLiQmrwedBORs8PSt1xTyTnMmVEmBndJMzF4So0Lr
Or9B2RbNeAMo4t248AB+Fl1qscSFWU4djwoUQXBUuD+E0g2Iq0IKUuxnYxqfx1C2XwZH1e5e2utw
4rwHjzeS8MOxdnvle5mnYIOW0qym2ILvU8QUY43omOtp/FCGG6eXHrp1tzRwVkBicACMSjsg/6py
Qx17Bb3z2GJHXxOYzBaGFadumh0aygYraGkNAdNQZP0I3Jzc1xm74u1ghN03Q5iaVDJT98+WpM4S
r03dy48mVDrBO63DJ8frVb8D6zs9F4Y1l+cxUlZ9sq02FVf+hhPtWoOkt7i3s/EunPOyuIZZr38G
k7DULvOVNzxazVC2RDmSLUkqlHSsEx21GaDAuizNbe7inz3mazh88LKxyLlBVO4JkqEwjPM0Rf1Z
znb7bhlbv71kXUlG1oAhxnmGRTTkx3C1U6LvWn9C4tinddL45fQ8sZ7A6QPu0cSajr576yEAonYt
AvEZfJHuYuUr4o0Yz1MEPwaXL80Qc4KU0silOBpmuARxN5oqv46bWSCmA5fWp6rU2d6IRi89VkHv
POaZQgU4+GVH7tq4sC+LonX5qOC/qWM+s43c23btU4xhnwYa0Ji94CSjCJZebmjnIChxh7t2DcL7
QlgWTGNlWbdt5DTi0luK5pezWC6JUKUIn7OI3Ok4MrrJP8i5LpqdzLJUsb7S3k3KduStR01WDxeK
+XJKvMGqsycFh5HE9nS0jma9FmZCummXJdhet/tZVrBtc+tjVkyNwk2Pqk0NM86bNC/OZSpsPkRt
AbOjGgd0o4bzVyBSMbLmg+96lr5kDHozLmuVfgrWjIAx2xA0dZo2an42GzTQmj22gl7AanPR9uyf
Rl3xAZRlml/NyucNlSmWtJjd6Vjt+0gYTtyrmZnIgzCV3VSqwDjvLnCoukMwMugTP0fOsA3qQu6s
Soh9TTSV+TGfYcPcR+smIQi1zFWMcBqiwAIX5VrO6xwmM3DQO7+xm+6KgWFIejg25HkHDalpcd+u
8/AJCVnUJ2HW8guC1ZMPtSy188lsrVTvFjg9fAD2WEQH3RlNCgGizyzYT/5olcj5kUnd2dpwy7Pt
LZLEsCaX6O+7rD2IYeo0iGDbRHCXehaoNI4Qmu890mn/1IQdiX1ahZNIrKkinrnSbRDtezUa78uo
kc7XMOPfHLe53RHykCvfQDphVcb90LoWWwNmLjinXctl1WjL5rYHHMk2BabTB0VQ3qewi6r86qkR
w3JoVMHR6Abm75DN6bwrjQGOq73adnl23cl0YivahOaNpZfxHbKSINoV9dDqW7eXbGcowRXGPTvr
zVkvVB18xFRlfKEj6KRfV606siytesCUrDiW/vt520Hgt6Eq8KO9gsETEtaPAyhxOIKo06vho20p
MtNGwz2YcvnVT4b9Ri3wv3LBy6MvNIfNZ7Axb14WAzUcYWWA6zhDHwiKG6eZZieRbOBJ08iWnpCy
LKzqGM64si9pxjQUk2Zsn0rP6OzDOExTiWrOih5KkYlsL5jCg5hKZ/4TXChvwbdEdmN26HcTW+T+
JzcCvHQzh631g9ITiYi0pLLbwCt5ecMSZkYyTqPkwGxw2PxAJFZuX+1Zy/kGzULp7xf4vTyMvix2
ldnUd6GemBRjo4vE/LVsWxdb4hq6v4i7Sd2zJbPwwUSQv9w0avae/AFrKnCuxvgFzYtDYIT0Oj8M
LuxHTl9hm1/5RuH/qxwwP8uMHqqD21RdGA8zba2jGvkWLnngqfW8ZHCYDhRO1uvia/LwrMXKrH22
+OXDEoVj9tAa6SITjoQkFbrkfRasDsNb+ps/1FPDYKtB4d3Y6PgvQRW+G5HEm6YknGDyOSFRKu6N
VYdrUoGle7Q78o4Dbupq52O6osgJ2K+MU0v4GBqAN8qaryuqtFIB3FDGRutKPfv36hRbGDsa6sA7
D2qdTh2Oi0Mx0yWGQVQpTp1N97Uf7e9FlqbBG1WjP116664SSg/YxntpGrVaQHeUlfyzI7Y9CFvt
A8sayeZUu9lWpfX4OeAxXYPSmN6oI//pFVDMhRcCqARNwMv2vOOqUMhgIaPHGNLExh4UxAxj9Ixt
aIw7zvDFuNOUAsh9Gbb40rKf8RIMzPDvqsir5jdmkj9U0Ghn8V96szRnX3ZJoR+1kF0DKncrWSut
riOUaLNhXsa5IksCQMk87f8+ef3h8XPJrWdP25ny5IuCdh9ZTYem3Dt7o7STfMzEUZMDmGS5m11s
a5mPfUd0r7O68sPfr/yHMiXoXJx0KBU2c/mLMYfyKygRLHvnaBhColVF8a1qkaItWWScsQzC1AYr
JP99uG1aE5Q2fHqb3eb3ke7YMhVbrefcr1lofKuqyMkOkx2VO20Hukk4+oudO+qyOmTLGnVvEDz+
9Li3/gH/oXv5ymq+GPM6BKPBTZdglGvkB9dwXvS90kNQQyro0h8ClsipZscp31g0XjeQ0D5uRB60
IYgMXpag65myH4dx/1yOnIrjQjEp7ThUqiaGGlADFw5HuZuhQN35+eTf4jd8i9vyugrOl7w5NZDh
oMl7Oec14+REfRZ6575v7INclDg3WXdTBvX6hq3g9beNIwQB4KarDrdO/Pat/V87ow9029sr88pI
/ZGY3xoeCLN5SJFHZm6lbiZZ5SWBCp0IDpEqC/UeSdiQHdayCG/0ZE1vNVhe0FvooKFIJFITIB7H
KUb+i8I8AtfaIrw7PGet8o52x4YzdtmhHv0qWq9zmJK/ktFTvA8qNVTX0ezL/OrWvksWM5DXhNAX
TtellXd7Q/bQP/7xg+Tn8S1ugPv/6CYvPo1cgxhrwiE6+1md3SpIkwSEGxHBjhLtszFH864L/fz0
96u+mvO2q1K/pu9E1+mVeJJqo+zlOIXnBpv/vQiGTXfe6uIbCTUN2XnY4t644qtByB6NrRq7J8pd
nM62P/+/kTGLMEzD2fbORQBV1U9rmZ3yxUQZzPzTvHGx7aH9tlELPBYW7C1ICjH2vVKu16Q/Ba2T
XYyodj/o3llvSpnbktz0Co9EJALwi013zObx098f7OvbxJaEiphXivcb7e3vtyko4JtgYotLNPgX
2E/pcyDr6OBYOm//eeRwKQqVNEZoIGLN+P1SUdjzC8KxuFTtRNXZL6YDTVEo2yKwn1esf5OiVPfG
Rf/wZLe2IUg89Blo+l68xrV3e7osZXnxpGUQv+YLm0DuUl2B5FUrZrPcGqkULUV2EmZBevTfH++f
Ls/wQUYFEQDhy/bn/zeKPFPZ7Nbc4mLqwWdLEFotTOJ+oohWWepUDEogGPHSaU8a5PTxXy++6TW3
IwfuAahQLyY35gxtr3Siz6no+ktut5aM7YgTt+iFvpjG2Jw7f9Bqp8zR/PX3a/+nr/l9SNMhZiFh
NcEZaL5cRxwOf0tL/vbZXOrloYKUUh9Na4Cm3Re0q3tNe+tmrhXqkj6TQ/qobQ/FQjtO0qFcMhK2
7g7NBLx5rUdVfbNCYChXotWEeSxl55z8sZw///1Hv55l2GfAW9i+e7zLLyEeba0NKpxuy2Y7vcHk
kH5e2mw42F73c5ojt4n/frnX3x6XQ4WGPIQ5Bo7T74PDmmbas8pvz5VQ9t6lfPwLe1l5wKuITebv
13q1j9q2UPTL/ouwQ2T3YlUxG6sp5ka1Z+Hm/QcEzPkam4ZDAulgzXm+n8jMfFenUr/RZn69wvJE
0RExcaM8Y6/g/n6TxNn7rKkTQY8RmK8LtWN7Pzj1dJuzaf8CZ1ffdouX1zEIapnGRQN5udugvju0
DeJfhT/YY5HH47Sjt7HhyX//MchrKScNyjlbjb889TSG71xHONFZRu5Uv7GLe/XIoWqwO6fOiboQ
QfGLO3dDBf2/QYpDCc+Gll8OnXXKGXjh2bCRLGw22RJUt6qW6t3f3/argYwcnhWFExFww63S+vt9
qqFRec1R/rzi2rHJNZjbW6emA9fY053fBm9Iil8N5O1ySBaQpiPbfHVCEgYIdCqH07kj6iNph6W4
x3JQHGddvbUzf/1Q4Yyiq9m0cHQ5X0rhPbeTMl/r6WznZnGUUIv2RYmeSAoKuvFY2++kJd5il/3p
ooh58P7zPF/rUpGCBAMpLPDSx1qHSVb71bSbKpN+Fu1ZtzqJlVDhQsn5LarWq/UDdSGzJ+wSrAZY
bV8OWGpSQVhG6xkJWfrkEh34nqK07W3UKbO/gKAJFDhZSaJGHqWwef4+jl7f+H86LnYHII2Qi79Y
vkYpO4NzrUuWJczceDCDLK7cqrkMurT3ZS+flZX+Gw2TDfCmcoRLuSmaPA4AL76bfC6NYmEtPTdg
Bi6V5U0OwEI76HaGV4bp6e+3+OpT2WAVnDeQOG+aylc1siij7WEF3bVVrZZxmLf06TA30iWFL/9M
/Zon/M+XxKKzKfQwVZLdsz31/9sU5HUWDmGlhysSPYt+rq7oMFYFGwQ/Ar9/aYX6V1QMhSrOODYb
IDSxLMovxlERlXXKQBqvZhoK65gNwTCe24G26PPf7+1F6jxvD34sRAEcIkQw4Pp9sah1CBz8ojDn
a6HQhZ1zo/eJtaVAnf8U/ex/DL1+XqLdOuu83PV1Hn4xGb/ylq5RcU8vWuc/mjrQfmyiiX4LTfL6
ZW8ua37gVs0IUD39/uSNPphmW4zmtZWUYGPbKugMoJZ4H46LPsl+eUN99OrzBTfIKQlfEo+fXe+L
ebisMmL65ogWdTXPwaUPVvfdoLxfOLCzo0h9a3xfKMc8FZMujn9/Ea/mZOifmx2BKgZoBmzQv9+q
lWlvAP3uXIvInvwxlo6DQNmbU1/etJXO3thnbx/lb9u9jbOJCJrTKyAW/KK/X24dnDJs07q5OmHT
uY/A/83qIKvBa9/4Xl8/UmoyEAahe2MUoMn1+4XC2qP77BvttWJHky/7oW0mHa/mWD5JDxTK2eDg
1r2XgSGnH1AAmy9/f64vrw9nk/IjRyZcLB665W2I/d/HO+XCBOEQZMQEGfILiTHubik9e1/YZM7v
0q4pvuHPXY/g+yqR/P3aL6fj/6691aVY/wD1veTZYV4x+tTm2g2ra5x3mbrQ6KFvGrTr50HL+nHO
uvnp7xd9+c1sF2UEU45ATswx4kXtj4+9CJeqy695ymdP3sXYf3C1UitVc1nGBSoC8cYE+cqrwDV9
6I4QiwBsUwZ6MUMiecTrJ1ZAMCDnMGdm6Vmrcrh3gnxI/NmvTh26rN1YprW16wZkecFIvtTfb/wP
b3qrQv0Hu8MV/JJ/U6DeUT09uStAdecpoht5R6yZvIYkL0w7Ly1mcloNnXgR8te/X/oF2DVgo8HQ
ZhHkZL7lKr6MLu7RKVmrMxTXjJ5pdSrpc8/0fGnZwUkU7UNXoVqjw9iB/lnbdT23C3yAXSkM5AGD
nn7korOXw7igIUOv7yQzMMRTi2D7SsOk+DbBh3/jpXF0eTEH8KMxdvBRMDTZrbycckaww9onY+fS
6ah458+ah2NopKuxjLLQRmJfOxeAIeTYIt6p5vuCdLBf/eiERVwXZR08dCwon2pb9c+I1/SDM+ei
OhmF7QMl9lksbiK0mfmXRupqPqQROV43EvQ8Xnxa6jeoiqR4zJSbPc+5WUb7oPb1ozMM03RIF7s7
LTStUX23wviVtelsQcR3aITRjypadUd9Zrwh9qRb65i6b10kfT+O/acFJUJ5mJVqyU7CoGzaR6wF
rsWbMD35DUSZtWdWNbKvMEqW/l0DKVExKhH87DCdO/fjXE/NQzN4oo+NxRoFhB6n98yT69TNcwZP
8s7K1vFrPVt+HSthTw+CJhuJ72s+/xq01RroVrtSnUvf4aQYMeVNsesO+RWyl+cC/g30oUk9apTE
pWQH28nC9BJFXRfczJWVlni1o6n61CDtKe46azD1yRm97p32N2+AIszHO2lvHUgpaehn7YpuDox9
3qlS3nZVmZ5dD40TMdWkUb5ffDXjNicUkGQjcrNKQlr6XiQqmNtinwvqAUluSv1Anrys79zcEg3R
Hqsgdzqc/OvieirdeeNIOyHKV6DMbd8M8dLME1FCIp9wtK7h1zoYywD3h5rLpKCvOyZC2vUXO+tc
My70QPvSC7L5+2g0SAwIDNTPoca3+24qnY4gzcq2P0SAGTnW2ku13LbME3XckMAdkEg0o8aRy+Bc
/UKSyIDdvuv3Od2lrz4hXO91tpZDnLrB0h9XQZzgDqVC5sTG6ESHQGMKOlrgOIoE6f3SoffrywMi
hwmpNiPN3gHTDs2DctZOnrRUptizsyHz1KrV8HNahPphmq1X7CeUB9W9G6RtebOGqWsdod0r6zZK
FRkNavTDx3X01vYcTQh6sJbr8X1OTpN1Q/25+hHM2WjG62rTczsWU9sz1jgQfgyJ656eRzWL9opd
cED5ODryKyKWUPxC25GV7z0tg/mXRz+z3JMdFKSJXFs/PTlCAZ/xxrJGhkF16qg5eXBKnZ3lfnQK
me9dR4kBoMcs5L4gwUzGkm8Auoer+j5J07lBDdEwS55nd6JBg7bCtD7w4RrOx3SuEKkEU5bnu8rR
7g+aznrLltp0XWVeu4TdjNUwPCD3sp9CWMXzfa+xh/ZNZVqf8mxEUZdaoeEnC1pr/zPgE81RenGR
rV1ssbo/8bMxHtA0md0uKFf5fl1z/0FWIiuTMTO9B0pxc/lgc36rHmo3mPu4ombenxuRO8thEkbV
GbvQbbSFYwbF35SUeo3qb0zX/TfKpOvX2irMn2Yuab5OGQKjr0Nfdg2dtz48RvkUWUnppGo6ppZO
RwQY41oms4fOHNPCxF90o0F0F6unFhOnsjc/VCW4CNbTwbvRBDA5h34ePZX0nUzrq+pmB5D4JLok
BHFi7YrAzJ0d5tDxbu4VTRFldqv8YtCD2+irJh9a4U1q2PE9dO0NJeR03JsqgBpizj61N3vIsguB
WKwmDgvDN6zXrYip4vtD3HHSIyTenbv92ujAO6R1S3ZHbYHt3ze4dz/3OUmWOwqbfUPDM2o+T+7S
qt2U6+7zErV8tCnn2ScnF9GXYpxc9zawRZQAj/TGi9Gl6TFqXMPcTaIf5YmKUVOBLqGIe2lXGwwD
Olp2N7I1WgJrCtfzEbYObfHByurFvTSk0GeAzdLxrLyV4PYtMKm1444CvZUgGM1vI7ccl8vIwn4x
6NNYSd2ltb/flP+P5Hi1WcJWTYdx2pPzxYzcOF8yaSlxbCM030dObEWQhEhwzF02571751s9aRDx
gnLFLONoqpuPkWR5e3Lzyq7v27EP+ksXdoihitZu5Z1i3jHgHbTiOe09a7VRrtuTux+k5c6JowdE
1guCTyPBg6LCz5GwoydlGPm6Mxcpgzjt4HsliI19mVQCm8AZ0X6oT3nmOnOCGJ2EVl2M1H7ulmFI
m3dw3Sd9pfS1ohSX9DYQnTU5GfFfNGiS/Kwju7+pwqgsb+TUzRdpZpX5YYpm98J5iQjUXNnGmCz+
0Frspid1dqxRZQnne1ueW1KMyJmrHR3hgk/9j8TKRA+u1CS+dM0SZE8pW1J9v0nmvjCBNN8HJzNu
1zx3qku2WHb32aPKofdZtTIZGakhrSRslVt+QqNmqcsYptlRmUy1e7PwhPWNo4Ox58Gp5mZzxZyN
UVpTIivoqh3aydb2UDqRBdbjfszX9jiTxNnyJc9uOdys9iKCd+tAPtwzkOTgOauapjlQBXOHk7kO
w8+lF6iem7b1abKkboGIwEI60CSbWgTpFieL4+rJrvtOpVS3iR9W7nPU8FN20TJn1gElvOUmsy88
60eb+VZ9E60RrMvYQnpePaWKcXp2V9vKfqVEKWyBtWn9RDpZHZ5EvnZiF1Zk7QLicsMz2UjeIwkR
KyQSuZjUBKgAZ9fAW2Zv39Wd4ZwWI1DuTueuXV097MPf8iCfhqTwDNO4ZsqvxNUdg0rsIpG7wU06
hSbJDxGHsKaWuflgzmZ0XGgIEllIxK48ADlq6u+CeULs6ka5KMqCJQDNhXLGJzaBPs5he50EVPZp
RILrMBjHxkUMiKOEqtc7ZiiYCKYQMBshl01nCZu5bOOGnAU/aS3DbI/CDeWj4RRoT1sDisNB1g4L
PoSd4oB2yNaJnddwO4N1XooDe8QJ2WU+MHYnC7TmbU0ScLQztOjGvSUqMSb+MHhPc6QXsWv5kU3c
WSoo9rqJqu+KsBTrUEUT8swhr4JD6GYT25iwSdmhRQptsmNED7aAsPo9KBpM3uypzfFX0AQI4poB
ruZpMnPqh1Nmh8UtOQ6WPcS+XItbeFuVd16CME+qVBJ/bKyz08WGU/tLbOmg90BRt066Zwu8oPEL
Sp8k3tEI8q+5KCr2ukRd3pWUUPudh/hzTPI6nMJ31GP67E4GdTF+XCajPkovWtnS0dGKjsbQBzUC
0UYsCARVH674kNoIRAREImEF97iWyva2y6mYfKCCVDy21FHq0xx1A7ut1rNVop12+Ww0E0r+uPVh
We8mxBbtyejNKUi6vPKMPX40PArKQ4w31R7ZHDrc4spDxHBtHVcqM/QPO2+EjoO2cdw9gxspXmjL
hcIktewdE470v5alCxA/VYUumako7SWzHfT+SeV+fRWD0Yud0k5/mzt+778DKZanUWwiim6vTc7H
ufcN1M/gEQdn3AmjsNCUV65Dp0KHUX2Lnr7tKLzCsy12DZtjeaMDF3fOjAYdeQ6C8m3HTZH/vaJT
6rF5dJURbMpmxczsS7kgFe/6T+CMvTKxmrAW+zwACbh35nq889fCWH7o1WhIqCQS8axIEUNTKM05
uhVptep+BxAkte/bSPfvV1OMJZDgLuowUPRESNf4pUDP3azSyr76hpd153SMFuYtKiP2ByMcyjXG
VMLeEydqL/Y9ab8ZYIWQtMQ4ahSKk4o8SefAijqSxVPQE0mGvqpFUgtdnfzUC+zbzJy879gNWoQZ
QxRkR6OsplPuRIALyG0igXJAwGXe6FUbzg5HQ47Ln+KUPEjSKvmgEWh94tKSMC61rM0lV52vjwwi
5WHSKmZSt/vIKe+Wql+No9dbkophm6mdTapM9G4ac7ZLbpbV1qNcN2VstdRZecnSbske5nLs+z0y
4vbkiyo391Y5c8Cz0D67hFIiMU28pjHRKNAKMtI89lSkGmYyFdW7iYAeyVZkKPX30GBDEldD6M17
AeTHTLDQeW3sYc9bzuxHbCCjm6F6VZHfxT5V+hSdL71E8nWcIWIo9LW970E67rzSKsPbOhIEi/CU
8SdnZsdJY2hX/xOgEHafm9tGXPtF9gpPlY+DaxxmzE0VWcdMVo3Y6ypcs0/u1KeHiF2+qJNRR91j
kNpTcVFuk3+ygDcv+2rBGzvE4D8DD5XCWDT7Oa/B9U7d2FWnflL8/1tdOLxSaDIkm50O8wIS4tHL
dulcovGXue992cKkqzgFdh/uUcCyc/aWup1JuxzWweMQaeTWLiuZI5o4d7yqvJlzP+hvDd9ubkN7
lvZJ9EB9+JLxdPYxOspBk6k6m7w3uZS7aerSz36IcCz2cdkla8WpMPbRJaldq+c6uIgM4cC+nKfp
6zK6A/fg2DOR3djhePrIyv3HrBctKmBfT/DwlBvuDWde68Qamui5YwYpU/Qz/tD9GMqm+KKk6c6P
smowHpopTspa584P3C5quQ16NLtHbdXia+as4IxMGYbEVRpNObzv0264SBfUWZJp6ehTOdj2wWpB
UKGJzlR+kU0gGghTJZiL47RCY0qEtzQsZE4+oqKhGmiEnyBUTN1Fc/76RsSu9avNfRwzVeh27tEZ
ebczC5ncR7NnrkkNGn/y45agXiID25V835j9OWJPu8fNGAtE7e8tey7NA7LXar3UVJiHQ7A2LUkd
7uSRqlWp5mGRCmksqhwf0qZUJTOp6a3uU1AU1bxfptRq9xbyeitRTm7vRhry8qkpuYmDzGzD/2ij
0O4flDGAI89XKd1ErF4Gko5UoSB2c28NdzZGu/Vr2vvz/I5FWA8JM7f0zhPFaU6+nok2UZUGgcso
8QMbJReM/4s78PNxxDCLCVIgqRUfy7L2+7goULDHKwqlzI2VLGX9ToOB12wSfXjGHHQIzmQj6Orb
sez697hhegKA/dr2jpub4qJ9pDKxVUnMSV6xWuq4Ej5sovqozfa25OP51uVMFIkTpUVI9uQEwCse
FOkA+9TJ5Pwu8tUQPLLQWsGDyC22+zFStO6blXp9ca8QG1k3YU/NddcFBCbfYu+CGq+XRZp7J1DR
d2ZW1jGCb7I2VtQSOKSpBUF61+P92VcjWXoH2FXmU79x6XfdCK+HI9kwoeldtHj2RTGYnON8YyA3
28phOb9RZXxd03U8giMpZqM4dGmf/l5P7iwAi45hdlersqvprvAtwWQZVjgXcI22xy6gHvFBMnL7
09+LjK+vjMoBrj8wqADl20tPve8UPbHSTXV1GrM+dIpYY5bHLZM0yIvh2Deqmi6F2/lvpXS+0gTQ
bsNsDUCNfyIytF50o4YS+5SwuTKqELZwnLQrg7pXa9MTF8LEdxbI72IusakApc1jv7MJQKbI8tOa
hHyjef3HX0MTEMElmlrauC86JX0wexqAcXmVIfILlvt1vVAyrBqqIG37oJBfDdel7Gha4W/5WgQZ
JQHkK5gFLbwmf38pr4rOTB78j505ey7Psl9Uvo15qbLIHsRNPnnVo12txbm3AC0wi1VYnMp2PtlD
gH2kcf6VmYVACfAlkgUoZJsC8cWlFR8ogLW5vARwWj/bY0d0rOvgb3Gd6YrF9C0g4qtbZeBv3D5E
5bDI4LH8PvKBr4u1dpbyojPVEJSjvTtCla3bld/IENhqUXp44mPM3nrjLzWu3ClSYtZW0iw2UPqL
Hs7sczDu3Ki6kM3lFPtyCbviveONy4zP9D8ZwyiCHTlLE3CJbK6zZFrY4RyCGmrKYna4oMioXKJ9
V051RJj6bK7HktnJPXh+VWTHsSLj6FyFVlknKW6qf22Q0DjmJQXsEWjLIC/5r4Hyf12oepYS2UlZ
PPSiX/cunl0ZAxxjmsd/xnrfYma+oSpDwkPxP87Oa0duXFvDTyRAOdyqYgd32+7uantuBKdRoHKW
nv589D4XLlWhBM9gZgN7DAyLFLm4uNYfSjHa8PMoT/i93fylYN7vX0L/XHJkwLvwa86/onwdu9j5
JW8G8n9iG3VBehjiOTpo5Vx/8frJ2MVms4aQ/h0i/ug3MixwDJzVkHbjtFz6IGB30Mejk76JPC6f
kakQCA6omXFXDwVKuIGUIPCjqK9K3+TOPNQuqBfX6TIquSi87vIJ7OFKB2Spkyx/FAVzDDaIp0i/
LPtzSeBpgxoSM8oMs3sfbnS3hXLXwTZskITxo6pzyAuhMYXbMp/qisJxokNXTgvlFReH5GdFnP+R
QWvKfSMCQ7nR06g74NY2rCCEln16fqsDOFAuIBU0hA6Xpx0OajNX0fTCIalykkL05nwvhmzqO3Xb
DD6dzgKCWZBquAjyHlQ2A2SGf81eyb7wbZrpYSqL4oRlqT6tIKcWLcffv00qhKHrSfdLM2Wz+Y/d
XQmgeUbnjS+kvM0DAH/vs95YMWZ5eZndWazoGjzu6oiGvIOJRjZ/nY+Ym17T50o3vqRxABdNdFHw
6PG+QUyBKlrs42WVrql6Xh/TNSVKDDCaKuPjH7PETSvTe1QDX2JqoJ8dVLO/CLhq79okki2H3vz3
r66W36sKoJDvTfPcvpBUxmXKbfmO44s5W6gN5E0BCDed3vTSUaqtZyikfIHXfOQxWK7g7Beh/vfQ
IB1kdxA9sQsjY3tE4YMUcXrJS9EcO1expDSV9UOaEuxFZ5l3ah+6b1lutm+3J73oSf5vZKSogKNA
9wPfc77IdqbBkWgYmWtdfEJEAcePeqK2qoT6mpfxlbFozUOqw5nMBGK5OFJhiYx+Zk7zi+i05os2
uu2DFMPqtuasmvpKi/jK7mEw0LW0HdBG0hZteTp5vQB0PL2IEh95vyUN1u6yrOsAGKsdeiSiQkvt
9mJeHRNCigdayuEf+ed/7NihxQ5s5O35QvD4garWUKLKbGLmUYjaRCGpbcp2JT2+tqYWCmAQIgwE
kezFmmpUjow4qZlm3NYveIk/540wTuk0fb89N/kfOr9QOBV/DLQ4jfBMJSZ4nl4Iz1KnAP1nrwb5
X3eZ8xbgZXKEPGr9uD3oxYKCFCHzBzUJ00ci7M4X1KrS2U1jZ3y16piHt4efHze48KxqHxegdOAd
QE1d+YqmvJL/nCpKWgDrZOjXJBxqCWxoqhJ5dccp30AEG6Xfzh2+dqOHZ72PUGr2sahEqt+FeqIf
q4jWx96dK029y+EQe4cwMhrslbR3xy7r9zCanY9mlTd7GPbzYzXom6q1NqnTQ2JGRijqNtloT+ph
qgyh8JK3FKmjCw1605l9EL2EZjAe2yCs6o0dNbnth2WC6gzoG+OjEUa0PNDArU99jOaHz6UzfEm8
yAh+UsQI5295MpY/i35yH0cd0tBmGJKogQ+uu2Jl0ZavBJ5mPFTgoAHlIoICHjv/VGbZO8EEWPut
5qkA7StMoAHq7TQGB62GDgiswKKBklC3+E4zj7J3ag0OekIWZap6yg2xkm0s947p4kFA4qPR1AE/
7iw2rFqWUeO4Qfum5YNnAq4oXLS2c6Xi/TrTcMyaelg5jBdZlxwTKJB8v0msxxI/F1J4r4ai6N+G
XOsGP+ah3eH5YqY55aJ5MHeOJvqfXlKm7qbC2v1D6A3DiDBIb3bHETf1GqxSRpNtZS2WUUL+LjTx
eb8B64awI//8j8A0lrArjGAo35y2zz6EcxccARaFs7zQKCn83aFlMCg6+CFAb4Cw4iyyE2oEdhMg
IvFmWpHxPQg69wc+PwMC2C2wWPpR7pCt7L5lcGJIYHwSCsSbENkG/Xx+jdECUHCq7k3JaAXX6P+e
gOOp+6ZJhx81EbF4SFHPGVaYpnILnQUKAHbyQczoiLVyAM6HzRAxpN9mKq8GOqfNQW9t59no3Oar
5iQQsDKCPuEqd4qHZE6KtY/6++F9PjwbG9QkFTxg187vI/nHV60DJB2onjuvaEjR/rBGNx2/zkmI
46ZV2077ht9H/uBmg8WWK4I3VzMU6zhNEUpPutmKb1loxN5hMImyB9q5zYs7JWjTCL3Rmt1s9noO
LX0w8y3NFj3xQ/oCNo/8zq2PZlCNysDbAdLjeIh4LAC6DlAyUmgUakO3HUvqG4g7qN6bO0ksOt65
NbSeUEt2itlH4iAKdgIg/67qdkMY6MGBjpXSfhjHyBue6Sp4v3jGueUv3CIn82VqhFN+spB3YNy+
nlDG89VChPUHO1C9Nevwi+jB/gWnhS899QbpInn+aWO1cyp3Dr1X9DZQ33AQ2Xmtxzx7KPW4tHde
zUZZOTcXmxibJKDHbCeerbwqFlc5gIECiQ6KoWMeV6Adksh8bif8RncZLoRSv4jOyGct1Ipgf/vE
Xh2Zs0p9gzKXvmSPI30yU6/u8zduvYGTQlVSbfXu2ck19SlPpgJJjmAdxSgDwZ/7F1sg8noLQRbg
3u6FP5YjGi5ibj/ZEtHsfd1o1jtSH453X/XN5Owpyw39xq1mhP0TRX1wSyrdmw6xl+geMxg7vvfc
gtqp2sftt4zu9FpytVwXCl6/ifwEF8Pg1y7OdxAlamGMhfLWCbs2fQA15TeEIetiF0zm+G20puCl
Qu3gLyXM0dtmXDiHktnA631JT4nqHvDKmIcnxQpK8DgFqhR1736Ke3ySb3/6JZT0/8cClM6lhXSB
Kg/CH0FkGjRwBpqivNVj2Ty0TVt+6wM12ymxrm1KrYqNXeZmnrVp0l5N7ngb2Het5TTeSr6+jKVy
zpI5b+hQgrizF7tfmHTw8WkI3qZ+dI0jNsXzl7TJcnqpA9o+pgQDbfKwm/XHLOaqXDl8V9aBYC5d
nIDkw3leysaPc1FVPT4qJ3pMzWbM5LPEiuZ9l6AuM5n4yWTdCD+ytf7lMZxT856GlWN4uQTyJxDK
uaCp3SwLjJ1RmUT6TJxMYZXbIRuGJyxBlc6vDa5q0SvAJ3RbIPfudf1xZR/IK/LsMGrIylP1w3Uc
Nih60+f7APNfB72PVpyqMFUPajOoj3gXBftoTOuPZewhPEdTaj8SNze91ca7DmDBTk0FWp/AMld2
wzJhIXWQRCKTHJzXIij9818joilwAYiKU9hPw4OC3fMBaIW2j4Ksfrs982urzt6XjyeyRHREzodq
HNopgRanp3Eu830fWdnXxjEHX4F9doCYN3+lNDvtEG0Wa2/Uy/jiQVvCtkOVxGa4POdDd9Wg0Kb2
xMnFNmuP1mbygtljtatAz9zPjVe9Bwr9mtvzlUFr8aEp74K+cTDakbTK80HHMaOt01A8d2A28rop
6DH5Odosm1hDymPT6/KB0bdpHPvc7ukrkCxtjQ5x5fvKQgBNdZRDyEoXVVFFQ3mrjovs1EYob6Z0
/J6dKRTbdlbCla10ZZHRFfJYXUo6Dpf5+XwR+wzHGI2zE8Xo8tAZKtIUeHYpwDJFHn22o5nMzR3T
tcbVtXXmNqWcAy0fjYzlFp5t2vOulZ0KHHH/yYLR22kmEj+DSMo7hL/1h5JC1tcQNaAPML7XPvO1
aVO1pH8k6d0Uns+nzeqHqAjZ6cnssIF/GLva5fnKv7qbRwy0thHP2m2ltsma1ce1eSOlRFKKOwz1
wsV6i76y6QpH+UmLLHT1tNqzd049lIeiwvxXJ1X7qoE3C30rCkA9avnr7f0tL6zl/ua5I3n0IGjI
3s4nziszERyg/ORMYKw2AxBZ0CHN+CtAFCvdFTOKwStb7MpupuiDBpEB61KS886HHBJZPc/n4uTp
4fcwB5m5QYxy/lhRlpp2t6d3fSzKIRLghCjeYls13gCoeXCKkzLWxdtM8lH7gdcWG8sMi7vbY108
6ikP0oNyCBMURHjRLr5l1AN3d2IjeS8Vfeooc9ewVuOhjXathSo1CMoUUGOoKU8YLdX9gWTeunfQ
t0hAPKlJuvLeuryk5e+Bqc0TFmkfmNHnC61b0dTXbRS/T0FoALsshj44oMlMlcYzS9ChWNfE484T
ZczdNLZJua3DkV8eU5lzV77ExUYnYqPxLpMmXfZ2FoszqXHg9roRkrMm7Y8JdMVjNJTAd7tkRPGn
bdSqOeRAsqxNZ+tJcpc74FRuf6Grv4HKNCZbpA7G8gMZU9onAAji9xqfkO3AmTgqZZx+E6L/Nqiz
8xYbGZqzeRDNm7AS0cpdchFkWAK6a+QLnHe6sYu7sxjKobDQlnzP1dDZEQuqhD51gANh23pfNeAD
j4jWxX9bZoFgRl9LJiuI8tIiXcS2ourF3CS1ckL1UGyLiabTJi55Uqa6F79l5uggLF1NEpzTPprA
H47tJMbPSCMMzwMbc6Udc+0j0KqXbQN+EbfZ+a4ceRzB6nHCd2NE8MaPcgge41TMKno5ieob2eQ8
hoGoj8XkFlvi0byyCy5SGNZD9klky4q36rIQoFmSEmzPiDDbcfgKosg7SaGUx9Qx0zdbMW00qeIq
/THOYjjd3oAX0ZahMayyOZY8x+i4ns8dJPGcYiEbvmtjUxzR9Gr4EhWFrSqe7q2+dA+3x7uy43ga
0z+jPuvShJe/54/nijHHWg/aJH4nmxteOjVteRbq6saOLXU7W4H5MQrZDbcHvTJJ9rYJHJKXKnUW
uf5/DCpcgYb4oCfvHjLLz7DQCSuVZiMm3zzXs7LGFLs2RyylkCdgbblC5Z//MdzEK8WG4SZonIcu
aq7KvNGpgMBRjVA2tUPQyYaeeivBVV4cZ/cmrE3SBNn1x2jtImFQygGG/OiK99zISiSCI1RuulmF
xyOo/dxe0Gsz9ByZ9IKmwIFY/pY/Zmh2DSEVBsOpd+LUHymcv5TahPj6nDjg/yzBA1uNPt0e9Mop
0XU0PuhToIxAQ/580DmyFUPtM+WkdIpX+qGXiHdjyJ1tmFr9lpeB0W9ycKgPTmI7Kyf0yk1KnktF
2Aa4QqHcWwyO2ISqJ5YdnMJiELmvQ/+p4WDVeoSwthaAhrXrbZQido82cZC3m7LIXErCcMF90abD
4fZayOHOPjbVSvABvLX5CPI1cL4WETnpVMJBOCG/rt7ZkwUCNW561d2mLSCIlc99cX7kaOwrHjty
X9uL81PreiiaTo1OrhJ7u6DP1EMViPsuR7kG+fPJe7k9u7XxFjdzoFdjO0LhPHWhiH/NDg6bvlP1
Q4aCsv09TsNW/w8zRPmPRyvFAzKTxedVs6REQ8iMTnFVfguVDp5U64jXBugcE8zjL38/QdlntMCm
0WpYJpw0qJOE0mdyUtsm/gwyNbvPnLDeKwEd/A2Jrpvc3R7xcsPwVNUo0umS2Y14yvmGie1woCRY
Jidb7TD58HoNfKRKGaYvM3VtNS/CA8x1MEhSSM2Cm7+sR7oobGnUf5OTmxDrFGgHwX3eO225Hets
mreuEyBREwH83t+e5eXGYWDZE6f8QKhYSllqky6sBr+3UzSCcNtMpZcqW8WMhbaDH9C8QXmDa3h7
zIuwJCdLa9NCZk967S6iPXQKNFuDTpzati3eghiiDjBmz3vCJ9V9DeZ0+hkYdYZFRBqJNTusy4ya
ihvdY4q+cKHIHRbftWjj2FSEIU4kN8E/We0iXp5FRnhQssD6jqpljNBHNepQyyNMhZqpGXcQGqq/
jkf8DIxgCfv/0wM6315BEHUZLLHkRJNs7nd1Yolwp4phomGoOCsvxIt8Tc6ZfFVmkGieLbcXxO+p
8UpFwLxRUXv28rH5brAS0A8nvdqYIIxNH/xg+U+ehwDwoZCI0+2PfmWj8S7/nbFLbblltTOLo9nF
mlKckEXo9E/lXEYHEdKn2mBGEe7VOU21v81SZW2VO4guPQfrogeo0WEZFcMSp7nq6mZbhR7FdNst
ixcFttwRfq/3A+ZP2x2SzghbroMgWgFVXZs1F75EfoHKoDN7/pVTjDwUCzeKE5hRV/FLzUk/FLla
vLZITuMNilbD/vY6X7QYmLRLOObaBc9IM+d8RFin5G51kJ4yM0maXZL3+nSsOjP7D9/TJRJTtgWa
Cmz3fBzAJVbRuGN2qs2me22zWfObTHMfVUWI46wb08p9cyVC0mnmEUSbgHr1cguj8thbtQ55LNfd
fPSt1oUBCTd/k9aG8zSYHdxLgwz89mpeHxVEquPST8f88HyWnWr07qgF2amxNWi6ODQ0T4i+JwPD
IlpAbp480+lda09dtNVpC8ijygsXjyaKeItxK23EFSpIspMNVzf8JgKzTA9o/HbGBgZP+EK2XJtb
lcyl+652JnIXeHjmNUTovrtDtr+dd0o1JGvvvit3IvpEkFRkx1vadp4vB5rzWogIW3bSjCqKdiVk
Lp8ulNs/oClfjyuPkCujIT+JWiGfHU7KssddmCBLupKdC4Gwqz6B80d+lhKyI35aECjjlWvp2nDU
N0jWAN9DPl1cS7Qg60KtATDCKOwh7xs8IzeBajX/KtjCfb29sa4cU9aPMwpsCo2NpZjo0AhrtLq+
oFZqZx7QDE2gXx6PhrVybq7OypDGdahwkIkudhJSGUVC9CtOUynKr5oHrQyzA1AJhdav3DJX7nXE
K6hRcVAQmlvuDrSA0UxC7uNku3OHLZlW9Q9Q8rRjOmMZlnOEXtFNT/bpbHQrMn5X4ix3KULXPM7p
py37hzmkACMypvykVpmt+qZdcwBE4BwaCMQvXZv8pWMvNyn2zoTZ3/1KwBCLwD5OgHGNlKKko4b6
Z5xD023DSxPdt1R8iIKyCnf0/4DO3t421+aJZiKxiBIGoXBxALW2auPJqEqi4FRt8N2Id6Uhiq0x
NZAi0IFfyVIuxuN7gv3XadeAi+f/nB/4dIItVk2pdjJpxT9gOdEAJjJBOsCrhgjcwMxd689ebFhG
kYedMhuFKcTDzodUTBdFT3xNTiGax/sonZpnEbX4W2RjA3j99npeZoN8SJpgoFBxPECScXGNpUZb
AKvX9FOiTc2Lk1fDR3eAN7jPMiBfSDSWVnXsNQ12cqqk2KxVzh3ojDUZsot7hp+BvjYOmg4pEunp
+aQN2rzIU2jGCcs89Qjdd3zHTAuSh9vnGD5aByzw1g2g5eTO3sRyVGnnS/tZirMtJp+nQ0ELytRP
uJOl70nUI9CIJu/Hbmp0mGzjWH1XRwOfQ7Wd3/OyTrZj6GCAhyXlJpgrtCGmOhp/3f4kl1uOu4+0
DViZrHkta4uFEI2qdpZxUvI0/t43cRrglTJ4OnzvIMyOdVwDtrk95uWeY0zaGOh3gebTlx2zloJE
Uoy2cSpz1/mWYPr4VKFuAV8v0ne3h7oI/Kw5VUva7iA9EbKSP+WPQhDE0FneoOapxxy+3SBvk6fb
elDW1N6u7ShZnyYkkqGZy4px6HaqWU2hhd1eWj4CozD/CXs8aJpQa35amMmkfmcYa1fAtY+HtCvY
MwAkgOIW8cJWprEQ/KJT26nC9jurh+sZN+jggGdwvoydh5TS7QW99u2kch9pIbGf0vz5gtZtRasm
rI0TtA/zUQkdszqkw4geSdG7a7qfl1+PrhATI00gODHa+WAFPsZKJhLjVMeGrjw5KJMYu7ZuVPvH
7Vld3KW8DAHD8AVpRyGiujiaMIEBKM0WBtGGiiC02cqagycC9XNELNvnLl4E28GAVTOia5iubNLL
zcPoxEXsNWQqtPRspjJa5lFnW6cy1nByUErk1YaqOqLZVG9DKK+K79lTtb8958vNcz6qfr64qaji
NNUVRlWn/iVCYeeugH8GD0a3/k3gpa9cbtfWmDSWcMvDzEMT8Xy8GlWJAU9Mm8binO5SV492lEtj
v7LD5gNCMNUmCRDIxlio+w8zZa4UQFDI5bKT2+yPIJD0IS5N3Wyf0AvD1zU11XgT5XNT7woPMb1o
CvFY+vvFld076pHktxdthH50MO+sU/tUpcI8wvoLdmaHQeoWCKcNHlnY1ffbI17bRDRSAUiTxVPY
X7TKlAlIqMD47dSWtvve16Oe7cEloMiQhDpkdS0rMEFtG5Sd13hX14dmWFCqGvtf/vkf6zsyo8pC
VewE+yHCgiuoccSs6ZDWtdbc4fvFysOJWHMIkKHm7D6FUEJJSRbU0JTG8vx8WDFNbp5g1/mOhIp6
tJBWGoEVFr9c2oatn6Ywr4FmO1vEYUIU8Oy/3c+ANqm1S/okL/OLulrXtypEb6V87+JQRwCrad+1
WOt2/LtgU6Ki/qbVk/HgZHW0MvLFeku+iQMGmvYNC75s0RvFaDUIH1bvSZjkKGJo5q4a+uJgDHGM
5k0Z3sdZWq9c2ldWG9wYUCubD02QXKx2VZYuJMemfo9qOFJ1EVaPSDDWB+S23B0eYdrONqJyh9ls
9dkcWmXlDF+mjiAEZAdUWl+Y8rOff+0yDy0vR1nu3UbxpENhQ/F+2aCg52fVmGbz4JAsYcZrW0pD
6hLn+VHBY96+E3jYrsRrOdXzjUdXGmiE7DoYhJVFJCtHYfIBRPMOQw073XA2sDCd4m+JNlgrFZHf
lJ6LsWigANqjdglM9HzaYZ0gDdeY9Tu01tLbhKS1L9PgdNoOK8XmsZ46JdyRzAZoWyVRjiWY1Pmr
8JSgwhbFUFHNUUka/CtT2hPEPqg8+HGF+CEnivPRiCwl2IumH+7ztqlVkEudpfllEQVio5oJkhdI
43ZImQGhcjZRIeaXtIGt+5fBi49L+YWLF7iWtDc5n+Wcov3R4svwrqNYu50L6fBne/U2xh3wru3K
J1K8coWFfHH/MaYLaRbFH84TYeR8TNCoYGCdsH3HztbZeJ10sx9pnc0zSoSqW/59KVwOKEkSki4C
nH9xgkBpeXVg9e07Mjnme9nQa+UeUPahoyr3lEdbNNy6KtlpyZxnm8g1OoRd8OP+66VmxnR9Ze/D
o7F+Pu0e9ZRiVMvuHYRY9Mwv/dqlcXjozTHbqV2tH4NWX4PIXVz9aMVjHiNDNari1hKyNYYJtL3R
7N7TCpH0TcHxBjJjoe3TTap5PziZezB0rCN96k9fbs/3N8NwcYKo/PDs4m/88azld9bLhpJqn75T
jI/eBqFmR3esO2dT5SGlzbJqpj0+1ciRtVk0PI6aV/8TteiGKTWya3ddo3VQFnul+Dkgsv+cBEG6
71DQOaIeHfpG+TEq9qqie8cESuUh7kDZryQTl6GX2hVvF3D7EnC3RJCKSe1rbJDSd0tMydcWWtxj
i4qe7psolOyUVEu3WkcfBTp25Fezod/dXsIrJwXSES0kqhNg+JeEG68NmiJUi+y9dI3oY4Wg3VOk
4NGLGybyUWHprJSX9Cv7BZwej3PKgyCFl5+sS0WK15CWv4MZqB8b3RFHnEh6REbnuceO0CyePS+M
XivdyTo/6CdV2eQoZn0SMIafUjSvXqa5Hjsk+kyY3rNTnWhMzFtoD942tex2CwxU+UTLVnR+0aSd
2IzWHBxrjMdeDMh5G2eakYLNDK66OKvMRyEiHlW3l3VxjQOF4LlIm4LONYo+pBLnJxGrptzFf1zD
yBghmSgOko1I6mivqLH5ENqZ+RDkVrxyjy7urt+D0kN2ZH8KFKO+yIXtDtU+x020/QhYe9OleXqP
WjYiUFO2xlZbbJv/DQXLRb71CTfWYig3gGHTdIYGKw4L2YoKL6psCSbKZRXzctStlQzl2nq6YELl
O47iwhLWYgTzTP1Q1fZ1IfRnHeCxj5UXgnBixBqPqOd3KDb8l/XkLUxWBBPNXrIAM32yeSt52n5w
VbBprcBUVVe8nYqM2MpQV9YTNJrE4gFbp6e7yIAQ14NkiXH73krRzEQJGRk6/IRM7+vstOgRWU69
Qhu/sqKMyHC4TYI+WMIhMzuZhwrXyf0QhuOWXGQ+cJE6SORhB4e56D8T3bjj7VNxZYPKhhMvCfrj
cH4XqUDkVLPd8ZX3yoiaot2byX5w3MhHJ7g53B5qEWbkBmVevEgxoyHe6IsDWKqjqQsvAEY34hMs
jLLYguWlvItxOSizbN4j+FfuAoiNK1v12iTpctHYAc5B52kxSbN2pzzuMnUPNSDb1pPa0uwqTGTW
3Pk/7BoiKBwHqhg8RhfXn4eXnm0IS92DIFH3bjXOmwSPp2c9orisK+3wH74fpTYiN/e8NF04j2rC
Dtqwmwgwodw49pRJGecgO0bm9PP257u2iOBiiS3UEklnFp8vGwvdHtDS3Jea2dffBriw9qcRKbJ5
6wlD+bt0kc1C4YI0hkIiJDZgKufzIivUEUkjUJe8ShHm8cQu1kmcmilO71VkVXd/Oztaf8Qy1ebJ
xTFYrGM72rDR9NzcS83ko5nakFP0ufrHRql1JSVcgsd+z82UQEBJkkOjYRlZNCNUrLhDPQfF7fyp
NIOo/mEPTpo2PuLbdXXoR6BGewuCbf6EGpQQWFB2eta/lm5mI4k0OFa+cjovgw+eRngng/OHI+ku
ufllP7dVoQh774b471Y+t6IIv4+2iduoNaFDtXPRYA0RswY+83cZj1wQKpyABy1Z1OXJe/6x6SWV
2hj01j4UGcJjae7q9zmSpPsJVa6NY49rfJXLUPQ7yoIkt8DY0oA9HzCN5wHLFIz/uqYQ+27q4y+A
v/O7oI3UXYLtxIfMCNBVDPpiJcb/rvD/kR8zV1IBio68hAiDZMnnQ0dOC5mhG9W9HiEIiC+31W4Q
aUf6OevKb3NPJyrLU8+P0W9+VMdR/VT1ZXEocJB5NZ1q3GXerK/syMurDnoHPD1ZZ/AcXg/nv6mf
o8JAXJbUyCyiB0tvOkSi6vwhKor5qbTclefnteEA+6ICIfVnLt5EYO+56jpT3+Nd0r1UumRiJS5i
Xz5NRQQrU7SqVnb3ZfCi/SXlf5Bk4fG69J7jY8LLmUJjbwiKCD66wLM04rOLfS+dN1bumyXCgY8s
USP4ASFAQ1i+eGBLEJwZcqs2DWKkpluOvt10+uexRSnSblAytmbe99SNsu9KpH5B885BOSIcd1Zh
FytzN/l65zsOPhwQWUI3aehF5SwTrjZ2Gg7nZZi1h7T1UMJMwjYqNrdD6OVnZRx2NS9uUIUUfs93
kdroqMhFk76PUZt6zVQnfrBTLXvIil7xrdT9fnu4K9MypJATfXH+oVJ2Plwj7DyMzNHYi5E1jhTX
ekJAX/14e5QrG4fZcC1Q8aRvt6x6lm5LNTtX9T2q7eZrO0YS0SuG4aHLKfb6twe7jMGyOcgzBQ41
POElsHaqxERhPdD3UKKjbxE2s9/QCQjnu7iH47crrXZUDnFtijWv0iuzpNkv6W2EX1gYixup1ZxW
ZmzyWTR3DwhtQu1XgKVsmklR325P8so2kcACjiF4f7JduQh/lK9dDXVKnBK4/dAku48IloACS9On
+RXtIkdEK0D4q+NJ5hqfkcO/vNlRuqQBDE4FPBpvTvy60nssbsM7txLmVkcPYfcf5kcjgiyQ2/SC
XUBaW9t1O5lopicoC+iThl5QgAmHfIxNgd2u3Sjy45ydb+5rDjfJi2zzu0vikiGmyHAr19xX9ezU
e4SHnRclHqvKr4LftbXG0fxEdvN8BUWHaOukjXeYJ2PYqblWb4xyNeRc7Ccps0A+Qd+J0i2QtvNv
PGMaj25Mae1znoAP/Opph4ZftU+dSazE2ovPy1DMGjAZfHNq1ou7K0rqGTazau6pI5RPYdkhXzGP
MNqSptz1gExWttNF2GE86HPcWsAPGXVxVKw4CBTMXs19q9eAHpvMyEt/nrR2jXh5MRAUBaIBy0fJ
GzTMIkcZXazkwoxPgzlx+MKntO4toUcrFe/LUfhPw6CQx17liC3eK1gK6HnWgsHQCsXIdrFIQPf7
+JaMjbsS3S42Bb0qOpEcCvqu1LcW98NspGY7Fq17CMBlIIFs2Mcgn8qtJlScav7yEDIWFVfwZ5iz
gUlYTCt1NBCcRuUeYpQINkKtW/wNFeMxMNoHjCyDFSTs5SryugS5JMue5JPLFgV1LYGkBOwo057G
nWHM80OAtuHx9qR+o4P+POlgDrjBYdBLno1kIZ8fq952pi4r2mKL1ZRm+4ZWp3mNt3DR2VtUiPSw
9/vOcoYP7FuWVNemPDjYBk4+97Hy2/zWE7pHZG+c1B/qPG03qQA5Axqmmeo9jTvtn6qzsl84edQv
Qzm7zyBKjI9WIMyULBX1vBLhfmzKbP1lGLtW9cMOk+cN6nB6TPkPnbRkbMuO/oetfhhddfwWDeBa
t5WeTw+QkxFydvQJg6as1r35nuoSUUmYJQyO3JkCw7edWv0UDnqRbTw9VYontejb/jEoHQM/llTY
Pz2jMbMNIs3Ra1Cnw7dMn6PU7x3KFo9hg5ANovAzjpKB1YZPBa2Wdo+mmdLvbauK5y28lqzYO2aY
oXsu1MTZ2YMeah/dumx+Dl2R5YeO6swumAMNBVFrnIefRpgZ8IpGTuNuAIg74HJTWyIzNzUg/nSb
msmYlRBgBtzhE5t+oThqFrhrrJ3dEDeWre6JLkPLDVueXViHVvDLMMcu2ZEI1OYmxuAmu2vLEVVr
N8oqJCiB8dcVi2d2vOhJD+NqP+g0kgKQYnZmhweviZLxrsihsv3KygoJtYECT7/T6m6a3vvAMRDf
R22o9oA49J25XdmLi0sHnzp8zVFzgPbPcliLW7zN61krox5DgTApDglOI9tMK7QURWMTlQ1oSj5E
iPguV/JiV7dusDL+MuyTYJOQSRAO1HCybBls/sgietx4Jm9CfCiwR/xZneZb0Hf53kacde/oRfu6
Mt3leLZ0tgS+RvQCuYe2xvl4lh7g5RI5yT1E5TLYg9jK6v081sgkFbllmNsZzaThjr6Zbt05TeXi
4dRBPhuxavTolsKBPTj4rMz7PqhoH1ZVjeARte5p8kNsvsU/RRNhNwsrdFQ/FACMghcaabgdGjmp
5tM0hur90BpGhSC7x/8qnIJPGWlx/96GDkBFvRp03AIdQRXBMsTo+HVj4z5jZYMWPGd9UTRbQNa5
8AcnJDMRGDjUX5s+rZ19LBREz1PcB19LfWjFswg681FTShTE5SX4HeQIfj51lST5k1dHmnEYWjXS
jojmiX81MxFWjtQ4Tx7QqahnfRwcvfzcAAX5ypfCeEHr5/lDojVx/8HB93w30ICMX4YmE+oDv3WM
vwsrtcxTCEdyfmznqTEOgVE5xSHEuCt3N7nQdHFELcW+G7WmGT7GY54jc6V4RbrxxGh88Aptin8a
AGsOvC+DbivUggRlZ+lxq/hJp2Nks7EtAR3O1pK6RhgrrjP9S9WG1VgehziKyqOLRGF8QKY+1F7H
MvTQr40HGwFRnbeissX8ogo/GhOGry82nYufLWmW9kAhSwsP5Vh6oa+6eppJ+xUj3CAm7vZfbu9E
nlKLo0f3gsa0fKYjKkP1fbH1mygeKAC5xX2YYOPUbCpqK86+wJJ09iMF8xT8zDj29d51MvsVN6zx
Xy8kLHws84BLXRSYo/lNjcEJLTiqh8fZyePvqptHT2HBFb7LejPoN7S+sSiJORCh4de6GigbfK8n
3YftoufP7PEh2eQgt2q/nGat5XupRfERi7eh/DRXs5LtLTcLip2qDhZaP1Vu0PCGd6bGj32Ncp7f
TupcdBs1QtdwX4zmID7gDoE7e15lLrAZoFiR+25OjTl/Bf7rWl/0Oi2+u01kOOgparhyuDgmhn6X
AEpwsSrS9PTJm3AD+hVPgVcSiOwmmZ7QzSi0+6kTaG/luMftvSjFLZBlMoyYLr2RNv9gouD8H2Xn
1Ru30YXhX0SAvdyS27SqK1m27BvCkR2Sw16Hw1//PfSVtRto8QVIgZKIbcqZ97wlUkWDgmii9T8c
xZI6Tcl6hi1UqOK2zUgimGrECKlI4p0AlnuwzTroH2A/VPF31y2JTqhsXbU32ejVaicSZvd9XCSN
hHtVA/TEmC8cY4LLiLFLSszPThJ56xia+rx4O4eIgTB3QEZOnZTVQRGPTGSPa4/6jao0P77VKLlP
aG5SPw/9biagBWlQp8iQ6bxBvOZout/I4ItH8tc7Zl8d9VqbdgRJQbHb6FamqU1cNLmz8erV4phu
A3ShqDfZ5cLKqm2/Dn1LEY23qaeGoFk3rTP9EfVw7L17i6UtB6GsutwOaTdKwg6MQBQnShbn64wr
Zv4lRUO40QiM84+O8JP3DuHTczMmk3HD69fVpvVm8TYwf5IDtjZ8ZFJDvFbbxM5i7vGYEB7RGrXl
RM2cWG9xb2VOmMZjRmJ0YrX7rMfa5mcFC8Z4JMbSUz+boLf4TIRSFA9znhYZ+T3x/CUZfU9Epj7I
TZX1xPINU1EdEkje6UbJJmEcx1nq5MzXWJghoveKeDxNxT9sDSXtI9zvhQ8u6L7u3L4pD47UlPnF
W4TK7vo1n2fjNhMZKLHVl8Lcy8LLvJugY/Rj8JQNVteS82DkJcZ7slJfFkQvv23+pVbAXvFollmZ
Qe1HyGQ+4CuRsM0dktZIY3er7K63IyGaRfwkQtmwv8mYLA/Kcrfs59vU14R9TJfU93Y0YK27TvN6
eVANtPr7NGgJQV7+JI4VGGZM27pM8yREoIZjjVmPZvGLptYU3PK7HMrUGBXKVvdabz+6KimaTZKl
s7UlFxD/jRozziC08r5vfkxGu7rj9675rpPXZr1PTZP1m7RchuREUGT3FU2Eo8LKnS21V9K06yho
0uwWqkeu7juoGjOAELvLthgM7QaMQaPsm6a1Kzy2QYDLtdKrcae3WPzMkSvL9A2JSVHfC1mOr20V
mNq/VF8WZuFtXDdH8mCkEc7oVn8leiq0K3jWn+bs3+U2YBaAAdbC6zqAWOnsaGlzishn2rVHn+zC
YTta9VjcmCOMBSL2+pxSr+6zn0VV+6925bTllqzNxnvybWVRvc7g6HdalWT6Wo7jxRSS8+DHzxwM
RLqQuW7CgC+r0tpqGsvTtz4fxNGuG8N5qezc/uY7gzGERhYU441LPJJ/pcPyx/L84+Nhd7kivviq
ojt2zg6YwYDjD74r01GS8dbsikrX73E2gRUydNWjUGuk7GCPIguDZI7Tjab333F2xb2OcIDhqPnq
O9RO+7dOtEUbqlJNr/Y4/fJjabpXTj4XWx7ne5hfJoQe9hsgso/Vl03/rvNwwz1KV6lGhrCJBNko
oqG1Gc6IWvvIz4T+4Olyrnfwu5zi/2xR0PHC4WDtk6Lc4BS71od/1Zv2mNJVi139OICevdIOGbZQ
sEsoNYLFkmxQqq7PN/qLihPuzupTCHBL6YlY4OMVhT2ak9b2+lHL56LYG0uscI3zaNfO5F32hhEN
Y6dpL59f9U9j7eOogPJC0WHSeCMs4rw5lahKGOncOMec00p18rulC1QETta9W2aaug9ONy1xyDtP
ta02duW8b1KSA1fim7M8BfPAiu0TIfqvo9SCz2BdTQOsESfAqhhzjf4fKfspl+EgpY5cq0JWiU9e
a27KaRyn/Eqv4ZyPtLrN4TK09njA/3FnO8NrTJEnLZlww21FtWmRa9bHRCxNghY0dXsWPzW5jRU8
7ZGSPPNicd8xKBzlHQB5+hBoEA1/DQQAfq0C1tEQp74UOpIo9CNObwVpYY5LxmCdlvjaNVYx/RBm
J4ptpjSNEObcqq4gDZfVH3zM1SV2ldPATzpHUZgAAwkUlXuETCJ0KB6kEmw0c6qxUTWpCNeg0cw/
aiZ4jgo7ZXpLZIxeHpuhNXaBd8qnfinDvC+K6YsQri92SeWgnZjlSBQTxXjx4PJPzUNX0P66MqjP
EW4MWOFWgqT/QdOBMj4OaoJCvNyxZh9Dfl/eNNR2pI16wV3Xzt7vEaVIxH9AGsTng/ryquC7wM1/
zCghEJ8t5IE1trE5giw3hSecfSe6AKNt6U3+U1KQQPMlD6zBv/ONzFzePr/0n6Xpw3yioQYfDqYM
FTvy9LOFAw6tBsDVlLd9rgd3vvT7ejfkFnsmWdDtk9a2khi71rL70Ogbx3xM87Z3dnaiYgK0ulif
Dny87EEJMXVVqNrOKfZEnRVvc2IW48YSjSYijmrVvz3PaO2aPG6CH58/xbrWfHyI1buGligce9wU
ztMzkr5PR1OvtKPnjjsF1/6ndAb1m3XJeWJbT7bKSMfHunec3wpm1xWM0rr8flD2If1w8GFtcs7l
2FpqxjXK+vzW9omIPrreYPihpIAqN3OW58RyIVhsXzxA2Jb6xemfzInoyIiY6dL7Tso1aXamR5ke
Y0lDuuw/fjlm98R/+vUuXzg4R/Vce/0cpnoltW3Bft2p0B59c3iS5KrdKXOl9s62Dbl50hs0vWGV
NvYv29FsztOzcuddMhjusM2Qaia39MEC83ZUJrG7GB032vdm4MBPRKolXT9ak4l0qPsGvELSulpA
0M+/1zl9ewVYCbpyLNo52CTyt4/zrCLBGWBPF7fSTeYltAI1EMC8yAdw+XoPmiFuMWedQt1IfjWz
bxytYhx+fn4T54OGggl7RigVQLHwp86bAEHdZGTnjtNt1dFfuilitrSQ6W2II51CsFly5Vx9Yxsd
AUOaU+vZrU2e5DUTkP+4DfrsNros1gD/wsR9XhZJvlg63Oae6qytdL05GhvdmCPHJAc5TP1s2DpJ
rt1PeGmGiiSsK+P3Dzj09/ThTXjQVACPDMS0kOI+fo0uSIEUs7S9lfGS+IRLBsMS9pPf+TfLMBpZ
mMXz1N5xUOz+sdvBN7ela9cP+YDN44IGvfWObZEkEp3DoPW7kSjHbtMZrUto+6CbajgQ3TSKnZiK
/g6jsmr+GfONg+Mka/+2sgkpDzWvaI59kBAYxNGxbdydM5J2GWv5WG0///DnQD+PS29/fVA2Xotn
/vi40jCtJdGwSdd8933WfW3aiDT/lrZDY1+p0S867eu1QEGgLfB96SaeXUuIgUQJTqm3k9TeZyPv
7TDGQM/ZTq3K9s0IthtmmCjUu64aylcZp+kG2fb4HVxxuoFu1+v7z5/+vG5jjUc6QP+LoLdV4Xu2
2ShgWdkp0d1quHJl0TBMBHxWOfnkugMQG5l9tgRXNrg/aq6PI4xuBy9hDSlg8Tiv2lhOXIJlh/E2
WwkJt65TNNZhqs1+Osh8MBEo1m05Zbe9DhP3RbllQYqUTeJjroqheFtSYLa3ALjmMUsDJA4kfxHR
V8PtBeDtjPGXXZkkG3g4NsR7QfdhCBc38bJNlefC/T45ZcF2ZVWZdB46MEF5QlzCfsvpfHjTyArV
BMnMrrZvMf6Rh76zZ/8BAQpK8s/f/kV9xOuHwYUbjEtfiwPV2YBoJFlYVTLVt2jjhgeVOnoCmaVH
5GfQ9iQ5Js6NZNM5fbuE1Tg070vrz0RJCCEV8S6M0aNJQ3OTwSLJoka46deiSWp1mNEsik2jTOtm
cmJI6ldufB0XZ58QjyJOnAisyLk455sOFayCVNbdrecxgB/7mj39PkuBuA1DER7Y5obzoC+dE+81
s3DSR22y8z4aLTdHSlHlmfftyh2Zl3dE+xYiOqFjJOCc6+PNDl12DsWCldNqbmeXtOp4nK0nw6gf
x9ZPn6QM4ieOe+ZN5zh4RerNbDUrR3b+lnSwMa+8ov+YWavTz0pkWTnO51qKOS1jSvPCuu1BwwGt
FpeAZmLE93YLiWDR6W1fueLFPsrpYSXkohJkcVmzCj8uZfU4FUas6cOtJaekiyS+sHNkDUSMb/iY
JWnRnS3N/tnA0H7YIoVzgb8AviDy5IXlXPkily+Ax+cmXD4Kp7Pzu5GeHSd643a36KHc7IaE5q4i
ktye3H+8RGbNpq9Jzrz5fBisE+avcUmVwNkJOvI6o0zajmdt28n0ZhZMlz6Hq+opMtS4fNEUsTdU
FVnXXnnj/3E1+kkefXkgF+qWtRT865xdOEbF0uA52xYksdouxaIvkTKD8WiVhfj380ezLx7NQBQA
dZ2WNJPuz+by18Vy5U5OkxM/vgxLBwBKg4euqmZdOQNcPhNDB2YNRxBz7VWdPVMTOLMXw9vfZmW9
yPvJ6N30mxzpyR+U7cfxlSP8ObCzNqo4c/jgp6A6OK+taMpfj4V+hVhCR7ininlkkB2+BH3+YCZj
7HPMY+WTe6klU3JTGtRhRBJjBjxtAqIM/8FWl+qDdhVn3VgysibUbku/tJuuwv0jmuwmcTeuEG0j
Qh+VjmnsP/8m5+xY7h4+AjoUuntIXOnen939BBDv2Yt76gO3fOKMHggQUTsg8VGk90vtlj+0cUnC
hRBd99BUdfFcNo18a2xT9Fcqt/XL/DX213vhFijnVwdqWvtnYx+5lFPVlZ0+V4nXG2FiJ26UFrPx
Q3ap95LOONNS9V3zRT6b5lx1FYvwBzOOFs95gweVLXWCnKaTL6v4Vzym5ZdY85flH61q+3pTTLZU
VzRA//HWuSY5CXCgmQjwTT6+9aqEskOfQT8pvk1w08ypqm4bu6781W64MH1aGGXu7skNKeueuGjC
jr9rbPTLRgUy6ba0GHRihD8fDGe1+/omIKWtSihIRJArzgrnZrHjAufH+aTny3bwCuVGDI4bvFtt
J5obuzrGs81KBJRfWQdSBgjY/vwOzvm6rH6rQwp0VYz9/xylPr6Y3BuyAVGrcapadK6h2UyZu+8a
bdHesMbSn5ahktU266ZuivpU9elrDJ+lPFZoHfT8aKV5jXmYypxyk/gsR9ca8X867X+NUW6QhQKQ
cNWhr5aOZ7O9q7vYy/XBhTVByLM4IucICHcpW5w4ybnUSw3PZFI4bmgYoKANjXHxjEh0QDUn3ZfB
tOvgMtA9g6Fls8VVVlG9mJWVEEVJJvoN8lAp/+0gtdi4B2j0MGAFyrLflQIXr7AbicQE/q1I/Jkj
w+6Gl3Iu0wE+gmoyDEibRvOHjZloxsEolSN3s6GC8jEOCEfcaUEi8nBs/Emd/LZzwUK0IR223UQt
tBVF4mhHUnScLhrHRX5BzkmASTENMUJ7MDcxPEA1MO1Tk5sJnfRCE9J9wh2ezKRKtUBfLnZF48Gc
M32vLbmuPXNXxRuQEwQFyQctIqeQGVWynqvyOLbzAzIAu3yKqVYB9q4MprMab/1WmPJyFEZJD7B7
flppNKKnDXswThIF+V2FVQqYA1m7USUao4wqWxTmJi/yTO4S1vCNOcsWfkC69gb1QF0hNawj4+PI
wQSD9hGVnYNG9VwxNtTSTgjxbZ+HJX6U/ZweAjoReN33gB1VnP/r21V8MKa4vrLa/OeFQQCBxJji
rCcf55Qm7cbMsdx5ngM7PdD0Kwnjga7Hj8sn4SvtrefAUIadm1+LFjuv6PgEkO55ZKiZEFhoo3+8
dtoUjIVZpc+N9NJg05PCHtBPgHsbId3JI3eIC+tLNhletOhN9ixRpn8rAlFeWVgu3wG0RW7GhCYJ
tnauA1iTQjpRa+Pz6DHS7dgw/0TH35WT6va63aJv1900KgZX+/r5KDzb1HgDICF/OHj0UmBOmx/f
QNGYtIjLWjv5RjxjWOZMqbojdFLYG6TUagOMNRlh3dTB1cX0z1N9HHI8K06DOsAQrOpzixk9g1fY
kULyLFfMH6zaaov19KJ0owCaWbmUtV+w1y8BqumQ1PFqeZlnh+PWoAJLpJtMm4W8k9pEkykwSc39
6bdZor3OULGU+K1QQcp7BcmGnqwoZbofEjOoI6L84uJubsa0Df00N1XoNiST0RftDNrtedXd1jKp
y03RMwu3w0TbriStWEWlrs9IKaEqwKjLjKTZmF48dffxktr5DrC2nnbAKpoghrnNx/4LhVn95OKS
8ANT5iw+OUQRufsZ2kq1hce9BMgsdNHviaqx22gZ3IEUPXfUvfdlQBoRJTCr4qPDGZ7FYegk/6+V
Cvcp9pPyrhK0kPeKBCdiik3NJIlx4YUNx25oe2/TmFNGCPNEhnRU9qYLx4E2ZvsCPV70TxUpPOWt
nB1hkfJj+PSFa2eKjQp/ljKjr020SL7zutl/Rnni1aGXxt23HHoGh9BeLPN3xy2dH+tx3oc2N/ZP
kIcqdz9mUylo2HYpQno5yQ5yrC4PGP9q8qu0VXfIs1nACHOtTruTkhIv9Bup0q0raGCzTVUThJQo
MPCg/NVJ+sObKa9NqDyJau32hy+x5npahVDLEzRqzbiB1Oj0aaQCwuGJsrKtiCrOWtpDKyv9XrAC
i3a3yNVIsitHtreF/BAvmuvGGr53riHrO/SlBRgHZMbfiNn8p4qIpq9mrWY/NKFiVJukqptgY5bQ
NxC0m8VmKZLgALOKQ1KklzS0oiBNYV+gR/OPaZvFau9Iv/5RBzWdbekv4hvHyiLYKG0lJLmFVbWR
uSRQNvawDnXxVlu9CPb4xTYqotsHO7CryTVBDkOcStQpEj7HrYMjdHGjrLnQb5BpT/+0RUm4Dnai
daNYNCf/tefgad2NSTl66NZSUjHrdJi88tAWwhQRC8J0a3ilZ78MyiCbU1fgdtnGxqdFPTIQivIn
rmgqfohns5Y3mhMsTuhommj23qgNJbRJmZe3oAyD8wVpSzLdLa3u9OE0p+b7sqicySWbQL+VZuk7
OW2/rE3DOJ3KYjvXdrMnj8o2vmjwgpZk52YpTjUB7EVztxY1VFSlp79i7+LTZzbcBkeKPnbqnfDh
ppQPZV3KRtuSF9JZ0SLy/jTZtSiezGVUTjjmpRZfYdVfLpJIZmi/UoSD4YHofVwk4SnDZ3Gz4Rn6
jrmByudvRZPqd0qv09d6HPNjQ8vi/92QmXTruR5t7IqgnhvlAVDDQ0EV9pwX9FlKTAi++MKv3wMP
91mU8zTJb0Gz48cKV4JrjMrLDclxEMly4qCzuBqAfXzi0td7HLcs58RgXgwjHP15tMrQZYIiKc1c
e5/Gqpwe4D+iEtv05Gylh893pv/YnB2y5GF1YvSzCk3PNme3Lxfos1n2XM06pVFXJPljT1vqxi7b
+MWadPvgWCo7uMPineYATYw2ZNqVE+jZcZ39kUmJp/9KvGdvPjexm0U3F4FRl8+FUxp5EmG9lifH
petU/OoYnetdqQTOjnt/roe1KLUQ8AAEg7OHLkqQWzI7m2dPJyShNrz09xBXywFlQPGo93RZ/v8y
FA9TH5o68lqOtecOXVODDK21qvq595LVuaea83kLZc0Ou7auPewtUt9/UK38WiV499FQ7iH2Usfd
d2iDnj7/6JfjzsUuBK4NxPnV4HSdiX+hFU0KZbMxjOZZdnXxox+a9q5UeDBKiBW3Oe2bOSoT1gM5
a+OV+fYfk5xqBDsBAAVUZBeVkMf+XMxt/WyNvXiYRkvfzNIZf+I654SqcDjVikE8f/68l5/bofTh
1YNvGRa+lx+ftzBaratVI55xn0mI4hPsf5qsyzycs2ZHowiW5OdXPOdAMMJgIFPwIrFlYbmY2tLt
qBP62j7l2QJFt9JqCxzD9dPpkLCnGqiqnWK3YL9h7YbWrjRW7jgNhm+sA1pz1/jtuhMPSd0eR7uw
xAPoBNtxHJvLC3cO9Z9lpVzSUKuVFfwi83iEZpyrOSNqNC6V1YfEbFLFbT5/sIuhg2sBZAiWZywg
Mc+2P75KBDI1BIZJvJQe+ZKboMfOVIO2uTeaST/gCVdD7AAcgvpYee2Vt3qGTTBYVzSP9WpN1FoP
FB8vnotBWuXcFC/kSsodzqYMGWokNLtFG1XdlB8qnPgfLViVRy0Txsvnz37e+Vqvv4Jk/JWeOEqh
s+vjU2bAuO70Z2aLtCJNFAFEFH9yfs/BlJ1ArGzcaXSv3wsi3L6MTVoU4Wpu/AqzoKRvWDpfP7+l
i+nE2uWx64FDrKIs+3xk02xvtQJ1ssiz4tlCdHHQfWuJoabbzkHkU3w3Ld21XvfFfMLRlKm7JkwG
sGLOD3QLZPgYDNx+bmMt9m/VZJV3cVtCiK/bID9IyLbvnz/nxQYBtE+bbW3k0uXD6/Tjl081qoFx
TtTzOGvll77V6mcPr/R9WlBXf36py1cKys/kxTeDLZnOycdLJUTCT9jDJi9N2nTfaml+l5nv3lYc
7MtwJGZi62qN+H+P59SviF45niJPd4EsPl60o7sH37GNn7PeSm45rfmRbrQ1BV7sPLj4lN+2FQUf
wetquqKuu3y1XBkDANq6QGGM7o+XXsy5nnEjSl9qUJkDQjH4vMbUJY9xh4L5yj5IK4df9+E4SgYe
wxVGFc3jdex+vBy++zanp8x7pvBouxO0CdlSZy15KVFulnb/W/cwAfiyoNZNUU8YJYAjxbcIcaee
YWuvm2wa9sNgoD0xG+2X37Z5tuuzrHySflDGOwsWSBcumsggKYMvpceWqD2rCPGFH/ywH4e0p0+f
xu1m8Jwp6yIbacmNlEY9PlGHG+O7kflB8ZA7fqtzvsptY34c1r53OGgIZw+j7KuMZgy2S02Zla+t
KNICPiQhL4DkU7Jsk1Fv3w0WBNLVXNElkRK9NYUuq/RD342IcyipdVhEadX99ntblaEa+2a4d4Ze
+y7gaY8PUGH7r2lXa29+NfbvxWJYYotubHlynTK2o4So1eFOt0bnGW+z5R3SM8fOsqsMom4BlSOE
SmRsZ6YZjyHW2+m9tMwMjwW9UOKIm179PMbGONxUVb84m5qeRNQEGVS2hLZTFY6kMOgRbsAS4zR3
XpKDp5QeaT5K16/tbGjBfkz65l8p/JxZQYZbvy98XaYvFWd27XdnTm39BAldbCgo63nnEKKu38YA
LHeJsAotBNId/uVP6PeUl/I9cCdpbe1hzKoQuGZ61aRqzW9111THrmdfOCIxs/xtJuNRbFRqjN8t
9vR6i/4MjwGgu36Csg0/PWxgjVMy83N3Y46dA9XZzOvafVBFstA31elwPfmck+adr9equ7NBLbJX
pxdlu4k5581RbyRWcZhnarUwTemiR45dO4eursiSAWvEBm2sR2HvHbJ/x/tWgZpE7jIYE1kwbR4f
caGazGm7mHG25BEnraD5UZowcUKnTaqvI/K7fKOSadxPyk+tF7yOIVOQTNZBLKEUJXOJ+7TC1Aw4
mmrwoudNVtf+G7B94L63HVzpDYYlw2ub2IGIBlN44hbnj6reqMFQ9l3po168QUuQ/RwTS3Pxgcs0
DvGTRVbAZmqkeE/Ypr4l8PV+lEVVdqGmE+ILBStwHkSW+PdDh1hl28Yy9t4AvutmA2iHa+JiNqjs
PMZ/GmYIwzIUcKPzi8V/6E+jI+eHUVuzb6Cq0i4YWdyIX3MH+mFZbRlvhUAp9ZQPiws51Mtc99mP
gfvvkE2ANXVToB84BrKKgAbksh1DjFBbte3zrM0e7c6a510wpIn3Wk+zHQwhyXqpDLlVpYuNW9I8
ipxUq6zdPMmiDuMeWtSBgEttYN7k5bz1vJ47ghliOfci7Ya3rpLj+2K1xq/CYHBHkk8732Fi2P+o
8NbK7qp4EvXNrKoGLwnluqGdidm7yfvSKW/0OdZwbqtJqnLGqi9/xZ0/2IABo+lG5ijM9xYtbnzI
mzHA9bCk8t7IRsHnMFI6gjdQeQsHWEOW9glFQeNGWIHK4T3uCXE+TkObLC9idArjULUKMyw6WVq+
b/O5dEJzaFCDMB7RcPjsFgd8s2Yai4QPYbyREj4hmixrIh2W/7SBOGXNrA1ekm70yY9tDGxHkRw9
L65s3qApFNaZpRmD3eF6uhnizn7wltlTYiNqJ8t2lKsuEKFdNG/onDMZjk6MIjZE02AteHXZFmnP
wkx3ZKsEzutgxeN4P8UAaRGRLlUHmdId69BOTPerjFuEbLHddfcjb3V0Nq1CvXBrNamx7MwJeCK0
NUPg9es4zVb0Jg2E3EZBHUGUFu5z4EKMKBB1pMRrzG2OlZVR5/CLK+SKW36B2e5dFLy/c5XJ34to
qlfLMPrxgK3rYD/Eg/JmZCD60mPAU2vA8J7T/2wmmK0PyHe8iVqqK8xIWY2VHtWga1jypEMxextE
bLW51xDB+ae0mbt/axkILfSKWvuNh18yIcQInDWNOvau+en88SH/uJHiQwxHngJwVcWfm+17TTNA
lZnaFz9J0/mGtAz/Jm2xLNjkGJ0MReg0vftvkgfZIzCXpiGjZDYald7ReBoh/20xCsidqMgYSVun
tcvfhtd1IMAybobICYhf3QvM8e88lZXXwuovqyzEJ2v5SLEDyeGcn5e4HvwgI+1eSrzLGvarMdjO
BRxTzdUnbWu76bQhZq67FnhxeYSgYEVXABxPe/GiHRR0usaLG5oXC2UkW3vQ1eV+GH3kFMsM/zz0
hkGaUUZo+pvMx1aGcsmT+UoZdFlAUzqbK4MOnSK9AetjEdQCwZKVYNQvC6KCf1quC+8plUjs0lqL
kIbpN/9vUYscnNM+yAWdbmrojxe0LWnzNpX1DA8guetTh1xf3farp9lR/fMEJRFpdj3K//s5uSzE
GReQDenyedYoPrOl2SfSepZpQOm2pOmOLcV/yIulfHDd+soB7XJQsR8gXsOIFY30xaEbcquqLLO3
nmFB9j9mJZxQF8kYzdCGVDQ6VX9oW734f9EUuvcuQQ9AaKt/2rnVXd1AWBJTWrw4I8cRUjEJ4kKw
Nz2iMcY+VFONFg701dA+9v41B6DL8Qx/DXMl2FlADRfEk6zUKzCzyX8eZYMSDA4rBG0yfKPOctJ+
M+Z2dujxhreiBjnLNylj8xq29R+3AAcSPwsOhatDx9nZDLJAN09jXr0MhOiGSuZYN0qjsrwwaYOG
5jgRDYkuvbcq0IIJ+wNnuqLQuJxOLIU09HBpWL2zz09PYLj6lLde/8Ixx9rTTpQD5k+GfbSxD3/u
za56/Xw6XVwwWBmnuMEToRsAK50Bt5hPCw0yt/lijHZ2j1+s2sjMdo70dNqjhbHWFdTlEqUFOIRU
7gDqrODlOWDp1a5poyGNX5y66lp6R+7ARhVAGQlHTUvqnawz91UuvvfFdskJDU1L1o8aVMJrZiyX
IMh6Kzw3iwjzGm3Cx6XEc9BqtmKKX+xqlDju2NWD77cNjgoVgiyjqLKdaVTaRiZ6/L0w4yLKjM76
karReG78BTOMz7/Ff9zQ6sq/Usr4FvSZz06UyqIB5LO+fTFwebjTaYJg+IyPIf7LqObw3eqzTQuH
CXjMXIi0TgwOJHnAbHDMRv9nmIhC+/yWLmYEVkvO6nn751vRe/34inIyRNvOSAt6L3o3h1jZ+z+J
2pQ/7HRx7lgs3pTTWwcsB/SbPKud5sorOR+eGBxClaXpvg4VlJRnnyhQZuwUY9GdtJZQ7yNalq54
8sii6Q8o/vDC9RoHWdnnD32++HJRZgXiTfRzdFTOfXexms5KUfj+U449yK9h4NS87/mpuTfxapdb
dy67cWfJsu2uLPvnmCTrH1ZZsMXwdQShP1+A8PSGrKYB5ENgCf6Jh9K9b+qFzABhBjLYOovQvhfY
VNhR72KeefP5c5/zuPBPRF+FgRjCPah/0Do+fm24el2HSjw51VU7/5xNDTlxtZRNZPVF/h351bAP
bMyYgxr/3NnOx9dmnJbQpwC/hl1drBPcy+qliXknjOkV6v54L1ob2z0sh+JklGQXrgZ8W05R4hBj
VHVrGUlHhg7G0jFmKn25j/0l/zp1S2wdrryT9Tp/F6dcHpA2wLWJbQnt3NmeIDLDGiVg8UlNenXT
KVU+2N3scQ6EnPTe4Y/307Pn/sUicfE3AGWCZtq5skhfDgsXXAsOMWsm4Nw5ky3IcSoQxeScxonm
ZuRWo6hRRdj6a6cPttqk5JWMkY1IyQ0JZh+vJTNdTgg2Q2S+WEEgBoDO+/FbjDimirnV5xMWIuUp
N+Zyt3hjEJlxVe8LS2o3vKJrdfX6Yj++eLiTWF3CUHPQvp3j87HmWOQJJ+OpH5YxCN24IqhbFo52
A7JzLRPqYp3hMrxbih/UT0yBs3Uugy/QtaVhnHy9wCkeUwywirKP/81mPd4lxEtcwWbPF9b1uWzI
HHDFSIqgjv/4Snsi26RApH2ylyU4zNNS3bvpnKkHCBfTDeM4/0oP29mC4XrMsKVI/e3nI/u/HplV
nUIHnjpSm7MJZtfKqDu91U8Lpl3xDsxrUg/JmBi7uMoM46aghVdcaYxfDGSeGuo+bw8PEpMj38en
zmCWlH2u9JOTjBnuMsPSH4BWRjvS/cmz7kCRyjcQwbiM7DpOf33+xP/xzte9hCWd4prC+uyJaw7s
pRc31mlaOFqEiO26b83qEJwPGCUd2L3EvkpBqRALeBH2Yv9vGAkfnelLFy2g4IAasL6ev7qVNBvI
b9JM87TQ/xk2dtZo9k1u4ATXBXGSXRli57qetZrjTMbCZfLYq5ju4+X6tMI4C2XmqRI4CW7adnJQ
GAy1Le8gIQz1fuxzHEvKOB0stJAuhMzayWftH2gklgViPU3WYaxgmCVZkGF1G0xFYYVEv0Fb+h9l
59XbNrKG4V9EgL3ckmq2FDuy48TJDZFks+xtOKy//jz0uYkow8IuFtmLADsiOTNfe0vQmHVbHGU7
qbWD8qgV75iVpVZQpRZVUu10rl/rbbyF248ijz/bYFlzfBELcLj4sdMST+q6Rz9kdBNrM1pL0i89
Uz4m/ZjKG6OBKyTu8i7IqdHsXRIaypvVu+gTWTFNss/5NNJy6qtzioiWCaMHVbGqC0nn4yR3jl1S
V9t2lMPerO3yZ+fG0ysCOP0e1Kh660ddxRYYMgtmY9mNuAyuZ16xqfdWjPLOWStpdu8TJRLeqVP0
otOC3C2VPS+8psuIeoa3raVeKPuIWyx5SrW6vKVYcXXJ82PQ8AMJTEHgXdmhgnqLxTxW81nXyzhH
4yUON8k0Tn3gaLW1hd88+GkWGjcKgveWheK8mA6Q87jrnAN6lINmTaWdHcRirDvFFjYo9Sqma900
da+cWgBRu7aR8sag6iq+IFWwULzIt0CHwyu/3BGjgMEJok89A0PL/rWFO29iARce2JCnNjeecs3i
XM4iuEUWpL4ls19HM/pGpYchhnoOYYt8j0AHdUFHXVbS6MvjDUiBOT0C3B82cVc7+raJBgYWWpmK
Ow108ckVztR/RuPHfu31zND9Rpltxx8joW6ELdNpO9RMI547oNlxgMJO4mzQY2oOCVzm3q+yuvQ2
5pDk0EZEv6DetUkmPuqfSBPcSNrXeSQAZdp4EPXdxUEG/tPq1WZpXs06wG14lXnWfpFeoz2mud0w
12Amk/rYRM/JPW3X/lHgylSeDTpVnY/rcxp/hW9d3mBirC5+Yhw5LVykN/Aos8llD/5175KyenHD
bPCUIeYgMhizczYHaqa1xgY+OMWPzzasvuqJXQ6bYYI956fKXBg3wt8Vn58f8lbFQJMgy+e0Xf6Q
1hLePFp2ekqxim26oKyGdnitLNCKAVOZDJnCyRE025OWma5ftr3tbOZSk6cJtLU8Dq6QVgwWEKkf
jRu4Il3xlc7ThBZURqG6f8wkGtHkAvNycmox5ah9RFUZ2BiviBvhdJ2i4/miu5BbQEKToRNpVq81
s4ZGNarcOCmVwxg7a7sBg6/Qi49eURtuHdShoz14XHI5CvQJjuSdORfFXZtbo7H/OLa/yRv/lS6+
/ZjFdxsAGO1BftHlq1V7DzXJrjWPyNGZI6B4oJgh8mAJRHKkDIuh+JLWThxrmxSZMPhnbZb3SZCH
g2hbv8l0OQaqlobosUo7eoUgDfcTBz7X2iUgaAmHlsyORaeCb9XR7gPDCbpapT+UF8oRzFXzXXe7
6gm8Y6NtssKT4qSEibpMbPSpwKhSZMzFElm0ftxhIBtoXmk8ytFFljnv0ik6oUMk7t0Y+bctopCR
DIweuCXjHfbla9F2U7krcnf8hMAlebfM8NLbRZpWjy8QJJKvsgeNupFI+P1WHLAbp6o1Y8gabeX+
dpMC1Y+iEP0/RUj/3ydraCkWwKcX+8qjgtnbjlIf88pCt1MWOhVvBu/4gK4arAInTMH4+mjyJe6p
puMNDbilO7uzc2vyjrRtlGY/NI52l9Ue1oVxZ/bTjXz1LSVefWFw3ybSkYt8yZXQfKFOFpq2SnzS
RS3Tu0GmZa0hQoBmsu+1dXoX60OY3HcoYyyjCxUj0NoXwhl3A8L50JdxXD0RDKS+rVxZpcxVoCj8
6Wcs1T4lIzPMF1XJXfELxHQnd7PF9OAOLdLsOcPNvtzznVWYyxYO2tlmbLNx8rFrQ24w0JJQBw3e
mvnbveq4kgaNl6KT+vEmX6XP7HEQ93TqSCGZNHADXO7xTsOwL5Ked3RAG/+pXcfa23OCaptmhp9V
hUrK7+mPU5vHpXfjDn2jal6+fpwd3mgP9N4hBq4W95wJ2+nCdo8D+TnsFpkOwMhbOy1/OXGVRi9k
0rmDmJan/aRTYCUvLdxx+5flDgmOBMgw9YGt6NpP5D6kFH6pOdOjATa71+61FLesFzpAoBT83M37
bgxiq1a+srNmxJqssIgewiZWkw0aim47bGZIPjsg8Jn3NdJi79ENZ6MNZMPJFNSKqftAKPeqB/RS
q+zQjqL5NWojU/MbSfbbO1+9FmYC8O0geNHAXr+W2UopK2vVOo5dXVRw2hH18x40q8FdElxIuzMo
6PZWkZbZPraU4tVUOOCMDF2rmWv0p8Bw/2lEbCf3KsOTxC+lQpfHEw0o8JTeR7nDucdmVBhRJ5lU
+X3IyFK4jVS2FWMvAmkJ6QhuVpETMyw3xeYX0HdUbKBgefYPq6Cee9aa0a0+uVkStRunTVu+oOVO
6EyOaWLeCQN64DMzrtL4nKFW3J8kLEum+/E418GgJZO1NRnAkwMWta6BQ3Dnci9KNRye0XvktfK7
nLMoEAx48JwsfSoBzTGVHu1J1FDj6yb8VqXMMLhlKSynLSqEZvpqhwYKBy0nR3kBPEhnR5ZjihJx
A1g+NAFloBfmTQjulUot/k2SzEWTryZT/vrx0boOzSA56TQxdFnYylfBDLwAfmrkH6emSszuH68f
9B+4H7j9Pvf0qMbua9ZIrJqw1B0sfiMnQLMK9VZ466nFuN4uUQKMUfieQaVoanSfZYk27eeossaN
meJ/gxCfl3ydsBBOHqzIrZxDBwTPuHVOV0XFckmQccHfJeXRHAC6l5dEkqsW0h+ddszrZS5oZ8L9
iUpVlP+eW73Mf2tuWsa+1MJ5izLzlGyneCFo9g4nedM5WhxhoRfic/6JRDHTHsUbsjgV0niJ0Kdf
5LgKpMN+VInVO89RnBHoLHVoDGLqHPevdZs78e8m7sUWT2Qr9LZe05pe4MmU2OtG8/js0WpJQPkz
Cq9jUsEbyfY71yS/Cf9iGzy4CwH/8g3AgHFzt/Cmow2mr4UM43WfDcU0uk9cHrp6NEUPDN7ru6T9
lEp1Tm65qa1qmuUTOLAAGQjT0LCu8P8ML0ZGtr127Gwaxp8yqUafhNlJCPB5qFISpwWaTugaz2L3
8Ta+Xpn0B/Q/mRljPPDZl49uDAOpP56fJ1ngtRvmQuBbOU0vgA1aPcg9Z9woqLF9/njVNWmcB6ZT
C+8eTpbJxlv3daSlCkPCED9qUdELpNDcyIgOYZ4hSkxEKqvXrsEpIBiMoc4C9JCwskZLRNF2hSp1
t93k3dQOx2ZKx72LDZbpq3OU9ueyLnP9jn07FDmKu6WM/vv7wlKUipfpLg4Ia7a7qmVuGie9coTY
52p7RBpV6IQzTklPFXB9wpvVf9U6IsCNhZc9eBk2GH9RZYMqeZOHXP7+r5KkGBiD6t0cn5BErIcN
1mPdwVQBfuzxK5kPMhu1bx9/pOXTr1aEFMLHQQORP9e4fQYs1ajINDm5cdqNoBIpu1/ULkKiG9jN
aPW3pqnXx5ABNko+XKlQFQmNl48IQKdr4jRhL6ZeZe54usHc9OTO4WfSaDd5dNVQq8E/tvGvDlOf
9vzxA7/zihflL+boi5oOHbDL9Sm2sNm2Wu/YdGV6P4ZLvUxoUs8ds4dPeh7Ot1wi36r4y3eMicQi
P4CWENfKWl+PEWteF2rkUPhqDspMI137M/w20R4VtRLNax7JBIPfUQDojJFzA51SWrH7eahrJ9qR
tk8ioxJEWPsZLicKr7o6FfatQeM7wc5CRB28DcNftCXWnVBVGZzas0V0wuOVhNuflD6bf/eD7B6U
Cf0QXxQJHJJsGX1neVw/LlZMiwyzDLXHuKxlGe1g4CjyZEsg9r6tF7Hy4JW5zbh+goR2UEbD+qWE
miKSTcdHKLHOLfrov03quHcsE1QNGH5mVggQrK67smvquWU2fKpGTbvHYhuUTa/iRHxI4hwgsq8Y
pBZbOI5lfYuPbS4V5epjW8RYCuBlVg/f63J/FYaVZtmYOschH+rPGFr2r5YLXq70gcwD23XqIeLW
mqXq4skjw9DmmDPd5U+tSjeWQy3Vg/OYnifErQVpUFcWP2csjsVLynRy/oqbQgdQUEm86nvTTMbB
srMeFX85xEtpLyPEqbaei1JkMM5FCUDXcZp22w6eMp4aDSLFb9EodSIe4yFuW7GNlT7FYH2qs4p5
zdDbpXMaDWaoX3pcD+7QWqvNXVugP+frubFAj7Hyan00XsufnNWO3AZynx1EdIl/DIaKFe/OrPNF
vunjs3sdxxbYyzL/YUJBq37VKc9Qe17K8OjkclcVG8VrqW3ceFYBBLfmsJ9b291kwkKD+T8vDHOL
zQRGAWTTGueDtiPFVITfBINxrGZJ6Jqd6GNUMj1FUFUWRXqC0XGrsnunulqkQhgHcSRNbN5W8cCJ
C/LwPpyPCyTZcQKR9rbYTQh05n6Vu/0fdazT0O9RbffuQ9OdPwlZlnIbtoOpAMY2UTQektQ9punk
bnvSO2fprWnhbvZQRYeO7hVobquoSX4Lswz9qrYtpvYTqbfmHkI6ANMx9qbUPvaT1cuf+YTm/4Pi
INn0NDdm9rMfGxoVSjOgYmKFyFkPW5rj6NtvWjMLy36DoNIt5d63EHF5xBZxYTJZIggU3Dfz4b+i
5NLxdoxS9UACVym8XUbQYmPIrJyeGrRVvnJUSAnQkvC+UNlU31Ea791xA291bsH10l0v92WZKv+A
/0R09+Ot8s6v4+wbdBdtuvdwANbdvJ5heRy6kFfzboZkhg7DEN+ZWkKV5M2Z6+wjrWo/DXFnhy96
PRZk1rh1JA1COrDkvnjQVo0NukyJ+bOfapGY/3kz04QltYFjBMmJc3R5Q0mHFusI5fLUW0N6r7op
PAEhKHWiO1OyUfY4F+PUaoIPLsWNOuQ6+i4FsQ2OTF+UGtZQhmGSc9YjIo8RROv+iwUM+ENHJAcm
5h3gGrtOzN2N77EE9MvdgnYRXXZmqotrwZr/oTtpraehXpysEWr4scvDBJp/OLh7kZRnKBHzvxmS
X34Nuu6LLQbwuM3gVWcVvbv67uMfc9VyJvovw76F0QQ7ZP3qndSpwfc2NG7tWR2CzNVxERK6UnyL
IhR4A5CSSMLttBos431SOeXPtNJMpbvxM9bY2rcvTxeP3Byu4nXHGcCnW+t5K0/p3CtTEoAiVvsN
qak7ortijZr52UIV7LFDVFYJ0Kq38nM3Nz3OOkzqYDX4gzG6MfYNKiDA56YaetNGNSCUykubK2Z4
5jJU4rsWsa36sKhpx59ngF32rUzdvtpQxALw1gjwLgwj0tjLzZxjaFAYTdKeotLN0h+pYcTlE+Ba
F7155pv3JuDeCt1orm0ESRH5gxSQJ8NXEQ3ZLrEVrDsIXRpSHQrt8RLxY7poAVe78z2E3V4+g1gv
n1RGXug45HP4I8x6J/Ib+Of5pqoL9yVxugrfaG0i6jA9DJ29Vuag/5G7aBIz36Csbw73VpUlMOri
cFyI/qmrKXIjsX8qDmEXFi66AroV/bDxVOo3ppKp1pbBaIWITBhTWs96i2ePZZVd8RBZueExr/XM
H+GQasq9HHW7fVLy0V5yMxuqAJwaF1CopicHaYmEGWIGxOGu43g0vjaYUvq1yvR2q82MWO5s5EDD
Qzxq6O1ZuU5qhyqoYyQMXuf5p50xtH6zAK6j2g+FAO+f25kL3qwd3Fz5ZiPQDcU+NgQiwx+fl6uA
j07SUjmSOgNKsNYjGgsNdwtPmeik2KXW/YqtHt5YCEvyHsMkBX2xmKxjgTHcusSvqhQWJsIwMnAo
xbirLreVjGtmIy5Q4mleYMuVpcSH1h705l/8GJL2Pmm02jkIRK2rYOJG+2UNpf19zptMSF8dM2/6
HlmUUUzXUiZz3HJJVXb0jXE1uI9MDbtYX6IT/Ssmkt2yJ1wjBjneAHYZs71BwREpX4349TGbjUIv
05On0HzZa+nkbIzJguVgiPDE8EbXfVx/Ma4O8yHfFzRw4sBMNcN3sszBFwNV+hvdl+vpH7+Jyw9y
MhcOcmCrqIOMhCpFXhQn9ryc8H0xzRTMbiWcUxtB2gnwZyFdwEPE2LVRI36VTuh9h1yFO6ZiVEP3
9eOtdXUVQ+tEEnBxjVzK0PWgl5ayDccu1E8qVAFOdZxv5w7xHDhbTvvaWxDmRItwJ1zZQ5rI8Onj
5d8YnRdhifUphhCgBlxEzb/8vr+SmBGtWBIDxTuhs94Xf6ZlKnZmUw7NjikZBCfTEfWi9ZzF9uD4
ellEuRFMJep1yOtZoOubhQlWGSl9OSPRX4q0V7y7GOfdTAa1bidadqurvY6kvDE008BKQBu9VhWo
DCc2ZMoHw9hHeYElbd0TLwbyYWbNe3BN8oafxNUpdEHiMhuF8gipkqh5+Y6QCoX/2A3WyRnRZeuy
ynl2czkJX4cr+Qz9HOJaAT74sexj58ZU9rqQQxxugWABzIGWS6RcLY6PEYYtnnFi07pldqe0Wv1V
mmqFqc/gRjilSMeIGdWXNfwRfWslbWqF/jgJXHUcmHEwMdkAMBOZ96l+jB3Jr1i6U/WpzodMnBfB
nmkPKTFHGANDLj0Q6Bqfh6YfmRcg+m3Egat43ZwhlJMl07OqKqb7O9NE9sfMygSzKT3ps0ArjCkO
dAwEviTwrUZ/QhnO2eIDDoUQtyPpHUt1rHQcxvrWgwUEaDwBkGPqjZVuuOUUbTOpahl917tKnIY0
BmXg52ALjS6I8O04j4YGX/fG/l9f7dxO3EwachjwGIDXrQI3k0ca0o1a3o+iryxAQXLG/Gd21D2o
5u4JrinuXtZi70TOdJysrtjB0KsOao1pFuFC7idTaPemFrtPaTkgmW7jZ+Z7hXerCrv6pabKP0sF
RsJKRr+KBbY1Zm7pFAJuZmYdFNi5/1TMKg6JDhSs1tUKJ7T428ev5501F3FC+oDopLL+ak2aF9UQ
tspwnzfIDiRj3QehqpcBFP3hoJES+Ynh9De2/LoXyG0EEA5QJZkhPXJn1Rqr0xoCtdt0h5KB/BfL
QQQQiY7SkH6rMpC5sQOWD/z3Bfi2GrffcpWgWeauHtGRnsIAVu0ONc6QtODKRPU7BKfqzaSNMRvU
Q3LqP5Y+y5pLbwaUBbsO85fLMx3p/dA0uIccANBb35BUEvOmdqOsfDBBl+G6pYj8SyHJ824s/N6r
JRpTqy5TGArDy4WRT/DC0NK6QyVbsXEGq5p3cLaT1gfX4dzqk1y9WjrPTMIXd4VlZrXWcRA2QKKS
wv+uMMd4M2Z2uvUKdJGwBP8lamqdjzfrW9/l4lOyHowJFgTMtLixXj5dV3gDpM/ZPgg0r3Nsn5op
6oAeL4j5z5DBzCFwutmeH+1kqu9FptT2KcdrpP7cFIKmQzNr0Q+ioJ6grKUoiKJJAwhLCo1P2eh2
an13tVz92XCjjVt9QqdpYw9V+qVMIZptCbGed0jcUj+j/4VOZVbC+T+VwrOHg5fkRfziTTPqV7tS
htCtt2w4M/ydRIWl/YyFB5iBrmsl5yFo1E7mvwXNL/jqTWTBIS5Sq4mRnKxoIpZlEsqg6Yrut44a
XHJUkV7Ld/j4ONG3jJq/u2vBVG0aLNuiO5zw+iYwzMniPueW1U8DWfi2dMFeBaIxQDnqg9NXDYAL
Q6P8KmMI4OUUlWCNnb4XX5zUy6o/H3+sd/YGjUmP/plHdquubWwVzaQQg85/N1WRNn/R41QDB1ao
f4ZRzN1DPmX6jYN+tfdBJSy6DzSxILJYa/V6L+nJNa08ucuElj+AANXEDqyh+kNJZFJtP368dcqA
Kcr/ZzYGMtukDasTXlSVpIkyJXc6LqEGjRWalmjbjxs3xFUVKGW9LVt0qXxPKW7RUt55UBBPixgn
2iE0GlbpipUMbljAYeaQjyHTYF29j7Ta+GTOev/748dcd5l5zIVb6QKbJj9B8PHyxOV421EpCvtA
DTP4jV6leIlgrJbe+HbvrOOCSmZguSSrzlrPU/NadJmrxD1ECB6Y33q1H6z7Qphqd+uGvIp4qJGg
lgHNDrcBrpLVDZkkOs4UwHMOQMDDRybQw5MauShhFGU945qbMyj0hj6/MQ66/ma0c8Hck1nD47zC
3lGJx5ZVA7Z3CsSOds4EZnPXG2H7qVcYjT19/NlWu/MN78lBoPmGHjJNi9VDarQnOtGPxrlOvWib
Z9iY2kaDa6swjPoAzT4vfUo351+ljM3Dx2uvK463xWlCL0BTeEy4z17uGRPVwKxtQ/2seahvwRz3
srAJWnfuxd2ETKzx3PbpsB+d2sC1TbHKTx4s3hwvZUs9RvHsTtvIkoPFvAC/yE9p2w+PWVa6+ubj
H7q6od5+p8e8jMIbWCRtwsvfqUXY/eA4r53F5Khf9TJM0yBrxy4gNOTlRrgief54xevPwkCBkdeS
EiyqVqsV6XyqwGSEfsbdbo4eu3JqX2KskafN6PSahGCmat9RGo6jO8Npza8fr76qRHleqKUMQvlz
mWmsG5ST7I2arqF+7hah9HbUrN9OaPWBUqJNp+BbuoHf6u3aHGBEq9jzjX1x/bppodPOp2mwSF55
qzyMpzQBmM/GOapxremrGh9Qq9BfPDSDtaB2TTnfuKNXZ+7tgfkDoSM6FWjlrDYi8pGdh+O9eQ5x
8xmDzDERQqlS+ixm0ug3UAire+X/izFuhqXFS6aKvNxNGMapeluX1llOdOUfRkcq/6IngRCybajj
JywJYzI+2d99/FHfe0Yaq/zrQJlz18/IK02Vgr12ZkKU/VIUkCcBfSvn3kTN8j9WKG/PCIh4kXPS
vEWy6vIZdeQqBglG8kx3mVw6HRXlbPeh+oj+JiClGDrYpmq78cacVVuC6V9539u6C81/4QXYJPKr
YKvHiS30KjTPdTR7eCqYSPyLrnPqwEqMcVOWRftPixANLHUFC97ZirYQxPTvH7/q938GPl6LRBjR
Q1t9YqWikTMqjnnuDUVDLM3IdjaC0AiSRaVy1GRs39vpVP+e4sR9AOIWwkxNbjEW1g2u5WUAcyEW
axxTmxH65UfACl5WDXGbj9B2zZ02oQi0R2YjAuoUJYht9sD5Ps/ZaJcQYzLEXLxhmJcLJc4PEJmb
6UZoe+dgoyZHdsAwHM3RNW/fFGaZZyIzz02RASMUSbxDn1vfpo6XnWRYixv39vWWRzOOnAudc1Zl
+nX5AuIUyg9Ww+HnuYGc4LeiqL+pOcD+ko6IuHGHXF+a5D1LOwqVerKgdST1aNgptV5nZ22sy+5R
inQ29mM79BvDVmJ8U92kdzZl3DTfbRyGXj21RwnL/3jnXd8tjOKofbi8aWpesdYlPVWlsqbqXHVt
8Yvf0wXpMNCfy6rCnfdhGOnHLMQE6ONlrz4s9zS7HZ46lTq6rqsXrRGU+mhABgLEyFjumIL7kK/v
8H6r213NfP/GY16vx9gddPWCoIckt24nV+j9TwCKw3OVjXF4hztk/IquxxgjoxS1cpuZ4/zf5oTg
9VmSF7p0XLhB12l8iUMA2k2ud24tWXd3lWcl+yZ3sEiurXIc9upsm7fam+u2+duiC82aypmddcXG
iW3mQ3lVRE+5pkcYAeF6Jl5RcHLnL2M7mulGtCTE93rj5Z9oV8A9njzMTRc572K8a2Qjmm0/2LFy
42Bd7XW0jrCLoGQDYQ2kZpWeePFk1RDQvHPhyO4lE/hqIQblokdEA8F87JuM2ph5cn4u+6Kk1HeS
G5y0d3YAnHcwkyqMYyYxq1/Qa0VTGdMUPfUYdd3rUaJ/DyuUOF0poizItDy6NaRe/o8XoYVnRm5j
kewFRI3M6OVlMob4BiAM4p2RXZ+VY2XkxV1euy6necTdPHPn2tzECQaqAU0JZmofH7Gru8xEVgAJ
CCorCHAMyi+Xz7UerB1KXE8x4KZ0N2ROvm/R7I33FrOyG+fr+lkxTV6ec8ErWWAbLhfrDZmU4dBk
T6miyLsanPCX2WqMH7D6Xj005XbIcMJmQKQIFZ+Pn/M6di7fFKVR8jCgUuZ6baNCr9dBVfQpRTTn
KxrB5h5rMPVODor4bsdWhdYdQBEZKkCRhjL5d0TV6sZhf+fgLeLB9OYgkS+Cm6uEsLRx/UGv3Tkb
LQ6kglG8lM/JGCnWowvkZGZmiTbiQwLnfjGVHZXwYCplNvpaM6QlXk6xfhKDPs83tv1bxX65C1EA
Ac4BCvxtFrDaBgqK7HU8pt4Ze/kp+pxGzsC4ZYjmHXZ3VblDtH4KMSuO1O7o2m3SBPjstNsYEF10
cHF0QQosHcI0QNgjRZyuGotvsm6q+hhZNgQ8LFlR0E2ZP+w6xxv/pevdf5Zoz89P+AjWQ8Agrqm3
OcOApxsffgWL4LKjhbAEEa5XnSi2eudpms2aI3sOmO0qAks+wwlstHxpWzkSSn0SYRKgmag8IEhz
zCcd1LojspOj9rd8K67CKD+FHwJC0jZRd1g32DuijmOHY3gGsmYxEM+N6Gtka8LZtuoQ9X7husDT
Ilukzx+/hHcWJqbRDoP9Rymy7m7YKOhXITfQ2bOEhpuLnkevzB2yfo+YOKZs2dx/iaNYmW+cuuvb
hYRMZbDFdNvgwVeNdu4BLHbzMXqS0tIKlPO1JgCU3mj4t47pja7+dWK6eHOg80pPhRpPXRd4bg0m
rEd1/KnL8+gPYKg228s+NeTjoAyetZ2QElrsYmyAmwWw2+oZ4TWl3hha1hibVm2UG8fqvUuHamWJ
Zm+gjXXdoESRNJvejp+SoXReaoL5Q1epEM80A0nUTCaNX+TZeFcUZgi3SulHEIax3H/89d9UyFan
+01BY2Hh0o1bY5/BIaPtJCPvPChdWd+ZiTK7PuYNOvZBUDXnbZFUPcp7SSYQW+wd6zWyWsQRazNP
u8NYKWX4EhqTDH3FzLEuBsceA1RvnEcdg63PMEPiws/pmTVBOI3l84TzghW4NITlAwpeU+J3ZhF9
mqM4/+N05B101kvjJDx0YHdRZqTJs6smXRyAUnGRdbSQ2mJckSFBjVRyaN9rmsi3VgfgcxfXSjIF
YQOyZG9VUtl3uYvCuhWizQ+3Vw29DSI5VfIbK/aGPn2HH0+WTkYatD37HhuStsWy0tLa2F+wowCl
vCFVfdLb8jMI/H46SWiBw4YZedzcq9qsGj8NKzen+1aa+rQd8e/CYiN2KyCZSTM/Yg9q/Ki9UoPm
laXJy8cf762oW388tLIJHMi9welYJcF9V+WW3tjhWZrl9M9UDs28j13FtjdwDhIzqPB3gGg0QYj0
ixZ35l86kSzyu9Qr8l3WStH7om/kg4mYa+T3btX9RrOySYIsrNr6Rj7xNuBZ/dwF9KBR8lMu8JMv
Y3xSjrBmIk85x3NZ9BtYqRDTqiicVNa24vjY633ePEayVd29ApZNYOAzUMi0Rdibfo2KKjWVGIy+
8ZWxU80tW7tjjtWmkT8PhvZrDlX2gZGr9U9tSLNnp1BTc4siqDpuNIlK2Rb6dfFo1fi9bxVAPSzc
FvAdERjVG3Z5n5n8BxmXu7zhffl13E/NVgLXuHX+l4Rm/TLgPFMigm1dQv/ly1Dpx+CD5IVn5uaG
+pNAhymJD+UhjpiHTbX5WjKJw1R4mEr1Aeqzd+8lqlLdw51TBysIeyxVK5o+t0rY6zwXjApeWiZ1
M3wva3Ux29IxK3syyqeMcb14NEQ8f08hBiUPIKutA8yp9tfH+/h6RZqxdN3I65n2QsK4fBXxaMi6
yrziCQaermL3w5B3Kpxe+FE7Mc+qbkGZ31sQ1SCuO0ahtKKXv/8LdwI2jMlC2NZPhT24ByIg1i1T
lyf/1EC7tL3ahnV7+PgZr8MsfXvQy8Tx9xrPeaQU3qx19RO6463lmxiot7kxa0FXlGlgdAXijIJJ
2o1lr8sm8ptlxkXTbzErWH7WX09aQGxxrcQpnwavCZ2HBLnmKki9sfkHAyNI18z7Zw+p5WXMPOOj
bIN+0zvR3Qj277xwTjzFG/MetPS81Z7qnT7RBRnME7JhmNi0QPu4D+PvtgmrvCIXvJFNv7MefGjm
QuiAMuhbly5yjAYF5SfxVGEntC+q8IdXAmRDkLbd42kYP338cd8J5jwac1+2DcqEV+aaJSJFwzQZ
zVOIf4G2S6cY6pCLenno58KYdoJ8I96S42j6saedTFDqqzx50sZBZjcq5feeHR4T1+MbuGtti6oi
m4KzRC+eojAc9pE+1ycj04wZ7i8oDVDWtwRA30bpl1fZQqYkh+QUo8S1VvBgPGYi3tCBOU1MjDTD
WLV+0R8bvcNcO7TSU9EJQFxtxNIqnkOAKuEeP6rICpZgu4xBBnrauOhqq6VioAGvOTDvUbjEtNDM
qLAbw8SENyrVMlC7GSxGxzUSw6XrjO9GX2X9LhYq1M3BRaMasGnVWp+90bnliv7OGV5gGkz3AW1z
nJaU9q/D5JmpYoy2zJ8a0eVf1Di3dzDf4WCkxnBf13N2R9y7u7G1lsvv8uUyDVmYNKSKNjTCVdAs
9NwuRTg7TyYyoE98TqAT+mj8aAah722lTb8xvpa72Ot401Fk1/eNpil6EAKbKvA41Kb/fLYYEukY
+RCzFq3N1ZUyeTJxWiQjnyLQdRg1T3gYF5h0jSBpXf1UZwjf3cgcrrf00k2GUcT8AiD7mk+EUsWQ
pX3mPOWQdBQE2dF75SVML0mKVAn8WTHeSK2uqxNWNHBRXPp9i57u5acesFgBZceKWTjP3+NEmkE+
z4ntC5zWtx9/Ylgs62+M6wh6R0v849riOS9XA1PVkOTFHre0M3c/Y1Mib4I+NxDqX3Rh2rHdRRCI
eyQuZaLj6zdkaFhHcReZL5zs3HtFfk5pVZ8T1UxHZEoVXBfCNs0PVmXn6h/OW2ujkZP27qbKQO79
lHqIQ6gVzsDgUtx/xQFlhOh+VDEsBNsoybeQXx/v1BFC5pdIGpH5sMg2Z35tQdXjRWhpZ/ykPwUB
5X7U64k8v6d7l29AcynTPW4e+ic9KlqrC1B4UlHrN61Op6KcPP1FoUYjENBY+EKN28/YJZo4dVqF
Ee5w0cE1GuJsl/lKGjrfnN7oH5aEPjsIgDA7axhjuWlSGr+bgfOIhgqkeHzwFBWx1GDA3VB9gVYr
VT8j5QyDehDz2VUaz9nmltf/ik1sMDeuVamPhRzUZ220tMn2rdLsw7s0rerwZMeRC0A40axz4YZt
iXpgrn2zyqydAL5r4ee0GiFtFmgriE1lSP0P+ahlfC05htWxiixcXWEONr9mHEZ+io7u2b5TtfbI
eVbQ0IE4P/tZVk3JF1ExbzVwYH/FP7I5J2bUTAFjpPCpyOhHIcaaZcH/KDuP5baVbQ0/EaqQwxTM
pIJlUZLtCcr2ths556e/H3QG1wRVRKm8R8en3OxGhxX+kLRU6dZZEVcnJFizcBUUvfXVRPD/1RNd
e46syPvdRo4SuxTf0+TQqkJ8y4EC/qEyqXgbNK8L8YwGw6itkog8wI0R+tBWOPzU8UOqtV73EMpd
9gvVH7KoQQmp/haa4+MWEONVgnKJOojdQLkwXwdOJdcI06fVrxF6jn3yFT8scLazMS3CaczxtySJ
Qr+3R692ngA9YCBAJck82erQvVDtzMIt1Pf0RJhmO6vSxOCDV8FHd2YIhuLJHNO63kAKE7Ubhmae
k5xNF4CFOZnlygj7/DAsK/vZ5GoXPTApfz0Ord1sRsgCRxDdierqndx0z4MNM3A9jpjbb0ovKv7k
HvqZhHtyN64yz2ril4bmoYq9QoZkvt5WinXG0dv71emkt8/Qnvv2ZMuRVKysvPH8nZ/gb0tBZmjL
tVdkw7jKobbqNSQKo2ab02z7WdZ0Q1YV/e5kE2InOR0vgXFwENRKv27otmPC1/sKuZiTo5odUIGT
V6FcoE5uqq3yrU3xSPiu5IWuPgpUrptnjeX/RgUna3/pvoXvpotrgZodfBF3d3KrlNkP0YEJfqIT
O1JX64BOb/Ajr6zfTSXC7m/lB7r5UKGZOW4TZDEGNzft+pjJgdO7E0lF4xOhbmpElfOY615pnCJR
yj10oRZezlBi0b3qho6sae3hMfKAPKKRHPk/xpsaW47eXKHGSHUyJlaaRKKJFfa2R8b5mhiRj8Gg
nNeHeCxAdI91PYxuDNRSdg2RjNZ6GPXC+orunsj4vlFlr6VErtpVXRbdYzmOo3Ig/ZF2QMYNZwfT
FgBcLUwcX4JmCNpt6tQ4KapFPCBYjBCKOJgjkLdzq+dO+cB8vewlDMOebDIu0dJTCtX8AgtEKBs9
qZM/9QRqXXgqrwIGXm1QHBOmga47PfDLe12jXJLjWj2A4lGNJw+x0ghGjId6XAuB46iPMOJ2XuxF
S3iGq+eLPhXgYvz2CLdBF09//0+kAuJN2C0J3lczTqX/okyca0oWwVrFNqz6bGxvIIhOmkjzb8rf
5u6Kso5nE3QcG12TNttm+Zj88kltQOYPhvFVrcthIcC9jrbpRxh03JkZugRgKC5nN1JZQjJNxYIG
VegNwCb5Ieiz9D+YMMqDUlb9EV6DtlNGox1Wld14hdu3+rfbr/Y8s6LHDWKF2iW3OpXxK+w2Tc4E
hlTyrA5aprpaThNMabLgl5TF4baUQ1KpEa+7HnOVDsXHMmk+3ZGCuYH/ELVrKH3OFYkxyUCa4jwW
P8M/LrytHKr9HyluaFJEJQ/vEcdSdSGfvC6kGmgREpAyYxJa8p3Ltce3DiUxbomvlRZkbmxgDxNa
hbgvqoLYAMfB/KHDgdxeD1Vc/coz+M+UuwcgbDrF3s/GhZyvSZ6dXIdgFG7j5Y9BKo6KoZr2X+0O
ec0hVOoVQg41GhlGbT05tbTEqv/gXNECJL8DKgSoYA4qBp5tjXGjDV+NPIbxXfjGPtGi7nWoM29J
imB+eUwbjP4+5ZBJeRItgsvJmaEtecIW2XNjlKpYO1rtoDdZYN3pWGF95zdl+YX+Y/Ln9r62+Wf/
zTcYVkdXmG4+nC+6IrPw3u9y9PBKNX+2ocV5j16asp84iNXbqPlil4s2E+skJd+61zAeers9+nyB
p9En8woONug3Wr7zSRtemyPX+EwRCFX5JM2sJ2TW2oNZtdja3B5snlbAW6LEBU6ViBxJeW0W5Ftj
FGomZK9ntavlHuMnx3eBLfb2hjaa+ksXue8vDHnVTaOTT1qOwSC8Y4T15zVQIJ1dBt66OCeShki0
O2m3aXgmpVZIWFYkYg84slNeM7knVieeH501eBntVyZUOp+lLZRhhcSahUaRL8utK/rQDrcAe9U7
Q/NMHlhNSNXKT5DDI8NunS2SaUj3ZyjgtP/JkujfBqCg32OU9szn2wt6vWWZHMJCJE4TyHlOnnAM
/knVTutzgzvk3wmqeFeSH5yjuh9WUl+Zp2Dswtfbg15hOhmQDtIkEUC1BwTrtKP/eeySRtj5CFvs
jEc5ilpJiSTaqrECQYOxsYyDj+P3GjvLBD78UBrW0VZybKIqqdR2Go7nuauYzZDvSGf7vTMQ5exh
tdRLuNfpsb88WJOWKhcV0S2qkPNifWCAh4mKSn0eyjRHWZlaSb3T4vqTUHNI5YzjsKzk4JQa59K5
Sp0J6s2a+twWVThs09H6zwBwFqyUVqbJcXvxP5oUlyHzIYXl8M7PaxLleoUc37OUSrhcRSL1Dxb+
WsPCu3N9L0xj/P84swwZvHwYdzJmHOQChQ0vBhiCixrM4K3p+oAjuz2tj4ZDC1vG/XSiAc2bc9g8
WXlvj9pzkKkpIVsenAwjiH/LfpQu1Uavl5DCNzD26d5lyDn6IAjT2vIDlUzDi7rvnZR7pttS1Xz5
7JSo6k+Mn+l8QnyYPSdFIatlSA/5LPpCwT+2qUeeTXptqyAs1V+3B7t6RCbZmUnciMauTIgyu1lN
JFkVG8fGs5ZFTbn2k9T5ReKHgrnd6MMdILHgbARh/neE+dUtRAVXt9A0OPhDONN0fXmvL+8DwALa
GFGPOJM14THowBvXIBPajht6IvZ2dR6lB8Uzx8PnJ42eAxEwWLiJ3ns5LuQb6I9WGZ79uvRo5eAR
tEmtRpxHLJfPWTSl9V0jm4GrG4X56ccMAANlFABjsFOB3M5Gt3DFk7S8gLoVUizVugiiXJ9KP/Wq
yA+NXy3V5K6OyDQeoTWbFmwvsk6XswXa6fkJqMIzUsy2dPQ7Jcm3fePFgGdQIXHWtxf36pQg3jYh
ryahLpw45jpqqokIIaEXnqGlqBMqJ4n+nzPmS6ZdV2rUNOMnsN0UWELI1OYhpa77Me9sMpztgPLI
D0zENXSGC1vgi1e2zb0ZU0nbq43peBuNxhU11s4simKXGs5wjK3AiN3Y7Kpx7wVGjeiskaM6g0dv
1flkvUM5HguziMuzbfv5PpPlUsGOTGqSVdSOuLIihEFW79YpGX29Q4cAxQTs7MyXrCnDn35QoUVx
e2WvPiQqa7wYFhH9BJKY90pKIjmrRmHhPJqSBRqjt74pOFXuCrNZUj65Hgr5Asqp2BwhZIDs9+We
6UZVwPrzyzNK3PXZ9yNHXXVB9RUvQKPZ3p7WdaT1LmgPAwqnFHKjd9WMf8IC4LYBqaNanpuJ97bz
+ireW53uaCtkZeryryPXYTXhW0Zj52tN/gzgf6RuPvYUOxSvSlC0SMfRT9dyZUlPg5wU6soqqh7Q
QCt0bAp1Mf4OhU0nAuNJ9a9BtLandzDkW6meTD5Dya+KxwIyT7KAZ7m6Xyd7DJSHJr4EYfJcQ4Uj
XkaBmTRnxapatBMxV0H/Pm++9GqZvQ2qlW90XLR3IVXnhe1yFTRPXw/KMieRCvlVhK44SSE87BvP
uU8tD9nGnMY51rR6syoDuah2iS/GJcOGqyt9Oo00D+ENcUABSl1unKYgqLSgR5+VQmn6nURHE0xK
HuLOQLjWPaSY0WzjKvr0U8K4tA8RkSAagIsz27BlaYgg0Mr2rGp4kLt8Vfnoa+PBhp7zvSU/xkbZ
VJcqKlfHZIoOoZrRrpUtIrhZsNP6fRnWKEmd04aaJhZgwDhcp5XiZOt1Vpxvbp+Uq5yenqUFeAQ9
QB4PrvXZLMEagWpLB/9lAKp+Cgpa0YrfhXdU+u6DMtuZeqA8TsK4DxTqjH3DlB+KsqsWdtb0Ef8J
kLkOwF6CYgelJdNLlWcviiyHIXr4unesZLXYet6grAHkZhuOcbkaqsJat7aT7hpN8lZhWwcLyzDb
2O/DU0xAnRAIHojH2QMaenHVZXSCjqoWpbssVYp9pCQ9g9r+G7wFZ2G82Z6mdGPoVG0IxyYqNo/O
5Z7OR49Fl8b4ODjFYB6F36nm1wJ5A/lA8GJVv1G4S5A/QEYnX7g+PhqaSh17m3cODN5spfNxAN9T
i/iYi0R+yEwzCVaA/YYXyTKhT9IG+Yvi+pJM+Xyfvc94YgJN+B+STnW2rxPPNpPSHpIjYPFBc4lR
sp09pOFXiP4p8jCFme9454NgbSB9+hAl7RC6UC7N32YJ5v5zu/7916B+CdgYGB7Xy+x7A3PofHs0
4yNm3FPXqE+8TdvE2lmXqIC5Hqz9YAtcaXyVow4FY73LqxBjp2IMHzVfXzLdmF3p//s57H1SDuQ2
rHnaZuZd08qJnODZ3f0JKHdsJo6yC3ZBw89LJA4dKFQfZF+tP5ntTEMTVrEIyHPSxp/HVnFfCbkE
9XOUfKPYm76S0ePqrF8088XLwqpfHXLG4gFBAICsaqqLX+56Re3TBiPJ7Fgh7HfQMAg31jS0gqfB
x7n7jBx59p3OgWQ/N61Zv2iT7I0rA0jaIXKVwvPNa0V8k1Bl0k96TIluHdHvN9wAWfA/ndlaL43m
R8pWVjp5eL794435BcVvp8KAER0WcFReZ69QXIx1G0QI4nSDMpyrQryGQ9ncU3XxFq7CD0eayLH8
oTw6F8YxBrNACk3kR1qa6nZEU/tQgVrKN0k+aXbdntYHO48riFlxERD6vvtH/BMoOVUV956m5Een
An7mhlbS9YcQjckH8O+KQt1AS56Brui5iyaG3X3ObWbafcgMT9QaCspT9nK5IzQ5HJEBjPJjXSTh
I6BR80s1VvS+5G7Jsu56pgyESNokqYOYzVxuQ8rKVq+GtD0KBEDWUW0VJ+oWBhrvanwvSaZ/L9cj
7UCxZKI2y15AX0Et4JDRkWGGRL6XcwQzIFvYWNVHqbSDu6SxJNp8lCQXlvLqXoeFTNXH4GAhNEXG
dDlMbQdmoNI3P45WrGz6WkIcXpTjTpYGZOrKstr3oni7vXuuDrTOSzL1AohGp07T7FI3KyuyctNA
0kKVAw82TFxs8CnVz3KPQTkG3Zn1JctLI3Chggkcbsq4/u/2T/hg2tDI6YK81wFBmV1Ou8qk0Vfl
3jlQ+LIOmUBJ21UmJkSIwUK0yuAVuXGD4sntYa8/6kTOAgQzqTNRsJ5dZXIaIW/vC3HMlD7yXaWV
oietrsT69jDXzyZ7hxSGdBT0OmZl02Xxz/mUgryhvtmKo++EofxC/dhyVnjcZ9lrOYJVdYcAo4IA
9KoiHZBTTGu4OiITrm3HaVbv86YPlK+3f9T1V6fXx0bjLqedTC5w+ZvKfHBaldrpMW7MHqkSowCf
qwNX55ZJNddz+uiPF3rdRhVNftBqY8l48Xrx+QFkIXDjWRaIM5c/QKKyozZG3B0xFND+0wZJQ7Us
1sdPnygs+SbA5lQyQ4toChr/WXsy+XKocqs90rDtv8da/EpKSX8AV/g7ux66fce7ebi9tlSL+Fcv
ImG4CmTKxCTIhVBlmU0uyGuom6baH8FFWCfggiDf+RgyRlBF1jzkUjN051w2UKQyKzHUp1zxim1q
KOaw9gxNqC4KiwpeCoHkH9NW9/BjgWthrFBOCgn1kECw1onSe/Iq9VFjBcSFiZsbjFS3CMOqGot0
ClnPchRK2apPauVUK3LqnZKxt1v0uUcvfsQxx8+fIyB3jluYCGKurLZuzgKnDP6pFL3vZ/SzSlDo
XRDoWBYjLPfIgbL36HZFyg8FAxrnz9gqVUTXDnOWTRPAHLyjgO4obtmb+Ji2ShFjSmX6wCjirKGz
l0tZ/VZ7In/1cqATx8LItJ+ooVQYUieAn+BZA0JK11iXmsYqL8ZoS9msiXd5jzb3GzGo9CdV6Krs
E0UCbDEtCz5Edi2/VW3S/8VdzbkDlwhGgb1X22t7sEZn18oNRpfCUNo7pwfLCmDDK1/0cIjOaGEi
PILSr4M6ZVsZ7dpzyqjfZegIniV4N5OeecL5GNFv8DdVZab+26jiLL0LGz3s/0AM8ItN38stTiah
negHQLnhz7gyOmlll5Ym3ZsYvzyHXaoV34POab94gFi9dakbuQroahTjY46YaeFqaml1X9TcjyQ8
TLTgGb/IOloJE8OBjV5QOj8oRd3zwUKgz+sqgDHpUrZMyr8sUkLYl6d+umpCG9HeLrHsH14cN0t+
5u+pzWx/U8ajNky8ASxiTqZFCqaHoGxg6aR18qtvwy/CeSyfKrRJpX1TETqiXxQmen2vxVavehi7
atMGyxv5EQSXKFalVze9W8YAJ7dJzewPoT9qQehihIRHXedo+bh0EU/NjPnP5tdOIimowUBXu7wM
Jq/ZdpBRvkSDidwUE1RoFWqY7TO/aV68wOq/RoOd7UOMHh4qWy320KGVY43PCFYz0jh8rktBVMEf
+APTAwRXc66p38Z6iqKVWR4bO8hXdMMLbOukzlhjy7jUgJmDLqbBADnw0E19PcjI0+L8cxOiDRcS
XafVkePNh+L96Ts30yvnNxWF9ksC1nlV2iTNFvThr35f+FsvpnT12ciY5hltcSCZbJ2Js3b5MxwS
x4ZianUcqsHc6X3Z3uMhEGxiLftkpQvkDJcv1EBwe8ThNDIuh1LrtiXk6HS0ftTiKY6wSHVbMXAz
YMJYKKs29/Nvt6/+q0gGSiJ5BYsM45b6wPy5ySnFdoVaTJJ+xhMuMNkBBot0r2bJ+AcPeLFyonwJ
MH4dYMDEo/BDDA6aBjLk7LkJW9xQnXrQT75NjOaGfmf+GGnEF7vRDOvfalpUYmsERlWuCG6HXx2A
bh/AVi0F38LBkxfe3KtCDPRHuCeAS6Ccgvid7bQxhn8nhGWcKjFqh5GEZVvHurRW1EZaqX2rLhyj
6dheHGv0POke84evzCafTX/ESbDUS18/lS22wrwH3e8wVksFn7NWyzayXYVPAgxyeJ8mkbZk5nz1
yafRKTBOIgrvTavLXaYPFaLDtqefPIND3IC0p/hfdqfSMCrkkTI7+QJaUpIXkr4PFhmRFJISm9Yt
FKTZ5jaKXrPbxlZP2UA0mSh2UL4CCQh+xz44+9eQFvPX23v7KmSkuUDzkZI18HHurNky46eZIs7q
KSfgpeqrjYbBVhkVdVcNlvYbd0kHw/LU9HZRpKs7nVJfviDV8sF3ppQLpWnSpCEHnMXroqso3wKz
P5WByL4lfaM9I3UorSEfSfso6eVDbIriPpezuvjsrYVgwASogdUKdIpKy+VHVht8A0EyKadoqCfH
X2D8Z7XELN4ForAE0L++qhkNeQyo+xObnhj9cjRd06CKcxefOKzhoVKkbBMVuAm5PjHuOuVeQ8Ez
T/8UYyw/d1Wodode7cNPL/flr5jNWW+Dyhs7WTkVpSfewKFzZeZgAzDZ8Prxu6Lm+goXcwHLy0lF
tr+926Y5Xh5qLm2AiUAt+A+vqcs1GLBbAxjGitOStFZFhMXbKlEleY92nrXUnrjeWaAtaIGikjAl
wXNlS7z/EtksTPXky12knRrZBhqHiMahw1syWMOyqn97El6J97GXNUsertdHmZodgE9V4WPT+54O
3j8vsxb6Q2ZmlnmSRq+UVgLp62E9NMHwaOVWAD5CNRbqxx+OCJSALUvdiNT0ckTb6Bono3Z60tIE
Zn6bispFPVd5AmprbuDSLsEOP/ia5PeUmHiRqdHP6dt6o3gyXjLWqVBi56TB9Uw2iYQk2cZI62Jh
63zwNTWeQeCstIGxcJ3+/p/1xLrUoPtiIVtjms4jSkrmc2iP41Ftx8KN5LTL3dqIApTvPWsh9bua
J6EVPCqTuEYh55wXcHAQqNUyGbNTmAm92spRL1MoAmNcu5Y2pvLm9iG5+o5UvtmxXAgqGg+wUS9n
KuuAM9RCLpjppNipeMEBCaWIFpDmgyPr08+uLPQ4rkFMrd/xwlc17jK0xFhFJWCaUNpifGitcieo
8ZLRrI2SRcpbBEr5RYlb7en2TK8XdpKBYrZ8TvbtXESf5pnRGupQnuqwVp9kc9QeIymJVmEBRHsh
nrh60ZmlPbVGp0yTXTT9/T/7x0+42Z1AL08NUJGDIeroSCPRWBlFi7KhQi7oQndbquJ+8C0dDXM9
ULD08vhzOaqgHZykoldPuCQYYlV1gXQuC8N5bv0EfQP8ahbetOtnhpYhvVh6J1wFYO+mNf9nniNK
YlBZlPokeTqcOC3wyt+mHOKTSMaeUuZz4QOGr55hJN9hcOPXbcqG5zvUpYKMzs5nvzCNaQeCHVkK
MJj5r9Gh5zj4hQ0n1NisrYxR/KMkht+EbUv37XW8DNmTBg21ZO5dFnt2bLI6afzSUsaToIaQHNTR
JDlvZa/YqV1KZTftqZKve01YmwJQRXmWR8KZwDUyfRhcMYZ5+HJ78ldXFr8I0Tvwd3gLIOU6y4oQ
Y2h1XwTjKe9rYa8CU6nilReQIp1GYA3pygeXEayEnwb1LiXzts+3f8D1nuei5Naa4K2EHvMYeoAN
I2ie9SeACeK1t7UmXdHFwFN9LAJV3waxb3c/jNrWFosJKtvsn5eeRw+KHhg9MrX3bt5UTPtnG3Jh
YfwtBJKVjlGMpxgclG+doqbqbVzOUiTeUafqMhH9hKIaNRshxiz8qog4cp6VsLQbBz0tow7daWr4
NN9emPlm4ZOgQ0HUjvjcJDQz14XupyGglXXIGgyOXt2BySJxdAO/rqy9nUndIzDwBKXTXvQIvmxG
jwJv7I6FVWQHqfbrxq25M8al4zvbMqwWW4YAiRuDoAEqxeWyeWPqSErmKHcRhbzB7ShhV3sfhFW5
Lk2rO2F2NdyjzGKUWxDharJUTJkOyb+fjfEpbr5n8YTjkEkvx6/oriqsi3pX2Fq+S/gMJo+B1GO2
l1pip+YtDmrOEIP0cmMFTsGhdBAgWjs1cpmKloMOv/2lpjMy/0FkJ5N8IjENx/ryB6ETKHk+VN67
GEPvfW1RTMS1tgcefHucWR7EwgMSpFOCFSm3yNWjG9fOYFZxbt1ZsdTrR72x+shtjQhrsziNy2CD
fhmuwWkwgnMbRtMLVkVfWcnCz5i9iP/7GVPvgorDpDw0u8SwZRkLLZPsu8gwEPpOJH60W+Ii1LpO
aoilHvP1dmPWU6uPNwqdTH0WMjqxASiyN+27BoA9su+Dkh3we84PToZ8WREH/dqSFHwAK3yLFr7s
R2MDi6a/STEHlafp6fznhgiaIsn7NrZx0KGqfUgpXdGH8nD98SHKSPuQvM9xfQyln4E6mkv60bO7
cVppcAZoMNBGIKibt4117OnagYT0TqoS46iLNgUV6BvbUVKqVTkM0h5m3lI48MGcHfy1KJ/QniEm
mB0vhQvfiOTauSMdD4t1rIV15tJIGtagecKTqLrqCeEt40krO2VJvfijGZPtIrSEuQyVydngImjh
KVJsuuOY5hurdeL9EHraPUy5tyr12w0VdHt7+1jN/byQXYCXROeTIILUl699+ZUlqRH9OA7DvRwJ
LVwPoV7ZvzSMVM+ZoSM3K4zWSdxAaVvznMqIwn7ry5wOJX2Y4Etix8YzQiBx/HUcW71fxYYYDMsd
eisVbyjHeGWOFiIKHkjt5cPOU0GjLpzIq4uBwt8kAAcIBJNFQCCXE+j9Mc51yTfvG5xThKvmSmWd
6WwqjbyyQszqznWiyTUtG6+nFRR3ft3Lq6rRtPZznjMKSaSM5ffUdWQ92b6XvwTthRGrVke7H2rL
adZI9ox4RGRK15pbCZfkXV5YXbXHo0ROfqhB7vSLt9N02/57G1MPQ4aZ3iJ5EKK284Ad7CFygFUh
3yHcQUu1kYNc7Mew0jU3bApLWntijE4hpi3oUVMjfym7lEvEHbRKGK9d1qEvtooc+l0PJRZBNmpa
cInGVSVj7IowvR/0eHxMUjOPSUEPc8WAZnXOhe+bm1hBVQLXArQ0nhKvAyDa923/zcgBHx4sr5Gh
6lZl0+6EkWTtRug+PjW1KovHigDY3yIxWPM/xE6ZuDb8/Kp0Uw9Mf0H7CinrtmzSKaHTJX2rJbh4
8nOqnoaeHtX43tOxidaSUVl56raa0Vcbveti5SnGVPRQCkf0j4pWqeVG1XxNX3dN0Fjfw24cz9AT
6NsofhItCafPT7QKE3dyAZsSDGqV1uwKzfLQ8tHl9O+EEsrK1lBbdJoKTXqovEFdG/DWMxxTFmuG
s6SGjchJnrYgguQ0ROciSdooOgQEcufO1grY2tCCD1WaTYaSQ28+oZSHHdTta2T+LKJPM+l7wqpk
1xBIz7Z+6oSaFKmhc9ekhr32LIoaTW10QMCtfAnneRUbTmI42ECjvMa7MqFpL89Z1NM8qsrcvwcV
Nir7CMVo0/VptWr4CJbWQMVKzmyUDoa6hEZpxSFYcdS618GkljWd4njh5F8vOL8IHBBN1mkNrNkl
Wnk2zWHRifvULo1fg1DiFxLYnm6LX0Aaqa2l4vsH6z2VWIjgofLS2pllLsRCqAWomrjPDK0+qQy7
peEXHM2uNxZCzquh0B6DjDLZ105V0fmV0vi4vvsg4e9KEH8PjRr0D1JRoutZVEucnuuhKOdOrU0+
7bth0uWHLVtbypD/0e4Ag2co5IYKGk9O6dxzjw3SwrtxdTaB0dE5IJLki0/WEZeDyWoyIudgKCch
WcFGAah8wFOuQ++7HXcdrcqvTWssVbTnjxWisJTi6BuQBtOMm0fLcEQFmnu1eYqdoJA2dVU4m7b2
DNMdTC4wV8pr59ChfOCWut9/d9LB+nL7pM7j9cn6g7cehg8okIksejntviubvCjj5l72LTNbx5Xm
xHdwbJLh5+2B3pm2F28RI9k8yfb/aoJzqguUW7OIOqUkHcradFWNGt7Qna956zzxtC9DNrRIZQxK
7pPEqYpYCfTtpS0fixq4WwUofpyVxszL+0RtFXKLuOnkValnqoHIi0GP3k1r03mtyddTF+/oSdPD
QT1g4W67OtzMwwEChc/URIuaz0Mpy4bSrKjghTb1saks5REagXL0UDH425TSEkbng/F4vjlu8Gjg
yM8jMqWtlFIx/eoeRaBsFete8pO3WB3cSEu+JHlm7m9/qKtTRyUaQv4ESbJMSm+zu7uSQqMlHK1R
HSmQZAxMxMV6Mxp/koo259tjXR26aSweRBB93F50Ti93HzgYJ7RRpLyXi1K9V7Ab2Dq4CJ8UUajb
qjH6v6oP6fWTg9KORmgLqA8PE2POkqjOEjD2skK+F9Y4rpzGwPgJ/ZOd0uTg64D4WKs2yqIft0e9
OmjTqMSlSLFQWqI5fTlVb8jUxHBq+T5XRhCFkhEM30EZ+ofbw1x9PZBTRH3sFvCENk/Q5TA5PTJd
kwzl3irtPsPsUUfOg+fzSe0sZXN7rKudyVjThqTCz6yo4V2OpctE0IEUKPd9gKkiZ0DdIkY7Ho3A
kQwsJdP89faAH01uqhmqwAXBS87jp1wOqIOFrXrvD5UjU9JXRlceAVphDywWxfHf8cEXNxYpPW8d
QQwLNFGOL+c32GkRWZjxPoye0G2Ya5SH170TNrR7sYaiulRojuuERvma5Wb0DQBQVFGZLEwD3qIc
7iSqjfJKFX39VQOpBKvaDPpHuQgwq6bOZkk/Wiq9+Ch6WR7/rnoEXjZDacXtD0JTL0m3cZNbxaqN
m+S1Q3Dqa9lrRMFyMoD/d+MhyN8AxUqjur29zur1QmOrzbaYeCSs9jx18UqkqulHKfdY9sqVQ5ZU
2piamaRrWPdovg2TF4GoR2ptmFIgUa1/CbVcLdahTnZDh7RKmmOJnpV6iILeptQUGvhJJklUxRur
onyNHJ2qRq9ZlyR+uinpond3Sdz28GEGgfet7xo44jZfM3xI+u/E+kqw9irMORZuO3VWQTPA4kxc
Xp7hSYyD6vblR+4lB23OXE3eHKvKTD7FYHXr3CyzlP5U1f2YREMOThOhTFQmgyY2Jcbj+aGffPG2
Q4grJqpSefCrGnPpGwpKernljaIK1Ockp66WYKKJwkepHYeoL0IU18hNscxOlxiIczzY+0ywUOF7
ES2hiDzLfAunbpCd7aI3ZNZLRF/VUAPrBd5/pRYd0r2Wkw3rSRDmAcxk6LtNrliHRBPeWRjZ8FR1
eveTzBjiiOlh2bMOk9HcqrIUrwo/+Xt7h80u/vffSlxMqMpdxUOjXq56i0QW6shl/mbGivRtyJL2
QUJuaKWB/9r4XhXtc8NLFrb1vNfyv1G5eikkW3T35xdWr0bKmKNE/0anLD70ZF77VguaU9gpICa1
dHyNqD/vCyBNx17EySoYsvD7p2c+veWwhgB7kZLPnry6T2T4qk35hsJO49qyka97zK+/a03eP2ho
QK+JAryFVvOsjjVNnMCW/6iW0laY41QUPaZaUmjVW4tG3aYDOsA3zoaD76sv/tCMByPOJDdNhnbh
rTX5jv9coQw8aRuih85tPaUMs2DCyQy5Uaqse2Nxu0NdaeLAoyFt+lz+meR2tfD6Xc9zKopOzSvk
XoinZ4cZygGPAQLJbw4KW3vLhHBUDHa/zvAbXgstDp+qWk2eOqdZqo7Os9BpprBauDAR0ODtnded
4F8ocR/Uw1vuOe2xGZOEUqzu0BuNlRfZk6NtjksbBChECuG02sO6gqu276VPEx/ffwmxKYxkMiea
LZdny+/HIsm6un/z+kH9UxPn7Q2tDN+qojAWPu88qH+f9URfp5oBWZ4I7nKsqA0kMzaq4c1pe4di
TzCODTLQAjRyNFq278Y54FJ6lWmAeDf2eL+aVlFo/bf0lQ5+5vgvBLdOsmq8sHjUcpRD10Hea9Ix
Srrkh2HEeBqHqpLqeBwNtYD67xkvt0/k7LF7nwOqNAAjpn4CXITLOdj2UFBpMvo31pSG6pAD9XGp
yOQ73dPKhTBw2vCXB4JMjzuaKO0diDE7EIZo0XXTGuUtwQdvpWpSu6YeIAak+2UEAEtf2aWFh7Zr
pI6C4lfULyR81ydyoglRxJ9mixToLKiJJwOuyg7Vt478ahPif32XJIPsdrls/g2Qqf96e3Wvb3rG
I1VCuo3FvSJhqR62rD4E6Deptr2NaUUI+jHoxlRKZyuJXKxtX1PWtwf9cJLvAAmwjyY9k8tPSrZk
SwEokLecl3CHeF58SJqkfjDGGtdOPu3CObjeQmBApq4tuwit5KtLHQfieCQ6eBO02r5BvKoR1ke9
42noW0NZqFR8tIVoEQM1pWU7QTxnkxtHpCmjSnuz0lLxIaY41Du71ilLlzuYVkFWk0kLvQuLjRIn
1pckkCx/YcZXn/VdEw/2OpHxFPzP9jHt2tzH0tx8A/oCf1svR2k3gEhdGSKTBxfdxvwBslq+UFm7
uuAZ1oZWRocCpA3P2uXcE8mwOwOazFs6QrUwKQ3QBDYcdR2GkvFmlW17sioMRmzk6Pef3FPONCqN
aICeZATztJETLUmw1o23PA3CH3EghUdn8KwnPVfTTRfk6UK0crWHp/EAMOFbRWUKGNXlVO2htwce
VONND/WUK9SiAwbkJQwe7Dbzd2URL+kdXn9T+j0mI8F+Q1Nf0y5HDGsfBgxn9Q3Xv+5l0oZ81Fqs
TCWlpPflp+1LCRLv/zg7s922kSUMPxEB7sstJVleYiuOnUjJDZGcJNzZ3Jrb05+PuYooQUQGBzAO
MINpsZfq6qp/Wctbr4wKdX6mgiJLMKuVnY+a5lOfgYRWjmPsfPaiMNgITZPbfK5xbKrW+JWrbbOG
1r44sIRgnq407m2yIuor54PSi8nMDmPOI5SQ/HvZ2txJRlV+7jrH+Xx731xu2XkoCuFzXZZAuIhF
bqqaPBx75RjYsfpU9lG5N4bIPNWGl7z1psn7rsWYiHwRgtHtoa9sIQBbs/8Vf7mkF5mA6EqpDXEU
nowxTEdk4xPlu8SuuPql91Ohb1VhBPX+n8ek+U9lGBA+KOFlSWeskplPXEcnMynFb7cY5eMwONUr
ZF8VxX4oWf8a6+eGCjhdyJNzc2OpBWcOHt4zpR6d0IbNI0Sfos89LKWvTYkwnKJitnD7A69sHUQe
KOvPKFFYLPN+/qsPnrW1kU+h4R3HEqcFEhdelRtFplaJOiNxZ2UNrw1nUcmhoTkXTpcF2s4O4KYZ
TkDL10h3VkXf1lf1QL3X6z6rVubyymCziB9m71SmwTLq599WpnZJOhcjeWxJiPxG1ClvdSaGARhU
9fP2PF7ZnBRPqYBQS9Wo5SyiDaqBEvXrLDplukjbDVqbcffYJIWjb+upSNLtZKXYxvyHQS1SYwAM
xPFllp54RTYMuaMca0YvXtuoMaHZuY1ab7IM0TpMD+Py3+9KTAhnUDEVBip/y2cn4Mwmyr08OgWx
oKNJr0Yp7vDmUfZTMlTlc9l0z2lRiBUGyOVi6jAiuD3YrfTFlheIltcxD648Prm1jkw2aFRrI+qB
C0Ub/33jMBYhhguLAt1FkVoXWjqlfRWfkK7TH4ATG3cAx+UzshNiZY9e7pt5KJgH8+2IhMDi/NUt
tkdGWUOaqfv8I9t1/Ir0RPWo6U3zrI8MenvLXJ3Gv8ab4/tf513tSzTPVTc6lYjVVr5wurH1Q91O
lHs3Kdaq75e3IV9HMxPL+Vl6cIldrhWNAG3wdaXXmeMGVcZs46D6WvhQTMXLhPLHU4GW7vs/f+SM
eYTBNKNrLkhwCKJGcwc5PlFeje+1THon4IfQdiJl1TfmyoTyTOZNAM2dmsAyopU2bLs+0uOT5LM+
eyV64VngzJoJIlszm7g6FncuAD0QKBTezxevYj/kdT9FpxEL5Q84DyvPWdujlzU2a2+Oa0MB1XFI
iLmI+LTzoZCfySioKdFpijAX8qumQSDdkn0TbgigTvTPkWwWHIIsoZIdIuq02JYJ+1LqdpqcasQS
Ptq9+NxHtgIxQ2rvcS/lp9sb5DKLOR9u8XWjLSIL4YHoVPQTcB/gf/ldrve9981t7OrghRB+3pu+
hHiV8oN2t0e/cub//thl7q3EkoIP8usnu4s7Xq565wdc+R8VLAk2gWau+QheG4/IyU1IpKHkN//z
v858EQQwFuWUnLza7Z9SL1HeQtfpdl46Wt9r6vRrIIarA8KxgT03dzeWbD3R6qLgBolP3egFb+qg
F8/CxnC7RQv+AWS0/Dda0XwRmbRHIDjxSrYp+p5/oGdKo+rAz51MypCG30AaV5/lGFX9rkDIf7r3
ZKU6eGAMU7Khet6uaLpf+16EcmAdzshvUJzn43eK06J/RphzS7On01iSZ4xOdcwLVfxkNtbK/NcO
J/JQM4AYk0ReTefjZZkSG1ETxKesrLtPWS95lRtA+B7scCrWzJyvDubR6oanMT+kzPPBaGp2MKXU
6CSUoJGHuu2qB12UY/kygCBcKe1eFh7BH0NXghPHpTG7p5+PlleG1oNDTU45TaSABnGdY+UxxBbY
KG9qfcRKsm8u2KKNHs2mWQjTYBeoa+mHgSfDw+2DeuX6mjlUcMUARV/KQRVFkXVdVnJwNGFbByzL
BzpiUeDd9QE7G3kPGcX3FIFAZd0e+c8ROausMQ8zpRmknQ4+dgngCNo8NjLZpqekwJVlWwXt+Nm0
g3pjN6ln+iZxn7+zKCNgAlEe8fkrxHZoLe9lnGT33OrlGqp+XujlTwLqysGdkyPK0udLY5S5MxsV
JKcit/Jxg+0OOpX4woX7299+5TRZ1F5pDPBK5FG7GCcckDOwAD6edLMceEqqSrKfpiZDvGSE8iyr
xnm9PeKV64CoSMefXgKKwsuCl55yvVtWlJ+yMA+expG+JmLZEyoNgT79jCtP+dQEWoNfI9Ibt4e+
8rEzpvHPw/ZPR/18UlM7wq93MvOT0RWnqlFb5BPtuNqGmVKgf2WvxuYrq0hHjYLpLFZFZ2jRUu9U
zA0l6NuTnuSy34kK1qePYobdrm3h+T2+2C8I7lKaAH4xy/Ev7nSZGFaNPlZ+quNAv6sdWqljM+m/
qEqFj7hTxvcUbdoNTVjT2sy9FbCZU3KXaMr4+fYkX7TKgK3Opn48A8loZvbF+Sz3GuBYNRm1YzG/
vTm3gbaH4h1TInYt38qiqfM7bNfsO1Q6wvs0m8x3ZBbXHvfLfTb/DFw/YMWAHUKiZhG30aQIwXcX
2hFOZro3AH59LdU82gkkqPwhgCW1GaVw/6cWHg35f5+DmYxKRRfRZ7oQi/JJacPYGFDoOeaq2+e+
LksXHS9lDO480dXdxsD0514tjDx4qLIEs1vZZLwmcyNxt7d/ykWfZeYy0sshlPxxaFgux2COqkyT
VD2KGPTKk5nDtMajVeTVJ7MvqpBzp0gb7Jqt5++1AcvzURraqL2KtFGcfQOuVYBJUJCRbsO6DtAF
ieUPxexsioqZbQz9BoRt0G+0YTIQ483tqNrSlS14ftz+lOXxnb+EZ9v8GkYjD878+cbqxKj3uMBq
R5FY476u0ULbt1rsZo+9mQAwLqY2dtdu5OW19GdQzgbsAczWQHSeDxoHnQyjJNeOnDov+mSN9TDs
Oq7nvPCxRNeahySmy+VXQ0HqfvuDl9kAYwP5ASqGxSy7eKlMLlAzprSh68fEnrTw3u2V4XdFSSvf
DmO+Jr957dzyesTkDnlZ6g3LqooxdT2Fld44Js0kPkaqmW9VNH4KevhVz/+NgEGbySetG81oVw89
VC+9tldykiunFgA+lA2AFXAJlyzKyRyGCol245gG4+Rh8atU2xJSZeulNYpqltckfmM44gNeYmsU
mSv7i4Xmtcd8w9xQFzE0xcfLyabBPMo80Z6tZkjqjatHyvvoxbaxQZCyXDmcV0ekzwRY1aLt7C42
V5HpFQmrYYIqsGrvMc4TdJKbKDBP/TglXyneV2uGpFcnGMwzZV1qdfScz/dznSo06uLAPHZ9H477
JixBybVgZU0/wMPuQzt5GRbKgxmcsn5a63VfGx2FW9Q+IKCgCb1IN+yoroRJb/no5X0X3bkZJIQH
bXC6EHpDF/yyKxx9tlHdOgI140FWKydq/u//fU3OJ4rMGogbEZHH5CIuGwGSLgg5akcJ02R4d2oj
+2jqwtyYZZuFd8Eg429K2+XyBU+A/q2Bo7XGk7kSUBjZ4qaeVdNoqJ4vAAhoUWJAwtVQ1y2eF5V5
cJrKeVGHQIvAcCl0wtBOwt7mdjC5Oi6vUswAIJuDcTgfV+Z9DwkqM44YpgWfXMA7fojeyoujd0G8
BWNefQ/7GomZ28Ne2+JgG7gKZ0QYJcXzYcus7yhhmMZxHDF0L3xTyvQeg0wQLAqNe/1jqitBu/sv
g9Lkg/BGmWOZPas5Nm81+LzjVJneq55kxa4Lu2avxXxwrzfV3e3xrm1r4COI89Khn7lP5x+ZoJfj
YklqHOtAdT7LtvCil0Kv9dZP8Tbr6Glaff8gB+pVfdWJlZh5bYrBXXE3zWDYi3uRNVfUsmvNY2Kk
Er+FbMSpEkGXods5uoLxyBjE2n8JlqBW0GqGJARGaHGSnbqRnZ4UxlGhB1cjFDcOOMk1sUw2rdaY
B1ckxlpT6tp9yFaZ+Yszk2C5hVWvmelK7CUdiZp6U/eDWt5pSNZmGw0VvmZlVa/OK5kj72O6fegT
na9q1cO2GKzaPFZWOL3pmSI5s0ryrenDRu4yx4rWag3XwhOIWEruPBcoOS72EYbBsdTsxj5CJwie
9FKKfCsG8VzV9Ukpk2yvaV3qUq+edD8PgnLlg6+ECCxDtD+xcS5dLc8q5HRHcYR9xKtxsPdKF9j4
uitmf6yLYarvodLDfTHzeMxWRr4y1bTfqBOS5MywvsWbAbUC9L8yxz72ijB2aJsZ2zwXtnfv6bn9
m99hK//4FuQmYESaKuwjXr7Lm8BCIWBQK80+oqGAdif+mTVOdvZ0P6AjcJraaH87RFydW6pls7YI
lM/lQztBu1qYueocBQy1fZdrEy3GgXJn5FkTco8DciM0V/5DzjwbkOsU6mD/wmo838OaS+0fdT7n
WPWGGu8qy0g7RCy930oSSt0v7d5YWcorexi8INAZsgt0xpcYstGYVHZR7Byl0odSbrIhiX6UMsmj
rdrJQLkzirFR9p45CceXuIrw6CjGNZL3lVBB3IPCRy2JSuWypA5wGH5CbNrHdtSN7l5t2vxLnZPY
vrQ5vdKVu/Xa9kVzhBSdChJVFP18lqN+TC2Rpc5xypKPU9vbvlINGLdaSfBJShDfK+Nd+zpg1rNk
NEAeREHPx6t1TDCyonKOLhEXTppWt0951fXxxgzbtS7WtZ1LoEfmAblI6pKLtJj64IjLreUcm1SZ
Pkd5F7c+sLcY9mUyDffgQ5tdGUIWXfnI+SMWudqMMpsRbzPVY5k5GPqAtq0ZWMcwrc3AV6gUmX7h
dmuWM9cWj5AD1ItnB3X0xREJm8Hrzdy0jmmWh+YDxqDpiIJH6AWvSpwlD2NStitn5KLyOkcf5B+g
/rs8tBj8fAHt0hRYSLvWsQuroN9aY5i3vF/RINjZkeKWm1Fgdr01qix79PJk/Jp6uYbUaB21FQ7f
ijeu5BBXMhjycR6ZHFucRJfhMEwHLTPa0DpCadXecq3uUJUpVHlflt7k7KQ6JSg+hVkW+QiqYvZ4
Ozpe29A8B0gPUcRjYy82dBMrWtrUwjxqhpwRxqPMHMyxi9LaJgba+/9hOHyT+Ew+FvjV4manGdVw
LKVxRN7PbO8NoxqqfQlFzns2cZlZU8+6NrmAI0C8wY0CBbY4QYmoLCczpHXsHRHCKRbDfVdP6o8i
z53PloemahUoyatTedPv2/N6bW8DbXGRhUQuFcmB833WuqLIA6V2jopMqL1NDbUox0u+AamOAQ/h
UXp7vMtYQY1mBsJSxgeQtSxDhqIqYA1ETKwRpO9FmHTpkzZOXbqZZNj8CAKnkeTjE6Xm2wNffiio
WDYQ4YLqMdDC8w+thDGy2pl1zD3ct5LUTqZtHwK3+6T3PCrvAd4IeyWFuNy0PNy5ZTjLs87D8hAj
hjvaZQEqopnifi/iKrbxxXKtvaMn7RrJ9DIaAtpEvBDlEh19q2WUwpjSapq0sI+ZXtbwv+m78Vfr
1qQjrn0U9RVubsrV84Y9n0hjyCNLQTj2iCSObW31ggvmc+21066UOHPd//OyzY4DADJ5vMzt0vPR
Kr1BQzcM41NhqekhbNo42aVlLsTWlcgem+PUBitb9Eqdi/cvELMZUANNa7lV3N5t4eMCbUMQuy0g
ZHHDbQIhLG+DBDRCq0LR9Eevyizx4DqUP/1kzNsvQdLK4+2vv4wL80t8Xk4I79SAFrdAPIIUw1oo
POmBpb2PkdUGm9kA471uTWAAQ5F8JAMXyHhjoHd76CvLTODj5pmzFZqbi/NiVI2dZaatHAcQgE+m
Al8zTx3lrQWisL891JWjyVDkg3NMgI+9SI4yiFtTMaThCf2K2kcZIvzoJcG4lVP2RpHcer893JUQ
ZM9dxFm4gLf4svTOI0PFtyZVjlkRJcUGxZBh3OVwmOOd2cATDf16BB4TOsNaPLhyRGmMkyQh6zrf
7ovnUyNDVN7sIDrJoBztu7TrQ2ff4kj3HyYUoCQwWwRX6LAs1q4zSm6UyIpP2Kjme7yhcI/X4Bxk
7kSNI7YU6rO35/TaEpKk0K+hxURrZ/FlNTmflwxGfGph3/R3MT3LYu/h5RrdA8F16gfeatVKn/Da
OgLygf3D/Uw0WlyaeRqgaI1x9UlvoXv3EwbBuYJgviVa79WWVr1rzNxemdprx2LGvGEINZOAlv13
ZQKbrWM2eIqgcw34VQrxoMdG/tqAlVm5sq6OxZ1M3w7MD+3389iX4NCnUOgAfZr11Uc1VctNgNqG
txWyV4uVD7u2NzkT3JFsT1R6FoXPwkFvzUF05ZTqbf5d1bCk37dZXBX/Ia4gmw2mhkYrz855Vf+C
vzTRVDdGmnvHLHa6OxyFnGBjtG1oPFjjhJzO7X15bQrnpgyvTB7V5O/no7lpK8ew1dyjZw/WWz/F
1e+iHK1poxVkHiufdm0KQQoj8sCXUUFfrFepTx2W3LF3dBM1vxvTdFTvsgB1p5XDdu1WmBs+MwSE
7bE8bDP1wU1lFhwpylv5vRc68TOlZPd50gDWoaDkFh3YDJTKvoeDp9Yrw1++31k1MAdAlClWXIBr
VZWvRGhVOaaT5+a+YuCEVeqVeBJNB8Fy8Ko7s1XjPW4JabPLi6b4fHtRrx18KjKEGfBpJMvzOvy1
hbQwSssgIYBHsgyeAzghz6kZJh8Ka8q2VogTVVPnxsphvJoVcDzoS6BFTuqz2LhmoYWqCFhdKol1
+ixEHfgNjFtjjw+EiR1Zgau16yPpoetPtHPyl8AKGvNUwCL/dXsClvYj89ojyAccm1QPROdFFk1B
sis9ERzzDPcFv2a67yF/lgF8bq19VDsPt0ktbbcgWK29Akox3wzGqO0CmjrjJnOqdFtZxRp8/QIn
M183KB/os0IfWozLGhZdokzHQNw+Cicu1DcFKzHkw8NadjsrC52vtpRJtlEl6r0UhJto2CkZGDI/
SY3x3dDjAn+NBmuklbW7cmA4JeRFdBmYuwu3Fkd4gWGFwVGoZVL53phLbzOaKQVxgMTQMypnSL6q
DZIoj3pVp9nD7fW6cjui1oOeDaTcGSy9iEIDbn5uo2ThaRwaDBtjFLvs2i02ZkJKqdnWuAZYunJE
KbpTF8H3d1YZWFyNTqO1qk6d8ihB9uQ/zKLsTrrog/tqrFTvGbWiBAeIMLfsjxri4t6mmsK1QH/l
lMLNRdybPu2culvnpxS3XacLpkk5xskURNuq8FRS1gp85c8+BZW34a1SBT6VDVzTbs/31aH/CCcS
IUBxL7KRrkE7r2vgNYyGaPr7zKBBjPmSMdWvdhwPv/oJV5dNntTmWvvwWpQgNHPbzGVqhl7GJl1N
9K4ll02Grtu5Mkw2pRpYdyIKFO8exT/ndwVv4aUxi3qvFm2U7Ca7VlYmYJ7b88oYYr9A8Nz5HYPY
7iJWZUEO/jk1lKM+zrzgcjSN16bUktCnMp/ub8/2tdPFODxysS3n0xcLje2EWtVhH506CJHqJ1Uv
dMUfNAhs285Mwyezad30F/TYfl+URaP/2/DghygIqTxTaFdTWl1SEdBbafq0RLlpTKPqzUzsSvVT
RdXuKw/85V1WqWF9Hzizxi6kBXu6u/31i6meh6c+hzorwgjolCyTNLUZ3ZB0PnhGQ0jgYqZLkC7d
bAqB2CFeHbdHW8z1DJaas+sZy4tONxX780NVac5s4yL051LEBfCkLNo5ZpTfeWBu7i03FQ8eN8K2
ztI1Z+jlzp6HBvcBshej3fldsWg92XJsQhlN+rPdhslTPVTxg55F9qZNPMPxQYDk27Js9ee2Uo17
e3RbH+OCZi2UL0IpvwKszPw/qnPQbGz9fAKKSE1MmXTmhwBvhkMjod1j413vglSMGx2/qTVG7CKW
UM+mZD8jH8G8cOsuKWCdBylDjC0ZVp5Ov6o6+drPBrDpwFM8z1pzk0yJe397lS/2FNJuUKhpGPD8
hjCxiF9x6yohiOLkuRdK/BTKwf7hSftb7Hn5CgHlYjoZCd1VylQ0E2c03Pl0jkZgqnWvps9TKgCz
jFpQVlujAAiARkoov8Gra9cup2tfh3MORBIwWiQwi3ghy66paWSmz1nSFg9TKBXcY3ox4fGlhO//
PpMzUQlGL8WjC3BBF7lNEyV2+jwEKBa5oaZ9N5S++GEUcZfu/n0ssmJ0YqFksnaLuRSMTntASzmb
JcI1tWVsA1eVD0Aok5XC4rVlI7tC7ozoM5N4z5fNjDrynSDPCDrlvO2l+hz3SbK3Enw6dkmotWvW
wJfHgGhDxGFM+s/a0oHWMBJeGQ2LRo6WfLHixP3iBm4TYLOWtJx+MUELH0tnTVDrMuywQzmCwM9p
vgDum6fir2Qfw+ssg6DJCnpd9L2wUnPXZQ0gWYzY2rtyHJ1vtuJpMde5OX2j5TV84dILVtZ2kVAR
BfgVpP7c6rDEgX6d/wqZWVY3TjETLtXho8rMW1H1Mw2HTn2oXVH7vJonY4t3SrhBRXRNK/hivRHM
BRA9m4jhvE1L+nz4yYGI6mb9eDDbTHRPyI+a7a7Cm66y0FNVs5CI31nBGjR0Kfsz11X+9MDRCSaL
tJbP57aNK7NG5+DgpHFFnl5USvpGMwSRl01Vl53o8KKKsPponVH7RINIaE8isCAJ2EqOsf0YuMlP
PApF63edAEju81J3+kcnt7LxgxMgPO9TKpM/bp/E5fuI3/2HH0EiBbaHpGSRcPdOicJwV8mXGPPJ
rRhHSb8u6oCpRoXhbkSD5Z7TKMFT5GnKW5wKb594etluerw21I1qiui9DdpwZRf98T77Ky+jEgdi
cW4i0min8Lgsqk5W6wVC6bqXLh4llo8F7bJN1ir2ISzjtt11Zlt/RgMrakbfHXCMbEvbbLZDU7vJ
RovLcnhNLRiDGzXWveSgDYmirUTMi51OwXlmWMAU5AlBpet8q8VCmkJtk/RFHYfS3USGjk6itJKX
vMGDeCuSvjHvvEC6OIG7Qd3sbUSP1trXF9HGJscBFo1kAJh1ZBnOf4RriR6ud92+2Dka7xJC3w8r
qdRmh708dXCRdtvCdKbj7W1z+em0/BGRpEwEuubCCKC1ZF13it2+CLBLd0MVdA/2mAy236L/7sT6
Rlh5slXG0n0tbadbielXRieFhsgBtpbkZkknFAGCqlL15EvoqWi6tr0q75Cp6PU91VQ1/I4wQ/sR
7HOJUE2XDbP6D6Kzr7en4CLQkMuCD5up7qTTF5r/IpybMZrXvuiKHdy5cF99tvH40220YFPpSv31
n8ebjZEAp6GkgtPNIrrXDjV+2zCTQ0MZJ/SHsTbjjVek5Uctz8QvGzmVtefKZXCYrcXo4lM7mm31
lvnH6CYCIXJZHMKZ+uiPIhhDxSepVAx0qmSAE7NtRDXHrsxNdZcPii3vSH3rUvgSP6Ivls4j9gNQ
OiPGj9OsInVYCRQW+/s8TgB0IpWYJWMBm1ykZaKPPL3q44PejHn+MjQjYMyilsGXFOGlNXDi5c5D
8oVZ5mJh/1FpXpw2DZnBoa/Kg+cUI+9kpY/4C6wCTtFb1bpfUf81fAj79uNYxeoqb/7iUUMij9ME
dZHZ7+5ChqBO8jqBCxkdBPagh7QbDGMDBVrEHwc7qILnCIqC/EK3EddYB6pC+RJ1qZn5FcH9a1On
Y4Acl+V+IaDV4UZOgRfirsVz7C5Tc14gzThaIJbdMrH9ckhwZLUcoQ97N9UFnSarIAudKKb4DaIV
5kvBPn9GnDF5zT04076MY9j87qR7+8rqYTk4QzwN26aCV78LhAEoxC+NBsNFSLrW0W4C5S0RsZ68
RqHT/vCQWYjesQAD/R+GHjtn0qyJOFKl+numOMEXe/ZleLSnYUx2TuYE2S9gUU35lNKzMT4XsQoN
yTOy2thakRkGW2g7XfWYt2bW36Xp/PAB+lKVd/CRreEx6Z3afKrABX1F0bGMN9bgTM2Dgoms8dAl
yVgf2EJCuxu6P3QM4QHZcJSwceAuqmWk3N0+4ld2F89VGokUaoHbXqTFKmaJUZHEB6tt+8exFsO7
jvnbh4AaNqfPbKpfSlpZIxqYWpyzzbK1JsDlL0AoDllZnnD8AsgB5/ubxgllR4oTByQu5adayaL3
KMrbbe2okBqbrGg2saKaL2ZcBnegqtTtv84ApxhFQnXuVM3OrOfjZ7UzoQyuBxSEo7i+S4QHOtND
bCjb6G461YPv1ZNtnhJXVs8ScHa2Bcg6pSs3+59CzHlU4cFFjOV3zNyJJdkss+xxEp4eH+Jimhwf
S8tYfXNro/nQ910DEUvP8w/cy84JoozyiGpEdoJsGrqfJi5/gAVJWSbvWkAv76uVgX19SrJGsdaA
DJd3kMtjbRYJJuuk97wIR01VTbwvkK+HGMaG0RN4llHO1eQrUUek5toS/7u9Qn8S2cXU/IH5zMxC
MOjLMWPYSHACuuLQNZPW7xS1L96R7ihq2GAznzSLLDyp/VSbwQ5T5Bn5Ri+U/rnXkgq/RMUIU2vl
avxz4Z/9pjlNZA4A8VFkAp9zvm2sqUBSoM+1j7WoM++lDCLZfhx5xOsfQjVp+m3XRJ7tZ4XpRa+j
NVjKs5OWI25EqugiX6+TKHtHqEz0G7Xt0DfXK6VNd109FukXHCH6ct/mY++9D+BUwp1Al/ulRkln
+IRqYz7clYERqitJzlISdRYQxVgUhS3uNf4sL3yjkqkrC9P4iLP29KCO4fQ/V4rCeHP0INwbbeUl
x7iqOJdeRCsNbJvVZA9mK9ujAUwn20Z44H2wzcw0j3UWVR+cnnLFHi8zqXzQirTLP3tWHCNI5HS6
sqkLJz9mAVjElRLNstWBhzwvFQBxiGlYXNDq4okR2X2ROHkmD2qDKhhkSUMAS1OFCD91fePEfj4p
XnSfx1aPu3cGUaXNxuBtCs3Q2KW0r/i3B7tdIwxdxLo/73N6j/SokEhb1p/jKOlkkXfDociFo92j
Kha+0PUUjwEmNJTcs/xrFRgxZhtON7xPvbvGErs4vfwAxkb5kLLsZZDpgkQgB+0NB1Pi5ue3dBJ/
5nYdW5teA6mitlG/El4vSwTuTPibpSKx6b2UATQigAYmXjoHaB3GD7XvHscpTO5msw4/4Vnu+YOb
BtVGcwLxseGh+0zpZA2gfvlWnn8F7Z25VDjX/s3z4zoMemW0PEoOqCuiDSqrymy3SjHojwqMqXDT
KYU2PKgdSsbCGrviyRjcJJ78rsqNYRa2gBA7KJORPFt225lbpW9gHmtelvR+bzWQ2axRW/MJvQx8
/GrSL7yseTHzbp4z0b/KK1oTYNOOZ/qhaUocJjO9+8H9kU87IfXpJWin/zn8yBRkdu3slEZBrgmX
+1dF2Gj33g7ClzsH4DuiO2TdBqWGpXG4GZuhLNN5AkvTuYsS96eJWsO7ivfsS5o1pfevtXS6uX+E
qKEA6XRoF9fyFDvqoLfueCCc14jBN9PHsnHNvRvr4VskJ8ufBo/z4cjaOt3+1Iv3LZAOgqBHSkD5
DlLl+axTsq8pY3f2YWq69ksXpA0cnDDUnB1EHOWj0WS/Y+HJL7dHvTLBUBdRxwGlQyq0fGHi+zh4
ZWM5BxfJhs5X4ii96xx7+pq3TfIsq/j37fEuXjGUD8joZ4zCH2rxIkQ2Tlc3vRJZh2kCBwRsdniX
bS03s535Sgy4DHvnQy1SvMlOawVCkXWwgbPGG3emEW5UkEDbqIr6O3TU4j0I6WwHwyo5wIVvVjbv
ZXKFayllQur2c9+Net35koag+/Mk8NTDYFZu+mDmZdnc10E9pb70qvoelVpQV3bi5v8r2l5Y5AxI
zD9kbWW+dHSOfhhTl7xWGDXJDZ6d8V2RRuNa9+Ry3xlzKxY4JQ9gKMvzDvnrtCudVg4kofqhVHrE
oNVBblW77t8R0EDbSlembB+EjS7+tcsAjBLJEqqIKOmhbrkoVwOEG+qEDP2AWa66CVyn3DSR6bwK
Kq33FBrCh9sb709D/yx1QqQDJU/gWRaRmKB8/p1eEw9mWXbOAdqFre1T0grDD9LM1vxSBef0GLVq
K5kAe3jQZG+Pd23YeAo3MgSnTWdUKKgnsRV0+xQA1oFX1NB/MCap4PQ0muqvUo/dce+0RXsvNXUM
AAuKKvUrd3BEvgloAm+FbmTeDrhYb+1lq2FOpcdpp1FHMt3U1/NinBlazhRuG12x0ldLWuY+wOwS
GSRV6d8oCNbFt1Fr9C+mMSlEBvo4rt/FZf8Qtd0YPNZgDU85SiOvsWxk8KHnmSz8Go9pJH+LvrV+
3Z7Vy+OM9cNMfgYmRvtx+YwCXSykqDXn0NIvi7ZBbgXKrgBcTtdTykBfO1EXZQEWkV4DZRCq0DAI
FycKSJiidI1qHTSJIejGECbZX0prwq9VS907ldNMe22MZe7z/O/EzugI1w9gH5X7KHb09lsvclKQ
RExQ8efe71biJqb5sYeTGxIYqUZZr8nJ225P1B+V3MX2I7mdU118y7hYFtEoL2HDhX3aHoIQgKdT
5Xq01Sc4jw4VU+s9NKWy0TPkuX/nqUx3Ke0r96NWtUXl22DjtV0MwmhflxQLNooqRZf6aqY78rvi
CYHEsVtkb8x4OK21ly/D6MwzB0tpEreR0lxE7DCNpV1hCXHgSCB+FYvIVwvHeGyEKP3aU7xtMVTf
vA7Fce6Qf2618iplczkgQ2DYX0QnXHvcIu1lexi5OV81L4i+CRDQCODG5n4aZf2lbrpujad6ZZsh
XQyEAMwjSdDyLlbaTJlQZhWHZsA4YIv4WLB1Ste4L4cm2A5u3bQPhMf8Pg8F5l+3t8rllcwTgpYA
KTMFZ3c5uDCFheZJVh9yqP73ajWIeKO6AXkrZchTEarp99sDXrkB4ABzSSFggNPJcmuicyTsfEy6
g6jA7W2HQAzarF8dIo0e9ZuoK0OeCnn6+fawVyaZusfsfYxDAsz6+Wf9dfG0aTVNbiT7g8tDKTvx
A/B7dByM8SBhNGXzs6buYj0Xk1WINycY25XYdXV8SC6wxAj4LPf5+FgnFaRhQh5cNPFTgCC49Upj
BHk9enWQseNsdMqVsXHjvVAsda3zc23aZ4gKK0wrk9v3fHyjxxwy09LukOATUflmiybInel2watR
IDgHOF6h+j0o8f9uz/uV/TUnmVQRCEYuXbHzcWl0eV05enz3VPUPeg9rzY8wifihBzHRtMeMY2VH
Xwl+JkcJAis9UyL4EmxX2KlRsXv7w+A68fBYDEbxmxifGdvUsdPmCa309Gc6txD3WuYF/+trp1O2
dTV0wUZXOtt8Mno9VfZKUSs4s4UY31Mfc+zcR+9TAko23QSx6C62d7fn6k9WcB62+eXgumcaDQ/Y
ZZ2u1xNdiPH/pJ3ZjtzG0q2fiADn4ZY19SR1t2TZtG4I2ZY5z8nx6c+XMvCfLjZRhLQ34H3hBhyV
zMzIGFasVS7PqZaMrzqztsaxhumKXr4R1k9TlKUvcUR5+rBAxhufFJsA97gMg2gfuzhOKpqhUJP5
FSoU4CvR/mz82aMnfEjcpvaYlCuqzqc8WxuPpVbpWVD3djYeqnxy/lUXof2xWBP3L6EO7V2MaoQe
c1wipIZvL/T9oYBuAWY8KaIoMUvrTDV3tNpwFPHMUU3vWh6lLxHZ54ci1ZMjt2LYCcc2kkzaGZJk
iCa2fM1X6Y7QUG721HZ41twGNid/0Skf+qLSRNgd4j4ZH7k6sXeyYHhNmSiyUPu0koYx/krrk1fN
Xuy/fvYTSA0i3B+1PhCZ6wBRga46nTpzeda9WDP8HoFQ5Hm85GEgHT7DDYz8222L7z0AFqlD0/7l
OuICr29ii2TPMirj8izMNvVHM9cfokn5LXRr/FEFIdbfJY7nctvo+52mLsKoFoVEypsE4NdGK3co
3FYI9bnS0ecpy8z0swn+bDdX78bJaX+7bU560esLdG1u5W0Q0UA9LhzV52GGLRtyF/EVYuCA8VT9
y21L7wMViXymzEIeSxK/jkUz12Qcta3V57qYu7MzjKFzptRk5X91nVS8yPRuoollmJASVkvmZodk
yiZvbzJ4Y8Gk0ZxsCgjIY64z6j4pPGeOQ+vZ0eZ28WnN68D+IvXUocu1c4s29lIG3nhykHh4WPlb
3jyhZuw2VTlWZCNDvlxAUMxQDlo5OrVtZ9+T4hTa+fZH3rLIewmQW/ZtiPmvLcZha6IfPGnPWqOU
n1Iniy/eZE5gtIs+Oi5jtxecbHxOWYmSvGxylmgNc2mjTutAZ+nP5cAA6MksrMF9UXPTQ8JE10Nz
Jy2Vfm51XBGxkUBZxB4kMfn1+hAC072h9bTnKsHBFAqk+Rc09lp9p+j9PviQ4EGaGcQdMqFZ3UIl
rhcwQpn+PIqqP2idSd8nt8ZzgWTygSRKvYcbJz2iyknZ+Ke3kBtC/iSVYZglX23hEBnG1FCJfc7y
JnuI4XW6N0KAJgiu98ey0HdRonIt628KFhjydWIWDuvK1ScNtUS07XS0h0vzMMXpdKm8rn8q8yh+
0sLUO3io90KOXusflLDxDknbzyd4wnbJ7TccLnPiMHlLLAsjTdKFvLkv5NRNaaC+9cwLnH9eWi37
B135/M7E7Y5+qRXmctQU3VV27unWIaYYDQpcltnelRX7sZ4TtWm0Z5q8xsUb3SHxFemBbCN0dp6x
TVsWUzhSYpUO52p7qTeZGWOp6rNVNcPXJlXaz6jhgX8eNCvaecA2bUnYBKmtHGpeRQ0VfCCxPrGu
2iimf4YwQmiVFHYwv1W9i7bt7YO7tXsMxEMxQx0HVMDqHGmp6S0thdPnVEDyAis75HJp2Z29Tl3+
pLfPKEG7JF9uG91aIoAQ4D8/jvC6TlXVcE/17aI9J9CVv2pRpj4UeoNWG30WGqa/YEw2LeCepD66
Pp+ic+s5pK/xXGVLWj+qzBydDFeB0jZRcmvnc264cjnlT0GCJBMPtPqc1ej245iluHLbSr1jhqKt
Sl7t6V+bZlSOPdTXP6lMQMEPhQ4SPkJqxAgpJ1zfvyVmPrxScuPZUdzmmDiVUfqV46ZHxhAUX2sN
58yR1naGtze2ENQYhSMeSDoJ6/7X7LT92C8m/iep9T95tnPtG6WT7o5HzjRfb2/hxleV9It0fMDF
gmyQP+aNi3FJBrxltimnJm1+P5bD97obraPIKYhzPhlq2jkzG7cCg5JznitBALvaRsct6ymhhPVs
G7Xa/z10g4cUXVVY/YUzHVLt1hG1PAro1JcdVu8t08QejlTVMBheln9/s9Ykt1LIVlLjWXGU+gWw
VpFdHGOGYROMWvaVhGhklroYfyXusaUuOAMi3EpmEK4N21Emyhgf/rwodnZsO6foT1qyhB+WyG2e
1T6v2uPtbd06QwR1ZCoqmQHAjWuLEYo3qtEZ+jNVYuUlQSDFOTbVkGbnzF6KbOfDbmRHtiOvpARn
AMxY970mrWZCkJn0l6Ul+XNjr7CPTiGoEpTK8kCAlpwHLSv9URTiQTGcKPkY10r0QPlE+3R75e+x
cS70aaCN+If/Y/bgeumukUcZM/D5SxLZ7HU1CMP0k3JKPlXtMj3yqoj7Lp1r+NztES4Ca4JIrp7a
f4BJUqJOc6U6IDi1R0T+PoKipEwdQ3Iygt1zVxGU1oJ9cyzRvoSMfmR+EtaEFWCzngD8UP7VR+Vz
BpSK6SbUxXfevR++8Tqk4fCRvMoJH27dWtcF0FoWJ50pOPT1dyh6AdzHlvUEkYlzibWs+FS25XAS
OuRDdh+1D6OVDjuO5v3lc3XoCmgxUdNnKEQ6ojeXj0o4grelO70Q0KT9YUqAvE1UQ16FZqeeD+EO
PPsNk8Y7/ua9g+M8UouVpD8Ej4Z+bbeE83JIvXp8mUNj+L64nrhnBKhTvoDW5wm2zMiJfvqlAlAq
QSKEbj/oza9NmnOBWo+I3eci0i5xm+m634m0OllG4X4qlib8dvvIv7/sMo1E38lmQIT63OpoxTCz
iLBXHaj0RfV9GAaLcqgd/jGiQP35tqn3twueNfA8xE9MifPSrp5Es4h4bMus/YgC0nLfm1N538Nn
mp28sQgfTDiSn4e4V0+xyIz20KBF8cUyRFz5haUlQWzM1d9JplVi54S/y4MYsABqypgg+4wPWr0q
ehs2AoRL+7Ho9eY7E+MTo020Lqq72+t/d5qkPhF5pKlzmh2mKa63VnhJaWphP39kiINhQLOMuTGm
IEW3uqj8Hi22ff7fLK4+eJjawpzhr/3YM5jRHRTXzO/CSHRPCfCXS5LszSKuDxP3UzZ8wBOAIecU
r96qxu4UZpiS4kNdmtk9z7LxARm0Zy2GOnjnaq5d4g9TLlmrKqlTqVpef8y8KeYyqoviQ+KEtLRM
ZFlB9OVVAGYWgWtX2N+0qirnQ6ZFxs6dWbsjaZtOCYzE1LOBdq7uTN9Zkz72bv5hmmhBJXljM/VX
uH5k91p9QpTb+F7CovfnT20m2BpYm+jQMGMpp8fWAbOzWDVvfRMFYSvSs1cX6fNSlg3MZ8CUeXlK
eycOWL/M/1kkjyPo4G2mznT9jdVlomMOIi2IFpE5/uAs+R3Q23z8otdF1PkucziL7Q+pO0NqWjF1
cqDGpjQfFdulsxG3g1WPO5d1dcR+/CaopJjslZgKHqTr37Q06O5VSx0FDlqud6PhhUdj7qxjYwNj
vf3Bt00B4qBpz5z4ms9CsXIiwcWKAm0as99bXdLG6B7zEJoYnL3QdssYkQEJJg6I/t/q6oDYglYi
raXj1UfzRBchns+j0kXLybHSZU+ve+WLfnxGxhuYPpTMMdzX68/YZXobVdEY/hGVjeccodzXp0Ol
LFPqD54yfIVCr9+7sps2JZcLfSDgKuunRkdiPqok8ZDVFPAcOXp2zOrafZnjMfKjcK4ut/dPBmtv
Ahe5RuiN8OzktD9mLa/XaLb6rCoojP1Bkzs+YHp50MDF3PdLfdfNg/dbaSTO2ciUMfPdCjXZnfuz
saX4ByBAMnaTOe61/ZrqPViPLgqENqd3XT+Lxz6ma8zIBC7q9lpX7vDHWnlSwZdgaQOcQDpJeNwr
MB5UbfnRiRTnH1sXkfkaUjtIgGZI9E8JaGA4Nl3906pO8lszGwi3kyzwwzJ3vdYwmooJPWn2ttbG
C5Bvst0ihsC0nkT/oLHicWfFW19XkqLJNJvs4Uew8TYm1AtTy5MQ6RArNb7m7ri8LPFifivxh//c
/ribpoBk43VVGQOv/L3tRH1neG0a9EmshAcVZpfSh0d0rP1JzZudCHBrKx0qpWR91C55Z64/palP
6SQALwf50hvtp6q2CvXFTu16/ELJx/EOizcMxd+hpnWX1iJbe7292o1rCj0hoCHpHzi9K09UA4kM
o9xNgzoyZ9qlsO/+S1hq/uYYnTWcC3uK96CPmx+YQR8GPajOIPK8WrL09lqmpIFZ2vN0gKvIyQ81
n3l5DtNJ+3p7gVvW5BQ9fOQMX4G5vLYWiqk1pqTJULiZUKk4TE20OM9F4Rb6X8k4mj9XkvlxNfEA
ACxAdqBfvY5U+gJkgeqkQWUiq+OPOKXyKLpquWucKt7rP28v7v9bWzmdUGfCUouSNDAEA/uvc7O0
4SNgSusfV8R7U9FbxuCHhvSJDjZAp9XSLKCx5qAgg1nWWSg+TWmeuhBZIqL4qjPqae1c+a2bAQKL
0hYPv5zEvt44agKVMrdzEuiKMRS+VUMco5fgGvzCIF+/RKPrVQbgsqH7R827UfzCzWAqA0ydROeQ
kF7br2nwVVHtoELetc63zpmdi5aO2alSOuMVwh9lz6tvfl/CL/A+lPGJNK8NCtPuEx04ZTBqrboc
vYypYl+P42E8FGqz2y3ZNOdKTkspAfVO32Oo40HUECcHdmwwA9e12pIdOtUpDsId2x1CXXmnV68z
RUoogX4wtFB3uV7bHIquFHmaB14/us2jOieL8TgC+t6J4jbcGUdUBRrPoAKVw9UZ5amKhrYxiiAs
Jjs/a4lppZOfjO18thplWR4qJzf3uBA2jVLcllyAzPCuY/XRiJ1mkIJp/RSWkGJNtPd9pZ/G7iiq
zLDP2tKWe5JoG9uHyyYoxnVLoq5VHhtBbm7pjZoFitXG8Elo1ErMFs6hsE4YnStB5d92pBv3EfJp
CeKGg4a5RfmD3jzBGqDRdIZIIliKqvxkLoAtqM0sdn+wGnzeB1pdoE/jkNL7aRLL7P6KfXCzIPXA
66nrZ2OZbOFC8p8HVKaK5mzV0D44WVcYH/JlyZpDPOlG0vtRHaruoVWKwf399gfY+uKQaxBD81Lj
41cOyUOgQyRhi1Za1FhPiVaWXwjcw9BPVfHttqmt6yKHwql+kya8Y/JTTAEpXb+UQRlG2nQsZuFE
J6Yifp4XHowYnVKQiHS6GIu93tOqtUk/hFMGUexaf9EOcn2760sG30u0DW+vafPzSZwlHSBAGubK
BUAfYyO06hXBQN0VC84UoNTpOMxcG3vzKZu26MOBcqSGSbv7el1RX4w9g1d50GRWpt1n2dhdRMlV
umiMZ/52e2GrAoF88tGoBAUvGc8AN658DtO0sVdZdRFkQ2qjCoE6uwvu+jkbGdv3+2n63prGdH/b
6OYK6fSCWuIuwCxzvULwvEvV5zYKd1lnPuUi7/+ZrXaYj5YA0Xe8bWzLwVH+gOoFHw6wfb11Egeh
qZx8pGNy59Ki1Db7idbSFFUXPULOFW70/nzb6NYKQVHKrI4OJfHG9Qo9CGuVxETDz1XbKvEnD4CY
5LV+rCNnr2O4aYtHF0IEpvW4cNe2oAmz9XAJi8CzRjo7NtMVp8oai7OiGfFejX3ra/7g0WJpkn5h
ZSwxncS1c7sMDGpLxRnqjrwATNeiuFG0sftA8vaTpe0fR/StydVpcYEo1nU0lkHRMd//lOTG8FWP
87Y5uI3afxob6rC3d29zkZJJhfeCAui6B5s2YujGXFSBrcYRAxDe9DFUEo2CA/q897OWlp9/wSAJ
BU5M0o6Yq/fQWrql1ryiCmInLi6ofKCtXNUK/Idm8cSTsUexvnlk3thb7eJoRUVuRmUV9E5Uhodx
aVsmHUq7/JZrtbvTNpMXbB0+MR5AZYpGMyWclZ+eO45KhCJA4KhFWxxbe9KZKqnc5hfCJ95tOAwZ
lGNoRu7qmze+nnqvjygqBC3tqT+aMX5pjSR8qKAnfRKz93OQpB+nUgLawEAhU8R7d21tERInXg5V
YNB40U85rc9vTR7vhkpbZ1EycEmyKqmTtDr9ZVSmaYL/CFKnjV6Lqgk/p0vX3zGn8qlsWmMnpd8z
t9qsEWAcKKyUj+haWXEeitLzq1JTKngC9ag+2k73C6kZswT/Rdcwqqz1XYgvvaXXzRINc9jkjk7q
GGc7LNrms9Xq2R5T0tZpJHeHd4jhT+BWqwXGStlkUTxy9EPLeUmVPoESqqmtnSduK+DkwNMCpC0H
xnplBsGuLOxmqwx6+MPDR7QH1f6S1zbaFET4T8IauvDQhnGlAqWv9yhwt3bxrfXVm6c6nQxXXEKj
xVBfoyqLunNRaJXnZwz8qkcP2bqdCGnru8oPKvFbTK6tXVjZ2lB4pFoZTEgujhdd0cbmXA7qHhhn
2w4ZEtMv8P2tI/lGFJSbCeID6BWV+m8v0cb6xaNM8pPkBj8uuOQ2gNNfUguuqWAJ8aRwS89NaJJC
ucRF+2BOEJXkpfMxrqqw/IVHh8MvQ1kgwAzYXDuUtl5ChWypCswpHBo/H8PqOEf5ctc2orcPseXt
oSc2zyj9RKC5cn5rjfspGyOrm06pAkUZ2we3WrpDCfTh3wXsw4VcuHutIQG+n3Revtvv3VbUCePs
/1leZSOtKEfUabM6WLrUPSnTON/lCoImWVfGl8Vpqz+8OlSOv2AUVJVEkoKnX/sZaCnqKM67KoBF
CCYPpQ1dvx4Z8UsJZY4qbrw/uKO59yxtHlgHuQ/EWGkmW6syV52NNYy6EQ7HpaR/UfrMcU8SRrLz
/G1+0zd25G6/ef68RSVzT22ClrE5MRuW/I20nCZ5WyDvPSVd3nzIIiGebn/UrUgC8BeCUpItmbb0
tdUEvh9AMTJ/WApluqSwNannxphq4wm+QWvecaub5pj4IJMnZYGf7docWUPXT62XBbAI6MpfQ8dU
3ge1t2p78GWzMf3z9vK2Ng9iZEIyCXJ+l4sJc+LtjUUJDr+loIUsDQFh03r2crltaMtj01EjHaNK
gfKjXPib3bM1pMSnlKTPyarkL1Hp0XJXMYRTnmvmDhhssYz+7hdM4meA/lHTesfvv+izoc6eKIKq
q4v42bOAi/47MOrRPURicMdDDg9RuxNfrJEVP9wqu8eQMWNmdNhWV58GbOOoiaP8kbZLZH3rFoBw
Z6KpQvuumUO1HAszz/VLP0AY+JyPuebAp9cKw4JFyhzj3ncqxiEubdPFyRNqZv2X219l64RBbSVJ
1UC2E41fb0Qn7KhvoM8MzDpaPpdMBQ3+nObzPdJV3ufbtrauLC8YLUYOM/WS1bcg+xVlYih50DPN
1B7VOK7Hz7ow09BXqVgfvCz96rpLYe/Y3TrVjBSCFCJHpVO0emoYShZEIVzaAaVT73fGAIWSHDR1
aveANFvHWgLlZMONYa01cL+cWqGk9VwEHdwx4VFPwvlfLclViDHD8qvVafPOPdpaGnkpOwgIihLD
6h45OaLDYk441EohptdYLG1+aSu3/IXuPg09AElU1ylCr7MaXjBryUqyUpHlRgxHfpv0d6469925
i+dxr4C4+SEhXuOqWgbIpFWGWNQDWs82oJFSTNMlgezm0V1sVAwSkTjOIY2nKfyVT2kTFsgiDZI/
q1PSZhDQq7pSBlrq4oGWKqRrYILi/H77FmwuDcp/GdBRpVnX1rKihl1TkPzaikhok/Qx0pkJ9ILj
QRdTbB9TICp7ioTyaq2TUkrQzBzI/ghzSdfXvMiMKpshJAomB/EFS03L3g/tpTs6iztnhwFNoido
+cO7Is3qF+qq9V+3V7119yGQNGHCQY+RouL1D0CSBu9OZT1Qk6xM/FCoWs04m4gYDqihZVc7u4F6
LnHs328b3vrcEpcDkTTX0lyLVqdzyjNJ8h+4laKeCNZhdrUH4SFR2Fndl85Mp2UnSNhcK4BMdOsk
t8T6Uqp1bQyOUIpAlM6YnjOPAbAHRan79puSLjGkYa1AnseHpCnbC3K3bcsZF1gr8Qiri9PktTVK
eFWwGH3zZ2SlhfPo0eMHx+Hm5Z+TG3eGPxhA3Xe6RlsPCdgrwCOMUsrpzesNVu25s2elo+KeQtp2
quKsmx5dG8f3CSh6CtLh9r5uYaDogcMOCSwHxOJ6UrLuICx1s5S6eztqv1tTfG+OOlV3tZ+ip9hp
s69tOsQPqeq0v+tZGT0hT1N81vrZer39S95/cqi2qJ7JDjnp4Lq8qyVT5SyICwRKiDx3bijOoyuK
NAZoD0OcXzMLAwjWm7qX23bfn2zs/qih8dzIx/v6iw+gFJLBcePAcIb6oudmmJ64uJY45Em/yK2u
s/vbJt+7EWmSlEJSscKRJj/Fm7DNcRjZtHonCRA0ZciPnuC/9ZgsyUPRoCNyCid7EhdltGOicqVw
D5bITOdy+zdsbDw/QoKtec0ZW13PcSek46VV0Gx2UqJGqF8r8Xdp9JZfZ519chLIsOc2zhGXddQ5
SOyRf5lHEOSSGXS7zBTvX2DJFgcKmyEnJjvWbRm0lQQ0eFMcLJNrM1Zt1lpxpn4GOdbtdW8aAmEu
hQ548tese9WsgqlBYihoYqbFUKPLkvGcOzkS4v+TofUsR6u3ttWkDYYMr7lLKAzA/gkdRL2zkVvn
l/tCF0YiNiF4vT5MbquqaE5OSdBlMBP5VJdU9WLCKDOeG5v5Ubi11MY9317c+yIAp4YokItDKgB8
5dpoA0uLUkZ6EkRMscePTMJNf3laHn2cqnLKL8xJxxSjx2W4lHNjZzt7uHl2WTGoWDmbY68n3PXE
6jWjaZCjG/rqd8eIx6chRrz2PEXUZPy8i+F5jarUXk4pFVLT16ZhtEsAtK72vaxV0Rxvf4/3bpvv
ASwMKR4JFFsnYsJU0zD06jRIR6v8PVeXlv4GKlonu+Ae3ba1dYKhoSNvprBDd0r+/Y33iLta67Ql
zQIBsn36AKeADsFt207eXsFl2xKzh0zFgi1Y7zJ+McxE3LGqyLTnYw2uUfwLnXm918nY+nxMo0Aq
QaOdJ3/lENNc7xpHyQCe6PlHdYqrP5VB/D0vs7OH0dxaEnPcEAbJi/AOs5iH0CcVvZUF/IwxP8Et
2MOOSy3+54VwGQNAwIWuArghjsb1LqnGAJV30aSBEJ16N7g5hFIFYeJRjK35YOWW/khvvx92vM7W
0/LW7KqeU9ggpksIjIMkjp35k1eNefIN8hVEwmsnrpOPmRsPIRM1atNfBkVEz2K0wz0GCrm46ziZ
LB1siJTJ4JlbD1qmNE6tvo7TwInHMjtGEbLasD6ov6FF2nb+0jMV/cQM1rJHRrx1kKjxyFF9aB+A
i15/9aQf48pq9DRIwDA/AvQjZtAd5E4kS7Lt7HjBTWs/8HzcQvo5q5voxTPTluOUBrDd5KdmnrzP
XlLPlM2mZCf53tpXOXYNcpEZvXfwiGooG9OqsxT4fwwdWaVPtfCZZUpTFNUiSz90jgFAtM6yPPER
ZHMOqhab7qfbrmdrwYx+U3BmVIsHe+X2W63vl4G5jsAN4fI4qFOi1a9VkYyObwwVKp2/YA58/n+U
Gkx9Xu9m1JizthQFApm2kbUnJIkc77VeFjAGZHjJ3rOy9ZISevyfudV26gxWiDHnxa6p5XwfLPX3
sYcqPIVZ7Av44nRndVuXRHIT0H+nI05x8np1RSdcvdUqZIiRZMifCl0NOwjLUGdILm3qKV+dsBmt
U6y0dv0LB9eCrAUQBUE/T+i1aZ7BeUI5DeS2ZY+fkO6QOgBKnR/dEqay25u4+VVl0khoQonlXclj
HsGFttiKG208INFjPTLjoPrFmMbH2Jmcn24cSzgDSYvE+fFV5Rl+8zwqZjLDUaREwWKa5XSMCzvy
jgrq4z8NewWHQsgKkpgQAgr0azvOKKgAo6oedKJJntO2LWShQ8mK5iB0vdd3lrX1GXGnXH7QoUzs
rcx5xVCEfUO4PtHzQVpkMa1vylwZJ9cd09+Xydh14luXHWwfmmcuzSxkBq8XaGRk5jbAjKAsouGc
D7FXH5SsEpDawTFxvH1KNo3RAJSdLPlgrt4tyK+jCrqwOIh1oy1OsHVVs68zKS+gW4ID5ba1rY/J
gsAvyjoqb9X10lrbVvoKvs6gQonkWMqpEIdB5JNtO8m/Cwnu9//N3upMaoxpzGlPdgONZAlxhPjX
asPstWz68aSNQ7zzMbeXJyUxGaOSIfr18vqJ4U3ELviYUHL9AxTsgzXbSCiVvT37YW0NO55sa/Nc
qnASlgnuZY0GbewwaTRK68Fgl9p8qBET/63LROhdiLuN+9vfciv14EACbEfDhKHd1UXQoRsZR3L2
INca9aRT9bqrAWQ/2rHqKb5rdBXkrKrnL8g8fLtteuu7QsZBFY85SsozK4+NwFGuoiCTBbMw/syV
SU19O+qyR1Ob0MWL1PyP2/a2XghqT6AU6SpoOJrrfcyyorNKZQLI79jNd36WKI9FlZWnwa6MO6I8
784LW3053Ta7tZ1kF2jlSLrGd4hiJvBR5XZ6oIT9pN9PI6WYQ2sryXOZ1kqxc1Y3jVHkp5zJYCUZ
7PUahVMlXaTGOTitoQsiRFjGo+UM/al1zH46/8LKKKuRMgKaIpq6NparSSlSK0f2IAJUD3le8eoq
OS2Tzor3oonNzSOpIaMBB04UfG2rmKJiGWClCSalb5Y7ByWIb3Ydly8QV1i+mGHC9vUh0vckSjft
ykFnKKiZ31tjSBY3sdzRtcmlEE5m9qyUlDxN9Erj2jwYUoPbhyEyvtz+sptX443VlUedJsdJSbtI
StOm/dOsXPcjB2y5LAlsf3cF6GJn55RuWkSpTg52czvWZFLI9gxuP8/s5TCi9VflRum+um4dPlFm
KnRG3haHmZedl2Pz68LuzYvIICPSY9e7impRG9tCzYOyJKXzF81r/yljkfw5LJnnz7E2nssRcfUd
sxtOD79KoQ7xCw9GkpVHH8qSimSTZIHdTJ+KUKmPg5s1k78Mg1ackKKN/2Bw3Or9uctz73B7b+Xe
rbI5jDuwp0KjxWuyihZnfR4TuHmyINeb+L4h9xAPleLke63ljW8rWxuSTEYudN3YtFt4GzHDIhW7
OClKHJ5GcEGNP46wqI8eSIEys8Y/b69uwwGBH5OcQHhZ6r/y72/iRbefSmYYGF8iNUBDMs5FOH9Q
EikkDT99Hf989UYKgNmUIGjiMMVwbW6qMguxv5qL0iLJ7EHn9EcMNmlvTGrjdsA4gtiZnOQhZVzt
2aAt3TQUTR5AAEsNV0P9Ewa9afad1JxjP2piPTzf/pCb2yd7F3KKEDSS/PubD6lEimG1CeMZyWjq
yScwMmPrK1iaT9FYm9VXt4lUaOkbJD92YvGtEwqKmTspR36Jx69NgxMFGz4wKxnWsyvHUWJkTrMk
2lMF2VriWzurr+oO2eJqiZXTK4iawySa6DM4++bU10t2V8SJdsyqKPnr9nfdXBydIKZeSKNoDV0v
DmjtMs4GrLqOV4nhOcsafXi147Q73razOjISBQ66Auwhfk1WrFYvcUaFwauVmLK/WNRHvXL/0Mwu
RtdieRqLOvt829rqU/5njTKchG7K6ZLVaclShY20RPHBVkckaCPImXV/RownPNVa1B46pjMflsY2
+p1lvjdM/5Z2B10mIiZ1TZnbxGGeZOZUfEjDeH6I0upLz/vcMVUXandJNpHL1fl0d3u1778tGCtm
M8C/8S7ja673sBjUOrRA5X6IXHcufB4rrzvniTmRfVihgRDg2O29GVsLBWkMbRVUHMwwrPZzaKJQ
T4l4Psig/WzknXenGihwRaiwvXSznR/god8zuvKmbCvDkjLpgAGEQHlNqRDFw8ycYF1+aGajOw3J
opmnKOqXDynxxx6BwepmUDPBw9G5hHKaliGVlOuv2jVJCCrP8k6RBjRQcqiHqZ8X6rRXz1xvH4Y8
qphk3xT4caerT9kYWpgPReed4hA2l3A2zU/Ikg++1Pt6Fq6odhKqTXsyxKBJaPHar+yNqa4pY+14
p7SqnXNXcjJLymsn8I/TAR7LHXPrTfuxPEn7xcqkjNvqdGoEwm6s6N4pd+vma6KI5lQLO7nQ/Wt2
yhgbWyYjGCTvAP+9R6RoncX8dWuinFBU1rGKdHEodVHs4MVW4RIHg14ChBb0hgiC34FDrGZMQ6Oc
PKbyotSPzMo+mTHqCrpWFmdbgemr8sblAkGPfrp90d+vD8sgiIBJyaRtTciJcGGhh/bgndRUs86L
rVcnmqV7g4l7VlYHX4884Ga98E74Me0RqIJ9jm1EB26v5f0plGuR54/CHQofq8goGzWjLo3WO8ES
K3UXR5PCM6wdriX6UyI6z79tb2tVcqKM4jIAondEXEQVTWuinscXc9JzslCUpEejn29b2VqVHI0A
LslLx4N37TTUUK1bUUTuqV1c+y6DDTP2W710gCoZMxUgYHw/uy7yBd5tgiJNCt+tx7pUZwn7SWjZ
eRnc6oOw5+YDNAvp8fa63l1iBLnQxYDIBVfFkV/tVpRptjAydLGaRW8Oqs0bOrVlegI6We6YeieO
RtFMgtx5zWDqgTFidf4Uu1aUTkdeqIua9EsOwORieb2yHArGab+aRS9e8P/JyejcOIYI3Aqfhd3Z
36Oi64kAoWU1d87q+rGTv4jCPWznfGPyhNXq6yVHeSAcs7MXd8V9YXTlw0SyfSSpgl7eXrSHGf7v
HWe29cnfGpVH7U3ES4BZtTVq5GeYbtuz0NrwSGomDkOKfPfP7y6NWFqWDAJTk12lDVbL11ViTJlx
lcDJhAYqEt1iLmktpmX9C9Zk207KwZCjrJOUPsx6xehzVEC6BAYHSkyuTUPJ7ewz80bNHkXiuyvJ
5sl6nmStR1JujWobUB+ZRVFmZ/gPko8qLGIMWUJ3lMKwci5S5ydRmJo8LOAhWRklUp5Y6Yje7Btw
rnAwdV6B2Wx0qEvH6QRTTnlsIqKy2/v27iUCUUWdmf9Jir134wN6bOpR6Q3hySydyP0yMJ5f3FlZ
XLX3Zk7ydshRIdF7dNMtNICGZkSW7PYv2DikVNYk0p7zQ81yFWirmjAiJ+2Vkx6O1j9ha6facSqM
+iW0kqra8QwbO0mZkmUyHqeB3TWuv6waLQxWCpVIIqsmsIFlgvqOcOTgUApDrQeRWbvUP/vaA3wH
DEGpjctBWL9aYZlncHO5XX6ex8I56MUijvWo9+eFycIXzmx/FFEbH5asjnaWu95dWiP/3RLAHzDa
rGnqRWgbSw9E8LFA52G5SIGJr4lndB8Zd2UwGQnMzjvYetE+plkMoeLP7azkoqOIRssEKh26GCsv
3KZO5ISohj6qheu2B/Qom78RODFOA+iYHf8q/1tvakCIpWMLBD4NIYjv0CC93tgk8Tqq0fHwGHWD
Hp/aAXYiaIbn5j43El0cvSZL00+uHY33Ii0j54mQwYsutxe8dvL8CICglKRlU4rAf/V0G7GSZ5mX
jo8MiFV3oadHr146u5/SuvNeIXMTZ6vQvU+3ja6PNJYYrZBQEQ6XHDi8Xrng1yxODQozboC6f++q
jC7A2cs1Q5yUVFvEtxI3Er/8b1blr3rjotwsNnRYnMfHsU2X7HdtcXLrOIITt/4wbWgRDqTV42+3
ba49hVwpo6IUN3nTkctZ7bGqVNagd/n8WCrd4p5gDxuGIzJpmea7STdOO8d348OCQCTa+6E5RrZ/
vcShpvdWjt78iBybfRksEX3JTN7tYdbj+tDPabIXIr0/P0yPyN4wUFeisXUhU4HMrHHjZHnUFjyF
b2kCoGvTCe1ejVTFvht4Dj4K6jA75ak1Xo3bA/kDyAKILRg/BLR+vVT0FForTObxUUSa8sVtw773
kyJxtGO7lC+62zhM5oKpfgm70E7PrRlrX0IFkqh7MNdiT53yvdcicsNzMO9A6///cXYeS3Ii7Rq+
IiLwZguU6aad1Bq5DaGRRnhITALJ1Z+HfzVdquiKOWt1KAvIzM+9hpH8218TzPbUtXO+Jn0ps2/o
KmT3Vaf/I5dOe+VQec8oIpcfCVe3RhN/XiJ7yoggOocJPt0lOmcrZTP2Wr8kKT3Xo1lYWZxBAfkM
2NZ4aPO8/LAAlHq002181gwXEb33N/jVB4eZAMyUq8wOLgJFSrN8cDw+A32tGcsANxiQ1Z2Ry0FC
x92iPCvqz73V1/8Aw+4+v7/4lc0H2gKMMRk6EhaXfeYcKU2Zrjx8nW/aAXOa6nEIVhO5DDVP8eJM
I56A+nCjtL+66g6hh4Z2hSy0osSLho23JHmXFwdleyrxMCuITb0SA9PSqT1xZ96yA/tDU5kNj5b3
rntNS5320kVoqgw9dyZMFcG46ds3tbOHAcMWXWS4efDSpGtxmLs1OzqV86ztmZ+BK93p//HCoWoT
sqhjKYzebnN0j7k10cVPGCTMPwJE9PJczxnZgtT4mOZF/3HS8uD4/qJ76vg2TvLg8FH2OmR35blY
FJWnaTMmfyXgD+5JQ0VfhO2Up7/eX+baZyWtRC8VCh6v9+L9AinaRalrFLvHdeD28hTzLl3TRbSa
hZdF1lgZzwq7YXEjD7gSI/Z2IiJMFH7ImV88n63qNa2Khl3sCXFMmyl9WfrhUzs27Y2de+2wsg7q
rGTqaKLtb/pfEZASUZfmOK+JwF3l09gr9ZfZVf5Zy2pzOXqeks+ZOQTUXqgt3LiwrzwlsR62L1KT
XJWXXzHdsLukZ6sSE7n2kAO0JOZcdsO9tRnGraHClVuR7iwXAqQwelaXI0Urr/0tK0aVGIiUUoMI
K87tybyjxAaiWTS/EDKzfrtr+cm2SvHzP2+k/zXBd+oiXavLxrRLEb/Nhrcl9pyq9EhOCRU3LESf
ZtGqZJA/tHMh9diDn3BLiunKgwPCYThl7JNNxrhvv7C0Snjc1bol+ZzJV0MFrYgoVqoZ+LoqYH/4
NBiGEiNqfdL0PiyLub3F1/8fPP7iwHI3QmSntMb19PLtS7tKl3rQ+NSBP7NSGzhanFkoLTy2ZrG1
0aKpusujnul2GyGkmOl37WaUIqYL4ZpRU5Z5f7B3efrvelsXfVIVdRdLc/EYdr3/sa5cLrA+gZyh
YAUH6zKN2AAh4oBurok+LOqrb6d25Ol92d5Y5kpiBlwBSIbF4SMZvEizZ8zbHCNvVEJ/ofQOxqY3
B9tCJwWuW1O2p9WR+o0S7tpWAK9LYgb+m+r8IiWZqkyUpam2JKA3hFHjMM9PW+npTy3C18/Q0dw6
XA1/8M+DbuVPpegdO37/5V65b8C7ILwEwI42xOUwwUazRJucUk+6xTOmUOHz5TwGUzXRTCsd8VJm
k51HfufXcTFzMG5crNdyxP1C3fUXuXIost6eBpwVijpFZDHxrWw55WUjv7Y2fawwgBp1KFyYK6FT
qjE9+8ssC7STt5lxbooViQwqdaP+uPZBUA8lScYpAmT+vkf+dfsS89bOaHI9QZoZjcQhsO9HweDY
ECZ4AzdHVRQGyAfNL8RzavXZjTB6Jb5BxaW5SBN9bz9fLJ8vXg6jwjAS2ojez0Zu3gOznfy+FobR
ReTIeRe7anfSeH8TXNv6JAvsfNoJf7Zqfc3Ms2qYjcQV1pIWiNhstXwaiLVIoaS+NtmRKbwi/f3+
stf2HsLn3P+camLdxYlbLb0tTI1TlWuVFSPAZb36Sh8iQ4PICuqmPAwr80GrXusbfMNrmRrDM04c
I0Ja7pdzWAeoTFou45bMNKCKSOqVLEYqe4ygP9VBJcuwnNHF+DYhMJc/AJsCWV4h7oEkaWr8Z3ux
/QAyymNoA6IH+TXr7bazWzvDul4QElq0pZYKjzFYl3modLHEahmmcNHn4YSIbXAnS3Sh0s7Ww9HK
b0Eorx1HZDWZZFIIQyi4VIxBWT8rfYdf0mpz/0NJV/xYq1WLxjErzoVardjT3A7AoRzog2+F6u6D
iUaIsWTrrXv/ymnYWce8G0CH+zzm7VvJCV+lv5h8I2QRzw69tQNksG2JkYkVT2alIxDStnl/4xBe
2ZVIHnEhASThhvX3O+Jfd0Cdu13LfFwlKtBGHT2FTs1RRW8mO3Su3zqo4Y/YFfrpKuLSNuj73QhE
V9Iwuoi7YwVdp11t5u0PsDQ61BLd1CRXun0U6daHgw953m88479nm7svyc7p3tu1f4hSd+swM7wj
AOHUm6ixhHXLiRThwoX3aI4YlYajKqvmg5CW1Z/eP/9XTyGoAI4haRiDqYv4p7WdPWq6wRc25iKa
beU8GUYFjMzHJ/5+1bo+RtBaPDuNTZG80h0Pnb6DFvv+77j2wnffVCo2dA8B17594bXe9YYz7pve
NvDQa1URZ0KZuM0X2o1HvpLL0IyhHbKr5ZPSmG+XsvCZkcgW6Anlkvmhd+vxYBaG8eH9B7oSxt6s
cnFysn4AWDGxyuTWxpdprdOvLSoQR2Pwp0NqSP/Va9P6DnjtEFtYbnx5f/nLg4sEAluU//B/KnZc
1G8fkjSucFZ/U0k1pMGj79X9V1B75RddNUVJJDGDNpQjXMX3l718auyrsPNhtkFhYIMguBgWNUxt
BhOJ3gQlxw2CEFibILSKXp2qZhIyVm4haJWK/rWf/HmI64r+1Q2c2+VW2n/DnjviiEM9/MedFRjL
GKjK8BLllzOsN6aedmwMJTiNuhq9/4i2JXFkHumjmMbcn178ZbVYB6jK97gRJBnp+l9NU/ZRM6ZN
4m7B8kHh2wqj2Tdu5GyX2cL/FqU7zLvmM7uX93Lmy1LYAEGTCgRRFAhfAeydJu+1s6vhCblgbzy8
/2X/3FDoPiANDkyRz0tf8e2G6sXIp8uFn6gUvQldTvJDvupD4khtLOJBG7tXI1ja7UYkuLos1xL0
bPxUyQjfLltJp3PsOveTrDSdO8OSeGQXsx18kLk046ZVXqRSb711HV3eEbzfHS61D3YZ8RD83i7b
WbWrz0XAHhKuRHHLy4MgblwbK5z3X+uVzcpCNPjhKGGQdlmJ2oNMpwxPgKTxaKHgsCCPfeqYdw2a
CzeuhKtLAW/gUsDo5g/Fu7Hr7SJYSj9xNpk/joNjQhTuRbSYWXdjs1xbinhGVcv8z4fv/vb1jbBt
PQjoQSKk0z8aer0cATI5X5bZu2XgduUk8Cz7BHdHODCiebsUFV2wabglJ1LL5udh8zh+KPUnS5rl
L6NYg7v3P9i1nYE9EcrD9Id3HMfb9VajQ+DSG4ykLKoJBtZW/UzNfL7xAq9te4CQjG1pIUGFuIge
ECgBipDVJb7XYRiumnEEK+JNzp1AVSE9WU7anmar8G8BLPYv8++mxL7xdy3SHTHyv0bb28fz0hFi
gKysRJiTsYXYI6p7Gyez8+hoRhoBITRPjaurB4kRtxalTnOTvnCZ/P3vJ+B6CYEXGbM/QCtdy94J
MtdMFtnbUHZtr4uHuquPQ7POSN65tSBLKIsat/eaCdH73/fam4e6Z8IadOG4XzKKFq6D3rYzK/Hy
ERfAVQznueWAFFo+vKpC88MRn98bxd+1TbXfrPtDI0VyeV5Az2g0pHIjsfCWiAsGb38XU9d/e//R
/sj1eLM4etEchu2C/sQfY7a283MYU2bStkF53zJmObjTiF+aNpkHpuQe4DRNPPUZHuv1pLYuHovg
lrL7lRcMz35HFbPHYInsd8e/cnvTQbNxawIjWR17trMD7tijHaHe1BhRs1prNR1mJlCZGUE95ozc
iJxXdhcG4HR2GV87COtfLF9Ys5zdUbcTuWTZY9H4xqesm7xjjlbfFKltbf6xvFaLfV/e6itfuaro
KezteW7F/UO8fXLiSTeqqreTooArdkarUzrRCNnxqzWujsgP/bToZnbjKtkf6OJEo4XFNwfdwrL+
RUqWZn2gL+ZkJysahYfU2caPUNx8FCks9/z+BrtyeVDHUMvAuUUa4xKDgYlZJhYhzESzyrY7ToO5
uPE8ZMJ2gMiizRvlFBTO82JrbfHa4/N81y4iEP/9NEH25ePyqvnQl+8Zt5mB7CgwcT4O6iCcCrs+
+J6wtxtb6cr3RC2IL4mGDW4Ul8fJV4vpj3ZhJVMRZL87GlJDuDn9eMhGfwllPt8iG1w5OqQi/1MX
2KGKl3fT5iMO15mtlcyLvv2ol4pB3rh9KGbh4wXhLQ9bGTQ32nHXHpLzghUETaI/EUu2OUs8f3Mr
qUfssmkA2iCGQLUajrQPFMa3YNxX12NEyw6iAKf/8faQIClJ9jqjE12UdhF7qb1GBaIOESrE9YkE
Rt69v2ev3Ac0NxBEYjnawMH+e/51HVVEghLbMjep09lE02sysmD9lufKlwc8pY01O6djwLgWN4xc
W48LssG3YJpXLmZa9iCksKPZiUCXSCksADuRT7Wb+L3tCxEZjZGLv5ZGeqQYQ9HrD05ZzrN5mIKy
LT8B/UDGNBrNTsmwTtfqVvr750uhbLIB4REJHTLgi5eyBljxqK53k5b2eH3IulHeV6UzR5llVx8q
JOg++GMVfPat9v8R/lkbgDYjIToiQN7ffpBVbrBD2VzJUm/zGhFLkLzNZFd5kaZ3Yn5Y/KmYI9pv
RhaOoNX/eX9D/HlfstlRAiMyMblGwvDt+ps5dUahpXaCc3lnh1vbLKe52dwy7HWrvnFV/Xlj7ovt
QrtAWUFE7D/mX7tvKk0iod06idcW6uCXeXus+tw7W8v4SgKSfg6wYHturbw9bXIu2xs32NXlece0
O6FB0mp7u3whC+HgwGYnrKcewJRpIRyp9OOSG4juqFQ85ZJBQLx4NRL/9kgFfCPduvq20aLY3wI3
9eVgKUA20fM2j3DsNM0npdcfR3Pp7op1vXXQr63ksAiAPcaWkH7fPuuwdWXv5r6daH1+rjM3/ZkV
tn605zX/jx09EB475gF6KL1LvuzFFUa47VvNGhzAJsEoXpDQQkbwyNy/WV+aXGZLHuM+HHwFkaln
yQbR8PN/38K7kRfBz97JW5ef1arK2kGCK6m2xUqGelw/6nkvw7zH/O39pf7MXPdpHZhsZia7FeT+
7//awJWqLNnNgZNoGQKQEYIbgK8z12q/vL/O/nXeZjGo/tLRoS9OVP8jpm+49Ahb9F5CvZwfDX/9
gCD9nIdVqlthl263GlnXdgu9s13vhoLqjyZ8JoiFvWS91J7VGo6jRTU0LW17dudW3Ngw+/f44+HQ
g9ibAAShy7Gn1guvp8zxEkZ87mdUQ5YhCTB7an4pf7WHH+aCaUM4pFNn34h+114rFwzqs/sonFb/
28/nT3Jx9Cp1k0Fn3h36juZHonOcSGvqsoK8Wf39378jqRL3K3NOzsgeef61XwarN/0u890ExTgx
nf3aqofQnurseR6aYDlAeLrVK7v2doHGsH1IuwEkXdyxcz/71qw0l4xf9C/93M7n3OvdZ0fI+rwV
mT5GtV+0t/qC12Io9xn5MLRi0HcXy3JvVujAsoO8wQZdAK6RgnWo6ocShm9sOJNShwVRsNdV6v/R
9YawTUcEdCN8ZlI3gunbt2x22PgVeeEnbarJKN9q7VBAEj0uvY7JJg6iN7bRldMCAcJHHgaSNofm
4saTpt6Nhs56NHWdOyB2/gPyeM33xfKNG93dKzuW3bPLo+5v9o/urrdSxNq9ojPnCuuAkSWasCmk
jq02ZvhB3i1q0NX16DySniH6yEjq7ass5zp1vZQGZDvNPZIUWvC0uY34e9PV+NRU8y1g97VXSS8Z
xrsFpway2tv1Cm/GdVtTLhDJto3HdSIal0A3V0tptwD6f4waSe+IUcR+hs47Cfdij5ZtI8Y6yIIE
BwfnODWF9qnxy+0wtr06ls4wRLZmVdyynppjA9HjjLG/Y3yhKWvdAD79eVz4KfvEj+1D0LyEhroF
OTZzkIBwhbY39KH8S6scYz5sxVTfuYayPtt2n3VH5GvaH+9fSpci73uaCy0LHD3uOKBEL+XUzMHP
TByhg6TeTB2SbNuO4eIF449RL2bwH3Yz39lBIw9a2mkydDoPu1EnmOw6Vvbsf2kxOnv2NP/WOd4R
fHzvf8UGFI9JhilN9rPFzOqyHsp6Iapu0BDkNUzQPZ1TVVZEe2yaorzKGgtJjVSv41kp78PgUOiH
06BWpocS70x09pahjR0tkH+hI+dYB5mDA4gCS1JXWXXnDLFroAqYIqzkHDbE+qxoXe30CxKldLlg
jqjt8z7nORui1rRocdLSUhGSzEgxRGUZoCAWNbZZGzJa0RTMZLhsjVFu0TzORfokmwbcZz5b2NyG
bru2xmOrBUugh0PmBdrZLm1LU1HaWN6KRFetqQz3MX8Yln/mbn+/Z1fNi+aiN90syyfbHrLicS0W
Xx7zjXj2ja5Cp55F0bXFnSVsLfjqLLnnn1NdMT8MR25/Yw6Dfk7HUwexD9M9c8uC5l4M9Yw4f5m5
2Z2rCxvfrNlPjRfH74GrVkLOIsqLbHU3sC8kH6i26rycraq2f2Shq1qGhr2V4k4NJsSrQPlDcRqz
pW8elC9m+znPEOtMFHDb4mTaY+0jj2+iwxjCU27OvQj0+q6FLrr+BSpjbaLWqIf0YAbKtRFUHVR1
Lny6vAcL4x8VovHjOEdtGFP/gKWM0URMfrIed6rMHD8s0jC3X4i4mdajtjjG+giHt8ZVMHBUMzxp
K7y4EBd0t36RrptvvxxtqIqjj1VT/jhJ/GKOa6Xp0wfstertVLno0sfw8HcqlNHAAEhApc3Zegd2
dQuioa5X/yuOrd36DxPt1cBpwqUovK9dlM9/YgzTdiJepkUVzgGVgsKOuh7z6DE0rK2v69DP2yxv
Qs/qLWlGK+O1XRm+g3D1lymRFsXDPNWm7jGolUhj/BKnYgprq8u0ErU41AUfNrdlsqZ167ScTRg/
/NlWF50oIoZBbl48ptvkDY+FBn8Mw2NXWbURF31rbOeVUVZt8BAc+afM2mftUTBBTc8j8oSi/wIN
rG/uDYTOtCOdctnXh6DWZvvkqdLErERYyNfjP2AH/rSEhsK6a4Hgu4GIi5uB89mE7ZgK974NPJjA
G/OR7g7jjzF4MURhlW5kSAy2n+Y0y8ZfWbpVRYSiUzkah9xt5DhicDaC97GDHjEdV0s17qRgWXjF
ESOJHKF5o8sZ1cXS2Yz2gIn9uh1aDThpuEot8H5oKMLtuEKjexxmVXZhalRTEO5coeZzNWqrPExC
jOIxoMSlt90MovpMO8bXsI1IJ3HceuZ6ZmSZuWs+eUw3tzidR9t8kI7bO3fK96ii4roDO3IyVdr0
39OG+cB927j+9rrUc7/mkaZGaYTlslXZL1EMEkSPbqRFQCpb9vqmR6amu+MJ7nwL4EnzOly7tm3T
U64pX2biXOLEK+/gdZX146qPpnoZHTWOC1DVLA2SdcicLWxwt7R/VZ05Zluol8tchoUVaDuWdPb0
9FdqN5r6YYlODJ9RX17F/YC0bPUxKzJUvODRZOgd0nCyabmj+Bj2wWYHL+mgS/0+hw65JaXmjqZ5
l3fKS0U4dswNYjOb0FU6No4LVALR9sb9nlu9lv0s5Dw4gIOYWh5yU5byVAmh90dTzmZ2z8cdxE+B
TsTwiBe3BrLOtSuds4AOXb78LbO22o7wuvyyDg3pzPM5W1CTIML4k/GT1r6eZSGCu7r6qKUDf2T5
RVqdB1OhMVrRqMuexdjL+cnIe22+08XYrJ/ZIJ4bweDvZeQO9ihOs2us/Tk3Zz0/q0kY9X3ZDuv8
t+pQU9qSYcqYOrlzbZR309Qt+FyrQsxcUkJjFmRmQ2H8mMEujHel37fyuE56uv5oBbEk8sEhoW/t
dv4uQ2xlwy7Qvwh/HD9vQWcjb572NrQLPctt/TucTuHct7lSajrWK4J/X9HhQ7th8QkKxpGI08hT
INxAjCFNZ+jSOWyJyYvEVpZdVOKBK86Ev77/hKpFN34FJKer7uBK1Ny/r4rtQ7BYR4R2Qh/okng2
EVJRd5UP+uzJc3PamnDnsU5g5LuiWYWcs9vdNbostDvW9txXVFCW4q8841TfIejjrWehmQX4cMfp
VBHWdlA8zJObThSlo1//cJARWhLJCGQXLZ8q5Xym+V/VX1UtFtfEbZozc24cUAod8bIajVPVO0ou
oaKd7Z4kaJ/pI+1lu4tJ1jvakoNwhCtCEGoUKkEPRvBF0dJuD23pgzkIG6fp/NBYugKTOEEC/diX
zdYcqtnXrCkEaZwVcQNfWotazXdHGU4rGWgoUQXpzrmSA8GiB3Yb8W1N9DOawnbPGQ6lW7g7QAVJ
0OpdfqhQfsy/OW4XqHvLXQd7OaxW4y33oNb94JscZ634mM2BKRGgHuVgnYfBS4NwHSfoQGHdu8Ls
Y51z2j55+OP8JXWQvg9ys1PtNG9tUeQHkL6FJ9DqdYvtRzUuov49Dr3OL+xocgcv2GH12+euzO2q
jATF8hbhO4njZbTaE98U/8Zgfd6mwFJH/JcYLP1tAVnt7Yg4uaavqW1YR+yf+glk2bjmpxZSofmU
FSrvEsZmsFNjCBsp6mzG/kZqwJO/uJXa9TB1TR0jSgCjUpnbMITtttX9S9lrfCq14NgagazRnVAT
gfO7zqvi1RuGfCZyI7V0L+U8kpplq0yqVaU/+2JkAK/hFtofVO5pItqF6r45pe8XT0K0fnWqR39o
T7KtyL11BCwgKaPcdoSViZ2pFKlJKxRLaKTWCCrt0zKkjsdqg+6fVDemRijmaf5V+BJ9fd/Piu+D
lWafB0vpIBozbzaORSPrV8vKUud5rbelPID/kEjiVJPeBSeYKnZ1lMrr5cNaNUN2NjQJaLMvCKP3
Td0ur6tlpetL3/ta8C1tK6MIIfy6H216x9pHDT3f5WffYApkdMZsRa6Tpi9qQ7ApXK3ZMRJdb+Sv
CvZaFdW2sF/HqbNeMEjf7DBozaBP0HGtYrWzeO70TkdWQ3jrVMaNMbkkwagTk9phjLtGKlNGd+K2
zZyzMMfVxqDaGl8FA4CCoMBr+mfo7H6IPAOF79h3U4k5si3y13RmQ0aGpzWvRdeLX5XvT+nJDGSn
vm+NZ9W/1IbScqS8ymU358LQ1xgJZpzK8oWh5XcSTBl80Kq+Wz5P5uhMgHaztTlvaN4gV9xoZfNA
niRoYo8VycxAMO9J1dPe+0B4K/T7hbmkHQe+smWIpLqvHwu269aEVlZ6v1NgW9RlAZXhKQO2Ik59
SbYcLapLK+AAsy1fzIHp4YM0xLJ8tTUmVqHo5NIesN3JgnPVMS8gidqy7FRKN7OcuG9Ml+3jWKt3
AGLuYRioMCYLDK7Bh3mWenEy7ExzC9K7wO1CiTLxx7qq139KvW3m2OGXfKosLZgOhDDbDF1/ntXz
liojoICySRNa7jcVFPGGMoGInLrvq7hSqMbdM1lu8rjsDXzpNT/zxLmDHB58I3w2zqEkSmkn5mjr
loabrg9avHSwuRhT+017qix/TJ/yobKyL5U3eO1hEfponcrF1rtI5Y4zHJGcKZbHUQ2SYZJox+4H
DRNZHzSvIsRlFtfZt77cOvNuh/8VkAuWNThn1mJ1Xyx7dk+4uw+gfhpLySZsqrXKD8HiFssLlYW3
xNZU+SUozd7Y7kwB65NCEdn6Kk30zi8zjrVVevfcIKBcQ2fwBzcqq14es1IFc+wuQSN4o+bE2Ntc
mzTGR2zxInhyeX/aYFlNoe1nVfOlg3gwHxvdElvsyVWquPK7FJcv7Lb0uxXHTPdg1gMayqWo4BJa
lZOpT9syeDpunnWnorbDjUHnCJFiZWfqKrVOnzYaqGAoAGcHC6je0ZgaGWqlm9VF4qSrZ/QvfgoG
nmzTtfPSvjPbVX/q7IK9uup1F8SWS7VGjZVCCotsew2chxX8nxsWVb/lkUyHOeP6qdoZk6TZXB4L
yAvp0wA4IPs5GH3XxsAEgbdKmXvTM4VhtkWrNQUwyoIs+1R5Lvg9HsnT4gq41w8fgDyHb9Csr8q2
ivXO6NOaQY2ZL9adkclpuBemlWE+6auqDQt9DF7R1XX+qvip3x2SWT1c+xll31Yq4UMqMVR94Bhb
Q1TxMP4PzDL1MtIk8xb4pPWGoYOorDtrq+0PDQUXTZLRCPo71Wp4I/ZGa7khsh/Kj8XQjVNYrBqa
z6kfrE2srWr1o05087OsDCBCRr6CaqjL1JySqrMVFwIEr7CkN1nGyrCGPOx2R/PzWlSZFeWdsL/S
7QiKY1f4kxVljWj7qEcYRxzKTYDfsvzcs8M1qPI2bP3GVfiYNsS5rYHlOo6t7oa2Ofm/g3nMvrW5
qeuhZ+fub30Isr95r1sTLSVCUlYwCIN/Qn/Q0XZUgl47s0fSEZTaQQR2VoemyJyv0D+c3znyfnOU
Y0+kIjeYm++VV8NPEQX3QAxgvKP8EWWb3m2lLjG97kAPm1ZdOKA96abEk12Q7ntBZhuhhVLC386q
LX1YMWBewx59ik/uQHUSFubqloe1qj0NdJxXV9EC9xPG7CIrEWvaNGpcpp780C7NEEQpHYwHbUbz
NJwbaYyH3lYZ9hRkmVpojWp3W7BVKqPOHJoibDbZGlFBdZJHSzcEXoisbv7MHldD6KI/u51Q+cye
3Srf4eaps85HqPESYZe0mB6w+YM7u9py+wqNl8JvSfuN9kC/4jKQIfLxSZpl10WLZ1c/qc86OL7a
oIbzuh++hxlrISMy+qLAB3IO4AEHajRefGurEDfQg/lFs+1KxoVSroxaoFIPC1oyj1AmaqpVbki0
arNR/DbH0tUPKb54AmEkrTtNDZd0DFKqHCMPAxai5YrEdVhn1MWhtgZMTbegRdh6dAfzt1bgLx8Z
IyIoEbusHqIZoe2PNr/MOIDzyvLDpKt1i/NCIYhX0bXwwqqQzSfRmusS+qsgPOQjGX2cuYXxs7H0
dY5lZxhlXNJ05LdkpUtsBkT1Iq0Vm8DW1fIfnTm1FaTcStdCKlqQ7o6sl5iUcsqOG9XJIzArOqBo
jDtUdCtshwPSU+7MnVFBF/G9yf2ydFTZkw9hisLXnT4zI2+d0HI2y+R63qwVpTsdbOVSAgtM1xGh
sWCc+MDl6JPh+FtOUWBYpUx5x3sKZ2Ljksfd5P7ytJ1g2piqiMzK6/8RWDn8Brv1ucpHfy9tnb9F
URrf18pf4mCAtBXpaVs+yZluC7dJ6n/qMzUUx8Fyibg5aJ8+7MHc0ATpNusrGtVGDY3CEdTlNA/O
HLPWghfdG004LuNqhaXV217cmpvK+L+X5oC0koCjb6EzFwJaypfY2LKu5u0QJ8JxNYwUAltjc3+2
yiUJ9bD92cH07hKmfTXDIs2MuQ89UZoZ8n9d08RG6+tPbjFOOtFZRxMYuHRgRplbBr9sqyv6MOfi
+1qYuVOEbuqhmOgNc/eBBGjCM8DC1jhUbgdF0yQdWD4AXEwBByh+Vs/J7SNrsmrEoyelkfUI0S+R
V9Sr/eymoHl5I4Z5hJtPi8todCeNnaIt/iZlMGHd9FL7tXRj5RzWenBfW6JyE3UyFxTYup//1sup
mw70n9T3xuxkFzeSsi2cclhp0YY+6fgKaDlrngkv6/jU6VZ/781u8VqUgy/DLjfKR0mUbo+bD8T3
vp56fmQrPaNjsiBTccjaJsVfeJnKqFxF7ZDdW0wdbRL5c0U30YtwvdiqEDq3m4bsra2LGjoS+REo
W90dbRpP6kgDkaqlw3E6xMB4I7AjGZoTMrVqijIHBu6B7GIok5oec3HQmaYEn/R5S2lsuktNpYgW
vlq0wj/0qFVS9IupqQ6m1MsPbqHZ+p3JiVkiaK2t/FlrOqjorh5s+WD0tPfvUgn/4JwWG+7IAcmA
iPH6Hl6FtZX0XdBYAmDRmj0dYcrkKerV6FGkC9N+VEzSjXBtUWgAZ421zSlbRwx51Cxz/mTy7OyO
ZGTVI7/RtjXULfQtIoalzJmMFte4s1jRd4uQhp50PozNv9ZymQU2a4tqHjVta6d4JnnIyBGaUj/r
JQDAYhBudcKPoiwZgYA3inYSYhBRks9FyHA9H09NL1vqr2BYnK+eU3rz8f84Oq/luHEsDD8RqpjD
LcmOypIlW75hyR4ZzBFgwNPv13sztVWzY0vdJHDOH8MZQChtlK7aBDxUqb9DufmQCYLlM61kFLZZ
F/kkYCYm6sqIB8Dq7Rse/P+pSZsfhqWmfomMs344THpDOgwBf1Wn6CJ6KCqQ9VMntXhTQLxOMk7t
VMI+LX3Yp4sRNkasPg/+ec7ABdeR3dImYxmzA3fa6XnvkfWIw8patKXGmZ3LEKtxPHVILj4kess2
XSRm7NHxe3PMfT19THVcYwjlSauyhoWvJTkEMufATQ9m6PZzER68sA2fWkq3eIGLVVnHOmg47Tju
h0MYl6JOoRX2V2cU0S9Liqi6RtJo+9kZx5b5xukLecBWPE8Jt8roPtxg25Hm092YS4gY67XErzFn
61wgF61bXsqjbRY6H3il9ZrGBcvvBQNK/jxaSt4SaX37lTs3llneWt2vedX+mJhb6MpdSfWxdwBe
ZfeJV9d9bYBLy2SgGv1PHdIfRIkYhwDOZz2AR5SSfymHwnFTHXjjhaJZo1Pptfof37341hrjdlIz
D/wjrZLtpusr0yTW5G3wEKMsb6lPkAjHuGpkdVD1EstD1a19lDbh3PztXTPMh4G8Eu5fsy+PvfLd
P95t80lmw/5wYhtoJSRx0187Ar6dbI+IL87WYdGfZdsHXwFc4L/cLvsvGQvy/PJcTHZiGc/ZDlwu
TFXV3IKGzS1xKvc1tXcHulHnPqsBBPidWeuSwa/3p2aZpzZV1e6/8N2GOy+z1314Y9jX5JUUt1za
YvE/WrYdO40Goz3G1yDUKT9b2x8lUzbA4RxxfeVEbHRJ75liO2hO6IfbW/lOfFU+pRFOs/aQw2WY
YwDS8zZu4S3jwF/fp2grt6ysWzOed2fTb2hYuiLzJmWex5kb7hB1vTZ3JajwfmDP4usqiV+I03YR
0EAOxaCSj33xqjQgx2BKVT66azqAkXSHiUI1lcQaFVnib03BrkYuPZ9z0QVlapRnHlt9k3q1zL4b
X2oVj2AFcxlm4TRGWdUsROYExCceARMcefSseftrc6cHB7m38rIQ8lVn3QY7Aik3k2iz5gXwR+X1
xVF7HZ9gR+psn/RjWbzpPgBU59ntfvX2tjErrcFapy0RjUOidN89m7Ecx4wqh+odmt0qUxhu850v
bEaZbJrJT4e6jN62fhzD02jG/Hfci+a6iknpe8nKdCn9Yg4Y7+31vfJX5aQVqooNbkl1e4anqFpP
qiyqS23GMD5GObn8qQ91JFjtVHEFbFlVQhFefB099OGJM5lpTRdrLu5QINVT2gROPmQ1F82VdXgk
KiCcXJW1M/Vf6bQjNqH7eyhusFvcQ7mFAJtgqEsPjVvLW1PTaOT7TMzSePAhnpjHmMSqrJZCvTFP
9wtNoxT5JmtRO0uiXW3+uXmEPbh2evPAL26KB98XxXot94Vd32l9+RWRoiSSaQGFTm995A9Rjy41
1bHTfxKSDYQelRtd9tXY6F9m2kWe7G005qkGnNiPEuPch7Xh77Sg5T7zIhDvnrTyL8pb5oi5pwas
3g1L4gr+Wie4g3vrOrmyp3/XLvw7l5l0SWEcu3czyfzfxgm8J2zR9ZOHh9RNAP57nWwV+sdUWrb4
rDZBtUUdswKmSKhNdRBUVELwuf3mJG1O4H7aanET59UO+FM9xCQULQEPYrYuOAgPnjIlo94++EES
6IFsnT6WYZlhH9dzFrkRbOJoMBLw104r1IjwuzbB7jQu2Tr57ALWVOzu1dejsNNFz0BEg7d0zyFV
hrhtCfyOEkLA2v+qLe7QI+Xt9itchlUedz8WSwZgtOQXIafOeRQIR5ujDEB7ua7L8J5Y69UBw2nL
X7YmgZDB1+lb4AL2REpuxn052l5jY+sKLG7KYbF5N8JxH5k796386Q48fsewKNSY9KYrvqMxMnRI
2Krkj5Vh4WUCvpT/vnXW6Fyy0URH7RdAaJtduqfYK5riJBrYhdM0dMPyqHCShonTraCAEB8Le/LE
JHvANTRGKdNsVbK/cUYf0Xzl6zm3lR6ZQxz7R7WFhTkBXjPIzm2x1llI8sz2VGIG5s1pWnDb24P+
istporCkWSebS0IWTcMLT/cmUGBs1jWRQbAOp1LNzqEtvFEd+0F7Y7rraKgTEITYOgde4//kTOXh
jAACePqaVe6JG2hfcMEzlGBJn/a7oZ4UEOUq1J4IIKsyUdB8APWy2ioyAFUUp6sVlGPqVAXzY8yy
3CR5FxOZ1wNN/3R4W/NsmxyqIvtN06fIo8c/R2nX17aa4zfTC15n5G7Aj0tnbuYtb6u+djgcppoO
ycKhkLtjnyt72g1TnZ9/uW1MpKy7NdpkViiKa0h2zk9VFCiYibRgT0BZEjeHKljVwFiP3AKNm0V8
dr0spUihFvwPjLnVkhJdUJtMa8f71Y1yI5pmdKMH4hUZ3C17ne4hMHp5gjW022sU+nn9INp9lj9w
mI3ijNCEK9823jInw2Dvn3GpR0ixlriFO+olKvWTJ2J2kslXTfNYMTkAzufOWqVdFCwwfm7rVoey
GEKO+7BcoqNcc1gu4buv8ZQXzmHbOsH/uw5Ki2Bn2TOgE9gRPtzEdfvjCgDTfvAaFm2d5PHq7A9N
Z1ft28qd/5FLp93fCP/jIyfQKmoPULz9H29y5/bIj0U3Mc00ufs0K9x8n/Vmq/EhR9KtT6tTzIdo
Ybo/913LlTgYyiwSb/KC31vvKkKggbiqc09eunu21qGz3jz0Cybb99abD3MUTBzKBL7sHIPKvFhl
2+60ti4QR7R8TIV/6gCu7GTsYHTu9wHkIfEYWRX9dxv/rIG+DUs5oU3+xYFSD381IWIU3Erxsj0P
m+IL3cbIUQCmld+/VXMh2tQs7ljd0T8Zu8eBop342SzBIo4q6JfhQAZi298VEX2iievAoZ5901kL
XLNbqrTvvLW/L8oGx+vtQ1rvutj4wY+VoPnt0eYJk8wysHn+m/FnOpMOyB6nsTp4JYsxw6Rp24d6
G/a/3d5yby1cO+cpcvKPFdwJ29GyQYa5jY7CZNTTtGR5Lac/eoH3O0CO1b8N4qDiQLtkE2dLsHd4
jVXRPC5+sLcXKbROgYOWdLSKFxbqiTOtfuK++ciDKE/jYJr+NKueLpxo/i86yz02SoqQfxv8duLR
Xj2W3Rn1P29M9EVH9fARrv7PmoQOgsOa4V0uUZnwiIyJ22oOrsyr++5UTrL5sNXmBUdraBRQQbH9
DgFGY+6qJtf/Na5dPwbWBJhXM4HoxBtHI646LqM+RZNTLEk10c6RqMWPv41WcBU4ycuzHP2YWtkN
4CrPZfh3dD3pHbn9Y++1D/fBORZMa1vWVrImONGqg8RfysA5U9BoTrDm7h14F7ie17evFK74R/CN
qEtEWSx/PYds8hltBOeNV6nDFA3Vcly7Xm1Ht4wd81S1BP4UPvEgByj/7mD5BYFqWMf8LGIrgckJ
K/+r6gpggEjfjhcp9/wPPPbwFVX7EyLzuMvqkJqHRE9xx+XpYK1LZtGhLsMjHR4mqQBH5zLfdWZW
tZwodvemNFBWq+jG5o5KCoqrrYxHJ+4TTtepYZBktVCbWQioiTyWBeoi9MuSr/NlLnH3sjTF9W8G
hPYRlavFChZM/nnimXTZxrSLLnOQdXRsmrL4R9ZWsKYF29ynSxCSzXoW7X97iVMhXfOh/A4LvhTf
N4V6wWsaJkjn6gL2TXePlb+FzZE6w8n9Ne5R970OWw3YbCmQ6VAV+09ybyXrgbkBQL5tifu6jaf4
144EyH2s3G75VZhJdyCN9Aud80Y3FcqcKV45VpCvJMYXa5i1o+Dtj5QDYTihJD65uQnz42iF5fQw
imYNANwL/7uIeus/5LByToDYLet1ZyrCuuOWa/W2Nxa2yTZaom86aXlz8q2qD123zcXJX0Oo14kh
7B5NVX1FZGWTdSKRc3h8VwIiY5sPyq/74ZVHkAVwaLfaPlrKmte0DOhgOqwMv2OGIalX39TY6AUx
jsNlIzj/7bONhwlIcwRky1zokuV+n7bR5q8bY6TjXNDyVFaRWwAOr6pgRu/8+VjYvlxTFEJd3KUN
GpA6y0ObRoQm3hjhJxPwUwU5218TWqT66Xj32LXZOYaboXqeM1PUg0jtyh5+Bg0qmmQtPU22yGiq
KFm0zFE3xC7oqEvIRcxw43EZRKII52RC548abA3q8ionO96SbRj8b6GWbn7cxcJw5xkyHtGiUP9W
Eyr61xVa9ensTZuiAlKin6EZi3y1vVONSPK9GvS1MWZ3jrfNAPDL4ikKVhD3hFvXyw9q5/ZK4i0s
AWcGMx6gHZB+xKqK0Rx5umRwFAApt2o9JC8V8iIW6X2EyhhooZ6uQV+Y4Bzi91OZ8ie5XxpZe8Wh
5Jfxj8vmRQusj98V6PIq/6HYquZlKLbpJwtNzsItrO5V5rZ/4a5RVhYbPbKJmu4G1etGXKbWyDbB
Zd1Xh7ycutcdHvdPte3xoze4w8ocM5X/FCMlgDMUbJ9KDaMP0G0W5xzuLrMX+ranytqXb0uU9ZJs
qOfcpB3j9q7qK3UZARpJX4Hsuk2m9pRYbeN8s7S3iA5dp/3Rh21dZdNow73Vs2zspA6kFaZ2pLbP
pmi3C/e9uaNl2YLc9ArZZJxOL9JY/C+okxU7tbCjrImanRDlteCDD3MLPVtg96ufQH/s8UFF3nR1
qmb98Mh499M+p9roUK57AxFG++yVvNDGI09baB9D41g9O3Ktl7uFztp/ZYeEMsGRT7KsE7Sum+ye
PX3sTh8cZxw+yAkoL4uOHRP1LeSqrFhNxEhXmlnqvEmUiRnGna0c3v2oar85D1GA1LIpnq3IKg63
q95kkXaj/DtCE3iMohymlQ6IBrnImE8fOQkYsLEMxtHJj3O/yeq24yzgJidi0ClQEPHSNB4X2rZz
R2zetGpKF3DGosaQ63FBr38fm437BbS6mVOyik15QOMBbyz6RTWvdWV3n14LQpGunt26l9pqVHMf
9rKF1XL0MOxZWTgFJBoCywPcj2pOM78nclPl+20C2tR1EPg8xgd/Ksoha4LRg19wK5aGzZBhfRpZ
I7pHFWtrveSARbCkVEmP4169zltk1QdVyKp5a/IaL1PFj8vs0PIrUi0EAUITtOWdVZmrmi+CrMor
TTK9Sn1Te+CLApnC/SxZlTLuP2mfDHlxbNv+KtAstJ0D3heIxjrXCO7Z/XfSalLlEJWTqKrpdNaE
Sv231bXM+aEjWpmB+ZHqapafP0HYF04GR+wXKVJC10obKw+/fH8jiGGDuc42OWK07+u4OIZtEN43
3jr95VMV39awD8NhZAm1zm4XhlBnaChhp3LJEEr33aSRGFb9/Ad5NRs74nHnoQ+N+THzOvVpmYvl
bmcW3w52V1l/SCVf73eytorTKqzodcVo4iVO0+jpHGjDNOu3qnZSXpSqwbBLzGDqtguhWAoZKUjW
mPcMCj0RTSwIefhh/B3YRjmLG5+9IR/y57nxZHnZUXQEaegta0tiVehqOlxL3zmWYrC4ADSVztlo
SMWFNm9i67QHARzfZDfzoyEqaExrO597nlCU+X6SW+EKXTDFMSGN+bbl59WZkDypqmeDGCIGkrqK
KvfCEoSNTfO2+yln5SowsQP/HU1TuY+kfqIQsZ2BwixrNoCrgLE6TKS/WQOzeLcVP4uyjMRvwwIl
Tz2gWJPyhPaLTePm0K0XLkh/yRCpgudtaI/CjOZv1NgeuVThUYdgnum6+sF6Xsn6adOgdgxXNjI5
yTM9cJ30QWt9xahavytfOQ0/Qj77J5slJLz9l9zN1c7r+AaXWul0EnnEfzlKTmqUNtZrKYMVhTL2
pyrxBNzKFs7trypHXPZA6K0sju7abT/rWk1lSn9e4B49djNoGhra9UnraeMIiMPavsyC+/pUl+Tl
3lNdOogj+1dIvTd0VnhixgLFrADxrDP+FSGycV2mO1dpKhm6nHMgimo+XiHG/5YmCPQpKlXuMYGU
teHAEd50H2x8eWk7lsuLapFzggv5k5vE001iL6B1u6Ofm0o+mQbiPwu06+ljwB0R/nPCIfzADptv
xw0OM7xWcTT/cXmvwT9aB0RuCKi2SiwAWzLyWolcxUxdmzI8TQ/2YFV3lT17x1os60M8FDbBAlwJ
jz09BO9oJOfgYBrsDKgCo9l90GgfVvZm130ZQs/IdBpJHr3ShO398Kcxfmq9ca8zuP6W6tzF794w
ALrtnUT/sYAtFxb8WJSLs45HYBUa/RzrEEI5stN41ceupTLvbdUH9dnwGz9iB60JcQtQxJxE7Qz3
eIHQuowL7oibUKQaubZx6XKpBzLIkHmuMvFW5THrGp/FOHRnrObCI5YDaaLXwiTFuQJF88yejlUu
/2maIfdTiN9oz6rYTH+RxSIGLsC2FdSGZ44rPuyDXRb5lTBbNRwWdyvf9zngWbuxma/7LtnbIVVv
+nFZKCtVS1l+bgLYNwm4h1G65r+bdg7vIaq3F7Qo+3+3mkU8BsDcIDSoXEkuKeq2v19KD+FLty7e
QZd+9aEHGxhm5SbMLFS3ezLA7LwilNF/twXpJItBFT67QbHkSVcQT3bD9Ic7LbfoOhd9/IPayeaR
Xpfme44129RMbMq1Gmv/uXSW5amfbP3LGtyYoSNe1qeRHw6gf/Cbn9XIUG+Ur7dEDZP33RreVHRb
5LzV0m/v2tFYzF1Y8DIvtraHsbWgErlLWj+k2nsybWD+2hrgfVhu6nzlt79UxPazVw1zTQPl5cjA
SsfI2w434PhQ6mA81ls3nIwddt/D1rgXlfvBZdZW9z7bs30nvVlAo3qsRH43FFncQ/X5s/OAglIf
2KPXF7Sn/xUdshoyy+Okq0glEo3NZEEqE0qWNjfnpoi/8N4R71Hd+KdhPFnhoJ4QwgXvtxf6VDtQ
emLjx16NV547V6pT1EX3cgAAd7zdSwjihWD2x+YTJW/8CPd7jOPmpWsiB3qTuzbtY+9YLft8J8l5
6Cz9G4XCd6tXpAjdftejUUz4t5Rbu8F2Pw9z/yOfCM1MywElzvpeDoL1iqRPnapoWPoMqVzwHt0a
rA5+OLtpx6754BdBiEh8UNN/QWCc4FjbTfhg5ma8rHMwS6DfaUQKH/WIR8rlEc86TzeYAXLvqNPz
kWbGXh+Kqt4JshnsMA2i2v+lHCNeDObPjynCFVL0cnrqRSf/WxGMM1qR4PAVtJ71U7NQ/BaT8H50
orWfYLP7Z2tu2usoxTpnVlG7R8ldcW/3S3uIAaLvYPWZkvXutP96dJYIbfqtSCJvCA4a5RD8uxM/
7sq/KY0WdQBnbX7btbPvSRPb1bWBLz5FiKQhzMhK/wi6PfpS3PpXB7r0X9yiOAofbXiSETG/BrNm
zhmPKCW2BxIru3dpK6b4aBzvgMqwrLfSDG9OrqwvH+vJgTEA8nYZweti43yKyUMramrnoOfJe494
V871upTQGQS8MpK/Se7tZzt0+aPEFDp/yvjmuth8ieDP36+cuQ3sId2paN3j0j5CroUfyLjae0Zk
etQ5u8Jnu/aan1zOIdRd7lwtQeAnIog972mUK63TtkbNndUhzUY4JDroFbvd/rieKF62AGNOU1bi
Mezq7dVUk7Ml7jw6x2Vwyt9iyd3Pcp3oo+1gqC4Ma2LBO+Llb+QGtJ8bUT6ohm2v/J6K3OXPl3kJ
NDIuzm8AAfUaoP5ErbIHPHNb3/DnVBDkz0jAqQBgxpbxxW49ARYZO+PtGCGwZo8kvoFl5X2TPQaZ
oWvLw9qP7gNqyuFOoY+8cxBwJCrszNNGZliRos+zReavHUrIqOCoa9gjD0CF/XM81HSwuiCI77mc
y5ca0httqSU24GbZy996zzuN1woJkTKi/6/Qs8zmgJyQJFB+zNLgl3RK2FWxUxxLrPhDzBj5aLBc
KGDexXyPNrgJ5Ao6RNeLzDtNJr3O7NGZljILGmIHrohD5+XLMhtseKKNU4xnxhHbe3GVVTpX9jAw
IhMLob/7dlytBHTN+nCLcQ5QjCPo+8wXdPDnepRr+3cqhq56CkHcp7u2sh2HVS/KpwMbi/HTSIv6
ByJIv0GWUnfUCKMwWatsnJvBsEZ1gU3+kBkmWaSboXi359daa+eK06PeL2wZCgnfrU0Tu8/WRyt3
gtejpmfPFG30Oo17o94FRaW5k8Ldl+ZYhmMePqsoj5wH2aKLPvi+jC7YYcx/JFqXbVrsrS7OBVtA
/9y1jAtHFEHbZh2LyW4j89iLYAyH48yGUcnTHILSlUk0LsOCBS8e9vJtHJHkLtx4ykSfHaRDwHIE
AY+twR32HauCj1h5PrkTSo4S15yh+7Pf4RsOqGMjpAvK5CMuYYF8wrpvepSLdMVBw7DR9lblzAPC
bggl+l+R120yc9egsB872KXo7LSzyvkkIXDGvxxsDgDqakZ7URcnp2TjZzubRZyQn5VKJ9GCgNdl
aM81RVdWNEf7THkYe7J1DKNylT+0CLmMI03M5CNSmEmDY8yuVVPniW/gPbAb3V0W7HUhRAiz9tVD
JhCzxm7rmnrSyQkrbxBjHkqUfvV94YUqz/i9y9mCOXOi7RffRYH2Pli3L43B1vqxT5yOv+fQamkL
3vYKuC+Rs2ytT7KrHZJmDNNq/RJoZU+PAyyuc8E63TsnEjMm5PHeBCHDM1APuKG2pi0fgwEeDyHk
bLkHD7omPDV93ql/QdDVM+wMsuM3rAx597N3tQ33vDoOqIi7jcyoSznY5ePW4noFLKcVxklL3Ef5
yWzBBrPGYsZ14VpCMey2KE4zGRFvdGeh1sgNJo/ILY/CcUv3V6HKUDzAcu58vdMs5v0xh9aKfmBn
wVVgdUVPvq3p4+q5QS8con3s3PxcGSvME6Lgd3Npd1x5T3NczjkMf+iyUxjBX1okfFqRPAsqyTdU
T9aslJMt7oAUGbix96snCjg4hU1koaO4tXkD/FA6Nk1PoiA5SCRSjLWMCcCnod4/8RvG4dm2whp9
MlZk3Vzwrmso43CCP0+CtZeSJCfWZv+X1UTa/vKqIMcasiqcKgesxEMOz4kF6pYVlE+xPvWSyecw
8CM6dtao2VMnd6cW071woEeM1rqcAIg6Z3Dd34MleEbCuRaOSG86eSZegWNrXAjLyhlacdf4232+
ANcmWFtFn+V8n6FG8ndDQFJXdAMiDHD43P6orN4dn31kQtVTbkeQ4SPIxPRPh77fXRk2wwmPUoFg
G1GQV8mrrWJ7OcFQKPGF0iSf/k1j78+XzgGlPSDtLXIeWrmPJx3qtb0nWkHEQOxVPJzVuHXLnejy
PM/sEBVoGq+e6/3Ga+pVB0Lv1/W5QsQkjjMwIE7WDt91socRuBj2Y2jromMTBwKUozkI6QwBT6lD
zE5m1cXqZHbV8PAfI2Bu+ZNBUY0dpLfYXOvqx2Op1yN3igNrMJVhKe7opl0ijgHaG2Cza2LVuTOC
DlU7k862Nix0nZ7uPG+JB5jWWVVeNoae2BUQidrtN7HBOUAtsYm/BQZ3CIpb210eeGBVceY+CNb3
dWspWcPOwL+/ccKICbYJt9fdijZouWmR9yrlZe+6f5gAVXWUve36HHN4WXui6PwqOO0jme+ZzIch
9M+5T3DtWz/2/+cUaNS+Qrh6rklcaQH7HyKg4PFJhVVV/R7sSvKu2nln4YIOLWfaPKIZNyOsEzEs
yw45irmonU4NH8k+fAQKkP7TwrHi7CCzvPfPfeTPTfDu5C6G5qSgSiHI7FJHJWuUHJvo2g2y+7dw
lMSpaJYqPvpSLQr59WAsc8o3t17vySTHAGtYo5bncO+5vEuCaF7CdbHZgty63dK1IceHN2N2nflP
T9S6jUfRh1kIjmVP7ceTjvupblNgUFHdh34tvM/Q9NR30kuku2M3+NQvJAMfYmHhT8d4dxkDL87v
2zCwASIaWvC8q4impTm4HJictIgZ47sd1L+/oFfQsNaj0/UPozPU9TXkioXBWWE4evrSpzXmYTKr
fQw64Nhz426UI+KKcSf50xW17M8Ak7Fwzou9D679Pi0cuH+L0O2Ln11NdJeLCLXaApVANpoZCRN1
U12yzHWAJKhSCIM2Gxzj4C+ACg674zqr6+zGoFOHlQKm4b5TNjYbQpHqcE5nQlHLly6Cne6SJtp6
lMbwgE2yi6mMvyZSAmcJIi+KsiAtkJDsozdV3uocSOgP3OUp8nVnLviqh+4PrghYDn4LV7wMA1Dn
vR2hoC6yQUiWtHbddP6KXVvRMLACVeQJDmFUzb1DnfVdg5u7hicy0pdYRHOxnSbG1v98E4zq6qmc
9AmxBBqaJBzj4c1YRTz9KgRaAo9zrY6HKyyQEuCQsGL9hOfDy1luaj6nIiuiFY6TWWcM0k1GdX1i
Qx8CRE9+2/xtSA4rngNSLtp/SCXH4p+73mo4k1mRR46sHQXbzohWWiN2rdHHuYlz0M2EI1sfDLZc
5AfGhqa6aLSp/VOACKF4aWzcVkdTeWF3WfdKMQMZIp+ai1syS21JiJcQY2dkfAveGH3d19IpLiWy
9RQzz7LOQ7scm0GJCse4ivflVPiWLfusWiAIzpg3YeLzW9HanaXroDuM7WR/713T1C9o8/15QZjK
u3dtEXFdKwd0lPkcE/CvXsdR/hdpul5F0mhk1NmIFCyMsiAfwuGPtdW52c+7lKH+8DsCLLqkcEhy
SiQxJYS6QOSA3keLrH2ye/2IJWtztiDMxlYuy3GAbx0/2wmEHU+kZW8/0VksHQ4L7h/7h4uuhptJ
eGU/ZZ2H5uxxcPYIqmu3LXmySANDAuMNqwBAsuv8yO3PwbqAmENRRaOAV1wUlOexcaqbWgxe1IVF
tzbnYjvbVJ1yBiZ97kNm/IoRsKrFpwHfQM6Kuyb+6emexIYUTDJXW6JDr2r+Y66XqHXJm2VV8SFh
8/vdVeFILAcI6yu8j3bTCsE2ExfEafcsUV3tHxLhFyEVgus66yMReH+5X0bORpxlZKvmJSj2UhAD
UCbu6OfjsYxLZ3zEbCnKQ6T2wfsvD61wmVPPar31WBHXVTGTIFre+AFlMH2BWNHz6xF1VaW28ICB
Evx2OHB3v3EQd8tSkCKgI2gMYS2KJLm5WwZ6o/Nu9m/jshzeRbhsKO19XVbtUU0qLP6pnOMMmajc
mvUHputoP0mHKAIU6mqTJIwzINo35xh2RhSCrCSOPbjdn910+WplQ7MwS+hp4QUJuAfCHwTdr9U9
Chu83NVyEwVMoS7bc9lrC+EJ5RpkNKi5dvcfnqKq7sZPBMMdZmLyHURY7dXGEIl76zdhItN0Gn3c
Z2cVb02veJIHsb0RLAFtdxz2GTRm9xesRaeOqafIKEJ17P0oVmTFpzqSbLl81at/an0dIKFEveS4
uMnmLUcV3+8Se92aO41/z+du9ke9Fe5w9NSyxH9wonJiZVakFGUosnT2HwOFtZ9IwLzPwbM3brEB
RVF5X2kfBPDwP47OoztSHAqjv4hzQORt5SrnbPeGY3cgBwmEEL9+bs1uNt3TLlNI7wv3kS2FxxAK
7RU3nugcal8855UiNDIhPO1YM9Sst1OhxPjB9XOUH8JQwmbNL0eVuW1ch9onF7FY7aymMt6ced67
MdlZblV0aeeYA9RhhJqn5NWtKVgkR+nUOicymlUru6SaDkh4MqTLeJD1aKcX4beTMSRKTdEFOA4D
kc0zJS8txtNI26+a4BStun/wYr7ZHdr+uPIIDwr0wgvBe6d4XJmZ7a+aWIrzHYKWW37qnB2L554X
a7kSL3W99JuPtbdHqyJCUFQmlyrfue0wLWTsZMIc7bLxYP0NsIx+E5e1ORB8U+OUYDgOWFE6/iac
JqZ+nkM5O3ID+SJwUixHotmc3hy4kbxdYRaPao/GGPcdoYZxjvxdEC7Y1aeAq3j1xjKFnjg5EYdw
+ZOuubK/0QHc6TduXSSeNb3V+F+hayP+uosc53qDExo04q4hPm3GfeZ2c3eUbjny/R5NOscJh1Ru
pnDnLT0ciW1M0pNKS+NOZXNsEPmBMQia7KfemdkxFQ+NFR99PnvzDUxTOT3X3ZCE90o6Wfes8FWr
T9mT5zoUZk2HexcLLtr4TlCxdIfRvvwOUfyzc0hmmnOEU9Tbzey9LrduEbBN0cP3Cd5WRP/o2bXc
WWGe+N31b8DYvl1mm/jqmpu0rNdSHCG4nL0/B+1Nlrtr8xGGTZg+U2Sjtc+cXItu5w28kU9pVkXe
SSJrBfu45w10M/FcyCO0J594z+BCDU4KFlLs7ELT/AK/wzVXtMDKDBKWel54KVkZ+I+EcdbgFHkw
nsoTvButp6NKUsIyeN1mpb4T2ri8zDxgUbSjORC3Z7woKVbA0wFyjs7X0tm3ODbhxJlLhEzuWNdR
kPnqw8RRP1Bi2kZvTY41zK1eOlxFB+N1i7NbMa/+H9UWSsiEfCvalxsWP7JWaUNE03f+Gp/ryMA6
yChbjmQnTXkfSvo2bKZe/eKQN2Menqbg2lYGPsFscRmXlWYX7fReXzOpEfXrO35rrmUq9tqBHIDJ
pTjTv+6CQ7c67cTlo12p/vfU1pI77mCd9zhTlbNqTwnfpSTAm1XfTZWMukMhFx0OxEdSN/rmql4A
EqP7y0g2tlG3xddm1yUzqNbOFwNEuPBEk1hatkFAnn3ckbfMwXWXtDfm6jZdirJjOO/qyf9yEKiC
J1nzwjoXC77GTUcAmGYgZ9YMn6T2vN3YRUmBgFjlXXXR2KMVkKKVlxl70yTCNpAYWRxW/mD6NBeR
VccRxtX4qkiNXN9vvR9H761lfP8LLiEZ3nTUNTS4MrHEdO46fNN3WjQu/JKIAO373Ke+OsiyS/sv
cgKW6ZnLvVv+NoM7D0+kHR0ucvQS+RoTuRDzk2NBF2OeecW6I2PZtE9Jq6+5FU96XP9VoqlJzlFj
nHiT9jKT0W3RNyTqVU6W47BO1ayPFrhLuQ9AXYSQGRShi9s6jxHu0mBZ2pc+CIb0YahXLEczaX5W
k3B783asYNPm0xR8vAN3n5B377Gt0JkuDYJ4vQ/57NN0Wy95GhzzOFFf4xUBQLEzteRHZt8z34me
wDdekPlwmUL0JvfIfZq9f7fxQP3vV5YEJYI8Yb+BO7/AbKjeV5gEhhsbidmai31EjJOwWkZ7kIDE
4Hw1wEynV/yoqXvDKMYU3fR6LMwd8QOzXv/H6Ka9SambiG5Cxi69tLPqwStUXsd7m/YeynM2+ewG
IcNKkWXuXJ8muxSTvefc7HGinIlSBxnLvh5nesZpETATVHU4toSGfbIDFcJWeZ+lgXS2tEAn9b3Y
cR1OhLX7cpuXEdiDhOsO8aIyNxBAWTajwzDZLAjyuCsyTRZ1FxR+k74tQ58S5Q2GxA02vL4Kyfwh
IPRs0MaWkAJMIvknJ1RLdyXFt+Rt7ejX068sM15r+9KrWJ2kwn6iRN7L2KFVFuZet+56N2uS4D73
BDePcx1I1i1Hshd2eCR4o4vwmcHKZ900i1Tj4LVKXd+cF9VAnDZ8viOFYJvGCE1V6R+g4rniqWm7
cnoKLbL32wQxwft0E5zPQwaepLmhQAzAdXbnPsk2URFmEUCFeEjujZ7q9lKXY08vNC+DZCyPhQ0M
qw+VD2q/IpdrC+K1/XXJKIa4qFpG+7BrqulXn+qBD6PwvItJUqd8oAY3MAqqnqvMrqMJ0h2decAV
3pBIpNm3i/IC9x+7roBO0BK9KGh21CpmbKVLkKl1j+2LfJoQ3GcOc8ooUHtITnP6gKjblifeNthQ
CH6OSL76gVvvp1VSIBvy6RH2p32IJEb11wvetGO5Lm+WCDd9A38RXRkfKHb5JzN6VeeZxmmwqzin
ZLUt8w5BM2brknhuMuJJ0zbuqnz9mgBgQIJjKVRPSIGkd8aj5QednvepJFhKGrBA6N6DCCIq17pz
Mj6uWFGI/iRVUnJnjgZ0GduchDk8iqY8iXKa2uLuCrtR+0atlvjSyBjWPdSIAm551td7WclFgiZg
t9Pz1BNMIrAZ6SS/RGZm9rsfTEpHgZh9OOl/TMJUJLdYPde4VRdVzfKijAcI7MASda+7Yeq37t91
lKn02d2nCuEcRLDUmg1BuucTXVeMhx0l3cw+NUPhts9gXZLInOPVD4bmQtVkqu5p5VSHnuG7/ouA
jsKEV0XybqJ7CkJEePrVM5FmfB0m83uhFcZ5ma/mGV0iiY9u35d/ipwQ6mZdQu3HyK7u6LSbldeX
f3B0un4EfCn+ZDOgJlYGARXbMFL6N3WwKPOP6733mAddiYupi9TbhZqOEq0nKR6WEY3q0DhZUZ8d
JKdD29jCp565jE+zd81ykFae418emmoPX8QAkiEuRJrS0FKuXhSIwe6+4BSuf2bKnK7HVJ4WM6KT
GH3zxns2TvyNG/WRfVez5YaxYVTymkOPNHfNogq93o8DpURqiquat57yRgafYL5OBLgULFymBESE
tpAklsRCsZywNVn5w8gRDxAjzsf4iYPH/Wmagtg3TR//YsK46I9EnBnMZ4Bggme0Z6Ld6lpQey8o
fmWIPSV+ut/aVeww6rq/s+iA3sdko15J6/ikG+Ceis+xTdir0fSEzU6hHmR9qZLO98Cdp63Yd+NY
6duS+KJ8CtmB5n+Qup2Cj7wNtHjIEsSMG4eNpOqmJGkAG6aJWqE+kDCD8AwVq7kMo1zQ26MuTQnc
wHU9plkBOZcf1qnPVZNlE0nUvI/8H+J5nXK3qgIHdyaIE1eHwl8pbEWemzr3Y9nMqN2tZeLZ4PMm
63tRh625Iz0ECcL8j4cHrF08BuRD5SZppnS9pK0TTV8Op2UycV1E1ERV6Qr+Hyy88TQ5NyhbM7kT
/Dk8hVnmPIF8V55qF60VmbGfyrJDhE3beNnzi1vSll4EUQk8vb5p03obBmtN5gsIGwop2dysmz98
BNOAyFmCfu/VoxPccI2K3JucAJ6+cehABYRD677WH0EYSufipkTzkd/DRRB9S8dZnQQifvjtpBII
HBsTQnOe6pqq6ZD29QNJ06XjxuXH9d4LFRcG7jWGt0pChguyC+iYmqB7lPKeKj3+ZqYaUslVuwTD
Pmm6JTo0qNTBiwB9SHOwotU67AiHTN8MzYvZJUzhtEgrY18Wp6qmgxbGB7GUk4+8F9Ks/bWZET2y
PXye902b52Y/4jtWjyYzqb9zOdGLe9vYawPBVL9KSjr3OXlEangemed91IT2WVYEq299BwzXzcIr
ElOrVuLSUGDiisylA6l8jelJPSHSUeGE0+T6RymoS5M2RzF/VH6dnRteefSRNNH4B86ectwkvMiS
0zXzEmxgTAweT0JCWyzQUUSrCZLJ9EBitvZ/G6ASOXXRgP0+DnFWq2hyzXIkaQwgrZCQiYOGRIkC
DDh1IZrYwK2XjSRjpazZs2uXjQS5y7jPm9EEUGi3lXKnGXyF46Tcr3vvH+/ThkSSpDnXdpe8JMEa
HGmPFTivqGHrflxsHiBrivYnWawYxu2SyP4LiCft4TLWbXJdbjg5KQ8pCgYVMdqtA2nGoZgvbF1s
+KVnYkzJQYZdHIFu7wunP63AWewT5A4qVMzWo32zBblieDRdFdiHvq/9f9L3+78UQd3wmIZJfu9n
XDH3Vam5VbkdMwqjMiMhmfCRfchUwcrpMyS7Oh9yLlvnOC9BRk+Z00CdWEuffxsohatm3UZTfcgI
rjyTha9obFEdvgUc2FMZJ6jtHfg5/Gf6Xd2354m6PFX8ctpDo1SIpgCXkb2yXFKcC3/5cqiceC1f
hnD5v8fFdeySuWyA3cE5wPJlaOWLi64UYVaY4rffRPNrzBvutyOCxN6WcorV/dS78o2faAy+8rYe
9U9YIAEhak91d/LKWfXnolE4o7If8myPfwwUJU9HygiepQGPK9LX+wHEBLnzomz1kyDHbk8O0jT8
Eq+p81sere6H5cVNdFhVmT1rpEB/NwTcrvewOkksSnKhGrkgLJIdjHTy1DkrRYiwqNF1u29bT2G+
5eHmVlQyGsq9YP9C/VN3DSgphK1sbGhFd6GoxM7FVSaZnhKmpGYmmzk6wSLOoW4kFddCKgQDXyS7
Z7VYP2xxYmS7W2Y08l9OGQzLWUg4IY+um2f2yoZioyr57aGJITVIjwvmKkmxbip3xIHbpJTtqr2u
S4fYGTC48D7HYfyLXueEfzQ80081emX1gg9M/CPGbr7HH4QUm6xGnPHKOOVz6VrnhMqZ/EF6ai6p
A6eLKkZQDLTX4/gpZxavDtFoILJQ+vSALcMDbqEGsPp52yjgddBZaFATnqWk8eBTbUUGzGQJcaBe
cdg5VwexnXH55RuFUXXMEL0tV6wapgZowsG9z4DlVOc+DUkVZ36+hheZ8vXHh/eSh9ydu347Lfgr
FxTDueFGNQDnm3uPbOPAQbOj2zkNEAisuRdEMudtD/jLIyuVxC+GcWw4KB6Yfw4I1St+oAd4mxFI
dQ9pnbXZsRgT99wOjQxukSwpVY71lfXCaFW81kg+kP6YFsQW9GpytBiMyPth41H7dthZeCe7WD64
bERutuz/6v4YHhw82ZmV3xEqHpsiMNgdtpS0GLcbr+y8CEVkGqZd3cU1i4vndIxP3AQwRmdTu+TM
sI9YZmVW9czbgATvWhbjsgNgtBKwxHn206Od5HrfxeygnjITNMfo6ohHmDbxMVqGEU5rSiGgvOnZ
0RX4h45fVH3CBskZkpm1vL10xjBWl2RAdvHevcEJJ7mnUViQBaBe0v4yOvKq23qks3vk1tZObFyN
sj8Wh+0m014yHCdTwbjzaRt8FoTBMUqZmd8jYB6MflyfWIoRcU44p0WoafqeG/ozR26aa7fLq5BX
IbI8PfC8jgRfMe7OwU0OvdDdrwhd9hv+Cab+DwZkR3/azdqiATM4ZC57UOniJjkhCZncuPzJuH3F
eRs4aWLJK4NoCG/w8snTtsXO9IrSywkQ9UW2WEt4Oc/b92ZM11M/ejr/bNw1A6YooCLNh1LZTlGv
IJ670yaCQjEKz/M3wp/Te7i6GjdJEhM5kL3FM3IcB5ZQ4vF9I3qtWJ9EzbSmIc3xtZKpXyb9WS5e
s4AG6pd654MJS/f4/rB6lREwc3hCLi4dTHWaWVZ5n9gyXnZxa2c2yBSzLr1ndo/M9Z9FSomDkCUD
5B4IM57/QXKKnQd7wWjUn4WK4UtNXZ9+SZyXdI8khwpeNoPQp6Gd6IYnWa4vtM/C5HdiYT188o63
xS2kCbWDEWYT3BS9nEs+SoSRNunqD/IZ5R9RR2ya5hQNLf6DNA/M8Ev32kCa+zdqSn+UkYcG5oBg
geGmHLuxbneyNASJqQXZ/DYg/4mcUxk4H6Iln3MWUOSBnZStbY6mTpfwYHvV2JdSsCEUIzVNhouE
ZloQEBKZPCaqDanXDsi6m2olR4sWDPW1RpLE0TgNplgIYSUQJXLy89WBwA7TZmyW5ilyajvsyknU
w2EphIaC0tScnXmSGn23DNVwGXjWKZjFq3Nsh+v2PN1J9ymTlZPsKz/Ut6tcPcLfK9/sm4Y4KTXp
Xupz5dO/3+VC16T+bUkWNMs8LNANy74G0oVTPN4uNM+ZoFZH3Xa5pDjXzVzYXhUGfXEUM4PMJrZh
Ff5qJ2pWmxrB/w9HbP6YjNTuj/TFqifHOAHwg6tZhO6sFkWYCQ/e2QDvwJsy3hL+iqNrTYVnhcmd
aiGIFUm9dGc9WTwqqAT8+XnOP0a2x5kdZQqv+YXOrv0NacD1HpTRlG9Rj2JCpih3wLiakNx4GouA
JO9Er+jg0cIetomdnV/R6EwL0QqPEU5XcNzo2k8/i51paV0ZDSSSIpa2sTKORnlbMit7rAV8W/p4
gvzh+WStYBebXxHKavnQVG6u6Sk7IA15ZbZqeuyVEjTdKRtVx8KNuMdqZ6aDwCavDh9hZbeIWka6
A0sKPpqOXVseVe8P+k5y09UnWZv8Z654CaOsustrbmfj77VdYTiVuHdyhyDEnQaGtiu3DStgTuDC
Z9T6otKvaV6G0aH1jdEHUxn5u0i5aF+H4um5q5xwoBLq0LBjfvDB6ZCdNRSI1+CjIdnf7Ova+vVm
KSoe4qDh4N8wyZvPNB/ibtd0nV/tID3MeF2DSI7d2pe0AIfyts1t8zbBmSAZ2XX1L9KFeXMzQMB9
9wTwnBuYRf4TPn/zDldnxc0T+XhJkllTKyeIQ+5ttYYGZbasfnNPPi35i6Oax+cA1pu5kK/r5X0a
hd1ZjwNBUigR6Rtta1Dqc0OXmuRVNdj7oM3p1Zc1Flwxz5W/x1TQeyKFllKY1A2SDlufhiurKyPR
C70o/RvNc2vNIWCenw/VEOI8ZAIK92FgQ0G2hTyRXuqMIMuOcmJtTvXsR2ewiNOxa+aJxoEpUuLa
hsvJPYXK1t2XvXWocg8sr6ABRxJdkLE9ljTHkbnI2jH5rbbm3VPHbnSARra+eVklnLuix6y6gs8V
RUTwAHyBMyDZZiq/8F9dHlk7zGl830RV5jxjTeEeJUuoposbSX88LzJv1KEk/e1sKidNfy0ygz/R
cOMDubsIOljRuOTuiUok02/aYYi8yjoJMd2dJQ4/aZhXCafHSGDCrWE170Yde1lPbtySY4p8G+Mb
rnHXtbshg6cNajyf9JcnUsaNTTYW09vMEjC0X29SOz05cfncXBPCm6lLHflQK5ZGHaeG7YRneqCO
PU6VG8MGmyXBnVXWzLPjiHaxXQnaMTiy4Erd6jnput8jmIMHMzF132YKUGzfMTig3BYBcPDNNFZR
d4vCD00MuN0sSU24vPyNpfa469e1eqqDuPmd8TO+jBXDDsV+PkhEy3l+BQo6KQTHZsX/jS2ofUjn
2ANDSAjcH7oYKTwf6m5XxmsynCJLZovXWp16FxWn8WUZrf8eJmV7z75iaDoekbb3whVguIJYwCdF
xFxeLNcnoC+0ysc7UpN45vlCgpMmuvb6nVc4Xfy9GtZjXFg3mBTHcmQmZ8pEG94NQOtoDjugEGGh
8LqpJvoYWxFAdN3EMHDe8G75BVe2y3gvFPMyHZLOJc1PEDByyVi25ccMYrfY8wYM7wxF+3orTYOB
bUo8iCNZVC6eUAwDbrWbIkTGPi4dyvM+5d5v7+DE0n8L+ED1ZYodL3+OcKLEeYmxWE40CKqvhm0U
4buHvHbWaPEZWz9YcX/Ho+WvN86g559S4jhu2oI73nb127K4QJ9WLXkHU/8MoVM/tqNbE8KLBMg4
fnfMO3VsF/9WhC4lIaYW1BF6YcZ+AU6e/lXC8maMZa6jb10hlm3JM85yX1XADrdOW3f1jsWbk9lB
c2/DvUaKeW3pLoWn0gz1iG1c5s0TcrWJP2SM6vjeuIVInszE12ZXMylOl6FSztfoiCY6xtwu/Iu3
oiNvsY2SYsvKg4zORBmsz7NhltwCTaQy2xkiZxuZyGVGt7MjcekBdnu8Ifzc2A+SR564JXsrljMA
E/dvX5dpcBFhItxP+qv6uZ+azFzGsp1jKhCeNwJ4JZf7yFjSZK8DfYRsO5NTX/YKHuzzQhKwx23Q
4zmtkNtfeoi87NXwdXisuxEAOFd7CEvUESpCEV8k1KLwLgG1W27mhKwnG8TYsnCqU0KXNO2qtD6M
bkIeLMWZ2QaAofdQxlm/qcvA8R+VYaPgbWYF2VBIgHrZYoChKLYmXZ4Km7PAi1v7NG+tX4Zf9aK8
Pt/2udeaTTtkLansEM4d8RRZ0OzhPgACUWX+36BHLbhzCV19QNir3GOGJxHzKxfTc2g4n3ZR0YuV
RSJDNf0JgaHh8qWIMsBo+bD3LZRncjVj6aGqrGMf7soKh/m2kGh6Imx18BlPUvs/CRfP88hGBBRA
NtLUv+H7+OOWO05PrSAOgCwv2ZReUBk8Jvq1HW7LifWSO2pwGVzVnoFqW7DZAUezGtVXF3gFVn2v
wpDmcCx/0roDCqHWQJWYURNhf/i96x8n8xke4EAHf9aWdsZdbrTF30rqDPm/Z5qRoxZMaUzB/YYV
HtzUQO8SGJhV4zCwdjM0OrCbMcN6EzTjA3tV0GrwbPN4G9bGQi4d2emoiJwryEg1i0WYsPorZJAc
1IkkRIYepglLeCW8PVynIRq37KntJOKNJ964rEeg9/0OklhdQ2Lxi1BvBCfSP88SKIeGq/rfbAjI
2VLBNMFbOEOi27hzNj3S8tQc3JyNBaDIxLwaEia/YbxDZ0jL2VimBhcemOvPpJxDGy4nj3vxQuIS
2PBWwml6GkmuEhNsYKZsJGEhfwcDUn8V9QpDtEa0YrdK0EbVXbnGoDLiwYEF6IRz/7mOeO3XZFEM
TMq0z81q9ZEnBgAPjAPnSRKXybirVfLip6lLjTJ0RIe6qoN/fuqiaDi+3xxKWzs/ROsJeIUqrR70
MmDKZ6C7BoTfRr0TsgAIG1fsHUMGFeO2Hq5ysUfF4VoPgRe6S/1FvA+icF/Gdu67PV402etat4Lf
xDwvf9BI2reQ4l8IgguXZiNaX7NtB9EECBWkvRbsWxRSS23Xr76Wzc8aiQJ6KP4Mi/HagBZbNk0Z
ol0dRYjnyKobz0/a58KQW900hqwtP9oc/bYwVE/80iK7LaB2SHpvZekc3CIa2AVurznbti6GR9kO
IqfQWaI1kHKbWGBiU8C7bIddm63HZPaqu0g+cmo2AAnDHEBaazuW2EcErt9bF6Q2F8h+/dBtRP6P
b2ZbbOM5Sh5Kb+aOwJCtKUIKxzYb7QnyoZA1e/g6GaW6Q0bTJdmyv7n1GA4qxG9y/8P7PIr1G2ZA
FVPQJDid4xVCkw/n4t91NIZRv7rLSxzXIfg2clbc4Pi8ua7lyJ62Y69H0GuHXpull+yyQuNBiniB
rQufN9lck5ZH9sx0KZ1aRZm9QggptxXf5zM8u0ReOCrDcVPAsaAfWyREWw0Vly8jakP+HeTr01wL
LKWmy5LfDeVZmCURRd9DPETJu2dbNPOG6+sz8ib/SYj1urGmHPliOpMe4v3ax7A9Rih7614kWfNU
5l7xPegraTCqsdQ66QNEVsPI0wX9JruPvJb+MBcHThQ+CE5pm6Xco+M8XfrtUl6nkLbruCA1Iurz
fT/7I3pfVUpyFOwJeyNYitFO/eVavbapOs8eqZDdRMbgr7M6+V9W/yiBiZ+Icxa168fMe1Bv07GJ
P5fFUQV+U1m+UQY2n00bioTaV6AfEuBI7rb3Day92eXU2pRMsS/p6GVot5GGFYR7zbzvV6TV0SBI
INKjqsNLFY/9R2oRtC4ZH95vEoRwQ4DHMd2vdRFfYhKs5aHpoSHg/0963+ksfohC6+j9GLbFrWgX
Xsn+klUFbI5weJi5f/y2JV+XA2WM1NmwNEm0e2CReIszDgUSNMYv+wciRtB1WPCbdLgYfxeGCqgq
PpT3xytijzBfsITjqdRj9lS3PhiM2SdyuVtgFffbvp8MFCpVukGzMb4QPCyuCS40zJzvFOUp5fq9
1Pd8lljWI+sfz7he/AR0f3J96FjfxHg1LsNNz12i3yWpT8r8ut76xc/w0eQGd8fjugiZn3I7xWm6
KWg/rXfrF04GOGGAsfVREYyKD8kInZ8aEHKJemwUqdgNK5T49narBDKBwZwnN3lYJj9E28l7+72S
/8xM6ICdIL2ZWPI5AfL8vXqQUIJN6w0qub/SAAii8Vj15N1Qp31C/IQ5OnE0sLz1Z0P8X1E+ZqXC
AomI0BILZbLyRKx6QEYgvzBPbH11ueV+xqFFnj9YBsjwBB4VNxMzDd4wJjZHjiyS5YTVTNWqn5U9
VWxCqMBr1gXbulI62GHhy+9SRSrZJ4XXAFWWUfEz8GL65i7Kjq5+6tOC4Zpr5m7pJhqqCmnyT5oO
0Zpt20LGU3/hCucnZzTggX5tSqKWj1+FSge3MwdR+5d9PJaBdhpFd90Bpa5TDNi2lmliSHX6K/bI
iu3QY/OQahluzFEMXXHrtySOt9fLHIj+ZqGEZsn/0+Bs1Fht1xK5QTeFR8ffz8w3dnTApdobuuXW
AjRPQcUL9sjz4fatITEEo3WWzyEFCxnR6olZ7lGStaC4nCPPnPWq1FvtVvw59k/Y4aFc0EI2ceMk
32kGxYpbGfWCTUfcun40eT2ygqXO6p8YtTU96XhK3hyVGEvUMKJJ47e9/idtQD+shRbJL8YBxctG
aAb6PVy+RB3TUfavJBZVuNHapGAqurhlOU6ulvhtYpvhq4HVTY7AT0d78hYfjnXOFh17TClSD/uw
79x2N8WTf4/doydeBUiuyYauVi1vjKfK6SfHYXX/OkTVBafE2MDXoeh9NP4SPeYGsfVjKA2Oc+W7
gzn3ddJSAAeV1jdbdKyy+dZYndO46wr6xdwpbE79duPR9XNuWSfDl4uAdPxn1hPIP34Up7ktu9VP
AbGMIU5yVsnwZkxIX7JFqcyqzRSEA7ukoDiN4oE991wDB4D/KwDOIiIE59d1RfrDGLvFcSuAcZEK
aZf94DaZgtItat888Gop2r8hHrc6BWi2bPrQCPobqEF590KfvbfPXhXZZ0t6FZVqmRO+4H0ErZBn
tTRQ4NdKvKwI7wXHeDoXb7Cc0+WjGKu5v3W9SYi7grXfvO6Yf4AnUBXIbjQxPvYZtVTh9nFEM4m2
cf2/91SpB0SECsLRUNVqN7C2m6tqiLmyQWbPxodEK2tPsunVDcc7Rw1dOzP/QQ1jn1FI9Ii8gc3I
lulOqLfcVl18Z+owDXeu5l/80eiqDz5pkXrxUwzLlU+bNDKKK2QsckOswtIPvMR7rtbUO8mFsuvC
PRit8yO38TLeNkbgsfP46X7TEuIdv4mDo4HCNSLumFmDbgekB2hk3iyzfKMoBfgiT1Sm73ED+nDf
a+T1L73yHWn4ncHtPRBnaMon+GKYI0Gkm3fykjLaTNKah2I0EI26dV5Jh8JvjU9+Ew7LDX6uFO/9
OKzzzglVxGoSLG863CZzveofPsHinxV1i+lxZOPd8N77EY8JMgqKR0gYm4f+j8HSJUoUtyQxVm+M
oYdqYvasxDQkdRhKqBxtgM8HtGZwjoabUfmMXS0hn+CJbRQqefOBc9F3JYWRfSUiKtxnWIYzuC8/
cy9AaFR8rwmfjLcNTu0R2aPrCOCTWzjTKgHas3oIkj/AN0OMHDLPwjmXsxNVr1wYycgD4m+UO2/b
ig7LaxKrLnil/+WDD0SCo71HBtLZjgArKAtSQXZhm8MMeC2JQURHrvvuiVREk7zi+7GEyyNSWe6G
yIpHw7BvTyGwg1tjcu81S+v4YXQoCuxr3ZWXsHOR3bArcnAqZctlKZ149NneMTe3i7yWSSKNbfbU
Otjol4nqDV1emiLUDGYLjYdE4eScV+KQBQ1GFxbhgz/mav7219HYexwkUpps8y79X7WHYfvFd6oK
92Q8SXswqYQc4bohvvmLLfFkLmOUBpa3NbGaWxbUWwqhXHJjChGbOOBsvgj0LXnX9Rj3/TBk051M
nZQwoAt0L6aMllJNVTj3lA/ASBcpVvBETurO91P5Sr6p+2aGjbPvlB/zW8cjYmYtRI2JUq7dPypu
ZN5BVwrso2VZiuK89HnxRAB7zXcTuINxq8G6QivBObhD6FV4cvyWymYrRXV9HYUUubbSacUurALZ
Pmd2GL1DsLbMqdNCbBVcilktC7/c+CFM2jA51GmHUBAmBSZENy/gO7JWprsAP4mnrixNv5s5j533
EDU3+pwm5y2nbEOPoneOQcxREXR8whsWQYjkrmGwm1F0/J5jXdEtElxZ08GpWPqyrBSMp7rEmVQS
My2x8XI7CVZSc00DXc7SjbTVw0pzIenv+sZVb1aq4YpvWz33sUIodu4USPTgEVJ+HRw133Z1TCzf
uPdecL3aTB58OSBz6VwfqylMv4oiif8mpIe5EKzp/Kduo5blDqMexDUM2L2o/zg6syVHcS2KfhER
IEDAq/HsdM7zC5FZVc0MYhACvv4u37eOjq6uTBukM+y99ihr0jYJ22lQ4jTzO30tco4ln5w7r0El
RaSXyShGOlxax4ThJa5r4kmyk6N8YEKII3CQrjlpC4cc98VPgGZhebkxDZaHCL0paNOOfe6uXvI0
jyWiwuJQ2V1Otmfd/amiym7psy2FZpJQU/eYUqy1Ox99/10XsdHfMlS3DfNEJQxIVZzeSJzL6mFa
Op/lEWQU+x0CDhQ66NS0gFNQi/VuXgvgvI4bKX2s5aC6/WIzb0eX04kqJuHVsY4lvm0adLeAyQV1
YJQxWYx2v7cDDE7bhA3Yk08dCUEU1vEwoFvVOc/hYjXLh/f/dJmim3NctoKctyvq+vlEJeRlVyFa
9UlnWg8H4UgfCMKgAbKnIhu2OLQUhhyIaXtXNmZvBYSCbMjNXeZ9PUR9fqpzhoyQT5yIYScvTbsZ
pQnmQ8Jqqb53qBDWi+/Lyd+NSSBuuR75VLRH4WfeY6InT335OZHRhIUsgz6wyA3eE1LDoK9VrDpx
ZIdA2ADJE0+QC2s0tEtCvLVNQEXlyU5SbkdZKtWTtzjVyZNVboG1dYd17zAcU49yWod/EZJXthfL
Ejr1ZWjTZavFjX3NdGndThZz+guDWjYbVou34XECx0/QDV6Lx0qEKt87FBy35JK28D479PIYz+fc
+nFcG2sbSx6v3iHE024eT8AmqiObh/V5FWkXzQeBE8mjwMaeL/g6jMtS3l0t64KaCWlIXSeUmqm0
WMHC0MPx2ZfFnuPEekS8qJy4HXFZR8T5lbLehdILprjJ2CYgrO5dOlPd6O9lCMuLP6PRiiPG7tFB
ald20JJg+UhKyYAKN15q2XOD4wQITjTTzoysX3IRmAY8MduQFeTAyipTZhGy10bOpfWRIT+89LoK
5ljCx1n2IXMiQ/GBZICKkkoYkNE6fqz4geo9KjyQyKMGSYR0uH3igLNfiARJ1qe+CyjwWGu2DbXS
jN2sUjfmsu/XFhCEavwkqQ49h4OECDFsk7wliOC+2SOKgu9wZoCBLkq4x7YO6wen89qftrnRQtYO
RnIXRYt7V1gDl/+4ihmOUtHal1o5i/6t7TxSTzbexT0Fs6KnX3zZvDqq9tNzwI67OtsMyg5e7vao
KeZG2E+KzSFyD0eKH8+5PSl5KAxBf63fwj1xQxyeC7BDs5NEkSRUJtphJu44qdquKoXqTTIkYUGs
D9zsZZmnxNvWKCGC7cy3UO5u7FSPI57szj0d1NJw04998dwv9mQfPE3i5gb6BUMWVmrgMyZh49Eh
iFtbyYE9smRnOKRJ4B+SiaE1e5DBXZ+9rJ//kmwh/3WURHdQIDO0CYKk6sPQB9P6ho6casN35uRv
r1U6XnvHSh45cCBioVkewYi5oFo37kiVf/p/JsinbRYuSOTvfSL+jEFKzrPd4SXZQSbn5KxV1lg/
1oCpV4i+DB/KLPff8Xm09hd71SZ8Ng3nJCpKrkKb5ORV+bHj2+v45c6TbbEwuqketlnWhQlCEFzL
G0MHgDi+zlR/ygHxBq/IczxQWOxDGfOvHnZv2FE9wMDCwSkVlRrquPZdeOk2/wJ8qo9PB2pVczZO
kJotJv/qDpXfkF75iqov3JwlIRuDCibiHdrhqgcQnjBt1TRdRicjRW6TuXXKC81X3vykzIXkp6eG
QdA4NCWRXIxckanTE/G1aL5fKjwQWh5nT03mdghK4A7fH5iYEQ/LN5iDKOQMsJPp1Pfh3ByrAKnu
3gPM2Z8zKjz/aLt+cq3oJNdHT63oPYZgnVMCQjKRnuiCEWJvbHaUybm75W4/IidY14Od+8p+0C7Q
8Ro4GnsNQnVKjMydpkpt+G2xPpaR8J8at+zPN3/sumtvCwJAGe6jBFz1TyzM0rYTAimEwmSIbzH/
OWccwZL9Wxum6fBaTmaY/oxWPTQjmq8+WJ7bMKusXW/m24MuhKR1oJJ6TUVJFPTG8CD9sIyzxNdN
3ODuoB8m7qNjch2dIkWzdiUoXJ5Xoiz8O4SVTAVDXvHxgyGmrg5R5VpznA3RCANm6Yct2JRq3A0M
LbhNw5sDNq6kJ+efJUkGeMQ8vvO4xlGwmjcLcLf74IPxYvNMoDTj/q1aLPzvt57tiqC97+6ZJcph
39JUIMDIKhp3tIzl/DMujWaw2CvzpzAqWR79ae7wbY9TRFAO5y2uNt/40xOTFMdBeneTVnHlZPcw
L4OaCRwDNfb4hGjFwl9M80RC51AdsoldYmzIDDnb9SjJtzAjp2iZF6pF8d8GDzc3Lu0SgYzeRs5O
bT02ZJAtG98diFYZOzG5e9vgBIf4Rfj71vhW+kLmh3DOiHsDfg2dTvW+hyDwOncA9WOI6QF5KfOU
sZWbpyAN9nXuWGeSk5CriAIWz44tKNWUGkOniwuyPDHgFKiaCOQoCqdeoAandr9dgefIvcvU7deO
iiVhHREN94yDbrpM6LPbFCP2yqcxw+fD80EFYjINDoyBRd3sGcCwXYcqfiOdCYIj42CELe52au5J
nnGV2TLUbR/TAit23CUDnQLi9p4chFsk8OIAmIvD0ZrsswO+/U+gat2+jZi+xQPbXlvEnUwdVJ8A
Cq9IDstLD11xjdcCTxmpaHVhzgTrFf8cgEDpPgV1dnGDPk9BHrjd/NYUnYWyeYysS0GKkrzLbXeN
znnutxWALG/+Fwml8w+OsumpjvKgPRPAg012E7AgeyoiZ76RiW3DJDGckI+6pFiSXD4rmguD9oxB
lEOZ4+gR8yyrznGXtFn7if9wrR74NpvmjH2OYLYlB392YoeIn4DH3F3+FpQ83BlaDjULU3xOcSgY
YW+5aFjNWyox5HI3RBBRUCeVT9pIiaRdYb0PN47GVhUCyrXR1+btuQIeDb6Hadgx6IicgB3IMGur
kUGVu9UBFb4iCgyObAnl/FaNAf6TAWjDsff6Mo1Rsd9CJwm+aZ/HFOmOjExtvYQzrkqON5Z9j4wP
vCerZS7wmPIJkY+eJYx4PLyrh8Aq0KcqNl4/bU3G8EaZXiMrCLz5YC11fmWfLLxDwQlyNvZsMlQh
wDfvI8/XJKVwABcutlc/bB7wzNoHSYoNiMq26Yf9kqHlf2Fdmb6SnNqoY1OG1sHUI+kjdhf25zJk
3vg0s+4sfnDIa7h2oVzzv31hkYAKB5QHnwWp231MqDXOgdXZhGTOGNanzkrrO7NiyN3MfenCNQ7w
1Mchhmd1XjQ0bLZgkV/tA23NQHYW4hr4NwaojsPvubXIdGAqMbFNI0fFTx8mkHfzGYoPAPYMuud/
wA41Mib2es98/xm/Xxjkwa50oRAgJRgr/VFVSYuVOmBnKAglZgLJvqXZcR323mHk1sGUMxpktv1S
AR7FZaHv6oZd1aPdY4BidoF1mAjUvN2ZroAzyAJkpfwF20uKpRmSdZcYAyrXZyQT3HnQSx+zicy6
WGVZ+THWYeHuQ3Lmc+LUV/9haRwUBFiUOh+j4g26vbLKeUI/w4KDma6LEqJwom/8R7BuYIiM3X3L
UDzYIKlR3zDoMiZPyY1sWFDKsRibMM9YsioI6Cto8Tb+AiHhKTI2MkJhF+qppSqzjzQK4sMftMN6
uAjNMUfXvT7ONsIs5GfIsDFSr/YFwRFBY3Ovwug5QxbQ71ZR9IyFR/EfE1FDe8eT95eS2pzRiCI+
tjmLoaJMvf3fTfdM4iQxiu65k0o/haCM/NiyDMofhGlR+7UQ9HWjYXdkEumy+usMOeL1mMou3ENr
8ZJXHQ7Z2QFpWf3DuuTCm8P5KhDxkQENgNAwmSeh253t6aBBT8zvHs2s/Tdx3C4/hkidGAriXQaR
7zSvU+IjnVm9PMX6m3Zkf25Zl03jBRZGCEkeJ9Fuhb6PS6HxlpcBBgiVVpQt0RfZfwFwHQEIEKhJ
k90TqrDwSi8uuqPMCkQOpnLOSV7MkZFekjAv/hsCibxMAj2DKEdwkYM/4ZatiW+doiiY+vRl7tfp
ziwsi+OWyNYktsd6ISIRj9mD4K4ZXv0mTNrN0I1Nfmgmy4MGEc3pPSs1fnHRa8L0GqcVl2iEAbjp
kxW7gEG8yjk1Zf0vFbZO+Ys95u6bXpN5eAwqQB9HPVjdofUw6B+IJbhVhhaL9lNXd+Vx7hH3x0sV
rPj5Uqe/AJKdfxH21BWBEVRa90uuvWSbDW0Iq1gjfd8CP/Rxoko4B+jriWw42n24pMQPeAlZfE5d
Jv8xLuLIABOioy0ds/WDJJruMWtt0I2J5+n6vVySlTWTj2v9hb4eVKoV0DLGKCSQjQEGEUci8/Sy
l2sr1dlUmd/eUerN/IfC8v+DrDcCqxpEcEiiMATtJWuktylO+u5EfiCGuQXOWMIonQ/sPRxz9xXM
esiGWGKpAkmTClAbBRrBFQNGf2S6ocbPNFRBIC8uZfLy1axzb51mojevg6xxITFp9N4lIhYZ54NH
tBb4ghV4oLHaAfWfzBR6QLIvYQDYUY/AhqwP72CiEmJfAc/+deiJIzuCPM9g0fWFFrcoAw8CrD0w
0GNRR9MuppLW0Il0aeFzmPXNMWSHO6/vlgcoQsJDGBsNt74LJ/VOFG4y7cEbkAuD+B4OdzvZYb8h
TBYGKReuviO+8sayQphLb7LMFnwmt1i3rBF0v43M0n9Mhgwnahi0aDsmWBgPwkDoN9i5aI0W2oAv
3bcskxU6Yo51VEk2Gn5iqjYJ7UxEpvIwPkOzIouCntTCsWYLde4HI/s7m2b4BlYcA3Nw7Ka75zXN
1stSTt53YZV07aRyDOtdWSz2z0AQkYqTVQVvgykbunJs/CSRcpJmMdbpemHBTzuwA9co32iOU3IT
CtfqSBSxo/u5tMfwOlSGCxpihvOWmS66Z1Jd5tx5WcWcvDHmrhEtYVAgU6Z9v0JFu5Ymzx9mx4Rp
3LU92XpWoZvszMVTPtS0rUQ/OkEUXmfGrLi03dH9rwC8cXCCpUSqHw10iggl5RkC5sxhIZLskcvM
NhsW2dLZmTVHfpm1cOYEShgep66zPnHyiz9h1RGniUm5OxD/U/1Twmp/m5GwNERI8G1cOtmiaKDM
ps6jT14lcCFPWKgwYevRDIuFKUU8OCMS9MQZWOsm7khSa8v09m4ivE3EvNQAoEa1ouTbBDy8yzZd
F1/HygPYs3WMVe5bBnluXKvc9Z7Yopd6N9sl6VNBOvXJbl1BeyNUtWp1pWgg5Q+bZZS+8MA0JB0y
vaSLcpPxXZYtpZhdECOF2ztCMOpMvBS7JkSPvgV8gEl8wOD7zxNT+FZS1pLGDMLsF6YkahExm0Vf
lWlF9+Gy8dsFfaV9RoYWixOY7eMHER6wmSQyxgdbZQjWyWZGsQNV66Mm+ymKcV0Ajcg57X02VdN4
9utwtrclEcu3ftSfHhePYfdxQF83nsyQh8/QDJgbeEwtIn50TcJwzmdOvhIknQ2BFHT5TZSQmYgZ
NAuPYecHSHkEhssT2eDokOGPCaL9iIx8d+khrF/kxQlILtP319k3afrkTgFyauZ2nwh9EPz4Po7K
HZOnjCV7WnnN8OG3SbSe6Nb0BFW0jUCph8lqHzFfUS9q0v/sGzDJr55J3lgeFh3QpmR4zU7Y29J6
r0jIbO9ZdYUXyLs+D53ErwNtoYUzvZJTU11qqGzOIen/z2OfwxAoaTtdlpFMrF20Jl5/yD2IHt8I
9MWDmSkKtw4RGDoWPdAuqq8FzkaMACQjnGQ2Kqj6jRpHrzxgEZzwQPqWI7i8PKcid8BdnybhBkx/
SzM81aDbmBiPPvatd98mB+Cnhk4hLxFcWThiUZBqRz2GmYecesvf1iwW13XpMLpg5umyDOVCNOCP
woqo4xXEAA92PjHbdxDXvEBTMO3eAMt9orD02t24zs1FDZU9bX3Hw7berhQkn7RFWXpgazAxCi/F
cI5cgHlbig032lWjHN6aRdMeqMw2AIeW3D+2ATPnneiF/Is/WHM4aq6PjWoa8VFMIrwMUV58hi2h
FhsiWTT5eL3sftrepqPuWuIViL5FMbPxWZDR4Tij/zjhIScdL2iHcDf2Q9Pid2zLk4vIRh+Xtp29
A+MZkoIoIVncziUi6wMJDe3XSman9WnbC9nqFkC8in4mmY6klc6PEf5eBBZWV7Y/loVCN44gHlDD
yhYpIaF7FqOPrK/dbwi2a3kaCRC4DrBV5o1IlvE/gBaF3K6ei1N2lZi5j+ROGLljetbW58msN9cC
7CXUrKS+Raz38LCjdfOHP4GT+r+Z6nB5h9ZYrTjriHvOpgabBAbVKjtljWM9YWzv8aOFSC7uyGNI
7Av1eYIKehGd8Q8toVnpiVDeagtbErlGDPQoqY9RBIvkYtwFAg0oAoRsHgPtmI6mzi5sbpenJOch
PeLkXLibZUbCZ+9zhSLpA6Gzp7JHHrcGpvNfcMQR01mnOnN3OI9wECBUNWYLgI/kJaBqdC75wPwc
Arqrs3wXjNVNLQyiaJlvLQTWEggl/foZTdr4J8uuhvxPWZa4E626F4StgN9Hy7ehfkQXvOHPgdjb
s2Ete2db4OVwd8RCkbcnW4+GtqadW2FA4AwkKYr/8RZPFWp92BDjjmo/+qeRkY7HmyhgZAdHu7Dx
afuZ4/RV+pG6DSPNB8kaJnkhHw6LJXzGCM8mLwlCmMtSDcr9RxWyFvuJC+pfS/bNlxoJzT5FYQfI
yrCgWRE2CLYmPIFNdMZZ0Z9JIUiTs+oG52WMZM1rybbC2VdYqcyZrIj5P1KY7T8NU6Dq9sJU4Q7f
jWQJOoZq3fY2RG60hNZwD6nNWG9iwgWVLDlTBuaNpUujnOZItpiOlfq1hi1jX5OUWfZfVRIPcFiQ
JPKZQrDyPnkA8V3EA5Lr5Jjx5YvfXo62c1py1HzMt9RsVccgcO0S36rw/qOJ7tDuz3xF52SWJMdu
Lccb0Ud6TOH+Wn5BAR7y7hGOkAy9fQJ+hZfYQsqbHJ2Fh/KcYHTFzSEQj3IiCejziW97KiC5laiP
WCaMcvVWzIBioaaAOGET51o+15h2uYTsJLPkVYFjti7cedm6SyNg6zuIG1I+O07H3hmny5Tv7Ymf
+B51NOIsM/j9SVqWdE9r4FfM5DyJS2sC0uXSy1h+t0+7oLrnOU1INJuY0gM8LmHPBGMtdzlgLI+P
lGXyfLYzRHjMiP0weKuxN8CIq/rAZUHc6k87V+KnQzsTvQ4YEwHhsyA8R2bQpOvKInjmnLdINFsM
o1awBM3dpDyCN7u1RqYPvCY6DiypyLF3RveiQQbPB0pMmm1lhSHTRSwt9dYPZ8/fIzEIqg+3YPVx
ygwl+WuUoTrf6DHN5JVoCUTQ0KRljrqgqGX2wkjWp3kvGRTIw9hB7Wa0W9+YFJEPmhVUesDuZrum
Fj0rknlSTF8QWHn1/QqiKt8zSUt+mxY+KXZF5Gj7eiQTM64dw0KKFoncvjlQ86e1TvNnFhhpHZWv
Au/KTA0bH1LKctvDJ/nbaOUhZ5SF672ZwXGsTY2t26AtlAyaVrQK5WaZbOzyhdaz2dUE3UTkWHmq
OXrtGoU78JwEtIDlUpjCJ7KQzqkuw1fiatU9AzUWJtFNpL+FoD5UhAGhtObeUe5XUBDbvqGIXoCE
Jj4CRhK/6P2A7xO6E9qJ/01JwTkzNNRnB7EwxtgkyBwQ3FaEGh3qyCNsHscn7FMx+uYRRXZYvQUM
825Bwlpc+LUWl/MSEcm2TCKQm64LtDeq1FJ9RTjXF5ADKp+sZzk0iF9yDXUF2y8qjncIvhK2IFYe
dPgG0YDc9boY8ktCsjPSXMvLysuijNd8rZL0vh9+qD75Ub7oAuenGdioHrGnp9G+dQf3fgzpavCA
Z6kVTyWUizO30AqOksKQv9ORjfVcAK9iaLOqbh1fTGu3JZpwDYLgrAGWyb32GYyd2Vfo5ScT5fR5
Q5vCnjHrxDQySewt3IbMY5Dj1Gl2wlYdWCCBVYA2dEwn+2L1tgzjmQxCdSerCQtJxGCOsXLupY0h
Ao0TFa4FKLosdso+vL/tYtAyFXkNalJD+Nog9w0uhUhSksRB3CCGJ0OcThmJFMTXW0/TTmtQHOaw
LrwdGTi8UnKA+gJKsZXTC9PnENjQEnHiwzOxTDynKNlQwEYed1s7psmfVFRT9KR67uO7cl4ln4/k
z0YPhdTL8EoiXl88SVQ7N82OdhJqCdJysDOz4jw1gLBg84Hqw2xfLLkEcYVLeR/MkaCJgFqsEPvl
SXJoZQayf+PMfE438eA6an/LObjyyATT6H3R/s5PtnQbBzJtjjuBsZk826yXLFp7y0MuH5TihQzu
lcQuU0Hy2OFlrHnYOWw3RGup9qBl1wVvXpTTa7KiXPf4svE+dECARsTg7G/YSRl2+3kggjcOXTTi
WIklb1kfaEIRQW99D1Mg/mbw5VAbcYACJo0YIiG+sO2PjHEswZToCAkot5X/Pecl2dUUKOTD03sS
N5ko4niAnXCJPqINIs/LdRr3oVukT64aOGeqyHYION02XbJOIT70HgCEKKPc3i2InW7RJ9K3DyvE
1lfWz2xXGpTW5UEy6EAclv4/GBmKH14R3Qv77M0iKuDRSzKa+5r6hrXhSE7p2M/eN9oU8CXs0TAd
LiHTetCrnV9dorr39y6jC8JdukrOWwpKwXlLIh16c1nMrOK0Rv7FqaQgteOZYCTNpZ3EYDbSf/lo
d8QutlP3Rciv+1fnZPGlVZL/0hnBuUCZ+DddehIeHEzjJzxN+OyJIS+sX05nBP7JwEO4o3QkALSy
nAChWQWO8K5tPQB1nqu75pjPaGWRxkEuv89owr9rJljFNuiD4tVW3sOs56h66ItZ3AWBLud46X2X
pJglgOsYLZbtHjs5e7A/WBIyKYcDkXNEoOB8oXsf5Z6N65pDWNcUP1W1FNSn9UDVBfZvNQ1+zJqu
EmwRskCY9k35FCgx5Vct1vKPs7aes6trDA+a38yiGYrp6tffckFZeKhXV80xmlUCuFNNp3h2GAgO
cRM4hdpYpWwRQjS1/dFPpfnonC7o9nVonGjXF47lXto0Sj55JqbuANjUTz+myqU9D6yBsXkQLPJa
L3Qa2xAVIGHRs0oJe+oSsXDvJuI1Cg0RdSoa1+m9x89Gfm7k23ctOSf1FnIJ+aCMw9x52zpe9t4s
Nn4st4SbgQGJrWO0naObU8yeh6G+4jhpqXObBi3P4iz2xV58IqsVVlRoGWGqbTRwRU1F+GpjBbSf
J4xZ+YWYNNV8M0wfAUX3GQaqhSdxTqpn+uH0Ex4fIzcMWky6dJCkXuyntoU5Ma3RANfbgeABpHet
BCwX91lrjXdrE2gVL3RD+cvkdz2H2Bz40TZCeIazcGL4B+cMp8qM+LjvksrjUNc2RrrB0vyMN+UJ
VhXGrrCheMAnZ0gPTTtgh1UVqQpA1IE1KZYbXVowUSsUrp5OGUaWTS418l9jhQ6iccWKr7irBtdp
7UNGrIlZr9iQM9a0nYX/vn8UKu+cPf2Yat+Xxl7J73JdNUb7Mk8GjOUyw7Q8SEzPz7XyNB8sqDko
FEiPNfZLVtzRcu5XxI37mdCc+tqFjZR3RT5yPl6c1GvJV0G/TezItuWc8wAhKF8fWNZr/ct2avY/
E/amxXuf1SicCUIBnhA7A9G226JXa3NnM8JHY1Yz14UbFiYj/KguwC4/MVivDk7DH3/JKlxQMNdY
YCDfVdq3zoVmen1Y7TrLH7sKBeeGMUDHf1Qbk0G1SwkQQAk/9XejM1fzV5G2ghg2a/EIbrCrJo6U
N1xIpPHWFxvwnHtWUwUtynKWKcAi2SPByylMCREloYLJQyMXimCvg8t0MCwV/tAVGRwDZeAgPaO0
RF/FJd2ABUrhCNFfgRM99yxadZxoV6x0zTC2tw7IT9AI0jbNdmxRFm8jQezCs10sSvWbThKhe+0X
Li5EYCMEpytLCamfC+EOzRXBwTK8+4aemIlnmaZb35rxErrIc4GZyHb8k0AtTu+HLBnvGkf3r4i/
7frodsLgBMIiYjNGaAm1WVzqw6oRTIhap7HZD+XdeFfMGjByZZIZBUo33RBhLeSor6ZAM4s5qAx/
S94vs4M0KiviWShEN2MGWQyBqh2BROeL8YKD20VovXPYvPK4ROvAEo5asYrRcRGJCrsZj1KUR4Qu
cg9StLGVMeo6t4LmvemgSxO4O6MoLAlgiU7l6Onw02GY+9GiB0YJgzTnmlVFvt5b02TX3zBH+vyR
CAROAvb+ZkUk3ldR8KLp3rot8AXz0w4WhXzrU5kcUcknnyiG1Ql8GVp81HI2Lz1N1t1Ud2gbx1uh
Rrgjc6hX1hBdcIGwi9vARpLpxKabnfmoURuIXVc7o3zMeHixiVUgP+4tTcjDduba+w17RPZQR32d
4Ytk5LjpnVAWW6dRVXTmie4efZB/t8AGo77Yl1T91pd0CKBFhuU8833bsfEZN991qA3QcgCjHS+9
Uumqj75enfrv6oeLdeZvCOqX3OnmR/JfZ/vOErb/QWXo1RUZznMBfxNcA4qTWBVD6HzMtTcv5YHv
okxZT2Mq9Jk3EnT6rTJXJwTZBMV7zoKVsLWSlw8z342o/sIaM8pYikfN+JYUadrjuRc91krYeJWz
96nQqitL6ST55uVdXei4rPlRNHRZam/pO29G/rE2hCbjeuqDGi6AKIqfsYTgeTsr6YsKX4gb/KT0
A7EVYcW4T1fJgLJS57nXvRj+sTqVPqcwZyjzaO+1Xcf5nEUFTIaOu4W8m6Lt4ZmRwghhIvNvj1pZ
yB+aM2/4qLGbnnnCDNr6KcSvRfoG7SG56h7Y3xQq8S/uLN87BmFBUn0G6l59VOxTFLlTfOu4+xcH
+VkHc3Av0I5/+ITG3yNwIDAQ+NVg9uSNiRHpRaJmBiRBPTK4Cr13mJGS4LZqstw3lPteezDIkZxT
eUMCUU6RZ/QsfVw+2oxTdaygoWe7wncUblAkcxeTqTQiVgnvxc518ANSuljJyVYzzqNhLcpfXvL+
2+B7By8rbfeTrRLpdAuYxOiQSUF0M7s19dkEiUOQ7TSk72tX60e4U8yzWzwQiN6Il8b30XpT80tV
Fpl/peVyvyifcMxtqvt8PmM5qZ+bSIf/ZfBIDMnswoRIZENQWUU2NmWMYHxe34PZE6eBlDQ3tlw6
v3hkTqtY7HAVHVizJgiEGw02JW9876UN+6XEgwWiqneqW8WknNplnXELVkeJXswMEQkbPYXjhNim
VlNd7/Nxlv3WUJkRCAminVxh5Mek/s6KZXIWpS3CmT5nogmvEokjtZnTE1mixV4TVm7tSt/3r6K0
NEqQ1S0euF7Yz0+REMDl+8Bnnd/Osgvi3OJ02hOrMoeHZA5usPAZf/34kZQ3/FDVh2mPmsfGnjmk
ZvgpnRwOWwhRCBsw8QgTroSBaapw69cGuQ7vOYWctzHYV8DIYpoWw7PRESKBDQr8VVwnDMb/rTns
8Lg3nlXG9cKEB0QC4Tg1mLf0xQHfjirPjpZ39n1U0EABLQiRgNoBluZOi7A3MNa/oejyi1e3UXlu
11RlR0umzbUpic/GCthNk9jM+eqS4O0x69lO2My+Znxz6TmXIPreqRyKi7b7prgZa6P2aoiSsP8s
viCLCvduAoPHEv0njw2g7hTrQhczVfbhHckifXcdLDeHrobcX58gfdfz14RjAFHr7EfVQTNPewYZ
GBIvWtCmtFPteF8mGfV8JfeHQE9UsxCcgfO3BIKNWPM3YSYU+0en+YP3IrwSmIuswcX78RIYQQox
SgrPfggtRmHdyVntla0nRBZ93zj+6II962vn0V/n3D343EYRAnHLK3u111NZmQ5pOjEKGpoYskIq
+MYP7eVCLDQL8U3lBN60Ac9QWjQrLPZZInZ2+BevVOjxQ5ACfUSlMwWEHiPY3dT5wPgBl6OBj2MP
Cybq3Bkg2zeLBCvl0S3hw6vxwFB5zneRIp977xk7PIOaSH6nAMbmVleOqz6pI6eCZHvOih8BNeMd
rokmJyRt/gX9ZA6NN7vvGDWCfxk3MtkXDh0BznGyuog7v49QHABd6IDjYVeZ2//or6flONsF/D5F
Isg7Sm0OfWx23MZdYrMfCTrBlCYz0k8ucIPXb7Qq6w9mTfcbzjG/jAhZ9jDXw2i3DxAW3bJ1sOLl
pLusx1VTMsS4TDA0RZSCnwRFOyuffBTNR6I59M0/SHP+wDS5kI9oqhob8QsVV3f1cyHXO/CF1rLF
QxjgMidTBRigcwNx9Q1dEu92ACmwR21V/3ZKmuGkIDZBPAjcorokAK4sCM3kpDz7Nn+q2CRoNRkR
o8Dn+FTIba8QXUvMhlMfPK9qJHYD8X5OjrXG7cbbQC5yzhX65irb+os93nGPAcAy+2nOxoTbG40B
KSq41dpt79Z1cX/TvL/xlhAwMxTVEsPFKQQL2qU8CqcrYViXCXldf3C4IAkdE+EdNTkprE0Lb76T
UTF4p4JoTiBt1Pzg7TEiEbeSRyzz23erKmoasZyumURbbPI7d6pJ3/H0JEZAbJlR33Mv+mDrds64
Hljnlss5ZK7FRh4Ec/MXdXHEB1HwfrdftYQseMBt4Jr9LS1oefdLaxrjorzBQEFeEC/CsqtLome3
4D2ncvUkTjJM/1CXCFaL+1KRWbspULBs7Nbqooc0pZw6y6geOsi8KNGT/e06hw5TEa0lvPGmeXUd
8dqwRMvYjS5DE7vErYt4JaZzeqmo5LM9YC37uU1hcW7s27fMuLMe8wOmnzJixNFyolbpaNAXmdq+
s+2wPhI+SXgFLdLaHSH5IB8oKO3/x9F5LEeLpFH0iYhIIBOSbUE5eW96Q0j6Jbw3CTz9nJrNLHpm
OlRVkPmZe8/9zFcfi0PASXua0b7yeRGlPUCo8eJvYGQZjprE6yh54p5sQJZO6y1bDaIs4lRZwDBn
BbpLc+S+GmdFijdJmy3q4rk96MbRWvfCcTv3IV3njdsGfz8SIVTVL2PqrPgTt6y7nQXXc+C0Jjik
0mYyxZq23tD/lpLUW5Qg/RP9RI+1F3fRr646t7smdMAQXrBk0w3vfeWj1hXtC3IN4r9RedC/9FZh
YgiF65Tup0ap+5zt4QZQExtp1nfbd8P7ntBdTYCOGdYrGy8n6z87gGm+i2Ep4Iclu8A/4cRhM167
MxC+jvYPIZYbOPnR5dSpzwNd2LzvQS/X04GVSubs+V1tLPCp0Wycysnd9h3znWCI+ob9i3dE6zFy
PooMRqX95BQ5XV7XK8s6jo279kflDHwLTsaGgUcxQTWSW6t4naQyJc2WhT6hFcycIpFlsf+7bGUb
EwtFjAfysw6SXg0YG+WVWQZeMSar5RNyxnW9y1tMVzzLcG2baW65TIlOuGVFOjEQnTjdjmAT1Ber
D4bSC331eOxqGPRnhJTorrICzkKo8G+8XOxhKfez1WGeqOfhNrcocF8mRs2n3lqckdlwMlI1jqWD
BJDUgwT/ECqH8cpYXBgR1hiOTgLY6uTKIwUXev2gk3tm7UCBDO4ds/e13JbXOR8JUaFsSOHVJSRU
fuhClLdBAt2AXGb8NNi4EYiPrgwZlnKcx1anvyUyExB5HcreaGBezoihTqfHLRmIPGHyoK+I4iCP
sS3i5NouLB28dWKaTiWhIMXO0zOCCaLBVjRmAblR9IOm36Soj0A8HXPDTjb1n6AhgfRlSq/vKluQ
XNXgWPvdMrruCFmlkaG4mBdOXpUuQI5UQBduIWg1qK1ceWrTFazrpIgfoACqtT5Qv0zmviUmaV/S
oPv7BDyHezPooO/2PckmcjdPQAoORe5Qcc2Z7efnBU7ab5cs6O4wKULeJCjwr98STLSp58P5huNC
xMqJlVS2nbvZQCjMcgp23mRJvDrcrD45juxzWPT6HVf0XYvKxHf5NYZ2PhXFMPw35Muo0DmR+nzJ
+gbywL3dT0PW3uCo7fR88ojnG64K4ZQ26h6u0w+7a/EkVAZAEUKtruKnMc7CvrPDyRgif4fo2NPG
fIFyKmZ0CGu3zsg1gb58xqJsjvDFKvEmkYgXT1A94v5ugYxFPCvcfpCDQBi9S2hqFmO+c1hIM1vc
4C+gYsNJvOsYtOXPXuWjSfBJ19as81Mq4pzaHfdSkQzeHU4KgoHYAFzILRtpQ2vYOANbhqKYh4ub
pSoIucsKBord5kDWGOLaOncZLyuzoJLZOdF2I9k3aHc5/tmXlysL23gvS13TRvFUyjg/OCmxl1Bb
JvjDT0Ul7OCCZbGG5SlAuI/4olNtNe4KQi3X5ECDUcou2tYm+E9ZZZFGnW1tw2tLlFsRleiU7zCi
Lc+ZFedmhwuWQc9CF6/DAZTxbc1A8qnqKZTZWA7mytUu2k2Fnf8psZKMbsYQ1X4gRjM/+0ip12ML
ulZ+WnTrOaEtaILycLbyBN7flpWAKod52D43aZDnhrzcJWRd4RhEG9L1gv+2rJqmn61Y3OW82iT3
PGsNqhoUhIFTBLCmKGM2qahN13FXxS1SF+FnUNpkypz4bvJRnlxr2HIsC6sY6WTEhafkgbhuS5Nx
QVJ5c8cpGEv0noliNYnHXiDsBDs6yaNk0qbVCWYVjNCIJq6ZnJ3DLhKeOxK3rPzRLgI1jkwOZyT6
JHCBVSsIdEStSDGQWjdWtzjr7VQnqv3HRHBhhBPbwsPX3jiZfawhIyHgK/G6452HB73pcY8yv0i+
GlsHzl4u6ZJcO1BYJvIu7SWNt4+FO+tfilBuoZYaRPlI5AtWhahFPLJQ8Q6lfZdnwcVWRQf81ldY
+J5YSbryo3VHC76HI2c7u2nE1qv9skB62aMkLqZfSSMhY/atKdiMfuYGVnesdFWFzLGJodtS7rjp
vSYp3UbslOU9Prxynfs7jJ5zsecwLOt72FESmSHgu+QmU6g6HnqbLvs7XgaQUHt7kEvMXhnFZ4qN
nk2N96OoKZyLKjguP1yuN+wfE6Osq0BAYv5Yce2hjq+GVmQs3xoWRsaw32sjBz93sKfSB4vDvxFc
21ewTJuXvEicD2wW2bNk/rFh6zx/D1LbPabdtLUOpuk9+6i7kcJ5AxaYAinySd6IBsRiAZFYOjbg
2dyKOit0LJJVWIGnfnODQDxIiFzLNsnWBcHLnJwHu1cCpFfnmfW7IU3YP87SY08KpxfT8meRUzyj
yXTSJJpl066kyA1r8Yn9TxVRysa5ws4IHuTbNgrEjWEeNaKJ4CaI78GBcEVg57PZZwWpsE4MgO2F
esvKggPGBAirnBDz7B7b3Mv0Ywp/n4Yc56h38NB+uo+rUG1yireRAiVWTuJEhVAV/rJZpLb1Ytem
0AeHdMqVcxeV+e3IYgXGie+LdjiubSopF4YcHt7RrjJF+dLDobR8ssQX+jTsFpuTQRlELoRqP6DW
AZULseEAIa+ri1MFBkI2WDQ4GIlWm32bl5dcoVzsVrbn7WcxjqP34nVIaQlj6j0yi4xPJGbY5CZ1
B8zmdLfskpmKBW3k55hP+IdsLr7raS3qED/eYHZLEgv5Wei0z9NrXh/fxThdoNzHRVBzuv7wyFV0
2xsxNLeJ6GOwZh7r9Z3OOw+4Xi/JcmAztkCAAmiE+YDmueWz9NzhHwtjEPeG1UUhfr0a6T1a3cUC
bYyaWmqCJgoGoxCNiTf3BLp6kI6+PLltMrloEFe2C1eVx9D1ZKTOLnZI4XLAEyNCHhbuGkR6I+P/
UKH1+K+kpJv/IYBgAki8kaMnklI6MCoShMvA7WeM9TQSkEGDJQ2PvrQ7z4NV7aJdZmg9Cu9BuyB2
Jni7EJ+wijbp9AS4eO6CKwbbAADXEFtoBp+nxg9cZnc+SCGT3wHybow+NFDYum6PMdipwC/Wwhc6
BKmPkXolF8Egb9f5Nh+KOvfLT2bgwXytt3wbj6buya2okiAzBzpXn9AkmJjpoRU26XzWIOEZMcHA
CWvsdSV56UIgPTP5H2d0wilCz36oHPhhRusRazA4sH01ecu5pM1CLsqXVEUVgjZgfQgXmJ3lZfaE
lLZj5K/mgtSjjg4CYuJIjVDXlP+RZYKRKolRBo1bWpNch7Ta2Q3uStAusxu1nnyWgCJiuyXQVuRp
cBIELn9z1jNvrHJP3jTuSMAtuov3rhTOtBcAFQ2+8QF7l8RNwnhJxQgKsCMwIm2XdD4THxX/Do1L
1HKrYj38oh9R6osux275SZDIhR46F0J55daZR+R1ROJMiwt+ocmHyj8w4oOPXHSDFTbErrH5c2dr
Zq/HuTRELaY/gxOFaOXvQpvmGvFIDnGv2GiobAp4aqNSLbhAEge3mwZXiqO8K7LrYeib4Boqw9xg
dy4RuiWk2jt7tlRUbX6SEGfi5xkPlm81OfLOZlEbR6MJyGKxdPphjU22nSqYjgPPtl3H1xwC6KjG
WY8/KQvIF1GKhe0vljSk9HZDaVxLlCCMqSgZmI/Tu+10oRu1W/DTQZ1YPd4BCxwq0UsBd78NRUA9
rC41yZ5Cx0OLQq+SXpE848/3aMnz7DwEahTX/lKuak9qRPo6zFJr5MG0g7ewzbu3XKO+/PLqhAFd
reBtRUhh3OTQFrb1X6JV+TtiOa/5NezhdbK2Fc8VeYBVaJCCfUOTgQFARi/bhDa+ZHPOnuie8CxX
znkj1e2nTLy2gfUEfRzBX7tlpAkmxmHjl5trznjxO86IxCCVBsH2SKZWet+AhFqPcVWpLmTZewm2
aYTf7H2Sngmg6f36hAw5lZHdNkHHOBQV5OPosHY6jD2RVffbyJD/mcUVCR18P2nDaUt00o7dgTrS
LYHTS4fiDcaC+6eaLD+huQaBj7Mre5HdlHRXuefCxiCDB2a6py1xtyYz1mBiR6unWci5OVTeamvS
lwJJzN5kEAFLLxueu3opmFNzGB1y1M/1UWdNcq8lW+7T7DL4IpKnDPCtzsRI7q2h86BLyTQWO9dn
Fn2f1pXxwJBPEvfDMGpmM0luhZ6d4VEQzFv9M+OW5exbNsqmyfiSjqFOcP+QD93dwewlisfyfCyp
NjoiAmzxzhBREXjWse5jEjMKRAPcqYtE8ITrkJU0oaPWQ6MXqIWAb3J3h2otQbaJFepyWuN6O3Qe
r/FXnOB0i/zYUk9IkADaT7VJHrtK5P+klYubmok5M7n/U7ysQKHrL7btciBizke1WK0jfPYxZ6oG
qre+UXAsEJCNg2CdiRM8IB8J3llxoRqO18AIfPRow8Zt4xWV+bFtymGflAMwHH6TnWdiCi4jJ+yB
aAVnSW6XtVVjJLy2W68RvyftDeo1PBNLnn5S+60eAV9t8jJhBlFXRqWkYWF9KN5ra2y/c4Ll/+Vg
OO2rS8rzi9WjyQxZONZXHR8pi1K85kxubLI4Xhp7CN4SztEntRRtiRSMw1cg0u/FSwVutz2T1DMf
WAHyLevYJ6TQbZUJfdTpAyXO6h8WwNDxNxMsF2UHGLPyKFTuOifR6exnE2L7p9kzkcY4bfkxgHyL
bc8qhT5R8K1sLAM+PenVIsHLyqsT0O8K40cVOhBivxI13IyQBiWLcp4URiiNAu0pC8ZnpDNtV2aa
fQBdKPFvUV2NyZlf0AXobCOOjmqhCnYebUBzt1hFDMAbxK19PWJyzHaTu2C84uat79Y+MzP+BWOD
LXLsOnI38Ds329Z3b5Mupg+MkPB2AksXxd5PqCbDabQvzWKWtP91zIWAomTM2z5rax7+9ZvAmR+M
hqAkdCO5p69Lp/bmb6x5TGrXxvK+E7PyUk6O7Fi8INU8MiGAZutB6zuwZYzBi5FRw0O8xWg3d14d
Jz82yp4CqN02uCedkQi+a6DzcLIinXcOztTq+nbqtKoPA92eG7p+p/pnWcXsx72ByHW3TyeyQIh8
vbzA/fhiEpAte7arF+4g2gqClKjkSVoDFkMTXBNscdx61DChGSXuiiRNnU+PLbG6GUgNW15qrNYQ
cNy0It4XLRPOaGuGAeTGln3WU1AS+1L0FMreGKv6GrUZWaLQKZqf3NoYUmeU+s+6kcUHtrPkOwaa
Z/b1yj2OyCOgYR1nHxt8Jvv7uKVgDJN0hq7ejH3ySbmBVwnGk8fGrok7ZkQJu72dz7gtRoCzTZHy
XTKzCLQqq7CQIAEaiUiNplZa8glNEHtILyOweSHGWz9Utuf+gy4wA0SXvftVpshMTosyNMpugwYI
5cjg77MU6tW9i8ek4C7PRHFnC1x9dybr1QWZCiwBx5XGih6VSm9n6OwLPMNqga8oqqB1o2yxMce0
phhk5AzdBEcT2eF46uZmgYIGesM+2gHCQf6qipCjEW5JlOJBFjusIHp6ND1N0E73+FqvmkHlp3qi
b7heu7QDJN4zGNhttERqn1pT7h84x9czTYZEOTy7s2fdGYlnwz+JmDZojxvVnd+ZlqbivmpZL/zh
wcHUvZ/8FjLpYUZ5nSW3ZYJ4Qh2zeSuHcZ/7GFCpPNS4XkAJzvYe81chRlmCeCJAYVLuq9XMSFuz
Ke8DqrUMi8NMevAAPdxzRzuEps0x6TrSrb66tPSupxGbATYUxAUVOVFokaNilVN3izRvHQ6TWRsk
hohkLMb3tkUWlwAQnvbY2xnmPbH1xTmhYOp2u2KlHIXl4Dv9u1eg4Dji1m2buxUHqYW9MoYLHYLq
qtMHwsEyh1n4xhgHHc6KyJhVKh8q448iJEEnXhkWltzMteF8zE4b5zTKL5IFE7zKyI7OKEpGOkvp
z5csAi/g7MAaV4abEstrugW9xBU8VP0BoZFd7W00ik8qwYwW+RWocQYsVvmaEyLg3MatRw3LdAIB
KrP+Xr4yp5t+A95dSmatZlIDF4/bGY+QJ9gPkm0b8sBcbgG/6aqj16rZP7U2w2b2XKBuTqx7nOQf
CWDII8EaSu/QtCmCcB8jcHoiZGd1WaXLXtTXKp3G6R/3vJPdAo/g+8ox9l1gO418di5l+xPaiCR+
hkZ12TGusNNJRFt5og85zvL0YDaQYFx1iXZOUiXIMClmp3d/TdfsmCRomXfdsGA+oz1H2k5jL5iy
pDY9jEflCMHGK3UV5prSN6zRLNlPig6fbUNF2np+n2qMrFwEoKaKDQI0tRF0SCAPWisNwKhdHyh+
HI5ODT3qFgik+h0Aeaw3zDT08DLbglw4puQdkiLf8s9VAUzp0WRUwB8tzgrv5CZMihBV1QaLerrN
uzVR1vSepko3V41BYhsya20F86OuD+7dZhnEntGl4IogwbL5c2yWhAcEbQoWalqnDEVdeJ/P6ODn
8jynhiEaw5kAMVSC2FM+ukhSPyd8Y+5tT7DxeLBj6gxYCw7vzFrwcx1mwt0vVIl+MV2ICTAlZLvv
kaH8sJLvmvByo9+yLKc2Gz02hwhVrbhNX9pKr1+UF+v82AVkPJNiZGx1RBPnYC2yWqmrHZr0ur1N
6J7zawId/PyubVgHRQGgQ5bYeEJqJj1Izl2MndgFYfQ7LhRWRuIaXhMKrbYLSBPA1TbcNGhhxv4R
UMNG+YEgAFGjMgKQyorYquKGCWLrIfNsv+9faDgM6aSJnVTspKxtJKuik/HovbcYWRZgFxPedv4b
7Qbvow7W4V8e0E2fMExN6sTYzs7eue1s64EZuomfZJJ3w4lqhvBBs/gu3nLX5jap1CDrhwW1drq/
bIHsk1B44/aE7/YvtNYsuNk+CWJKYoktPa4UNSrVzkASLUQMq0eGJA9Mqw2FtkPekb5qE4w5e09l
Q/UDuAD+xZL62UcHWOfcW63FqMSzHYe8j3h+LS9iOz7nMC5noNgg1GVivJ+YSPYh7BlVE1BUWNyf
fjA7dx5OxJi8dp7V6HJ5eZc5rPceOCCIGIEzUGIl2ICvQTgEpLMe7P60zWK6UK06jFciQADKEmct
WuADGmRpX+vtKvaxPDEAW2BLdrMWHSBBQ2TPgPwjCYsRyUpf6uU/q87KxzUN0hSDVarQcCLOhvAM
O+99abkasU72yatIYcMwrzfWrYUZAkfTwAsVItGjqEfGJudLSm/2hgJ7/CN7AH2ShSifHXObKf4v
kDQYsVsZaHPqwH8YtLEqK/TFMVtlPIGRiicskwjCEStTi+j3wivyJuoQ4H+g9Gfdl3mLIYoWP+In
KhuHTCHiVs6eIpVgPzMqfxu3y9ZncKr1ruchvYV9yJSzLBo9vYMfLb+2zRku6DUTW2HqT+4jSCHz
ZJx4/CTWsv5zBll8x6sfXzmOmYA9tkj1dwv3OHY4xEZfTErRYvVr17d7EqkCax9UZf4RTDWoPBtF
9GeGn+3ZQi2fInhGkBIZrI13VUqm1i7oGxRZwN76n6GgUGHz7hSPWG7dt0C4zl+RZf8PdJomP9x0
1aPXnrxOQMi0C9ID0SOzz0tqO+JR41xcEKMWEXvl6lqj1YSQRBJyt0PTCHvZgDWtOfQ6fI6r7Ag4
wkbJaiOPOdcITmGVVGkPM5Ejc87bLV8xVnQpcradHgSNAU2fVeL8k81fL9vBCwnc7H8psZps75ja
z6hdauieee341yMyRIHjSrIb103LZ+3Iv8noLvygvPLccsSABJJxIk8KKasWqFZQMObxfOQwqH7N
3Mlvy3DeXsDhlXU1tV7347P0C1D1VTXhsAHT+X1iQcjaT5vs7kbX1s/cOYl3IqyPmIcVJS3QjJrv
aTdxrtLEWZnfn/vxYs0yc1I+991AbqXDfU3ob8Mad2+zhPmTw2S9GDTCp61rnXvYyxcKD/imgS1a
kSJB4WoPTZA71TGLE8xqa1rq677cgtcaWsYUTvAe0Ds2DUaSzAHpgC4EG3DAjvDBQkbTnU2lnad5
HtPHLra5C5EUriAV1mS5YwlSA/BAXO7uUiBm15j/tm8xU5iHqUsc9s5baMbZudo4b+W8LG9GrPA0
6UnZhLLF7tFru7UM2bNWZ4X8aQ6nXo2PLNq6lzxZm9u8JkFrh4qG+Zka/OGxhA7JtCbxlz+7yFGT
sBvzjm4xls1hFESYHyyLkPoQJToZl7pbtv+wWXXPup8TZCXi4iEeZ7uuDtRNhJ7z3jdzKCzKqX2t
ss2EJtNgsJDXiR2jvuIhL0T6jT3KZ1RkGpVFeB3zp4D+1g955aqvybX8nyAf5zziSSBGq6Uzewqg
AvFn2Dh79mwUuuvgYlwIt6SyGLhtbfHaByvKlcoy6iZp7do5BFRO3c4fcg7QpGeeRLIQ5+ouAGL2
0S+Lj0nZ4/enaoh5NLjQkAxxNsBwn9rMfiAukXMKcJf9lbDQ5qFq2BwN61h+qMkpPwC81J/j6CK1
tMUqb9g+5C9x7cGMHutWVee5yqtjuUAFjBY23Z8Ic2iOYnJc3J3ZkEVRO+SUvb7TQOh00J+nJ2gQ
rMsHbLDzWdZ00TpGAg4GamXp1fMygnFqW8oBsm+QXdnM8U/zPFP9c2X7P8S99yacE9V/VDSdz65n
kcuMJURjEOrYF+AfWvYW3qz/yjSd743GzEd57SiKtrmS20WaxTAM9Fz5agm0XzsspgKVZJIEJmLo
M+R7gSwIaefAOHg3TMEF087qhaFO49tvmveXFbtXFyDKDT3vLumTaQyZEc0tm3K0AXukFHChiT4u
3hXZYGK3FYbk86IfNPi5OSVBohtiuq8EvJg8VByVd9rfkmukMu0SwcnPk898SN2/DPGTt0PVNTBl
L0dsGVXafNF2lNciM5eQAGNDMabrSDQBLGv9Dh/YXu+Z2fZQQtBw3abL4lRnO18gngD3qEAaOR0E
0Hxb2+ZU9/lFigmrAj5U14tkb4Fonq9BWrJZlD2aT2YWtrqbu8r6nZBnH9XlT4frmhjMdISe/nhr
ZaOHx8CHK2NWFxFs0cMuDPK2ey6Wyv8O+sFwi3IG4meFGbJfhSOhLzERvZGTBMdJbwbSRwNXK9m6
s+aIbAJfSdF2nGohIgHQ3A5eghHgpR2fTGJksvRVG8LtcGLXBoXJUL7TmaVVswO3MA4sSWmF9zbN
EGFwzuCQWVSK5KrmIGJ4TKrMnzVz6YUWHBjWHh6wIKwx9SoRPuWE0DkFTNGdoEO0QhC77esIfxA0
Gdv0G/bEbLWEmOnuhG3q95IE3RwOfxO/Id7HABonhr3WyB6TnwfnuU144SVYc9EXJ3ZN9+a01Wdf
VnV6TQkh73kCOpTibZ5+Y1ZuXoFYModuY5lUVwksDib0lmA8kLFSGg79rJvnmCwdCugiUbcS5xOg
nsUzn0kyck+z7JB9lNpO4u9nj7D7nXCqFq0Po+vIsPHStK64JhHvD/296zkzLn5ldd+86yRneF7c
/C04gQidRXaBeFVO+ZcO8Fq7E73koRYpxCjceuNjQDARM8e8qc+I2tuZQZRPNtml7GTS4S/OewmO
nsUIq+OL65nAGsCWuj6XSXrZAwwFGsIJOzHJBqxjuY+6FAWu6y48p/yg9d0CmvsngWhELM7WZV2Y
jkXyNiAxXXh16/FON9Visc3gdd05xYSjpXT7kSyEIP7lEWeWA5O4Zsqei2fOxuo52eq+jtQ4rP/Z
2DEe2TyMKmTO3gEFh5x1x9LxImcg2O7d91dzJs5WinAbAnEhV8VgNuxkLhIQJsv2YSN/vq0WHKGR
mEBu8PUJ5m++mlu0+yRSm7Cj9ox3fBn0++tiQ/kS7FkpWwpLNVEZWO6tzdNIqktW6WsiwrEv8XM6
TeT2LitE8rMox0ZSKEVomd5hpU19gj3I3gKz7wvL6/cIt/n2OYj8t1JmDG9TBD8MPbrWPQ3W5aO1
ld29e46mgauWOR8Ity2bR3or7FOUtzqqAfHnlykPVtmOohYvUSlpzCaMBKceJw7RLtk8v5J8WD/T
es/fS5oXWI0GAnUshg1tWDO8rHYpueMiTLbKPkL1Ig5scBK3pVaqizdk7P3bAKMv53q8uBsyi5EL
lVaaQm7IaSvcOfP/OFa0H+FHyXETl6P5SuFnvW8te9id5zLO3ZMpl3mnTmM2OyZUrfeDnmi+UIzn
6MFMmb25EkcD0E7S66/Swaqf0Bqm6Hew0uPdiuvlM22ptsK0blFwQ3W0z5xdtPQDwpQyslAPmBP2
guSOaQ/rLZfZB/zGjIsnXItK5SH+Qy/ArZ8l3AJsvsGpJ435rkpWPwfcUsPeJmSAdWGHAIdZZ99b
EUv9OX1i0JxQcLWNFS24I8XduNDzRkFdoj1bNfva80gM6Qse3+EEWlCwJ9yQQLK3ZdfKKtvJp30+
bTGQBh4JN4LZ435O1ghhsiemcjynGtv74fK4KL5e3qI9W23oHLSgcC3REvakd1m+1x0srNC0UGSG
r1AHiSZfmo4Cq9QSioSWxCAgXCIclhXrIIAlBo05att05LNhoksjrMvdk0+qWXLobG/5b8iWCxum
dzARs3uVCBpQfxDwNU7NF4NWCeDAwZqys5Agv+agb+DJ2ATt7boaQWYkiwJqjxAZWpEe9jZAu6yx
v8YWHHWIb9+53yAToZpRhpSpGR0Xaa2j5PDWwQVAO6SF2c72kmfDoa688l2va6p2LTwu9BhUDOVp
HNqAqGncffGRVC8aEUaHQE17mpu/fMrxRTojCq9zZfkDXEOKGQaP0sj4lDAswQS/EJINmai83dZZ
Wvjgkrl+8XyCUiKsFHFwl3M+/zelJmVp1HTajro6NjSwhP5+MxqASjItQ8tYiaWe+whFpu0jPJj5
Q1b0rglp8VuSvUmi4r3AXkIwt6bMiVxlpR+brFCCJ5mbPJRz7Y57cqDkcfYF6UuLKqZbKr4lOzo0
ldlOchEJ3v4J7s7ACOMHFFT+ZZNrekkksur+BaK7fqzExIrRbPhUjmpCLYqWuae9Y5mQQfqGVcWU
x+nyL6yo9S+Gc7sJSxHj4yBoz972lvRSC5cXjg+O9cxiqkKnApOP8i4lGnOOuDB7ahkYYB9zoUH6
odvwvqS36R6/jGsjzkzSS4S1N82neFIScSRhd/VBU/P+uowgkyhHW06JmSv7AQsRF65qLjOi1Rp/
9VIh3WUN74NdwikXH2eBEx+AhareEBCxw2uHUe4ZqZRIGouEVq6EyfDCxK296RjL4bsq+9qQLwgH
YYc+h7ULUh2il5E2Owwmcz+/gP3JJ00qlZ0GBCk+T3G1gsdn4Dr92xBa5fuhR2sR2aW/fhSc7v9q
jqPnFVhtFtbK2/aaphOSfpOoN3fK62sxkHkSycZlne6q5r/Kd1HVQJtqH0CgpfebqyXmg6lc/5jT
Lr8Ci8snBWV7pZm45lELDBC+lRyrfQmX9C3lB35iW4VwqJiY62dpA+K+C2qJzry6zNqCdhoWtjkV
AVUYfIo73jDoR1S7s2mBw5P/PP2j/GKKykvZ5uUj4pnUQ7eqm9lhGMHxHNnpOnGICEfNwXOAP60+
jOns+TvHXk3BJqgXfsy4LBbDPGGGBVrzKNEf9FHTurP7SWIAX5NfsGxmxD1kwj0nEP0n9jbN2iFE
YrDMwr3eHGZeoW1VrIIzns9L4MboZseRYMGFpfcqeFM6OwkKya2HPvZ8AXq4RMN3gEbGInCXB4dU
VfwVihOse4gd32FzA2/AI6kt98opeXM8PJw6nPjNcYV2uSIiAJoWwMvnnORocPqm9adrQu4CeSC+
OldHj+jD+gefq+PDkHDawUBrbBtvD+wBnOKVG8BwpQNI7Ak8fVraHs5exp7LeJvqyR/qkw5IZ/Ku
8fCzfWAVozO+kMVtYfPsh+Iy99wDLVwArqQk3O0EE35x6R/o8fH5LZRqgbU9lBD9qyMycHZ4wD45
JCs5cuFzQ7GdyEkatMLFrhvyKRA9kcqK+epCDTMg3XMiyjfQOsQHh2mKjR0Mg8PxgyMofc8JZ5x2
eY9Wlcoiq218tZ5y6dCp9SJJrumdQm5PoGePZoQ9Skenw07+v56R258nZf+Gdrcfwhz8AAVVRaRL
OGaxeme7TdbP1Dg2kjxFMnqUNZhqIpHo0g3n2ev/LjJi0gKMzC+AlF7hzUfeTiA6eiESb7Ja0pAt
65/2MF+Tll0trIOQ+lP5YHMo9nizxAmFoaMYQrT9bTtZat3BBQ++/dKsB5jwzOcJ3xg9No8jczRf
uojkzDRmnwuy/f8SIvWy/VK7NZMn2jWyyViKqRN/B0t4bUmxnTBRUeWDEqYoa5cO2HuyqUnyn5a+
lRVGGWaHykcNtI24EBePajWku4n7PWwkUuQbRf5INtfBB7N1dCzYYyvvymOXj8JyKNBDBmNlPQlP
MqFRbt79pU5NeGm1KTVd67x3nqn5kHAlAYXxbhNkjO6NRPyyUwoEkxTCzc+kpOAxaWtWKiGGSGRI
maMJenel5XdX4+URiXKsNNZRmGXLoB516GtgtEC10IroMECcm3716GnZpCKocEjZmx3MYUhBSR3p
CiLXzYpQbJkqtiSuw9inbTGFczyQlEYbjOgbQkFNxMiU9to7DX09XuXxkHhRNjtmDrWKGUeAZOF/
DYFH7fK6ib+RFA3vASJRilSMF7/K7tx/oMRmHhNv5clunRGs/ALhdpeNYE4j7G7yPRDMfw+1V/aP
KMeYMPHZitOE7v4RGNPyrWq3vXW8FdtJxhYn3hNqI4M9gjuXG9O9QJDcHtdwJB3MyKFC7WyT5OD1
ZUj+BnM1qK+B2Ckp4RjoOV7ZlOb5v7qs2XvXQ23dgX8qocT5or+qixoSs+/p7lhlRD2eA2z412Ls
iw8/5UAmTRTkYAQDAS0iimeETPboSX8XoyV+R+xh4/0D2/WdZsWKINDf6LCRnQw7tSZZtmM0TO+T
xGxrdnwd3PwDU9FXL3XMp7ONzUOs+KGYMNaMImoLwj1hYy5g3dWIr7xS9S8dXvZU2JcZa1a56wyO
XfO8SdLpsOQtzG3o9jAWULxiEvATk3+JBryrXWTz/0g7s924lSxdv0qhrptoBuc4ON0XqczUbEvy
kLRvCNu7Nud55tOfj27glJIimLC6UEBtlDYQGcGIFSvW+gd4DAriDnChpvAkR2Fb+wBQoTwWdKeL
HQkBihzIL5sQ9wSXNVLofYB4BFZcsIGh1OHxZve/ePyNeCmXQ3PPd+RVHgkvnF9d1ON2LaEI2UtU
hZxZZ8H+ZkpjpipPKQo1vL0ycHG50X7kiTXkezgGZntDbbIqr1pLmE9I+ww/4DRWPyJeLL9kivIe
D75pcBP4xi90QBsXge/q04CaebGj9ILkjtAtZoxcJAvxH7DhwM2T6R9KlEyLm1K1A8Q2Kom+4LEt
aAXdhWD9MbKy4BZoh3/+4z//+//+Gv6P/6/8KU9GP8/+kbXpUx5mTf1f/zT++Q/6CvP/e/vXf/3T
1k1VNUxDAq+0KXmCReXvv368hJnPvyz+I1DDoK7qxDgUeto8dojmF17QPf3RICYPBCHY2hbAI4eB
nPNB4FTY6QCVyx24PBF4rdXJf8krYCzHdwxkMZbm6EjfSHE+EL0VmsJtlrrgyGZzY3PwDwjXYbO1
PY59vmr/MyGpqRSyVWE7mjwfJ0lMj8dSkLlWYvtf+PyBOOiqLlFW4mLkfjb1WhwItcSa7ZGt7ZF1
9XzkGrZEh1Zn5iISq34UdoKGlmGrAugwApA/64ZXyvaIa3PVVA05BkCImlTnv7/aIUiURHiF1Zkb
tWCzPDbMY1MN6bOKgCUCXTnFaBL++MKo5so8NQ0ok6pbFvyuxahhaUxFX2eZi3S+BDipTsVPVKUK
10af+9f2DNfW9PVYi+1JaT4fYCzwNUO9+SqVZpZJKXGgHKCEPXcwCF/+dwMuto8EEanqXZS5qZNU
TE6xwuwAQrz4JGrN+FZmcJTesW803bJ1mHnCQqLu/CsGeIVpBZZGbt4nxjWlT7N5dCIMjK6mxDHR
w7Ejq7zfnuYitvw+JZojDEg2mjCN5SkB4QehqWoTl2J+XV7h4U3ldKD5cGE5V3fov8dZngkzi0oR
OUmC/lzwg0r6CFo10J9DJzadz1j99eEtVo12dGFJV7foq2EXwaaBvR10dp24Heojgtw39egrl5Rs
r/EeNsILsW1tOF3FRULiKgsEY7FpggaS9BSGKeAL1TvGwN1vuyn2ERJNw8/bH25tQaG+6jQwHEtF
6P18s+gqNRSIS6mLvObwa4aQ3mU6raNd4vjX5Bo3ZEnthY+4dggJL6Zq8h+N3tb5mFZK+cUMzMTt
qeXhVk7V8hawun2PJ4vP8y8rq4ftWYo5Vr66+37vTyQBdZsepCY1RzsfckSAqrEUg2sJO+sfNn0j
OD63SofLOwSadE7uYSGRzQ/UfBWnaI5mPxuobf+M1e9q0XRHBU3ajjn//VV8nWRTmanuRK7iQ3Te
QYhu79FLgFzHM5wX8/Zoq5/WEVz6goIs3/Z8NDNSMJ4ag8j1gJbdwvAqwEXCGHvByFm9KpLSOQ1S
NS5E2LVIoKMRZ7KBDR3K3PmoBiI481s6ck00FMCEjl29r3kHDvvt2a2tpUEoJ+EF2G6KxcZN4O3R
J+xi18D04b4dvKI9DvFUCjpLpXchvK0PZnIaHU2zoM+cT6rLe2TN5Ri56NMZP5D7VO6A2VmI76nt
YXtea4cDhp9Klkb9RhqLoRp9pEeu6Hw1oTp4BVO2uxqCcnxC1x0kJDyP8sIXW9snZGyGCW/VUXV1
cRzLNFdTG66V2zYVopxBPvQ/x5qLhTYMzDCMmqqhuiabFt3N9lzXlpXjAFfSIJ1V1UWG49ReyYUo
YhfnUIrfY1iIw5SZOu05+LsXBhOro5kaVquYebJDF/PkRvSykc69CzypQsPdCD5rwoa1bZf6tQIm
fk8QaKHvWWP/yUAWE12vwHKearge91R9TTQssNKhMMlL/WuslNbt9nKI+RcsoxR5pqarkvScFPp8
m+GwlycY2yUuZEiAdvBxb1Klmv4VwzYEfyBiQFem/txJfMnQcxMNUvSBHmjHANXz7d+ydowtW0qb
w2Xxull8mqbvVYFSbeQmOXZdSESpUM3zXq2Dd9x1rwdafpVIG+q4yGO3SdX6+wRCDm5jJ4S4bXOQ
gxdO1xx9liuM3Zlj03LSTDiS5yus1iYYG6eMebJ1eLYDdFLoHVeWTdEOBR+eVti3AbILPyAtUV9t
r+nK0Sa7tlV1ZupysS8+bzYoIDqSxDlhfKpQOxnH/kijScyg96r/ZtN9Ca63h1yZrwY9wDY1wQm3
5GJIIxtaWTWFc0KMtfD3fo9pHyrMRjDS3fJ1akkJZdivfQ398hGOopd82f4B8wCLBecOwLwFzp1p
vjl09KYCgEKpPIFg6L8ByqEiY2VOdDvW1XDKy96gzU63d6dmwVQem2gAr3nhIlz7Ddhkqnx1UD2a
NQfAV9duZTugMBEWP/ngwgKUWjX/IbOd5m8zCvPmo7TwpfkFRFzEVxZ5kvhowU0J/zzK8unJ5Uyq
FqCwFgdKG2ClxKUhTwLMprMPPXxgcspAYfkd4KcsjoWE2nFA/YCi+PY3WIt82vx01Qh+DnXuRfaj
U86FEKR5J4lSBsbKEf6+VyqaE09QsFVo6SOFS9HxBWHxDFN7qwCiQiBGAQlKq8XWlWu/5FLCklTG
9jVOaM61SNToQpa2EqB5Q1Az4FrnjL75TnELWwtbgRMF/OQuNn2KwsbUGX+3kVV83F6TlUtPA/3M
jvwdaZ1FIIhRMvNVfFFPescn2JvGRF23KHtxr3SZX6IIV/eBcVW0QoYXhl7bjo41fwjuPcG1e74d
kd4eNNZAnkAdQoFtG9TD+0Twrjcy+pQf68rM/4aamXyvC5G8DOjFRjfbs18LC9yAhiMRTwQzuUgy
MBg2YfN58gQCgTo6NP8ZzRYoGKJqCez4ILn26HRge4iR++322GtRUDJx1dR1WzXseRe8Oo14obbw
MIR3AsXc0xPkds1m+R90S/0JK2iEHsPsPfM1CLoEfdLu5eGbjBiSfuF5pxhJzPCu6KiFRkjlSzyc
4C9BPWGjN8CafdRzgu7b9ozX9jXpPoRhCX3TWj7n0LXJBGh+5RSlijbu4UIkQJ80p9Sjm85oqvGw
Pd7aa4ehNPJ+hBI0S18ssWfARh71Xp5w0JVPepNECPrXWfnoV3B74dckSARK3Iza2btgomWsKK26
71pukQsXkJi30uICQAmCF6al82tQmT//3H3HbsbK1zvBZhc13SfHvg0KVOfcEm31u67Mx09RM86y
z2EJEmPQohtHyZDRSrGq5DNluXpQHE99vLBIK8kWeZYmKOvp82tlcSugg4+lSaErJxPC9le/mrrH
mO9EOR4ZsGjf1V2K1FNjIWyVJbCSaJXIpyRAB+Q6TOZPt/17Vo7FnPZxGLkuubMXR9KzKY6hXq+c
Eq/vGp6i2LX/a0pC8BXUwqo9z4VBu3AUV5K8eTguZwhFklv6/NuEkMXidvTsU5cCQLiyFA+5VR9B
l+nCDbw2ufnoITdCM0Nfpt4CuEUJolWekhBDVloGQn1wWtWLsSjIpy9pUKr6p+31XDl0tEulNid6
8KLV5Xp6DTIsXkDioWCpoUxKMR4zGvXabRAnKFC8YzT9dznapmuwfCBiKBjihekwGjykv30sTPsn
X2p05Ursdd5RR9B1hzxWd7hC5HI0NJw8qriTPAXwl76DyAmPZlGU6CD74d32xFa/HG9DPh6FfXtZ
Zu/oZ4ywnb0TApnyTsFN6xvMqhn0o+LJMmZDZxy3R1z7cIZqONwOJm/t5cN+qPBdN0EznxI77k8a
oG8QkmFa3SSkb5eq+/MOX0Yng3zcoi3CA05f7JLJ9wfdb4lOUJ5quY9F5tNuAxZvXFcYrT2FhlE2
ezyPsTnE7ZtuX1Sol2a8Fq+5EKlhCMs2ELdZnENrEG0I+hM6T1fa/kHgII4Ep0az7oD/YQSA1wvR
hUgrang3cd0nJ0CdXXDovaBx3rP8SKdyTVrS1O3Fe8zJOhCmbLpTO47Iq2Dc3X2OYR5lqBjg5XX1
jo9tEX7mACxVczGaMvu492bvnChWKRCdx9HZJz2S4CrWUO8ZzBRkl5RWEQ2WixQc+TmVkoMvTw59
0atMR4JsZ6N89zLZIw6k2zNbOzivB1vMrDNCYTWZ55ycjJZrYY/mzgvH8trQQklVJ3fKCwOunBu6
PxTgTWYnTGuxlZE6grNNhec0GgVSst7ofQU19SXv/O5CNWxtvwKko/JGlwGWgDbP/VUKF4c4D0ZD
xauy0rTrtKnURwxGfHtnKlV2Deken0FTwtxCSTIEgowYBK63UfFre4lXcniD84IFjmmblMoWN/ho
eZrlV4M8UQJFyzFJbHjaMYHT2zuQw2a+VliWX4YSsNiFJ9XK12VoknRpkquz7Ocr0NDix8pkoILa
kErpkSW+9FiYXZm9mX4QmP49b0915eNyQgRtTp3EmfLx+Xh5gL5G60nlhGA075TJ8Z9jLxBINGgA
zbfHWskKSM3ntxFRmELUYiPJuPTSTDO8kzJlCAXjbjNiExnO5ePtgVYW0TQsi4inQh209fmV8mob
IU+Ft04klJPh1ADJEEwGnlSlplLf4CWV1V9EBJLwwutr5elD10ESZXn+kPctZgdu3fOrZvLpjuG/
8inIfOcgtAEpfrNHkHmPKr8WPBaBH2LKOpTJv7bnvFbjI7LSahF0yKm2zl/61aSxmbOqcvB8F+y2
6I4aG0kCc+1mpW1gK8/C9LVbqkghyJkMr4t4SLJvMPpQTYXjiIL59u9Z+waA0nh0S1ZFdRY/x8rw
0sxsxXdBUEN/Ecgj0mHOiPsxMNDInMTn7QG1ta1sabD1qKNzepdNEJAcBQopNh/AURC6RNHNdFP+
7fJm7EVAJWiwMuk/gUbSvX0LA7VxTUSfECmJWid/qMLcBC4JB07cwZ5o86PTdikqAF0/Btc4kCje
IUfQHiZ2P1ltc0pbECVN0IjksS875YtSF/EHREKpE0OOyAf/AXWbpvq5Pc21bTY3s6mswNfWtcWB
9dFyqXt0Kk+Y8Hp2DKqolMPHVIzZ56HL7GfMjtLbIbHshw4DkMP24KtLrBs2AIw5TJuLfKKsQUyG
MvJd5I3rr16I+gRWRVm9i6n1XhhrJYMy50yUA0xHiwz4fD+HrYCLao7eCSo0z2f4wtCaPQzrCoRF
+0e78SFrUtMSNaK3vdrvkDk2ogu7eG3CFLhoCgDbseEQn/8I304BetuNd/JQDjpYNWwsvAShNaiB
Ob3jRWtinElbbS7i2suLNsMRT2C+wnPecsKHFsedJ62Q1rUzCsymPCX7ZKO5jUq6BTUfy/SvVoL3
XF0pE+gqNFJ2eEzn8kIsXbkLTaD0kmICDU57GbRbSR2h7RzvVGgpmqcWeDX1JsefV92hlF2InYqe
FaIItn1h6VcHJoyj98g7khfC+dI3g2XAhbPlCXmu6TiVOdQK6el7X1OSJyQ6gwPIufCv7Q2+droc
y+ByIt9BLWcRxOnmIvyOJMEp66S5hzOn0g+Bb/8A8hctdpDo+dPkkSljAtFG5c326Gsx06GeQxZM
0m4vp1xpNf3NqJGnCR9YhJjQ8gcVDlPyJrH6oL8KEFEo3nHMSFo503R0ybgWCUfd13VsFK13shGS
LHaYXTRXPOwt9b7uTfEskbD7DoXBhKyASBQ+Qlo7ftqe9tohIx8AR2abjqaKeVle3Vw52Hpq9pY8
hSh633QkCc0hbe2/2ijo8gv51VrJmutI/i4DQ4q2F7mdjgaRh7McFTuU3291dFq+TE7tP+hWJ+6z
PC1DtAvB52kBKMX9mEaJzQ6wvR+qXrd0OwqxTweQIVPTxx+RWTPlhX2/epG//oXzHn21HGGB61Ok
EeHLwQke8tEMTj18nBtyYMc+mXjOy8cKqUh48EaGXHJuX0skd3VtsNMLh3/ty0hIRZT6dFqb2mJz
jL5MII0H3gnB7fhzXbegGqGlKOodCpC4Cmzvg5XDZ6kq9fm50AFcaxFsDfCSHRKwviuNGikeA48t
42DFPaGlGT131J2jHwDxPKIqWasXzt5KuLFUkCOAOVSwbsvsAcKzSGMglSc7mzHhvS/0D2qPXwFO
kuDrS32usFLVBmO5PeuVQ8/AABt5X6mOtXzzWL5NcTpNAreb8eMF8mxH9mMOGqCEOT31lmW7/7sR
F0cALX9EyMPUdwHbFtlR+OTjexXemTgI/Kb6XSEa+WV7zJXcnyscyJEAmMqpW0TzStg13ESWF1mw
5guK/t5sfYX68jtWE5ioroKQUBGYWOyhUG/x3/RG32Wx5R1gvArzF8MOD2joZNremaT3580l9FMo
MlDroQ2gzjN/dVwVSoRJLHhsqPjiwrQZB3JPx0SdG3Pw8HZ7GddeyGejzSf21Wgd7hqOnjKa9CJv
P5Lzo72vZibCUkjEhoqsvmvwBD5lEg0yMqQ+u7KNILUvTHpt09JMoxBKq5uKzuJntJ064A4Shm5X
OtHzjPvcjV6aPHaQibga80vglZVkECAHAcjQICRQwTufNhSiCApbGbqtHutwQ6NwQNO3aqrkwfLH
3+pjo/VTRU73DuB0ENwPaosv6Pbiz5Na1PTmNq3FzwAZTAH4/Ec4PAFirAwA6ygznoUkPf/cN6Xv
GrWqX1jg39XIrcEWmUjTwaZoBy10USGTv0KnHdTrNBLtdTWa8ApRygPVTxsM1YVC5uIW529ke3cD
fBjA6VAZaATppvXDUfJJu4LVOF7qfq8uB3V3iwo/7/lluNZjQ8cLm18IqX1Am6YKHOM61RuUl+lH
IT2zvfqrW47HvEqmAi1zibDAZswE3SoZrgLPcEw0XHyOA3K+qOyBrgseDKv9uT3k+kdAj3N+UMoZ
EH7+xb0g8H2gX0RKTQJn3EGwsV7wFhmhYiPtm990Ktontw3aLA9ZKi0cRqQdkyW1CF/eqjBgpyt8
7kAAYv9T/OW0Ri8u1NHXvgIgJwefa2q8QJ7Of2LG/HGwtCM3gKseoWNkIIqPbvuNUqFocuEbrA42
g6p4gVL7WrZ3kcu109pSQldgc+h/rCelaY4TrpHN9VQG2d/by792Z5g07sk9aLO8aaSVnTnaSLVH
LjbrQYJuCjn7CxJbaGZvD/SbobA8bHMfAvwWebemL2J43FcmWhRp7JqlgmZhzLP7Bzx3KDca/rHl
FTBDiPIaSPXrJoyGW0+PigMg8hxfO7O8QYu7O27/pLXdbtLS5f1L8dVapqlJU7SB3quR63yPwqq7
MzOl/CC8IPSAtRh1eeHDrt4rr8dbbKPaqH0dan/o4lUuutsxGtv02OoDRFnVCu5LKk7eEw4BPjyn
BpsVHtyQd+mv5cE7oqwF4Funm0e4XYKZ5ruElwqqTlqWlr8926P9lHX6XyZ4hgu59toqc52CX4KU
QPF+cb7J4eUEty5yM8RX1F1NBo3dXguWdqfSMTGugCaqFzbbvJLLvWZRIZSU6Eiplij6AS8jTeRp
6KaUUrJH6Q1xcw1yrPtgSnL9Y1j22MK3BUqBuE4MGf2Z7a21dqxmpJqqStuas7HziKFP9WCWVhG4
mgnfuNQcxbnFQK6pb7bHWQsW9I2EQ0PRcrhszsdRFKv1VE6wq+dK97UvRvxsE8ldlHapuz3U6vbl
aqBOBDcB3fTF9lUbm+wrCXxXq1v/mzOg3HlVVMlRxyV9X/rlgElsIIw7FIvjr0U7Frf8O1K+49NS
GGN4Ul121WJl8ZT0WuStfReUoaXhj5shnY4qsa49eYmvXCtTOt5h/eUFV2h54yC8vQpzErTcWa+H
X+S+dL1pnQKvdyfHafXD0AURay4GUV9pCL/M0m048DoGxPvD9shr5+g3wpftTGFwmQoIcKtUXpsA
bLZojhLRu8cpbuNn6HhYcCEDUl7inK3N1aGrCeaGBuubiI1IpdkOPuXlHOXuTx4+FJ9qzLLuPC8c
MLpyUj08+G2ixBcOz+pOm4sUcg4bXLyLXS0VKswFic9J2qicfsRbFbian5Xqw4D5+G2nIRWyJ677
AbofmfnL75BDOgbxiF/kOxYdjW9bAKNl389L9OopMBZ9QInUYAlGo0c8KbUMUE8NchV2J9o9XSb1
wmdeXXR6mXOdBgajtbgmKTlCG1OT0J2NJF6GCT9HJyyGv7WUlvZuoo6zVxXUo94xT8OmIzh3jd+w
OiAlh0i+BoEbTeHk0kFq1adelvr04oE3q/ZGLZDM3h5z/orLo0SfSlAHICmQS8Qgah3ob5pd6MLP
r79VUT2LtU0OS6uniD9tD7a6rKbBUAaJ9BsYaa6lWVg5InQxNqkhxmNC8Ez+iFp6jrROcgSvAHee
/gQ6MNsjr9WaeLWSwaP8CuZj+VwuTD/3ugo1Vo2OxrDLdDx80cCa2kOXVIiumaJAPdnvlca/y8H2
XQmENT6A6sGjyPAM5Xn796zFkRkZTiWSn0UN9HxLk3vlTTdJ4kjpRc9dHDgPhYIp7bGBR/kzbqf8
wsWx9p1ptXJpUHJ/W3LylESDGa1TfDELR7tCeC5obugKK+l1FvOYvoANm6+hxbbi2kUJmwqFbgEa
Pp9f6eBBN4v/uHpQ1s5dCzQL/U3bH9EuSqd6/NC2MbL/2MEjXBLid1gctxd4LXzxKAQsCDqNktOy
3yv7LMo1zPTIqRVvH+s2/hGQz5FG8WL5t+wr5aBPwro3DSy5JyefkN5RlO7Cjl9ZdiomBuAMPjUs
jXkfvApdtuEjkUEd86RldegcbG00/D0maFp5dLTAfgdkwp5hoZC0eMcJZxG3jEDDcWBMwGf4ff5g
wdA4dlHRIDFtaPtGKOOF6a1UK2y0ISir08QhhV985hbyZNYWnYOMsVQ/1P2s3zZ2TZ9ex6LD5EkG
T2o7Ch2BDA8HBzE16Edvf+j1n2ACUeOCsN4wbvXWxDQnBkkBOLJ96UsnKa5LDOT8G81u+vYzlSxP
QQ5DyudAgf53HZVhXt1s/4iV4ww01aBEAG2L/12su911JhJMIHLzZKhuKvAcd40eYPvuwa/UkOm4
EM5WAumcBAoIP1APHWOx7jjhBjqeM96pltL4WVd9jP0SoF2EchKlMJHVQcGvvx8mPFMvRK55KsuT
rc9tQhab5G6Z7HqIhxJiU1CWehIhU6A7ySxOBNVye0nXTg7PYdZUn2EU5uLF4uFjkaIKJ081keKA
lBwi0ZRDzB14V/r9fz4YTVNe3lT5bDxZzo9pjsajyE0F+FiNUiH6KOk9kFycDNs8/PKeoSiz6Kjb
cBPO834dERIVs5mSoUYz9q+ReMYHqM6VL62ld39eMZnBPSRNALYoYS4uGVhppYw6n56uBz8rNFpn
XxWd+jBGeP/9+awoKMB+nT8Y4gjns9LonpL8ts5JVvqLo1I/3CM6gdqs6vnF9+2x1jY/NxlIWB4f
wEAWK5jVGHk7XaScRItiFCo1RqGjZIZRzJXCa/52Kh1tuNM4QJcS0bVYI+fICswD2ZwlpQu17kQt
fFABqGX0P6Xoio+Jrf5MMSv8Mk3Np6xBvwnbhfqlCZBK2p72SoxxVBW0NdUvpr5sLCgeDFv6eTx6
RF3dRpME0pyhgRdTFYyaT2mUR9o7hqQSPWP9VIr+y2ee2uDx1gVx4DbaVPyVtrgbqCONhZ2DaPVL
k9bmhbRh5dPO1BWYtio4O4TUz7dRYQ59a8KmdoveqB68uss/Isqf7nOsNW4wJtJpy+rG7fbCvo1o
8DYpwcwwdoZd4sbLWWkxRynlNDpZ9IIMF2o52TDoP7aHeTM3JKj5dBopKIA/EB/nc9MjNc0UHA3d
GvWaTzITTrPrBrsIdvaoNygQ6U6IbJp5CaB7adz5768CDgXmaBDIi7tQxpVw59nmM7pW+G0rWY/h
Rqii/Tt6F9b0zWadJ0txQAiQO+DEFoMmw9jJAKV7t0OMeN8kirlvgNvts7oZP6J6lv9pqGM8nkx0
U6HgzjH8fJICWiXZl1+4FrT4DhJEoat4JVmF8jEEvZNcCHdra8oNqM7VD4frd05/X60p+uk5Erhx
iZauU6IW3Od7zB+ym7gyq+u8MKwrDB7t5z/dQJz/mYhIkGUfLTHO45AXqWEOueuYIfa6mryPvRAp
SqunlpeWkbKLgr66APZ7cw3rDMrL0OLpQLRdUq16L68CpPxyV+DrYe8Dyh4vxBt13JfNmH/anuHq
YBAt+ZQqJ3IJwUHsd0RAJCnckqTna5vnxbNd0BRHBxYNyu2x3pz6eWKvxpr//uoTdqFT9dqYFW4y
oux/QMwWXUYge4jXbQ/09igw0NzpJ1ubEfLa+UBEzoiie48YS1E4z32MPF844WXg2b6GKpzTXsAW
v92bDh+MJAboP6bIS6GGQTO7CuBf5lIqpGPD5riFHTrS7E4i897Oa+W5DJvD9iTfvPdYzdeDLhIo
YYZYrOlR7qZVPj2wMxSsAClQxQcHB4CvbZn4P4PZw75LTe9CYF3bNagYqYibzxQpe7HAOAU4AxIQ
OS3TrAYhljjdfuiQVN3TuBtO2xNd2zYgiGmK/hbfUBdR3HMSW0c6PnfRaS6fY0w8kcfNs8zfb4+z
uqBz/wl+H4TN5WHXFN1WprrN3Gmk+SJT3EZ8Of2rUr2fQ26rI6J9JhRktciSC6H7TZIzf8r/PzLd
gvP9Wk6d5mO2lLnIDTtfC4eCkDWl6hEyBerqbSc/T3ox4GqES4s3Q46Vz9tTXzsw7F5ondQewRnP
P/DVyTRa9HgLvLFcWr73mlYYH7TKqdHAxtKqG7TsT9NJnubwN8FkURyB8rcYrpAEbc4+4km50ewK
dUhhkzsU2gge8Wd045yHHpXuCzfIyiRp9/ECYGwIhsu6W4xASiZbJ3MBvdv3oZp71zDnsjvYlRhg
xaiMXGI3rOxcPit1ZDBw3JbG/PdXy1oWfVXjWJy5WdHEhwEeV3lTIYbY/PFVPEM7/z3OfFxfjZMj
+zKg9Je5qJJ6ODXobXXd4f1s4zZKFWJ7r6xsVl7cFC75GPR4lhlqm8IRoZaWurVelOKqa2V7K9qq
/jXDkt0yjpS0Q0eax9iumsX/XyJlUC91Q1a/pWlDt6begSrPImut2lKEFDT5lijtQpyIp2u/8Zwb
EpLpempAn29PeiXg0c2C5w0RnmLxMtlphQK1utMzt4jRhlcaohzO3VK7mSaZZX/6BpiPB3w40KnY
PSP/fP45NbPEZM/zcwJRiHpskE8vdAzV24o20wcM0fwLx3F1cjywZrQNJ2R5fQnbx3lwYnJ53FUP
Q2so9a5o+yDbK+Eg9QvHcOWy5OZAQYlyNGRfOX/aV5vVKjS7Suow58GBf2oUIck/ebb6LBwMVbjU
p4On1/bff/790DyfQZlMlLLg+aC+pWYx/r2cEIgdj7IQOJwipfw9s9NLIiQr1wjsnhkDSt+EGsDi
MIocpVJQ/anbNFE2PKR6FCp3OdoE4yM58uB9D2utKu8rwBTFvWOU8hLob3WBoToBZJmRG0t2BLLQ
vcygw7hRoaqfgcw4+nWjDvFPQT/2c+nFj3DlIa5tr/DqtCkRzDgRyixisWntxpjSSq9TV/Xq8IvE
q27XtFrh7J0+FPjVZXQwd8HoaPlNgMtpcCHlW500iifIE8yyUdYyI6mS3BMKkmBJgkau52FZ0cnS
c3ZKU4lDG0wIoSYdyqfbs147OqaYF5qYQBhaRHhbNZsA20XiQl+lt20TJIexVf0vPpiAd8yQHjQR
Ye7K8Zo938Iw0/QM0ypUAIWWfEPNvNxXSh8/TdQMbk3qBvjban7xp7hZYhE7eRacoKBvq4t1xXzD
00HjoUGmecidjggOkQz5J6HitkXpQDm0utH8ipsgvvAyWfuiv5Npsmpy6iXnCMsADMRq1M/KrrEf
weNj+IM2dborimLca9BN99IsLomurdxuxJi50cyotCOXF0unohkS+syXlO/G1K3+pce+cZ+NOvYs
YV2gzx9nLZdbID3zJag6++f2llpJGti+M0KfT00cWfyCKe6E6pX8gkybnOgu7NLgIxxBZ7gQh1e2
LuNwiZNV8/hbFtC1KDCq0kbDqES3HpecZGzb22qq4hwrH+Sqb7antRIfGA78NUOpKHgsnisTvCYe
sRaCXa1iYMtgK9jRKbI+FRUvs6qrseXBsPlnXPbT0/bQ6zP999CLQ0oRSBt4Zkcu/EE2cZ5jJv9g
eYY3QRnLE0QKL8TC+Qo7K9jr85EBq0FDDvLDUvDRrnItjm0Em3QfF4md1WI+fETMvf1ayl7+FSM8
fGHTrG1bGgM8ddHssKjmnQeHtsOBSRhK7Eq/+pEXuX2fGU1MUyLvyh+FV92D2viI70t7h5tdXh62
F3jlqDLff4++CE29Yw2Ngb+eW5VV8FHVA9s4hAOmfJiHVH/jpSxxl7EwXdgedn2Z4QDyX94uy2dE
nY2apzVsqQmZKBd81X2Z+uOPBkb2tdHY/Z9n2TwagIXM9E/+aTFLDWV/JerjxKWdTQMoxzJE94Wr
dMJMLsT61R1L65IYBK79jbqdLJ04xMQ9cUUVIdVul9I+SMUwTw0Z2YVprR7MV2MtIrxoWy+TiOe4
MlHvvLJI7/QKzvyuVvz2OmzCBnfKwJttMi/iS9f2DR1j0M58PfLBeRlepYJgblGCiY3IzdO2Qyt/
0pruTiuTDqcnxUbZQNHwtelKrEAuRKO1BabcRUMCzDdYuUU0ylpfUiEF2QqCb7wfTGhuDuDnX0Zb
t3+eIsw1aHLO/4EULYbyAs1rRaCgLYnf3K1TTvVth1rEc1IP3cv2gVidFchZpoTdLjfY+Xoq8Hni
EdM2F7fE6NrBMwpP8db4ENpcJNtDre0aREOQg4LlSmdtEVObMR5QekQFUcNJCGudAhjRo/B64ypM
YrkrsafwdqgF29cFIj4XkpL1ef578MW+sSdODVkL8WYqMfDqMJc+WoGBW0mQ2PlwIcy8xTUQzumz
0UEg1HBjzmvxapvSfVFUv2OuaUsuiEtuT/+11rQeK1WUDWw6boP2QDHO/JRi74pyO0jmuwQb2Es4
9bWJI8FFbdPEOgEm4fkv0Uo6+1EZpW7a18jwBbF9z/1eYV6LXeg7YhDsC4OXmmpwUhazxmm0sEuh
JAR1P0Ibv43EVRHWAEfLprykMriynYBhQwWdW/lzF+N8YhYg6LhpndB1stq5suJKPjpDmDwkZnSI
2874C0VA42uDePIfAxuRVqDCz5sF6UqYF4uobmo5zzSMstw+tMoP6RhU8d7DAdr0fqHqBxga0eZL
b6WVuEexGOYrMrAzKGuxtI0dopTcqIHr1e34GJlGMFzjO5ljYaTHlfKIs7JWXmV9gOff9rFduTLp
8oFSAfo+5yiL2U4I8KQCm2/XK2LnZvYhVXZIQAw3UVMVH3D3E5cQwWsjzk/R+T2MtNcy0mJPXbQ4
ascufEv74EeG/Fgj3wwNHj3SJMuG2+0ZrhwRXp98TV7gCBYvKzWIJmP62CFXjIkzsrrqUOwLUEfx
YYRyr19YztXBUD4FN06i90YJxkEbZbDnbQtft1dv4xZNiNnzwilOYx3p48/tub3ZNxwQ2lFA+SxK
QyAZzk9JGIKQ0ASkhayXvKA7E/j8Ve7reMAnTuyj5IGja3Vlysz+609HZsNwifEg02j6LZ/XPurI
KBbL1sXhewSpKCJULyzFQnQrDK1BvxLZ1BzHDjjw9sBvVnhmxnBGQKMAbaOicj7lKHOcMB/SHl39
pnrM8+7Ob5EzxhE47f+0DMZZJNRxT6MIT4NxcVFj9YHjqAxsNzbqEQUGY3gJcRa5kt1o/2lsnYei
DUzAAdPA8TifVVn15tCJyHZb2p39IVcAAhz0wBzu0wwvoO0lfHMC52lR+SJHBmsDYOp8sCLSyZ8i
I/nmOEFw8Gt/+tvorfEU1Gr+Zd5nl7LXt9uUyWkU0igTQ95aSgdOhZ7UVRNn3/rATA9GVSPJNKUy
vU9kMX3v9X64RctTvmOavNoBpYE2heSx+HweZvPZIKv0G5R6a59ls9E16Phkh8xBekOEb8S7RjTh
9PCVDEihi4XlJEY0wJNvaTH1uwHW4mNqt/5jgNPVscidS8H7zSXJh6TMD4sfXhxqKosZjrpV9Mrg
pN8G2A/UmULl0Kjm8IUOS3vEvy+AEBAPEam79C4xxw3m8upJy00h59bJXJjmwkRU7XyuaRYF+GeO
0adC4CieTVdNe7O9TZd4YRIajeQKHAqSi3N+M4eCV2kWehxKa9W6+CGGcjzmVdF8o6b3XRsnFcql
Hnwrhlo5xk4Mx9cU9UPU1s9TajWft3/Hb6LZ66kSZxBXmxsqM7yReHv+O7K8AR2iTuV3U0sspdjp
SjJ09xhttki2tzIH0ZFPlhEeUNRQcdOKI1+vdzZuxf3HKTEm48ZH86X91TRgePZpI52vNvZJP+0Y
LNf/4+y8duNG2jB9RQSYwyk7qdWyJGscJJ0QkiwzFVMx8+r3of9dwM0WRHgxMHwwmKlmxS+8IZ0B
KAMq/nEBeGGWTepuZW/X751iWT9bpVFrXzOz7tZA1ntNzvdP4/v805BhAg0DPWi+6pb3TmM3fRkH
Wvw89O6Q3IJuaJ5xN8QrlCAXjPjo4IWcIjZtXcVGZRq7yh5UYezyOBfTaVRLTbt3YiUS/kRsEiGl
hwM53LV4Kg/KWKTBrTaZWnFEaSuzcC1DpOZYZnqmfU1T/qVjd4a1gpZY3G688oAlOPCQnnj28bA5
X62prtXAcarxBfGs4gFUXNz6noZDQ6N74d7OuxXyLGUc/o9nk+gSD5NdUYflEKpLVFEZ97ki4B09
W+gnWgelHkm7fADVlX2t4Qhv3jiAYLQvkmhg66ELNO6soNByXFQdM9vLJHSf1ShStG3goQHhe/nY
uZsqhjaFUXEk84cM97PU74spvMNRzbFvLLcxcA9ugFgfIrfS8p+1GQRYZ5uhUVR3VVGPavMFV8Ds
YBp0VB6mxINBmhYt3mDofigYxEtTDt2B3ou8VrGMr3F8HLT4ftLC/gv+5rrrO8iOvNp1hOdVYcrp
m5k7jrqtlY7TKBxR7ZNxHLorTNnS4FAk3exbL8LiBnnwKkn2bekN7fXgTpLSXm+MgX1bdJl4Syl/
db4DQ7/aocqcxy+jOaJIX6fCSTYCEUN8ljWhmMneFn0Q/weTQTx5I1N2ymmLO5vKykTypaxKBEIo
Cpg04v3GqizlZFSB8+wQGEU7o/LEXSWnFkv4ABfag4XsWLirvVGYxwHjv3Lb6HU27qZO9uUOw0HR
+I0YvAeUUvXSV3vEFA/Qc9LAHy1ot5shrA18JEtjbPawUtr4KBVqJLC0J+Wh5hkLrgpY1JkPd2SI
vnlVX7q7XLMjd4tJsw1tV1VLgQ0nUuLdLtRSDKqB3w7OqTMLzdmEOopsmwo6AgSXcXB/oBgS2Cdn
1L3qG2mS2d5ahZWbdPyn9Fpv4UT/V0ac1huZy+FWtWTb+sKKYg/Z2UmGx6rTB4+nT1bWzjQKLTso
reckX9RUT+3bMm5sgYGknKYrkPGJ5zduhIp0NuWQjVF3P8Ut7bdNpyZ9/hyiJtZuBh74V9eunXGD
TXx5z8U5z1pihrhWFyjlnAx48uLWKfrpVzg1UXsMmsIp8ZZEegUiu1Bl4ODADFPJ3fBa2eMhxH0m
u516VdGEb6Rcq+VWyaBDfzEJSYJveOVo7bGqQk/7YqpSyY8BtqTYvhttlWffsDJWwv3QVUP0onV2
ld/VqiNQCK4bEejIS5JwlEgkxmryI1CiNpqd4lEy0TcZkGnrPxWgoX3KCgBVR6cqQtCjnep0G45e
23xTXUXPw70+GUaJTXGMBL3fw34KrvveHrA7kTHQd5iqnXATZBgqN/Z+ykBPo61ujwEVdJyZHssx
CtXvEcrFDxOtwNCXHZjAY8ylrO3xDNDfA0zHTqYG63kL8xXbOb2TqvGNXHPsXzSjNACfdGqbfO/L
zro1FUgdNxZeyGikaCpqIa4bYq9XBb03bEJLb+S281CA93u9yNQHbCuT9xZkq3WrqkHyOFI8tP1B
SbJpg1kfKumoR2u+Kh371Z5y42cFtR8PaCXCONUeJ4wng9Lohe9hAlz7hXAxYtKrEG+6yqmL2ue/
hyaPy+MAvGiKtU2NUMKbiy9qtqlTJbuvgSm6fmQX7nCV01QZ/a4OsWy2SHOz6wpPq3qvRk10nAxh
aFvZYGTre2MzNqjHKUmL5T2PaIb4f+/edSjhVn5t2rkGM8gqooNhJrgr7/DjUey9nNQqPXZwXWqQ
B0J41hMiC9lb0Jmca9GKGtYcfnXmHYyypr0WUg/Mm7K2ky7bJ+pk2texDKKflkjGeismA6asJXUs
Y50qtL5BqU16xHhHB49AtBK7IvQrd2JD6shx34VmGjSPwgOntKEdhNd7WKnz1xVlp2zp5Ovlnvdf
n3ZlyxX1tej07krtc510TQYafsdDlE0oIomgvZvqCPK3gG35KGEm/uZhM+km5uO4h2qZq2+NY4c6
8PUJYBfi/KI+WOWU36te6lmbwpaJtTMGsy33I7SkblPalTnsFUqvse+kuY0LawrO8UrQfgEaGpjO
T8z54vHUN24ntq6wzJY2pjfeAzsAWN1PTZPfYAQu3F1px4N9zLWe/axlhW779AsL+WDGeVweQC51
9i5QcxDodeko2k3XUeDWtkg9hdrrmLUCfwqlmhDLs4ZE6DfhXDCl9x8ynx5vRrsJyGPKn23Sl0V8
QL8Ni86tKKMpW0kqF90SGnyzoRLgFWpblJ2Wau70x4PWG9PpJQmtursqwkZ8q7DRbe8CI+CMuzwj
mJryicO+aBqj9LO8ddckP/RlTE0xEfofobUOogTC56IMVMvQtWhhJC9h1CgPCQya5gvXTlFsNUNk
7tYKqfUdcquzvLssg4G6q9Sm6nYynHjPUyMRz7bVBdUxqLrymwlstKMS2Hjd76CP3MLcwtht4x+9
EqnqHvJZph5jT9a/KgzrBUfOzYrTBBquuyJMyI0VUORlYEanhOIwbUw4K8CSzwOzLhnsGmUV62VC
8UDOD4EW3qd6JE+90kkctau2kLvPY/dFtYBg0MESDFMeWGgzU3sRuss2d0cdjuPLfOG1fkq7Lb5u
FfJtv/DCdk109GI4Ov4IAaFRghQlzNXFJxpNBzwqsrWXwBCYkfJsP6JuhFJKb69JcF7MJkNRd6FX
wZahGjLvpb+SI3AmSRQ2pf7Cu5Y/1mMTnhxMSp6bEhH0Q6k56ZrHzSLb5JDQq0VUCfWouQazLPmk
CKSlJCXRqydMPORRJ+tvtS7TbhoFdnlYYjfh4GZN7NZo5coBvZzYP4Lk2pwSsqRLQGRu9fTwpJK8
Ng3Wwpt0tOOnTMWOyx6EWMn3rLnY8nc8zw6nKAKGnYiebbOsqoX9lGdTFKsvQ4KV2r4stby9H5Qa
o1qLFKbfWVKb1Bs0PIS1zXXhPoPC6PQNTRhHbEZFxIPwkyyxxH9RZZClH/KRcOxWL/NWu8Lr1PYe
JsxdS+xqFSK+3C8NIyrf47HEoB0xCLgIA0bMWFd+L3nJwl2QTnV267kiyzY6QMV0p7e69oQuZK/5
tllVICVLumWkN2VSX2NxPkXfTFla8j7M9aLFStcY2mILplsNNwrKY4q7kUYfJMfMBELqF3Ggt0S5
ga7sHD21km7ToFHn7FHQxYB2M5i1Q+mbrSbqZJd1Vjd7yxYNcs2nICm7+sGceMIQigqz/NWJpFX/
Y9WKnU7DBTAaf+soRC43PMq9SdzLfnwqFXw84ynH8iiK3VtnMl7xiFRW+lnLJwE5WTAJiOFTMwUd
qi3u4kZGg9ZHjfqkFOQKe3tMw/2opPq9KiwRHlR36rY6Dt2Jn0ZGFfq1XaTmyu21POP8BuQDOeAU
P2irLQ0/+lBVQuHl+lNoh8bGcdP0G57Kka8XqknIMQvGfn5dXpRc/ozI7axSXKXmsix5pqXWWlVS
60+wZvVN3EA/F5GM930RBOhg29MBtThtk8fNDyVWkpPWmuHGrYS2//yHfPDlzDw3N8IHlJj+pNx/
3W6ZFWXc0sJ4Cpo4Pqp1RnbRyfEr2Cr11DZtv1Zrujjz+NBR3eF6m4GsNJ3Or1M5Oi0K7rb5NCZe
/ctphH3rkffYJ8gzjurHbeJ626ZBxvGAf5hCiisVfMv1DluGoAeChmIl7NrPZ2FRN6U/wo/C7wXW
ApVaVIbPfxR+JjxRUFGegPtEGx3dmJ1bVK3qT13eP2fFMDn7SRqB+vPzcZcNzj8D06mEXDOzeYAq
nw9cpyMQNm7Gpyhygx+gOWS2lWaN13PUGN4uKqJx2qZBEj2lXiF/0iVNdl4ZqNo/hgzzBMDy4xYG
7w+WZTEBphcXidUP1lNbd+59InVnE3iR3RAEYjHga26RtofPv/2DOZ/NhED28oTCol084XWpqMqE
6u1TGce/k94sTqpZTOkmg2S1pVDX/MDkSF8BJH2w3ZG4gERsYgY5y0Ccz3enUZJQs9bGWqxXr0w1
0qn2TNPwQGnb9F1YqmvUmw+utxlzxaQiDwB8ZTGzHjG26MrcesplPcldPsrphHWLM/lIWQe3gKGa
dGMkVtdvYP8UG1Ua40rTfhlPsLicNE451AqcGv5swr/OeGtUjSpqPlpFpvHQAPK4JkYvNgNJ1lZN
U83PYiPfjoO1ZqT0R7f67IVnaKChMIBxrsJRbl6Ps6EpsOF/6D7FQ5D2X5KcHfEQCdMC9ZFaOoYV
+ZDKW9jdxma0W9fYdWTw/SZB2/u2QL4rOmZJr1x1dtBOvyVvbBv7Kv2GeF/Xjja8DWbf4P+QN5H2
MEGmcDdaNIVf1b6f1nzRLvcOtUeaVIgX0zcCjn7+LZUsWsUpBNNY8oSjJtskfoQmERgML01vNdA8
K8HY5d5hRIdqOEVjug9LYTY7NAOtoTr91PVQjCZTaR4HpcF8K8qya0RctavaUMdDydN2EDykK5fC
vDXPF4/V42LECx4CMEHa+QdjadiY5Mb2k9dF7UF3i2YbRt6AXOsw7T+/DD54D7l8OZKoiMKtotVx
PlZUmtMYDKX9ZPdSxH6LDtCx8bQWDmxlm822c1tBFavVvjhekXtXDcdtp9PRAuAWl0X4z5cTP4dn
CsA68lM00M9/TornYSdGzX6qRr37GtlBtYvKUeydqNT8CR7pwRHmP0ov8hgwKBMOJQl1dES2zgcd
4MfHlEnsJ0JE52AXav+aOA7gjxq2zr+1XP/vWEhnULrHY2mZAVMiNmqZpPaTVujJjx5lOD/Xx+RY
F0W+sraX18/8XQhnzC8+EPHFnVt5wK8UVv5J2B1OVbzAfhfqcjOmxTG2QmUTTqjS6VYYr+zfjwdG
zQlsPCy25TdGBjUhs7PsJ6XHrGeIu/wKPwf8pHJv8KHl7rpevgQoBK/ct0uBSSYXfwQGJX0jpjSN
xRdbXRuDLKnEszlYTvkNHLGn+YYbajR9W1X4hUWfZz9mRm/uq8ysnC17K9W2+Bb22cmMtIYN35dU
kWsMP3cGDinGytXywYGb4TeeDt0FwPNFzw9JniItssF4jsrmOQhEure6JNoYQujbNMTdEMyluTHr
qfSrcBCbegi9Q0Lpbvv5yb+8ZLC/Am2JhTHyBgBozzd9E6t1G0Wd+4TcVHStNd2Ag26nvIy9paxV
ny5DDrjESENQHjHp6y+l+AGSl5lNBvaU0oE4BZohj0FkJYDrVeXHpDUpWoFy7VTPp/b8FqVPBK6d
ygFdeYKA8w9MptARk93Fz1I3aF7Qfn9qsXioSarMdlvKdvj1+Yx+NCA6ZrO1wVy0WLobUFvqo9BU
k+eutsafAHXrnSd19QBxYcS0WX39fLil9jq7HdYmcDWgiHM9bRnDwrR1ytZxwucqdkv7vyJLESuj
GlOrJxGpsa+UlEaRZPpVD1FwkgaOjf7oNNqhJObddXadgpjs41bsrR4r+8cSYuvKlHyw8K4FsAQ6
A0LDxEPnazB6w2jEQe0+BdIst4VF4JUMjaCWkvZvZta6vowSHpjPZ+aDrY34JGwycgsIXksytFKL
asKfm1GNKT5mRarfTN5gPapKUicrCeXlXcfe+qNQSLRJcLIIMxXgeiIypuRZdeJkU9VFd8hkLfyc
8P1kR2r7MGptuQlTyCP/+pWMBmEC2tNsjLgEZ5dNFKCFFInnaSocwweflG/6Oo9UP83MNRnRDzYb
owGgA4JpzRiXxUoqeeK0Y1+nz7hxqvomb6qh3JQmoqL3SoJHI+I5GWLVzWCqwUYpujb8DTF7uCvp
wQa+pQfqb7WVrnMay64ad5HAMP1b2tTs03+cFnIpMNQObi6UKS+KsLEHeLcJmug1Hnl0NgUuplui
5DHYIbK7hpy4WP05UkFnnhSWDBYYx/n+ntJMYo3kRaizBOlNZ6fi4GYZHXKmx8d0wvgu7fjGqDu5
8sRe3DVzmYgCAvEpGn74CZwPHOUDlTIKey8J78MLJbrp1HXl8LUU1fAC52TNPuTj8YBvEYdTnboo
FuWOgRt2qr8EdZZf6QKLq27IxS5HYq3yQxRmV6pTHw1IBuPZBs2Z2cTj/AOdQPRxHAzmCxAM92Xq
Bvs+F3THVFwOt0aHVcPn22YpWgx4cgZrojtPgZst7iyXUlMj2Vq68uZmsrW3RV81ZDx6RAs88OL8
ZMhIdK9CGx1LOUbQm4sHkM8NejzGWIX72Ji6Sl5l2jDWK2tNPM7Hnj1lM+MXJUMeUQcDtWVcA5g0
kc2QdW+gAiLF3upeHRFJ1ZBKnU0/5K4V3LjUbg6h4orpzpR0g2gL1iR3SmJF3m0Z6tnWlG7ubAfN
yvrbpgTD6eeOqdZXMnf6/DgoYUTPAlq1ek2GrFlXUx2b8ZXEBLTb92qXKY9N0AJ8pFBpiJ0L9e/N
IFaIfGJnovO+0+L8IRVIWkcbxVTyMdnZpSGrys/pHH+nf6uMj17UOE+GRWL8RTNj84nYPBFvk9lh
oph4iM5uACyI16gBMuyX2H//VEovqg9eWKEY3nfDGN1XuqRU0ZQG/+nGUklGcJKjC9ofi9C24gcn
SdqHoIHTcaXkQfYfkBFUDJQZwbQdE4c2oJIO5QnLKv3b5NWN9jxmkyf9Ik2z5K6jj3OyURGM/YmO
opg9M+zse20OqorObQ3KzZ9qR+m3tW0kNx4EV/casSij9Z1QkZitCJkKX49LrznS7oqq9zqjcrSp
K01Sz5/04iGBfWzSpI9TcYMfkYHNauMF3y2nrfN9rRUjXpJ2aiIW1EfKNi4gHBywYVBugiwbvE3c
Yy/zza7GSO13rVmVab7D+9JxIryEwsjdD0DXHyclUc23NOqSfh9nVHn3XqUYv804mIoMnpTrUTC3
e8BQ/coDfHEtzuWsGelNfAs1dVnW07wQJ9BSHd+4IppDhFPkPjabcD9n1b6kPbhVKty81bhPV1KA
i5EdyGDAZ+mjUnLhGTi/NgobIYBsBD1v92omkZOA07MFO6d9pUlYfJegc5DSp/pZeIcGp3caB5/f
IxelAwIPJFgQlwIxCF5qcY2M2RBbWZaHv5txsMOvhtu4j0qvTQRimbyDYZ4kp6kK5C6J2uw7r9O4
cpFdhFwgbKkd0Mgi86LbvAhI6JlqOYlL+kp4rx1iTF/CbZmPueGjVnKr5FPp0kz3yjW45PLCpppI
JZOAm5B7DroXuZdwq2YoJbqiI1LV+2oaq2Opu+VBmPnw4FkVav6fz7S5uBRpY6MxAUmFvh3I26Vz
cCtCFHOdwXsNS2QRwRB1wlfmN3oF/raMJmeQOz05XiHUOzCzWrxEqoIxMa+s90qlKPbNAaNVqwiz
d0A31j9KayL2hBzBHE/OXnSzf9T59kW4MxhjvQ9e1aKYrpJ6aq7ruMKVE+nvTYW07MpBvaiD/xkQ
WBIkPw4LYcz5gMKNhYi9wqPlaUVfnc7r7gIXsnGn9s1xxKwt9IOSmkEmS/NoVOWL3pTK1ecLeZES
//kRcLeIo9i5dJbPf4TstJK2qPBes6rV5TawJyQfifC+R003Xveja+4iO0nf+iEM3vVo6u+ElauZ
b2Xqmq3u8v7430+hVE1/iJrxkgwt8lYdpqbzXkvPbe2j13W59LsWI0/f69Gs2RpaNdF+LJKvWjuG
Xz+ficstzfKjmvL/Rl9MBLJbptWi8Pla9Xm8tWt3DDdGhHDcyrJfnlXGwWOEG3KuQSxJVaOhD73X
1Ey40NP/TE9qe3tqrANPY3+yY29aafN8NB7YFcjGf6yvlubyRefao+eN7uvQW8Y3PRvcrTeO/Qa3
D/O5qWS88n0fHVloG0TGHFrS5Hme/6p+dzOGd8hC71WE0rrXBxk+5ZE7HCczEWuksY++jU46pYaZ
X0T0eD5WKokIJWbBr3jOO8OhaG1xKozYnXxFKB42u8Iyvv/zNgHwoZHdULZBumhxxZta3uOdVwSv
SqC14aamexXu1ZSnfOWK/eA0MNC8aHQqadQukr4S7cXRLKfgtVbLYlPkgQe0pVR2Nia3V7ocBbbp
gfyWJLI+fP6JH6zgnGVA04dk8AFVv+mn2Kyk96oZfeThbTUlOPCY5rRTB+B3K1HD8s3k1KNASQIP
4RF9r6X8jB3rjSIw7noVSEDWc0F2FH6t29FbUCqCKKLJ/NDwgsfPP/KDrcMlj9ADlTF26UXdGY8w
KswW0xvIEEGJorsiVRyOygDPwUrbfySmza8Ljf6ZEkMKx5hz7PLXsaAZKIWmjsrrjI+4VuDjbLsC
/tROcePkxmQW1trtHy3jrHo1a/vMOiWLg0jbKfECVEpew2qKwi0EVooDup3kmzxKgpXd+sHtyVhk
Shz9ufW2iP2E1Ud1GXXBa26WrU4j2QScpA2TunK7fLRbiDvI9+nes10WJ97rZGWkkxO8OlmIEKze
j7tUpPE1fevgxqnwQZTjFKw8kh8NOjuGk/xBuwOzcb52QxEUXoobx5tCprAxhex3eC/bV1GkVVdt
2ZpfSj1ODp9v0MtBUUejmKnTQEUlbck06INOjQPVDt/aOIIGm1lVR4cIOtreHcLqJtelh6En0NLt
5+NeriTjzhEQdS0IQPZio1KxlkMYOZyJtDGkX7EQhCSUjH5/Ps7l9uQCRZGJ6QRvQ5/2fFJxeLKz
umijt6F3vBtjzEY/6R37wdQVb/fvQ838CfAe5Ab84POhsjBOE0zUYobqs5tR0ZNvmC+CbUY04p+v
FfA8s/STwZs7w2rOhwqrOqohdPBVnpF/yZRaOQ6jxlHoohs3qov951/2wSZBg4PHgTt0Fq1ZLJYZ
lE7WxjB3arW2trEzNI+eYohj5iUxwEdDR2+26FbO4DLNYhLpoCANTuuCMt/yG8G3yNzMi/hNpeN8
MHTc+wwTn6F4TI1bKswNDMNB/wHIY9h5qWqvXDUfbRxCi7kUNvO2lhL4QVyNDh6W8RvVue7IM5ls
TCcXD87UrXkUXj4S3NtUslFD5yywW89X0yrczprsKnurB2FUOzWLi/TebXJF/06FqvkalrCt17Sl
PhqUWhgHjWSS0GaxplmZpkDYi+JN6yVQMHyQv1IXMm7GIY+usCcaVm63D8ajTkDiPBuU8dfidss9
e5LAn4o3QzqWD5Q5Rkm0r5ttP/bm74Qy8cqLf7mA8ytIQ4pCH0XNZT0TYFCSh+0g3tRRn/ZuETrf
u9iwNrXWTf/ofsLyQa9DoJhuBBhPqsXnK0gYUUQ9nrNvSkCn4NuYStL/wAsy5VhAF/j2+XG8+LI5
j4PwPgtY0f5dTiWakmHZG3HzNss5PTdoHPkaASqPr2J0/x9jkZmBkJhLHRTDzr8M9Fhpq1Pcvhlq
YYESQL5qx5sIwaNW4rUWxMU9QxJObXbOjfgy8sTzwToTtnIV6MObN9T1jRHE2MiWvXU3dMmx85Jd
rOfp8fO5vHiHQMuB6AafpnMMvCUisyhnMfYw0d/UVCV8aRyMiXY6tcKVvO9yzWY6n6txWSOeAen7
/NO8tKs78jT9raFHAa9Wt8PraJjNnoTqrUWB8zz9XUye12vG2sE8RW2ZHvD5YFptwXlpPfFLWDjk
iii3vsMITTbTIBwAoHG+gcjm7cJUz399Pp0X1QZEQe1ZdoL+91wlW0ZoxmAbWSs7+ZuSqf0SI2h2
IrMaH6oEtpGQYf+rVFF6TUxtuMY5z/2hZ2O/Mtd/9J3//n7ubcdAmZRCOnENf86/P86VISgmq3lH
hQihvMlOAonzfRtW1MXGFhmTWEXjyDMm87tiZhGguNHQrrLekik140x/aVIoDEehaoW6X5mh5Y6b
KRo8Z8jS0mdDs2Lx44wYpZBGWPo7ekjGQ2cGxosC0uqRirfMNkKDzjZQPdpVZKKnKsk7Z+NZijZz
Gos5mDC7H3JKh59g+Ntht/Lj5p1xPnNoA/HsQtxgpwIfPp85Tbqi6bRJf1dl432J6Tw9apYiKl+v
XeOuhyPY+16DcpPfU67PfLoTuHd1suyvGjOCPBuZVWStrOfy6ZhnjESYSICsZuZpn/8opyNO7FJb
e59GMbxblVb8tgRVVZNVe0CUzF6bhXkJzmeBA0qNGptexClQTjgfcIBYlGEV5rwnhVRnN6e8sTah
kzV+FdXhXVGXuXrjRKPqmyLBDaPgqX4IcrPDVUDLfuUj8cw+0pss2X6+PpczQel3TtZJgMB0L/MS
VxQoSrRa8CttrRcltQPa/XnX3wROXl5liXz/fLjlfUyll946rHy2GgnJslYZeG0Nn0UP30MeAX9S
UxoiSqWcZFk3x97Iu2uzd6OV2V9eXn8Gxe2JCj+4XSq/55MPXS6CY8agxQRkFfsb80DLy4MQWGj3
LSqnh8GqtWMdwuj9/HM/mF3uaOraFLpnsPJi2fspqiyrVcJ39Ij6p7Jxi22UxMbJbId0i7X81efD
Xcwu/BNkRbmlee1QH1l8KJGSGsdJkrxzcOrMNxDQehuMdqwR58h6n7oWeryW2a3lmdZydzPuLBo7
MxEwIVkWhDU8alo8ItJ3KTg68KaKbejJwMK3lHfvX3csg9HahFNOKDYrVZ+vZikdvXPzNn0HWhGP
fgWnVQFIQPUD/L2yQ7JDrrmrfPB9M7tmhhVbc511cYdBkkxolHfZuxWG+ZUMXPcEGzg4TjEQ1s+X
8OOhAODOXsfzhXH+dROk7jJVy+w9Enq8yzxN2Q+RrufQEikQrGQkF9sTIAhmfgyDswHyMYv9QhUy
0RRF5u+gF6NNnA7GVUsz6jCOnXKfFdNaseXD8f44jqGKD2Ry8XFqA6op0eLiPU6sEC2Isqiao6oP
1imUeaEgWWoaK9DJi7M/fyKnYb5uwIculy6N6MkrqZO920kyfA2SqtzhtWf7sk0B3Ki13txUppVi
+Vr2a0HTB2vJ84LsEXtnTvwWnztie5WEUD3fo3YooDPhD3VVV30S0+nO7PvPN84Hc8tgpCXc48Ty
S6pGnhtxJoy6eJ/y1NgVpt3ugBQOhw71xU0Pf3LlrvlwPF5OWqczlmw5sZmut1GZDcV7KxP7ioJE
up0mmd3zcOVXNc/8SjvgcjLRVdKo64KPnr2GFpNZYTMe9pmWvk9Orz5UYYudrFqO9xTyy93nU3kZ
chJEwW0icf4jeKYuzoVWgu8kWBLvoVuVWO5MukBzwbV/erWefMX9Gs5YolYgpzrjzoY4uq+7qVpp
IV5OMD+CBgGvBwokVLbObwKqkqOajAWH05mSg5UWCXITufHLGcr0qvaKf0XrMBKGXAAEKRpQalrW
s9Ev7spGmfL3ejRf6rZqrkKDh6ucnG1MqrT/fI4vlxNoGJ1YypKzDfNSsAqKUJsagdK+42Ef3Mbq
hGRN4sVH0+je/30kkISEHTT3aW8vYr3YG7WxUWT3HvR6eTPpXrTruzDeY5wtD58PNe+Lv6I8YF3I
noKOBcKgIQC2NN8ZpxqpDiXTf4d5YcI2rfVdrbk9dssKAi9hbR8zXGm3UR8n31UX1N/nwy/hSP8b
fwaXceMZhNrzlvqrVt8D2USlrtF+Q30wzV3jVvqPxmzaQx721rYeS/VGDYMnNdDdKxDcgHDsadqb
Tj3dqU22dv0trt7511AtoQdEtk98sExQad0CmdYa/beudM4WWQMoGHYeGA9pYLiHOjARPsjqQPOT
VHYrQcL8Ii9WAtUwjjCdca6LZeXUHjCW0cPc+B0NNJzCtph+6ImjrBSElmnh/z5x/kDiETjcSyhf
1lDEzHPN+N2A+TkizmL4mMAhGqNLGe3V0dL9PMHbG0GY6UtSK7cGQqPH2GmOoujL/8BPyzV7lmVj
nN/0p9TPe0e+SvC+uCjdoR08JTON37ZevNRFFlxFINz3vJFPrZO40teQ+J+22F7GD9UYQxOJW4BY
GFavQNAWR/x/P4QXAn4ElUjy5/PdWFY56oO6MH8Dc4x3tZfYxzhCfFTpTGW3svPnQPp8vcnoaDbQ
i+Mfen/nY7W9F89mX1HoK4aLigaydaeub8JnlHfq41RP8RYvw2CboXa/HZSAgjaon9fPf8Ui/J4/
GC03EnHDBDLCn/MfoYVu0VsgdkLfTGrvunW9r6XsEfWptLb6L5EmLOM6a9cowB/sQqTOmGGCDMIN
GBTn445BUiipiXCIPxjxLaISgfjSQoVBikQZf9dicHf4q4UvA4ZE8BmQITpag9JvWvRXq03cqeV1
X9NsW4kuP7iO+D2zGiIZNsTxJczZS63I9oRE3hVMqvolHNroiHqZ67epM2yiPBiuBwROkA8R9h5N
HnxYnNo8jVOu7wza1T8+X57L/YisJrwsXnVEMZiw82lqdK+zG7VIQj+1TIAynhncsSjQzc1ijc1y
cf/M4qxAcuaxKNEt3S3KvOgVpXa6kN4QWi+gy1Ec6sosLFcuuos9x0AQgthzUL447vO//+vKd/pq
GGWnDiHqutmU7jy8APStaJAa+5pzO9s+6D+co1sdtZCV6+8PYPjs1DE4Medc5aSnwkV7PnhQ2VFf
TgYbL4BqNe4nKp76KRJleB9nBnJpwnUaFRw7wMjtqFSqd63hDv8IY2oqNlUS2rlf5cXY+HraZ2Ss
g0ZclfgoccTmfZGh/rZB26MxfVC9drGbFUniFytpC+WrLcsov7YSpVMRBYhBRhq2OhLDawPCTqUf
wGONh41phO4rqkr5Y5RFaEbakyONdhdM0jWKLQWrCW6TRJfi8fPN9sG6zJbWdLjoK5u4OJ5PDdXv
yhCDoYW+zXtwzOsg+2KYVbaJojJ/JmkdHmvXlWsshos3l0gHJskMgqAUQMpzPmxnIYpj1pke+hF0
p/rYV8UoN0DzDe/GqqQbH+F19Sd058psV9GwWXv0F1HrrBH8RwV57iLCo12ihOz/w92XLMeNbFn+
Ci03VWXWUGEe2uo9MwExMDiJIimS0gYGBkOY5xltvewv6dVb1K6Wvcsf6+MRikzCgxkQCXS+tM5X
llaUmO4O9+vX73DuuShJQylSjXaYBdBxrQ6QboGYO+oOWCPWovJJFm1pQPsffDTmBAEnGD9g5ZEQ
df+jgWoH6U8F7iddlOLnGE3mPkXgTEeSudbO+KZBD3VUIizkppMHbsArXwsPAf2s8fST0hFK88KV
8yXNB+Oj3mbuqVLYqX9q83xn3xSukIsXMSz2cMAvOJAs5PMROCM0pSgKAwK9/7WcLZZeiaCmB7Sw
KOoF+BILg8skLtTD2k4MJmG0ywxgG3NA1Wxjgb3rDu8LeE1ShQjUC8qT+zOD2CnWQkFAOUzBVkV0
1sD1zTMjKQUueCjASwA0tFhyxamKXoVuYSgqoEYXjexG5aUS1TAFFvD+wceRgZ3yU1l2jKNzGQ/I
fMiEZTJTtUJcOjCsUXOY5B3Bdrsgp9NRdmwrz44fyOVMhCnPrhQBjjWIoZBfNM+1AreZ15lI4Vx0
8mLybi6GIeteyT4CQrNAyrNkhubTwPAev+P0gwLoFlKrkDr8C4BlGjfsw9Zn4aPxD7VWziT+ixY4
etjeHp+EPm56EmrT/bIuwMvs8A/CLag9GL1pdfeTNiBTtBzTk1AOb+HIYANjbP4BbqYucIbNnGXu
Sh1iKR74Frrhh6ygfDxhtt9inyo37G27GvoS2gWjvoSOZ8e2JCV8gDMBKYJzwRU6087ktX1XfOFv
jh8MrXXomSitk6LcXWEzzMR98s/AGCbNpUvnDC1ijk8ztGfUQ8KjLiFGjSD/YF5GM2/G3tYr7nrc
FJQWc2uxMBnT5R+gqA1xZurOnFkcn2JLfPtSd9C7RRlfLtoiCUmKz0it9CpdLlxUSOjllwo1Bc8u
o7uP2sqeMSvQ2klD0Vua1wBuYO+e0o5o6DKpX9T4Ps9eZuJpbhpteM3mhZ4x0hnH6+CuuZLUuS2s
OIHRGSkFeGjFsOddvsCaZzX4ReQ7EMnlKIY+vi0DGoS23lgUGnhBAxlylKew/pxHX8tsQH+8eiFI
fyREr5HnoQtMeQeWH/hCID++fheecd+0b/bMXsSnx7/kVTF9MQ11G+LWczXHxzTxd/80XrePzKpd
jpuCugmMnBRCiNTqQzm350RMW/2t1vRWUl58BXUTCgGl711ApjhLLuwzfpWu/KGbQOJNBzfhxRzU
TcgcMVEyEXNwnyJNry6AH0MTuOwpyfRSMPxn9mnctlH2Qm5rLFOEkP74e3fO3Atn0XLo8Oka+t0N
e/FNRDpeeiE+5yQMqK8fzG/JBb+Mv8nXNd7tsypbFPfOF7HTi0dnoGHMkMRRD2Phx03muJizbQ3m
QU5nTGJod/KXcbtHvYxRYgdgo8Tu1fPmdCd0wur4FK8+vgjwwl4G0RiuaX/z0PWnA6DQ5x+U7Cxm
blXxVqo7Xai/jpuGkm02ts3A6zBN4sw1aen5Z0liuOLAJT0IP8HhR2kUXB8ZHRCAW6LCrYWCGvks
YLuvWq46kc65TfnZBBSzQkk7iugXcRSDgw+sXe4p0+RBNPPBK/nd9TMRZgcaNlhv+2qAR4ARI4Bb
wHKQ5qb0Uls3meAVJvdV9QO0pGOb6FMGCxnmWirocEObAUuK7OLL203AKmgqBKwI8E1A91O3G6xw
WI6vOd9sKdRE3fTcAP2mTWXILKRfDlj/pDYC2wwsPzK9lKNXNibIw0Xe/FrlvJo6BnB5JXsGx7hT
OQOJtXyoeRktpZgQUwGzhQA3kkzbR/bFFQ8ArXXtLEi+CWkoGbh3EWuoDLpeKVKH5sRekQyxVNIX
HH4zniwSyQZBh4CWN/17USCqBZyY4Fo5z7jnneO7n2T0WbwE+bL6qYu7+CJAccFA0PLg/EjPMk7F
poJEB2kg6jKGQsA2DEiiwVXJAzGDqMMS7Qt447hUHpweuPsJKgCgc0TsgEzrfxqTqKCFD7nIyphU
SwzQhce3Gmn2vAQcJhx4cQ4/CVU7pOUnsJJwU2n6TTVB9FAFu7yVyFF5kaEv++colYY2jjaHsVkI
9ZK0GWg74A5RG8eaHfB7yI58ARoANLeMLF1WisudKi0hBHLlFmhXG2wDAUIPd8d3k87XAcCChKcK
n5RQxYIZj5IUiQ38lHFs9Uvq4ElASW6jZpbSsAC4R7FTgoFXzVwXmPAO1cZ3oD+NeE2XbdtnNn6A
XxvY8C0QtKcEkLQD6RSin8gHAetCrQdPoQkCedFGJyZwNIOyxM+VaCmVRWV/DkExopxnRSRyMwDZ
s9ywQdis6awIybvNwAqRbNBZuGxNIwfLn1/oMgrH5VTXglzOz0I+l5IZXN2iCo3WRmDrtBVzTxzq
5nVw3WEzgx6CILcgO9jTvoSmgYbGC7UvfmkrmbkCmhnkxxWyyA+ZGnLVAmQ9McBax8/x4MKrSD4i
LIXrhxQWAFr9OTMIr6PKofol4bBpCHiaOig7lDNw4QsrE3jmSzFW0tXxSclZ9M8K9x3wJ3wtvHjU
DfQnrdVUksF5Yn6p0HR3hnbDeYDGnrmAUvayUJVlUAtcu3LDio0WMjjw7KXJiUk1oHYObw+yhihB
BmYFlxFwzv4qKuKBiagE/wJ+oai7qZlCE3S0RZeFlQNwXDrrMoTy5jELeu15nCaS+fn4NhxoJEJ+
QpI0CKShVoSOKrFeIkouy8f3nd+6NTIHXtMspNRsHT0qZXtIJx1Mh60GLBCyBaAScLnUDVHtTEE7
EMW/D7ogQLgnj1Coz3ioftd97PuAgjjYXVJ3g8cSmGo8y0Cx9ne39pFmk5yS+YJOWO3noBRKIwmE
aJn4dq2rHcJKbeA1M8Tq1AGRPlRN29ggmvuQ/wFxSMk0AlQSaGyC7F5wMuYqCzXtQqw87SpuS8nA
R4vngh/ynzlTdK5EzvnOc0U4YJIdXCs8ZqSskdQ14v+hCxs1KfRFxk5hiOOdQXA9Caq5WRKO1rqW
ojMxtb+64FebHxcoes9J91o8pKRLHSCPiBb291wSa2JNlNJ9lsTRdY4U7Oc6rMXqMyjOu+81rxTy
LJS61Lsync4sB/b9YHbA34ASI/Nj3xF/788OBvfUr9S6uZdjRb0wA4Qgn/KE1wLDFbwMGQOgjsIl
nqZ6Gbcg7x2Y/uDYt6FvPIVIAODfB2gcs7IR9pTd9r6GY8QZjseraHimlv6ZUKFNjh4DY38V5Xxy
66W5fBZVrfskxGYjDWg3Wo2TdaCEAEUgBHGJMHV/HxiJq7W2TNn7NC/MVoeBkGTLmi+CDIR9tg0E
VBkmA0idwzkBkAadAabdJdv6c5ZNiG4UaClwr6GFy6wQK+1Tl2qgSPGZGdBIQ+zitHgDv4aeSCjd
g8PBghyPEjRfKjo+z5Ps3utAbOJURX0JEpJuwWiazetpwsPsB87g+bh400aVgGoJvFCggYV04a2n
7rXtSwJaEabSvVCizTWh4/QeJLEVht7E1+bB5QG7ISZDLokS5LCsVTcDPxEUZcW4Z53JBIoRAl4g
DogsrZHxQUCOQhnDRoOipPFVedFqoJMruXvbb3Ld58x4XoMlXndY03+raiBTwaJH4QIguYDF9gVE
K1HiiTZQ3D3Y9OMLocuU87IWTaRlIaKomvBmhRN3T0EFKqbjp3YomqgMJJ3yANTBmdHRYS7XFHCr
8uw92rspiyjIFPYshcWh6qkvy3dCiUZPb54RFAVIA0NEYRDSaIzaj1g/r1j7XnH8fGHKSrHQuEib
q6Bh0RUUfr6NAgmVGUC7kBQJKQZAIzJqb+0InDttVHb3XswHSy3Pc1QGV+mpHbLyPInLx+OfdyCe
gDUTqINInnJCB9o/SlarOkAiou4+8h33qqkEYY7g1hDP0quzqACMoVYeNXx0zbNpg7a/RD/De41r
ilmbBiK6IjlDLTFRKYrVvrQFwYlFYH9oDIwGjiisoXwYqYq6Emwe7heTyRhwDmYtk8xktI7ynxo5
dXNWd3wUcEg6sHKp5umC5zrRY5dVUkhI6wHyfgYYI29P5TpQ0QmmCBy09/UiNMQxAuDCtCdkQJTW
1zXwRZiPguaZVWowjlxnmg5MeMl4etjIcmcIXW2Gn3IhLlHxHDV5IS+R7y4R3/JQJMMZdZs5Ejqw
osds24AbWEnCczsx0Z9CR0IeAd9lnkM+HMMrOkFGkF1FV6MVms+g3EBH+XigAh2ShRXS8EIAc1Y6
LdESGH1E2phPOVl3AOL2FQQkAR3Sqxp1JBeahyY6VygzEbJ6Bs6jJvXnUpqr/jmo05z40fX4OL4F
hZ3jeit0nxNRsF3LrInGT23UtLajJxyPTkO6A7adlNF5PgnQP4cT4gouDlPISAPWUpquENDgvIfO
4zOAZh0TpBq83tWJI5dwkhCmOA1Zqe0+FTnYmpZw6FT/O5BmGroriDbIKD+ZUlsi2ol+it4iQ+8u
d42yryiau2howwH2AUQjRgIuvjqr8XiYC/jcsvc9bgqfXaQgHqoNKe0q+V4Av1OqC5LPh4vGjTv2
WrVFp7jg7UBy0WhHSErf1gPBAZMdmpJwYHpRRL8MrgrODIB6aUq0mT5FlbfCnNq2UFQ3IsAwIeiV
oernWqMF0rWflYX2lWURX2kMzgvBFGKgsEoUMghJFNsrjmfiDYi9E0Kuyzfu3AyEGnAuG01olpoW
Meys5fMmv01qJo+WLcxcZ5kgHN+uHBmm3ixpBNObVZFj5zNFZWzRqM06qM9LW8jEJTrJaLWRpQI6
Q4lmlWRn6IMpq7e+ypTqY2u2WtYZXgWUy7xhgtg23Kx0pCX4ZUIHBRSyWi1giqGsQlJzvjGCTs0q
vcXY7qziAEvxDc1FSw5w4ACJrbQ6L9eqn0HY0eVrDs6NFJ0D0YaxaK8Zh2G6MySi7OJTXZW8+7Xi
c1Fa1iZAJF+6ClyB56kdNLUeBmDCsmwPDQDnaPZRhhHsuZx0l0PMLWfvUDEEhLciC46szkUlAVUo
CFRFYSHLjRJeAgsqktpbuQK3jG7nUs5GKLtpUdGuqyWYrnQhMPPsDktQ61UDhzU49dJKY+elKDTh
TQyUbLJJ4eH76AEE9pXrVuVSiTVcEHcBScfXYCHjIX7oC5R2Yhsbia9IbWSwAZfloNKHQRzOcHSC
i2Z1HbqDXCWioxQtyJHNyvyWYknoHcSg+5spzYJcBE9InQItZYlV05ioHhJs8EqHERTBpeebob1C
BaqrykacFF7RGFUbad2GZRQu5nQ3sr1O0lEiW+I55SKb4U6rCnj75whoCbc49XkPOzHjU/hBzyjk
UN15hPIo7en4S0HbF8D6gh6b4zXgUlHyTUMlgIVPElyH4CFBv7MHzRGc54ZV88+8mKIP3pvn2lLi
EKJDoGHp90LI0QGwLRTvoQTd6WmcSA0/Q5C0qAA4TdX0rUYFmE52HVXhXSLwS5loOCAPnfUC5o4L
8kjVBRbgSyPIsuZSDlwoUTZK3IFX/mAzAdKGXQ/kAdB1uI6U9QnAEpBOGRN+5Vof1WIqX6TlomRc
oVmDxUZSvh/fT9qbEomZC3QZfAhATgCv7L/ykYd+FFrmZ189p9Y0ozSTzNmgWiRSz/2sgh7lfU+p
IghzV+RLh5ca7uvxFdBGPqQHUSFE91DliMgp3WyUF1sGbeVK/4GrY7RyA8pNu2FyV/vM1gpuG+xa
n58lShA/HJ/3IJ2BiRE6gKmAmgNQFdAOlCtKCMXALHwA0b15l8geAhYL1Cs6IqC+DJi5F4Ed+JqB
tp78Os5au0HdFQojSsXgO7HhPleKyTQD0aJtFuGloQJKR/gC2ApU7uBA6O3IQxelm3bG3oMMrxLc
pQNqKxDaRyrskWtoqqYJFkWLoAJCOF6nIHjoOZn6aEdKCNxdXgV5DJ5yFi15DC2NVPsUEcBItmfo
DQfNIiT1IDXngcTCCUYIH5xhhHYWyLS+CGlM3NqCGfGPDZgK5WWopD5/Wica7B/YRc6Qi3HggBMK
fNiLMINRY0CKb/rzuSluuttK7GPodaJwhVg738xMVciThdukIcBStY0LtOR5pvA4XcElta/tRKqF
RSYpaIt5XI4ObhAwwTCRgZQEozVZUn85TcrydiEq7mOem8qcC/wG+DgUAEgel8/4zqkWZielRsP4
0UBCinZ5wPS87RKMsiDY6tj8/sw4fMZN1NB5hB8GK7PwQLuzJMEwEy0JGeFrhery8I0RAMwJCxr/
wmkTQCDlkodFnXchrN5HpVP8FUrl3ZWca8yN6xTeSi754I0AFswHWjIOvBnbvih0P7OI4bLCDJr8
kStiE42Y5Cq8L9zQzGZFGvOZnncSagKF0BQH8H+HUg3vh3QCIJcQaHvqQ2skbolGbB4loKi9s9TT
mOjScaPOmykRyMQH9vUVqcY3ogwKPI0o7QfisX+YEVJiYV3V2SODsiz2zkVJASorUjVCP5bWFr0z
xAVA+hejOUg4A+63aGYOOCxdQ41dfyg0cShZUMQkaICwC4LHdHlb6Ieq41e180gAqbNWks1VLlxl
imDYiGSdHr9AhzsNxwJFiggYi+DAp8vIG5MH/3jeao8qCB2+xEnNXXuJDBZwFtycN8fnOgAr4SRB
mYRmZ4R9A2kzspgXuU5TjgpNLjPmMSwiGy4V2HuV3DVAjqsh9xknQdh+jmHWhxcg3GIZ9KYFNcJ9
kiKBd5EIjG0XSPmQFhzI/4ICmVsk8EDYC79NnOAsBEAN1O5oWyZ9cRq1vj2++IONQhkALC3EPUFW
glw0ObUXay9s9LhVIpZ7QMpGcc4gD+lXFT6gA9YEX2Zmb50N5BpgQgV59jZtQe2UEGYsmHtD+UFk
fOkBLXYBHpMZaZ4miTog/ES2e28e4fEA0xqKeQiHJ53xbsEqhya5skSQphxxvuyZm3b5aQji9lln
56Lu4ShXeG+9ud2J8VtNLkLxTKjhFRJwRGluf19LCdgg303VBxPuh4vkkBb5ePvR3eXctlmNeaNR
CdZsdB9AzAiGD+alCwhKsLEiuMOCWVoqC0OsOsHwSts+wxbkAG5H3gCahr7MkBrAmJGRRqodYVsa
Jua7aLKt1Sz/VPHytapW9lnmy+VdHYcPcICGuoMfzIYsBInNo3ob5D1AFPc3M8nrwkf2oFmjPAAZ
9i5j0ZlXiTV3ySuJm8xb8CUPxf7oIBJAKTIxYEmRDLQoXXEYVEVWl37HrjXNjK5RTBGdl56SDlyI
V74McWhCyEKeengD/S9DA1g3EtWYXTOlWd1LldTM0VwhmMUtaCR1nkk3b7uA6BTFAo6NUDui+2Bo
oeYr0cG8SRLTX6OtOqunmhPMq6oN9cpLuzdaEpgKbWFQyUeeHxgx9F1HYbwGp7dYR42cLdmkq5fw
9i4TWI6X4Hiq3ujEbTHuQO2QagZSW0dNB+vVS1u5a8H/WZNeH2qxsEU7MORYHup8RYZ6qVokWPeI
RJM7ANUJgtP+oTWeL/rY3GadK2WMzvFht3LBF3HhoHHz/fHzOpAPHBQaIoBsDQ8nnCnKLgUvrtwK
nVSu20ILHlUwx6i24iboRFk4p5ktDzxltN+E6gRcLwQzEXnG40kLvcR2QCKgDmZtK4nyKHmshJBZ
w9ZotV0qTTQH8weArQRgZL9RXyLfCKIEJMBw5fAc0YlPsU7YtlOjcK3FeOV0WG6m3sFBNJoKfaoH
ZOVwV6FPkLZGUhnaC8LZP8BMTis0QpVa6BNZO7Vjv/quoL7gQQ1M6Utpx0P66wBSjCIXpFQJ3wWw
J0AoUe4MIlpOgFIm5gmUO2rzJAPI1q0YxXNNzlCDzIxQ1da1fsLPOzT2qFdJ46L1RZS6sbNqTQkc
iXrlQhj1pFSLcFZUrhcVaFNWR15xDhOd43WOdVmmRP8jwQw5vQS1kQLwDIiXGfRCzUqkSkCMkwyx
c9E7SVAfYFvCC4BsNerlqGeOzbkwbGVQkbcm197ECFieBlqbzkEv5X+VuLYeODn66qFOCLGgbS8h
6DE4bP2TY8uEMfk0E76BXskzgABpdAZkREsfea4hr5l+AQiFFJ5ugiaDRkHJWn+u2MUdEOEDP4F8
spI3Cat5IDqzW7tkglmJzj/xwu5SRI15T8JraFQuoI6N7qakstTQCtK8wkBRmid4sxzILREdYsSs
1KF+0UFhYGMOIg8yiFQAgoGHTyp6AarqrxYvp1MFZhKsS1Er6g2fovXtLGorv0bncIRumbng5Ky/
qWxGKNBdGFz5n200vkac0YfZai8jPPfhkF1CKRREYAhfECqPcLnRtIi2EyRTZEwz4YqbmGGaGS9U
2qINimAFgovS8EHehPCPM8SDSfs921lR2IqKbpj+qKmjrltoZ54pB1JxA5qyaKF6tXMaRFp6FvOI
emRSXZ3DgKgWIrS2IaMY7xMasw7Bz6mbQdYAWBIMTwAEcUNojrxS7bLYFLX0Jqn9xDPAusapRli2
6lLJcvWqQD39UDXfK5uNcCnhZQAAC54WJbBA69ZJE3PpjV+2wnVUN8mSQX+cR8fWipmqQuV0psgv
j79Qr04K7CMSbYAuHPCbMi6wQEVYZzchmgOtHKQmliyXupcgeTMNlCxWOhN79fz4pJQa2G4uSMwk
CBVCW0BB9YU9ldQEYZciv4n9KDMk5LoNtBLuZqiYHGKOp0Ixu6lkhBCRKwKzMW3GBB6TIafBZzdO
zMjRCvVqMYtmI7FoniOB10mnjslnni6qDF+gPI2z07e9jKAVgabD008ggkA+0WjFDrVrDTIe8U1d
egJK2dTgtNBYJErMxh/wIiiNt5uKvPyYEVEwmkMErD4FX7MRus4Ern3JaFw1L2NnyLKmPLPtLKjv
hmbFY4/XnnozCs6FpkmT6KaJW+eyjPN1FzLNbcHaDnigpGwugE0EDcS89BTIyG9vkxyym4gMi4Rk
AjWnNLrVY2zFq2zRvWE6zfuMJ5kxtLirzkDOFw/cjFd2k4AEyasPNwngnr6QIrnUBIwUxjdMBRJE
O2+KT2hA4FvHP+iV3SRgDwQfAGRFozbKQgxC30S/Iia58TkU4KEpW2Z4pinPBM1R5lUppqdVK0pI
n+Z5YDhKNVRNS+s5QsaCgnK8PgDzEh+m/5UAi4UB2rgWNyHXmdesmSADzQouG8zQAiD5ZgoJO+B7
0kQBECCC+oSDDRY6QuxFVNKLmAXAGonvpHx5g9ap4ILL0exoxkcdugQBzhPZM2CGuavILMq1lhbh
GcApxbrUnHDNgU/wKcB3/GgI9u/r5r+D5u16Z/znf/8P/LyOExTn2k5B/fj3T8kmui2yzaa4tJL/
IP/pb7/a/w//fumusziPvxf0b/X+I4z/Y/6ZVVi9H+YRWHfbz+Uma282eRkU2wmwUvKbP/uXJ5vt
KHdtsvnbL2u0ry/IaLYbR7/8+KvV899+gXX8Qh7J+D/+8soK8d/dWm5UnJxugk1k/beTj/l6E+UY
4cSKnk/uMjcvrOjk2ToxysiBXO9m/G3YjZUXf/uFET8A80c6+KHnG4lAEYBPvdn+FSd+wEUllQTQ
wIjhyPirKM4KB/+Z8gGpFiSaCEoG4F6UNvxyAiLt7d+J7Ae4TRKicZATINl+2W9Q7yh/P9qTqAyv
Y3xK/rdfKGsCldMIOBCKHugNdBkEULEvbl2Dfjth7JyxaHMULHIFYMBgFnVmCm63iKvCLyKKSOMn
gDObBPEsBq1JnwSu5OO5x4OcUhiy9Mjj9rv7ifgxiWoBIYSwFiEvoT1dBC1aX9Vg/weO0uiRmpaZ
aVReEmaCIQstCKuZKlcLZxFLIdE8CGdr+WmTdwLsVleJzYiZN2gRBa6HTFMGvH7KDkUZD15jmFxw
Bgj/FhRtf7dsLQw0pUKjqrjw+KYzkNtK+TO/UJxg2RZgioOP4qCgDTB38uR2RgF0SXrtRaC8WABw
zCifOdtW2aF19d9xEHhAuAD5J9zIeN1QR9FfFy+kQsTI7lkWSUHczjug/ZsLxtdKGQGyOmBURc9k
vmNFvWTBc3Df1IJYrXxOcxX0na5gUKqGUDNtp+iOFqXcTJTb3LsLuUB54CrUBVQzPwPARzSA7ylz
WPlcy/6w8N6kZ/5Qe/Q0zl0c4v9oBdP7lT8caIQaeqGxDvTQTmH+0FLb23YXv++X9reZqKPDgX5S
sZHY178fjLRVqsdGCCzo3vIZuk/QPkApgT2PNGgk/+DpC+LI/vHXAIx+gK2BqCVCpdt/dhO+2KLD
tR+q8/f9zrEv+F0Lk8s5bgvkD9tAERDLu0+EbnyxBXihP4AxUkDIYzvRX+jToQLGfzteGLxchOV9
+0//2wXlA3iDt68P2eS/0reTmtFR587zHwBiQToP/Tpe+XZF+wCxRy9JaNvtP3ia/1pbsAVzjtoC
WfxA0jqkHcVuB2CFvhB9TfmABnUIZaJ9w/afnbj9lBT8xC/9pksNxw2et1rU3eQvLMLBX9hrvsMB
XphpMLmA0e39KrEXd4Pv9Aj5+e/rGLZkhD/YivmLvyAW84sf4/XGigZ+p2eK5ge//GNztsv+sZaX
fzQnRu1+K3oL3//N/g9P3U1mZWun3f5F++Ord2btx++Zu+4ZrNtY+O9fQizmH5/84iodHTIqMFtB
DcsBdr23i/eW+BvHzd3eQoE7GjnivMziZLNfFbHWwcVGeDDHfP4VsdpPPoYbemPhhhM82pixP5Z5
kVkBtQ9gJR25EbfEm3htzUgbaFBpY9b8idyE/orh+wA3hQQB0ARwXEhKftwc1zCP7JieBShAZDMR
/EDPFgRIAe+jZyl/dwXzn5RuyIxFCSJapMIHQHEByX2gmhhEehNMpFsgo1uf3BZWscHidkdAZBSt
OnGZUDQH4CHx17a1E/0Tesd3XW7yOIkLK+wfFapBJFBa8UgKIMRMOtcdiPB7JrPQ/njz1PsqpLzJ
/wDehKOLPA6JZY/+KsPK3KcnCODJ1aZwQLMOd723mSRujQAy7DYC10Fch+DABqZ9TQv/ZvYcvjJ9
S/ftf//i6LdKdK/WXz4M/cen97AcvCtHfvef9Qi9+mKg68KRo3hpZ/X29M85CdKihxbXsQfzUq6G
H/yXvz1/aQtMKG+7J2vsd/31BM6wIuvZ2ksXUaqkG98fXvuffBqWCIlGRMPshyIDE4dw7MCXm8Zd
x/txtnYKiQGOHXYX0ryGdZhttnHMSzctNzDt90OTmVBXtv9xb7aVv7+aP7kzX9BhYvP8ylu2xeWM
/Q4DA8Aqes1+QTqSgFb+cAa8Bb/5Rsds2t/ekf1Y20NAIAQFG0g+Doz/2lX9c9TU7vvHXuCX6x9W
TLjuCH1ROnn3h8e2WN8Ebtczxglf8x/u7M8eXIzI/MkN5YyQ3mNjR54HJ7dWUFnPcbYfjAgFiemP
HXpZwuYLraCnoQ7dp/LN9/A0jp6J/bpf4k6KJ7jgV9jgzLLL3oq5o1fvJw/wGqo67A9LItrHt/il
wM5/vI1/zoUj3vPY6/bXey8/Bjbc2d4pTHCDPkZ2TMn40MH+hBqJi7yGzOxH2or4BI+7vonc/sOI
vMtxKfyJxZbgVHp29wORtQoTDGs4Vs8GOQxpvF113GyS8imAQxp/P4EndYIG5XbPJBEnMHRmmzBe
Z8g7rE+G55tAAg2kdrO4b/CQopyx52rEYYzE934gcq6EA370sBhga+hsg3bRb3u0H3k7z7HYw0/q
XMNKNif3m+y59xwfDZ/85Mgzz31CrKkn8STVPXZn5nabFPthyDaQQrLRg6Z4h2PoveBkiXYlm55O
IdxloyfIXMAoesMSmM7oYQvHjZO+uiY8+2PHvcO1X1rhU39kUkgzduSl9dS/hATuOnpQh3oGDqOk
5ZstqENBQCH1+LUav/5XsTl5/pdVFbukdeTu24kgo4Ro/+P7/a/zTdT2xOyV0Pnb9+LCfaKtAvCb
jl/tBUKRILLZD7TdBYIpGysQWC+1CwRDNnbUS0QSbCuH/bsfa7fgCY7t0mrjouiLw9H45E9q4Uu4
FnVPBwM7tF/9+6UMw1KDTnCLL/GQrqngByknHX9sJbSvW/YeafS9nWpkOufBTfHMXcYd0b+I0uyX
uZU10l5r7H5cuTDx98NsR53iydiO2n8vwKO1n+b9orZTw6C/z3Or3A+3XfVhuqp8s5K/+fUfZUTB
A4Hw2s/z/mXfwDPpxx1RHT1+2NtNu3Y2QdDPE4EBY4Khd5nBgywxKB8mGHwTbWwr2A9Ezm/LoTFW
lm9JSNM6udigCWR/8AmsoNsYkZm+SAOauJ/m/bJxWz5bfQdzipf/Lu57aaium2Cpv/7v+ASgu1//
sQ0bX2e//me0dvuZdGDBx090h2tIJVtRjzjBuFbU0QoaBbDjB/5iH1xw0u1urEDrZea7kXWyQF/C
/Wjb20JwbWMHBxDEpWx6fpIAKeIwwMr0TAL0thy/4G8HPgj46ycY1g2frKe6rzHkCaRth644vN/K
BFpDd7OTOxhzPSW6bSk6Viw+PrWb3tkpPPjlCHstanPQ1An1V4MX5p8XhyUVeNzoSOzL9RPNDjjY
yz+av0y79qK++7/Z/+HRxIflZCgu2Avwzvba//T+98Rok6xv3U5hNi+tzkIeL3OT/Qq362UneFVW
Wf/921Yrj5XiVZ5Zm97lQMnVfunv31ysNd2Pst0AUgg9dq1ncUaZABw/gYoAR6zl9oJjHCFzH7va
i82TFfWjNgCLjR/3U0iJwRQq+DMAYn3v5hByVr7ZT7i1ymf35GNm0c/nUQDYTzrptyi+6sVsUPkz
fnd/ZOLJmk/moYtYO+U0TJF0fUBN04luRf5+vVtbhVD8jhW6r5tw09OUPCm0HjvqVXwCofuX/IQG
b6ASdfzoSyS5opPb8ukZVWIAhfauImqHplDLMJSfTlb5AbyNQ/tFMGJNsEcfn8qTyzLvSeSP0SfY
o/9xM7+d39zPZ//zhAjPJsOG0fIPKCJIDsHAA6Ij4B93jObHj/61x/rIEz4hcuo1TOjeGHgvcO/l
1/w/s0aWmziz+4pHnSCOcFPmtCNHqoiOH99wAvXu1/8Dz6jt2+ykcv34wC93cv6n4gNegz6PlYu/
IF5gh37HJbbCmFIZQ2czfOj6JgsRLNkPtH1cJnArb+MAadvoNTVKGrIel6jhVRvxOs5P/vV8A5xT
ZP/ba9NMkY7Ylh8Q/XkJ6DMSYK/NQ2jFxn9O7L869gTKYuF6fc9zijE3z6iC+R2FSHAM27rQaEMp
pqOAvp803hbZJlo7J6QI+3D8CXb/x/jbyAI5bESdTj7uUdQnF/gx3x8xuR6EqHHsgQOUFu5HIWNO
YUCfbqzs+YcU7RCo61kcWcH+z3ofgdqc/fzvd9zO0RTkCWGp/UjkS0CNtf/x/QMbDiEBCK38x+fs
R9xNMMHKrzb1iWEFm2e6zgV1C/vJ3r/8K5fKKU0BRLi3IiAoyv3qtltB6JrGiuKVBdzUfpjtqFPc
WbLB3zZIjfYB3Chs3k/1/u29dou15eKivmajT4GguLaS0kKRS/0KVGXbZWnsnl9jY/p7rk0g1Hik
cscKglf3ZQrE6zjaDmIatu8/9bvY31C7Bhag8dJ0B+xd3/whDXvGnvBdWVlB74hBdjd+2Accr5tv
tfuiLMo+MhN1ZeNnODAy+SlcaiNwk2STFb9ZhPuFEoWDblBo2oDKMUkDERkKDQk1z9gD+BGb2VX8
wTgB/8vJpxINz2AvvnZBMClmRltCcESqYERCHeXQIv55js+usvb/Q1cnQBi07y9PINIfI5QVZL07
PoEN/JGUD/fXSjqWj5VbVG7YbtkzDqcIh+txjo3dKo7TTdZtwEaKHOh+ueQWgu5oisVbVJ7ksKy8
fHNoWC8Dmzhg+wWS5Q7HJYa9yNkmCq2sF1idIgK6yvBQ9e2eKUBF8xzqs78JUxirRrdZO9SwE4jC
wj2o3ptCrS+sLN68pr+PllL/tKNpRevNSykjDYTG3uil+wScOZUyIcTyowcGk1uUb9r9SORaDJfz
DF+LJUJCVtQfdop9QEVnf3enQIEZWQwPtKcakEzfb8n7zc3TEmZh1tsEUOSPH3e1PlAO6MM2wbiF
FfRXSxqGjxWxs01GCRhIRScYFjkc4HH72ScQM48f+cICi3VfGqbADF24hVPSpglawYxf8G0QV5ZP
L3mCPb5wodcLECsWGwoPMQXO6aJsNiGqTzJ7vwVE+4Adff/j+2/eZRw8Y0/2A23HnSLIeolgGI19
nuCKAKhd9Bc7BX7qDxg20Dpjvy/v32BEtWurryumeJoRn6WsHrQuHr/aa1AAlRSwFYyx4we+AfaU
sqdAujV+XHKjN/TAhI12rDK+3WrNDK7sfixyN9Brff/j+0XiNqFAUyBwmWBUxECeEJTej7RdLuEX
H70TNRIQfejCFE7Sbe0W3Y7XZr/G3ZInkLYvPsGl9YxLUBztp3n/yf2Ic5wjrPEc993GKcqH7kn9
KOTOQOxuv9jtnkxSOgMyNIJaz/oCPYVXc7vJnvqPKj9FEB4R58022UXBqqRJwGU7trNLa/1KXgIo
0Qkeq3MQSFe93UbIDY2oJzBsf/1fRP2/5pqB6hRxf7AgoxUNQEDoXzo43T8vtCa/QnQ2NtD28mvI
TT+OfH352/OXoNgJETWos9yxrfy5n7bzPd/MZvIxK5/6JtZeFb1fbyLB64JiYxsR063sicZATDGD
XbpBn5OB9Fgd+/iR1YIoJd+PRNTxFLqBVCTrlgOCkN7QUwAlDauFrfWabpjCYTAo6ZgiDTKLQ1Rb
9Mk8p7Dr9+O+zjdASNnHigeIs2g+rinMcCAWnkFnVfYLk6YoEDwFoNrdf/dWmKcAs51BjqnzQwe7
/TTv1xtIspI6HLpqdApGCjioRU6K7Yr9Mre7MQXU9xqhwiIm1E29xx9tMPZTvX9Hdlnhc7codonJ
q03l9jUI6Rw9Vqx3s1yUa8qqm0Tzwadyn63n7WNwFz+B/nS/4K2tO0Vg6g5VZ7v9MSCXAK+9Al5A
f4H9vGOP495FJBs9NohJRhhmdloBDkj/ZKYAyemk9Dt3Tu5dYF1fVfLAGo//ri+3R2eYQJB1BIgo
wgj0qBu/cgMsYWurL1KKMH7cW6tvFfFTwIFuSWeWOXKbcPz6FU/8FLXmu2sME6Zwfv1HsAnb/TaQ
i4bePPsfR8g/+YBLCzP0IwQotpuCx2b3AbtX4ORfFyizWm/+bb9q8hEC0AyDQbrXbPw/B0u/Jfr+
v9xdUW6bQBC9ChewUlzFrn8qOYnbpiSqWzv5X9sENqCAwETCX71Gr9eT9C2wNbPgxoJRHeUnSqRo
d9idnZ2ZnXmvr9cPP35vzwHjnu2fdE+FevvgAaGmYA4im6H/6K5PU2SEVkI+0oifwVGbJmi/obcZ
wz2JTiEvhKuW+vrTiyuMwdzc5kI9l5NhOQT2M9A91UflaEoHs+wT7bh9zyArIM5W0YbuGcfz0iKR
qs5YkbiV50rtGUf6DqE2rfLgePsB8KVnOerHYvqjLrHNgb9xjWqdRpm3rQij9ianwTx2FO4sRqZb
ZytGk76jfhUxVd+CI6bvqE6eePkOtzA5GegY7y9wmWV0IgMszeYoeyy781vGZoi8HHRLB35zSRjO
9Y0w0ikcwJHI44qocUTOGRQZgSLAPg1d5kCZwFvmRj7TGKFgiuurzhhY5EZrCMgnGZTZjSnmja3I
zvuKOxfw2N32QmqOBr45XvwbisxREjQHrw8qbRtx3j/5H46sjkJk4IkYZkOvb+FYcGQ0l76Q5tvx
cMigHUvxKJsrDegN/Qnd3cKlkMCf0uOUPhaHxEgTKLfQ1A5Q+eq5ust8t1u5LcvBkYO9l+4W2NJa
xmI9OEzdNxTZRs/W9RZNKrF1Zs2AIRptsyp7Up/OPh9y5JmqCR3U1qc+8GDOLP2rbJt0DO5RLUX3
jVnESPqFeVtOCPQ0HL7Prdxs8HQ5A3eqFrfwMQtkl8P2Mj3SNlSrtvBlANqbJ6za31/LPFd9UpBX
gf2GIdVV3CoCG5TI8PfPX2kgcoFMVw4QSUjwBTioyAG3LSqIDEYgAddCdd+4JShckwEwNimwpOL2
Kxiq+15ECxdBQaDVPT27kiLKES9J6zuwrmlOaTJWpLcM2ngVBZsIC7gUAcJISQHjQU4IpiSGzXNE
hvZBUnxtv0P7x3jC4CvOxSCUgzXqmgdpmul9VhpfzcGw9yjH8VpGZrgEbkS8RSNXy+AvXgKnSyyV
7GZvMLOUeOoU0zCawyRfwIU3alU5EIouErGjCGYcKIWXcCyJ48dhPS8VSIBRpsPhNMzWeKykTCIc
FD9VnzjgUg0sbI6izE8iDA4W0DCY288Z0nckvwRLqC1M9wtwgbsXfh9RDZujF0OFYKjPyLWIhe3m
aL2fu2a7M4PFvksyU9ghxwm5R3ncDjRSZONAsKdX5dDGne4aaOMA7Hsp1L9GffHp66famBzf3lcq
wqtJb9zHV/hYpFo3TdxhjgptpFYfolBDuehDqkzXCBWioDebjEaot/yAVueXSRnqWj+r6gD/zxth
GynqK9PutsWhPNbqP9YhMFE+/gEAAP//AAAA//8=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800"/>
          </a:pPr>
          <a:endParaRPr lang="en-US" sz="1800" b="0" i="0" u="none" strike="noStrike" baseline="0">
            <a:solidFill>
              <a:sysClr val="window" lastClr="FFFFFF">
                <a:lumMod val="9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8.xml"/><Relationship Id="rId7" Type="http://schemas.openxmlformats.org/officeDocument/2006/relationships/chart" Target="../charts/chart52.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5" Type="http://schemas.openxmlformats.org/officeDocument/2006/relationships/chart" Target="../charts/chart50.xml"/><Relationship Id="rId4"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editAs="oneCell">
    <xdr:from>
      <xdr:col>0</xdr:col>
      <xdr:colOff>42334</xdr:colOff>
      <xdr:row>0</xdr:row>
      <xdr:rowOff>63500</xdr:rowOff>
    </xdr:from>
    <xdr:to>
      <xdr:col>29</xdr:col>
      <xdr:colOff>0</xdr:colOff>
      <xdr:row>12</xdr:row>
      <xdr:rowOff>24602</xdr:rowOff>
    </xdr:to>
    <xdr:pic>
      <xdr:nvPicPr>
        <xdr:cNvPr id="5" name="Picture 4">
          <a:extLst>
            <a:ext uri="{FF2B5EF4-FFF2-40B4-BE49-F238E27FC236}">
              <a16:creationId xmlns:a16="http://schemas.microsoft.com/office/drawing/2014/main" id="{AE986BD5-B87D-E442-85EC-EA6170E317C2}"/>
            </a:ext>
          </a:extLst>
        </xdr:cNvPr>
        <xdr:cNvPicPr>
          <a:picLocks noChangeAspect="1"/>
        </xdr:cNvPicPr>
      </xdr:nvPicPr>
      <xdr:blipFill>
        <a:blip xmlns:r="http://schemas.openxmlformats.org/officeDocument/2006/relationships" r:embed="rId1"/>
        <a:stretch>
          <a:fillRect/>
        </a:stretch>
      </xdr:blipFill>
      <xdr:spPr>
        <a:xfrm>
          <a:off x="42334" y="63500"/>
          <a:ext cx="23718956" cy="2419167"/>
        </a:xfrm>
        <a:prstGeom prst="rect">
          <a:avLst/>
        </a:prstGeom>
      </xdr:spPr>
    </xdr:pic>
    <xdr:clientData/>
  </xdr:twoCellAnchor>
  <xdr:twoCellAnchor editAs="oneCell">
    <xdr:from>
      <xdr:col>0</xdr:col>
      <xdr:colOff>17213</xdr:colOff>
      <xdr:row>12</xdr:row>
      <xdr:rowOff>23202</xdr:rowOff>
    </xdr:from>
    <xdr:to>
      <xdr:col>28</xdr:col>
      <xdr:colOff>757904</xdr:colOff>
      <xdr:row>71</xdr:row>
      <xdr:rowOff>187014</xdr:rowOff>
    </xdr:to>
    <xdr:pic>
      <xdr:nvPicPr>
        <xdr:cNvPr id="7" name="Picture 6">
          <a:extLst>
            <a:ext uri="{FF2B5EF4-FFF2-40B4-BE49-F238E27FC236}">
              <a16:creationId xmlns:a16="http://schemas.microsoft.com/office/drawing/2014/main" id="{CF144698-92D0-626D-F5A0-E33CC8D07374}"/>
            </a:ext>
          </a:extLst>
        </xdr:cNvPr>
        <xdr:cNvPicPr>
          <a:picLocks noChangeAspect="1"/>
        </xdr:cNvPicPr>
      </xdr:nvPicPr>
      <xdr:blipFill>
        <a:blip xmlns:r="http://schemas.openxmlformats.org/officeDocument/2006/relationships" r:embed="rId2"/>
        <a:stretch>
          <a:fillRect/>
        </a:stretch>
      </xdr:blipFill>
      <xdr:spPr>
        <a:xfrm>
          <a:off x="17213" y="2481267"/>
          <a:ext cx="23682626" cy="122492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647110</xdr:colOff>
      <xdr:row>26</xdr:row>
      <xdr:rowOff>45778</xdr:rowOff>
    </xdr:from>
    <xdr:to>
      <xdr:col>8</xdr:col>
      <xdr:colOff>6146800</xdr:colOff>
      <xdr:row>40</xdr:row>
      <xdr:rowOff>50799</xdr:rowOff>
    </xdr:to>
    <xdr:graphicFrame macro="">
      <xdr:nvGraphicFramePr>
        <xdr:cNvPr id="5" name="Chart 4">
          <a:extLst>
            <a:ext uri="{FF2B5EF4-FFF2-40B4-BE49-F238E27FC236}">
              <a16:creationId xmlns:a16="http://schemas.microsoft.com/office/drawing/2014/main" id="{2BB2CFA5-5CC5-6604-B02A-E6B7D7CF9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330201</xdr:colOff>
      <xdr:row>22</xdr:row>
      <xdr:rowOff>61165</xdr:rowOff>
    </xdr:from>
    <xdr:to>
      <xdr:col>13</xdr:col>
      <xdr:colOff>5080001</xdr:colOff>
      <xdr:row>35</xdr:row>
      <xdr:rowOff>304800</xdr:rowOff>
    </xdr:to>
    <xdr:graphicFrame macro="">
      <xdr:nvGraphicFramePr>
        <xdr:cNvPr id="9" name="Chart 8">
          <a:extLst>
            <a:ext uri="{FF2B5EF4-FFF2-40B4-BE49-F238E27FC236}">
              <a16:creationId xmlns:a16="http://schemas.microsoft.com/office/drawing/2014/main" id="{C61FE877-537E-96F7-9348-D938FEFEE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26576</xdr:colOff>
      <xdr:row>25</xdr:row>
      <xdr:rowOff>54328</xdr:rowOff>
    </xdr:from>
    <xdr:to>
      <xdr:col>18</xdr:col>
      <xdr:colOff>6019800</xdr:colOff>
      <xdr:row>39</xdr:row>
      <xdr:rowOff>50800</xdr:rowOff>
    </xdr:to>
    <xdr:graphicFrame macro="">
      <xdr:nvGraphicFramePr>
        <xdr:cNvPr id="10" name="Chart 9">
          <a:extLst>
            <a:ext uri="{FF2B5EF4-FFF2-40B4-BE49-F238E27FC236}">
              <a16:creationId xmlns:a16="http://schemas.microsoft.com/office/drawing/2014/main" id="{24057909-6CC4-DF7B-0213-AB9DDD16E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40686</xdr:colOff>
      <xdr:row>26</xdr:row>
      <xdr:rowOff>79728</xdr:rowOff>
    </xdr:from>
    <xdr:to>
      <xdr:col>23</xdr:col>
      <xdr:colOff>4572000</xdr:colOff>
      <xdr:row>39</xdr:row>
      <xdr:rowOff>254000</xdr:rowOff>
    </xdr:to>
    <xdr:graphicFrame macro="">
      <xdr:nvGraphicFramePr>
        <xdr:cNvPr id="11" name="Chart 10">
          <a:extLst>
            <a:ext uri="{FF2B5EF4-FFF2-40B4-BE49-F238E27FC236}">
              <a16:creationId xmlns:a16="http://schemas.microsoft.com/office/drawing/2014/main" id="{73C778C2-B823-2952-36CF-AD97998EC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25634</xdr:colOff>
      <xdr:row>26</xdr:row>
      <xdr:rowOff>56208</xdr:rowOff>
    </xdr:from>
    <xdr:to>
      <xdr:col>28</xdr:col>
      <xdr:colOff>6273799</xdr:colOff>
      <xdr:row>40</xdr:row>
      <xdr:rowOff>177799</xdr:rowOff>
    </xdr:to>
    <xdr:graphicFrame macro="">
      <xdr:nvGraphicFramePr>
        <xdr:cNvPr id="12" name="Chart 11">
          <a:extLst>
            <a:ext uri="{FF2B5EF4-FFF2-40B4-BE49-F238E27FC236}">
              <a16:creationId xmlns:a16="http://schemas.microsoft.com/office/drawing/2014/main" id="{4684E06F-4B74-6C78-C0C0-74B1C3DD0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3058</xdr:colOff>
      <xdr:row>26</xdr:row>
      <xdr:rowOff>54328</xdr:rowOff>
    </xdr:from>
    <xdr:to>
      <xdr:col>33</xdr:col>
      <xdr:colOff>5486400</xdr:colOff>
      <xdr:row>41</xdr:row>
      <xdr:rowOff>279399</xdr:rowOff>
    </xdr:to>
    <xdr:graphicFrame macro="">
      <xdr:nvGraphicFramePr>
        <xdr:cNvPr id="13" name="Chart 12">
          <a:extLst>
            <a:ext uri="{FF2B5EF4-FFF2-40B4-BE49-F238E27FC236}">
              <a16:creationId xmlns:a16="http://schemas.microsoft.com/office/drawing/2014/main" id="{267C6F19-A057-4E6B-B43F-94B021F2F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452581</xdr:colOff>
      <xdr:row>53</xdr:row>
      <xdr:rowOff>90055</xdr:rowOff>
    </xdr:from>
    <xdr:to>
      <xdr:col>14</xdr:col>
      <xdr:colOff>412943</xdr:colOff>
      <xdr:row>66</xdr:row>
      <xdr:rowOff>183188</xdr:rowOff>
    </xdr:to>
    <xdr:graphicFrame macro="">
      <xdr:nvGraphicFramePr>
        <xdr:cNvPr id="30" name="Chart 29" descr="Chart type: Line. 'Cumulative number of objects launched into outer space' has an outlier at 'Year': 2023 and changed significantly from 2018 to 2021.&#10;&#10;Description automatically generated">
          <a:extLst>
            <a:ext uri="{FF2B5EF4-FFF2-40B4-BE49-F238E27FC236}">
              <a16:creationId xmlns:a16="http://schemas.microsoft.com/office/drawing/2014/main" id="{66661EB6-6C2B-4947-B990-6F26007A4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331983</xdr:colOff>
      <xdr:row>79</xdr:row>
      <xdr:rowOff>9803</xdr:rowOff>
    </xdr:from>
    <xdr:to>
      <xdr:col>24</xdr:col>
      <xdr:colOff>113632</xdr:colOff>
      <xdr:row>92</xdr:row>
      <xdr:rowOff>146161</xdr:rowOff>
    </xdr:to>
    <xdr:graphicFrame macro="">
      <xdr:nvGraphicFramePr>
        <xdr:cNvPr id="32" name="Chart 31">
          <a:extLst>
            <a:ext uri="{FF2B5EF4-FFF2-40B4-BE49-F238E27FC236}">
              <a16:creationId xmlns:a16="http://schemas.microsoft.com/office/drawing/2014/main" id="{94337E03-1E4D-255C-8A2C-9527012AB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365404</xdr:colOff>
      <xdr:row>94</xdr:row>
      <xdr:rowOff>32084</xdr:rowOff>
    </xdr:from>
    <xdr:to>
      <xdr:col>24</xdr:col>
      <xdr:colOff>147053</xdr:colOff>
      <xdr:row>107</xdr:row>
      <xdr:rowOff>168442</xdr:rowOff>
    </xdr:to>
    <xdr:graphicFrame macro="">
      <xdr:nvGraphicFramePr>
        <xdr:cNvPr id="33" name="Chart 32">
          <a:extLst>
            <a:ext uri="{FF2B5EF4-FFF2-40B4-BE49-F238E27FC236}">
              <a16:creationId xmlns:a16="http://schemas.microsoft.com/office/drawing/2014/main" id="{A4C3F008-2960-6FA9-4C09-194E629C0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474133</xdr:colOff>
      <xdr:row>78</xdr:row>
      <xdr:rowOff>33867</xdr:rowOff>
    </xdr:from>
    <xdr:to>
      <xdr:col>17</xdr:col>
      <xdr:colOff>110066</xdr:colOff>
      <xdr:row>92</xdr:row>
      <xdr:rowOff>118533</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9B16F44C-4131-D395-6C8B-A0A3DBE1FE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314833" y="26780067"/>
              <a:ext cx="8525933" cy="48852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440266</xdr:colOff>
      <xdr:row>94</xdr:row>
      <xdr:rowOff>50799</xdr:rowOff>
    </xdr:from>
    <xdr:to>
      <xdr:col>17</xdr:col>
      <xdr:colOff>198967</xdr:colOff>
      <xdr:row>109</xdr:row>
      <xdr:rowOff>186266</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1A9D5FC6-07D3-C43A-FA5B-18243BB89C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1280966" y="32283399"/>
              <a:ext cx="8648701" cy="52789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838199</xdr:colOff>
      <xdr:row>44</xdr:row>
      <xdr:rowOff>62504</xdr:rowOff>
    </xdr:from>
    <xdr:to>
      <xdr:col>28</xdr:col>
      <xdr:colOff>3721847</xdr:colOff>
      <xdr:row>69</xdr:row>
      <xdr:rowOff>87406</xdr:rowOff>
    </xdr:to>
    <xdr:graphicFrame macro="">
      <xdr:nvGraphicFramePr>
        <xdr:cNvPr id="39" name="Chart 38" descr="Chart type: Stacked Bar. 'Entity': Russia and United States have noticeably higher 'Cumulative number of objects launched into outer space'.&#10;&#10;Description automatically generated">
          <a:extLst>
            <a:ext uri="{FF2B5EF4-FFF2-40B4-BE49-F238E27FC236}">
              <a16:creationId xmlns:a16="http://schemas.microsoft.com/office/drawing/2014/main" id="{9035C464-9FE2-ED43-86CA-FF5048D6D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584200</xdr:colOff>
      <xdr:row>3</xdr:row>
      <xdr:rowOff>120650</xdr:rowOff>
    </xdr:from>
    <xdr:to>
      <xdr:col>24</xdr:col>
      <xdr:colOff>533400</xdr:colOff>
      <xdr:row>17</xdr:row>
      <xdr:rowOff>19050</xdr:rowOff>
    </xdr:to>
    <xdr:graphicFrame macro="">
      <xdr:nvGraphicFramePr>
        <xdr:cNvPr id="5" name="Chart 4">
          <a:extLst>
            <a:ext uri="{FF2B5EF4-FFF2-40B4-BE49-F238E27FC236}">
              <a16:creationId xmlns:a16="http://schemas.microsoft.com/office/drawing/2014/main" id="{D3CD7552-1FCB-0EB3-D6FC-8B5C01771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615950</xdr:colOff>
      <xdr:row>17</xdr:row>
      <xdr:rowOff>57150</xdr:rowOff>
    </xdr:from>
    <xdr:to>
      <xdr:col>24</xdr:col>
      <xdr:colOff>76200</xdr:colOff>
      <xdr:row>31</xdr:row>
      <xdr:rowOff>304800</xdr:rowOff>
    </xdr:to>
    <xdr:graphicFrame macro="">
      <xdr:nvGraphicFramePr>
        <xdr:cNvPr id="6" name="Chart 5">
          <a:extLst>
            <a:ext uri="{FF2B5EF4-FFF2-40B4-BE49-F238E27FC236}">
              <a16:creationId xmlns:a16="http://schemas.microsoft.com/office/drawing/2014/main" id="{18A0A557-0FA7-148B-CA3E-82D455C10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469900</xdr:colOff>
      <xdr:row>1</xdr:row>
      <xdr:rowOff>25400</xdr:rowOff>
    </xdr:from>
    <xdr:to>
      <xdr:col>25</xdr:col>
      <xdr:colOff>152400</xdr:colOff>
      <xdr:row>3</xdr:row>
      <xdr:rowOff>63500</xdr:rowOff>
    </xdr:to>
    <xdr:sp macro="" textlink="">
      <xdr:nvSpPr>
        <xdr:cNvPr id="8" name="TextBox 7">
          <a:extLst>
            <a:ext uri="{FF2B5EF4-FFF2-40B4-BE49-F238E27FC236}">
              <a16:creationId xmlns:a16="http://schemas.microsoft.com/office/drawing/2014/main" id="{5EEA8EB3-6ECA-D771-663F-BEBE0F96C4C5}"/>
            </a:ext>
          </a:extLst>
        </xdr:cNvPr>
        <xdr:cNvSpPr txBox="1"/>
      </xdr:nvSpPr>
      <xdr:spPr>
        <a:xfrm>
          <a:off x="14211300" y="381000"/>
          <a:ext cx="17005300" cy="749300"/>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13</xdr:col>
      <xdr:colOff>650673</xdr:colOff>
      <xdr:row>37</xdr:row>
      <xdr:rowOff>175638</xdr:rowOff>
    </xdr:from>
    <xdr:to>
      <xdr:col>28</xdr:col>
      <xdr:colOff>574524</xdr:colOff>
      <xdr:row>47</xdr:row>
      <xdr:rowOff>192121</xdr:rowOff>
    </xdr:to>
    <xdr:graphicFrame macro="">
      <xdr:nvGraphicFramePr>
        <xdr:cNvPr id="15" name="Chart 14">
          <a:extLst>
            <a:ext uri="{FF2B5EF4-FFF2-40B4-BE49-F238E27FC236}">
              <a16:creationId xmlns:a16="http://schemas.microsoft.com/office/drawing/2014/main" id="{2B32711C-D7BB-4AF4-032D-0F830D252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642523</xdr:colOff>
      <xdr:row>49</xdr:row>
      <xdr:rowOff>27022</xdr:rowOff>
    </xdr:from>
    <xdr:to>
      <xdr:col>28</xdr:col>
      <xdr:colOff>695476</xdr:colOff>
      <xdr:row>61</xdr:row>
      <xdr:rowOff>117709</xdr:rowOff>
    </xdr:to>
    <xdr:graphicFrame macro="">
      <xdr:nvGraphicFramePr>
        <xdr:cNvPr id="16" name="Chart 15">
          <a:extLst>
            <a:ext uri="{FF2B5EF4-FFF2-40B4-BE49-F238E27FC236}">
              <a16:creationId xmlns:a16="http://schemas.microsoft.com/office/drawing/2014/main" id="{EBD1E9FF-01F0-CE5A-EB49-C53F8579D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601132</xdr:colOff>
      <xdr:row>62</xdr:row>
      <xdr:rowOff>67553</xdr:rowOff>
    </xdr:from>
    <xdr:to>
      <xdr:col>28</xdr:col>
      <xdr:colOff>695476</xdr:colOff>
      <xdr:row>73</xdr:row>
      <xdr:rowOff>185259</xdr:rowOff>
    </xdr:to>
    <xdr:graphicFrame macro="">
      <xdr:nvGraphicFramePr>
        <xdr:cNvPr id="17" name="Chart 16">
          <a:extLst>
            <a:ext uri="{FF2B5EF4-FFF2-40B4-BE49-F238E27FC236}">
              <a16:creationId xmlns:a16="http://schemas.microsoft.com/office/drawing/2014/main" id="{F040078F-8E16-2EC5-42B9-C1C2869AF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33</xdr:row>
      <xdr:rowOff>170597</xdr:rowOff>
    </xdr:from>
    <xdr:to>
      <xdr:col>26</xdr:col>
      <xdr:colOff>389466</xdr:colOff>
      <xdr:row>36</xdr:row>
      <xdr:rowOff>56865</xdr:rowOff>
    </xdr:to>
    <xdr:sp macro="" textlink="">
      <xdr:nvSpPr>
        <xdr:cNvPr id="18" name="TextBox 17">
          <a:extLst>
            <a:ext uri="{FF2B5EF4-FFF2-40B4-BE49-F238E27FC236}">
              <a16:creationId xmlns:a16="http://schemas.microsoft.com/office/drawing/2014/main" id="{9C5B202C-D654-D639-027E-F57B1D09C5B5}"/>
            </a:ext>
          </a:extLst>
        </xdr:cNvPr>
        <xdr:cNvSpPr txBox="1"/>
      </xdr:nvSpPr>
      <xdr:spPr>
        <a:xfrm>
          <a:off x="6739467" y="6893130"/>
          <a:ext cx="24468666" cy="495868"/>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0</xdr:col>
      <xdr:colOff>177209</xdr:colOff>
      <xdr:row>32</xdr:row>
      <xdr:rowOff>191977</xdr:rowOff>
    </xdr:from>
    <xdr:to>
      <xdr:col>3</xdr:col>
      <xdr:colOff>6731000</xdr:colOff>
      <xdr:row>55</xdr:row>
      <xdr:rowOff>162441</xdr:rowOff>
    </xdr:to>
    <xdr:graphicFrame macro="">
      <xdr:nvGraphicFramePr>
        <xdr:cNvPr id="20" name="Chart 19" descr="Chart type: Line. Cumulative number of objects launched into outer space increases over time.&#10;&#10;Description automatically generated">
          <a:extLst>
            <a:ext uri="{FF2B5EF4-FFF2-40B4-BE49-F238E27FC236}">
              <a16:creationId xmlns:a16="http://schemas.microsoft.com/office/drawing/2014/main" id="{B78F84DC-0599-6042-857D-AAB18D5D6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3749524</xdr:colOff>
      <xdr:row>91</xdr:row>
      <xdr:rowOff>120953</xdr:rowOff>
    </xdr:from>
    <xdr:to>
      <xdr:col>26</xdr:col>
      <xdr:colOff>369308</xdr:colOff>
      <xdr:row>94</xdr:row>
      <xdr:rowOff>7221</xdr:rowOff>
    </xdr:to>
    <xdr:sp macro="" textlink="">
      <xdr:nvSpPr>
        <xdr:cNvPr id="22" name="TextBox 21">
          <a:extLst>
            <a:ext uri="{FF2B5EF4-FFF2-40B4-BE49-F238E27FC236}">
              <a16:creationId xmlns:a16="http://schemas.microsoft.com/office/drawing/2014/main" id="{8BCC2C42-549D-C64D-82DC-80C17FF95896}"/>
            </a:ext>
          </a:extLst>
        </xdr:cNvPr>
        <xdr:cNvSpPr txBox="1"/>
      </xdr:nvSpPr>
      <xdr:spPr>
        <a:xfrm>
          <a:off x="6692699" y="18546032"/>
          <a:ext cx="24418672" cy="49103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15</xdr:col>
      <xdr:colOff>389466</xdr:colOff>
      <xdr:row>96</xdr:row>
      <xdr:rowOff>33867</xdr:rowOff>
    </xdr:from>
    <xdr:to>
      <xdr:col>29</xdr:col>
      <xdr:colOff>695477</xdr:colOff>
      <xdr:row>113</xdr:row>
      <xdr:rowOff>33866</xdr:rowOff>
    </xdr:to>
    <xdr:graphicFrame macro="">
      <xdr:nvGraphicFramePr>
        <xdr:cNvPr id="23" name="Chart 22">
          <a:extLst>
            <a:ext uri="{FF2B5EF4-FFF2-40B4-BE49-F238E27FC236}">
              <a16:creationId xmlns:a16="http://schemas.microsoft.com/office/drawing/2014/main" id="{EDCE22C3-2105-0B4D-C0AC-616BE35EE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267447</xdr:colOff>
      <xdr:row>1</xdr:row>
      <xdr:rowOff>192742</xdr:rowOff>
    </xdr:from>
    <xdr:to>
      <xdr:col>21</xdr:col>
      <xdr:colOff>691030</xdr:colOff>
      <xdr:row>4</xdr:row>
      <xdr:rowOff>27642</xdr:rowOff>
    </xdr:to>
    <xdr:sp macro="" textlink="">
      <xdr:nvSpPr>
        <xdr:cNvPr id="2" name="TextBox 1">
          <a:extLst>
            <a:ext uri="{FF2B5EF4-FFF2-40B4-BE49-F238E27FC236}">
              <a16:creationId xmlns:a16="http://schemas.microsoft.com/office/drawing/2014/main" id="{3077CD7E-DABD-004C-B5E5-CB9A72AE6FBF}"/>
            </a:ext>
          </a:extLst>
        </xdr:cNvPr>
        <xdr:cNvSpPr txBox="1"/>
      </xdr:nvSpPr>
      <xdr:spPr>
        <a:xfrm>
          <a:off x="14117918" y="401918"/>
          <a:ext cx="12376524" cy="462430"/>
        </a:xfrm>
        <a:prstGeom prst="rect">
          <a:avLst/>
        </a:prstGeom>
        <a:solidFill>
          <a:schemeClr val="accent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10</xdr:col>
      <xdr:colOff>422835</xdr:colOff>
      <xdr:row>4</xdr:row>
      <xdr:rowOff>208429</xdr:rowOff>
    </xdr:from>
    <xdr:to>
      <xdr:col>21</xdr:col>
      <xdr:colOff>478118</xdr:colOff>
      <xdr:row>19</xdr:row>
      <xdr:rowOff>107202</xdr:rowOff>
    </xdr:to>
    <xdr:graphicFrame macro="">
      <xdr:nvGraphicFramePr>
        <xdr:cNvPr id="3" name="Chart 2">
          <a:extLst>
            <a:ext uri="{FF2B5EF4-FFF2-40B4-BE49-F238E27FC236}">
              <a16:creationId xmlns:a16="http://schemas.microsoft.com/office/drawing/2014/main" id="{82468B3B-EF31-2139-63D3-4692D07FF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458694</xdr:colOff>
      <xdr:row>19</xdr:row>
      <xdr:rowOff>155015</xdr:rowOff>
    </xdr:from>
    <xdr:to>
      <xdr:col>21</xdr:col>
      <xdr:colOff>501277</xdr:colOff>
      <xdr:row>34</xdr:row>
      <xdr:rowOff>174065</xdr:rowOff>
    </xdr:to>
    <xdr:graphicFrame macro="">
      <xdr:nvGraphicFramePr>
        <xdr:cNvPr id="4" name="Chart 3">
          <a:extLst>
            <a:ext uri="{FF2B5EF4-FFF2-40B4-BE49-F238E27FC236}">
              <a16:creationId xmlns:a16="http://schemas.microsoft.com/office/drawing/2014/main" id="{D3F253FA-CE71-4A4E-78D1-21327F442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449944</xdr:colOff>
      <xdr:row>38</xdr:row>
      <xdr:rowOff>22678</xdr:rowOff>
    </xdr:from>
    <xdr:to>
      <xdr:col>28</xdr:col>
      <xdr:colOff>482600</xdr:colOff>
      <xdr:row>50</xdr:row>
      <xdr:rowOff>139700</xdr:rowOff>
    </xdr:to>
    <xdr:graphicFrame macro="">
      <xdr:nvGraphicFramePr>
        <xdr:cNvPr id="8" name="Chart 7">
          <a:extLst>
            <a:ext uri="{FF2B5EF4-FFF2-40B4-BE49-F238E27FC236}">
              <a16:creationId xmlns:a16="http://schemas.microsoft.com/office/drawing/2014/main" id="{6742BCCA-DDE4-4D82-1649-1CA59ACDF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427263</xdr:colOff>
      <xdr:row>51</xdr:row>
      <xdr:rowOff>45357</xdr:rowOff>
    </xdr:from>
    <xdr:to>
      <xdr:col>28</xdr:col>
      <xdr:colOff>762000</xdr:colOff>
      <xdr:row>61</xdr:row>
      <xdr:rowOff>94343</xdr:rowOff>
    </xdr:to>
    <xdr:graphicFrame macro="">
      <xdr:nvGraphicFramePr>
        <xdr:cNvPr id="9" name="Chart 8">
          <a:extLst>
            <a:ext uri="{FF2B5EF4-FFF2-40B4-BE49-F238E27FC236}">
              <a16:creationId xmlns:a16="http://schemas.microsoft.com/office/drawing/2014/main" id="{0F36D304-970C-FE7B-FAEC-A3FF42914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449944</xdr:colOff>
      <xdr:row>61</xdr:row>
      <xdr:rowOff>207736</xdr:rowOff>
    </xdr:from>
    <xdr:to>
      <xdr:col>28</xdr:col>
      <xdr:colOff>533400</xdr:colOff>
      <xdr:row>75</xdr:row>
      <xdr:rowOff>0</xdr:rowOff>
    </xdr:to>
    <xdr:graphicFrame macro="">
      <xdr:nvGraphicFramePr>
        <xdr:cNvPr id="10" name="Chart 9">
          <a:extLst>
            <a:ext uri="{FF2B5EF4-FFF2-40B4-BE49-F238E27FC236}">
              <a16:creationId xmlns:a16="http://schemas.microsoft.com/office/drawing/2014/main" id="{8A4C628F-14F4-D4DA-A842-59B937AED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254000</xdr:colOff>
      <xdr:row>35</xdr:row>
      <xdr:rowOff>50800</xdr:rowOff>
    </xdr:from>
    <xdr:to>
      <xdr:col>31</xdr:col>
      <xdr:colOff>15102</xdr:colOff>
      <xdr:row>37</xdr:row>
      <xdr:rowOff>148505</xdr:rowOff>
    </xdr:to>
    <xdr:sp macro="" textlink="">
      <xdr:nvSpPr>
        <xdr:cNvPr id="11" name="TextBox 10">
          <a:extLst>
            <a:ext uri="{FF2B5EF4-FFF2-40B4-BE49-F238E27FC236}">
              <a16:creationId xmlns:a16="http://schemas.microsoft.com/office/drawing/2014/main" id="{4681A1E7-3AE2-9E47-A468-F212D477E828}"/>
            </a:ext>
          </a:extLst>
        </xdr:cNvPr>
        <xdr:cNvSpPr txBox="1"/>
      </xdr:nvSpPr>
      <xdr:spPr>
        <a:xfrm>
          <a:off x="7399867" y="7179733"/>
          <a:ext cx="24382168" cy="50410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0</xdr:col>
      <xdr:colOff>797128</xdr:colOff>
      <xdr:row>30</xdr:row>
      <xdr:rowOff>40531</xdr:rowOff>
    </xdr:from>
    <xdr:to>
      <xdr:col>4</xdr:col>
      <xdr:colOff>1371600</xdr:colOff>
      <xdr:row>48</xdr:row>
      <xdr:rowOff>40531</xdr:rowOff>
    </xdr:to>
    <xdr:graphicFrame macro="">
      <xdr:nvGraphicFramePr>
        <xdr:cNvPr id="12" name="Chart 11" descr="Chart type: Line. Cumulative number of objects launched into outer space increases over time.&#10;&#10;Description automatically generated">
          <a:extLst>
            <a:ext uri="{FF2B5EF4-FFF2-40B4-BE49-F238E27FC236}">
              <a16:creationId xmlns:a16="http://schemas.microsoft.com/office/drawing/2014/main" id="{9EBA6761-7F04-EA4E-B0B1-EA5D9540A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xdr:colOff>
      <xdr:row>87</xdr:row>
      <xdr:rowOff>122904</xdr:rowOff>
    </xdr:from>
    <xdr:to>
      <xdr:col>32</xdr:col>
      <xdr:colOff>229319</xdr:colOff>
      <xdr:row>89</xdr:row>
      <xdr:rowOff>192642</xdr:rowOff>
    </xdr:to>
    <xdr:sp macro="" textlink="">
      <xdr:nvSpPr>
        <xdr:cNvPr id="13" name="TextBox 12">
          <a:extLst>
            <a:ext uri="{FF2B5EF4-FFF2-40B4-BE49-F238E27FC236}">
              <a16:creationId xmlns:a16="http://schemas.microsoft.com/office/drawing/2014/main" id="{C18DE437-B642-E342-8CF7-50D01FEFD3E7}"/>
            </a:ext>
          </a:extLst>
        </xdr:cNvPr>
        <xdr:cNvSpPr txBox="1"/>
      </xdr:nvSpPr>
      <xdr:spPr>
        <a:xfrm>
          <a:off x="9033388" y="18025807"/>
          <a:ext cx="24646092" cy="47941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18</xdr:col>
      <xdr:colOff>279400</xdr:colOff>
      <xdr:row>91</xdr:row>
      <xdr:rowOff>177800</xdr:rowOff>
    </xdr:from>
    <xdr:to>
      <xdr:col>31</xdr:col>
      <xdr:colOff>609600</xdr:colOff>
      <xdr:row>110</xdr:row>
      <xdr:rowOff>127000</xdr:rowOff>
    </xdr:to>
    <xdr:graphicFrame macro="">
      <xdr:nvGraphicFramePr>
        <xdr:cNvPr id="14" name="Chart 13">
          <a:extLst>
            <a:ext uri="{FF2B5EF4-FFF2-40B4-BE49-F238E27FC236}">
              <a16:creationId xmlns:a16="http://schemas.microsoft.com/office/drawing/2014/main" id="{1315993E-006B-3BB4-5BD8-02FE5178C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997608</xdr:colOff>
      <xdr:row>1</xdr:row>
      <xdr:rowOff>34597</xdr:rowOff>
    </xdr:from>
    <xdr:to>
      <xdr:col>24</xdr:col>
      <xdr:colOff>498721</xdr:colOff>
      <xdr:row>3</xdr:row>
      <xdr:rowOff>93782</xdr:rowOff>
    </xdr:to>
    <xdr:sp macro="" textlink="">
      <xdr:nvSpPr>
        <xdr:cNvPr id="2" name="TextBox 1">
          <a:extLst>
            <a:ext uri="{FF2B5EF4-FFF2-40B4-BE49-F238E27FC236}">
              <a16:creationId xmlns:a16="http://schemas.microsoft.com/office/drawing/2014/main" id="{56F0C9BA-2EE2-A74B-B177-9AA111345C27}"/>
            </a:ext>
          </a:extLst>
        </xdr:cNvPr>
        <xdr:cNvSpPr txBox="1"/>
      </xdr:nvSpPr>
      <xdr:spPr>
        <a:xfrm>
          <a:off x="14310711" y="231666"/>
          <a:ext cx="14938182" cy="453323"/>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9</xdr:col>
      <xdr:colOff>1235626</xdr:colOff>
      <xdr:row>5</xdr:row>
      <xdr:rowOff>11648</xdr:rowOff>
    </xdr:from>
    <xdr:to>
      <xdr:col>24</xdr:col>
      <xdr:colOff>370830</xdr:colOff>
      <xdr:row>18</xdr:row>
      <xdr:rowOff>147387</xdr:rowOff>
    </xdr:to>
    <xdr:graphicFrame macro="">
      <xdr:nvGraphicFramePr>
        <xdr:cNvPr id="3" name="Chart 2">
          <a:extLst>
            <a:ext uri="{FF2B5EF4-FFF2-40B4-BE49-F238E27FC236}">
              <a16:creationId xmlns:a16="http://schemas.microsoft.com/office/drawing/2014/main" id="{954690AB-E39A-9951-9E40-0578D0152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64041</xdr:colOff>
      <xdr:row>19</xdr:row>
      <xdr:rowOff>145853</xdr:rowOff>
    </xdr:from>
    <xdr:to>
      <xdr:col>24</xdr:col>
      <xdr:colOff>417447</xdr:colOff>
      <xdr:row>35</xdr:row>
      <xdr:rowOff>57212</xdr:rowOff>
    </xdr:to>
    <xdr:graphicFrame macro="">
      <xdr:nvGraphicFramePr>
        <xdr:cNvPr id="4" name="Chart 3">
          <a:extLst>
            <a:ext uri="{FF2B5EF4-FFF2-40B4-BE49-F238E27FC236}">
              <a16:creationId xmlns:a16="http://schemas.microsoft.com/office/drawing/2014/main" id="{698BF41A-BDD2-814D-C45B-C6F5CA45D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732365</xdr:colOff>
      <xdr:row>42</xdr:row>
      <xdr:rowOff>101600</xdr:rowOff>
    </xdr:from>
    <xdr:to>
      <xdr:col>29</xdr:col>
      <xdr:colOff>152400</xdr:colOff>
      <xdr:row>55</xdr:row>
      <xdr:rowOff>169333</xdr:rowOff>
    </xdr:to>
    <xdr:graphicFrame macro="">
      <xdr:nvGraphicFramePr>
        <xdr:cNvPr id="5" name="Chart 4">
          <a:extLst>
            <a:ext uri="{FF2B5EF4-FFF2-40B4-BE49-F238E27FC236}">
              <a16:creationId xmlns:a16="http://schemas.microsoft.com/office/drawing/2014/main" id="{60D6ED20-89B2-52B1-4339-09F8439C3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766232</xdr:colOff>
      <xdr:row>56</xdr:row>
      <xdr:rowOff>186266</xdr:rowOff>
    </xdr:from>
    <xdr:to>
      <xdr:col>29</xdr:col>
      <xdr:colOff>152400</xdr:colOff>
      <xdr:row>74</xdr:row>
      <xdr:rowOff>33866</xdr:rowOff>
    </xdr:to>
    <xdr:graphicFrame macro="">
      <xdr:nvGraphicFramePr>
        <xdr:cNvPr id="6" name="Chart 5">
          <a:extLst>
            <a:ext uri="{FF2B5EF4-FFF2-40B4-BE49-F238E27FC236}">
              <a16:creationId xmlns:a16="http://schemas.microsoft.com/office/drawing/2014/main" id="{6984205E-D22C-5786-A4D4-37216DBEB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846667</xdr:colOff>
      <xdr:row>75</xdr:row>
      <xdr:rowOff>16935</xdr:rowOff>
    </xdr:from>
    <xdr:to>
      <xdr:col>29</xdr:col>
      <xdr:colOff>304800</xdr:colOff>
      <xdr:row>90</xdr:row>
      <xdr:rowOff>67734</xdr:rowOff>
    </xdr:to>
    <xdr:graphicFrame macro="">
      <xdr:nvGraphicFramePr>
        <xdr:cNvPr id="7" name="Chart 6">
          <a:extLst>
            <a:ext uri="{FF2B5EF4-FFF2-40B4-BE49-F238E27FC236}">
              <a16:creationId xmlns:a16="http://schemas.microsoft.com/office/drawing/2014/main" id="{62BE44D2-9E45-75B5-22BC-C938F64CD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152401</xdr:colOff>
      <xdr:row>36</xdr:row>
      <xdr:rowOff>16933</xdr:rowOff>
    </xdr:from>
    <xdr:to>
      <xdr:col>29</xdr:col>
      <xdr:colOff>271444</xdr:colOff>
      <xdr:row>38</xdr:row>
      <xdr:rowOff>113557</xdr:rowOff>
    </xdr:to>
    <xdr:sp macro="" textlink="">
      <xdr:nvSpPr>
        <xdr:cNvPr id="8" name="TextBox 7">
          <a:extLst>
            <a:ext uri="{FF2B5EF4-FFF2-40B4-BE49-F238E27FC236}">
              <a16:creationId xmlns:a16="http://schemas.microsoft.com/office/drawing/2014/main" id="{11A9522E-26F5-2842-8E0E-381AA17561AC}"/>
            </a:ext>
          </a:extLst>
        </xdr:cNvPr>
        <xdr:cNvSpPr txBox="1"/>
      </xdr:nvSpPr>
      <xdr:spPr>
        <a:xfrm>
          <a:off x="6519334" y="7349066"/>
          <a:ext cx="24282910" cy="503024"/>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0</xdr:col>
      <xdr:colOff>317500</xdr:colOff>
      <xdr:row>33</xdr:row>
      <xdr:rowOff>151847</xdr:rowOff>
    </xdr:from>
    <xdr:to>
      <xdr:col>3</xdr:col>
      <xdr:colOff>7086600</xdr:colOff>
      <xdr:row>50</xdr:row>
      <xdr:rowOff>179456</xdr:rowOff>
    </xdr:to>
    <xdr:graphicFrame macro="">
      <xdr:nvGraphicFramePr>
        <xdr:cNvPr id="9" name="Chart 8" descr="Chart type: Line. Cumulative number of objects launched into outer space increases over time.&#10;&#10;Description automatically generated">
          <a:extLst>
            <a:ext uri="{FF2B5EF4-FFF2-40B4-BE49-F238E27FC236}">
              <a16:creationId xmlns:a16="http://schemas.microsoft.com/office/drawing/2014/main" id="{19448718-8B37-4642-BE7F-9EFFEFC72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173182</xdr:colOff>
      <xdr:row>92</xdr:row>
      <xdr:rowOff>86591</xdr:rowOff>
    </xdr:from>
    <xdr:to>
      <xdr:col>28</xdr:col>
      <xdr:colOff>508825</xdr:colOff>
      <xdr:row>94</xdr:row>
      <xdr:rowOff>144883</xdr:rowOff>
    </xdr:to>
    <xdr:sp macro="" textlink="">
      <xdr:nvSpPr>
        <xdr:cNvPr id="10" name="TextBox 9">
          <a:extLst>
            <a:ext uri="{FF2B5EF4-FFF2-40B4-BE49-F238E27FC236}">
              <a16:creationId xmlns:a16="http://schemas.microsoft.com/office/drawing/2014/main" id="{0F9B9491-8EF2-B14D-B33B-DEF036AE1DA6}"/>
            </a:ext>
          </a:extLst>
        </xdr:cNvPr>
        <xdr:cNvSpPr txBox="1"/>
      </xdr:nvSpPr>
      <xdr:spPr>
        <a:xfrm>
          <a:off x="6898409" y="18674773"/>
          <a:ext cx="24898598" cy="462383"/>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16</xdr:col>
      <xdr:colOff>685800</xdr:colOff>
      <xdr:row>97</xdr:row>
      <xdr:rowOff>101600</xdr:rowOff>
    </xdr:from>
    <xdr:to>
      <xdr:col>30</xdr:col>
      <xdr:colOff>584200</xdr:colOff>
      <xdr:row>115</xdr:row>
      <xdr:rowOff>127000</xdr:rowOff>
    </xdr:to>
    <xdr:graphicFrame macro="">
      <xdr:nvGraphicFramePr>
        <xdr:cNvPr id="11" name="Chart 10">
          <a:extLst>
            <a:ext uri="{FF2B5EF4-FFF2-40B4-BE49-F238E27FC236}">
              <a16:creationId xmlns:a16="http://schemas.microsoft.com/office/drawing/2014/main" id="{0B5B00BC-5AFC-554B-FCFD-9C0F9121F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837906</xdr:colOff>
      <xdr:row>1</xdr:row>
      <xdr:rowOff>45107</xdr:rowOff>
    </xdr:from>
    <xdr:to>
      <xdr:col>28</xdr:col>
      <xdr:colOff>368405</xdr:colOff>
      <xdr:row>3</xdr:row>
      <xdr:rowOff>91231</xdr:rowOff>
    </xdr:to>
    <xdr:sp macro="" textlink="">
      <xdr:nvSpPr>
        <xdr:cNvPr id="2" name="TextBox 1">
          <a:extLst>
            <a:ext uri="{FF2B5EF4-FFF2-40B4-BE49-F238E27FC236}">
              <a16:creationId xmlns:a16="http://schemas.microsoft.com/office/drawing/2014/main" id="{1305B72E-315A-9647-8CD0-9B2485E29ADA}"/>
            </a:ext>
          </a:extLst>
        </xdr:cNvPr>
        <xdr:cNvSpPr txBox="1"/>
      </xdr:nvSpPr>
      <xdr:spPr>
        <a:xfrm>
          <a:off x="15742159" y="249475"/>
          <a:ext cx="15398200" cy="454859"/>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12</xdr:col>
      <xdr:colOff>215171</xdr:colOff>
      <xdr:row>4</xdr:row>
      <xdr:rowOff>88243</xdr:rowOff>
    </xdr:from>
    <xdr:to>
      <xdr:col>27</xdr:col>
      <xdr:colOff>817034</xdr:colOff>
      <xdr:row>23</xdr:row>
      <xdr:rowOff>56493</xdr:rowOff>
    </xdr:to>
    <xdr:graphicFrame macro="">
      <xdr:nvGraphicFramePr>
        <xdr:cNvPr id="3" name="Chart 2">
          <a:extLst>
            <a:ext uri="{FF2B5EF4-FFF2-40B4-BE49-F238E27FC236}">
              <a16:creationId xmlns:a16="http://schemas.microsoft.com/office/drawing/2014/main" id="{7F5B485F-0FA6-07B4-EDD2-1D4ADAED9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111089</xdr:colOff>
      <xdr:row>23</xdr:row>
      <xdr:rowOff>188530</xdr:rowOff>
    </xdr:from>
    <xdr:to>
      <xdr:col>27</xdr:col>
      <xdr:colOff>751052</xdr:colOff>
      <xdr:row>44</xdr:row>
      <xdr:rowOff>66712</xdr:rowOff>
    </xdr:to>
    <xdr:graphicFrame macro="">
      <xdr:nvGraphicFramePr>
        <xdr:cNvPr id="4" name="Chart 3">
          <a:extLst>
            <a:ext uri="{FF2B5EF4-FFF2-40B4-BE49-F238E27FC236}">
              <a16:creationId xmlns:a16="http://schemas.microsoft.com/office/drawing/2014/main" id="{4CEF7AAD-95E7-9893-D5F5-F54429686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292783</xdr:colOff>
      <xdr:row>45</xdr:row>
      <xdr:rowOff>193367</xdr:rowOff>
    </xdr:from>
    <xdr:to>
      <xdr:col>33</xdr:col>
      <xdr:colOff>415947</xdr:colOff>
      <xdr:row>48</xdr:row>
      <xdr:rowOff>94522</xdr:rowOff>
    </xdr:to>
    <xdr:sp macro="" textlink="">
      <xdr:nvSpPr>
        <xdr:cNvPr id="5" name="TextBox 4">
          <a:extLst>
            <a:ext uri="{FF2B5EF4-FFF2-40B4-BE49-F238E27FC236}">
              <a16:creationId xmlns:a16="http://schemas.microsoft.com/office/drawing/2014/main" id="{DA986F4B-618D-5746-A7FB-6EF296834F0C}"/>
            </a:ext>
          </a:extLst>
        </xdr:cNvPr>
        <xdr:cNvSpPr txBox="1"/>
      </xdr:nvSpPr>
      <xdr:spPr>
        <a:xfrm>
          <a:off x="6581331" y="9431593"/>
          <a:ext cx="25748487" cy="51567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15</xdr:col>
      <xdr:colOff>817033</xdr:colOff>
      <xdr:row>49</xdr:row>
      <xdr:rowOff>169334</xdr:rowOff>
    </xdr:from>
    <xdr:to>
      <xdr:col>25</xdr:col>
      <xdr:colOff>423333</xdr:colOff>
      <xdr:row>60</xdr:row>
      <xdr:rowOff>101601</xdr:rowOff>
    </xdr:to>
    <xdr:graphicFrame macro="">
      <xdr:nvGraphicFramePr>
        <xdr:cNvPr id="6" name="Chart 5">
          <a:extLst>
            <a:ext uri="{FF2B5EF4-FFF2-40B4-BE49-F238E27FC236}">
              <a16:creationId xmlns:a16="http://schemas.microsoft.com/office/drawing/2014/main" id="{D67C8D15-8217-F451-8130-54C79EC55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749299</xdr:colOff>
      <xdr:row>61</xdr:row>
      <xdr:rowOff>118534</xdr:rowOff>
    </xdr:from>
    <xdr:to>
      <xdr:col>25</xdr:col>
      <xdr:colOff>355599</xdr:colOff>
      <xdr:row>72</xdr:row>
      <xdr:rowOff>67732</xdr:rowOff>
    </xdr:to>
    <xdr:graphicFrame macro="">
      <xdr:nvGraphicFramePr>
        <xdr:cNvPr id="7" name="Chart 6">
          <a:extLst>
            <a:ext uri="{FF2B5EF4-FFF2-40B4-BE49-F238E27FC236}">
              <a16:creationId xmlns:a16="http://schemas.microsoft.com/office/drawing/2014/main" id="{5962ED06-D795-B048-695B-53F5DB6BA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709938</xdr:colOff>
      <xdr:row>72</xdr:row>
      <xdr:rowOff>212980</xdr:rowOff>
    </xdr:from>
    <xdr:to>
      <xdr:col>25</xdr:col>
      <xdr:colOff>372534</xdr:colOff>
      <xdr:row>83</xdr:row>
      <xdr:rowOff>141986</xdr:rowOff>
    </xdr:to>
    <xdr:graphicFrame macro="">
      <xdr:nvGraphicFramePr>
        <xdr:cNvPr id="8" name="Chart 7">
          <a:extLst>
            <a:ext uri="{FF2B5EF4-FFF2-40B4-BE49-F238E27FC236}">
              <a16:creationId xmlns:a16="http://schemas.microsoft.com/office/drawing/2014/main" id="{E8448D6E-A6D8-582E-742F-8BF0A51BE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574262</xdr:colOff>
      <xdr:row>34</xdr:row>
      <xdr:rowOff>99391</xdr:rowOff>
    </xdr:from>
    <xdr:to>
      <xdr:col>3</xdr:col>
      <xdr:colOff>5661186</xdr:colOff>
      <xdr:row>54</xdr:row>
      <xdr:rowOff>0</xdr:rowOff>
    </xdr:to>
    <xdr:graphicFrame macro="">
      <xdr:nvGraphicFramePr>
        <xdr:cNvPr id="9" name="Chart 8" descr="Chart type: Line. Cumulative number of objects launched into outer space increases over time.&#10;&#10;Description automatically generated">
          <a:extLst>
            <a:ext uri="{FF2B5EF4-FFF2-40B4-BE49-F238E27FC236}">
              <a16:creationId xmlns:a16="http://schemas.microsoft.com/office/drawing/2014/main" id="{CBD54499-53DF-6F44-BF9F-989136CC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431800</xdr:colOff>
      <xdr:row>96</xdr:row>
      <xdr:rowOff>0</xdr:rowOff>
    </xdr:from>
    <xdr:to>
      <xdr:col>32</xdr:col>
      <xdr:colOff>767443</xdr:colOff>
      <xdr:row>98</xdr:row>
      <xdr:rowOff>58292</xdr:rowOff>
    </xdr:to>
    <xdr:sp macro="" textlink="">
      <xdr:nvSpPr>
        <xdr:cNvPr id="10" name="TextBox 9">
          <a:extLst>
            <a:ext uri="{FF2B5EF4-FFF2-40B4-BE49-F238E27FC236}">
              <a16:creationId xmlns:a16="http://schemas.microsoft.com/office/drawing/2014/main" id="{09EC8643-694B-544B-8D8D-750AEC80F52B}"/>
            </a:ext>
          </a:extLst>
        </xdr:cNvPr>
        <xdr:cNvSpPr txBox="1"/>
      </xdr:nvSpPr>
      <xdr:spPr>
        <a:xfrm>
          <a:off x="7213600" y="19608800"/>
          <a:ext cx="25811843" cy="464692"/>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17</xdr:col>
      <xdr:colOff>32564</xdr:colOff>
      <xdr:row>100</xdr:row>
      <xdr:rowOff>97692</xdr:rowOff>
    </xdr:from>
    <xdr:to>
      <xdr:col>31</xdr:col>
      <xdr:colOff>193729</xdr:colOff>
      <xdr:row>119</xdr:row>
      <xdr:rowOff>32564</xdr:rowOff>
    </xdr:to>
    <xdr:graphicFrame macro="">
      <xdr:nvGraphicFramePr>
        <xdr:cNvPr id="11" name="Chart 10">
          <a:extLst>
            <a:ext uri="{FF2B5EF4-FFF2-40B4-BE49-F238E27FC236}">
              <a16:creationId xmlns:a16="http://schemas.microsoft.com/office/drawing/2014/main" id="{0D2D098D-F104-40F8-90D6-7C89891D8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274320</xdr:colOff>
      <xdr:row>73</xdr:row>
      <xdr:rowOff>193040</xdr:rowOff>
    </xdr:from>
    <xdr:to>
      <xdr:col>20</xdr:col>
      <xdr:colOff>325120</xdr:colOff>
      <xdr:row>75</xdr:row>
      <xdr:rowOff>121920</xdr:rowOff>
    </xdr:to>
    <xdr:sp macro="" textlink="">
      <xdr:nvSpPr>
        <xdr:cNvPr id="13" name="TextBox 12">
          <a:extLst>
            <a:ext uri="{FF2B5EF4-FFF2-40B4-BE49-F238E27FC236}">
              <a16:creationId xmlns:a16="http://schemas.microsoft.com/office/drawing/2014/main" id="{12FCB0F0-749A-F39E-D54C-EBB399B48ECD}"/>
            </a:ext>
          </a:extLst>
        </xdr:cNvPr>
        <xdr:cNvSpPr txBox="1"/>
      </xdr:nvSpPr>
      <xdr:spPr>
        <a:xfrm>
          <a:off x="22331680" y="15067280"/>
          <a:ext cx="2519680"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a:t>Normal Probability Plot</a:t>
          </a:r>
        </a:p>
        <a:p>
          <a:endParaRPr lang="en-US" sz="1100" kern="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698500</xdr:colOff>
      <xdr:row>3</xdr:row>
      <xdr:rowOff>88900</xdr:rowOff>
    </xdr:from>
    <xdr:to>
      <xdr:col>22</xdr:col>
      <xdr:colOff>12700</xdr:colOff>
      <xdr:row>19</xdr:row>
      <xdr:rowOff>165100</xdr:rowOff>
    </xdr:to>
    <xdr:graphicFrame macro="">
      <xdr:nvGraphicFramePr>
        <xdr:cNvPr id="2" name="Chart 1">
          <a:extLst>
            <a:ext uri="{FF2B5EF4-FFF2-40B4-BE49-F238E27FC236}">
              <a16:creationId xmlns:a16="http://schemas.microsoft.com/office/drawing/2014/main" id="{05C29420-5ECF-C2A2-ECEA-D7EF110E7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736600</xdr:colOff>
      <xdr:row>21</xdr:row>
      <xdr:rowOff>12700</xdr:rowOff>
    </xdr:from>
    <xdr:to>
      <xdr:col>22</xdr:col>
      <xdr:colOff>25400</xdr:colOff>
      <xdr:row>37</xdr:row>
      <xdr:rowOff>165100</xdr:rowOff>
    </xdr:to>
    <xdr:graphicFrame macro="">
      <xdr:nvGraphicFramePr>
        <xdr:cNvPr id="3" name="Chart 2">
          <a:extLst>
            <a:ext uri="{FF2B5EF4-FFF2-40B4-BE49-F238E27FC236}">
              <a16:creationId xmlns:a16="http://schemas.microsoft.com/office/drawing/2014/main" id="{6EF332E8-B626-F8E8-C568-A46D995C2E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304800</xdr:colOff>
      <xdr:row>0</xdr:row>
      <xdr:rowOff>152400</xdr:rowOff>
    </xdr:from>
    <xdr:to>
      <xdr:col>25</xdr:col>
      <xdr:colOff>497368</xdr:colOff>
      <xdr:row>2</xdr:row>
      <xdr:rowOff>211776</xdr:rowOff>
    </xdr:to>
    <xdr:sp macro="" textlink="">
      <xdr:nvSpPr>
        <xdr:cNvPr id="4" name="TextBox 3">
          <a:extLst>
            <a:ext uri="{FF2B5EF4-FFF2-40B4-BE49-F238E27FC236}">
              <a16:creationId xmlns:a16="http://schemas.microsoft.com/office/drawing/2014/main" id="{99D99EE7-3ED7-674C-8199-B0F0C8621C57}"/>
            </a:ext>
          </a:extLst>
        </xdr:cNvPr>
        <xdr:cNvSpPr txBox="1"/>
      </xdr:nvSpPr>
      <xdr:spPr>
        <a:xfrm>
          <a:off x="9182100" y="152400"/>
          <a:ext cx="15051568" cy="465776"/>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17</xdr:col>
      <xdr:colOff>403123</xdr:colOff>
      <xdr:row>44</xdr:row>
      <xdr:rowOff>20486</xdr:rowOff>
    </xdr:from>
    <xdr:to>
      <xdr:col>28</xdr:col>
      <xdr:colOff>143387</xdr:colOff>
      <xdr:row>57</xdr:row>
      <xdr:rowOff>1231</xdr:rowOff>
    </xdr:to>
    <xdr:graphicFrame macro="">
      <xdr:nvGraphicFramePr>
        <xdr:cNvPr id="5" name="Chart 4">
          <a:extLst>
            <a:ext uri="{FF2B5EF4-FFF2-40B4-BE49-F238E27FC236}">
              <a16:creationId xmlns:a16="http://schemas.microsoft.com/office/drawing/2014/main" id="{D33659A0-DC71-54CA-DCBB-A510001D2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423606</xdr:colOff>
      <xdr:row>59</xdr:row>
      <xdr:rowOff>122903</xdr:rowOff>
    </xdr:from>
    <xdr:to>
      <xdr:col>28</xdr:col>
      <xdr:colOff>143387</xdr:colOff>
      <xdr:row>71</xdr:row>
      <xdr:rowOff>165100</xdr:rowOff>
    </xdr:to>
    <xdr:graphicFrame macro="">
      <xdr:nvGraphicFramePr>
        <xdr:cNvPr id="6" name="Chart 5">
          <a:extLst>
            <a:ext uri="{FF2B5EF4-FFF2-40B4-BE49-F238E27FC236}">
              <a16:creationId xmlns:a16="http://schemas.microsoft.com/office/drawing/2014/main" id="{B90A1947-77FE-F57D-4BCE-C77C76398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464573</xdr:colOff>
      <xdr:row>73</xdr:row>
      <xdr:rowOff>143388</xdr:rowOff>
    </xdr:from>
    <xdr:to>
      <xdr:col>28</xdr:col>
      <xdr:colOff>266290</xdr:colOff>
      <xdr:row>85</xdr:row>
      <xdr:rowOff>124134</xdr:rowOff>
    </xdr:to>
    <xdr:graphicFrame macro="">
      <xdr:nvGraphicFramePr>
        <xdr:cNvPr id="7" name="Chart 6">
          <a:extLst>
            <a:ext uri="{FF2B5EF4-FFF2-40B4-BE49-F238E27FC236}">
              <a16:creationId xmlns:a16="http://schemas.microsoft.com/office/drawing/2014/main" id="{C0148430-5480-8AB1-CAD8-505FF5885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803248</xdr:colOff>
      <xdr:row>39</xdr:row>
      <xdr:rowOff>184354</xdr:rowOff>
    </xdr:from>
    <xdr:to>
      <xdr:col>33</xdr:col>
      <xdr:colOff>322124</xdr:colOff>
      <xdr:row>42</xdr:row>
      <xdr:rowOff>67341</xdr:rowOff>
    </xdr:to>
    <xdr:sp macro="" textlink="">
      <xdr:nvSpPr>
        <xdr:cNvPr id="8" name="TextBox 7">
          <a:extLst>
            <a:ext uri="{FF2B5EF4-FFF2-40B4-BE49-F238E27FC236}">
              <a16:creationId xmlns:a16="http://schemas.microsoft.com/office/drawing/2014/main" id="{470AA192-75B9-1D43-99A8-A80EBA152684}"/>
            </a:ext>
          </a:extLst>
        </xdr:cNvPr>
        <xdr:cNvSpPr txBox="1"/>
      </xdr:nvSpPr>
      <xdr:spPr>
        <a:xfrm>
          <a:off x="7620000" y="8238542"/>
          <a:ext cx="26112893" cy="50170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0</xdr:col>
      <xdr:colOff>227948</xdr:colOff>
      <xdr:row>36</xdr:row>
      <xdr:rowOff>54273</xdr:rowOff>
    </xdr:from>
    <xdr:to>
      <xdr:col>3</xdr:col>
      <xdr:colOff>5896428</xdr:colOff>
      <xdr:row>50</xdr:row>
      <xdr:rowOff>138072</xdr:rowOff>
    </xdr:to>
    <xdr:graphicFrame macro="">
      <xdr:nvGraphicFramePr>
        <xdr:cNvPr id="9" name="Chart 8" descr="Chart type: Line. Cumulative number of objects launched into outer space increases over time.&#10;&#10;Description automatically generated">
          <a:extLst>
            <a:ext uri="{FF2B5EF4-FFF2-40B4-BE49-F238E27FC236}">
              <a16:creationId xmlns:a16="http://schemas.microsoft.com/office/drawing/2014/main" id="{C9D0003A-0846-5C4F-9416-36B604C88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1269999</xdr:colOff>
      <xdr:row>91</xdr:row>
      <xdr:rowOff>109483</xdr:rowOff>
    </xdr:from>
    <xdr:to>
      <xdr:col>35</xdr:col>
      <xdr:colOff>43688</xdr:colOff>
      <xdr:row>93</xdr:row>
      <xdr:rowOff>182373</xdr:rowOff>
    </xdr:to>
    <xdr:sp macro="" textlink="">
      <xdr:nvSpPr>
        <xdr:cNvPr id="10" name="TextBox 9">
          <a:extLst>
            <a:ext uri="{FF2B5EF4-FFF2-40B4-BE49-F238E27FC236}">
              <a16:creationId xmlns:a16="http://schemas.microsoft.com/office/drawing/2014/main" id="{843555F7-F2C2-9E43-AAC9-6FA46DB26F0B}"/>
            </a:ext>
          </a:extLst>
        </xdr:cNvPr>
        <xdr:cNvSpPr txBox="1"/>
      </xdr:nvSpPr>
      <xdr:spPr>
        <a:xfrm>
          <a:off x="8101723" y="18130345"/>
          <a:ext cx="27677137" cy="467028"/>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17</xdr:col>
      <xdr:colOff>564444</xdr:colOff>
      <xdr:row>96</xdr:row>
      <xdr:rowOff>176389</xdr:rowOff>
    </xdr:from>
    <xdr:to>
      <xdr:col>31</xdr:col>
      <xdr:colOff>35278</xdr:colOff>
      <xdr:row>120</xdr:row>
      <xdr:rowOff>0</xdr:rowOff>
    </xdr:to>
    <xdr:graphicFrame macro="">
      <xdr:nvGraphicFramePr>
        <xdr:cNvPr id="11" name="Chart 10">
          <a:extLst>
            <a:ext uri="{FF2B5EF4-FFF2-40B4-BE49-F238E27FC236}">
              <a16:creationId xmlns:a16="http://schemas.microsoft.com/office/drawing/2014/main" id="{9DFE3140-60AD-1FEF-1D84-11A9EDA1A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219506</xdr:colOff>
      <xdr:row>1</xdr:row>
      <xdr:rowOff>30480</xdr:rowOff>
    </xdr:from>
    <xdr:to>
      <xdr:col>29</xdr:col>
      <xdr:colOff>499231</xdr:colOff>
      <xdr:row>3</xdr:row>
      <xdr:rowOff>80951</xdr:rowOff>
    </xdr:to>
    <xdr:sp macro="" textlink="">
      <xdr:nvSpPr>
        <xdr:cNvPr id="2" name="TextBox 1">
          <a:extLst>
            <a:ext uri="{FF2B5EF4-FFF2-40B4-BE49-F238E27FC236}">
              <a16:creationId xmlns:a16="http://schemas.microsoft.com/office/drawing/2014/main" id="{4A7A821F-CF63-3C42-BC6C-61C5050E5617}"/>
            </a:ext>
          </a:extLst>
        </xdr:cNvPr>
        <xdr:cNvSpPr txBox="1"/>
      </xdr:nvSpPr>
      <xdr:spPr>
        <a:xfrm>
          <a:off x="14330617" y="234307"/>
          <a:ext cx="21007379" cy="458125"/>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Bar and Pie Charts</a:t>
          </a:r>
        </a:p>
        <a:p>
          <a:endParaRPr lang="en-US" sz="1100" kern="1200"/>
        </a:p>
      </xdr:txBody>
    </xdr:sp>
    <xdr:clientData/>
  </xdr:twoCellAnchor>
  <xdr:twoCellAnchor>
    <xdr:from>
      <xdr:col>9</xdr:col>
      <xdr:colOff>317500</xdr:colOff>
      <xdr:row>5</xdr:row>
      <xdr:rowOff>42030</xdr:rowOff>
    </xdr:from>
    <xdr:to>
      <xdr:col>28</xdr:col>
      <xdr:colOff>468691</xdr:colOff>
      <xdr:row>25</xdr:row>
      <xdr:rowOff>15118</xdr:rowOff>
    </xdr:to>
    <xdr:graphicFrame macro="">
      <xdr:nvGraphicFramePr>
        <xdr:cNvPr id="3" name="Chart 2">
          <a:extLst>
            <a:ext uri="{FF2B5EF4-FFF2-40B4-BE49-F238E27FC236}">
              <a16:creationId xmlns:a16="http://schemas.microsoft.com/office/drawing/2014/main" id="{4F7926B7-EA48-DDAF-B157-84D0E4030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393095</xdr:colOff>
      <xdr:row>25</xdr:row>
      <xdr:rowOff>193220</xdr:rowOff>
    </xdr:from>
    <xdr:to>
      <xdr:col>28</xdr:col>
      <xdr:colOff>483809</xdr:colOff>
      <xdr:row>50</xdr:row>
      <xdr:rowOff>15119</xdr:rowOff>
    </xdr:to>
    <xdr:graphicFrame macro="">
      <xdr:nvGraphicFramePr>
        <xdr:cNvPr id="4" name="Chart 3">
          <a:extLst>
            <a:ext uri="{FF2B5EF4-FFF2-40B4-BE49-F238E27FC236}">
              <a16:creationId xmlns:a16="http://schemas.microsoft.com/office/drawing/2014/main" id="{414B4573-CF1C-47A5-19A1-148CBB3FB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3896032</xdr:colOff>
      <xdr:row>56</xdr:row>
      <xdr:rowOff>136217</xdr:rowOff>
    </xdr:from>
    <xdr:to>
      <xdr:col>36</xdr:col>
      <xdr:colOff>478718</xdr:colOff>
      <xdr:row>59</xdr:row>
      <xdr:rowOff>44549</xdr:rowOff>
    </xdr:to>
    <xdr:sp macro="" textlink="">
      <xdr:nvSpPr>
        <xdr:cNvPr id="5" name="TextBox 4">
          <a:extLst>
            <a:ext uri="{FF2B5EF4-FFF2-40B4-BE49-F238E27FC236}">
              <a16:creationId xmlns:a16="http://schemas.microsoft.com/office/drawing/2014/main" id="{D6B3B7BD-11BD-7149-BBB8-762E8F03AC1E}"/>
            </a:ext>
          </a:extLst>
        </xdr:cNvPr>
        <xdr:cNvSpPr txBox="1"/>
      </xdr:nvSpPr>
      <xdr:spPr>
        <a:xfrm>
          <a:off x="6372532" y="10835967"/>
          <a:ext cx="28554936" cy="479832"/>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Regression Analysis</a:t>
          </a:r>
        </a:p>
      </xdr:txBody>
    </xdr:sp>
    <xdr:clientData/>
  </xdr:twoCellAnchor>
  <xdr:twoCellAnchor>
    <xdr:from>
      <xdr:col>16</xdr:col>
      <xdr:colOff>286775</xdr:colOff>
      <xdr:row>65</xdr:row>
      <xdr:rowOff>6350</xdr:rowOff>
    </xdr:from>
    <xdr:to>
      <xdr:col>34</xdr:col>
      <xdr:colOff>552450</xdr:colOff>
      <xdr:row>89</xdr:row>
      <xdr:rowOff>0</xdr:rowOff>
    </xdr:to>
    <xdr:graphicFrame macro="">
      <xdr:nvGraphicFramePr>
        <xdr:cNvPr id="6" name="Chart 5">
          <a:extLst>
            <a:ext uri="{FF2B5EF4-FFF2-40B4-BE49-F238E27FC236}">
              <a16:creationId xmlns:a16="http://schemas.microsoft.com/office/drawing/2014/main" id="{687A2740-6410-5D5E-F0E7-C105969C0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317500</xdr:colOff>
      <xdr:row>90</xdr:row>
      <xdr:rowOff>40968</xdr:rowOff>
    </xdr:from>
    <xdr:to>
      <xdr:col>38</xdr:col>
      <xdr:colOff>635000</xdr:colOff>
      <xdr:row>110</xdr:row>
      <xdr:rowOff>31750</xdr:rowOff>
    </xdr:to>
    <xdr:graphicFrame macro="">
      <xdr:nvGraphicFramePr>
        <xdr:cNvPr id="7" name="Chart 6">
          <a:extLst>
            <a:ext uri="{FF2B5EF4-FFF2-40B4-BE49-F238E27FC236}">
              <a16:creationId xmlns:a16="http://schemas.microsoft.com/office/drawing/2014/main" id="{51268799-CFE7-469D-95A4-18CA23314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266291</xdr:colOff>
      <xdr:row>113</xdr:row>
      <xdr:rowOff>61450</xdr:rowOff>
    </xdr:from>
    <xdr:to>
      <xdr:col>39</xdr:col>
      <xdr:colOff>181429</xdr:colOff>
      <xdr:row>130</xdr:row>
      <xdr:rowOff>63499</xdr:rowOff>
    </xdr:to>
    <xdr:graphicFrame macro="">
      <xdr:nvGraphicFramePr>
        <xdr:cNvPr id="8" name="Chart 7">
          <a:extLst>
            <a:ext uri="{FF2B5EF4-FFF2-40B4-BE49-F238E27FC236}">
              <a16:creationId xmlns:a16="http://schemas.microsoft.com/office/drawing/2014/main" id="{9B9F0657-4E83-AC3B-66F5-4D3457CB6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508000</xdr:colOff>
      <xdr:row>34</xdr:row>
      <xdr:rowOff>121920</xdr:rowOff>
    </xdr:from>
    <xdr:to>
      <xdr:col>3</xdr:col>
      <xdr:colOff>6883400</xdr:colOff>
      <xdr:row>52</xdr:row>
      <xdr:rowOff>193040</xdr:rowOff>
    </xdr:to>
    <xdr:graphicFrame macro="">
      <xdr:nvGraphicFramePr>
        <xdr:cNvPr id="9" name="Chart 8" descr="Chart type: Line. 'Cumulative number of objects launched into outer space' has an outlier at 'Year': 2023 and changed significantly from 2018 to 2021.&#10;&#10;Description automatically generated">
          <a:extLst>
            <a:ext uri="{FF2B5EF4-FFF2-40B4-BE49-F238E27FC236}">
              <a16:creationId xmlns:a16="http://schemas.microsoft.com/office/drawing/2014/main" id="{4B0FB922-FC80-0D41-B9C3-958A8B99D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158750</xdr:colOff>
      <xdr:row>136</xdr:row>
      <xdr:rowOff>0</xdr:rowOff>
    </xdr:from>
    <xdr:to>
      <xdr:col>34</xdr:col>
      <xdr:colOff>510919</xdr:colOff>
      <xdr:row>138</xdr:row>
      <xdr:rowOff>108905</xdr:rowOff>
    </xdr:to>
    <xdr:sp macro="" textlink="">
      <xdr:nvSpPr>
        <xdr:cNvPr id="10" name="TextBox 9">
          <a:extLst>
            <a:ext uri="{FF2B5EF4-FFF2-40B4-BE49-F238E27FC236}">
              <a16:creationId xmlns:a16="http://schemas.microsoft.com/office/drawing/2014/main" id="{E8A3D91E-7422-FA4F-8B30-5633D607E141}"/>
            </a:ext>
          </a:extLst>
        </xdr:cNvPr>
        <xdr:cNvSpPr txBox="1"/>
      </xdr:nvSpPr>
      <xdr:spPr>
        <a:xfrm>
          <a:off x="7063463" y="27969195"/>
          <a:ext cx="32481709" cy="517641"/>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kern="1200"/>
            <a:t>Frequency Analysis </a:t>
          </a:r>
        </a:p>
      </xdr:txBody>
    </xdr:sp>
    <xdr:clientData/>
  </xdr:twoCellAnchor>
  <xdr:twoCellAnchor>
    <xdr:from>
      <xdr:col>18</xdr:col>
      <xdr:colOff>0</xdr:colOff>
      <xdr:row>142</xdr:row>
      <xdr:rowOff>152400</xdr:rowOff>
    </xdr:from>
    <xdr:to>
      <xdr:col>33</xdr:col>
      <xdr:colOff>589643</xdr:colOff>
      <xdr:row>165</xdr:row>
      <xdr:rowOff>101600</xdr:rowOff>
    </xdr:to>
    <xdr:graphicFrame macro="">
      <xdr:nvGraphicFramePr>
        <xdr:cNvPr id="11" name="Chart 10">
          <a:extLst>
            <a:ext uri="{FF2B5EF4-FFF2-40B4-BE49-F238E27FC236}">
              <a16:creationId xmlns:a16="http://schemas.microsoft.com/office/drawing/2014/main" id="{58ED6BE1-5DDC-AB82-9DA9-E7F2CD531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249766</xdr:colOff>
      <xdr:row>0</xdr:row>
      <xdr:rowOff>97367</xdr:rowOff>
    </xdr:from>
    <xdr:to>
      <xdr:col>17</xdr:col>
      <xdr:colOff>609600</xdr:colOff>
      <xdr:row>44</xdr:row>
      <xdr:rowOff>76200</xdr:rowOff>
    </xdr:to>
    <xdr:sp macro="" textlink="">
      <xdr:nvSpPr>
        <xdr:cNvPr id="2" name="TextBox 1">
          <a:extLst>
            <a:ext uri="{FF2B5EF4-FFF2-40B4-BE49-F238E27FC236}">
              <a16:creationId xmlns:a16="http://schemas.microsoft.com/office/drawing/2014/main" id="{E0711A76-EBC3-5D2C-2DEC-4A88CCC27BC2}"/>
            </a:ext>
          </a:extLst>
        </xdr:cNvPr>
        <xdr:cNvSpPr txBox="1"/>
      </xdr:nvSpPr>
      <xdr:spPr>
        <a:xfrm>
          <a:off x="249766" y="97367"/>
          <a:ext cx="14609234" cy="156252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Summary of Space Object Launches by Country</a:t>
          </a:r>
        </a:p>
        <a:p>
          <a:r>
            <a:rPr lang="en-US" sz="2000" b="1"/>
            <a:t>China</a:t>
          </a:r>
          <a:r>
            <a:rPr lang="en-US" sz="2000"/>
            <a:t>:</a:t>
          </a:r>
        </a:p>
        <a:p>
          <a:pPr lvl="1"/>
          <a:r>
            <a:rPr lang="en-US" sz="2000"/>
            <a:t>China’s cumulative launches have shown consistent growth, starting from </a:t>
          </a:r>
          <a:r>
            <a:rPr lang="en-US" sz="2000" b="1"/>
            <a:t>79 objects in 2000</a:t>
          </a:r>
          <a:r>
            <a:rPr lang="en-US" sz="2000"/>
            <a:t> and increasing steadily each year.</a:t>
          </a:r>
        </a:p>
        <a:p>
          <a:pPr lvl="1"/>
          <a:r>
            <a:rPr lang="en-US" sz="2000"/>
            <a:t>By 2022, China’s total reached approximately </a:t>
          </a:r>
          <a:r>
            <a:rPr lang="en-US" sz="2000" b="1"/>
            <a:t>1,051 objects</a:t>
          </a:r>
          <a:r>
            <a:rPr lang="en-US" sz="2000"/>
            <a:t> launched into space, demonstrating its rapid development as a spacefaring nation.</a:t>
          </a:r>
        </a:p>
        <a:p>
          <a:r>
            <a:rPr lang="en-US" sz="2000" b="1"/>
            <a:t>France</a:t>
          </a:r>
          <a:r>
            <a:rPr lang="en-US" sz="2000"/>
            <a:t>:</a:t>
          </a:r>
        </a:p>
        <a:p>
          <a:pPr lvl="1"/>
          <a:r>
            <a:rPr lang="en-US" sz="2000"/>
            <a:t>France’s launch numbers reflect a slower but steady increase, with </a:t>
          </a:r>
          <a:r>
            <a:rPr lang="en-US" sz="2000" b="1"/>
            <a:t>44 objects launched in 2000</a:t>
          </a:r>
          <a:r>
            <a:rPr lang="en-US" sz="2000"/>
            <a:t>.</a:t>
          </a:r>
        </a:p>
        <a:p>
          <a:pPr lvl="1"/>
          <a:r>
            <a:rPr lang="en-US" sz="2000"/>
            <a:t>By 2022, France’s cumulative total reached around </a:t>
          </a:r>
          <a:r>
            <a:rPr lang="en-US" sz="2000" b="1"/>
            <a:t>151 objects</a:t>
          </a:r>
          <a:r>
            <a:rPr lang="en-US" sz="2000"/>
            <a:t>, emphasizing its focus on high-value scientific and commercial missions.</a:t>
          </a:r>
        </a:p>
        <a:p>
          <a:r>
            <a:rPr lang="en-US" sz="2000" b="1"/>
            <a:t>India</a:t>
          </a:r>
          <a:r>
            <a:rPr lang="en-US" sz="2000"/>
            <a:t>:</a:t>
          </a:r>
        </a:p>
        <a:p>
          <a:pPr lvl="1"/>
          <a:r>
            <a:rPr lang="en-US" sz="2000"/>
            <a:t>India has increased its launch frequency over the years, with a total of </a:t>
          </a:r>
          <a:r>
            <a:rPr lang="en-US" sz="2000" b="1"/>
            <a:t>54 objects launched by 2000</a:t>
          </a:r>
          <a:r>
            <a:rPr lang="en-US" sz="2000"/>
            <a:t>.</a:t>
          </a:r>
        </a:p>
        <a:p>
          <a:pPr lvl="1"/>
          <a:r>
            <a:rPr lang="en-US" sz="2000"/>
            <a:t>By 2022, this number grew to about </a:t>
          </a:r>
          <a:r>
            <a:rPr lang="en-US" sz="2000" b="1"/>
            <a:t>325 objects</a:t>
          </a:r>
          <a:r>
            <a:rPr lang="en-US" sz="2000"/>
            <a:t>, showcasing India’s growth as a space power and its successful efforts in low-cost, reliable launch solutions.</a:t>
          </a:r>
        </a:p>
        <a:p>
          <a:r>
            <a:rPr lang="en-US" sz="2000" b="1"/>
            <a:t>Japan</a:t>
          </a:r>
          <a:r>
            <a:rPr lang="en-US" sz="2000"/>
            <a:t>:</a:t>
          </a:r>
        </a:p>
        <a:p>
          <a:pPr lvl="1"/>
          <a:r>
            <a:rPr lang="en-US" sz="2000"/>
            <a:t>Japan’s cumulative count was </a:t>
          </a:r>
          <a:r>
            <a:rPr lang="en-US" sz="2000" b="1"/>
            <a:t>84 objects</a:t>
          </a:r>
          <a:r>
            <a:rPr lang="en-US" sz="2000"/>
            <a:t> by 2000, gradually growing with consistent launches.</a:t>
          </a:r>
        </a:p>
        <a:p>
          <a:pPr lvl="1"/>
          <a:r>
            <a:rPr lang="en-US" sz="2000"/>
            <a:t>As of 2022, Japan had launched around </a:t>
          </a:r>
          <a:r>
            <a:rPr lang="en-US" sz="2000" b="1"/>
            <a:t>476 objects</a:t>
          </a:r>
          <a:r>
            <a:rPr lang="en-US" sz="2000"/>
            <a:t> into space, underscoring its commitment to space exploration and technology.</a:t>
          </a:r>
        </a:p>
        <a:p>
          <a:r>
            <a:rPr lang="en-US" sz="2000" b="1"/>
            <a:t>Russia</a:t>
          </a:r>
          <a:r>
            <a:rPr lang="en-US" sz="2000"/>
            <a:t>:</a:t>
          </a:r>
        </a:p>
        <a:p>
          <a:pPr lvl="1"/>
          <a:r>
            <a:rPr lang="en-US" sz="2000"/>
            <a:t>Russia, with its legacy in space exploration, started with </a:t>
          </a:r>
          <a:r>
            <a:rPr lang="en-US" sz="2000" b="1"/>
            <a:t>3,118 objects launched by 2000</a:t>
          </a:r>
          <a:r>
            <a:rPr lang="en-US" sz="2000"/>
            <a:t>.</a:t>
          </a:r>
        </a:p>
        <a:p>
          <a:pPr lvl="1"/>
          <a:r>
            <a:rPr lang="en-US" sz="2000"/>
            <a:t>By 2022, Russia’s cumulative count reached approximately </a:t>
          </a:r>
          <a:r>
            <a:rPr lang="en-US" sz="2000" b="1"/>
            <a:t>5,527 objects</a:t>
          </a:r>
          <a:r>
            <a:rPr lang="en-US" sz="2000"/>
            <a:t>, maintaining its status as a major spacefaring nation despite fluctuations in launch frequency.</a:t>
          </a:r>
        </a:p>
        <a:p>
          <a:r>
            <a:rPr lang="en-US" sz="2000" b="1"/>
            <a:t>United States</a:t>
          </a:r>
          <a:r>
            <a:rPr lang="en-US" sz="2000"/>
            <a:t>:</a:t>
          </a:r>
        </a:p>
        <a:p>
          <a:pPr lvl="1"/>
          <a:r>
            <a:rPr lang="en-US" sz="2000"/>
            <a:t>The United States leads in cumulative launches, with </a:t>
          </a:r>
          <a:r>
            <a:rPr lang="en-US" sz="2000" b="1"/>
            <a:t>1,711 objects launched by 2000</a:t>
          </a:r>
          <a:r>
            <a:rPr lang="en-US" sz="2000"/>
            <a:t>.</a:t>
          </a:r>
        </a:p>
        <a:p>
          <a:pPr lvl="1"/>
          <a:r>
            <a:rPr lang="en-US" sz="2000"/>
            <a:t>By 2022, the U.S. reached an impressive total of around </a:t>
          </a:r>
          <a:r>
            <a:rPr lang="en-US" sz="2000" b="1"/>
            <a:t>9,632 objects</a:t>
          </a:r>
          <a:r>
            <a:rPr lang="en-US" sz="2000"/>
            <a:t>, largely driven by NASA and the rapidly growing private space sector.</a:t>
          </a:r>
        </a:p>
        <a:p>
          <a:pPr lvl="1"/>
          <a:endParaRPr lang="en-US" sz="2000"/>
        </a:p>
        <a:p>
          <a:r>
            <a:rPr lang="en-US" sz="2000" b="1"/>
            <a:t>Key Insights</a:t>
          </a:r>
        </a:p>
        <a:p>
          <a:r>
            <a:rPr lang="en-US" sz="2000" b="1"/>
            <a:t>Global Growth</a:t>
          </a:r>
          <a:r>
            <a:rPr lang="en-US" sz="2000"/>
            <a:t>: All countries show an upward trend in space object launches. For instance, the total cumulative count for China, Russia, and the U.S. alone exceeds </a:t>
          </a:r>
          <a:r>
            <a:rPr lang="en-US" sz="2000" b="1"/>
            <a:t>16,000 objects</a:t>
          </a:r>
          <a:r>
            <a:rPr lang="en-US" sz="2000"/>
            <a:t> by 2022.</a:t>
          </a:r>
        </a:p>
        <a:p>
          <a:r>
            <a:rPr lang="en-US" sz="2000" b="1"/>
            <a:t>Emerging Players</a:t>
          </a:r>
          <a:r>
            <a:rPr lang="en-US" sz="2000"/>
            <a:t>: China’s total rose from </a:t>
          </a:r>
          <a:r>
            <a:rPr lang="en-US" sz="2000" b="1"/>
            <a:t>79 in 2000</a:t>
          </a:r>
          <a:r>
            <a:rPr lang="en-US" sz="2000"/>
            <a:t> to </a:t>
          </a:r>
          <a:r>
            <a:rPr lang="en-US" sz="2000" b="1"/>
            <a:t>1,051 in 2022</a:t>
          </a:r>
          <a:r>
            <a:rPr lang="en-US" sz="2000"/>
            <a:t>, and India’s from </a:t>
          </a:r>
          <a:r>
            <a:rPr lang="en-US" sz="2000" b="1"/>
            <a:t>54 to 325</a:t>
          </a:r>
          <a:r>
            <a:rPr lang="en-US" sz="2000"/>
            <a:t> in the same period, highlighting their fast-growing space ambitions.</a:t>
          </a:r>
        </a:p>
        <a:p>
          <a:r>
            <a:rPr lang="en-US" sz="2000" b="1"/>
            <a:t>Commercial Influence</a:t>
          </a:r>
          <a:r>
            <a:rPr lang="en-US" sz="2000"/>
            <a:t>: In the U.S., private companies like SpaceX have played a significant role in the increase, with launches doubling over the past decade.</a:t>
          </a:r>
        </a:p>
        <a:p>
          <a:r>
            <a:rPr lang="en-US" sz="2000" b="1"/>
            <a:t>Collaborative Efforts</a:t>
          </a:r>
          <a:r>
            <a:rPr lang="en-US" sz="2000"/>
            <a:t>: France and Japan, with cumulative totals of </a:t>
          </a:r>
          <a:r>
            <a:rPr lang="en-US" sz="2000" b="1"/>
            <a:t>151</a:t>
          </a:r>
          <a:r>
            <a:rPr lang="en-US" sz="2000"/>
            <a:t> and </a:t>
          </a:r>
          <a:r>
            <a:rPr lang="en-US" sz="2000" b="1"/>
            <a:t>476</a:t>
          </a:r>
          <a:r>
            <a:rPr lang="en-US" sz="2000"/>
            <a:t> objects respectively, have contributed to international missions, focusing on collaborative and high-tech projects.</a:t>
          </a:r>
        </a:p>
        <a:p>
          <a:endParaRPr lang="en-US" sz="2000"/>
        </a:p>
        <a:p>
          <a:r>
            <a:rPr lang="en-US" sz="2000" b="1"/>
            <a:t>Conclusion</a:t>
          </a:r>
        </a:p>
        <a:p>
          <a:r>
            <a:rPr lang="en-US" sz="2000"/>
            <a:t>The data illustrates a rapidly expanding global interest in space exploration. While traditional space powers like the U.S. and Russia still dominate, emerging nations such as China and India are significantly increasing their share of launches. The total cumulative launch count across these major players surpasses </a:t>
          </a:r>
          <a:r>
            <a:rPr lang="en-US" sz="2000" b="1"/>
            <a:t>17,000 objects</a:t>
          </a:r>
          <a:r>
            <a:rPr lang="en-US" sz="2000"/>
            <a:t> by 2022, a testament to both the governmental and commercial push toward exploring and utilizing space. This growth is expected to continue as more countries and private entities join in, leading to an increasingly interconnected and dynamic space industry in the coming years.</a:t>
          </a:r>
        </a:p>
        <a:p>
          <a:endParaRPr lang="en-US" sz="20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m" refreshedDate="45605.987436111114" createdVersion="8" refreshedVersion="8" minRefreshableVersion="3" recordCount="139" xr:uid="{FA035B5B-6D86-5A4D-A109-AA157F3F3022}">
  <cacheSource type="worksheet">
    <worksheetSource ref="A1:D140" sheet="Data"/>
  </cacheSource>
  <cacheFields count="4">
    <cacheField name="Entity" numFmtId="0">
      <sharedItems count="6">
        <s v="China"/>
        <s v="France"/>
        <s v="India"/>
        <s v="Japan"/>
        <s v="Russia"/>
        <s v="United States"/>
      </sharedItems>
    </cacheField>
    <cacheField name="Code" numFmtId="0">
      <sharedItems/>
    </cacheField>
    <cacheField name="Year" numFmtId="0">
      <sharedItems containsSemiMixedTypes="0" containsString="0" containsNumber="1" containsInteger="1" minValue="2000" maxValue="2023" count="24">
        <n v="2000"/>
        <n v="2001"/>
        <n v="2002"/>
        <n v="2003"/>
        <n v="2004"/>
        <n v="2005"/>
        <n v="2006"/>
        <n v="2007"/>
        <n v="2008"/>
        <n v="2009"/>
        <n v="2010"/>
        <n v="2011"/>
        <n v="2012"/>
        <n v="2013"/>
        <n v="2014"/>
        <n v="2015"/>
        <n v="2016"/>
        <n v="2017"/>
        <n v="2018"/>
        <n v="2019"/>
        <n v="2020"/>
        <n v="2021"/>
        <n v="2022"/>
        <n v="2023"/>
      </sharedItems>
    </cacheField>
    <cacheField name="Cumulative number of objects launched into outer space" numFmtId="0">
      <sharedItems containsSemiMixedTypes="0" containsString="0" containsNumber="1" containsInteger="1" minValue="29" maxValue="96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
  <r>
    <x v="0"/>
    <s v="CHN"/>
    <x v="0"/>
    <n v="79"/>
  </r>
  <r>
    <x v="0"/>
    <s v="CHN"/>
    <x v="1"/>
    <n v="81"/>
  </r>
  <r>
    <x v="0"/>
    <s v="CHN"/>
    <x v="2"/>
    <n v="88"/>
  </r>
  <r>
    <x v="0"/>
    <s v="CHN"/>
    <x v="3"/>
    <n v="97"/>
  </r>
  <r>
    <x v="0"/>
    <s v="CHN"/>
    <x v="4"/>
    <n v="108"/>
  </r>
  <r>
    <x v="0"/>
    <s v="CHN"/>
    <x v="5"/>
    <n v="115"/>
  </r>
  <r>
    <x v="0"/>
    <s v="CHN"/>
    <x v="6"/>
    <n v="128"/>
  </r>
  <r>
    <x v="0"/>
    <s v="CHN"/>
    <x v="7"/>
    <n v="138"/>
  </r>
  <r>
    <x v="0"/>
    <s v="CHN"/>
    <x v="8"/>
    <n v="155"/>
  </r>
  <r>
    <x v="0"/>
    <s v="CHN"/>
    <x v="9"/>
    <n v="163"/>
  </r>
  <r>
    <x v="0"/>
    <s v="CHN"/>
    <x v="10"/>
    <n v="183"/>
  </r>
  <r>
    <x v="0"/>
    <s v="CHN"/>
    <x v="11"/>
    <n v="203"/>
  </r>
  <r>
    <x v="0"/>
    <s v="CHN"/>
    <x v="12"/>
    <n v="229"/>
  </r>
  <r>
    <x v="0"/>
    <s v="CHN"/>
    <x v="13"/>
    <n v="248"/>
  </r>
  <r>
    <x v="0"/>
    <s v="CHN"/>
    <x v="14"/>
    <n v="273"/>
  </r>
  <r>
    <x v="0"/>
    <s v="CHN"/>
    <x v="15"/>
    <n v="311"/>
  </r>
  <r>
    <x v="0"/>
    <s v="CHN"/>
    <x v="16"/>
    <n v="349"/>
  </r>
  <r>
    <x v="0"/>
    <s v="CHN"/>
    <x v="17"/>
    <n v="381"/>
  </r>
  <r>
    <x v="0"/>
    <s v="CHN"/>
    <x v="18"/>
    <n v="476"/>
  </r>
  <r>
    <x v="0"/>
    <s v="CHN"/>
    <x v="19"/>
    <n v="558"/>
  </r>
  <r>
    <x v="0"/>
    <s v="CHN"/>
    <x v="20"/>
    <n v="631"/>
  </r>
  <r>
    <x v="0"/>
    <s v="CHN"/>
    <x v="21"/>
    <n v="741"/>
  </r>
  <r>
    <x v="0"/>
    <s v="CHN"/>
    <x v="22"/>
    <n v="923"/>
  </r>
  <r>
    <x v="0"/>
    <s v="CHN"/>
    <x v="23"/>
    <n v="1051"/>
  </r>
  <r>
    <x v="1"/>
    <s v="FRA"/>
    <x v="1"/>
    <n v="44"/>
  </r>
  <r>
    <x v="1"/>
    <s v="FRA"/>
    <x v="2"/>
    <n v="47"/>
  </r>
  <r>
    <x v="1"/>
    <s v="FRA"/>
    <x v="4"/>
    <n v="54"/>
  </r>
  <r>
    <x v="1"/>
    <s v="FRA"/>
    <x v="5"/>
    <n v="55"/>
  </r>
  <r>
    <x v="1"/>
    <s v="FRA"/>
    <x v="6"/>
    <n v="58"/>
  </r>
  <r>
    <x v="1"/>
    <s v="FRA"/>
    <x v="8"/>
    <n v="59"/>
  </r>
  <r>
    <x v="1"/>
    <s v="FRA"/>
    <x v="9"/>
    <n v="62"/>
  </r>
  <r>
    <x v="1"/>
    <s v="FRA"/>
    <x v="10"/>
    <n v="71"/>
  </r>
  <r>
    <x v="1"/>
    <s v="FRA"/>
    <x v="11"/>
    <n v="90"/>
  </r>
  <r>
    <x v="1"/>
    <s v="FRA"/>
    <x v="12"/>
    <n v="95"/>
  </r>
  <r>
    <x v="1"/>
    <s v="FRA"/>
    <x v="13"/>
    <n v="103"/>
  </r>
  <r>
    <x v="1"/>
    <s v="FRA"/>
    <x v="14"/>
    <n v="105"/>
  </r>
  <r>
    <x v="1"/>
    <s v="FRA"/>
    <x v="16"/>
    <n v="107"/>
  </r>
  <r>
    <x v="1"/>
    <s v="FRA"/>
    <x v="17"/>
    <n v="109"/>
  </r>
  <r>
    <x v="1"/>
    <s v="FRA"/>
    <x v="18"/>
    <n v="111"/>
  </r>
  <r>
    <x v="1"/>
    <s v="FRA"/>
    <x v="19"/>
    <n v="118"/>
  </r>
  <r>
    <x v="1"/>
    <s v="FRA"/>
    <x v="20"/>
    <n v="122"/>
  </r>
  <r>
    <x v="1"/>
    <s v="FRA"/>
    <x v="21"/>
    <n v="131"/>
  </r>
  <r>
    <x v="1"/>
    <s v="FRA"/>
    <x v="22"/>
    <n v="141"/>
  </r>
  <r>
    <x v="1"/>
    <s v="FRA"/>
    <x v="23"/>
    <n v="151"/>
  </r>
  <r>
    <x v="2"/>
    <s v="IND"/>
    <x v="0"/>
    <n v="29"/>
  </r>
  <r>
    <x v="2"/>
    <s v="IND"/>
    <x v="1"/>
    <n v="31"/>
  </r>
  <r>
    <x v="2"/>
    <s v="IND"/>
    <x v="2"/>
    <n v="33"/>
  </r>
  <r>
    <x v="2"/>
    <s v="IND"/>
    <x v="3"/>
    <n v="37"/>
  </r>
  <r>
    <x v="2"/>
    <s v="IND"/>
    <x v="4"/>
    <n v="38"/>
  </r>
  <r>
    <x v="2"/>
    <s v="IND"/>
    <x v="5"/>
    <n v="41"/>
  </r>
  <r>
    <x v="2"/>
    <s v="IND"/>
    <x v="7"/>
    <n v="46"/>
  </r>
  <r>
    <x v="2"/>
    <s v="IND"/>
    <x v="8"/>
    <n v="50"/>
  </r>
  <r>
    <x v="2"/>
    <s v="IND"/>
    <x v="9"/>
    <n v="54"/>
  </r>
  <r>
    <x v="2"/>
    <s v="IND"/>
    <x v="10"/>
    <n v="56"/>
  </r>
  <r>
    <x v="2"/>
    <s v="IND"/>
    <x v="11"/>
    <n v="63"/>
  </r>
  <r>
    <x v="2"/>
    <s v="IND"/>
    <x v="12"/>
    <n v="65"/>
  </r>
  <r>
    <x v="2"/>
    <s v="IND"/>
    <x v="13"/>
    <n v="70"/>
  </r>
  <r>
    <x v="2"/>
    <s v="IND"/>
    <x v="14"/>
    <n v="74"/>
  </r>
  <r>
    <x v="2"/>
    <s v="IND"/>
    <x v="15"/>
    <n v="78"/>
  </r>
  <r>
    <x v="2"/>
    <s v="IND"/>
    <x v="16"/>
    <n v="90"/>
  </r>
  <r>
    <x v="2"/>
    <s v="IND"/>
    <x v="17"/>
    <n v="99"/>
  </r>
  <r>
    <x v="2"/>
    <s v="IND"/>
    <x v="18"/>
    <n v="109"/>
  </r>
  <r>
    <x v="2"/>
    <s v="IND"/>
    <x v="19"/>
    <n v="119"/>
  </r>
  <r>
    <x v="2"/>
    <s v="IND"/>
    <x v="20"/>
    <n v="122"/>
  </r>
  <r>
    <x v="2"/>
    <s v="IND"/>
    <x v="21"/>
    <n v="127"/>
  </r>
  <r>
    <x v="2"/>
    <s v="IND"/>
    <x v="22"/>
    <n v="138"/>
  </r>
  <r>
    <x v="2"/>
    <s v="IND"/>
    <x v="23"/>
    <n v="144"/>
  </r>
  <r>
    <x v="3"/>
    <s v="JPN"/>
    <x v="0"/>
    <n v="84"/>
  </r>
  <r>
    <x v="3"/>
    <s v="JPN"/>
    <x v="1"/>
    <n v="88"/>
  </r>
  <r>
    <x v="3"/>
    <s v="JPN"/>
    <x v="2"/>
    <n v="98"/>
  </r>
  <r>
    <x v="3"/>
    <s v="JPN"/>
    <x v="3"/>
    <n v="105"/>
  </r>
  <r>
    <x v="3"/>
    <s v="JPN"/>
    <x v="4"/>
    <n v="107"/>
  </r>
  <r>
    <x v="3"/>
    <s v="JPN"/>
    <x v="5"/>
    <n v="112"/>
  </r>
  <r>
    <x v="3"/>
    <s v="JPN"/>
    <x v="6"/>
    <n v="123"/>
  </r>
  <r>
    <x v="3"/>
    <s v="JPN"/>
    <x v="7"/>
    <n v="129"/>
  </r>
  <r>
    <x v="3"/>
    <s v="JPN"/>
    <x v="8"/>
    <n v="135"/>
  </r>
  <r>
    <x v="3"/>
    <s v="JPN"/>
    <x v="9"/>
    <n v="147"/>
  </r>
  <r>
    <x v="3"/>
    <s v="JPN"/>
    <x v="10"/>
    <n v="156"/>
  </r>
  <r>
    <x v="3"/>
    <s v="JPN"/>
    <x v="11"/>
    <n v="160"/>
  </r>
  <r>
    <x v="3"/>
    <s v="JPN"/>
    <x v="12"/>
    <n v="169"/>
  </r>
  <r>
    <x v="3"/>
    <s v="JPN"/>
    <x v="13"/>
    <n v="174"/>
  </r>
  <r>
    <x v="3"/>
    <s v="JPN"/>
    <x v="14"/>
    <n v="198"/>
  </r>
  <r>
    <x v="3"/>
    <s v="JPN"/>
    <x v="15"/>
    <n v="202"/>
  </r>
  <r>
    <x v="3"/>
    <s v="JPN"/>
    <x v="16"/>
    <n v="213"/>
  </r>
  <r>
    <x v="3"/>
    <s v="JPN"/>
    <x v="17"/>
    <n v="229"/>
  </r>
  <r>
    <x v="3"/>
    <s v="JPN"/>
    <x v="18"/>
    <n v="248"/>
  </r>
  <r>
    <x v="3"/>
    <s v="JPN"/>
    <x v="19"/>
    <n v="269"/>
  </r>
  <r>
    <x v="3"/>
    <s v="JPN"/>
    <x v="20"/>
    <n v="278"/>
  </r>
  <r>
    <x v="3"/>
    <s v="JPN"/>
    <x v="21"/>
    <n v="302"/>
  </r>
  <r>
    <x v="3"/>
    <s v="JPN"/>
    <x v="22"/>
    <n v="314"/>
  </r>
  <r>
    <x v="3"/>
    <s v="JPN"/>
    <x v="23"/>
    <n v="325"/>
  </r>
  <r>
    <x v="4"/>
    <s v="RUS"/>
    <x v="0"/>
    <n v="3118"/>
  </r>
  <r>
    <x v="4"/>
    <s v="RUS"/>
    <x v="1"/>
    <n v="3148"/>
  </r>
  <r>
    <x v="4"/>
    <s v="RUS"/>
    <x v="2"/>
    <n v="3167"/>
  </r>
  <r>
    <x v="4"/>
    <s v="RUS"/>
    <x v="3"/>
    <n v="3189"/>
  </r>
  <r>
    <x v="4"/>
    <s v="RUS"/>
    <x v="4"/>
    <n v="3208"/>
  </r>
  <r>
    <x v="4"/>
    <s v="RUS"/>
    <x v="5"/>
    <n v="3227"/>
  </r>
  <r>
    <x v="4"/>
    <s v="RUS"/>
    <x v="6"/>
    <n v="3243"/>
  </r>
  <r>
    <x v="4"/>
    <s v="RUS"/>
    <x v="7"/>
    <n v="3261"/>
  </r>
  <r>
    <x v="4"/>
    <s v="RUS"/>
    <x v="8"/>
    <n v="3282"/>
  </r>
  <r>
    <x v="4"/>
    <s v="RUS"/>
    <x v="9"/>
    <n v="3312"/>
  </r>
  <r>
    <x v="4"/>
    <s v="RUS"/>
    <x v="10"/>
    <n v="3336"/>
  </r>
  <r>
    <x v="4"/>
    <s v="RUS"/>
    <x v="11"/>
    <n v="3360"/>
  </r>
  <r>
    <x v="4"/>
    <s v="RUS"/>
    <x v="12"/>
    <n v="3383"/>
  </r>
  <r>
    <x v="4"/>
    <s v="RUS"/>
    <x v="13"/>
    <n v="3412"/>
  </r>
  <r>
    <x v="4"/>
    <s v="RUS"/>
    <x v="14"/>
    <n v="3447"/>
  </r>
  <r>
    <x v="4"/>
    <s v="RUS"/>
    <x v="15"/>
    <n v="3474"/>
  </r>
  <r>
    <x v="4"/>
    <s v="RUS"/>
    <x v="16"/>
    <n v="3488"/>
  </r>
  <r>
    <x v="4"/>
    <s v="RUS"/>
    <x v="17"/>
    <n v="3513"/>
  </r>
  <r>
    <x v="4"/>
    <s v="RUS"/>
    <x v="18"/>
    <n v="3536"/>
  </r>
  <r>
    <x v="4"/>
    <s v="RUS"/>
    <x v="19"/>
    <n v="3566"/>
  </r>
  <r>
    <x v="4"/>
    <s v="RUS"/>
    <x v="20"/>
    <n v="3590"/>
  </r>
  <r>
    <x v="4"/>
    <s v="RUS"/>
    <x v="21"/>
    <n v="3611"/>
  </r>
  <r>
    <x v="4"/>
    <s v="RUS"/>
    <x v="22"/>
    <n v="3661"/>
  </r>
  <r>
    <x v="4"/>
    <s v="RUS"/>
    <x v="23"/>
    <n v="3723"/>
  </r>
  <r>
    <x v="5"/>
    <s v="USA"/>
    <x v="0"/>
    <n v="1711"/>
  </r>
  <r>
    <x v="5"/>
    <s v="USA"/>
    <x v="1"/>
    <n v="1745"/>
  </r>
  <r>
    <x v="5"/>
    <s v="USA"/>
    <x v="2"/>
    <n v="1778"/>
  </r>
  <r>
    <x v="5"/>
    <s v="USA"/>
    <x v="3"/>
    <n v="1806"/>
  </r>
  <r>
    <x v="5"/>
    <s v="USA"/>
    <x v="4"/>
    <n v="1827"/>
  </r>
  <r>
    <x v="5"/>
    <s v="USA"/>
    <x v="5"/>
    <n v="1848"/>
  </r>
  <r>
    <x v="5"/>
    <s v="USA"/>
    <x v="6"/>
    <n v="1884"/>
  </r>
  <r>
    <x v="5"/>
    <s v="USA"/>
    <x v="7"/>
    <n v="1930"/>
  </r>
  <r>
    <x v="5"/>
    <s v="USA"/>
    <x v="8"/>
    <n v="1954"/>
  </r>
  <r>
    <x v="5"/>
    <s v="USA"/>
    <x v="9"/>
    <n v="1992"/>
  </r>
  <r>
    <x v="5"/>
    <s v="USA"/>
    <x v="10"/>
    <n v="2027"/>
  </r>
  <r>
    <x v="5"/>
    <s v="USA"/>
    <x v="11"/>
    <n v="2056"/>
  </r>
  <r>
    <x v="5"/>
    <s v="USA"/>
    <x v="12"/>
    <n v="2089"/>
  </r>
  <r>
    <x v="5"/>
    <s v="USA"/>
    <x v="13"/>
    <n v="2169"/>
  </r>
  <r>
    <x v="5"/>
    <s v="USA"/>
    <x v="14"/>
    <n v="2264"/>
  </r>
  <r>
    <x v="5"/>
    <s v="USA"/>
    <x v="15"/>
    <n v="2368"/>
  </r>
  <r>
    <x v="5"/>
    <s v="USA"/>
    <x v="16"/>
    <n v="2473"/>
  </r>
  <r>
    <x v="5"/>
    <s v="USA"/>
    <x v="17"/>
    <n v="2759"/>
  </r>
  <r>
    <x v="5"/>
    <s v="USA"/>
    <x v="18"/>
    <n v="2949"/>
  </r>
  <r>
    <x v="5"/>
    <s v="USA"/>
    <x v="19"/>
    <n v="3311"/>
  </r>
  <r>
    <x v="5"/>
    <s v="USA"/>
    <x v="20"/>
    <n v="4295"/>
  </r>
  <r>
    <x v="5"/>
    <s v="USA"/>
    <x v="21"/>
    <n v="5527"/>
  </r>
  <r>
    <x v="5"/>
    <s v="USA"/>
    <x v="22"/>
    <n v="7466"/>
  </r>
  <r>
    <x v="5"/>
    <s v="USA"/>
    <x v="23"/>
    <n v="9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F11D38-FA97-AD4C-8A74-3FCE5DD432DB}" name="PivotTable7" cacheId="1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H49:I74" firstHeaderRow="1" firstDataRow="1" firstDataCol="1"/>
  <pivotFields count="4">
    <pivotField compact="0" outline="0" showAll="0"/>
    <pivotField compact="0" outline="0" showAll="0"/>
    <pivotField axis="axisRow"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 dataField="1" compact="0" outline="0"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Cumulative number of objects launched into outer space" fld="3" baseField="0" baseItem="0"/>
  </dataFields>
  <formats count="6">
    <format dxfId="537">
      <pivotArea type="all" dataOnly="0" outline="0" fieldPosition="0"/>
    </format>
    <format dxfId="536">
      <pivotArea outline="0" collapsedLevelsAreSubtotals="1" fieldPosition="0"/>
    </format>
    <format dxfId="535">
      <pivotArea field="2" type="button" dataOnly="0" labelOnly="1" outline="0" axis="axisRow" fieldPosition="0"/>
    </format>
    <format dxfId="534">
      <pivotArea dataOnly="0" labelOnly="1" outline="0" fieldPosition="0">
        <references count="1">
          <reference field="2" count="0"/>
        </references>
      </pivotArea>
    </format>
    <format dxfId="533">
      <pivotArea dataOnly="0" labelOnly="1" grandRow="1" outline="0" fieldPosition="0"/>
    </format>
    <format dxfId="53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3"/>
          </reference>
        </references>
      </pivotArea>
    </chartFormat>
    <chartFormat chart="0" format="2">
      <pivotArea type="data" outline="0" fieldPosition="0">
        <references count="2">
          <reference field="4294967294" count="1" selected="0">
            <x v="0"/>
          </reference>
          <reference field="2" count="1" selected="0">
            <x v="19"/>
          </reference>
        </references>
      </pivotArea>
    </chartFormat>
    <chartFormat chart="0" format="3">
      <pivotArea type="data" outline="0" fieldPosition="0">
        <references count="2">
          <reference field="4294967294" count="1" selected="0">
            <x v="0"/>
          </reference>
          <reference field="2" count="1" selected="0">
            <x v="20"/>
          </reference>
        </references>
      </pivotArea>
    </chartFormat>
    <chartFormat chart="0" format="4">
      <pivotArea type="data" outline="0" fieldPosition="0">
        <references count="2">
          <reference field="4294967294" count="1" selected="0">
            <x v="0"/>
          </reference>
          <reference field="2"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A54E-9954-7A46-870B-EF1F1ED8B1DE}" name="PivotTable11" cacheId="1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R52:S59" firstHeaderRow="1" firstDataRow="1" firstDataCol="1"/>
  <pivotFields count="4">
    <pivotField axis="axisRow" compact="0" outline="0"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s>
  <rowFields count="1">
    <field x="0"/>
  </rowFields>
  <rowItems count="7">
    <i>
      <x v="4"/>
    </i>
    <i>
      <x v="5"/>
    </i>
    <i>
      <x/>
    </i>
    <i>
      <x v="3"/>
    </i>
    <i>
      <x v="1"/>
    </i>
    <i>
      <x v="2"/>
    </i>
    <i t="grand">
      <x/>
    </i>
  </rowItems>
  <colItems count="1">
    <i/>
  </colItems>
  <dataFields count="1">
    <dataField name="Sum of Cumulative number of objects launched into outer space" fld="3" baseField="0" baseItem="0"/>
  </dataFields>
  <formats count="6">
    <format dxfId="543">
      <pivotArea type="all" dataOnly="0" outline="0" fieldPosition="0"/>
    </format>
    <format dxfId="542">
      <pivotArea outline="0" collapsedLevelsAreSubtotals="1" fieldPosition="0"/>
    </format>
    <format dxfId="541">
      <pivotArea field="0" type="button" dataOnly="0" labelOnly="1" outline="0" axis="axisRow" fieldPosition="0"/>
    </format>
    <format dxfId="540">
      <pivotArea dataOnly="0" labelOnly="1" outline="0" fieldPosition="0">
        <references count="1">
          <reference field="0" count="0"/>
        </references>
      </pivotArea>
    </format>
    <format dxfId="539">
      <pivotArea dataOnly="0" labelOnly="1" grandRow="1" outline="0" fieldPosition="0"/>
    </format>
    <format dxfId="53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4"/>
          </reference>
        </references>
      </pivotArea>
    </chartFormat>
    <chartFormat chart="7" format="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3B2DFA-62FE-374F-843D-0BB099F0E7DD}" name="Table1" displayName="Table1" ref="A1:D140" totalsRowShown="0" headerRowDxfId="531" dataDxfId="530">
  <autoFilter ref="A1:D140" xr:uid="{0E3B2DFA-62FE-374F-843D-0BB099F0E7DD}"/>
  <tableColumns count="4">
    <tableColumn id="1" xr3:uid="{2657DA67-DBE7-A44D-8872-2F9EFFAD96C8}" name="Entity" dataDxfId="529"/>
    <tableColumn id="2" xr3:uid="{530C0A74-BE04-044F-B0BB-9C450AE52237}" name="Code" dataDxfId="528"/>
    <tableColumn id="3" xr3:uid="{DB225DCA-0B95-1349-B905-56BC141227AD}" name="Year" dataDxfId="527"/>
    <tableColumn id="4" xr3:uid="{E9ED55E1-4282-644D-ABC8-7B46EA723D80}" name="Cumulative number of objects launched into outer space" dataDxfId="526"/>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F3CFEE-5D8F-464D-A75B-E21A92B8110A}" name="Table4" displayName="Table4" ref="F1:I26" totalsRowShown="0" headerRowDxfId="525" dataDxfId="524">
  <autoFilter ref="F1:I26" xr:uid="{1BF3CFEE-5D8F-464D-A75B-E21A92B8110A}"/>
  <tableColumns count="4">
    <tableColumn id="1" xr3:uid="{CB1DAB10-49C0-A349-BDE4-EA73EB402684}" name="Entity" dataDxfId="523"/>
    <tableColumn id="2" xr3:uid="{19444F1C-8C7B-A046-AA86-82819CB27903}" name="Code" dataDxfId="522"/>
    <tableColumn id="3" xr3:uid="{DBA177E3-27B5-E443-893D-265799D2FC78}" name="Year" dataDxfId="521"/>
    <tableColumn id="4" xr3:uid="{0CA35506-E348-3C4D-A565-449BAD1F7508}" name="Cumulative number of objects launched into outer space" dataDxfId="5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5483E7-E6C5-904E-9189-D3A57F1DF5C5}" name="Table5" displayName="Table5" ref="K1:N22" totalsRowShown="0" headerRowDxfId="519" dataDxfId="517" headerRowBorderDxfId="518" tableBorderDxfId="516">
  <autoFilter ref="K1:N22" xr:uid="{A55483E7-E6C5-904E-9189-D3A57F1DF5C5}"/>
  <tableColumns count="4">
    <tableColumn id="1" xr3:uid="{8B11D593-FC0B-DD4A-9B81-15F2F86232DE}" name="Entity" dataDxfId="515"/>
    <tableColumn id="2" xr3:uid="{A9999C67-CFAB-7144-BF77-72D33FAF27E3}" name="Code" dataDxfId="514"/>
    <tableColumn id="3" xr3:uid="{F6114058-C3B5-144F-BEAE-5871D5851774}" name="Year" dataDxfId="513"/>
    <tableColumn id="4" xr3:uid="{3B836CD7-AFDA-334A-830E-66B98968C7B4}" name="Cumulative number of objects launched into outer space" dataDxfId="512"/>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5414A7-560F-5441-BCEF-39341054CC11}" name="Table6" displayName="Table6" ref="P1:S25" totalsRowShown="0" headerRowDxfId="511" dataDxfId="510">
  <autoFilter ref="P1:S25" xr:uid="{CD5414A7-560F-5441-BCEF-39341054CC11}"/>
  <tableColumns count="4">
    <tableColumn id="1" xr3:uid="{28FE39C4-232C-1E46-B489-090FF5414F23}" name="Entity" dataDxfId="509"/>
    <tableColumn id="2" xr3:uid="{2879A5F7-55B0-AA4B-AFDE-C1ACB1EB9859}" name="Code" dataDxfId="508"/>
    <tableColumn id="3" xr3:uid="{E7427F97-7CE2-1A48-B2F9-10ED4D93F9C6}" name="Year" dataDxfId="507"/>
    <tableColumn id="4" xr3:uid="{7D19C6D2-F8B2-E740-A5E9-16B77C204982}" name="Cumulative number of objects launched into outer space" dataDxfId="506"/>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5124A1C-554D-ED41-813A-5C3BBB5F2A26}" name="Table7" displayName="Table7" ref="U1:X26" totalsRowShown="0" headerRowDxfId="505" dataDxfId="504">
  <autoFilter ref="U1:X26" xr:uid="{45124A1C-554D-ED41-813A-5C3BBB5F2A26}"/>
  <tableColumns count="4">
    <tableColumn id="1" xr3:uid="{A184053C-922C-514A-A6B7-79B4E24312D4}" name="Entity" dataDxfId="503"/>
    <tableColumn id="2" xr3:uid="{3AF3F3ED-8EAA-B843-BD8F-55846508B65F}" name="Code" dataDxfId="502"/>
    <tableColumn id="3" xr3:uid="{E2A2DDDC-E953-DD47-A8EE-C29E56133E02}" name="Year" dataDxfId="501"/>
    <tableColumn id="4" xr3:uid="{5EE7CD16-AB66-304F-815B-07715067A0C0}" name="Cumulative number of objects launched into outer space" dataDxfId="500"/>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911D9DB-7091-4B48-A5D7-384FC9D69E23}" name="Table8" displayName="Table8" ref="Z1:AC26" totalsRowShown="0" headerRowDxfId="499" dataDxfId="498">
  <autoFilter ref="Z1:AC26" xr:uid="{1911D9DB-7091-4B48-A5D7-384FC9D69E23}"/>
  <tableColumns count="4">
    <tableColumn id="1" xr3:uid="{AAC7824A-FB07-6F4D-A070-1447255C667D}" name="Entity" dataDxfId="497"/>
    <tableColumn id="2" xr3:uid="{C86BFF3C-BA63-0C45-8112-B1460D9274F1}" name="Code" dataDxfId="496"/>
    <tableColumn id="3" xr3:uid="{BDAF2AB4-1193-E24E-8379-6E972846A09D}" name="Year" dataDxfId="495"/>
    <tableColumn id="4" xr3:uid="{24759452-FE28-8542-841F-FB7D60B7DC75}" name="Cumulative number of objects launched into outer space" dataDxfId="494"/>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758DE63-4CCE-D34B-84BE-546A6BF59D25}" name="Table10" displayName="Table10" ref="AE1:AH26" totalsRowShown="0" headerRowDxfId="493" dataDxfId="492">
  <autoFilter ref="AE1:AH26" xr:uid="{6758DE63-4CCE-D34B-84BE-546A6BF59D25}"/>
  <tableColumns count="4">
    <tableColumn id="1" xr3:uid="{AFA13BFE-D045-BB41-8147-FBE905291610}" name="Entity" dataDxfId="491"/>
    <tableColumn id="2" xr3:uid="{7D90AD6E-EF31-0743-AEF8-CDBCBD7366CB}" name="Code" dataDxfId="490"/>
    <tableColumn id="3" xr3:uid="{86AAD6F7-7BD3-EB49-BF09-1C308EADAC03}" name="Year" dataDxfId="489"/>
    <tableColumn id="4" xr3:uid="{F3552D8B-D79E-914B-9BA2-2AEF5E9EBA21}" name="Cumulative number of objects launched into outer space" dataDxfId="488"/>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C1E5183-EAFE-6B46-9F9D-DBA95FA31077}" name="Table414" displayName="Table414" ref="A1:E25" totalsRowShown="0" headerRowDxfId="487" dataDxfId="486">
  <autoFilter ref="A1:E25" xr:uid="{6C1E5183-EAFE-6B46-9F9D-DBA95FA31077}"/>
  <tableColumns count="5">
    <tableColumn id="1" xr3:uid="{A1C01960-D2BF-8340-9BC7-6191CD08D668}" name="Entity" dataDxfId="485"/>
    <tableColumn id="2" xr3:uid="{52100C3C-657D-B448-820B-4E80A51F877A}" name="Code" dataDxfId="484"/>
    <tableColumn id="3" xr3:uid="{A51773B7-69B0-F34F-B59B-13802F3D717C}" name="Year" dataDxfId="483"/>
    <tableColumn id="4" xr3:uid="{A15E7F3B-05E3-CC47-A872-4CB794A48332}" name="Cumulative number of objects launched into outer space" dataDxfId="482"/>
    <tableColumn id="18" xr3:uid="{D47058C3-5A49-CC4A-AC03-78C674888B53}" name="Increasing Value" dataDxfId="481">
      <calculatedColumnFormula>Table414[[#This Row],[Cumulative number of objects launched into outer space]]-D1</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8544246-76DE-0A46-8312-7497208ACE19}" name="Table20" displayName="Table20" ref="E38:F46" totalsRowShown="0" headerRowDxfId="480" dataDxfId="479" tableBorderDxfId="478">
  <autoFilter ref="E38:F46" xr:uid="{48544246-76DE-0A46-8312-7497208ACE19}"/>
  <tableColumns count="2">
    <tableColumn id="1" xr3:uid="{B0710E46-D246-654B-9C19-7FA1C6C733AB}" name="Column1" dataDxfId="477"/>
    <tableColumn id="2" xr3:uid="{033C8D53-93A4-E24B-B3E8-9A4566146BDB}" name="Column2" dataDxfId="47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0E029E9-1A40-A44C-98A3-049DAE206A2B}" name="Table21" displayName="Table21" ref="E47:J51" totalsRowShown="0" headerRowDxfId="475" dataDxfId="474" tableBorderDxfId="473">
  <autoFilter ref="E47:J51" xr:uid="{B0E029E9-1A40-A44C-98A3-049DAE206A2B}"/>
  <tableColumns count="6">
    <tableColumn id="1" xr3:uid="{923E64FD-804D-F94B-BA69-D54D0C3AE6E1}" name="ANOVA" dataDxfId="472"/>
    <tableColumn id="2" xr3:uid="{800F8E60-A4BD-684D-9834-0491067107EF}" name="Column1" dataDxfId="471"/>
    <tableColumn id="3" xr3:uid="{E7FFB09B-B8A6-7646-9C1D-C04CEA1E221F}" name="Column2" dataDxfId="470"/>
    <tableColumn id="4" xr3:uid="{DC72A6D0-7681-894E-B4FC-BDFAFB479414}" name="Column3" dataDxfId="469"/>
    <tableColumn id="5" xr3:uid="{2D7BF957-498C-C54B-A4C6-871DFEB21E63}" name="Column4" dataDxfId="468"/>
    <tableColumn id="6" xr3:uid="{1998C9EA-2374-BC4D-A820-1E0F91594596}" name="Column5" dataDxfId="46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E4B66B4-E278-9945-AD53-354BDD8B36CC}" name="Table22" displayName="Table22" ref="E53:M55" totalsRowShown="0" headerRowDxfId="466" dataDxfId="464" headerRowBorderDxfId="465" tableBorderDxfId="463">
  <autoFilter ref="E53:M55" xr:uid="{CE4B66B4-E278-9945-AD53-354BDD8B36CC}"/>
  <tableColumns count="9">
    <tableColumn id="1" xr3:uid="{BA0D2AC7-8B50-5E4F-B1E4-F0A7AD60C197}" name="Column1" dataDxfId="462"/>
    <tableColumn id="2" xr3:uid="{E003AC54-04E8-A643-BD6D-815BD45C8D47}" name="Coefficients" dataDxfId="461"/>
    <tableColumn id="3" xr3:uid="{E3BF262E-69C6-D443-AAFD-7C35A89E1003}" name="Standard Error" dataDxfId="460"/>
    <tableColumn id="4" xr3:uid="{1E5374CC-7829-B249-BE24-BE0827B63D5C}" name="t Stat" dataDxfId="459"/>
    <tableColumn id="5" xr3:uid="{2CAA5ACA-1065-9843-8C8E-507ACF366F59}" name="P-value" dataDxfId="458"/>
    <tableColumn id="6" xr3:uid="{83AC2A31-FA44-B84D-8423-F01821308F2B}" name="Lower 95%" dataDxfId="457"/>
    <tableColumn id="7" xr3:uid="{F1B10D1D-E2E0-0D42-91D5-1900745D13D0}" name="Upper 95%" dataDxfId="456"/>
    <tableColumn id="8" xr3:uid="{8C58A974-501D-A249-9281-2815BE72DB89}" name="Lower 95.0%" dataDxfId="455"/>
    <tableColumn id="9" xr3:uid="{20D782FA-4506-BD4B-AD74-CA7D6011775A}" name="Upper 95.0%" dataDxfId="45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DFBDA87-AC58-5444-8FDA-25BBE9AB158C}" name="Table23" displayName="Table23" ref="E59:H86" totalsRowShown="0" headerRowDxfId="453" dataDxfId="452" tableBorderDxfId="451">
  <autoFilter ref="E59:H86" xr:uid="{CDFBDA87-AC58-5444-8FDA-25BBE9AB158C}"/>
  <tableColumns count="4">
    <tableColumn id="1" xr3:uid="{68C435BF-BECC-4047-88BF-900C8A05DA62}" name="Column1" dataDxfId="450"/>
    <tableColumn id="2" xr3:uid="{BEFD2BE5-7411-8A4D-B2F3-C0A9B6DDA721}" name="Column2" dataDxfId="449"/>
    <tableColumn id="3" xr3:uid="{C64FCDFF-B3B0-BF49-B03E-387C1E70A2A8}" name="Column3" dataDxfId="448"/>
    <tableColumn id="4" xr3:uid="{9B5587BC-F0FD-894C-83D4-0BAA7C36E1A0}" name="Column4" dataDxfId="4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24AC986-0FFB-CD43-89EE-1DD044717892}" name="Table24" displayName="Table24" ref="J59:K86" totalsRowShown="0" headerRowDxfId="446" dataDxfId="445" tableBorderDxfId="444">
  <autoFilter ref="J59:K86" xr:uid="{424AC986-0FFB-CD43-89EE-1DD044717892}"/>
  <tableColumns count="2">
    <tableColumn id="1" xr3:uid="{440D01A9-D444-B447-BA2D-3AF9BA1250C4}" name="Column1" dataDxfId="443"/>
    <tableColumn id="2" xr3:uid="{A711608A-F1C1-3B44-8581-F0C8ABFB33D4}" name="Column2" dataDxfId="4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0A05F55-898F-B643-8C78-28A663F99646}" name="Table25" displayName="Table25" ref="B27:C32" totalsRowShown="0" headerRowDxfId="441" dataDxfId="440">
  <autoFilter ref="B27:C32" xr:uid="{E0A05F55-898F-B643-8C78-28A663F99646}"/>
  <tableColumns count="2">
    <tableColumn id="1" xr3:uid="{72E0AB9A-7AF7-3645-8160-5F4C92BE83BD}" name="Column1" dataDxfId="439"/>
    <tableColumn id="2" xr3:uid="{2C0577AF-9800-F64C-A261-EAA6D8596800}" name="Column2" dataDxfId="43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E7D5B53B-DD81-6649-B339-C892B58487C2}" name="Table62" displayName="Table62" ref="E97:G109" totalsRowCount="1" headerRowDxfId="437" dataDxfId="436" totalsRowDxfId="435">
  <autoFilter ref="E97:G108" xr:uid="{E7D5B53B-DD81-6649-B339-C892B58487C2}"/>
  <tableColumns count="3">
    <tableColumn id="1" xr3:uid="{A72542D3-5441-5447-BA5E-E277979194D4}" name="Bin Start" dataDxfId="434" totalsRowDxfId="433"/>
    <tableColumn id="2" xr3:uid="{1184B25A-711A-C741-B5B8-DEEBD7F9D2C3}" name="Bin End" dataDxfId="432" totalsRowDxfId="431"/>
    <tableColumn id="3" xr3:uid="{37655180-BB85-8C45-B1CC-53C8891E32CB}" name="Bin" totalsRowFunction="custom" dataDxfId="430" totalsRowDxfId="429">
      <totalsRowFormula>COUNT(Table62[Bin])</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5179EB1D-1CB4-714F-90A1-09DA13C04092}" name="Table63" displayName="Table63" ref="F112:G124" totalsRowShown="0" headerRowDxfId="428" dataDxfId="427">
  <autoFilter ref="F112:G124" xr:uid="{5179EB1D-1CB4-714F-90A1-09DA13C04092}"/>
  <tableColumns count="2">
    <tableColumn id="1" xr3:uid="{04443627-AF2E-F044-90C5-026210BC0F1B}" name="MidPoint" dataDxfId="426"/>
    <tableColumn id="2" xr3:uid="{A61F6255-DFB6-6346-932C-332EE219022E}" name="Frequency x MidPoint" dataDxfId="4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9ABF629-A6F1-964B-9789-D65677B37898}" name="Table64" displayName="Table64" ref="I98:N110" totalsRowShown="0" headerRowDxfId="424" dataDxfId="422" headerRowBorderDxfId="423" tableBorderDxfId="421">
  <autoFilter ref="I98:N110" xr:uid="{09ABF629-A6F1-964B-9789-D65677B37898}"/>
  <tableColumns count="6">
    <tableColumn id="1" xr3:uid="{99373877-3762-7644-BE1A-EDE59869171C}" name="Bin" dataDxfId="420"/>
    <tableColumn id="2" xr3:uid="{C984FD69-F9D0-D440-98E4-CC91CD7D2EDE}" name="Frequency" dataDxfId="419"/>
    <tableColumn id="3" xr3:uid="{8546FCA6-49D5-D649-9E9E-027400045861}" name="Cumulative %" dataDxfId="418"/>
    <tableColumn id="4" xr3:uid="{36BE6705-53F7-B345-B5E1-BA87A75D2E97}" name="Bin2" dataDxfId="417"/>
    <tableColumn id="5" xr3:uid="{C496BFF4-6941-D545-B08F-A492FD21F23D}" name="Frequency3" dataDxfId="416"/>
    <tableColumn id="6" xr3:uid="{96487A4C-B343-D743-BDD5-BD7BD6A98A00}" name="Cumulative %4" dataDxfId="4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972DEC-FD3B-B14D-B601-5D0992515558}" name="Table3" displayName="Table3" ref="H4:I19" totalsRowShown="0" headerRowDxfId="414" dataDxfId="412" headerRowBorderDxfId="413" tableBorderDxfId="411">
  <autoFilter ref="H4:I19" xr:uid="{5A972DEC-FD3B-B14D-B601-5D0992515558}"/>
  <tableColumns count="2">
    <tableColumn id="1" xr3:uid="{2A58BC0E-70C4-1E4C-BB22-531F65CD07DB}" name="Column1" dataDxfId="410"/>
    <tableColumn id="2" xr3:uid="{9FD5774D-1665-974C-BBC9-D346A6AEA0F2}" name="Column2" dataDxfId="40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30D1181-B91B-4741-94FB-6129C3BA070E}" name="Table515" displayName="Table515" ref="A1:E21" totalsRowShown="0" headerRowDxfId="408" dataDxfId="406" headerRowBorderDxfId="407" tableBorderDxfId="405">
  <autoFilter ref="A1:E21" xr:uid="{C30D1181-B91B-4741-94FB-6129C3BA070E}"/>
  <tableColumns count="5">
    <tableColumn id="1" xr3:uid="{55AEDD71-BD91-2444-9C58-1A7F9DF53F31}" name="Entity" dataDxfId="404"/>
    <tableColumn id="2" xr3:uid="{B03DB99F-FEFD-8C40-819F-F0D9758CDF77}" name="Code" dataDxfId="403"/>
    <tableColumn id="3" xr3:uid="{60A5AC6D-45C2-8D45-974C-48BE2D559E39}" name="Year" dataDxfId="402"/>
    <tableColumn id="4" xr3:uid="{CF28D8DE-58F2-AB4F-AB10-F8DE373B85B3}" name="Cumulative number of objects launched into outer space" dataDxfId="401"/>
    <tableColumn id="5" xr3:uid="{8664A1E3-E3B4-8F42-BFA9-1DA35FAE5761}" name="Increasing Value" dataDxfId="400">
      <calculatedColumnFormula>(Table515[[#This Row],[Cumulative number of objects launched into outer space]]-D1)</calculatedColumnFormula>
    </tableColumn>
  </tableColumns>
  <tableStyleInfo name="TableStyleMedium3"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A09AA86C-D905-3145-9E76-D89FF4FA9089}" name="Table27" displayName="Table27" ref="G40:H48" totalsRowShown="0" headerRowDxfId="399" dataDxfId="398" tableBorderDxfId="397">
  <autoFilter ref="G40:H48" xr:uid="{A09AA86C-D905-3145-9E76-D89FF4FA9089}"/>
  <tableColumns count="2">
    <tableColumn id="1" xr3:uid="{E962261F-D398-9C41-AD6A-41E3CA68108B}" name="Column1" dataDxfId="396"/>
    <tableColumn id="2" xr3:uid="{136B6D92-0862-9C43-BCF8-7D9EF50580FD}" name="Column2" dataDxfId="395"/>
  </tableColumns>
  <tableStyleInfo name="TableStyleMedium3"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AFB5A2F-3D46-024B-A377-E0D8C49EB3E5}" name="Table28" displayName="Table28" ref="G49:L53" totalsRowShown="0" headerRowDxfId="394" dataDxfId="393" tableBorderDxfId="392">
  <autoFilter ref="G49:L53" xr:uid="{4AFB5A2F-3D46-024B-A377-E0D8C49EB3E5}"/>
  <tableColumns count="6">
    <tableColumn id="1" xr3:uid="{A96E4ECC-DDBB-764A-A049-F7B7ECEAA966}" name="ANOVA" dataDxfId="391"/>
    <tableColumn id="2" xr3:uid="{A6BDFBC2-74B8-9849-B04D-EE67FBBE76E8}" name="Column1" dataDxfId="390"/>
    <tableColumn id="3" xr3:uid="{C5246B04-1A5A-3446-AC4C-D3FF92B02179}" name="Column2" dataDxfId="389"/>
    <tableColumn id="4" xr3:uid="{CF538630-1821-314F-A681-97D74DC9E6A0}" name="Column3" dataDxfId="388"/>
    <tableColumn id="5" xr3:uid="{C119F6EB-08BE-8244-B9DE-5F2930112B64}" name="Column4" dataDxfId="387"/>
    <tableColumn id="6" xr3:uid="{B1311CC2-4689-2E41-B2E2-2C72FFF0217E}" name="Column5" dataDxfId="386"/>
  </tableColumns>
  <tableStyleInfo name="TableStyleMedium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55262C9-F665-C541-A744-FC83D1FF6BFE}" name="Table29" displayName="Table29" ref="G55:O57" totalsRowShown="0" headerRowDxfId="385" dataDxfId="383" headerRowBorderDxfId="384" tableBorderDxfId="382">
  <autoFilter ref="G55:O57" xr:uid="{355262C9-F665-C541-A744-FC83D1FF6BFE}"/>
  <tableColumns count="9">
    <tableColumn id="1" xr3:uid="{CBC401C3-FAD0-0542-B7E8-2E57EAF6A075}" name="Column1" dataDxfId="381"/>
    <tableColumn id="2" xr3:uid="{27266811-8A61-8240-8F50-154BDD50C4AF}" name="Coefficients" dataDxfId="380"/>
    <tableColumn id="3" xr3:uid="{8EE5A7F0-83CB-5C4D-B3B6-CA91D4D98699}" name="Standard Error" dataDxfId="379"/>
    <tableColumn id="4" xr3:uid="{505D1467-6DA2-5145-B185-68E8B6661761}" name="t Stat" dataDxfId="378"/>
    <tableColumn id="5" xr3:uid="{7890A30A-4529-A84C-BD09-3210F548B94A}" name="P-value" dataDxfId="377"/>
    <tableColumn id="6" xr3:uid="{594C4DD5-4C10-CF42-A3F4-88B00EF16B89}" name="Lower 95%" dataDxfId="376"/>
    <tableColumn id="7" xr3:uid="{BBD0E527-6408-704A-8579-DFBECCDEF4BB}" name="Upper 95%" dataDxfId="375"/>
    <tableColumn id="8" xr3:uid="{5F24AAC7-B745-7F42-B067-274F4E814346}" name="Lower 95.0%" dataDxfId="374"/>
    <tableColumn id="9" xr3:uid="{5A434CF6-FA59-8C46-87C0-13FA10D9A7C1}" name="Upper 95.0%" dataDxfId="373"/>
  </tableColumns>
  <tableStyleInfo name="TableStyleMedium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4558DE9-F235-CD43-8442-588AAEF1AA79}" name="Table30" displayName="Table30" ref="G61:J83" totalsRowShown="0" headerRowDxfId="372" dataDxfId="371" tableBorderDxfId="370">
  <autoFilter ref="G61:J83" xr:uid="{B4558DE9-F235-CD43-8442-588AAEF1AA79}"/>
  <tableColumns count="4">
    <tableColumn id="1" xr3:uid="{A68F78DA-0E70-D64D-80A4-56F61F1E1A3C}" name="Column1" dataDxfId="369"/>
    <tableColumn id="2" xr3:uid="{3251B66A-7923-C843-B6E9-D8125C7D3849}" name="Column2" dataDxfId="368"/>
    <tableColumn id="3" xr3:uid="{9082F5B9-E567-C040-B577-73D08267044F}" name="Column3" dataDxfId="367"/>
    <tableColumn id="4" xr3:uid="{D6AF753A-9262-3F4C-912A-2F4270F9B6A1}" name="Column4" dataDxfId="366"/>
  </tableColumns>
  <tableStyleInfo name="TableStyleMedium3"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C386D6D-A8AB-8641-B11B-923632381617}" name="Table31" displayName="Table31" ref="L61:M83" totalsRowShown="0" headerRowDxfId="365" dataDxfId="364" tableBorderDxfId="363">
  <autoFilter ref="L61:M83" xr:uid="{5C386D6D-A8AB-8641-B11B-923632381617}"/>
  <tableColumns count="2">
    <tableColumn id="1" xr3:uid="{C12609AB-85E0-A747-AB82-2EDEDB71F9A7}" name="Column1" dataDxfId="362"/>
    <tableColumn id="2" xr3:uid="{D4E24B76-7979-0F4B-BFDE-9938918F9618}" name="Column2" dataDxfId="361"/>
  </tableColumns>
  <tableStyleInfo name="TableStyleMedium3"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E235997-F4B5-1942-BDAF-A0235B8C552B}" name="Table6266" displayName="Table6266" ref="H95:J107" totalsRowCount="1" headerRowDxfId="360" dataDxfId="359" totalsRowDxfId="358">
  <autoFilter ref="H95:J106" xr:uid="{3E235997-F4B5-1942-BDAF-A0235B8C552B}"/>
  <tableColumns count="3">
    <tableColumn id="1" xr3:uid="{2B5EED26-164B-434C-8986-A2036604BBE8}" name="Bin Start" dataDxfId="357" totalsRowDxfId="356"/>
    <tableColumn id="2" xr3:uid="{78CA4357-ACDD-0740-AAEA-63849E8B6E13}" name="Bin End" dataDxfId="355" totalsRowDxfId="354"/>
    <tableColumn id="3" xr3:uid="{DD54441F-59D4-374E-B148-140A41E3FA7B}" name="Bin" totalsRowFunction="custom" dataDxfId="353" totalsRowDxfId="352">
      <totalsRowFormula>COUNT(Table6266[Bin])</totalsRowFormula>
    </tableColumn>
  </tableColumns>
  <tableStyleInfo name="TableStyleMedium3"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7E0CF4A-3691-934B-AD60-A4B7060A6C0B}" name="Table6368" displayName="Table6368" ref="H110:I123" totalsRowCount="1" headerRowDxfId="351" dataDxfId="350" totalsRowDxfId="349" totalsRowCellStyle="Normal">
  <autoFilter ref="H110:I122" xr:uid="{17E0CF4A-3691-934B-AD60-A4B7060A6C0B}"/>
  <tableColumns count="2">
    <tableColumn id="1" xr3:uid="{03FE460B-9CD9-FA4C-A0DF-1A39DDA6662C}" name="MidPoint" dataDxfId="348" totalsRowDxfId="347" totalsRowCellStyle="Normal">
      <calculatedColumnFormula>(I96+H96)/2</calculatedColumnFormula>
    </tableColumn>
    <tableColumn id="2" xr3:uid="{788EEF9F-738E-F748-8901-BF0C30EB6769}" name="Frequency x MidPoint" dataDxfId="346" totalsRowDxfId="345" totalsRowCellStyle="Normal">
      <calculatedColumnFormula>Table6368[[#This Row],[MidPoint]]*M96</calculatedColumnFormula>
    </tableColumn>
  </tableColumns>
  <tableStyleInfo name="TableStyleMedium3"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8992E02-5CF6-C246-97EE-87418C739462}" name="Table68" displayName="Table68" ref="L95:Q107" totalsRowShown="0" headerRowDxfId="344" dataDxfId="342" headerRowBorderDxfId="343" tableBorderDxfId="341">
  <autoFilter ref="L95:Q107" xr:uid="{98992E02-5CF6-C246-97EE-87418C739462}"/>
  <tableColumns count="6">
    <tableColumn id="1" xr3:uid="{68BB32EE-6C12-4440-B8C5-1144E0CF983C}" name="Bin" dataDxfId="340"/>
    <tableColumn id="2" xr3:uid="{78F3ACC0-BD5B-8545-86A2-6DC3FCF73675}" name="Frequency" dataDxfId="339"/>
    <tableColumn id="3" xr3:uid="{C760AF89-A366-5F4D-A14E-B325E42F4D51}" name="Cumulative %" dataDxfId="338"/>
    <tableColumn id="4" xr3:uid="{F71F380C-CD73-FB44-87EF-156BD1049B7B}" name="Bin2" dataDxfId="337"/>
    <tableColumn id="5" xr3:uid="{5036BB06-B124-844D-8657-26773C40FEA8}" name="Frequency3" dataDxfId="336"/>
    <tableColumn id="6" xr3:uid="{00A7EE0B-3FB3-6045-A453-9DB8382266E5}" name="Cumulative %4" dataDxfId="335"/>
  </tableColumns>
  <tableStyleInfo name="TableStyleMedium3"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6C6E7CC4-5F1E-4644-AC00-5A4A31EF28D1}" name="Table2585" displayName="Table2585" ref="B24:C29" totalsRowShown="0" headerRowDxfId="334" dataDxfId="333">
  <autoFilter ref="B24:C29" xr:uid="{6C6E7CC4-5F1E-4644-AC00-5A4A31EF28D1}"/>
  <tableColumns count="2">
    <tableColumn id="1" xr3:uid="{AF990B45-85CA-4B43-8B2F-15DDFC950E02}" name="Column1" dataDxfId="332"/>
    <tableColumn id="2" xr3:uid="{B60B131F-891D-C549-AC63-FDD8957C88B4}" name="Column2" dataDxfId="331"/>
  </tableColumns>
  <tableStyleInfo name="TableStyleMedium3"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18AF86-D1C8-3143-BF38-408B70B6F465}" name="Table9" displayName="Table9" ref="I5:J20" totalsRowShown="0" headerRowDxfId="330" dataDxfId="328" headerRowBorderDxfId="329" tableBorderDxfId="327">
  <autoFilter ref="I5:J20" xr:uid="{1E18AF86-D1C8-3143-BF38-408B70B6F465}"/>
  <tableColumns count="2">
    <tableColumn id="1" xr3:uid="{E105471C-4743-8047-BBF1-DB2EDC186CB3}" name="Column1" dataDxfId="326"/>
    <tableColumn id="2" xr3:uid="{61448CDF-28FE-3E4D-B979-283AE4D4D487}" name="Column2" dataDxfId="325"/>
  </tableColumns>
  <tableStyleInfo name="TableStyleMedium3"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32FBD96-1ECF-CD4C-AD48-1C6E27559712}" name="Table616" displayName="Table616" ref="A1:E25" totalsRowCount="1" headerRowDxfId="324" dataDxfId="323" totalsRowDxfId="322">
  <autoFilter ref="A1:E24" xr:uid="{032FBD96-1ECF-CD4C-AD48-1C6E27559712}"/>
  <tableColumns count="5">
    <tableColumn id="1" xr3:uid="{C8B4F524-3E6B-F846-B8B3-11A854525F14}" name="Entity" dataDxfId="321" totalsRowDxfId="320"/>
    <tableColumn id="2" xr3:uid="{A7B678C7-093B-9643-851A-9F567626468C}" name="Code" dataDxfId="319" totalsRowDxfId="318"/>
    <tableColumn id="3" xr3:uid="{80547E1A-D908-8448-9548-9721F67A4547}" name="Year" dataDxfId="317" totalsRowDxfId="316"/>
    <tableColumn id="4" xr3:uid="{D4DA056B-597C-B448-BFBB-E7987DCCF6C5}" name="Cumulative number of objects launched into outer space" dataDxfId="315" totalsRowDxfId="314"/>
    <tableColumn id="9" xr3:uid="{EC0CC286-67EF-9941-82A8-AE16858FCA0C}" name="Increasing Value" dataDxfId="313" totalsRowDxfId="312">
      <calculatedColumnFormula>Table616[[#This Row],[Cumulative number of objects launched into outer space]]-D1</calculatedColumnFormula>
    </tableColumn>
  </tableColumns>
  <tableStyleInfo name="TableStyleMedium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CC34A0F-34F4-A04C-BC5D-66C464C851E7}" name="Table34" displayName="Table34" ref="G40:H48" totalsRowShown="0" headerRowDxfId="311" dataDxfId="310" tableBorderDxfId="309">
  <autoFilter ref="G40:H48" xr:uid="{ECC34A0F-34F4-A04C-BC5D-66C464C851E7}"/>
  <tableColumns count="2">
    <tableColumn id="1" xr3:uid="{8F2D611E-9194-5242-B5E1-D76F750BBE25}" name="Column1" dataDxfId="308"/>
    <tableColumn id="2" xr3:uid="{121716CD-909B-DF4F-817C-1869A4D201C9}" name="Column2" dataDxfId="307"/>
  </tableColumns>
  <tableStyleInfo name="TableStyleMedium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D0E5220-1671-1C4E-B941-30B1F80DD4B0}" name="Table35" displayName="Table35" ref="G49:L53" totalsRowShown="0" headerRowDxfId="306" dataDxfId="305" tableBorderDxfId="304">
  <autoFilter ref="G49:L53" xr:uid="{4D0E5220-1671-1C4E-B941-30B1F80DD4B0}"/>
  <tableColumns count="6">
    <tableColumn id="1" xr3:uid="{DAA61EF9-1937-334B-8156-0B861F312E7A}" name="ANOVA" dataDxfId="303"/>
    <tableColumn id="2" xr3:uid="{A0F43163-08B0-D94F-8B0C-DD4E91C31B37}" name="Column1" dataDxfId="302"/>
    <tableColumn id="3" xr3:uid="{1CAC2757-45D8-C042-A8DB-9FDA0F87C166}" name="Column2" dataDxfId="301"/>
    <tableColumn id="4" xr3:uid="{FE74801C-3ABA-5C44-8A3B-D48EFAF9882C}" name="Column3" dataDxfId="300"/>
    <tableColumn id="5" xr3:uid="{0A82A451-0C50-134A-87F9-D94DA9D974DF}" name="Column4" dataDxfId="299"/>
    <tableColumn id="6" xr3:uid="{8BB537C0-FDAE-934C-91FE-69474FF70D4E}" name="Column5" dataDxfId="298"/>
  </tableColumns>
  <tableStyleInfo name="TableStyleMedium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B133134B-4A05-214B-8EAF-FEF3973BD709}" name="Table37" displayName="Table37" ref="G55:O57" totalsRowShown="0" headerRowDxfId="297" dataDxfId="295" headerRowBorderDxfId="296" tableBorderDxfId="294">
  <autoFilter ref="G55:O57" xr:uid="{B133134B-4A05-214B-8EAF-FEF3973BD709}"/>
  <tableColumns count="9">
    <tableColumn id="1" xr3:uid="{868A40D1-A00B-2A44-B758-5241C0E5D93F}" name="Column1" dataDxfId="293"/>
    <tableColumn id="2" xr3:uid="{EC428FCC-9AD7-7849-BACE-8A251DFC7E73}" name="Coefficients" dataDxfId="292"/>
    <tableColumn id="3" xr3:uid="{F711F791-8D71-2640-84BE-CD566F53B9F8}" name="Standard Error" dataDxfId="291"/>
    <tableColumn id="4" xr3:uid="{22CF04C8-3506-0D48-B5FB-E1311424AC95}" name="t Stat" dataDxfId="290"/>
    <tableColumn id="5" xr3:uid="{0C84B5D5-B3FA-0E49-BA7C-2BC610D1A7F8}" name="P-value" dataDxfId="289"/>
    <tableColumn id="6" xr3:uid="{2465DBF5-B625-944B-A3E6-B77123056D7D}" name="Lower 95%" dataDxfId="288"/>
    <tableColumn id="7" xr3:uid="{32AE7BD9-5965-5B4A-8FAF-022D1AAAE9FF}" name="Upper 95%" dataDxfId="287"/>
    <tableColumn id="8" xr3:uid="{1C0554FE-DECE-5147-9276-53D257EA338B}" name="Lower 95.0%" dataDxfId="286"/>
    <tableColumn id="9" xr3:uid="{0F845D8C-EA26-034C-9E9D-D549B5F27365}" name="Upper 95.0%" dataDxfId="285"/>
  </tableColumns>
  <tableStyleInfo name="TableStyleMedium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65B6DC69-CF14-0C4C-BEB8-8F6E350DBE8A}" name="Table38" displayName="Table38" ref="G61:J82" totalsRowShown="0" headerRowDxfId="284" dataDxfId="283" tableBorderDxfId="282">
  <autoFilter ref="G61:J82" xr:uid="{65B6DC69-CF14-0C4C-BEB8-8F6E350DBE8A}"/>
  <tableColumns count="4">
    <tableColumn id="1" xr3:uid="{8C516287-1FD1-7B47-BEEE-0B2A3FB7B85A}" name="RESIDUAL OUTPUT" dataDxfId="281"/>
    <tableColumn id="2" xr3:uid="{0CE6695B-8731-F04E-8FCD-167F115D1A05}" name="Column1" dataDxfId="280"/>
    <tableColumn id="3" xr3:uid="{155794D4-85D6-174D-AD3B-8E778BB8D3CD}" name="Column2" dataDxfId="279"/>
    <tableColumn id="4" xr3:uid="{8CC53F87-B6DF-2C4A-953C-2064BA7555E3}" name="Column3" dataDxfId="278"/>
  </tableColumns>
  <tableStyleInfo name="TableStyleMedium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E71274B-287F-4E42-99ED-1663DD1EA22B}" name="Table39" displayName="Table39" ref="L61:M82" totalsRowShown="0" headerRowDxfId="277" dataDxfId="276" tableBorderDxfId="275">
  <autoFilter ref="L61:M82" xr:uid="{0E71274B-287F-4E42-99ED-1663DD1EA22B}"/>
  <tableColumns count="2">
    <tableColumn id="1" xr3:uid="{9A4173D2-EAEA-0744-B7C0-806BE0C91487}" name="PROBABILITY OUTPUT" dataDxfId="274"/>
    <tableColumn id="2" xr3:uid="{C0B9CA68-1864-594B-B22F-768413BA20A5}" name="Column1" dataDxfId="273"/>
  </tableColumns>
  <tableStyleInfo name="TableStyleMedium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7062338A-8C29-3143-BA95-485A42C34F67}" name="Table626670" displayName="Table626670" ref="G100:I112" totalsRowCount="1" headerRowDxfId="272" dataDxfId="271" totalsRowDxfId="270">
  <autoFilter ref="G100:I111" xr:uid="{7062338A-8C29-3143-BA95-485A42C34F67}"/>
  <tableColumns count="3">
    <tableColumn id="1" xr3:uid="{B80BF933-86D7-7A41-8336-56B2B27C6A0D}" name="Bin Start" dataDxfId="269" totalsRowDxfId="268"/>
    <tableColumn id="2" xr3:uid="{3FF3415A-6374-264E-96FF-B2A82626785A}" name="Bin End" dataDxfId="267" totalsRowDxfId="266"/>
    <tableColumn id="3" xr3:uid="{0DEC18A2-0F29-4E42-B6A9-C1B88622DE8B}" name="Bin" totalsRowFunction="custom" dataDxfId="265" totalsRowDxfId="264">
      <totalsRowFormula>COUNT(Table626670[Bin])</totalsRowFormula>
    </tableColumn>
  </tableColumns>
  <tableStyleInfo name="TableStyleMedium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5196865B-DEA1-384D-AA32-FC8B6EB7766C}" name="Table636871" displayName="Table636871" ref="H122:I134" totalsRowShown="0" headerRowDxfId="263" dataDxfId="262">
  <autoFilter ref="H122:I134" xr:uid="{5196865B-DEA1-384D-AA32-FC8B6EB7766C}"/>
  <tableColumns count="2">
    <tableColumn id="1" xr3:uid="{EBEECE43-4FE5-1B45-98EB-1BAF6115C74E}" name="MidPoint" dataDxfId="261">
      <calculatedColumnFormula>(H101+G101)/2</calculatedColumnFormula>
    </tableColumn>
    <tableColumn id="2" xr3:uid="{D687FD99-A8E9-C745-9968-E20B4C6344D6}" name="Frequency x MidPoint" dataDxfId="260">
      <calculatedColumnFormula>Table636871[[#This Row],[MidPoint]]*L101</calculatedColumnFormula>
    </tableColumn>
  </tableColumns>
  <tableStyleInfo name="TableStyleMedium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373D33F3-916B-A34B-8FBD-DBE5EA44E781}" name="Table71" displayName="Table71" ref="K100:P113" totalsRowShown="0" headerRowDxfId="259" dataDxfId="257" headerRowBorderDxfId="258" tableBorderDxfId="256">
  <autoFilter ref="K100:P113" xr:uid="{373D33F3-916B-A34B-8FBD-DBE5EA44E781}"/>
  <tableColumns count="6">
    <tableColumn id="1" xr3:uid="{107ED399-1C07-D542-AE1A-5650AF05167D}" name="Bin" dataDxfId="255"/>
    <tableColumn id="2" xr3:uid="{2D352F81-9C11-3C41-99D0-2A472DB913A9}" name="Frequency" dataDxfId="254"/>
    <tableColumn id="3" xr3:uid="{C83480E7-2405-9C49-98E7-99C30733F573}" name="Cumulative %" dataDxfId="253"/>
    <tableColumn id="4" xr3:uid="{E3051360-CCDB-004C-A38C-EB5AAAC936A7}" name="Bin2" dataDxfId="252"/>
    <tableColumn id="5" xr3:uid="{7F63513F-4CD0-7B49-A208-D3787BF87706}" name="Frequency3" dataDxfId="251"/>
    <tableColumn id="6" xr3:uid="{CC9159FF-45C7-1F47-A656-EC037B8DC0EC}" name="Cumulative %4" dataDxfId="250"/>
  </tableColumns>
  <tableStyleInfo name="TableStyleMedium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4CB9F09B-1910-4044-951B-A73243909CC0}" name="Table258586" displayName="Table258586" ref="B27:C32" totalsRowShown="0" headerRowDxfId="249" dataDxfId="248">
  <autoFilter ref="B27:C32" xr:uid="{4CB9F09B-1910-4044-951B-A73243909CC0}"/>
  <tableColumns count="2">
    <tableColumn id="1" xr3:uid="{F27CE821-1F01-A24E-B663-F6506DCB94BA}" name="Column1" dataDxfId="247"/>
    <tableColumn id="2" xr3:uid="{06A7B222-7A42-A74C-8A1B-AF5919E7AACF}" name="Column2" dataDxfId="246"/>
  </tableColumns>
  <tableStyleInfo name="TableStyleMedium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31E6FB9-67BF-A54C-8FC1-6494A3570A37}" name="Table11" displayName="Table11" ref="H4:I19" totalsRowShown="0" headerRowDxfId="245" dataDxfId="243" headerRowBorderDxfId="244" tableBorderDxfId="242">
  <autoFilter ref="H4:I19" xr:uid="{031E6FB9-67BF-A54C-8FC1-6494A3570A37}"/>
  <tableColumns count="2">
    <tableColumn id="1" xr3:uid="{E8C53DF7-F821-6748-8671-456DD2810498}" name="Column1" dataDxfId="241"/>
    <tableColumn id="2" xr3:uid="{0B802006-7515-BF44-AADA-0710EA59F697}" name="Column2" dataDxfId="240"/>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DB0E092-CB1D-FD4B-BF29-FDD87BF9CF4B}" name="Table717" displayName="Table717" ref="A1:E25" totalsRowShown="0" headerRowDxfId="239" dataDxfId="238">
  <autoFilter ref="A1:E25" xr:uid="{CDB0E092-CB1D-FD4B-BF29-FDD87BF9CF4B}"/>
  <tableColumns count="5">
    <tableColumn id="1" xr3:uid="{7242A929-46BC-7C47-810F-7B172928D414}" name="Entity" dataDxfId="237"/>
    <tableColumn id="2" xr3:uid="{5DCF9739-4857-0F44-BCA5-78E2B29264FD}" name="Code" dataDxfId="236"/>
    <tableColumn id="3" xr3:uid="{DFF7B328-3737-134B-9167-70C980295025}" name="Year" dataDxfId="235"/>
    <tableColumn id="4" xr3:uid="{90B96C36-CDE6-7543-ABB0-1C5087493DEB}" name="Cumulative number of objects launched into outer space" dataDxfId="234"/>
    <tableColumn id="9" xr3:uid="{AB84AB4D-337A-F140-A758-11C77EEB9845}" name="Increasing Value" dataDxfId="233">
      <calculatedColumnFormula>Table717[[#This Row],[Cumulative number of objects launched into outer space]]-D1</calculatedColumnFormula>
    </tableColumn>
  </tableColumns>
  <tableStyleInfo name="TableStyleMedium5"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947F59A7-9CB4-8F48-86EB-1C66C5E532D8}" name="Table42" displayName="Table42" ref="G71:J93" totalsRowShown="0" headerRowDxfId="232" dataDxfId="231" tableBorderDxfId="230">
  <autoFilter ref="G71:J93" xr:uid="{947F59A7-9CB4-8F48-86EB-1C66C5E532D8}"/>
  <tableColumns count="4">
    <tableColumn id="1" xr3:uid="{31BE3C59-DEE3-BE49-886E-778CF37DCC28}" name="Column1" dataDxfId="229"/>
    <tableColumn id="2" xr3:uid="{C1CD65E2-4D4C-1742-9120-1B78789BF8AE}" name="Column2" dataDxfId="228"/>
    <tableColumn id="3" xr3:uid="{A0E9795A-6B82-A846-B277-1D67D17A0E3A}" name="Column3" dataDxfId="227"/>
    <tableColumn id="4" xr3:uid="{EA414B63-B39E-FA47-9972-78552B11D4E1}" name="Column4" dataDxfId="226"/>
  </tableColumns>
  <tableStyleInfo name="TableStyleMedium5"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3A3BEAB7-D453-7548-A0F4-BC65A0E610EB}" name="Table43" displayName="Table43" ref="L71:M93" totalsRowShown="0" headerRowDxfId="225" dataDxfId="224" tableBorderDxfId="223">
  <autoFilter ref="L71:M93" xr:uid="{3A3BEAB7-D453-7548-A0F4-BC65A0E610EB}"/>
  <tableColumns count="2">
    <tableColumn id="1" xr3:uid="{EA139A2E-43F0-3848-8E9B-2A2723A775F1}" name="Column1" dataDxfId="222"/>
    <tableColumn id="2" xr3:uid="{58FA4D10-C655-5642-8A40-F47BB3F5A8AD}" name="Column2" dataDxfId="221"/>
  </tableColumns>
  <tableStyleInfo name="TableStyleMedium5"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FDC14E48-5861-9A48-AA85-F7C7533A1B1A}" name="Table44" displayName="Table44" ref="G66:O68" totalsRowShown="0" headerRowDxfId="220" dataDxfId="218" headerRowBorderDxfId="219" tableBorderDxfId="217">
  <autoFilter ref="G66:O68" xr:uid="{FDC14E48-5861-9A48-AA85-F7C7533A1B1A}"/>
  <tableColumns count="9">
    <tableColumn id="1" xr3:uid="{57FF4C93-DC97-F640-9605-DF9DB2C63FA8}" name="Column1" dataDxfId="216"/>
    <tableColumn id="2" xr3:uid="{430C1B3A-A18D-1543-A030-B8CBCA691C40}" name="Coefficients" dataDxfId="215"/>
    <tableColumn id="3" xr3:uid="{4D8947DA-42D7-CE4B-9A60-0A060C372F9E}" name="Standard Error" dataDxfId="214"/>
    <tableColumn id="4" xr3:uid="{03B9801E-087A-2A4C-8905-FFBA451A56CD}" name="t Stat" dataDxfId="213"/>
    <tableColumn id="5" xr3:uid="{35F0A210-140B-BE4B-A5CA-DD98FC085E6E}" name="P-value" dataDxfId="212"/>
    <tableColumn id="6" xr3:uid="{14791C78-B0F6-C947-A02F-4B06A77AEE3B}" name="Lower 95%" dataDxfId="211"/>
    <tableColumn id="7" xr3:uid="{9DA39FA7-45C0-C646-A67F-D42090A8249A}" name="Upper 95%" dataDxfId="210"/>
    <tableColumn id="8" xr3:uid="{A4269C86-664B-4F40-9BD3-234B02591868}" name="Lower 95.0%" dataDxfId="209"/>
    <tableColumn id="9" xr3:uid="{BC830941-6ECE-524D-BDBF-5EBA9FF98133}" name="Upper 95.0%" dataDxfId="208"/>
  </tableColumns>
  <tableStyleInfo name="TableStyleMedium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47486DE5-D18D-CA4C-9DB1-A5D31C8D5E66}" name="Table45" displayName="Table45" ref="G60:L64" totalsRowShown="0" headerRowDxfId="207" dataDxfId="206" tableBorderDxfId="205">
  <autoFilter ref="G60:L64" xr:uid="{47486DE5-D18D-CA4C-9DB1-A5D31C8D5E66}"/>
  <tableColumns count="6">
    <tableColumn id="1" xr3:uid="{B1B4E937-4109-9D4C-B8C5-629B7F9B90B0}" name="ANOVA" dataDxfId="204"/>
    <tableColumn id="2" xr3:uid="{1BA4376C-A971-9246-9941-6304728E3BFA}" name="Column1" dataDxfId="203"/>
    <tableColumn id="3" xr3:uid="{C7374B0E-7963-0948-98B0-A4CB479B4AA0}" name="Column2" dataDxfId="202"/>
    <tableColumn id="4" xr3:uid="{C8F8CF41-E106-0E48-A039-D66535DEBBFC}" name="Column3" dataDxfId="201"/>
    <tableColumn id="5" xr3:uid="{5EF4F839-4C2D-1D46-912E-6C16F8DE6678}" name="Column4" dataDxfId="200"/>
    <tableColumn id="6" xr3:uid="{B5F04B93-4598-BC42-8FC6-09298CB4D20B}" name="Column5" dataDxfId="199"/>
  </tableColumns>
  <tableStyleInfo name="TableStyleMedium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F66715B-3F52-764D-A9D9-439A8DACBCD7}" name="Table46" displayName="Table46" ref="G51:H59" totalsRowShown="0" headerRowDxfId="198" dataDxfId="197" tableBorderDxfId="196">
  <autoFilter ref="G51:H59" xr:uid="{6F66715B-3F52-764D-A9D9-439A8DACBCD7}"/>
  <tableColumns count="2">
    <tableColumn id="1" xr3:uid="{58E041E9-9A82-D840-B307-8B878C42AB83}" name="Column1" dataDxfId="195"/>
    <tableColumn id="2" xr3:uid="{FCBFA1DB-6EDB-6845-84EE-D80332A3B77E}" name="Column2" dataDxfId="194"/>
  </tableColumns>
  <tableStyleInfo name="TableStyleMedium5"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16D40E9B-DBAB-244B-8897-8A6EA2504D2A}" name="Table62667073" displayName="Table62667073" ref="G103:I117" totalsRowCount="1" headerRowDxfId="193" dataDxfId="192" totalsRowDxfId="191">
  <autoFilter ref="G103:I116" xr:uid="{16D40E9B-DBAB-244B-8897-8A6EA2504D2A}"/>
  <tableColumns count="3">
    <tableColumn id="1" xr3:uid="{72F12C43-697A-9F47-92BE-5F9C1C74D71D}" name="Bin Start" dataDxfId="190" totalsRowDxfId="189"/>
    <tableColumn id="2" xr3:uid="{C6A6E336-2EF6-A142-A881-B5AE040121E7}" name="Bin End" dataDxfId="188" totalsRowDxfId="187"/>
    <tableColumn id="3" xr3:uid="{976615EB-C286-1340-9D66-ACA5133EB659}" name="Bin" totalsRowFunction="custom" dataDxfId="186" totalsRowDxfId="185">
      <totalsRowFormula>COUNT(Table62667073[Bin])</totalsRowFormula>
    </tableColumn>
  </tableColumns>
  <tableStyleInfo name="TableStyleMedium5"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29BFC1DC-D61D-7E44-A50E-812F95538EEF}" name="Table63687174" displayName="Table63687174" ref="G121:H135" totalsRowShown="0" headerRowDxfId="184" dataDxfId="183">
  <autoFilter ref="G121:H135" xr:uid="{29BFC1DC-D61D-7E44-A50E-812F95538EEF}"/>
  <tableColumns count="2">
    <tableColumn id="1" xr3:uid="{63FED2F0-D610-6840-9633-7A11459B14BD}" name="MidPoint" dataDxfId="182">
      <calculatedColumnFormula>(H104+G104)/2</calculatedColumnFormula>
    </tableColumn>
    <tableColumn id="2" xr3:uid="{2C84933D-9CDE-7144-A943-5A43A5481C8D}" name="Frequency x MidPoint" dataDxfId="181">
      <calculatedColumnFormula>Table63687174[[#This Row],[MidPoint]]*L104</calculatedColumnFormula>
    </tableColumn>
  </tableColumns>
  <tableStyleInfo name="TableStyleMedium5"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57530FAE-D0FD-9D42-A443-12E870C7C199}" name="Table74" displayName="Table74" ref="K102:P118" totalsRowShown="0" headerRowDxfId="180" dataDxfId="179">
  <autoFilter ref="K102:P118" xr:uid="{57530FAE-D0FD-9D42-A443-12E870C7C199}"/>
  <tableColumns count="6">
    <tableColumn id="2" xr3:uid="{B1B3CF22-890E-604D-9066-243C1AD7D07E}" name="Column2" dataDxfId="178"/>
    <tableColumn id="3" xr3:uid="{D16CF64C-1D7F-8045-80A1-E3C4660F5B82}" name="Column3" dataDxfId="177"/>
    <tableColumn id="4" xr3:uid="{7F3ED548-2918-6349-A8EC-6305D83CBF45}" name="Column4" dataDxfId="176"/>
    <tableColumn id="5" xr3:uid="{4E85596C-847A-E446-9DD3-85DB5BE4C7FB}" name="Column5" dataDxfId="175"/>
    <tableColumn id="6" xr3:uid="{8F28771A-E8B6-2A43-AEDA-3D9DF16940CA}" name="Column6" dataDxfId="174"/>
    <tableColumn id="7" xr3:uid="{42EB15DF-FD80-FE4B-887C-42796A0A3B17}" name="Column7" dataDxfId="173"/>
  </tableColumns>
  <tableStyleInfo name="TableStyleMedium5"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8A2A4BD2-70F3-5A41-85D4-DD10FECB77D5}" name="Table25858687" displayName="Table25858687" ref="B28:C33" totalsRowShown="0" headerRowDxfId="172" dataDxfId="171">
  <autoFilter ref="B28:C33" xr:uid="{8A2A4BD2-70F3-5A41-85D4-DD10FECB77D5}"/>
  <tableColumns count="2">
    <tableColumn id="1" xr3:uid="{00FF869D-29A0-454D-AD49-9F1004612E4F}" name="Column1" dataDxfId="170"/>
    <tableColumn id="2" xr3:uid="{D19A64A8-0745-3443-887E-AAFFED2F010D}" name="Column2" dataDxfId="169"/>
  </tableColumns>
  <tableStyleInfo name="TableStyleMedium5"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786971-638A-434A-9EF3-874F24447023}" name="Table12" displayName="Table12" ref="H4:I19" totalsRowShown="0" headerRowDxfId="168" dataDxfId="166" headerRowBorderDxfId="167" tableBorderDxfId="165">
  <autoFilter ref="H4:I19" xr:uid="{4D786971-638A-434A-9EF3-874F24447023}"/>
  <tableColumns count="2">
    <tableColumn id="1" xr3:uid="{BA11EB2B-F43B-844E-B6A5-C662C0E4A35C}" name="Column1" dataDxfId="164"/>
    <tableColumn id="2" xr3:uid="{97FAC58A-F618-2045-AC2D-5F8110669F13}" name="Column2" dataDxfId="163"/>
  </tableColumns>
  <tableStyleInfo name="TableStyleMedium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4139BCE-6FA5-4040-8149-165477F67A9E}" name="Table818" displayName="Table818" ref="A1:E25" totalsRowShown="0" headerRowDxfId="162" dataDxfId="161">
  <autoFilter ref="A1:E25" xr:uid="{24139BCE-6FA5-4040-8149-165477F67A9E}"/>
  <tableColumns count="5">
    <tableColumn id="1" xr3:uid="{0CCF2DD0-CACD-6B4F-8665-2E692A3127DF}" name="Entity" dataDxfId="160"/>
    <tableColumn id="2" xr3:uid="{5EE2358D-3455-2F4D-9AF6-5457BF739B8D}" name="Code" dataDxfId="159"/>
    <tableColumn id="3" xr3:uid="{4F2F86EA-1453-FF44-8364-BC1CD475351A}" name="Year" dataDxfId="158"/>
    <tableColumn id="4" xr3:uid="{43DD41C0-FFAD-A949-8B26-E0CE8DFDBF3E}" name="Cumulative number of objects launched into outer space" dataDxfId="157"/>
    <tableColumn id="9" xr3:uid="{41B1BC21-5C06-B84E-BF44-03C116706D33}" name="Increasing Value" dataDxfId="156">
      <calculatedColumnFormula>Table818[[#This Row],[Cumulative number of objects launched into outer space]]-D1</calculatedColumnFormula>
    </tableColumn>
  </tableColumns>
  <tableStyleInfo name="TableStyleMedium6"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7FC4BF6-4DE2-CF4E-A815-CFED5DEEE47A}" name="Table48" displayName="Table48" ref="H45:I53" totalsRowShown="0" headerRowDxfId="155" dataDxfId="154" tableBorderDxfId="153">
  <autoFilter ref="H45:I53" xr:uid="{17FC4BF6-4DE2-CF4E-A815-CFED5DEEE47A}"/>
  <tableColumns count="2">
    <tableColumn id="1" xr3:uid="{9FAF0089-9907-544D-9C95-FCCF6B6B7C93}" name="Column1" dataDxfId="152"/>
    <tableColumn id="2" xr3:uid="{1BAD6BF6-8E98-3C49-8FAE-25BF42524862}" name="Column2" dataDxfId="151"/>
  </tableColumns>
  <tableStyleInfo name="TableStyleMedium6"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DA90C0F-4D86-5648-9144-F1615B419A07}" name="Table49" displayName="Table49" ref="H54:M58" totalsRowShown="0" headerRowDxfId="150" dataDxfId="149" tableBorderDxfId="148">
  <autoFilter ref="H54:M58" xr:uid="{3DA90C0F-4D86-5648-9144-F1615B419A07}"/>
  <tableColumns count="6">
    <tableColumn id="1" xr3:uid="{BC303EBD-C28F-6A4A-9C9E-EF19AF583E7D}" name="ANOVA" dataDxfId="147"/>
    <tableColumn id="2" xr3:uid="{8DEC4EE1-5B8A-5740-8CF2-B47DD7291ABC}" name="Column1" dataDxfId="146"/>
    <tableColumn id="3" xr3:uid="{3AE47E63-86F8-5345-A353-2D0774163627}" name="Column2" dataDxfId="145"/>
    <tableColumn id="4" xr3:uid="{81000BE1-62FC-4741-A38C-8C4CE9BF9EA8}" name="Column3" dataDxfId="144"/>
    <tableColumn id="5" xr3:uid="{577A9741-E23A-EA44-9CF1-179382A1658A}" name="Column4" dataDxfId="143"/>
    <tableColumn id="6" xr3:uid="{E8F223E3-4DF1-7042-9709-F0C28D4C4D4E}" name="Column5" dataDxfId="142"/>
  </tableColumns>
  <tableStyleInfo name="TableStyleMedium6"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026978C-C73C-CA4C-817F-28B035E36541}" name="Table50" displayName="Table50" ref="H60:P62" totalsRowShown="0" headerRowDxfId="141" dataDxfId="139" headerRowBorderDxfId="140" tableBorderDxfId="138">
  <autoFilter ref="H60:P62" xr:uid="{C026978C-C73C-CA4C-817F-28B035E36541}"/>
  <tableColumns count="9">
    <tableColumn id="1" xr3:uid="{52D3FC17-EB66-B74C-80C4-C4EE3D7E3DB3}" name="Column1" dataDxfId="137"/>
    <tableColumn id="2" xr3:uid="{CC79D763-0FDE-0645-BF68-A7931FB82D9A}" name="Coefficients" dataDxfId="136"/>
    <tableColumn id="3" xr3:uid="{F9362557-4CE3-3D43-BDA3-2BEBA494E26D}" name="Standard Error" dataDxfId="135"/>
    <tableColumn id="4" xr3:uid="{22AB2E4B-0567-F94F-AB10-574405D08AEA}" name="t Stat" dataDxfId="134"/>
    <tableColumn id="5" xr3:uid="{6435DE87-D76F-3941-AC23-D764815EEA84}" name="P-value" dataDxfId="133"/>
    <tableColumn id="6" xr3:uid="{9A557B07-1F86-1644-B6F0-287AD395DA2E}" name="Lower 95%" dataDxfId="132"/>
    <tableColumn id="7" xr3:uid="{DA969DBE-05C6-AA4B-AB11-8DB740696901}" name="Upper 95%" dataDxfId="131"/>
    <tableColumn id="8" xr3:uid="{899FE753-CA35-6343-B000-B8C54B702A9C}" name="Lower 95.0%" dataDxfId="130"/>
    <tableColumn id="9" xr3:uid="{86766CBF-ABF5-1843-87A8-E298C15793E5}" name="Upper 95.0%" dataDxfId="129"/>
  </tableColumns>
  <tableStyleInfo name="TableStyleMedium6"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4AE66E2B-0961-E449-8227-A1E6F1CCCEBE}" name="Table51" displayName="Table51" ref="H66:K88" totalsRowShown="0" headerRowDxfId="128" dataDxfId="127" tableBorderDxfId="126">
  <autoFilter ref="H66:K88" xr:uid="{4AE66E2B-0961-E449-8227-A1E6F1CCCEBE}"/>
  <tableColumns count="4">
    <tableColumn id="1" xr3:uid="{1A190673-DBE3-C345-9FBC-397AF09B6491}" name="Column1" dataDxfId="125"/>
    <tableColumn id="2" xr3:uid="{62317153-8C8B-664C-AF3E-5D4F522B6215}" name="Column2" dataDxfId="124"/>
    <tableColumn id="3" xr3:uid="{940F6F81-55C9-044B-BF07-66ED33174189}" name="Column3" dataDxfId="123"/>
    <tableColumn id="4" xr3:uid="{3D95CCA8-2BA9-B34F-9A4B-BE50DE45D593}" name="Column4" dataDxfId="122"/>
  </tableColumns>
  <tableStyleInfo name="TableStyleMedium6"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334972CA-B578-8A48-8065-3F6743E75634}" name="Table52" displayName="Table52" ref="M66:N88" totalsRowShown="0" headerRowDxfId="121" dataDxfId="120" tableBorderDxfId="119">
  <autoFilter ref="M66:N88" xr:uid="{334972CA-B578-8A48-8065-3F6743E75634}"/>
  <tableColumns count="2">
    <tableColumn id="1" xr3:uid="{18AD69D2-798D-5347-A301-ABC752DB5F79}" name="Column1" dataDxfId="118"/>
    <tableColumn id="2" xr3:uid="{8336FF4D-D615-9540-A560-2AFF29CD9491}" name="Column2" dataDxfId="117"/>
  </tableColumns>
  <tableStyleInfo name="TableStyleMedium6"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24B734D-F665-8A48-83BC-258E7D0F943F}" name="Table77" displayName="Table77" ref="H99:J113" totalsRowCount="1" headerRowDxfId="116" dataDxfId="115" totalsRowDxfId="114">
  <autoFilter ref="H99:J112" xr:uid="{F24B734D-F665-8A48-83BC-258E7D0F943F}"/>
  <tableColumns count="3">
    <tableColumn id="1" xr3:uid="{C35E3A42-F3D3-0F49-B347-52785139A2EB}" name="Bin Start " dataDxfId="113" totalsRowDxfId="112"/>
    <tableColumn id="2" xr3:uid="{93C6D635-D8C2-2C42-BC52-83198E42077D}" name="Bin End" dataDxfId="111" totalsRowDxfId="110"/>
    <tableColumn id="3" xr3:uid="{BCF03DB8-06DE-674C-B90A-6F382FA26915}" name="Bin" totalsRowFunction="custom" dataDxfId="109" totalsRowDxfId="108">
      <totalsRowFormula>COUNT(Table77[Bin])</totalsRowFormula>
    </tableColumn>
  </tableColumns>
  <tableStyleInfo name="TableStyleMedium6"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8DDD4DB4-6C74-9B4D-99BA-2E9C337A1853}" name="Table6368717479" displayName="Table6368717479" ref="H116:I130" totalsRowShown="0" headerRowDxfId="107" dataDxfId="106">
  <autoFilter ref="H116:I130" xr:uid="{8DDD4DB4-6C74-9B4D-99BA-2E9C337A1853}"/>
  <tableColumns count="2">
    <tableColumn id="1" xr3:uid="{27851B86-6EA7-C345-B2E0-FA6A25EE01D0}" name="MidPoint" dataDxfId="105">
      <calculatedColumnFormula>(H100+I100)/2</calculatedColumnFormula>
    </tableColumn>
    <tableColumn id="2" xr3:uid="{78322EAA-75CC-464F-9508-F70EE5481DCB}" name="Frequency x MidPoint" dataDxfId="104">
      <calculatedColumnFormula>Table6368717479[[#This Row],[MidPoint]]*M101</calculatedColumnFormula>
    </tableColumn>
  </tableColumns>
  <tableStyleInfo name="TableStyleMedium6"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D738E52C-5360-834E-BDC6-85875D7FBF5A}" name="Table79" displayName="Table79" ref="L100:Q115" totalsRowShown="0" headerRowDxfId="103" dataDxfId="101" headerRowBorderDxfId="102" tableBorderDxfId="100">
  <autoFilter ref="L100:Q115" xr:uid="{D738E52C-5360-834E-BDC6-85875D7FBF5A}"/>
  <tableColumns count="6">
    <tableColumn id="1" xr3:uid="{78C7FECF-DE3E-9C4A-ABA3-9A47144C7C35}" name="Bin" dataDxfId="99"/>
    <tableColumn id="2" xr3:uid="{A5863D6A-8E02-234D-8C29-E6DA55BAF1AB}" name="Frequency" dataDxfId="98"/>
    <tableColumn id="3" xr3:uid="{4E08E060-E957-5444-A6C0-748F45A5615C}" name="Cumulative %" dataDxfId="97"/>
    <tableColumn id="4" xr3:uid="{9E755E7C-6806-E948-85B5-69FEBDF2AA9F}" name="Bin2" dataDxfId="96"/>
    <tableColumn id="5" xr3:uid="{EF3D2378-2753-9246-91A2-7F26B72BF7C8}" name="Frequency3" dataDxfId="95"/>
    <tableColumn id="6" xr3:uid="{69070480-D940-0F47-964D-44AA6263D831}" name="Cumulative %4" dataDxfId="94"/>
  </tableColumns>
  <tableStyleInfo name="TableStyleMedium6"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A27A5FC1-19EE-9143-A20C-74E8CC370234}" name="Table2585868788" displayName="Table2585868788" ref="B29:C34" totalsRowShown="0" headerRowDxfId="93" dataDxfId="92">
  <autoFilter ref="B29:C34" xr:uid="{A27A5FC1-19EE-9143-A20C-74E8CC370234}"/>
  <tableColumns count="2">
    <tableColumn id="1" xr3:uid="{DA8CD30B-8563-3348-A705-3863FCFB5607}" name="Column1" dataDxfId="91"/>
    <tableColumn id="2" xr3:uid="{75252649-520A-3F41-BDF7-40114A31DF02}" name="Column2" dataDxfId="90"/>
  </tableColumns>
  <tableStyleInfo name="TableStyleMedium6"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9F009EB-7042-E045-BDDD-CA75E35A868A}" name="Table19" displayName="Table19" ref="H6:I21" totalsRowShown="0" headerRowDxfId="89" dataDxfId="87" headerRowBorderDxfId="88" tableBorderDxfId="86">
  <autoFilter ref="H6:I21" xr:uid="{39F009EB-7042-E045-BDDD-CA75E35A868A}"/>
  <tableColumns count="2">
    <tableColumn id="1" xr3:uid="{0EC6408D-9B1B-8346-A884-B18764C773AF}" name="Column1" dataDxfId="85"/>
    <tableColumn id="2" xr3:uid="{79DF2A39-C579-E745-B975-B18826688273}" name="Column2" dataDxfId="84"/>
  </tableColumns>
  <tableStyleInfo name="TableStyleMedium6"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5C98D02-5AA2-EB44-BF8D-2F8733BD1B6A}" name="Table1019" displayName="Table1019" ref="A1:E25" totalsRowShown="0" headerRowDxfId="77" dataDxfId="76">
  <autoFilter ref="A1:E25" xr:uid="{45C98D02-5AA2-EB44-BF8D-2F8733BD1B6A}"/>
  <tableColumns count="5">
    <tableColumn id="1" xr3:uid="{3F1B9BDB-DB21-274D-BC70-237BDFD8D70D}" name="Entity" dataDxfId="75"/>
    <tableColumn id="2" xr3:uid="{F8712B3B-CCC7-A14C-AD62-92B192D81B82}" name="Code" dataDxfId="74"/>
    <tableColumn id="3" xr3:uid="{A6C9680E-E49B-F545-963B-38A98B855DB2}" name="Year" dataDxfId="73"/>
    <tableColumn id="4" xr3:uid="{64184F2E-B4D6-C34C-847A-D32630556FFA}" name="Cumulative number of objects launched into outer space" dataDxfId="72"/>
    <tableColumn id="9" xr3:uid="{80685FB5-CAF0-1D48-8BA3-31CC9236EADD}" name="Increasing Value" dataDxfId="71">
      <calculatedColumnFormula>Table1019[[#This Row],[Cumulative number of objects launched into outer space]]-D1</calculatedColumnFormula>
    </tableColumn>
  </tableColumns>
  <tableStyleInfo name="TableStyleMedium1"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494F445D-C771-1E44-A072-7A0E307372E8}" name="Table54" displayName="Table54" ref="F67:G75" totalsRowShown="0" headerRowDxfId="70" dataDxfId="69" tableBorderDxfId="68">
  <autoFilter ref="F67:G75" xr:uid="{494F445D-C771-1E44-A072-7A0E307372E8}"/>
  <tableColumns count="2">
    <tableColumn id="1" xr3:uid="{DA6003AA-1689-8C48-A10D-4EDDFCC75C2B}" name="Column1" dataDxfId="67"/>
    <tableColumn id="2" xr3:uid="{07984E12-E698-3E4F-9BA8-5F9B39626E31}" name="Column2" dataDxfId="66"/>
  </tableColumns>
  <tableStyleInfo name="TableStyleMedium1"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2FF57E7-E5C2-2443-8314-6E5C83B191D8}" name="Table55" displayName="Table55" ref="F76:K80" totalsRowShown="0" headerRowDxfId="65" dataDxfId="64" tableBorderDxfId="63">
  <autoFilter ref="F76:K80" xr:uid="{62FF57E7-E5C2-2443-8314-6E5C83B191D8}"/>
  <tableColumns count="6">
    <tableColumn id="1" xr3:uid="{445E3BA9-95DD-144C-8E5A-7E4F0954B864}" name="ANOVA" dataDxfId="62"/>
    <tableColumn id="2" xr3:uid="{D849946F-2438-F149-A494-8A2002180746}" name="Column1" dataDxfId="61"/>
    <tableColumn id="3" xr3:uid="{92D3FF1B-9E04-1942-9897-F9E06F820D62}" name="Column2" dataDxfId="60"/>
    <tableColumn id="4" xr3:uid="{96AF9CB9-B6DE-9549-AC19-93B80B89A5FD}" name="Column3" dataDxfId="59"/>
    <tableColumn id="5" xr3:uid="{0748B8E7-776B-AC4F-A2A2-7BECDD5F5599}" name="Column4" dataDxfId="58"/>
    <tableColumn id="6" xr3:uid="{6543D38A-1AF4-BF42-9C51-69B5026C2CBA}" name="Column5" dataDxfId="57"/>
  </tableColumns>
  <tableStyleInfo name="TableStyleMedium1"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65188BC8-E58C-104A-8139-96E68123322E}" name="Table56" displayName="Table56" ref="F82:N84" totalsRowShown="0" headerRowDxfId="56" dataDxfId="55" headerRowBorderDxfId="53" tableBorderDxfId="54">
  <autoFilter ref="F82:N84" xr:uid="{65188BC8-E58C-104A-8139-96E68123322E}"/>
  <tableColumns count="9">
    <tableColumn id="1" xr3:uid="{CA8A5D89-4908-264F-B1FB-F401A8F14294}" name="Column1" dataDxfId="52"/>
    <tableColumn id="2" xr3:uid="{350077C0-716E-1749-B8CE-8CF83E89ABE7}" name="Coefficients" dataDxfId="51"/>
    <tableColumn id="3" xr3:uid="{A128378C-8A3C-B44A-91F2-58E7937C51EF}" name="Standard Error" dataDxfId="50"/>
    <tableColumn id="4" xr3:uid="{317E576E-CF7D-DD43-AF5A-B30BD7AEC556}" name="t Stat" dataDxfId="49"/>
    <tableColumn id="5" xr3:uid="{E52039A8-D3A3-4640-8A56-29F87477B352}" name="P-value" dataDxfId="48"/>
    <tableColumn id="6" xr3:uid="{72B8834B-3C5E-8B45-8279-3915A543603A}" name="Lower 95%" dataDxfId="47"/>
    <tableColumn id="7" xr3:uid="{6FFD02C9-85A9-CF4D-A93B-866C7926B557}" name="Upper 95%" dataDxfId="46"/>
    <tableColumn id="8" xr3:uid="{DEA943DE-938B-6B41-88BD-70C5D876DEC0}" name="Lower 95.0%" dataDxfId="45"/>
    <tableColumn id="9" xr3:uid="{778EB1D9-A816-CB4D-A95B-4AAF7B2174B3}" name="Upper 95.0%" dataDxfId="44"/>
  </tableColumns>
  <tableStyleInfo name="TableStyleMedium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27F7401-D072-0B4B-97AA-F6A7B49E88E4}" name="Table57" displayName="Table57" ref="F88:I115" totalsRowShown="0" headerRowDxfId="43" dataDxfId="42" tableBorderDxfId="41">
  <autoFilter ref="F88:I115" xr:uid="{027F7401-D072-0B4B-97AA-F6A7B49E88E4}"/>
  <tableColumns count="4">
    <tableColumn id="1" xr3:uid="{5DB61F1F-D629-AE45-8BCB-1EE6B1E3583A}" name="Column1" dataDxfId="40"/>
    <tableColumn id="2" xr3:uid="{B1FA42CC-EDCF-2C40-930D-72F062A93DC2}" name="Column2" dataDxfId="39"/>
    <tableColumn id="3" xr3:uid="{4E91C994-F3A9-4A4E-8B34-84513FF55C64}" name="Column3" dataDxfId="38"/>
    <tableColumn id="4" xr3:uid="{A22F1213-7F55-FC4A-A334-5D03E2E0D2E7}" name="Column4" dataDxfId="37"/>
  </tableColumns>
  <tableStyleInfo name="TableStyleMedium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C132AC30-F13F-5243-A97D-7E2664988FBA}" name="Table58" displayName="Table58" ref="K88:L115" totalsRowShown="0" headerRowDxfId="36" dataDxfId="35">
  <autoFilter ref="K88:L115" xr:uid="{C132AC30-F13F-5243-A97D-7E2664988FBA}"/>
  <tableColumns count="2">
    <tableColumn id="1" xr3:uid="{904EDD1D-8181-3E43-81B6-4C77F27B63E6}" name="Column1" dataDxfId="34"/>
    <tableColumn id="2" xr3:uid="{05AC466D-E102-CA45-8A43-3AAB3326A753}" name="Column2" dataDxfId="33"/>
  </tableColumns>
  <tableStyleInfo name="TableStyleMedium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F8539485-A5B8-1747-A403-CDBA0BC0993B}" name="Table7781" displayName="Table7781" ref="F145:H162" totalsRowCount="1" headerRowDxfId="32" dataDxfId="31" totalsRowDxfId="30">
  <autoFilter ref="F145:H161" xr:uid="{F8539485-A5B8-1747-A403-CDBA0BC0993B}"/>
  <tableColumns count="3">
    <tableColumn id="1" xr3:uid="{5ABE63A2-A4BC-EB41-BD07-E5687CA1D454}" name="Bin Start " dataDxfId="29" totalsRowDxfId="28"/>
    <tableColumn id="2" xr3:uid="{F3212069-7A49-2442-B804-11C6AA39EB5D}" name="Bin End" dataDxfId="27" totalsRowDxfId="26"/>
    <tableColumn id="3" xr3:uid="{781A7C22-FE52-D046-B4ED-F71E640A803A}" name="Bin" totalsRowFunction="custom" dataDxfId="25" totalsRowDxfId="24">
      <totalsRowFormula>COUNT(Table7781[Bin])</totalsRowFormula>
    </tableColumn>
  </tableColumns>
  <tableStyleInfo name="TableStyleMedium1"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35CA414F-338A-1149-A9A0-719F4940130B}" name="Table81" displayName="Table81" ref="J145:O163" totalsRowShown="0" headerRowDxfId="23" dataDxfId="22" headerRowBorderDxfId="20" tableBorderDxfId="21">
  <autoFilter ref="J145:O163" xr:uid="{35CA414F-338A-1149-A9A0-719F4940130B}"/>
  <tableColumns count="6">
    <tableColumn id="1" xr3:uid="{77D2AA6A-5244-CD49-969B-D268947CE43C}" name="Bin" dataDxfId="19"/>
    <tableColumn id="2" xr3:uid="{8A232D00-FC5D-EA49-A0B4-B9061475E71F}" name="Frequency" dataDxfId="18"/>
    <tableColumn id="3" xr3:uid="{6246A94D-6ACA-164A-BDE8-883E29DBF517}" name="Cumulative %" dataDxfId="17"/>
    <tableColumn id="4" xr3:uid="{107C4374-D17D-7D4E-9427-D888A04C14F8}" name="Bin2" dataDxfId="16"/>
    <tableColumn id="5" xr3:uid="{BDB0D802-DFC5-554D-B136-02584CA63B5A}" name="Frequency3" dataDxfId="15"/>
    <tableColumn id="6" xr3:uid="{8AA1D1D5-80B4-5B47-B50A-1E385D392C61}" name="Cumulative %4" dataDxfId="14"/>
  </tableColumns>
  <tableStyleInfo name="TableStyleMedium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93FED282-986B-D347-B2DC-F2543F115D2B}" name="Table636871747983" displayName="Table636871747983" ref="F169:G186" totalsRowShown="0" headerRowDxfId="13" dataDxfId="12">
  <autoFilter ref="F169:G186" xr:uid="{93FED282-986B-D347-B2DC-F2543F115D2B}"/>
  <tableColumns count="2">
    <tableColumn id="1" xr3:uid="{0D1E3362-B8ED-364F-A7F1-567DC3740E8F}" name="MidPoint" dataDxfId="11">
      <calculatedColumnFormula>(G146+F146)/2</calculatedColumnFormula>
    </tableColumn>
    <tableColumn id="2" xr3:uid="{0DFC414D-0346-D444-AA93-498DF7E7792E}" name="Frequency x MidPoint" dataDxfId="10">
      <calculatedColumnFormula>Table636871747983[[#This Row],[MidPoint]]*K146</calculatedColumnFormula>
    </tableColumn>
  </tableColumns>
  <tableStyleInfo name="TableStyleMedium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A70A46FB-FAE0-1842-9AF0-6BFF8D8B4E31}" name="Table258586878889" displayName="Table258586878889" ref="B29:C34" totalsRowShown="0" headerRowDxfId="9" dataDxfId="8">
  <autoFilter ref="B29:C34" xr:uid="{A70A46FB-FAE0-1842-9AF0-6BFF8D8B4E31}"/>
  <tableColumns count="2">
    <tableColumn id="1" xr3:uid="{3C38A435-4EE3-9B4F-9C91-8AF180A78432}" name="Column1" dataDxfId="7"/>
    <tableColumn id="2" xr3:uid="{93B9743C-FA6C-7B4D-8EF4-962FAAC0014B}" name="Column2" dataDxfId="6"/>
  </tableColumns>
  <tableStyleInfo name="TableStyleMedium1"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0FDF72-003D-BA4C-803D-F871BF6FBC8C}" name="Table26" displayName="Table26" ref="H5:I20" totalsRowShown="0" headerRowDxfId="5" dataDxfId="4" headerRowBorderDxfId="2" tableBorderDxfId="3">
  <autoFilter ref="H5:I20" xr:uid="{E90FDF72-003D-BA4C-803D-F871BF6FBC8C}"/>
  <tableColumns count="2">
    <tableColumn id="1" xr3:uid="{C3C057F8-3327-7B48-B68E-A25FE8DCD194}" name="Column1" dataDxfId="1"/>
    <tableColumn id="2" xr3:uid="{6BEE3766-17F8-9145-AF14-6382DDE457F0}" name="Column2" dataDxfId="0"/>
  </tableColumns>
  <tableStyleInfo name="TableStyleMedium1"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C0749C-A665-DF49-A789-376F37A610C0}" name="Table2" displayName="Table2" ref="S7:V14" totalsRowShown="0" headerRowDxfId="83" dataDxfId="82">
  <autoFilter ref="S7:V14" xr:uid="{25C0749C-A665-DF49-A789-376F37A610C0}"/>
  <tableColumns count="4">
    <tableColumn id="1" xr3:uid="{9EF479C9-1688-894C-9F34-4E5ACEE6B048}" name="Column1" dataDxfId="81"/>
    <tableColumn id="2" xr3:uid="{ADF7AA9C-ABD2-D14A-BB9C-1349E15E17A8}" name="Column2" dataDxfId="80"/>
    <tableColumn id="3" xr3:uid="{91F0E4CC-B52C-FA4F-BAAD-66914ABFAB38}" name="Column3" dataDxfId="79"/>
    <tableColumn id="4" xr3:uid="{98E59170-BD5D-1647-ABB3-C2E4F1B5EEB0}" name="Column4" dataDxfId="7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drawing" Target="../drawings/drawing2.xml"/><Relationship Id="rId7"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table" Target="../tables/table2.xml"/><Relationship Id="rId10" Type="http://schemas.openxmlformats.org/officeDocument/2006/relationships/table" Target="../tables/table7.xml"/><Relationship Id="rId4" Type="http://schemas.openxmlformats.org/officeDocument/2006/relationships/table" Target="../tables/table1.xml"/><Relationship Id="rId9" Type="http://schemas.openxmlformats.org/officeDocument/2006/relationships/table" Target="../tables/table6.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12" Type="http://schemas.openxmlformats.org/officeDocument/2006/relationships/table" Target="../tables/table18.xml"/><Relationship Id="rId2" Type="http://schemas.openxmlformats.org/officeDocument/2006/relationships/table" Target="../tables/table8.xml"/><Relationship Id="rId1" Type="http://schemas.openxmlformats.org/officeDocument/2006/relationships/drawing" Target="../drawings/drawing3.xml"/><Relationship Id="rId6" Type="http://schemas.openxmlformats.org/officeDocument/2006/relationships/table" Target="../tables/table12.xml"/><Relationship Id="rId11" Type="http://schemas.openxmlformats.org/officeDocument/2006/relationships/table" Target="../tables/table17.xml"/><Relationship Id="rId5" Type="http://schemas.openxmlformats.org/officeDocument/2006/relationships/table" Target="../tables/table11.xml"/><Relationship Id="rId10" Type="http://schemas.openxmlformats.org/officeDocument/2006/relationships/table" Target="../tables/table16.xml"/><Relationship Id="rId4" Type="http://schemas.openxmlformats.org/officeDocument/2006/relationships/table" Target="../tables/table10.xml"/><Relationship Id="rId9" Type="http://schemas.openxmlformats.org/officeDocument/2006/relationships/table" Target="../tables/table15.xml"/></Relationships>
</file>

<file path=xl/worksheets/_rels/sheet4.xml.rels><?xml version="1.0" encoding="UTF-8" standalone="yes"?>
<Relationships xmlns="http://schemas.openxmlformats.org/package/2006/relationships"><Relationship Id="rId8" Type="http://schemas.openxmlformats.org/officeDocument/2006/relationships/table" Target="../tables/table25.xml"/><Relationship Id="rId3" Type="http://schemas.openxmlformats.org/officeDocument/2006/relationships/table" Target="../tables/table20.xml"/><Relationship Id="rId7" Type="http://schemas.openxmlformats.org/officeDocument/2006/relationships/table" Target="../tables/table24.xml"/><Relationship Id="rId12" Type="http://schemas.openxmlformats.org/officeDocument/2006/relationships/table" Target="../tables/table29.xml"/><Relationship Id="rId2" Type="http://schemas.openxmlformats.org/officeDocument/2006/relationships/table" Target="../tables/table19.xml"/><Relationship Id="rId1" Type="http://schemas.openxmlformats.org/officeDocument/2006/relationships/drawing" Target="../drawings/drawing4.xml"/><Relationship Id="rId6" Type="http://schemas.openxmlformats.org/officeDocument/2006/relationships/table" Target="../tables/table23.xml"/><Relationship Id="rId11" Type="http://schemas.openxmlformats.org/officeDocument/2006/relationships/table" Target="../tables/table28.xml"/><Relationship Id="rId5" Type="http://schemas.openxmlformats.org/officeDocument/2006/relationships/table" Target="../tables/table22.xml"/><Relationship Id="rId10" Type="http://schemas.openxmlformats.org/officeDocument/2006/relationships/table" Target="../tables/table27.xml"/><Relationship Id="rId4" Type="http://schemas.openxmlformats.org/officeDocument/2006/relationships/table" Target="../tables/table21.xml"/><Relationship Id="rId9" Type="http://schemas.openxmlformats.org/officeDocument/2006/relationships/table" Target="../tables/table26.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6.xml"/><Relationship Id="rId3" Type="http://schemas.openxmlformats.org/officeDocument/2006/relationships/table" Target="../tables/table31.xml"/><Relationship Id="rId7" Type="http://schemas.openxmlformats.org/officeDocument/2006/relationships/table" Target="../tables/table35.xml"/><Relationship Id="rId12" Type="http://schemas.openxmlformats.org/officeDocument/2006/relationships/table" Target="../tables/table40.xml"/><Relationship Id="rId2" Type="http://schemas.openxmlformats.org/officeDocument/2006/relationships/table" Target="../tables/table30.xml"/><Relationship Id="rId1" Type="http://schemas.openxmlformats.org/officeDocument/2006/relationships/drawing" Target="../drawings/drawing5.xml"/><Relationship Id="rId6" Type="http://schemas.openxmlformats.org/officeDocument/2006/relationships/table" Target="../tables/table34.xml"/><Relationship Id="rId11" Type="http://schemas.openxmlformats.org/officeDocument/2006/relationships/table" Target="../tables/table39.xml"/><Relationship Id="rId5" Type="http://schemas.openxmlformats.org/officeDocument/2006/relationships/table" Target="../tables/table33.xml"/><Relationship Id="rId10" Type="http://schemas.openxmlformats.org/officeDocument/2006/relationships/table" Target="../tables/table38.xml"/><Relationship Id="rId4" Type="http://schemas.openxmlformats.org/officeDocument/2006/relationships/table" Target="../tables/table32.xml"/><Relationship Id="rId9" Type="http://schemas.openxmlformats.org/officeDocument/2006/relationships/table" Target="../tables/table37.xml"/></Relationships>
</file>

<file path=xl/worksheets/_rels/sheet6.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12" Type="http://schemas.openxmlformats.org/officeDocument/2006/relationships/table" Target="../tables/table51.xml"/><Relationship Id="rId2" Type="http://schemas.openxmlformats.org/officeDocument/2006/relationships/table" Target="../tables/table41.xml"/><Relationship Id="rId1" Type="http://schemas.openxmlformats.org/officeDocument/2006/relationships/drawing" Target="../drawings/drawing6.xml"/><Relationship Id="rId6" Type="http://schemas.openxmlformats.org/officeDocument/2006/relationships/table" Target="../tables/table45.xml"/><Relationship Id="rId11" Type="http://schemas.openxmlformats.org/officeDocument/2006/relationships/table" Target="../tables/table50.xml"/><Relationship Id="rId5" Type="http://schemas.openxmlformats.org/officeDocument/2006/relationships/table" Target="../tables/table44.xml"/><Relationship Id="rId10" Type="http://schemas.openxmlformats.org/officeDocument/2006/relationships/table" Target="../tables/table49.xml"/><Relationship Id="rId4" Type="http://schemas.openxmlformats.org/officeDocument/2006/relationships/table" Target="../tables/table43.xml"/><Relationship Id="rId9" Type="http://schemas.openxmlformats.org/officeDocument/2006/relationships/table" Target="../tables/table48.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8.xml"/><Relationship Id="rId3" Type="http://schemas.openxmlformats.org/officeDocument/2006/relationships/table" Target="../tables/table53.xml"/><Relationship Id="rId7" Type="http://schemas.openxmlformats.org/officeDocument/2006/relationships/table" Target="../tables/table57.xml"/><Relationship Id="rId12" Type="http://schemas.openxmlformats.org/officeDocument/2006/relationships/table" Target="../tables/table62.xml"/><Relationship Id="rId2" Type="http://schemas.openxmlformats.org/officeDocument/2006/relationships/table" Target="../tables/table52.xml"/><Relationship Id="rId1" Type="http://schemas.openxmlformats.org/officeDocument/2006/relationships/drawing" Target="../drawings/drawing7.xml"/><Relationship Id="rId6" Type="http://schemas.openxmlformats.org/officeDocument/2006/relationships/table" Target="../tables/table56.xml"/><Relationship Id="rId11" Type="http://schemas.openxmlformats.org/officeDocument/2006/relationships/table" Target="../tables/table61.xml"/><Relationship Id="rId5" Type="http://schemas.openxmlformats.org/officeDocument/2006/relationships/table" Target="../tables/table55.xml"/><Relationship Id="rId10" Type="http://schemas.openxmlformats.org/officeDocument/2006/relationships/table" Target="../tables/table60.xml"/><Relationship Id="rId4" Type="http://schemas.openxmlformats.org/officeDocument/2006/relationships/table" Target="../tables/table54.xml"/><Relationship Id="rId9" Type="http://schemas.openxmlformats.org/officeDocument/2006/relationships/table" Target="../tables/table59.xml"/></Relationships>
</file>

<file path=xl/worksheets/_rels/sheet8.xml.rels><?xml version="1.0" encoding="UTF-8" standalone="yes"?>
<Relationships xmlns="http://schemas.openxmlformats.org/package/2006/relationships"><Relationship Id="rId8" Type="http://schemas.openxmlformats.org/officeDocument/2006/relationships/table" Target="../tables/table69.xml"/><Relationship Id="rId3" Type="http://schemas.openxmlformats.org/officeDocument/2006/relationships/table" Target="../tables/table64.xml"/><Relationship Id="rId7" Type="http://schemas.openxmlformats.org/officeDocument/2006/relationships/table" Target="../tables/table68.xml"/><Relationship Id="rId12" Type="http://schemas.openxmlformats.org/officeDocument/2006/relationships/table" Target="../tables/table73.xml"/><Relationship Id="rId2" Type="http://schemas.openxmlformats.org/officeDocument/2006/relationships/table" Target="../tables/table63.xml"/><Relationship Id="rId1" Type="http://schemas.openxmlformats.org/officeDocument/2006/relationships/drawing" Target="../drawings/drawing8.xml"/><Relationship Id="rId6" Type="http://schemas.openxmlformats.org/officeDocument/2006/relationships/table" Target="../tables/table67.xml"/><Relationship Id="rId11" Type="http://schemas.openxmlformats.org/officeDocument/2006/relationships/table" Target="../tables/table72.xml"/><Relationship Id="rId5" Type="http://schemas.openxmlformats.org/officeDocument/2006/relationships/table" Target="../tables/table66.xml"/><Relationship Id="rId10" Type="http://schemas.openxmlformats.org/officeDocument/2006/relationships/table" Target="../tables/table71.xml"/><Relationship Id="rId4" Type="http://schemas.openxmlformats.org/officeDocument/2006/relationships/table" Target="../tables/table65.xml"/><Relationship Id="rId9" Type="http://schemas.openxmlformats.org/officeDocument/2006/relationships/table" Target="../tables/table70.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3FB3-0453-5345-BDE7-F013BDFD1AE4}">
  <dimension ref="A1"/>
  <sheetViews>
    <sheetView tabSelected="1" zoomScale="47" workbookViewId="0">
      <selection activeCell="AE29" sqref="AE29"/>
    </sheetView>
  </sheetViews>
  <sheetFormatPr baseColWidth="10"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71C7-CCE5-A544-B31A-C52AA006E147}">
  <dimension ref="A1:AH140"/>
  <sheetViews>
    <sheetView zoomScale="61" zoomScaleNormal="35" workbookViewId="0">
      <selection activeCell="F42" sqref="F42"/>
    </sheetView>
  </sheetViews>
  <sheetFormatPr baseColWidth="10" defaultRowHeight="27" x14ac:dyDescent="0.35"/>
  <cols>
    <col min="1" max="3" width="10.83203125" style="1"/>
    <col min="4" max="4" width="49.1640625" style="1" customWidth="1"/>
    <col min="5" max="5" width="10.83203125" style="1"/>
    <col min="6" max="7" width="11" style="1" customWidth="1"/>
    <col min="8" max="8" width="10.5" style="1" bestFit="1" customWidth="1"/>
    <col min="9" max="9" width="97.5" style="1" customWidth="1"/>
    <col min="10" max="10" width="11" style="1" customWidth="1"/>
    <col min="11" max="11" width="12" style="1" bestFit="1" customWidth="1"/>
    <col min="12" max="12" width="16.83203125" style="1" bestFit="1" customWidth="1"/>
    <col min="13" max="13" width="11.1640625" style="1" bestFit="1" customWidth="1"/>
    <col min="14" max="14" width="84.1640625" style="1" customWidth="1"/>
    <col min="15" max="17" width="10.83203125" style="1"/>
    <col min="18" max="18" width="12" style="1" bestFit="1" customWidth="1"/>
    <col min="19" max="19" width="88.1640625" style="1" customWidth="1"/>
    <col min="20" max="21" width="11.33203125" style="1" customWidth="1"/>
    <col min="22" max="22" width="46.5" style="1" customWidth="1"/>
    <col min="23" max="23" width="11.33203125" style="1" customWidth="1"/>
    <col min="24" max="24" width="87.5" style="1" customWidth="1"/>
    <col min="25" max="28" width="11.33203125" style="1" customWidth="1"/>
    <col min="29" max="29" width="91.1640625" style="1" customWidth="1"/>
    <col min="30" max="33" width="11.33203125" style="1" customWidth="1"/>
    <col min="34" max="34" width="84.83203125" style="1" customWidth="1"/>
    <col min="35" max="38" width="11.33203125" style="1" customWidth="1"/>
    <col min="39" max="16384" width="10.83203125" style="1"/>
  </cols>
  <sheetData>
    <row r="1" spans="1:34" x14ac:dyDescent="0.35">
      <c r="A1" s="1" t="s">
        <v>0</v>
      </c>
      <c r="B1" s="1" t="s">
        <v>1</v>
      </c>
      <c r="C1" s="1" t="s">
        <v>2</v>
      </c>
      <c r="D1" s="1" t="s">
        <v>3</v>
      </c>
      <c r="F1" s="1" t="s">
        <v>0</v>
      </c>
      <c r="G1" s="1" t="s">
        <v>1</v>
      </c>
      <c r="H1" s="1" t="s">
        <v>2</v>
      </c>
      <c r="I1" s="1" t="s">
        <v>3</v>
      </c>
      <c r="K1" s="1" t="s">
        <v>0</v>
      </c>
      <c r="L1" s="1" t="s">
        <v>1</v>
      </c>
      <c r="M1" s="1" t="s">
        <v>2</v>
      </c>
      <c r="N1" s="1" t="s">
        <v>3</v>
      </c>
      <c r="P1" s="1" t="s">
        <v>0</v>
      </c>
      <c r="Q1" s="1" t="s">
        <v>1</v>
      </c>
      <c r="R1" s="1" t="s">
        <v>2</v>
      </c>
      <c r="S1" s="1" t="s">
        <v>3</v>
      </c>
      <c r="U1" s="1" t="s">
        <v>0</v>
      </c>
      <c r="V1" s="1" t="s">
        <v>1</v>
      </c>
      <c r="W1" s="1" t="s">
        <v>2</v>
      </c>
      <c r="X1" s="1" t="s">
        <v>3</v>
      </c>
      <c r="Z1" s="1" t="s">
        <v>0</v>
      </c>
      <c r="AA1" s="1" t="s">
        <v>1</v>
      </c>
      <c r="AB1" s="1" t="s">
        <v>2</v>
      </c>
      <c r="AC1" s="1" t="s">
        <v>3</v>
      </c>
      <c r="AE1" s="1" t="s">
        <v>0</v>
      </c>
      <c r="AF1" s="1" t="s">
        <v>1</v>
      </c>
      <c r="AG1" s="1" t="s">
        <v>2</v>
      </c>
      <c r="AH1" s="1" t="s">
        <v>3</v>
      </c>
    </row>
    <row r="2" spans="1:34" x14ac:dyDescent="0.35">
      <c r="A2" s="1" t="s">
        <v>4</v>
      </c>
      <c r="B2" s="1" t="s">
        <v>5</v>
      </c>
      <c r="C2" s="1">
        <v>2000</v>
      </c>
      <c r="D2" s="1">
        <v>79</v>
      </c>
      <c r="F2" s="1" t="s">
        <v>4</v>
      </c>
      <c r="G2" s="1" t="s">
        <v>5</v>
      </c>
      <c r="H2" s="1">
        <v>2000</v>
      </c>
      <c r="I2" s="1">
        <v>79</v>
      </c>
      <c r="K2" s="1" t="s">
        <v>6</v>
      </c>
      <c r="L2" s="1" t="s">
        <v>7</v>
      </c>
      <c r="M2" s="1">
        <v>2001</v>
      </c>
      <c r="N2" s="1">
        <v>44</v>
      </c>
      <c r="P2" s="1" t="s">
        <v>8</v>
      </c>
      <c r="Q2" s="1" t="s">
        <v>9</v>
      </c>
      <c r="R2" s="1">
        <v>2000</v>
      </c>
      <c r="S2" s="1">
        <v>29</v>
      </c>
      <c r="U2" s="1" t="s">
        <v>10</v>
      </c>
      <c r="V2" s="1" t="s">
        <v>11</v>
      </c>
      <c r="W2" s="1">
        <v>2000</v>
      </c>
      <c r="X2" s="1">
        <v>84</v>
      </c>
      <c r="Z2" s="1" t="s">
        <v>12</v>
      </c>
      <c r="AA2" s="1" t="s">
        <v>13</v>
      </c>
      <c r="AB2" s="1">
        <v>2000</v>
      </c>
      <c r="AC2" s="1">
        <v>3118</v>
      </c>
      <c r="AE2" s="1" t="s">
        <v>14</v>
      </c>
      <c r="AF2" s="1" t="s">
        <v>15</v>
      </c>
      <c r="AG2" s="1">
        <v>2000</v>
      </c>
      <c r="AH2" s="1">
        <v>1711</v>
      </c>
    </row>
    <row r="3" spans="1:34" x14ac:dyDescent="0.35">
      <c r="A3" s="1" t="s">
        <v>4</v>
      </c>
      <c r="B3" s="1" t="s">
        <v>5</v>
      </c>
      <c r="C3" s="1">
        <v>2001</v>
      </c>
      <c r="D3" s="1">
        <v>81</v>
      </c>
      <c r="F3" s="1" t="s">
        <v>4</v>
      </c>
      <c r="G3" s="1" t="s">
        <v>5</v>
      </c>
      <c r="H3" s="1">
        <v>2001</v>
      </c>
      <c r="I3" s="1">
        <v>81</v>
      </c>
      <c r="K3" s="1" t="s">
        <v>6</v>
      </c>
      <c r="L3" s="1" t="s">
        <v>7</v>
      </c>
      <c r="M3" s="1">
        <v>2002</v>
      </c>
      <c r="N3" s="1">
        <v>47</v>
      </c>
      <c r="P3" s="1" t="s">
        <v>8</v>
      </c>
      <c r="Q3" s="1" t="s">
        <v>9</v>
      </c>
      <c r="R3" s="1">
        <v>2001</v>
      </c>
      <c r="S3" s="1">
        <v>31</v>
      </c>
      <c r="U3" s="1" t="s">
        <v>10</v>
      </c>
      <c r="V3" s="1" t="s">
        <v>11</v>
      </c>
      <c r="W3" s="1">
        <v>2001</v>
      </c>
      <c r="X3" s="1">
        <v>88</v>
      </c>
      <c r="Z3" s="1" t="s">
        <v>12</v>
      </c>
      <c r="AA3" s="1" t="s">
        <v>13</v>
      </c>
      <c r="AB3" s="1">
        <v>2001</v>
      </c>
      <c r="AC3" s="1">
        <v>3148</v>
      </c>
      <c r="AE3" s="1" t="s">
        <v>14</v>
      </c>
      <c r="AF3" s="1" t="s">
        <v>15</v>
      </c>
      <c r="AG3" s="1">
        <v>2001</v>
      </c>
      <c r="AH3" s="1">
        <v>1745</v>
      </c>
    </row>
    <row r="4" spans="1:34" x14ac:dyDescent="0.35">
      <c r="A4" s="1" t="s">
        <v>4</v>
      </c>
      <c r="B4" s="1" t="s">
        <v>5</v>
      </c>
      <c r="C4" s="1">
        <v>2002</v>
      </c>
      <c r="D4" s="1">
        <v>88</v>
      </c>
      <c r="F4" s="1" t="s">
        <v>4</v>
      </c>
      <c r="G4" s="1" t="s">
        <v>5</v>
      </c>
      <c r="H4" s="1">
        <v>2002</v>
      </c>
      <c r="I4" s="1">
        <v>88</v>
      </c>
      <c r="K4" s="1" t="s">
        <v>6</v>
      </c>
      <c r="L4" s="1" t="s">
        <v>7</v>
      </c>
      <c r="M4" s="1">
        <v>2004</v>
      </c>
      <c r="N4" s="1">
        <v>54</v>
      </c>
      <c r="P4" s="1" t="s">
        <v>8</v>
      </c>
      <c r="Q4" s="1" t="s">
        <v>9</v>
      </c>
      <c r="R4" s="1">
        <v>2002</v>
      </c>
      <c r="S4" s="1">
        <v>33</v>
      </c>
      <c r="U4" s="1" t="s">
        <v>10</v>
      </c>
      <c r="V4" s="1" t="s">
        <v>11</v>
      </c>
      <c r="W4" s="1">
        <v>2002</v>
      </c>
      <c r="X4" s="1">
        <v>98</v>
      </c>
      <c r="Z4" s="1" t="s">
        <v>12</v>
      </c>
      <c r="AA4" s="1" t="s">
        <v>13</v>
      </c>
      <c r="AB4" s="1">
        <v>2002</v>
      </c>
      <c r="AC4" s="1">
        <v>3167</v>
      </c>
      <c r="AE4" s="1" t="s">
        <v>14</v>
      </c>
      <c r="AF4" s="1" t="s">
        <v>15</v>
      </c>
      <c r="AG4" s="1">
        <v>2002</v>
      </c>
      <c r="AH4" s="1">
        <v>1778</v>
      </c>
    </row>
    <row r="5" spans="1:34" x14ac:dyDescent="0.35">
      <c r="A5" s="1" t="s">
        <v>4</v>
      </c>
      <c r="B5" s="1" t="s">
        <v>5</v>
      </c>
      <c r="C5" s="1">
        <v>2003</v>
      </c>
      <c r="D5" s="1">
        <v>97</v>
      </c>
      <c r="F5" s="1" t="s">
        <v>4</v>
      </c>
      <c r="G5" s="1" t="s">
        <v>5</v>
      </c>
      <c r="H5" s="1">
        <v>2003</v>
      </c>
      <c r="I5" s="1">
        <v>97</v>
      </c>
      <c r="K5" s="1" t="s">
        <v>6</v>
      </c>
      <c r="L5" s="1" t="s">
        <v>7</v>
      </c>
      <c r="M5" s="1">
        <v>2005</v>
      </c>
      <c r="N5" s="1">
        <v>55</v>
      </c>
      <c r="P5" s="1" t="s">
        <v>8</v>
      </c>
      <c r="Q5" s="1" t="s">
        <v>9</v>
      </c>
      <c r="R5" s="1">
        <v>2003</v>
      </c>
      <c r="S5" s="1">
        <v>37</v>
      </c>
      <c r="U5" s="1" t="s">
        <v>10</v>
      </c>
      <c r="V5" s="1" t="s">
        <v>11</v>
      </c>
      <c r="W5" s="1">
        <v>2003</v>
      </c>
      <c r="X5" s="1">
        <v>105</v>
      </c>
      <c r="Z5" s="1" t="s">
        <v>12</v>
      </c>
      <c r="AA5" s="1" t="s">
        <v>13</v>
      </c>
      <c r="AB5" s="1">
        <v>2003</v>
      </c>
      <c r="AC5" s="1">
        <v>3189</v>
      </c>
      <c r="AE5" s="1" t="s">
        <v>14</v>
      </c>
      <c r="AF5" s="1" t="s">
        <v>15</v>
      </c>
      <c r="AG5" s="1">
        <v>2003</v>
      </c>
      <c r="AH5" s="1">
        <v>1806</v>
      </c>
    </row>
    <row r="6" spans="1:34" x14ac:dyDescent="0.35">
      <c r="A6" s="1" t="s">
        <v>4</v>
      </c>
      <c r="B6" s="1" t="s">
        <v>5</v>
      </c>
      <c r="C6" s="1">
        <v>2004</v>
      </c>
      <c r="D6" s="1">
        <v>108</v>
      </c>
      <c r="F6" s="1" t="s">
        <v>4</v>
      </c>
      <c r="G6" s="1" t="s">
        <v>5</v>
      </c>
      <c r="H6" s="1">
        <v>2004</v>
      </c>
      <c r="I6" s="1">
        <v>108</v>
      </c>
      <c r="K6" s="1" t="s">
        <v>6</v>
      </c>
      <c r="L6" s="1" t="s">
        <v>7</v>
      </c>
      <c r="M6" s="1">
        <v>2006</v>
      </c>
      <c r="N6" s="1">
        <v>58</v>
      </c>
      <c r="P6" s="1" t="s">
        <v>8</v>
      </c>
      <c r="Q6" s="1" t="s">
        <v>9</v>
      </c>
      <c r="R6" s="1">
        <v>2004</v>
      </c>
      <c r="S6" s="1">
        <v>38</v>
      </c>
      <c r="U6" s="1" t="s">
        <v>10</v>
      </c>
      <c r="V6" s="1" t="s">
        <v>11</v>
      </c>
      <c r="W6" s="1">
        <v>2004</v>
      </c>
      <c r="X6" s="1">
        <v>107</v>
      </c>
      <c r="Z6" s="1" t="s">
        <v>12</v>
      </c>
      <c r="AA6" s="1" t="s">
        <v>13</v>
      </c>
      <c r="AB6" s="1">
        <v>2004</v>
      </c>
      <c r="AC6" s="1">
        <v>3208</v>
      </c>
      <c r="AE6" s="1" t="s">
        <v>14</v>
      </c>
      <c r="AF6" s="1" t="s">
        <v>15</v>
      </c>
      <c r="AG6" s="1">
        <v>2004</v>
      </c>
      <c r="AH6" s="1">
        <v>1827</v>
      </c>
    </row>
    <row r="7" spans="1:34" x14ac:dyDescent="0.35">
      <c r="A7" s="1" t="s">
        <v>4</v>
      </c>
      <c r="B7" s="1" t="s">
        <v>5</v>
      </c>
      <c r="C7" s="1">
        <v>2005</v>
      </c>
      <c r="D7" s="1">
        <v>115</v>
      </c>
      <c r="F7" s="1" t="s">
        <v>4</v>
      </c>
      <c r="G7" s="1" t="s">
        <v>5</v>
      </c>
      <c r="H7" s="1">
        <v>2005</v>
      </c>
      <c r="I7" s="1">
        <v>115</v>
      </c>
      <c r="K7" s="1" t="s">
        <v>6</v>
      </c>
      <c r="L7" s="1" t="s">
        <v>7</v>
      </c>
      <c r="M7" s="1">
        <v>2008</v>
      </c>
      <c r="N7" s="1">
        <v>59</v>
      </c>
      <c r="P7" s="1" t="s">
        <v>8</v>
      </c>
      <c r="Q7" s="1" t="s">
        <v>9</v>
      </c>
      <c r="R7" s="1">
        <v>2005</v>
      </c>
      <c r="S7" s="1">
        <v>41</v>
      </c>
      <c r="U7" s="1" t="s">
        <v>10</v>
      </c>
      <c r="V7" s="1" t="s">
        <v>11</v>
      </c>
      <c r="W7" s="1">
        <v>2005</v>
      </c>
      <c r="X7" s="1">
        <v>112</v>
      </c>
      <c r="Z7" s="1" t="s">
        <v>12</v>
      </c>
      <c r="AA7" s="1" t="s">
        <v>13</v>
      </c>
      <c r="AB7" s="1">
        <v>2005</v>
      </c>
      <c r="AC7" s="1">
        <v>3227</v>
      </c>
      <c r="AE7" s="1" t="s">
        <v>14</v>
      </c>
      <c r="AF7" s="1" t="s">
        <v>15</v>
      </c>
      <c r="AG7" s="1">
        <v>2005</v>
      </c>
      <c r="AH7" s="1">
        <v>1848</v>
      </c>
    </row>
    <row r="8" spans="1:34" x14ac:dyDescent="0.35">
      <c r="A8" s="1" t="s">
        <v>4</v>
      </c>
      <c r="B8" s="1" t="s">
        <v>5</v>
      </c>
      <c r="C8" s="1">
        <v>2006</v>
      </c>
      <c r="D8" s="1">
        <v>128</v>
      </c>
      <c r="F8" s="1" t="s">
        <v>4</v>
      </c>
      <c r="G8" s="1" t="s">
        <v>5</v>
      </c>
      <c r="H8" s="1">
        <v>2006</v>
      </c>
      <c r="I8" s="1">
        <v>128</v>
      </c>
      <c r="K8" s="1" t="s">
        <v>6</v>
      </c>
      <c r="L8" s="1" t="s">
        <v>7</v>
      </c>
      <c r="M8" s="1">
        <v>2009</v>
      </c>
      <c r="N8" s="1">
        <v>62</v>
      </c>
      <c r="P8" s="1" t="s">
        <v>8</v>
      </c>
      <c r="Q8" s="1" t="s">
        <v>9</v>
      </c>
      <c r="R8" s="1">
        <v>2007</v>
      </c>
      <c r="S8" s="1">
        <v>46</v>
      </c>
      <c r="U8" s="1" t="s">
        <v>10</v>
      </c>
      <c r="V8" s="1" t="s">
        <v>11</v>
      </c>
      <c r="W8" s="1">
        <v>2006</v>
      </c>
      <c r="X8" s="1">
        <v>123</v>
      </c>
      <c r="Z8" s="1" t="s">
        <v>12</v>
      </c>
      <c r="AA8" s="1" t="s">
        <v>13</v>
      </c>
      <c r="AB8" s="1">
        <v>2006</v>
      </c>
      <c r="AC8" s="1">
        <v>3243</v>
      </c>
      <c r="AE8" s="1" t="s">
        <v>14</v>
      </c>
      <c r="AF8" s="1" t="s">
        <v>15</v>
      </c>
      <c r="AG8" s="1">
        <v>2006</v>
      </c>
      <c r="AH8" s="1">
        <v>1884</v>
      </c>
    </row>
    <row r="9" spans="1:34" x14ac:dyDescent="0.35">
      <c r="A9" s="1" t="s">
        <v>4</v>
      </c>
      <c r="B9" s="1" t="s">
        <v>5</v>
      </c>
      <c r="C9" s="1">
        <v>2007</v>
      </c>
      <c r="D9" s="1">
        <v>138</v>
      </c>
      <c r="F9" s="1" t="s">
        <v>4</v>
      </c>
      <c r="G9" s="1" t="s">
        <v>5</v>
      </c>
      <c r="H9" s="1">
        <v>2007</v>
      </c>
      <c r="I9" s="1">
        <v>138</v>
      </c>
      <c r="K9" s="1" t="s">
        <v>6</v>
      </c>
      <c r="L9" s="1" t="s">
        <v>7</v>
      </c>
      <c r="M9" s="1">
        <v>2010</v>
      </c>
      <c r="N9" s="1">
        <v>71</v>
      </c>
      <c r="P9" s="1" t="s">
        <v>8</v>
      </c>
      <c r="Q9" s="1" t="s">
        <v>9</v>
      </c>
      <c r="R9" s="1">
        <v>2008</v>
      </c>
      <c r="S9" s="1">
        <v>50</v>
      </c>
      <c r="U9" s="1" t="s">
        <v>10</v>
      </c>
      <c r="V9" s="1" t="s">
        <v>11</v>
      </c>
      <c r="W9" s="1">
        <v>2007</v>
      </c>
      <c r="X9" s="1">
        <v>129</v>
      </c>
      <c r="Z9" s="1" t="s">
        <v>12</v>
      </c>
      <c r="AA9" s="1" t="s">
        <v>13</v>
      </c>
      <c r="AB9" s="1">
        <v>2007</v>
      </c>
      <c r="AC9" s="1">
        <v>3261</v>
      </c>
      <c r="AE9" s="1" t="s">
        <v>14</v>
      </c>
      <c r="AF9" s="1" t="s">
        <v>15</v>
      </c>
      <c r="AG9" s="1">
        <v>2007</v>
      </c>
      <c r="AH9" s="1">
        <v>1930</v>
      </c>
    </row>
    <row r="10" spans="1:34" x14ac:dyDescent="0.35">
      <c r="A10" s="1" t="s">
        <v>4</v>
      </c>
      <c r="B10" s="1" t="s">
        <v>5</v>
      </c>
      <c r="C10" s="1">
        <v>2008</v>
      </c>
      <c r="D10" s="1">
        <v>155</v>
      </c>
      <c r="F10" s="1" t="s">
        <v>4</v>
      </c>
      <c r="G10" s="1" t="s">
        <v>5</v>
      </c>
      <c r="H10" s="1">
        <v>2008</v>
      </c>
      <c r="I10" s="1">
        <v>155</v>
      </c>
      <c r="K10" s="1" t="s">
        <v>6</v>
      </c>
      <c r="L10" s="1" t="s">
        <v>7</v>
      </c>
      <c r="M10" s="1">
        <v>2011</v>
      </c>
      <c r="N10" s="1">
        <v>90</v>
      </c>
      <c r="P10" s="1" t="s">
        <v>8</v>
      </c>
      <c r="Q10" s="1" t="s">
        <v>9</v>
      </c>
      <c r="R10" s="1">
        <v>2009</v>
      </c>
      <c r="S10" s="1">
        <v>54</v>
      </c>
      <c r="U10" s="1" t="s">
        <v>10</v>
      </c>
      <c r="V10" s="1" t="s">
        <v>11</v>
      </c>
      <c r="W10" s="1">
        <v>2008</v>
      </c>
      <c r="X10" s="1">
        <v>135</v>
      </c>
      <c r="Z10" s="1" t="s">
        <v>12</v>
      </c>
      <c r="AA10" s="1" t="s">
        <v>13</v>
      </c>
      <c r="AB10" s="1">
        <v>2008</v>
      </c>
      <c r="AC10" s="1">
        <v>3282</v>
      </c>
      <c r="AE10" s="1" t="s">
        <v>14</v>
      </c>
      <c r="AF10" s="1" t="s">
        <v>15</v>
      </c>
      <c r="AG10" s="1">
        <v>2008</v>
      </c>
      <c r="AH10" s="1">
        <v>1954</v>
      </c>
    </row>
    <row r="11" spans="1:34" x14ac:dyDescent="0.35">
      <c r="A11" s="1" t="s">
        <v>4</v>
      </c>
      <c r="B11" s="1" t="s">
        <v>5</v>
      </c>
      <c r="C11" s="1">
        <v>2009</v>
      </c>
      <c r="D11" s="1">
        <v>163</v>
      </c>
      <c r="F11" s="1" t="s">
        <v>4</v>
      </c>
      <c r="G11" s="1" t="s">
        <v>5</v>
      </c>
      <c r="H11" s="1">
        <v>2009</v>
      </c>
      <c r="I11" s="1">
        <v>163</v>
      </c>
      <c r="K11" s="1" t="s">
        <v>6</v>
      </c>
      <c r="L11" s="1" t="s">
        <v>7</v>
      </c>
      <c r="M11" s="1">
        <v>2012</v>
      </c>
      <c r="N11" s="1">
        <v>95</v>
      </c>
      <c r="P11" s="1" t="s">
        <v>8</v>
      </c>
      <c r="Q11" s="1" t="s">
        <v>9</v>
      </c>
      <c r="R11" s="1">
        <v>2010</v>
      </c>
      <c r="S11" s="1">
        <v>56</v>
      </c>
      <c r="U11" s="1" t="s">
        <v>10</v>
      </c>
      <c r="V11" s="1" t="s">
        <v>11</v>
      </c>
      <c r="W11" s="1">
        <v>2009</v>
      </c>
      <c r="X11" s="1">
        <v>147</v>
      </c>
      <c r="Z11" s="1" t="s">
        <v>12</v>
      </c>
      <c r="AA11" s="1" t="s">
        <v>13</v>
      </c>
      <c r="AB11" s="1">
        <v>2009</v>
      </c>
      <c r="AC11" s="1">
        <v>3312</v>
      </c>
      <c r="AE11" s="1" t="s">
        <v>14</v>
      </c>
      <c r="AF11" s="1" t="s">
        <v>15</v>
      </c>
      <c r="AG11" s="1">
        <v>2009</v>
      </c>
      <c r="AH11" s="1">
        <v>1992</v>
      </c>
    </row>
    <row r="12" spans="1:34" x14ac:dyDescent="0.35">
      <c r="A12" s="1" t="s">
        <v>4</v>
      </c>
      <c r="B12" s="1" t="s">
        <v>5</v>
      </c>
      <c r="C12" s="1">
        <v>2010</v>
      </c>
      <c r="D12" s="1">
        <v>183</v>
      </c>
      <c r="F12" s="1" t="s">
        <v>4</v>
      </c>
      <c r="G12" s="1" t="s">
        <v>5</v>
      </c>
      <c r="H12" s="1">
        <v>2010</v>
      </c>
      <c r="I12" s="1">
        <v>183</v>
      </c>
      <c r="K12" s="1" t="s">
        <v>6</v>
      </c>
      <c r="L12" s="1" t="s">
        <v>7</v>
      </c>
      <c r="M12" s="1">
        <v>2013</v>
      </c>
      <c r="N12" s="1">
        <v>103</v>
      </c>
      <c r="P12" s="1" t="s">
        <v>8</v>
      </c>
      <c r="Q12" s="1" t="s">
        <v>9</v>
      </c>
      <c r="R12" s="1">
        <v>2011</v>
      </c>
      <c r="S12" s="1">
        <v>63</v>
      </c>
      <c r="U12" s="1" t="s">
        <v>10</v>
      </c>
      <c r="V12" s="1" t="s">
        <v>11</v>
      </c>
      <c r="W12" s="1">
        <v>2010</v>
      </c>
      <c r="X12" s="1">
        <v>156</v>
      </c>
      <c r="Z12" s="1" t="s">
        <v>12</v>
      </c>
      <c r="AA12" s="1" t="s">
        <v>13</v>
      </c>
      <c r="AB12" s="1">
        <v>2010</v>
      </c>
      <c r="AC12" s="1">
        <v>3336</v>
      </c>
      <c r="AE12" s="1" t="s">
        <v>14</v>
      </c>
      <c r="AF12" s="1" t="s">
        <v>15</v>
      </c>
      <c r="AG12" s="1">
        <v>2010</v>
      </c>
      <c r="AH12" s="1">
        <v>2027</v>
      </c>
    </row>
    <row r="13" spans="1:34" x14ac:dyDescent="0.35">
      <c r="A13" s="1" t="s">
        <v>4</v>
      </c>
      <c r="B13" s="1" t="s">
        <v>5</v>
      </c>
      <c r="C13" s="1">
        <v>2011</v>
      </c>
      <c r="D13" s="1">
        <v>203</v>
      </c>
      <c r="F13" s="1" t="s">
        <v>4</v>
      </c>
      <c r="G13" s="1" t="s">
        <v>5</v>
      </c>
      <c r="H13" s="1">
        <v>2011</v>
      </c>
      <c r="I13" s="1">
        <v>203</v>
      </c>
      <c r="K13" s="1" t="s">
        <v>6</v>
      </c>
      <c r="L13" s="1" t="s">
        <v>7</v>
      </c>
      <c r="M13" s="1">
        <v>2014</v>
      </c>
      <c r="N13" s="1">
        <v>105</v>
      </c>
      <c r="P13" s="1" t="s">
        <v>8</v>
      </c>
      <c r="Q13" s="1" t="s">
        <v>9</v>
      </c>
      <c r="R13" s="1">
        <v>2012</v>
      </c>
      <c r="S13" s="1">
        <v>65</v>
      </c>
      <c r="U13" s="1" t="s">
        <v>10</v>
      </c>
      <c r="V13" s="1" t="s">
        <v>11</v>
      </c>
      <c r="W13" s="1">
        <v>2011</v>
      </c>
      <c r="X13" s="1">
        <v>160</v>
      </c>
      <c r="Z13" s="1" t="s">
        <v>12</v>
      </c>
      <c r="AA13" s="1" t="s">
        <v>13</v>
      </c>
      <c r="AB13" s="1">
        <v>2011</v>
      </c>
      <c r="AC13" s="1">
        <v>3360</v>
      </c>
      <c r="AE13" s="1" t="s">
        <v>14</v>
      </c>
      <c r="AF13" s="1" t="s">
        <v>15</v>
      </c>
      <c r="AG13" s="1">
        <v>2011</v>
      </c>
      <c r="AH13" s="1">
        <v>2056</v>
      </c>
    </row>
    <row r="14" spans="1:34" x14ac:dyDescent="0.35">
      <c r="A14" s="1" t="s">
        <v>4</v>
      </c>
      <c r="B14" s="1" t="s">
        <v>5</v>
      </c>
      <c r="C14" s="1">
        <v>2012</v>
      </c>
      <c r="D14" s="1">
        <v>229</v>
      </c>
      <c r="F14" s="1" t="s">
        <v>4</v>
      </c>
      <c r="G14" s="1" t="s">
        <v>5</v>
      </c>
      <c r="H14" s="1">
        <v>2012</v>
      </c>
      <c r="I14" s="1">
        <v>229</v>
      </c>
      <c r="K14" s="1" t="s">
        <v>6</v>
      </c>
      <c r="L14" s="1" t="s">
        <v>7</v>
      </c>
      <c r="M14" s="1">
        <v>2016</v>
      </c>
      <c r="N14" s="1">
        <v>107</v>
      </c>
      <c r="P14" s="1" t="s">
        <v>8</v>
      </c>
      <c r="Q14" s="1" t="s">
        <v>9</v>
      </c>
      <c r="R14" s="1">
        <v>2013</v>
      </c>
      <c r="S14" s="1">
        <v>70</v>
      </c>
      <c r="U14" s="1" t="s">
        <v>10</v>
      </c>
      <c r="V14" s="1" t="s">
        <v>11</v>
      </c>
      <c r="W14" s="1">
        <v>2012</v>
      </c>
      <c r="X14" s="1">
        <v>169</v>
      </c>
      <c r="Z14" s="1" t="s">
        <v>12</v>
      </c>
      <c r="AA14" s="1" t="s">
        <v>13</v>
      </c>
      <c r="AB14" s="1">
        <v>2012</v>
      </c>
      <c r="AC14" s="1">
        <v>3383</v>
      </c>
      <c r="AE14" s="1" t="s">
        <v>14</v>
      </c>
      <c r="AF14" s="1" t="s">
        <v>15</v>
      </c>
      <c r="AG14" s="1">
        <v>2012</v>
      </c>
      <c r="AH14" s="1">
        <v>2089</v>
      </c>
    </row>
    <row r="15" spans="1:34" x14ac:dyDescent="0.35">
      <c r="A15" s="1" t="s">
        <v>4</v>
      </c>
      <c r="B15" s="1" t="s">
        <v>5</v>
      </c>
      <c r="C15" s="1">
        <v>2013</v>
      </c>
      <c r="D15" s="1">
        <v>248</v>
      </c>
      <c r="F15" s="1" t="s">
        <v>4</v>
      </c>
      <c r="G15" s="1" t="s">
        <v>5</v>
      </c>
      <c r="H15" s="1">
        <v>2013</v>
      </c>
      <c r="I15" s="1">
        <v>248</v>
      </c>
      <c r="K15" s="1" t="s">
        <v>6</v>
      </c>
      <c r="L15" s="1" t="s">
        <v>7</v>
      </c>
      <c r="M15" s="1">
        <v>2017</v>
      </c>
      <c r="N15" s="1">
        <v>109</v>
      </c>
      <c r="P15" s="1" t="s">
        <v>8</v>
      </c>
      <c r="Q15" s="1" t="s">
        <v>9</v>
      </c>
      <c r="R15" s="1">
        <v>2014</v>
      </c>
      <c r="S15" s="1">
        <v>74</v>
      </c>
      <c r="U15" s="1" t="s">
        <v>10</v>
      </c>
      <c r="V15" s="1" t="s">
        <v>11</v>
      </c>
      <c r="W15" s="1">
        <v>2013</v>
      </c>
      <c r="X15" s="1">
        <v>174</v>
      </c>
      <c r="Z15" s="1" t="s">
        <v>12</v>
      </c>
      <c r="AA15" s="1" t="s">
        <v>13</v>
      </c>
      <c r="AB15" s="1">
        <v>2013</v>
      </c>
      <c r="AC15" s="1">
        <v>3412</v>
      </c>
      <c r="AE15" s="1" t="s">
        <v>14</v>
      </c>
      <c r="AF15" s="1" t="s">
        <v>15</v>
      </c>
      <c r="AG15" s="1">
        <v>2013</v>
      </c>
      <c r="AH15" s="1">
        <v>2169</v>
      </c>
    </row>
    <row r="16" spans="1:34" x14ac:dyDescent="0.35">
      <c r="A16" s="1" t="s">
        <v>4</v>
      </c>
      <c r="B16" s="1" t="s">
        <v>5</v>
      </c>
      <c r="C16" s="1">
        <v>2014</v>
      </c>
      <c r="D16" s="1">
        <v>273</v>
      </c>
      <c r="F16" s="1" t="s">
        <v>4</v>
      </c>
      <c r="G16" s="1" t="s">
        <v>5</v>
      </c>
      <c r="H16" s="1">
        <v>2014</v>
      </c>
      <c r="I16" s="1">
        <v>273</v>
      </c>
      <c r="K16" s="1" t="s">
        <v>6</v>
      </c>
      <c r="L16" s="1" t="s">
        <v>7</v>
      </c>
      <c r="M16" s="1">
        <v>2018</v>
      </c>
      <c r="N16" s="1">
        <v>111</v>
      </c>
      <c r="P16" s="1" t="s">
        <v>8</v>
      </c>
      <c r="Q16" s="1" t="s">
        <v>9</v>
      </c>
      <c r="R16" s="1">
        <v>2015</v>
      </c>
      <c r="S16" s="1">
        <v>78</v>
      </c>
      <c r="U16" s="1" t="s">
        <v>10</v>
      </c>
      <c r="V16" s="1" t="s">
        <v>11</v>
      </c>
      <c r="W16" s="1">
        <v>2014</v>
      </c>
      <c r="X16" s="1">
        <v>198</v>
      </c>
      <c r="Z16" s="1" t="s">
        <v>12</v>
      </c>
      <c r="AA16" s="1" t="s">
        <v>13</v>
      </c>
      <c r="AB16" s="1">
        <v>2014</v>
      </c>
      <c r="AC16" s="1">
        <v>3447</v>
      </c>
      <c r="AE16" s="1" t="s">
        <v>14</v>
      </c>
      <c r="AF16" s="1" t="s">
        <v>15</v>
      </c>
      <c r="AG16" s="1">
        <v>2014</v>
      </c>
      <c r="AH16" s="1">
        <v>2264</v>
      </c>
    </row>
    <row r="17" spans="1:34" x14ac:dyDescent="0.35">
      <c r="A17" s="1" t="s">
        <v>4</v>
      </c>
      <c r="B17" s="1" t="s">
        <v>5</v>
      </c>
      <c r="C17" s="1">
        <v>2015</v>
      </c>
      <c r="D17" s="1">
        <v>311</v>
      </c>
      <c r="F17" s="1" t="s">
        <v>4</v>
      </c>
      <c r="G17" s="1" t="s">
        <v>5</v>
      </c>
      <c r="H17" s="1">
        <v>2015</v>
      </c>
      <c r="I17" s="1">
        <v>311</v>
      </c>
      <c r="K17" s="1" t="s">
        <v>6</v>
      </c>
      <c r="L17" s="1" t="s">
        <v>7</v>
      </c>
      <c r="M17" s="1">
        <v>2019</v>
      </c>
      <c r="N17" s="1">
        <v>118</v>
      </c>
      <c r="P17" s="1" t="s">
        <v>8</v>
      </c>
      <c r="Q17" s="1" t="s">
        <v>9</v>
      </c>
      <c r="R17" s="1">
        <v>2016</v>
      </c>
      <c r="S17" s="1">
        <v>90</v>
      </c>
      <c r="U17" s="1" t="s">
        <v>10</v>
      </c>
      <c r="V17" s="1" t="s">
        <v>11</v>
      </c>
      <c r="W17" s="1">
        <v>2015</v>
      </c>
      <c r="X17" s="1">
        <v>202</v>
      </c>
      <c r="Z17" s="1" t="s">
        <v>12</v>
      </c>
      <c r="AA17" s="1" t="s">
        <v>13</v>
      </c>
      <c r="AB17" s="1">
        <v>2015</v>
      </c>
      <c r="AC17" s="1">
        <v>3474</v>
      </c>
      <c r="AE17" s="1" t="s">
        <v>14</v>
      </c>
      <c r="AF17" s="1" t="s">
        <v>15</v>
      </c>
      <c r="AG17" s="1">
        <v>2015</v>
      </c>
      <c r="AH17" s="1">
        <v>2368</v>
      </c>
    </row>
    <row r="18" spans="1:34" x14ac:dyDescent="0.35">
      <c r="A18" s="1" t="s">
        <v>4</v>
      </c>
      <c r="B18" s="1" t="s">
        <v>5</v>
      </c>
      <c r="C18" s="1">
        <v>2016</v>
      </c>
      <c r="D18" s="1">
        <v>349</v>
      </c>
      <c r="F18" s="1" t="s">
        <v>4</v>
      </c>
      <c r="G18" s="1" t="s">
        <v>5</v>
      </c>
      <c r="H18" s="1">
        <v>2016</v>
      </c>
      <c r="I18" s="1">
        <v>349</v>
      </c>
      <c r="K18" s="1" t="s">
        <v>6</v>
      </c>
      <c r="L18" s="1" t="s">
        <v>7</v>
      </c>
      <c r="M18" s="1">
        <v>2020</v>
      </c>
      <c r="N18" s="1">
        <v>122</v>
      </c>
      <c r="P18" s="1" t="s">
        <v>8</v>
      </c>
      <c r="Q18" s="1" t="s">
        <v>9</v>
      </c>
      <c r="R18" s="1">
        <v>2017</v>
      </c>
      <c r="S18" s="1">
        <v>99</v>
      </c>
      <c r="U18" s="1" t="s">
        <v>10</v>
      </c>
      <c r="V18" s="1" t="s">
        <v>11</v>
      </c>
      <c r="W18" s="1">
        <v>2016</v>
      </c>
      <c r="X18" s="1">
        <v>213</v>
      </c>
      <c r="Z18" s="1" t="s">
        <v>12</v>
      </c>
      <c r="AA18" s="1" t="s">
        <v>13</v>
      </c>
      <c r="AB18" s="1">
        <v>2016</v>
      </c>
      <c r="AC18" s="1">
        <v>3488</v>
      </c>
      <c r="AE18" s="1" t="s">
        <v>14</v>
      </c>
      <c r="AF18" s="1" t="s">
        <v>15</v>
      </c>
      <c r="AG18" s="1">
        <v>2016</v>
      </c>
      <c r="AH18" s="1">
        <v>2473</v>
      </c>
    </row>
    <row r="19" spans="1:34" x14ac:dyDescent="0.35">
      <c r="A19" s="1" t="s">
        <v>4</v>
      </c>
      <c r="B19" s="1" t="s">
        <v>5</v>
      </c>
      <c r="C19" s="1">
        <v>2017</v>
      </c>
      <c r="D19" s="1">
        <v>381</v>
      </c>
      <c r="F19" s="1" t="s">
        <v>4</v>
      </c>
      <c r="G19" s="1" t="s">
        <v>5</v>
      </c>
      <c r="H19" s="1">
        <v>2017</v>
      </c>
      <c r="I19" s="1">
        <v>381</v>
      </c>
      <c r="K19" s="1" t="s">
        <v>6</v>
      </c>
      <c r="L19" s="1" t="s">
        <v>7</v>
      </c>
      <c r="M19" s="1">
        <v>2021</v>
      </c>
      <c r="N19" s="1">
        <v>131</v>
      </c>
      <c r="P19" s="1" t="s">
        <v>8</v>
      </c>
      <c r="Q19" s="1" t="s">
        <v>9</v>
      </c>
      <c r="R19" s="1">
        <v>2018</v>
      </c>
      <c r="S19" s="1">
        <v>109</v>
      </c>
      <c r="U19" s="1" t="s">
        <v>10</v>
      </c>
      <c r="V19" s="1" t="s">
        <v>11</v>
      </c>
      <c r="W19" s="1">
        <v>2017</v>
      </c>
      <c r="X19" s="1">
        <v>229</v>
      </c>
      <c r="Z19" s="1" t="s">
        <v>12</v>
      </c>
      <c r="AA19" s="1" t="s">
        <v>13</v>
      </c>
      <c r="AB19" s="1">
        <v>2017</v>
      </c>
      <c r="AC19" s="1">
        <v>3513</v>
      </c>
      <c r="AE19" s="1" t="s">
        <v>14</v>
      </c>
      <c r="AF19" s="1" t="s">
        <v>15</v>
      </c>
      <c r="AG19" s="1">
        <v>2017</v>
      </c>
      <c r="AH19" s="1">
        <v>2759</v>
      </c>
    </row>
    <row r="20" spans="1:34" x14ac:dyDescent="0.35">
      <c r="A20" s="1" t="s">
        <v>4</v>
      </c>
      <c r="B20" s="1" t="s">
        <v>5</v>
      </c>
      <c r="C20" s="1">
        <v>2018</v>
      </c>
      <c r="D20" s="1">
        <v>476</v>
      </c>
      <c r="F20" s="1" t="s">
        <v>4</v>
      </c>
      <c r="G20" s="1" t="s">
        <v>5</v>
      </c>
      <c r="H20" s="1">
        <v>2018</v>
      </c>
      <c r="I20" s="1">
        <v>476</v>
      </c>
      <c r="K20" s="1" t="s">
        <v>6</v>
      </c>
      <c r="L20" s="1" t="s">
        <v>7</v>
      </c>
      <c r="M20" s="1">
        <v>2022</v>
      </c>
      <c r="N20" s="1">
        <v>141</v>
      </c>
      <c r="P20" s="1" t="s">
        <v>8</v>
      </c>
      <c r="Q20" s="1" t="s">
        <v>9</v>
      </c>
      <c r="R20" s="1">
        <v>2019</v>
      </c>
      <c r="S20" s="1">
        <v>119</v>
      </c>
      <c r="U20" s="1" t="s">
        <v>10</v>
      </c>
      <c r="V20" s="1" t="s">
        <v>11</v>
      </c>
      <c r="W20" s="1">
        <v>2018</v>
      </c>
      <c r="X20" s="1">
        <v>248</v>
      </c>
      <c r="Z20" s="1" t="s">
        <v>12</v>
      </c>
      <c r="AA20" s="1" t="s">
        <v>13</v>
      </c>
      <c r="AB20" s="1">
        <v>2018</v>
      </c>
      <c r="AC20" s="1">
        <v>3536</v>
      </c>
      <c r="AE20" s="1" t="s">
        <v>14</v>
      </c>
      <c r="AF20" s="1" t="s">
        <v>15</v>
      </c>
      <c r="AG20" s="1">
        <v>2018</v>
      </c>
      <c r="AH20" s="1">
        <v>2949</v>
      </c>
    </row>
    <row r="21" spans="1:34" x14ac:dyDescent="0.35">
      <c r="A21" s="1" t="s">
        <v>4</v>
      </c>
      <c r="B21" s="1" t="s">
        <v>5</v>
      </c>
      <c r="C21" s="1">
        <v>2019</v>
      </c>
      <c r="D21" s="1">
        <v>558</v>
      </c>
      <c r="F21" s="1" t="s">
        <v>4</v>
      </c>
      <c r="G21" s="1" t="s">
        <v>5</v>
      </c>
      <c r="H21" s="1">
        <v>2019</v>
      </c>
      <c r="I21" s="1">
        <v>558</v>
      </c>
      <c r="K21" s="1" t="s">
        <v>6</v>
      </c>
      <c r="L21" s="1" t="s">
        <v>7</v>
      </c>
      <c r="M21" s="1">
        <v>2023</v>
      </c>
      <c r="N21" s="1">
        <v>151</v>
      </c>
      <c r="P21" s="1" t="s">
        <v>8</v>
      </c>
      <c r="Q21" s="1" t="s">
        <v>9</v>
      </c>
      <c r="R21" s="1">
        <v>2020</v>
      </c>
      <c r="S21" s="1">
        <v>122</v>
      </c>
      <c r="U21" s="1" t="s">
        <v>10</v>
      </c>
      <c r="V21" s="1" t="s">
        <v>11</v>
      </c>
      <c r="W21" s="1">
        <v>2019</v>
      </c>
      <c r="X21" s="1">
        <v>269</v>
      </c>
      <c r="Z21" s="1" t="s">
        <v>12</v>
      </c>
      <c r="AA21" s="1" t="s">
        <v>13</v>
      </c>
      <c r="AB21" s="1">
        <v>2019</v>
      </c>
      <c r="AC21" s="1">
        <v>3566</v>
      </c>
      <c r="AE21" s="1" t="s">
        <v>14</v>
      </c>
      <c r="AF21" s="1" t="s">
        <v>15</v>
      </c>
      <c r="AG21" s="1">
        <v>2019</v>
      </c>
      <c r="AH21" s="1">
        <v>3311</v>
      </c>
    </row>
    <row r="22" spans="1:34" x14ac:dyDescent="0.35">
      <c r="A22" s="1" t="s">
        <v>4</v>
      </c>
      <c r="B22" s="1" t="s">
        <v>5</v>
      </c>
      <c r="C22" s="1">
        <v>2020</v>
      </c>
      <c r="D22" s="1">
        <v>631</v>
      </c>
      <c r="F22" s="1" t="s">
        <v>4</v>
      </c>
      <c r="G22" s="1" t="s">
        <v>5</v>
      </c>
      <c r="H22" s="1">
        <v>2020</v>
      </c>
      <c r="I22" s="1">
        <v>631</v>
      </c>
      <c r="K22" s="1" t="s">
        <v>27</v>
      </c>
      <c r="N22" s="1">
        <f>AVERAGE(N2:N21)</f>
        <v>91.65</v>
      </c>
      <c r="P22" s="1" t="s">
        <v>8</v>
      </c>
      <c r="Q22" s="1" t="s">
        <v>9</v>
      </c>
      <c r="R22" s="1">
        <v>2021</v>
      </c>
      <c r="S22" s="1">
        <v>127</v>
      </c>
      <c r="U22" s="1" t="s">
        <v>10</v>
      </c>
      <c r="V22" s="1" t="s">
        <v>11</v>
      </c>
      <c r="W22" s="1">
        <v>2020</v>
      </c>
      <c r="X22" s="1">
        <v>278</v>
      </c>
      <c r="Z22" s="1" t="s">
        <v>12</v>
      </c>
      <c r="AA22" s="1" t="s">
        <v>13</v>
      </c>
      <c r="AB22" s="1">
        <v>2020</v>
      </c>
      <c r="AC22" s="1">
        <v>3590</v>
      </c>
      <c r="AE22" s="1" t="s">
        <v>14</v>
      </c>
      <c r="AF22" s="1" t="s">
        <v>15</v>
      </c>
      <c r="AG22" s="1">
        <v>2020</v>
      </c>
      <c r="AH22" s="1">
        <v>4295</v>
      </c>
    </row>
    <row r="23" spans="1:34" x14ac:dyDescent="0.35">
      <c r="A23" s="1" t="s">
        <v>4</v>
      </c>
      <c r="B23" s="1" t="s">
        <v>5</v>
      </c>
      <c r="C23" s="1">
        <v>2021</v>
      </c>
      <c r="D23" s="1">
        <v>741</v>
      </c>
      <c r="F23" s="1" t="s">
        <v>4</v>
      </c>
      <c r="G23" s="1" t="s">
        <v>5</v>
      </c>
      <c r="H23" s="1">
        <v>2021</v>
      </c>
      <c r="I23" s="1">
        <v>741</v>
      </c>
      <c r="P23" s="1" t="s">
        <v>8</v>
      </c>
      <c r="Q23" s="1" t="s">
        <v>9</v>
      </c>
      <c r="R23" s="1">
        <v>2022</v>
      </c>
      <c r="S23" s="1">
        <v>138</v>
      </c>
      <c r="U23" s="1" t="s">
        <v>10</v>
      </c>
      <c r="V23" s="1" t="s">
        <v>11</v>
      </c>
      <c r="W23" s="1">
        <v>2021</v>
      </c>
      <c r="X23" s="1">
        <v>302</v>
      </c>
      <c r="Z23" s="1" t="s">
        <v>12</v>
      </c>
      <c r="AA23" s="1" t="s">
        <v>13</v>
      </c>
      <c r="AB23" s="1">
        <v>2021</v>
      </c>
      <c r="AC23" s="1">
        <v>3611</v>
      </c>
      <c r="AE23" s="1" t="s">
        <v>14</v>
      </c>
      <c r="AF23" s="1" t="s">
        <v>15</v>
      </c>
      <c r="AG23" s="1">
        <v>2021</v>
      </c>
      <c r="AH23" s="1">
        <v>5527</v>
      </c>
    </row>
    <row r="24" spans="1:34" x14ac:dyDescent="0.35">
      <c r="A24" s="1" t="s">
        <v>4</v>
      </c>
      <c r="B24" s="1" t="s">
        <v>5</v>
      </c>
      <c r="C24" s="1">
        <v>2022</v>
      </c>
      <c r="D24" s="1">
        <v>923</v>
      </c>
      <c r="F24" s="1" t="s">
        <v>4</v>
      </c>
      <c r="G24" s="1" t="s">
        <v>5</v>
      </c>
      <c r="H24" s="1">
        <v>2022</v>
      </c>
      <c r="I24" s="1">
        <v>923</v>
      </c>
      <c r="P24" s="1" t="s">
        <v>8</v>
      </c>
      <c r="Q24" s="1" t="s">
        <v>9</v>
      </c>
      <c r="R24" s="1">
        <v>2023</v>
      </c>
      <c r="S24" s="1">
        <v>144</v>
      </c>
      <c r="U24" s="1" t="s">
        <v>10</v>
      </c>
      <c r="V24" s="1" t="s">
        <v>11</v>
      </c>
      <c r="W24" s="1">
        <v>2022</v>
      </c>
      <c r="X24" s="1">
        <v>314</v>
      </c>
      <c r="Z24" s="1" t="s">
        <v>12</v>
      </c>
      <c r="AA24" s="1" t="s">
        <v>13</v>
      </c>
      <c r="AB24" s="1">
        <v>2022</v>
      </c>
      <c r="AC24" s="1">
        <v>3661</v>
      </c>
      <c r="AE24" s="1" t="s">
        <v>14</v>
      </c>
      <c r="AF24" s="1" t="s">
        <v>15</v>
      </c>
      <c r="AG24" s="1">
        <v>2022</v>
      </c>
      <c r="AH24" s="1">
        <v>7466</v>
      </c>
    </row>
    <row r="25" spans="1:34" x14ac:dyDescent="0.35">
      <c r="A25" s="1" t="s">
        <v>4</v>
      </c>
      <c r="B25" s="1" t="s">
        <v>5</v>
      </c>
      <c r="C25" s="1">
        <v>2023</v>
      </c>
      <c r="D25" s="1">
        <v>1051</v>
      </c>
      <c r="F25" s="1" t="s">
        <v>4</v>
      </c>
      <c r="G25" s="1" t="s">
        <v>5</v>
      </c>
      <c r="H25" s="1">
        <v>2023</v>
      </c>
      <c r="I25" s="1">
        <v>1051</v>
      </c>
      <c r="P25" s="1" t="s">
        <v>27</v>
      </c>
      <c r="S25" s="1">
        <f>AVERAGE(S2:S24)</f>
        <v>74.478260869565219</v>
      </c>
      <c r="U25" s="1" t="s">
        <v>10</v>
      </c>
      <c r="V25" s="1" t="s">
        <v>11</v>
      </c>
      <c r="W25" s="1">
        <v>2023</v>
      </c>
      <c r="X25" s="1">
        <v>325</v>
      </c>
      <c r="Z25" s="1" t="s">
        <v>12</v>
      </c>
      <c r="AA25" s="1" t="s">
        <v>13</v>
      </c>
      <c r="AB25" s="1">
        <v>2023</v>
      </c>
      <c r="AC25" s="1">
        <v>3723</v>
      </c>
      <c r="AE25" s="1" t="s">
        <v>14</v>
      </c>
      <c r="AF25" s="1" t="s">
        <v>15</v>
      </c>
      <c r="AG25" s="1">
        <v>2023</v>
      </c>
      <c r="AH25" s="1">
        <v>9632</v>
      </c>
    </row>
    <row r="26" spans="1:34" x14ac:dyDescent="0.35">
      <c r="A26" s="1" t="s">
        <v>6</v>
      </c>
      <c r="B26" s="1" t="s">
        <v>7</v>
      </c>
      <c r="C26" s="1">
        <v>2001</v>
      </c>
      <c r="D26" s="1">
        <v>44</v>
      </c>
      <c r="F26" s="1" t="s">
        <v>27</v>
      </c>
      <c r="I26" s="1">
        <f>AVERAGE(I2:I25)</f>
        <v>321.20833333333331</v>
      </c>
      <c r="U26" s="1" t="s">
        <v>27</v>
      </c>
      <c r="X26" s="1">
        <f>AVERAGE(X2:X25)</f>
        <v>181.875</v>
      </c>
      <c r="Z26" s="1" t="s">
        <v>27</v>
      </c>
      <c r="AC26" s="1">
        <f>AVERAGE(AC2:AC25)</f>
        <v>3385.625</v>
      </c>
      <c r="AE26" s="1" t="s">
        <v>27</v>
      </c>
      <c r="AH26" s="1">
        <f>AVERAGE(AH2:AH25)</f>
        <v>2910.8333333333335</v>
      </c>
    </row>
    <row r="27" spans="1:34" x14ac:dyDescent="0.35">
      <c r="A27" s="1" t="s">
        <v>6</v>
      </c>
      <c r="B27" s="1" t="s">
        <v>7</v>
      </c>
      <c r="C27" s="1">
        <v>2002</v>
      </c>
      <c r="D27" s="1">
        <v>47</v>
      </c>
    </row>
    <row r="28" spans="1:34" x14ac:dyDescent="0.35">
      <c r="A28" s="1" t="s">
        <v>6</v>
      </c>
      <c r="B28" s="1" t="s">
        <v>7</v>
      </c>
      <c r="C28" s="1">
        <v>2004</v>
      </c>
      <c r="D28" s="1">
        <v>54</v>
      </c>
    </row>
    <row r="29" spans="1:34" x14ac:dyDescent="0.35">
      <c r="A29" s="1" t="s">
        <v>6</v>
      </c>
      <c r="B29" s="1" t="s">
        <v>7</v>
      </c>
      <c r="C29" s="1">
        <v>2005</v>
      </c>
      <c r="D29" s="1">
        <v>55</v>
      </c>
    </row>
    <row r="30" spans="1:34" x14ac:dyDescent="0.35">
      <c r="A30" s="1" t="s">
        <v>6</v>
      </c>
      <c r="B30" s="1" t="s">
        <v>7</v>
      </c>
      <c r="C30" s="1">
        <v>2006</v>
      </c>
      <c r="D30" s="1">
        <v>58</v>
      </c>
    </row>
    <row r="31" spans="1:34" x14ac:dyDescent="0.35">
      <c r="A31" s="1" t="s">
        <v>6</v>
      </c>
      <c r="B31" s="1" t="s">
        <v>7</v>
      </c>
      <c r="C31" s="1">
        <v>2008</v>
      </c>
      <c r="D31" s="1">
        <v>59</v>
      </c>
    </row>
    <row r="32" spans="1:34" x14ac:dyDescent="0.35">
      <c r="A32" s="1" t="s">
        <v>6</v>
      </c>
      <c r="B32" s="1" t="s">
        <v>7</v>
      </c>
      <c r="C32" s="1">
        <v>2009</v>
      </c>
      <c r="D32" s="1">
        <v>62</v>
      </c>
    </row>
    <row r="33" spans="1:14" x14ac:dyDescent="0.35">
      <c r="A33" s="1" t="s">
        <v>6</v>
      </c>
      <c r="B33" s="1" t="s">
        <v>7</v>
      </c>
      <c r="C33" s="1">
        <v>2010</v>
      </c>
      <c r="D33" s="1">
        <v>71</v>
      </c>
    </row>
    <row r="34" spans="1:14" x14ac:dyDescent="0.35">
      <c r="A34" s="1" t="s">
        <v>6</v>
      </c>
      <c r="B34" s="1" t="s">
        <v>7</v>
      </c>
      <c r="C34" s="1">
        <v>2011</v>
      </c>
      <c r="D34" s="1">
        <v>90</v>
      </c>
    </row>
    <row r="35" spans="1:14" x14ac:dyDescent="0.35">
      <c r="A35" s="1" t="s">
        <v>6</v>
      </c>
      <c r="B35" s="1" t="s">
        <v>7</v>
      </c>
      <c r="C35" s="1">
        <v>2012</v>
      </c>
      <c r="D35" s="1">
        <v>95</v>
      </c>
    </row>
    <row r="36" spans="1:14" x14ac:dyDescent="0.35">
      <c r="A36" s="1" t="s">
        <v>6</v>
      </c>
      <c r="B36" s="1" t="s">
        <v>7</v>
      </c>
      <c r="C36" s="1">
        <v>2013</v>
      </c>
      <c r="D36" s="1">
        <v>103</v>
      </c>
    </row>
    <row r="37" spans="1:14" x14ac:dyDescent="0.35">
      <c r="A37" s="1" t="s">
        <v>6</v>
      </c>
      <c r="B37" s="1" t="s">
        <v>7</v>
      </c>
      <c r="C37" s="1">
        <v>2014</v>
      </c>
      <c r="D37" s="1">
        <v>105</v>
      </c>
    </row>
    <row r="38" spans="1:14" x14ac:dyDescent="0.35">
      <c r="A38" s="1" t="s">
        <v>6</v>
      </c>
      <c r="B38" s="1" t="s">
        <v>7</v>
      </c>
      <c r="C38" s="1">
        <v>2016</v>
      </c>
      <c r="D38" s="1">
        <v>107</v>
      </c>
    </row>
    <row r="39" spans="1:14" x14ac:dyDescent="0.35">
      <c r="A39" s="1" t="s">
        <v>6</v>
      </c>
      <c r="B39" s="1" t="s">
        <v>7</v>
      </c>
      <c r="C39" s="1">
        <v>2017</v>
      </c>
      <c r="D39" s="1">
        <v>109</v>
      </c>
    </row>
    <row r="40" spans="1:14" x14ac:dyDescent="0.35">
      <c r="A40" s="1" t="s">
        <v>6</v>
      </c>
      <c r="B40" s="1" t="s">
        <v>7</v>
      </c>
      <c r="C40" s="1">
        <v>2018</v>
      </c>
      <c r="D40" s="1">
        <v>111</v>
      </c>
      <c r="K40" s="30"/>
      <c r="L40" s="30"/>
      <c r="M40" s="30"/>
      <c r="N40" s="30"/>
    </row>
    <row r="41" spans="1:14" x14ac:dyDescent="0.35">
      <c r="A41" s="1" t="s">
        <v>6</v>
      </c>
      <c r="B41" s="1" t="s">
        <v>7</v>
      </c>
      <c r="C41" s="1">
        <v>2019</v>
      </c>
      <c r="D41" s="1">
        <v>118</v>
      </c>
    </row>
    <row r="42" spans="1:14" x14ac:dyDescent="0.35">
      <c r="A42" s="1" t="s">
        <v>6</v>
      </c>
      <c r="B42" s="1" t="s">
        <v>7</v>
      </c>
      <c r="C42" s="1">
        <v>2020</v>
      </c>
      <c r="D42" s="1">
        <v>122</v>
      </c>
      <c r="G42" s="30"/>
      <c r="H42" s="30"/>
      <c r="I42" s="30"/>
    </row>
    <row r="43" spans="1:14" x14ac:dyDescent="0.35">
      <c r="A43" s="1" t="s">
        <v>6</v>
      </c>
      <c r="B43" s="1" t="s">
        <v>7</v>
      </c>
      <c r="C43" s="1">
        <v>2021</v>
      </c>
      <c r="D43" s="1">
        <v>131</v>
      </c>
    </row>
    <row r="44" spans="1:14" x14ac:dyDescent="0.35">
      <c r="A44" s="1" t="s">
        <v>6</v>
      </c>
      <c r="B44" s="1" t="s">
        <v>7</v>
      </c>
      <c r="C44" s="1">
        <v>2022</v>
      </c>
      <c r="D44" s="1">
        <v>141</v>
      </c>
    </row>
    <row r="45" spans="1:14" x14ac:dyDescent="0.35">
      <c r="A45" s="1" t="s">
        <v>6</v>
      </c>
      <c r="B45" s="1" t="s">
        <v>7</v>
      </c>
      <c r="C45" s="1">
        <v>2023</v>
      </c>
      <c r="D45" s="1">
        <v>151</v>
      </c>
    </row>
    <row r="46" spans="1:14" x14ac:dyDescent="0.35">
      <c r="A46" s="1" t="s">
        <v>8</v>
      </c>
      <c r="B46" s="1" t="s">
        <v>9</v>
      </c>
      <c r="C46" s="1">
        <v>2000</v>
      </c>
      <c r="D46" s="1">
        <v>29</v>
      </c>
    </row>
    <row r="47" spans="1:14" x14ac:dyDescent="0.35">
      <c r="A47" s="1" t="s">
        <v>8</v>
      </c>
      <c r="B47" s="1" t="s">
        <v>9</v>
      </c>
      <c r="C47" s="1">
        <v>2001</v>
      </c>
      <c r="D47" s="1">
        <v>31</v>
      </c>
    </row>
    <row r="48" spans="1:14" x14ac:dyDescent="0.35">
      <c r="A48" s="1" t="s">
        <v>8</v>
      </c>
      <c r="B48" s="1" t="s">
        <v>9</v>
      </c>
      <c r="C48" s="1">
        <v>2002</v>
      </c>
      <c r="D48" s="1">
        <v>33</v>
      </c>
    </row>
    <row r="49" spans="1:19" x14ac:dyDescent="0.35">
      <c r="A49" s="1" t="s">
        <v>8</v>
      </c>
      <c r="B49" s="1" t="s">
        <v>9</v>
      </c>
      <c r="C49" s="1">
        <v>2003</v>
      </c>
      <c r="D49" s="1">
        <v>37</v>
      </c>
      <c r="H49" s="2" t="s">
        <v>2</v>
      </c>
      <c r="I49" s="1" t="s">
        <v>23</v>
      </c>
    </row>
    <row r="50" spans="1:19" x14ac:dyDescent="0.35">
      <c r="A50" s="1" t="s">
        <v>8</v>
      </c>
      <c r="B50" s="1" t="s">
        <v>9</v>
      </c>
      <c r="C50" s="1">
        <v>2004</v>
      </c>
      <c r="D50" s="1">
        <v>38</v>
      </c>
      <c r="H50" s="1">
        <v>2000</v>
      </c>
      <c r="I50" s="1">
        <v>5021</v>
      </c>
    </row>
    <row r="51" spans="1:19" x14ac:dyDescent="0.35">
      <c r="A51" s="1" t="s">
        <v>8</v>
      </c>
      <c r="B51" s="1" t="s">
        <v>9</v>
      </c>
      <c r="C51" s="1">
        <v>2005</v>
      </c>
      <c r="D51" s="1">
        <v>41</v>
      </c>
      <c r="H51" s="1">
        <v>2001</v>
      </c>
      <c r="I51" s="1">
        <v>5137</v>
      </c>
    </row>
    <row r="52" spans="1:19" x14ac:dyDescent="0.35">
      <c r="A52" s="1" t="s">
        <v>8</v>
      </c>
      <c r="B52" s="1" t="s">
        <v>9</v>
      </c>
      <c r="C52" s="1">
        <v>2007</v>
      </c>
      <c r="D52" s="1">
        <v>46</v>
      </c>
      <c r="H52" s="1">
        <v>2002</v>
      </c>
      <c r="I52" s="1">
        <v>5211</v>
      </c>
      <c r="R52" s="2" t="s">
        <v>0</v>
      </c>
      <c r="S52" s="1" t="s">
        <v>23</v>
      </c>
    </row>
    <row r="53" spans="1:19" x14ac:dyDescent="0.35">
      <c r="A53" s="1" t="s">
        <v>8</v>
      </c>
      <c r="B53" s="1" t="s">
        <v>9</v>
      </c>
      <c r="C53" s="1">
        <v>2008</v>
      </c>
      <c r="D53" s="1">
        <v>50</v>
      </c>
      <c r="H53" s="1">
        <v>2003</v>
      </c>
      <c r="I53" s="1">
        <v>5234</v>
      </c>
      <c r="R53" s="1" t="s">
        <v>12</v>
      </c>
      <c r="S53" s="1">
        <v>81255</v>
      </c>
    </row>
    <row r="54" spans="1:19" x14ac:dyDescent="0.35">
      <c r="A54" s="1" t="s">
        <v>8</v>
      </c>
      <c r="B54" s="1" t="s">
        <v>9</v>
      </c>
      <c r="C54" s="1">
        <v>2009</v>
      </c>
      <c r="D54" s="1">
        <v>54</v>
      </c>
      <c r="H54" s="1">
        <v>2004</v>
      </c>
      <c r="I54" s="1">
        <v>5342</v>
      </c>
      <c r="Q54" s="3"/>
      <c r="R54" s="1" t="s">
        <v>14</v>
      </c>
      <c r="S54" s="1">
        <v>69860</v>
      </c>
    </row>
    <row r="55" spans="1:19" x14ac:dyDescent="0.35">
      <c r="A55" s="1" t="s">
        <v>8</v>
      </c>
      <c r="B55" s="1" t="s">
        <v>9</v>
      </c>
      <c r="C55" s="1">
        <v>2010</v>
      </c>
      <c r="D55" s="1">
        <v>56</v>
      </c>
      <c r="H55" s="1">
        <v>2005</v>
      </c>
      <c r="I55" s="1">
        <v>5398</v>
      </c>
      <c r="R55" s="1" t="s">
        <v>4</v>
      </c>
      <c r="S55" s="1">
        <v>7709</v>
      </c>
    </row>
    <row r="56" spans="1:19" x14ac:dyDescent="0.35">
      <c r="A56" s="1" t="s">
        <v>8</v>
      </c>
      <c r="B56" s="1" t="s">
        <v>9</v>
      </c>
      <c r="C56" s="1">
        <v>2011</v>
      </c>
      <c r="D56" s="1">
        <v>63</v>
      </c>
      <c r="H56" s="1">
        <v>2006</v>
      </c>
      <c r="I56" s="1">
        <v>5436</v>
      </c>
      <c r="R56" s="1" t="s">
        <v>10</v>
      </c>
      <c r="S56" s="1">
        <v>4365</v>
      </c>
    </row>
    <row r="57" spans="1:19" x14ac:dyDescent="0.35">
      <c r="A57" s="1" t="s">
        <v>8</v>
      </c>
      <c r="B57" s="1" t="s">
        <v>9</v>
      </c>
      <c r="C57" s="1">
        <v>2012</v>
      </c>
      <c r="D57" s="1">
        <v>65</v>
      </c>
      <c r="H57" s="1">
        <v>2007</v>
      </c>
      <c r="I57" s="1">
        <v>5504</v>
      </c>
      <c r="R57" s="1" t="s">
        <v>6</v>
      </c>
      <c r="S57" s="1">
        <v>1833</v>
      </c>
    </row>
    <row r="58" spans="1:19" x14ac:dyDescent="0.35">
      <c r="A58" s="1" t="s">
        <v>8</v>
      </c>
      <c r="B58" s="1" t="s">
        <v>9</v>
      </c>
      <c r="C58" s="1">
        <v>2013</v>
      </c>
      <c r="D58" s="1">
        <v>70</v>
      </c>
      <c r="H58" s="1">
        <v>2008</v>
      </c>
      <c r="I58" s="1">
        <v>5635</v>
      </c>
      <c r="R58" s="1" t="s">
        <v>8</v>
      </c>
      <c r="S58" s="1">
        <v>1713</v>
      </c>
    </row>
    <row r="59" spans="1:19" x14ac:dyDescent="0.35">
      <c r="A59" s="1" t="s">
        <v>8</v>
      </c>
      <c r="B59" s="1" t="s">
        <v>9</v>
      </c>
      <c r="C59" s="1">
        <v>2014</v>
      </c>
      <c r="D59" s="1">
        <v>74</v>
      </c>
      <c r="H59" s="1">
        <v>2009</v>
      </c>
      <c r="I59" s="1">
        <v>5730</v>
      </c>
      <c r="R59" s="1" t="s">
        <v>24</v>
      </c>
      <c r="S59" s="1">
        <v>166735</v>
      </c>
    </row>
    <row r="60" spans="1:19" x14ac:dyDescent="0.35">
      <c r="A60" s="1" t="s">
        <v>8</v>
      </c>
      <c r="B60" s="1" t="s">
        <v>9</v>
      </c>
      <c r="C60" s="1">
        <v>2015</v>
      </c>
      <c r="D60" s="1">
        <v>78</v>
      </c>
      <c r="H60" s="1">
        <v>2010</v>
      </c>
      <c r="I60" s="1">
        <v>5829</v>
      </c>
    </row>
    <row r="61" spans="1:19" x14ac:dyDescent="0.35">
      <c r="A61" s="1" t="s">
        <v>8</v>
      </c>
      <c r="B61" s="1" t="s">
        <v>9</v>
      </c>
      <c r="C61" s="1">
        <v>2016</v>
      </c>
      <c r="D61" s="1">
        <v>90</v>
      </c>
      <c r="H61" s="1">
        <v>2011</v>
      </c>
      <c r="I61" s="1">
        <v>5932</v>
      </c>
    </row>
    <row r="62" spans="1:19" x14ac:dyDescent="0.35">
      <c r="A62" s="1" t="s">
        <v>8</v>
      </c>
      <c r="B62" s="1" t="s">
        <v>9</v>
      </c>
      <c r="C62" s="1">
        <v>2017</v>
      </c>
      <c r="D62" s="1">
        <v>99</v>
      </c>
      <c r="H62" s="1">
        <v>2012</v>
      </c>
      <c r="I62" s="1">
        <v>6030</v>
      </c>
    </row>
    <row r="63" spans="1:19" x14ac:dyDescent="0.35">
      <c r="A63" s="1" t="s">
        <v>8</v>
      </c>
      <c r="B63" s="1" t="s">
        <v>9</v>
      </c>
      <c r="C63" s="1">
        <v>2018</v>
      </c>
      <c r="D63" s="1">
        <v>109</v>
      </c>
      <c r="H63" s="1">
        <v>2013</v>
      </c>
      <c r="I63" s="1">
        <v>6176</v>
      </c>
    </row>
    <row r="64" spans="1:19" x14ac:dyDescent="0.35">
      <c r="A64" s="1" t="s">
        <v>8</v>
      </c>
      <c r="B64" s="1" t="s">
        <v>9</v>
      </c>
      <c r="C64" s="1">
        <v>2019</v>
      </c>
      <c r="D64" s="1">
        <v>119</v>
      </c>
      <c r="H64" s="1">
        <v>2014</v>
      </c>
      <c r="I64" s="1">
        <v>6361</v>
      </c>
    </row>
    <row r="65" spans="1:18" x14ac:dyDescent="0.35">
      <c r="A65" s="1" t="s">
        <v>8</v>
      </c>
      <c r="B65" s="1" t="s">
        <v>9</v>
      </c>
      <c r="C65" s="1">
        <v>2020</v>
      </c>
      <c r="D65" s="1">
        <v>122</v>
      </c>
      <c r="H65" s="1">
        <v>2015</v>
      </c>
      <c r="I65" s="1">
        <v>6433</v>
      </c>
    </row>
    <row r="66" spans="1:18" x14ac:dyDescent="0.35">
      <c r="A66" s="1" t="s">
        <v>8</v>
      </c>
      <c r="B66" s="1" t="s">
        <v>9</v>
      </c>
      <c r="C66" s="1">
        <v>2021</v>
      </c>
      <c r="D66" s="1">
        <v>127</v>
      </c>
      <c r="H66" s="1">
        <v>2016</v>
      </c>
      <c r="I66" s="1">
        <v>6720</v>
      </c>
    </row>
    <row r="67" spans="1:18" x14ac:dyDescent="0.35">
      <c r="A67" s="1" t="s">
        <v>8</v>
      </c>
      <c r="B67" s="1" t="s">
        <v>9</v>
      </c>
      <c r="C67" s="1">
        <v>2022</v>
      </c>
      <c r="D67" s="1">
        <v>138</v>
      </c>
      <c r="H67" s="1">
        <v>2017</v>
      </c>
      <c r="I67" s="1">
        <v>7090</v>
      </c>
    </row>
    <row r="68" spans="1:18" x14ac:dyDescent="0.35">
      <c r="A68" s="1" t="s">
        <v>8</v>
      </c>
      <c r="B68" s="1" t="s">
        <v>9</v>
      </c>
      <c r="C68" s="1">
        <v>2023</v>
      </c>
      <c r="D68" s="1">
        <v>144</v>
      </c>
      <c r="H68" s="1">
        <v>2018</v>
      </c>
      <c r="I68" s="1">
        <v>7429</v>
      </c>
    </row>
    <row r="69" spans="1:18" x14ac:dyDescent="0.35">
      <c r="A69" s="1" t="s">
        <v>10</v>
      </c>
      <c r="B69" s="1" t="s">
        <v>11</v>
      </c>
      <c r="C69" s="1">
        <v>2000</v>
      </c>
      <c r="D69" s="1">
        <v>84</v>
      </c>
      <c r="H69" s="1">
        <v>2019</v>
      </c>
      <c r="I69" s="1">
        <v>7941</v>
      </c>
    </row>
    <row r="70" spans="1:18" x14ac:dyDescent="0.35">
      <c r="A70" s="1" t="s">
        <v>10</v>
      </c>
      <c r="B70" s="1" t="s">
        <v>11</v>
      </c>
      <c r="C70" s="1">
        <v>2001</v>
      </c>
      <c r="D70" s="1">
        <v>88</v>
      </c>
      <c r="H70" s="1">
        <v>2020</v>
      </c>
      <c r="I70" s="1">
        <v>9038</v>
      </c>
    </row>
    <row r="71" spans="1:18" x14ac:dyDescent="0.35">
      <c r="A71" s="1" t="s">
        <v>10</v>
      </c>
      <c r="B71" s="1" t="s">
        <v>11</v>
      </c>
      <c r="C71" s="1">
        <v>2002</v>
      </c>
      <c r="D71" s="1">
        <v>98</v>
      </c>
      <c r="H71" s="1">
        <v>2021</v>
      </c>
      <c r="I71" s="1">
        <v>10439</v>
      </c>
    </row>
    <row r="72" spans="1:18" x14ac:dyDescent="0.35">
      <c r="A72" s="1" t="s">
        <v>10</v>
      </c>
      <c r="B72" s="1" t="s">
        <v>11</v>
      </c>
      <c r="C72" s="1">
        <v>2003</v>
      </c>
      <c r="D72" s="1">
        <v>105</v>
      </c>
      <c r="H72" s="1">
        <v>2022</v>
      </c>
      <c r="I72" s="1">
        <v>12643</v>
      </c>
    </row>
    <row r="73" spans="1:18" x14ac:dyDescent="0.35">
      <c r="A73" s="1" t="s">
        <v>10</v>
      </c>
      <c r="B73" s="1" t="s">
        <v>11</v>
      </c>
      <c r="C73" s="1">
        <v>2004</v>
      </c>
      <c r="D73" s="1">
        <v>107</v>
      </c>
      <c r="H73" s="1">
        <v>2023</v>
      </c>
      <c r="I73" s="1">
        <v>15026</v>
      </c>
    </row>
    <row r="74" spans="1:18" x14ac:dyDescent="0.35">
      <c r="A74" s="1" t="s">
        <v>10</v>
      </c>
      <c r="B74" s="1" t="s">
        <v>11</v>
      </c>
      <c r="C74" s="1">
        <v>2005</v>
      </c>
      <c r="D74" s="1">
        <v>112</v>
      </c>
      <c r="H74" s="1" t="s">
        <v>24</v>
      </c>
      <c r="I74" s="1">
        <v>166735</v>
      </c>
    </row>
    <row r="75" spans="1:18" x14ac:dyDescent="0.35">
      <c r="A75" s="1" t="s">
        <v>10</v>
      </c>
      <c r="B75" s="1" t="s">
        <v>11</v>
      </c>
      <c r="C75" s="1">
        <v>2006</v>
      </c>
      <c r="D75" s="1">
        <v>123</v>
      </c>
    </row>
    <row r="76" spans="1:18" x14ac:dyDescent="0.35">
      <c r="A76" s="1" t="s">
        <v>10</v>
      </c>
      <c r="B76" s="1" t="s">
        <v>11</v>
      </c>
      <c r="C76" s="1">
        <v>2007</v>
      </c>
      <c r="D76" s="1">
        <v>129</v>
      </c>
    </row>
    <row r="77" spans="1:18" x14ac:dyDescent="0.35">
      <c r="A77" s="1" t="s">
        <v>10</v>
      </c>
      <c r="B77" s="1" t="s">
        <v>11</v>
      </c>
      <c r="C77" s="1">
        <v>2008</v>
      </c>
      <c r="D77" s="1">
        <v>135</v>
      </c>
    </row>
    <row r="78" spans="1:18" x14ac:dyDescent="0.35">
      <c r="A78" s="1" t="s">
        <v>10</v>
      </c>
      <c r="B78" s="1" t="s">
        <v>11</v>
      </c>
      <c r="C78" s="1">
        <v>2009</v>
      </c>
      <c r="D78" s="1">
        <v>147</v>
      </c>
    </row>
    <row r="79" spans="1:18" x14ac:dyDescent="0.35">
      <c r="A79" s="1" t="s">
        <v>10</v>
      </c>
      <c r="B79" s="1" t="s">
        <v>11</v>
      </c>
      <c r="C79" s="1">
        <v>2010</v>
      </c>
      <c r="D79" s="1">
        <v>156</v>
      </c>
    </row>
    <row r="80" spans="1:18" x14ac:dyDescent="0.35">
      <c r="A80" s="1" t="s">
        <v>10</v>
      </c>
      <c r="B80" s="1" t="s">
        <v>11</v>
      </c>
      <c r="C80" s="1">
        <v>2011</v>
      </c>
      <c r="D80" s="1">
        <v>160</v>
      </c>
      <c r="R80" s="3"/>
    </row>
    <row r="81" spans="1:22" x14ac:dyDescent="0.35">
      <c r="A81" s="1" t="s">
        <v>10</v>
      </c>
      <c r="B81" s="1" t="s">
        <v>11</v>
      </c>
      <c r="C81" s="1">
        <v>2012</v>
      </c>
      <c r="D81" s="1">
        <v>169</v>
      </c>
      <c r="S81" s="3" t="s">
        <v>25</v>
      </c>
    </row>
    <row r="82" spans="1:22" x14ac:dyDescent="0.35">
      <c r="A82" s="1" t="s">
        <v>10</v>
      </c>
      <c r="B82" s="1" t="s">
        <v>11</v>
      </c>
      <c r="C82" s="1">
        <v>2013</v>
      </c>
      <c r="D82" s="1">
        <v>174</v>
      </c>
      <c r="S82" s="4" t="s">
        <v>0</v>
      </c>
      <c r="T82" s="4" t="s">
        <v>1</v>
      </c>
      <c r="U82" s="4" t="s">
        <v>2</v>
      </c>
      <c r="V82" s="4" t="s">
        <v>3</v>
      </c>
    </row>
    <row r="83" spans="1:22" x14ac:dyDescent="0.35">
      <c r="A83" s="1" t="s">
        <v>10</v>
      </c>
      <c r="B83" s="1" t="s">
        <v>11</v>
      </c>
      <c r="C83" s="1">
        <v>2014</v>
      </c>
      <c r="D83" s="1">
        <v>198</v>
      </c>
    </row>
    <row r="84" spans="1:22" x14ac:dyDescent="0.35">
      <c r="A84" s="1" t="s">
        <v>10</v>
      </c>
      <c r="B84" s="1" t="s">
        <v>11</v>
      </c>
      <c r="C84" s="1">
        <v>2015</v>
      </c>
      <c r="D84" s="1">
        <v>202</v>
      </c>
      <c r="S84" s="1" t="str" cm="1">
        <f t="array" ref="S84:V89">IF(SUM(ISERROR(Table1[])*1)&gt;0,NA(),_xlfn._xlws.FILTER(Table1[],Table1[Year]=2023))</f>
        <v>China</v>
      </c>
      <c r="T84" s="1" t="str">
        <v>CHN</v>
      </c>
      <c r="U84" s="1">
        <v>2023</v>
      </c>
      <c r="V84" s="1">
        <v>1051</v>
      </c>
    </row>
    <row r="85" spans="1:22" x14ac:dyDescent="0.35">
      <c r="A85" s="1" t="s">
        <v>10</v>
      </c>
      <c r="B85" s="1" t="s">
        <v>11</v>
      </c>
      <c r="C85" s="1">
        <v>2016</v>
      </c>
      <c r="D85" s="1">
        <v>213</v>
      </c>
      <c r="S85" s="1" t="str">
        <v>France</v>
      </c>
      <c r="T85" s="1" t="str">
        <v>FRA</v>
      </c>
      <c r="U85" s="1">
        <v>2023</v>
      </c>
      <c r="V85" s="1">
        <v>151</v>
      </c>
    </row>
    <row r="86" spans="1:22" x14ac:dyDescent="0.35">
      <c r="A86" s="1" t="s">
        <v>10</v>
      </c>
      <c r="B86" s="1" t="s">
        <v>11</v>
      </c>
      <c r="C86" s="1">
        <v>2017</v>
      </c>
      <c r="D86" s="1">
        <v>229</v>
      </c>
      <c r="S86" s="1" t="str">
        <v>India</v>
      </c>
      <c r="T86" s="1" t="str">
        <v>IND</v>
      </c>
      <c r="U86" s="1">
        <v>2023</v>
      </c>
      <c r="V86" s="1">
        <v>144</v>
      </c>
    </row>
    <row r="87" spans="1:22" x14ac:dyDescent="0.35">
      <c r="A87" s="1" t="s">
        <v>10</v>
      </c>
      <c r="B87" s="1" t="s">
        <v>11</v>
      </c>
      <c r="C87" s="1">
        <v>2018</v>
      </c>
      <c r="D87" s="1">
        <v>248</v>
      </c>
      <c r="S87" s="1" t="str">
        <v>Japan</v>
      </c>
      <c r="T87" s="1" t="str">
        <v>JPN</v>
      </c>
      <c r="U87" s="1">
        <v>2023</v>
      </c>
      <c r="V87" s="1">
        <v>325</v>
      </c>
    </row>
    <row r="88" spans="1:22" x14ac:dyDescent="0.35">
      <c r="A88" s="1" t="s">
        <v>10</v>
      </c>
      <c r="B88" s="1" t="s">
        <v>11</v>
      </c>
      <c r="C88" s="1">
        <v>2019</v>
      </c>
      <c r="D88" s="1">
        <v>269</v>
      </c>
      <c r="S88" s="1" t="str">
        <v>Russia</v>
      </c>
      <c r="T88" s="1" t="str">
        <v>RUS</v>
      </c>
      <c r="U88" s="1">
        <v>2023</v>
      </c>
      <c r="V88" s="1">
        <v>3723</v>
      </c>
    </row>
    <row r="89" spans="1:22" x14ac:dyDescent="0.35">
      <c r="A89" s="1" t="s">
        <v>10</v>
      </c>
      <c r="B89" s="1" t="s">
        <v>11</v>
      </c>
      <c r="C89" s="1">
        <v>2020</v>
      </c>
      <c r="D89" s="1">
        <v>278</v>
      </c>
      <c r="S89" s="1" t="str">
        <v>United States</v>
      </c>
      <c r="T89" s="1" t="str">
        <v>USA</v>
      </c>
      <c r="U89" s="1">
        <v>2023</v>
      </c>
      <c r="V89" s="1">
        <v>9632</v>
      </c>
    </row>
    <row r="90" spans="1:22" x14ac:dyDescent="0.35">
      <c r="A90" s="1" t="s">
        <v>10</v>
      </c>
      <c r="B90" s="1" t="s">
        <v>11</v>
      </c>
      <c r="C90" s="1">
        <v>2021</v>
      </c>
      <c r="D90" s="1">
        <v>302</v>
      </c>
    </row>
    <row r="91" spans="1:22" x14ac:dyDescent="0.35">
      <c r="A91" s="1" t="s">
        <v>10</v>
      </c>
      <c r="B91" s="1" t="s">
        <v>11</v>
      </c>
      <c r="C91" s="1">
        <v>2022</v>
      </c>
      <c r="D91" s="1">
        <v>314</v>
      </c>
    </row>
    <row r="92" spans="1:22" x14ac:dyDescent="0.35">
      <c r="A92" s="1" t="s">
        <v>10</v>
      </c>
      <c r="B92" s="1" t="s">
        <v>11</v>
      </c>
      <c r="C92" s="1">
        <v>2023</v>
      </c>
      <c r="D92" s="1">
        <v>325</v>
      </c>
    </row>
    <row r="93" spans="1:22" x14ac:dyDescent="0.35">
      <c r="A93" s="1" t="s">
        <v>12</v>
      </c>
      <c r="B93" s="1" t="s">
        <v>13</v>
      </c>
      <c r="C93" s="1">
        <v>2000</v>
      </c>
      <c r="D93" s="1">
        <v>3118</v>
      </c>
    </row>
    <row r="94" spans="1:22" x14ac:dyDescent="0.35">
      <c r="A94" s="1" t="s">
        <v>12</v>
      </c>
      <c r="B94" s="1" t="s">
        <v>13</v>
      </c>
      <c r="C94" s="1">
        <v>2001</v>
      </c>
      <c r="D94" s="1">
        <v>3148</v>
      </c>
    </row>
    <row r="95" spans="1:22" x14ac:dyDescent="0.35">
      <c r="A95" s="1" t="s">
        <v>12</v>
      </c>
      <c r="B95" s="1" t="s">
        <v>13</v>
      </c>
      <c r="C95" s="1">
        <v>2002</v>
      </c>
      <c r="D95" s="1">
        <v>3167</v>
      </c>
      <c r="R95" s="3"/>
    </row>
    <row r="96" spans="1:22" x14ac:dyDescent="0.35">
      <c r="A96" s="1" t="s">
        <v>12</v>
      </c>
      <c r="B96" s="1" t="s">
        <v>13</v>
      </c>
      <c r="C96" s="1">
        <v>2003</v>
      </c>
      <c r="D96" s="1">
        <v>3189</v>
      </c>
      <c r="S96" s="3" t="s">
        <v>26</v>
      </c>
    </row>
    <row r="97" spans="1:22" x14ac:dyDescent="0.35">
      <c r="A97" s="1" t="s">
        <v>12</v>
      </c>
      <c r="B97" s="1" t="s">
        <v>13</v>
      </c>
      <c r="C97" s="1">
        <v>2004</v>
      </c>
      <c r="D97" s="1">
        <v>3208</v>
      </c>
      <c r="S97" s="4" t="s">
        <v>0</v>
      </c>
      <c r="T97" s="4" t="s">
        <v>1</v>
      </c>
      <c r="U97" s="4" t="s">
        <v>2</v>
      </c>
      <c r="V97" s="4" t="s">
        <v>3</v>
      </c>
    </row>
    <row r="98" spans="1:22" x14ac:dyDescent="0.35">
      <c r="A98" s="1" t="s">
        <v>12</v>
      </c>
      <c r="B98" s="1" t="s">
        <v>13</v>
      </c>
      <c r="C98" s="1">
        <v>2005</v>
      </c>
      <c r="D98" s="1">
        <v>3227</v>
      </c>
    </row>
    <row r="99" spans="1:22" x14ac:dyDescent="0.35">
      <c r="A99" s="1" t="s">
        <v>12</v>
      </c>
      <c r="B99" s="1" t="s">
        <v>13</v>
      </c>
      <c r="C99" s="1">
        <v>2006</v>
      </c>
      <c r="D99" s="1">
        <v>3243</v>
      </c>
      <c r="S99" s="1" t="str" cm="1">
        <f t="array" ref="S99:V103">IF(SUM(ISERROR(Table1[])*1)&gt;0,NA(),_xlfn._xlws.FILTER(Table1[],Table1[Year]=2000))</f>
        <v>China</v>
      </c>
      <c r="T99" s="1" t="str">
        <v>CHN</v>
      </c>
      <c r="U99" s="1">
        <v>2000</v>
      </c>
      <c r="V99" s="1">
        <v>79</v>
      </c>
    </row>
    <row r="100" spans="1:22" x14ac:dyDescent="0.35">
      <c r="A100" s="1" t="s">
        <v>12</v>
      </c>
      <c r="B100" s="1" t="s">
        <v>13</v>
      </c>
      <c r="C100" s="1">
        <v>2007</v>
      </c>
      <c r="D100" s="1">
        <v>3261</v>
      </c>
      <c r="S100" s="1" t="str">
        <v>India</v>
      </c>
      <c r="T100" s="1" t="str">
        <v>IND</v>
      </c>
      <c r="U100" s="1">
        <v>2000</v>
      </c>
      <c r="V100" s="1">
        <v>29</v>
      </c>
    </row>
    <row r="101" spans="1:22" x14ac:dyDescent="0.35">
      <c r="A101" s="1" t="s">
        <v>12</v>
      </c>
      <c r="B101" s="1" t="s">
        <v>13</v>
      </c>
      <c r="C101" s="1">
        <v>2008</v>
      </c>
      <c r="D101" s="1">
        <v>3282</v>
      </c>
      <c r="S101" s="1" t="str">
        <v>Japan</v>
      </c>
      <c r="T101" s="1" t="str">
        <v>JPN</v>
      </c>
      <c r="U101" s="1">
        <v>2000</v>
      </c>
      <c r="V101" s="1">
        <v>84</v>
      </c>
    </row>
    <row r="102" spans="1:22" x14ac:dyDescent="0.35">
      <c r="A102" s="1" t="s">
        <v>12</v>
      </c>
      <c r="B102" s="1" t="s">
        <v>13</v>
      </c>
      <c r="C102" s="1">
        <v>2009</v>
      </c>
      <c r="D102" s="1">
        <v>3312</v>
      </c>
      <c r="S102" s="1" t="str">
        <v>Russia</v>
      </c>
      <c r="T102" s="1" t="str">
        <v>RUS</v>
      </c>
      <c r="U102" s="1">
        <v>2000</v>
      </c>
      <c r="V102" s="1">
        <v>3118</v>
      </c>
    </row>
    <row r="103" spans="1:22" x14ac:dyDescent="0.35">
      <c r="A103" s="1" t="s">
        <v>12</v>
      </c>
      <c r="B103" s="1" t="s">
        <v>13</v>
      </c>
      <c r="C103" s="1">
        <v>2010</v>
      </c>
      <c r="D103" s="1">
        <v>3336</v>
      </c>
      <c r="S103" s="1" t="str">
        <v>United States</v>
      </c>
      <c r="T103" s="1" t="str">
        <v>USA</v>
      </c>
      <c r="U103" s="1">
        <v>2000</v>
      </c>
      <c r="V103" s="1">
        <v>1711</v>
      </c>
    </row>
    <row r="104" spans="1:22" x14ac:dyDescent="0.35">
      <c r="A104" s="1" t="s">
        <v>12</v>
      </c>
      <c r="B104" s="1" t="s">
        <v>13</v>
      </c>
      <c r="C104" s="1">
        <v>2011</v>
      </c>
      <c r="D104" s="1">
        <v>3360</v>
      </c>
    </row>
    <row r="105" spans="1:22" x14ac:dyDescent="0.35">
      <c r="A105" s="1" t="s">
        <v>12</v>
      </c>
      <c r="B105" s="1" t="s">
        <v>13</v>
      </c>
      <c r="C105" s="1">
        <v>2012</v>
      </c>
      <c r="D105" s="1">
        <v>3383</v>
      </c>
    </row>
    <row r="106" spans="1:22" x14ac:dyDescent="0.35">
      <c r="A106" s="1" t="s">
        <v>12</v>
      </c>
      <c r="B106" s="1" t="s">
        <v>13</v>
      </c>
      <c r="C106" s="1">
        <v>2013</v>
      </c>
      <c r="D106" s="1">
        <v>3412</v>
      </c>
    </row>
    <row r="107" spans="1:22" x14ac:dyDescent="0.35">
      <c r="A107" s="1" t="s">
        <v>12</v>
      </c>
      <c r="B107" s="1" t="s">
        <v>13</v>
      </c>
      <c r="C107" s="1">
        <v>2014</v>
      </c>
      <c r="D107" s="1">
        <v>3447</v>
      </c>
    </row>
    <row r="108" spans="1:22" x14ac:dyDescent="0.35">
      <c r="A108" s="1" t="s">
        <v>12</v>
      </c>
      <c r="B108" s="1" t="s">
        <v>13</v>
      </c>
      <c r="C108" s="1">
        <v>2015</v>
      </c>
      <c r="D108" s="1">
        <v>3474</v>
      </c>
    </row>
    <row r="109" spans="1:22" x14ac:dyDescent="0.35">
      <c r="A109" s="1" t="s">
        <v>12</v>
      </c>
      <c r="B109" s="1" t="s">
        <v>13</v>
      </c>
      <c r="C109" s="1">
        <v>2016</v>
      </c>
      <c r="D109" s="1">
        <v>3488</v>
      </c>
    </row>
    <row r="110" spans="1:22" x14ac:dyDescent="0.35">
      <c r="A110" s="1" t="s">
        <v>12</v>
      </c>
      <c r="B110" s="1" t="s">
        <v>13</v>
      </c>
      <c r="C110" s="1">
        <v>2017</v>
      </c>
      <c r="D110" s="1">
        <v>3513</v>
      </c>
    </row>
    <row r="111" spans="1:22" x14ac:dyDescent="0.35">
      <c r="A111" s="1" t="s">
        <v>12</v>
      </c>
      <c r="B111" s="1" t="s">
        <v>13</v>
      </c>
      <c r="C111" s="1">
        <v>2018</v>
      </c>
      <c r="D111" s="1">
        <v>3536</v>
      </c>
    </row>
    <row r="112" spans="1:22" x14ac:dyDescent="0.35">
      <c r="A112" s="1" t="s">
        <v>12</v>
      </c>
      <c r="B112" s="1" t="s">
        <v>13</v>
      </c>
      <c r="C112" s="1">
        <v>2019</v>
      </c>
      <c r="D112" s="1">
        <v>3566</v>
      </c>
    </row>
    <row r="113" spans="1:4" x14ac:dyDescent="0.35">
      <c r="A113" s="1" t="s">
        <v>12</v>
      </c>
      <c r="B113" s="1" t="s">
        <v>13</v>
      </c>
      <c r="C113" s="1">
        <v>2020</v>
      </c>
      <c r="D113" s="1">
        <v>3590</v>
      </c>
    </row>
    <row r="114" spans="1:4" x14ac:dyDescent="0.35">
      <c r="A114" s="1" t="s">
        <v>12</v>
      </c>
      <c r="B114" s="1" t="s">
        <v>13</v>
      </c>
      <c r="C114" s="1">
        <v>2021</v>
      </c>
      <c r="D114" s="1">
        <v>3611</v>
      </c>
    </row>
    <row r="115" spans="1:4" x14ac:dyDescent="0.35">
      <c r="A115" s="1" t="s">
        <v>12</v>
      </c>
      <c r="B115" s="1" t="s">
        <v>13</v>
      </c>
      <c r="C115" s="1">
        <v>2022</v>
      </c>
      <c r="D115" s="1">
        <v>3661</v>
      </c>
    </row>
    <row r="116" spans="1:4" x14ac:dyDescent="0.35">
      <c r="A116" s="1" t="s">
        <v>12</v>
      </c>
      <c r="B116" s="1" t="s">
        <v>13</v>
      </c>
      <c r="C116" s="1">
        <v>2023</v>
      </c>
      <c r="D116" s="1">
        <v>3723</v>
      </c>
    </row>
    <row r="117" spans="1:4" x14ac:dyDescent="0.35">
      <c r="A117" s="1" t="s">
        <v>14</v>
      </c>
      <c r="B117" s="1" t="s">
        <v>15</v>
      </c>
      <c r="C117" s="1">
        <v>2000</v>
      </c>
      <c r="D117" s="1">
        <v>1711</v>
      </c>
    </row>
    <row r="118" spans="1:4" x14ac:dyDescent="0.35">
      <c r="A118" s="1" t="s">
        <v>14</v>
      </c>
      <c r="B118" s="1" t="s">
        <v>15</v>
      </c>
      <c r="C118" s="1">
        <v>2001</v>
      </c>
      <c r="D118" s="1">
        <v>1745</v>
      </c>
    </row>
    <row r="119" spans="1:4" x14ac:dyDescent="0.35">
      <c r="A119" s="1" t="s">
        <v>14</v>
      </c>
      <c r="B119" s="1" t="s">
        <v>15</v>
      </c>
      <c r="C119" s="1">
        <v>2002</v>
      </c>
      <c r="D119" s="1">
        <v>1778</v>
      </c>
    </row>
    <row r="120" spans="1:4" x14ac:dyDescent="0.35">
      <c r="A120" s="1" t="s">
        <v>14</v>
      </c>
      <c r="B120" s="1" t="s">
        <v>15</v>
      </c>
      <c r="C120" s="1">
        <v>2003</v>
      </c>
      <c r="D120" s="1">
        <v>1806</v>
      </c>
    </row>
    <row r="121" spans="1:4" x14ac:dyDescent="0.35">
      <c r="A121" s="1" t="s">
        <v>14</v>
      </c>
      <c r="B121" s="1" t="s">
        <v>15</v>
      </c>
      <c r="C121" s="1">
        <v>2004</v>
      </c>
      <c r="D121" s="1">
        <v>1827</v>
      </c>
    </row>
    <row r="122" spans="1:4" x14ac:dyDescent="0.35">
      <c r="A122" s="1" t="s">
        <v>14</v>
      </c>
      <c r="B122" s="1" t="s">
        <v>15</v>
      </c>
      <c r="C122" s="1">
        <v>2005</v>
      </c>
      <c r="D122" s="1">
        <v>1848</v>
      </c>
    </row>
    <row r="123" spans="1:4" x14ac:dyDescent="0.35">
      <c r="A123" s="1" t="s">
        <v>14</v>
      </c>
      <c r="B123" s="1" t="s">
        <v>15</v>
      </c>
      <c r="C123" s="1">
        <v>2006</v>
      </c>
      <c r="D123" s="1">
        <v>1884</v>
      </c>
    </row>
    <row r="124" spans="1:4" x14ac:dyDescent="0.35">
      <c r="A124" s="1" t="s">
        <v>14</v>
      </c>
      <c r="B124" s="1" t="s">
        <v>15</v>
      </c>
      <c r="C124" s="1">
        <v>2007</v>
      </c>
      <c r="D124" s="1">
        <v>1930</v>
      </c>
    </row>
    <row r="125" spans="1:4" x14ac:dyDescent="0.35">
      <c r="A125" s="1" t="s">
        <v>14</v>
      </c>
      <c r="B125" s="1" t="s">
        <v>15</v>
      </c>
      <c r="C125" s="1">
        <v>2008</v>
      </c>
      <c r="D125" s="1">
        <v>1954</v>
      </c>
    </row>
    <row r="126" spans="1:4" x14ac:dyDescent="0.35">
      <c r="A126" s="1" t="s">
        <v>14</v>
      </c>
      <c r="B126" s="1" t="s">
        <v>15</v>
      </c>
      <c r="C126" s="1">
        <v>2009</v>
      </c>
      <c r="D126" s="1">
        <v>1992</v>
      </c>
    </row>
    <row r="127" spans="1:4" x14ac:dyDescent="0.35">
      <c r="A127" s="1" t="s">
        <v>14</v>
      </c>
      <c r="B127" s="1" t="s">
        <v>15</v>
      </c>
      <c r="C127" s="1">
        <v>2010</v>
      </c>
      <c r="D127" s="1">
        <v>2027</v>
      </c>
    </row>
    <row r="128" spans="1:4" x14ac:dyDescent="0.35">
      <c r="A128" s="1" t="s">
        <v>14</v>
      </c>
      <c r="B128" s="1" t="s">
        <v>15</v>
      </c>
      <c r="C128" s="1">
        <v>2011</v>
      </c>
      <c r="D128" s="1">
        <v>2056</v>
      </c>
    </row>
    <row r="129" spans="1:4" x14ac:dyDescent="0.35">
      <c r="A129" s="1" t="s">
        <v>14</v>
      </c>
      <c r="B129" s="1" t="s">
        <v>15</v>
      </c>
      <c r="C129" s="1">
        <v>2012</v>
      </c>
      <c r="D129" s="1">
        <v>2089</v>
      </c>
    </row>
    <row r="130" spans="1:4" x14ac:dyDescent="0.35">
      <c r="A130" s="1" t="s">
        <v>14</v>
      </c>
      <c r="B130" s="1" t="s">
        <v>15</v>
      </c>
      <c r="C130" s="1">
        <v>2013</v>
      </c>
      <c r="D130" s="1">
        <v>2169</v>
      </c>
    </row>
    <row r="131" spans="1:4" x14ac:dyDescent="0.35">
      <c r="A131" s="1" t="s">
        <v>14</v>
      </c>
      <c r="B131" s="1" t="s">
        <v>15</v>
      </c>
      <c r="C131" s="1">
        <v>2014</v>
      </c>
      <c r="D131" s="1">
        <v>2264</v>
      </c>
    </row>
    <row r="132" spans="1:4" x14ac:dyDescent="0.35">
      <c r="A132" s="1" t="s">
        <v>14</v>
      </c>
      <c r="B132" s="1" t="s">
        <v>15</v>
      </c>
      <c r="C132" s="1">
        <v>2015</v>
      </c>
      <c r="D132" s="1">
        <v>2368</v>
      </c>
    </row>
    <row r="133" spans="1:4" x14ac:dyDescent="0.35">
      <c r="A133" s="1" t="s">
        <v>14</v>
      </c>
      <c r="B133" s="1" t="s">
        <v>15</v>
      </c>
      <c r="C133" s="1">
        <v>2016</v>
      </c>
      <c r="D133" s="1">
        <v>2473</v>
      </c>
    </row>
    <row r="134" spans="1:4" x14ac:dyDescent="0.35">
      <c r="A134" s="1" t="s">
        <v>14</v>
      </c>
      <c r="B134" s="1" t="s">
        <v>15</v>
      </c>
      <c r="C134" s="1">
        <v>2017</v>
      </c>
      <c r="D134" s="1">
        <v>2759</v>
      </c>
    </row>
    <row r="135" spans="1:4" x14ac:dyDescent="0.35">
      <c r="A135" s="1" t="s">
        <v>14</v>
      </c>
      <c r="B135" s="1" t="s">
        <v>15</v>
      </c>
      <c r="C135" s="1">
        <v>2018</v>
      </c>
      <c r="D135" s="1">
        <v>2949</v>
      </c>
    </row>
    <row r="136" spans="1:4" x14ac:dyDescent="0.35">
      <c r="A136" s="1" t="s">
        <v>14</v>
      </c>
      <c r="B136" s="1" t="s">
        <v>15</v>
      </c>
      <c r="C136" s="1">
        <v>2019</v>
      </c>
      <c r="D136" s="1">
        <v>3311</v>
      </c>
    </row>
    <row r="137" spans="1:4" x14ac:dyDescent="0.35">
      <c r="A137" s="1" t="s">
        <v>14</v>
      </c>
      <c r="B137" s="1" t="s">
        <v>15</v>
      </c>
      <c r="C137" s="1">
        <v>2020</v>
      </c>
      <c r="D137" s="1">
        <v>4295</v>
      </c>
    </row>
    <row r="138" spans="1:4" x14ac:dyDescent="0.35">
      <c r="A138" s="1" t="s">
        <v>14</v>
      </c>
      <c r="B138" s="1" t="s">
        <v>15</v>
      </c>
      <c r="C138" s="1">
        <v>2021</v>
      </c>
      <c r="D138" s="1">
        <v>5527</v>
      </c>
    </row>
    <row r="139" spans="1:4" x14ac:dyDescent="0.35">
      <c r="A139" s="1" t="s">
        <v>14</v>
      </c>
      <c r="B139" s="1" t="s">
        <v>15</v>
      </c>
      <c r="C139" s="1">
        <v>2022</v>
      </c>
      <c r="D139" s="1">
        <v>7466</v>
      </c>
    </row>
    <row r="140" spans="1:4" x14ac:dyDescent="0.35">
      <c r="A140" s="1" t="s">
        <v>14</v>
      </c>
      <c r="B140" s="1" t="s">
        <v>15</v>
      </c>
      <c r="C140" s="1">
        <v>2023</v>
      </c>
      <c r="D140" s="1">
        <v>9632</v>
      </c>
    </row>
  </sheetData>
  <mergeCells count="2">
    <mergeCell ref="G42:I42"/>
    <mergeCell ref="K40:N40"/>
  </mergeCells>
  <pageMargins left="0.75" right="0.75" top="1" bottom="1" header="0.5" footer="0.5"/>
  <drawing r:id="rId3"/>
  <tableParts count="7">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975C4-C45D-C24E-9453-437440E67484}">
  <dimension ref="A1:AD124"/>
  <sheetViews>
    <sheetView zoomScale="60" zoomScaleNormal="50" workbookViewId="0">
      <selection activeCell="D31" sqref="D31"/>
    </sheetView>
  </sheetViews>
  <sheetFormatPr baseColWidth="10" defaultRowHeight="27" x14ac:dyDescent="0.35"/>
  <cols>
    <col min="1" max="1" width="10.83203125" style="1"/>
    <col min="2" max="2" width="29" style="1" customWidth="1"/>
    <col min="3" max="3" width="14.1640625" style="1" customWidth="1"/>
    <col min="4" max="4" width="92.83203125" style="1" customWidth="1"/>
    <col min="5" max="5" width="27.83203125" style="1" customWidth="1"/>
    <col min="6" max="6" width="23.6640625" style="1" customWidth="1"/>
    <col min="7" max="7" width="39.1640625" style="1" customWidth="1"/>
    <col min="8" max="8" width="37" style="1" customWidth="1"/>
    <col min="9" max="9" width="23" style="1" customWidth="1"/>
    <col min="10" max="10" width="25" style="1" customWidth="1"/>
    <col min="11" max="11" width="76.1640625" style="1" customWidth="1"/>
    <col min="12" max="12" width="27.83203125" style="1" customWidth="1"/>
    <col min="13" max="13" width="27.1640625" style="1" customWidth="1"/>
    <col min="14" max="14" width="19.6640625" style="1" customWidth="1"/>
    <col min="15" max="15" width="19.5" style="1" customWidth="1"/>
    <col min="16" max="16" width="23" style="1" customWidth="1"/>
    <col min="17" max="16384" width="10.83203125" style="1"/>
  </cols>
  <sheetData>
    <row r="1" spans="1:30" x14ac:dyDescent="0.35">
      <c r="A1" s="1" t="s">
        <v>0</v>
      </c>
      <c r="B1" s="1" t="s">
        <v>1</v>
      </c>
      <c r="C1" s="1" t="s">
        <v>2</v>
      </c>
      <c r="D1" s="1" t="s">
        <v>3</v>
      </c>
      <c r="E1" s="1" t="s">
        <v>93</v>
      </c>
    </row>
    <row r="2" spans="1:30" x14ac:dyDescent="0.35">
      <c r="A2" s="1" t="s">
        <v>4</v>
      </c>
      <c r="B2" s="1" t="s">
        <v>5</v>
      </c>
      <c r="C2" s="1">
        <v>2000</v>
      </c>
      <c r="D2" s="1">
        <v>79</v>
      </c>
    </row>
    <row r="3" spans="1:30" x14ac:dyDescent="0.35">
      <c r="A3" s="1" t="s">
        <v>4</v>
      </c>
      <c r="B3" s="1" t="s">
        <v>5</v>
      </c>
      <c r="C3" s="5">
        <v>2001</v>
      </c>
      <c r="D3" s="5">
        <v>81</v>
      </c>
      <c r="E3" s="5">
        <f>Table414[[#This Row],[Cumulative number of objects launched into outer space]]-D2</f>
        <v>2</v>
      </c>
      <c r="F3" s="5" t="s">
        <v>96</v>
      </c>
      <c r="AA3"/>
      <c r="AB3"/>
      <c r="AC3"/>
      <c r="AD3"/>
    </row>
    <row r="4" spans="1:30" ht="28" thickBot="1" x14ac:dyDescent="0.4">
      <c r="A4" s="1" t="s">
        <v>4</v>
      </c>
      <c r="B4" s="1" t="s">
        <v>5</v>
      </c>
      <c r="C4" s="1">
        <v>2002</v>
      </c>
      <c r="D4" s="1">
        <v>88</v>
      </c>
      <c r="E4" s="1">
        <f>Table414[[#This Row],[Cumulative number of objects launched into outer space]]-D3</f>
        <v>7</v>
      </c>
      <c r="G4"/>
      <c r="H4" s="24" t="s">
        <v>16</v>
      </c>
      <c r="I4" s="24" t="s">
        <v>17</v>
      </c>
      <c r="AA4"/>
      <c r="AB4"/>
      <c r="AC4"/>
      <c r="AD4"/>
    </row>
    <row r="5" spans="1:30" x14ac:dyDescent="0.35">
      <c r="A5" s="1" t="s">
        <v>4</v>
      </c>
      <c r="B5" s="1" t="s">
        <v>5</v>
      </c>
      <c r="C5" s="1">
        <v>2003</v>
      </c>
      <c r="D5" s="1">
        <v>97</v>
      </c>
      <c r="E5" s="1">
        <f>Table414[[#This Row],[Cumulative number of objects launched into outer space]]-D4</f>
        <v>9</v>
      </c>
      <c r="G5"/>
      <c r="H5" s="6" t="s">
        <v>41</v>
      </c>
      <c r="I5" s="6"/>
      <c r="AA5"/>
      <c r="AB5"/>
      <c r="AC5"/>
      <c r="AD5"/>
    </row>
    <row r="6" spans="1:30" x14ac:dyDescent="0.35">
      <c r="A6" s="1" t="s">
        <v>4</v>
      </c>
      <c r="B6" s="1" t="s">
        <v>5</v>
      </c>
      <c r="C6" s="1">
        <v>2004</v>
      </c>
      <c r="D6" s="1">
        <v>108</v>
      </c>
      <c r="E6" s="1">
        <f>Table414[[#This Row],[Cumulative number of objects launched into outer space]]-D5</f>
        <v>11</v>
      </c>
      <c r="G6"/>
      <c r="AA6"/>
      <c r="AB6"/>
      <c r="AC6"/>
      <c r="AD6"/>
    </row>
    <row r="7" spans="1:30" x14ac:dyDescent="0.35">
      <c r="A7" s="1" t="s">
        <v>4</v>
      </c>
      <c r="B7" s="1" t="s">
        <v>5</v>
      </c>
      <c r="C7" s="1">
        <v>2005</v>
      </c>
      <c r="D7" s="1">
        <v>115</v>
      </c>
      <c r="E7" s="1">
        <f>Table414[[#This Row],[Cumulative number of objects launched into outer space]]-D6</f>
        <v>7</v>
      </c>
      <c r="G7"/>
      <c r="H7" s="1" t="s">
        <v>28</v>
      </c>
      <c r="I7" s="1">
        <v>331.73913043478262</v>
      </c>
      <c r="AA7"/>
      <c r="AB7"/>
      <c r="AC7"/>
      <c r="AD7"/>
    </row>
    <row r="8" spans="1:30" x14ac:dyDescent="0.35">
      <c r="A8" s="1" t="s">
        <v>4</v>
      </c>
      <c r="B8" s="1" t="s">
        <v>5</v>
      </c>
      <c r="C8" s="1">
        <v>2006</v>
      </c>
      <c r="D8" s="1">
        <v>128</v>
      </c>
      <c r="E8" s="1">
        <f>Table414[[#This Row],[Cumulative number of objects launched into outer space]]-D7</f>
        <v>13</v>
      </c>
      <c r="G8"/>
      <c r="H8" s="1" t="s">
        <v>29</v>
      </c>
      <c r="I8" s="1">
        <v>57.483842630794918</v>
      </c>
      <c r="AA8"/>
      <c r="AB8"/>
      <c r="AC8"/>
      <c r="AD8"/>
    </row>
    <row r="9" spans="1:30" x14ac:dyDescent="0.35">
      <c r="A9" s="1" t="s">
        <v>4</v>
      </c>
      <c r="B9" s="1" t="s">
        <v>5</v>
      </c>
      <c r="C9" s="1">
        <v>2007</v>
      </c>
      <c r="D9" s="1">
        <v>138</v>
      </c>
      <c r="E9" s="1">
        <f>Table414[[#This Row],[Cumulative number of objects launched into outer space]]-D8</f>
        <v>10</v>
      </c>
      <c r="G9"/>
      <c r="H9" s="1" t="s">
        <v>30</v>
      </c>
      <c r="I9" s="1">
        <v>229</v>
      </c>
      <c r="AA9"/>
      <c r="AB9"/>
      <c r="AC9"/>
      <c r="AD9"/>
    </row>
    <row r="10" spans="1:30" x14ac:dyDescent="0.35">
      <c r="A10" s="1" t="s">
        <v>4</v>
      </c>
      <c r="B10" s="1" t="s">
        <v>5</v>
      </c>
      <c r="C10" s="1">
        <v>2008</v>
      </c>
      <c r="D10" s="1">
        <v>155</v>
      </c>
      <c r="E10" s="1">
        <f>Table414[[#This Row],[Cumulative number of objects launched into outer space]]-D9</f>
        <v>17</v>
      </c>
      <c r="H10" s="1" t="s">
        <v>31</v>
      </c>
      <c r="I10" s="1" t="e">
        <v>#N/A</v>
      </c>
      <c r="AA10"/>
      <c r="AB10"/>
      <c r="AC10"/>
      <c r="AD10"/>
    </row>
    <row r="11" spans="1:30" x14ac:dyDescent="0.35">
      <c r="A11" s="1" t="s">
        <v>4</v>
      </c>
      <c r="B11" s="1" t="s">
        <v>5</v>
      </c>
      <c r="C11" s="1">
        <v>2009</v>
      </c>
      <c r="D11" s="1">
        <v>163</v>
      </c>
      <c r="E11" s="1">
        <f>Table414[[#This Row],[Cumulative number of objects launched into outer space]]-D10</f>
        <v>8</v>
      </c>
      <c r="H11" s="1" t="s">
        <v>32</v>
      </c>
      <c r="I11" s="1">
        <v>275.68282456991381</v>
      </c>
      <c r="AA11"/>
      <c r="AB11"/>
      <c r="AC11"/>
      <c r="AD11"/>
    </row>
    <row r="12" spans="1:30" x14ac:dyDescent="0.35">
      <c r="A12" s="1" t="s">
        <v>4</v>
      </c>
      <c r="B12" s="1" t="s">
        <v>5</v>
      </c>
      <c r="C12" s="1">
        <v>2010</v>
      </c>
      <c r="D12" s="1">
        <v>183</v>
      </c>
      <c r="E12" s="1">
        <f>Table414[[#This Row],[Cumulative number of objects launched into outer space]]-D11</f>
        <v>20</v>
      </c>
      <c r="H12" s="1" t="s">
        <v>33</v>
      </c>
      <c r="I12" s="1">
        <v>76001.019762845855</v>
      </c>
      <c r="AA12"/>
      <c r="AB12"/>
      <c r="AC12"/>
      <c r="AD12"/>
    </row>
    <row r="13" spans="1:30" x14ac:dyDescent="0.35">
      <c r="A13" s="1" t="s">
        <v>4</v>
      </c>
      <c r="B13" s="1" t="s">
        <v>5</v>
      </c>
      <c r="C13" s="1">
        <v>2011</v>
      </c>
      <c r="D13" s="1">
        <v>203</v>
      </c>
      <c r="E13" s="1">
        <f>Table414[[#This Row],[Cumulative number of objects launched into outer space]]-D12</f>
        <v>20</v>
      </c>
      <c r="H13" s="1" t="s">
        <v>34</v>
      </c>
      <c r="I13" s="1">
        <v>1.1977397927841107</v>
      </c>
      <c r="AA13"/>
      <c r="AB13"/>
      <c r="AC13"/>
      <c r="AD13"/>
    </row>
    <row r="14" spans="1:30" x14ac:dyDescent="0.35">
      <c r="A14" s="1" t="s">
        <v>4</v>
      </c>
      <c r="B14" s="1" t="s">
        <v>5</v>
      </c>
      <c r="C14" s="1">
        <v>2012</v>
      </c>
      <c r="D14" s="1">
        <v>229</v>
      </c>
      <c r="E14" s="1">
        <f>Table414[[#This Row],[Cumulative number of objects launched into outer space]]-D13</f>
        <v>26</v>
      </c>
      <c r="H14" s="1" t="s">
        <v>35</v>
      </c>
      <c r="I14" s="1">
        <v>1.4040964439119881</v>
      </c>
      <c r="AA14"/>
      <c r="AB14"/>
      <c r="AC14"/>
      <c r="AD14"/>
    </row>
    <row r="15" spans="1:30" x14ac:dyDescent="0.35">
      <c r="A15" s="1" t="s">
        <v>4</v>
      </c>
      <c r="B15" s="1" t="s">
        <v>5</v>
      </c>
      <c r="C15" s="1">
        <v>2013</v>
      </c>
      <c r="D15" s="1">
        <v>248</v>
      </c>
      <c r="E15" s="1">
        <f>Table414[[#This Row],[Cumulative number of objects launched into outer space]]-D14</f>
        <v>19</v>
      </c>
      <c r="H15" s="1" t="s">
        <v>36</v>
      </c>
      <c r="I15" s="1">
        <v>970</v>
      </c>
      <c r="AA15"/>
      <c r="AB15"/>
      <c r="AC15"/>
      <c r="AD15"/>
    </row>
    <row r="16" spans="1:30" x14ac:dyDescent="0.35">
      <c r="A16" s="1" t="s">
        <v>4</v>
      </c>
      <c r="B16" s="1" t="s">
        <v>5</v>
      </c>
      <c r="C16" s="1">
        <v>2014</v>
      </c>
      <c r="D16" s="1">
        <v>273</v>
      </c>
      <c r="E16" s="1">
        <f>Table414[[#This Row],[Cumulative number of objects launched into outer space]]-D15</f>
        <v>25</v>
      </c>
      <c r="H16" s="1" t="s">
        <v>37</v>
      </c>
      <c r="I16" s="1">
        <v>81</v>
      </c>
      <c r="AA16"/>
      <c r="AB16"/>
      <c r="AC16"/>
      <c r="AD16"/>
    </row>
    <row r="17" spans="1:30" x14ac:dyDescent="0.35">
      <c r="A17" s="1" t="s">
        <v>4</v>
      </c>
      <c r="B17" s="1" t="s">
        <v>5</v>
      </c>
      <c r="C17" s="1">
        <v>2015</v>
      </c>
      <c r="D17" s="1">
        <v>311</v>
      </c>
      <c r="E17" s="1">
        <f>Table414[[#This Row],[Cumulative number of objects launched into outer space]]-D16</f>
        <v>38</v>
      </c>
      <c r="H17" s="1" t="s">
        <v>38</v>
      </c>
      <c r="I17" s="1">
        <v>1051</v>
      </c>
      <c r="AA17"/>
      <c r="AB17"/>
      <c r="AC17"/>
      <c r="AD17"/>
    </row>
    <row r="18" spans="1:30" x14ac:dyDescent="0.35">
      <c r="A18" s="1" t="s">
        <v>4</v>
      </c>
      <c r="B18" s="1" t="s">
        <v>5</v>
      </c>
      <c r="C18" s="1">
        <v>2016</v>
      </c>
      <c r="D18" s="1">
        <v>349</v>
      </c>
      <c r="E18" s="1">
        <f>Table414[[#This Row],[Cumulative number of objects launched into outer space]]-D17</f>
        <v>38</v>
      </c>
      <c r="H18" s="1" t="s">
        <v>39</v>
      </c>
      <c r="I18" s="1">
        <v>7630</v>
      </c>
      <c r="AA18"/>
      <c r="AB18"/>
      <c r="AC18"/>
      <c r="AD18"/>
    </row>
    <row r="19" spans="1:30" x14ac:dyDescent="0.35">
      <c r="A19" s="1" t="s">
        <v>4</v>
      </c>
      <c r="B19" s="1" t="s">
        <v>5</v>
      </c>
      <c r="C19" s="1">
        <v>2017</v>
      </c>
      <c r="D19" s="1">
        <v>381</v>
      </c>
      <c r="E19" s="1">
        <f>Table414[[#This Row],[Cumulative number of objects launched into outer space]]-D18</f>
        <v>32</v>
      </c>
      <c r="H19" s="1" t="s">
        <v>40</v>
      </c>
      <c r="I19" s="1">
        <v>23</v>
      </c>
      <c r="AA19"/>
      <c r="AB19"/>
      <c r="AC19"/>
      <c r="AD19"/>
    </row>
    <row r="20" spans="1:30" x14ac:dyDescent="0.35">
      <c r="A20" s="1" t="s">
        <v>4</v>
      </c>
      <c r="B20" s="1" t="s">
        <v>5</v>
      </c>
      <c r="C20" s="1">
        <v>2018</v>
      </c>
      <c r="D20" s="1">
        <v>476</v>
      </c>
      <c r="E20" s="1">
        <f>Table414[[#This Row],[Cumulative number of objects launched into outer space]]-D19</f>
        <v>95</v>
      </c>
      <c r="AA20"/>
      <c r="AB20"/>
      <c r="AC20"/>
      <c r="AD20"/>
    </row>
    <row r="21" spans="1:30" x14ac:dyDescent="0.35">
      <c r="A21" s="1" t="s">
        <v>4</v>
      </c>
      <c r="B21" s="1" t="s">
        <v>5</v>
      </c>
      <c r="C21" s="1">
        <v>2019</v>
      </c>
      <c r="D21" s="1">
        <v>558</v>
      </c>
      <c r="E21" s="1">
        <f>Table414[[#This Row],[Cumulative number of objects launched into outer space]]-D20</f>
        <v>82</v>
      </c>
      <c r="AA21"/>
      <c r="AB21"/>
      <c r="AC21"/>
      <c r="AD21"/>
    </row>
    <row r="22" spans="1:30" x14ac:dyDescent="0.35">
      <c r="A22" s="1" t="s">
        <v>4</v>
      </c>
      <c r="B22" s="1" t="s">
        <v>5</v>
      </c>
      <c r="C22" s="1">
        <v>2020</v>
      </c>
      <c r="D22" s="1">
        <v>631</v>
      </c>
      <c r="E22" s="1">
        <f>Table414[[#This Row],[Cumulative number of objects launched into outer space]]-D21</f>
        <v>73</v>
      </c>
      <c r="AA22"/>
      <c r="AB22"/>
      <c r="AC22"/>
      <c r="AD22"/>
    </row>
    <row r="23" spans="1:30" x14ac:dyDescent="0.35">
      <c r="A23" s="1" t="s">
        <v>4</v>
      </c>
      <c r="B23" s="1" t="s">
        <v>5</v>
      </c>
      <c r="C23" s="1">
        <v>2021</v>
      </c>
      <c r="D23" s="1">
        <v>741</v>
      </c>
      <c r="E23" s="1">
        <f>Table414[[#This Row],[Cumulative number of objects launched into outer space]]-D22</f>
        <v>110</v>
      </c>
      <c r="AA23"/>
      <c r="AB23"/>
      <c r="AC23"/>
      <c r="AD23"/>
    </row>
    <row r="24" spans="1:30" x14ac:dyDescent="0.35">
      <c r="A24" s="1" t="s">
        <v>4</v>
      </c>
      <c r="B24" s="1" t="s">
        <v>5</v>
      </c>
      <c r="C24" s="5">
        <v>2022</v>
      </c>
      <c r="D24" s="5">
        <v>923</v>
      </c>
      <c r="E24" s="5">
        <f>Table414[[#This Row],[Cumulative number of objects launched into outer space]]-D23</f>
        <v>182</v>
      </c>
      <c r="F24" s="5" t="s">
        <v>95</v>
      </c>
    </row>
    <row r="25" spans="1:30" x14ac:dyDescent="0.35">
      <c r="A25" s="1" t="s">
        <v>4</v>
      </c>
      <c r="B25" s="1" t="s">
        <v>5</v>
      </c>
      <c r="C25" s="1">
        <v>2023</v>
      </c>
      <c r="D25" s="1">
        <v>1051</v>
      </c>
      <c r="E25" s="1">
        <f>Table414[[#This Row],[Cumulative number of objects launched into outer space]]-D24</f>
        <v>128</v>
      </c>
    </row>
    <row r="27" spans="1:30" x14ac:dyDescent="0.35">
      <c r="B27" s="1" t="s">
        <v>16</v>
      </c>
      <c r="C27" s="1" t="s">
        <v>17</v>
      </c>
    </row>
    <row r="28" spans="1:30" x14ac:dyDescent="0.35">
      <c r="B28" s="1" t="s">
        <v>72</v>
      </c>
      <c r="C28" s="1">
        <v>11</v>
      </c>
    </row>
    <row r="29" spans="1:30" x14ac:dyDescent="0.35">
      <c r="B29" s="1" t="s">
        <v>73</v>
      </c>
      <c r="C29" s="1">
        <f>(C32-C31)/C28</f>
        <v>88.36363636363636</v>
      </c>
    </row>
    <row r="30" spans="1:30" x14ac:dyDescent="0.35">
      <c r="B30" s="1" t="s">
        <v>74</v>
      </c>
      <c r="C30" s="1">
        <f>_xlfn.CEILING.MATH(C29,1)</f>
        <v>89</v>
      </c>
    </row>
    <row r="31" spans="1:30" x14ac:dyDescent="0.35">
      <c r="B31" s="1" t="s">
        <v>97</v>
      </c>
      <c r="C31" s="1">
        <f>MIN(Table414[Cumulative number of objects launched into outer space])</f>
        <v>79</v>
      </c>
    </row>
    <row r="32" spans="1:30" x14ac:dyDescent="0.35">
      <c r="B32" s="1" t="s">
        <v>98</v>
      </c>
      <c r="C32" s="1">
        <f>MAX(Table414[Cumulative number of objects launched into outer space])</f>
        <v>1051</v>
      </c>
    </row>
    <row r="38" spans="5:10" x14ac:dyDescent="0.35">
      <c r="E38" s="1" t="s">
        <v>16</v>
      </c>
      <c r="F38" s="1" t="s">
        <v>17</v>
      </c>
    </row>
    <row r="39" spans="5:10" x14ac:dyDescent="0.35">
      <c r="E39" s="1" t="s">
        <v>42</v>
      </c>
    </row>
    <row r="40" spans="5:10" ht="28" thickBot="1" x14ac:dyDescent="0.4"/>
    <row r="41" spans="5:10" x14ac:dyDescent="0.35">
      <c r="E41" s="6" t="s">
        <v>43</v>
      </c>
      <c r="F41" s="6"/>
    </row>
    <row r="42" spans="5:10" x14ac:dyDescent="0.35">
      <c r="E42" s="1" t="s">
        <v>44</v>
      </c>
      <c r="F42" s="1">
        <v>0.890469818081701</v>
      </c>
    </row>
    <row r="43" spans="5:10" x14ac:dyDescent="0.35">
      <c r="E43" s="1" t="s">
        <v>45</v>
      </c>
      <c r="F43" s="1">
        <v>0.79293649691445767</v>
      </c>
    </row>
    <row r="44" spans="5:10" x14ac:dyDescent="0.35">
      <c r="E44" s="1" t="s">
        <v>46</v>
      </c>
      <c r="F44" s="1">
        <v>0.7835245195014785</v>
      </c>
    </row>
    <row r="45" spans="5:10" x14ac:dyDescent="0.35">
      <c r="E45" s="1" t="s">
        <v>29</v>
      </c>
      <c r="F45" s="1">
        <v>127.72312443387654</v>
      </c>
    </row>
    <row r="46" spans="5:10" x14ac:dyDescent="0.35">
      <c r="E46" s="1" t="s">
        <v>47</v>
      </c>
      <c r="F46" s="1">
        <v>24</v>
      </c>
    </row>
    <row r="47" spans="5:10" ht="28" thickBot="1" x14ac:dyDescent="0.4">
      <c r="E47" s="1" t="s">
        <v>48</v>
      </c>
      <c r="F47" s="1" t="s">
        <v>16</v>
      </c>
      <c r="G47" s="1" t="s">
        <v>17</v>
      </c>
      <c r="H47" s="1" t="s">
        <v>18</v>
      </c>
      <c r="I47" s="1" t="s">
        <v>19</v>
      </c>
      <c r="J47" s="1" t="s">
        <v>20</v>
      </c>
    </row>
    <row r="48" spans="5:10" x14ac:dyDescent="0.35">
      <c r="E48" s="7"/>
      <c r="F48" s="7" t="s">
        <v>53</v>
      </c>
      <c r="G48" s="7" t="s">
        <v>54</v>
      </c>
      <c r="H48" s="7" t="s">
        <v>55</v>
      </c>
      <c r="I48" s="7" t="s">
        <v>56</v>
      </c>
      <c r="J48" s="7" t="s">
        <v>57</v>
      </c>
    </row>
    <row r="49" spans="5:13" x14ac:dyDescent="0.35">
      <c r="E49" s="1" t="s">
        <v>49</v>
      </c>
      <c r="F49" s="1">
        <v>1</v>
      </c>
      <c r="G49" s="1">
        <v>1374347.6350000002</v>
      </c>
      <c r="H49" s="1">
        <v>1374347.6350000002</v>
      </c>
      <c r="I49" s="1">
        <v>84.247598790557191</v>
      </c>
      <c r="J49" s="1">
        <v>5.6066246000695961E-9</v>
      </c>
    </row>
    <row r="50" spans="5:13" x14ac:dyDescent="0.35">
      <c r="E50" s="1" t="s">
        <v>50</v>
      </c>
      <c r="F50" s="1">
        <v>22</v>
      </c>
      <c r="G50" s="1">
        <v>358890.32333333325</v>
      </c>
      <c r="H50" s="1">
        <v>16313.196515151511</v>
      </c>
    </row>
    <row r="51" spans="5:13" x14ac:dyDescent="0.35">
      <c r="E51" s="1" t="s">
        <v>51</v>
      </c>
      <c r="F51" s="1">
        <v>23</v>
      </c>
      <c r="G51" s="1">
        <v>1733237.9583333335</v>
      </c>
    </row>
    <row r="53" spans="5:13" x14ac:dyDescent="0.35">
      <c r="E53" s="8" t="s">
        <v>16</v>
      </c>
      <c r="F53" s="8" t="s">
        <v>58</v>
      </c>
      <c r="G53" s="8" t="s">
        <v>29</v>
      </c>
      <c r="H53" s="8" t="s">
        <v>59</v>
      </c>
      <c r="I53" s="8" t="s">
        <v>60</v>
      </c>
      <c r="J53" s="8" t="s">
        <v>61</v>
      </c>
      <c r="K53" s="8" t="s">
        <v>62</v>
      </c>
      <c r="L53" s="8" t="s">
        <v>63</v>
      </c>
      <c r="M53" s="8" t="s">
        <v>64</v>
      </c>
    </row>
    <row r="54" spans="5:13" x14ac:dyDescent="0.35">
      <c r="E54" s="1" t="s">
        <v>52</v>
      </c>
      <c r="F54" s="1">
        <v>-69216.346666666679</v>
      </c>
      <c r="G54" s="1">
        <v>7576.0568035691185</v>
      </c>
      <c r="H54" s="1">
        <v>-9.1361968978451316</v>
      </c>
      <c r="I54" s="1">
        <v>6.0836698238237685E-9</v>
      </c>
      <c r="J54" s="1">
        <v>-84928.126832499736</v>
      </c>
      <c r="K54" s="1">
        <v>-53504.566500833622</v>
      </c>
      <c r="L54" s="1">
        <v>-84928.126832499736</v>
      </c>
      <c r="M54" s="1">
        <v>-53504.566500833622</v>
      </c>
    </row>
    <row r="55" spans="5:13" x14ac:dyDescent="0.35">
      <c r="E55" s="1" t="s">
        <v>2</v>
      </c>
      <c r="F55" s="1">
        <v>34.57</v>
      </c>
      <c r="G55" s="1">
        <v>3.7663494625492189</v>
      </c>
      <c r="H55" s="1">
        <v>9.178649072197782</v>
      </c>
      <c r="I55" s="1">
        <v>5.6066246000695961E-9</v>
      </c>
      <c r="J55" s="1">
        <v>26.759069285304374</v>
      </c>
      <c r="K55" s="1">
        <v>42.38093071469563</v>
      </c>
      <c r="L55" s="1">
        <v>26.759069285304374</v>
      </c>
      <c r="M55" s="1">
        <v>42.38093071469563</v>
      </c>
    </row>
    <row r="59" spans="5:13" x14ac:dyDescent="0.35">
      <c r="E59" s="1" t="s">
        <v>16</v>
      </c>
      <c r="F59" s="1" t="s">
        <v>17</v>
      </c>
      <c r="G59" s="1" t="s">
        <v>18</v>
      </c>
      <c r="H59" s="1" t="s">
        <v>19</v>
      </c>
      <c r="J59" s="1" t="s">
        <v>16</v>
      </c>
      <c r="K59" s="1" t="s">
        <v>17</v>
      </c>
    </row>
    <row r="60" spans="5:13" x14ac:dyDescent="0.35">
      <c r="E60" s="1" t="s">
        <v>65</v>
      </c>
      <c r="J60" s="1" t="s">
        <v>69</v>
      </c>
    </row>
    <row r="61" spans="5:13" ht="28" thickBot="1" x14ac:dyDescent="0.4"/>
    <row r="62" spans="5:13" x14ac:dyDescent="0.35">
      <c r="E62" s="7" t="s">
        <v>66</v>
      </c>
      <c r="F62" s="7" t="s">
        <v>71</v>
      </c>
      <c r="G62" s="7" t="s">
        <v>67</v>
      </c>
      <c r="H62" s="7" t="s">
        <v>68</v>
      </c>
      <c r="J62" s="7" t="s">
        <v>70</v>
      </c>
      <c r="K62" s="7" t="s">
        <v>3</v>
      </c>
    </row>
    <row r="63" spans="5:13" x14ac:dyDescent="0.35">
      <c r="E63" s="1">
        <v>1</v>
      </c>
      <c r="F63" s="1">
        <v>-76.346666666679084</v>
      </c>
      <c r="G63" s="1">
        <v>155.34666666667908</v>
      </c>
      <c r="H63" s="1">
        <v>1.243612224730779</v>
      </c>
      <c r="J63" s="1">
        <v>2.0833333333333335</v>
      </c>
      <c r="K63" s="1">
        <v>79</v>
      </c>
    </row>
    <row r="64" spans="5:13" x14ac:dyDescent="0.35">
      <c r="E64" s="1">
        <v>2</v>
      </c>
      <c r="F64" s="1">
        <v>-41.776666666672099</v>
      </c>
      <c r="G64" s="1">
        <v>122.7766666666721</v>
      </c>
      <c r="H64" s="1">
        <v>0.98287634266387325</v>
      </c>
      <c r="J64" s="1">
        <v>6.25</v>
      </c>
      <c r="K64" s="1">
        <v>81</v>
      </c>
    </row>
    <row r="65" spans="5:11" x14ac:dyDescent="0.35">
      <c r="E65" s="1">
        <v>3</v>
      </c>
      <c r="F65" s="1">
        <v>-7.2066666666796664</v>
      </c>
      <c r="G65" s="1">
        <v>95.206666666679666</v>
      </c>
      <c r="H65" s="1">
        <v>0.76216746122140844</v>
      </c>
      <c r="J65" s="1">
        <v>10.416666666666668</v>
      </c>
      <c r="K65" s="1">
        <v>88</v>
      </c>
    </row>
    <row r="66" spans="5:11" x14ac:dyDescent="0.35">
      <c r="E66" s="1">
        <v>4</v>
      </c>
      <c r="F66" s="1">
        <v>27.363333333327319</v>
      </c>
      <c r="G66" s="1">
        <v>69.636666666672681</v>
      </c>
      <c r="H66" s="1">
        <v>0.55746938002855706</v>
      </c>
      <c r="J66" s="1">
        <v>14.583333333333334</v>
      </c>
      <c r="K66" s="1">
        <v>97</v>
      </c>
    </row>
    <row r="67" spans="5:11" x14ac:dyDescent="0.35">
      <c r="E67" s="1">
        <v>5</v>
      </c>
      <c r="F67" s="1">
        <v>61.933333333319752</v>
      </c>
      <c r="G67" s="1">
        <v>46.066666666680248</v>
      </c>
      <c r="H67" s="1">
        <v>0.36878209908555187</v>
      </c>
      <c r="J67" s="1">
        <v>18.75</v>
      </c>
      <c r="K67" s="1">
        <v>108</v>
      </c>
    </row>
    <row r="68" spans="5:11" x14ac:dyDescent="0.35">
      <c r="E68" s="1">
        <v>6</v>
      </c>
      <c r="F68" s="1">
        <v>96.503333333326736</v>
      </c>
      <c r="G68" s="1">
        <v>18.496666666673264</v>
      </c>
      <c r="H68" s="1">
        <v>0.1480732176429706</v>
      </c>
      <c r="J68" s="1">
        <v>22.916666666666668</v>
      </c>
      <c r="K68" s="1">
        <v>115</v>
      </c>
    </row>
    <row r="69" spans="5:11" x14ac:dyDescent="0.35">
      <c r="E69" s="1">
        <v>7</v>
      </c>
      <c r="F69" s="1">
        <v>131.07333333331917</v>
      </c>
      <c r="G69" s="1">
        <v>-3.0733333333191695</v>
      </c>
      <c r="H69" s="1">
        <v>-2.4603263050304743E-2</v>
      </c>
      <c r="J69" s="1">
        <v>27.083333333333332</v>
      </c>
      <c r="K69" s="1">
        <v>128</v>
      </c>
    </row>
    <row r="70" spans="5:11" x14ac:dyDescent="0.35">
      <c r="E70" s="1">
        <v>8</v>
      </c>
      <c r="F70" s="1">
        <v>165.64333333332615</v>
      </c>
      <c r="G70" s="1">
        <v>-27.643333333326154</v>
      </c>
      <c r="H70" s="1">
        <v>-0.22129594411829129</v>
      </c>
      <c r="J70" s="1">
        <v>31.25</v>
      </c>
      <c r="K70" s="1">
        <v>138</v>
      </c>
    </row>
    <row r="71" spans="5:11" x14ac:dyDescent="0.35">
      <c r="E71" s="1">
        <v>9</v>
      </c>
      <c r="F71" s="1">
        <v>200.21333333331859</v>
      </c>
      <c r="G71" s="1">
        <v>-45.213333333318587</v>
      </c>
      <c r="H71" s="1">
        <v>-0.36195082431210707</v>
      </c>
      <c r="J71" s="1">
        <v>35.416666666666671</v>
      </c>
      <c r="K71" s="1">
        <v>155</v>
      </c>
    </row>
    <row r="72" spans="5:11" x14ac:dyDescent="0.35">
      <c r="E72" s="1">
        <v>10</v>
      </c>
      <c r="F72" s="1">
        <v>234.78333333332557</v>
      </c>
      <c r="G72" s="1">
        <v>-71.783333333325572</v>
      </c>
      <c r="H72" s="1">
        <v>-0.57465430562982345</v>
      </c>
      <c r="J72" s="1">
        <v>39.583333333333336</v>
      </c>
      <c r="K72" s="1">
        <v>163</v>
      </c>
    </row>
    <row r="73" spans="5:11" x14ac:dyDescent="0.35">
      <c r="E73" s="1">
        <v>11</v>
      </c>
      <c r="F73" s="1">
        <v>269.35333333331801</v>
      </c>
      <c r="G73" s="1">
        <v>-86.353333333318005</v>
      </c>
      <c r="H73" s="1">
        <v>-0.69129298544904449</v>
      </c>
      <c r="J73" s="1">
        <v>43.750000000000007</v>
      </c>
      <c r="K73" s="1">
        <v>183</v>
      </c>
    </row>
    <row r="74" spans="5:11" x14ac:dyDescent="0.35">
      <c r="E74" s="1">
        <v>12</v>
      </c>
      <c r="F74" s="1">
        <v>303.92333333332499</v>
      </c>
      <c r="G74" s="1">
        <v>-100.92333333332499</v>
      </c>
      <c r="H74" s="1">
        <v>-0.807931665268382</v>
      </c>
      <c r="J74" s="1">
        <v>47.916666666666671</v>
      </c>
      <c r="K74" s="1">
        <v>203</v>
      </c>
    </row>
    <row r="75" spans="5:11" x14ac:dyDescent="0.35">
      <c r="E75" s="1">
        <v>13</v>
      </c>
      <c r="F75" s="1">
        <v>338.49333333331742</v>
      </c>
      <c r="G75" s="1">
        <v>-109.49333333331742</v>
      </c>
      <c r="H75" s="1">
        <v>-0.87653794433841359</v>
      </c>
      <c r="J75" s="1">
        <v>52.083333333333336</v>
      </c>
      <c r="K75" s="1">
        <v>229</v>
      </c>
    </row>
    <row r="76" spans="5:11" x14ac:dyDescent="0.35">
      <c r="E76" s="1">
        <v>14</v>
      </c>
      <c r="F76" s="1">
        <v>373.06333333332441</v>
      </c>
      <c r="G76" s="1">
        <v>-125.06333333332441</v>
      </c>
      <c r="H76" s="1">
        <v>-1.0011820242826162</v>
      </c>
      <c r="J76" s="1">
        <v>56.250000000000007</v>
      </c>
      <c r="K76" s="1">
        <v>248</v>
      </c>
    </row>
    <row r="77" spans="5:11" x14ac:dyDescent="0.35">
      <c r="E77" s="1">
        <v>15</v>
      </c>
      <c r="F77" s="1">
        <v>407.63333333331684</v>
      </c>
      <c r="G77" s="1">
        <v>-134.63333333331684</v>
      </c>
      <c r="H77" s="1">
        <v>-1.0777937034775127</v>
      </c>
      <c r="J77" s="1">
        <v>60.416666666666671</v>
      </c>
      <c r="K77" s="1">
        <v>273</v>
      </c>
    </row>
    <row r="78" spans="5:11" x14ac:dyDescent="0.35">
      <c r="E78" s="1">
        <v>16</v>
      </c>
      <c r="F78" s="1">
        <v>442.20333333332383</v>
      </c>
      <c r="G78" s="1">
        <v>-131.20333333332383</v>
      </c>
      <c r="H78" s="1">
        <v>-1.0503351810492818</v>
      </c>
      <c r="J78" s="1">
        <v>64.583333333333343</v>
      </c>
      <c r="K78" s="1">
        <v>311</v>
      </c>
    </row>
    <row r="79" spans="5:11" x14ac:dyDescent="0.35">
      <c r="E79" s="1">
        <v>17</v>
      </c>
      <c r="F79" s="1">
        <v>476.77333333331626</v>
      </c>
      <c r="G79" s="1">
        <v>-127.77333333331626</v>
      </c>
      <c r="H79" s="1">
        <v>-1.0228766586209348</v>
      </c>
      <c r="J79" s="1">
        <v>68.75</v>
      </c>
      <c r="K79" s="1">
        <v>349</v>
      </c>
    </row>
    <row r="80" spans="5:11" x14ac:dyDescent="0.35">
      <c r="E80" s="1">
        <v>18</v>
      </c>
      <c r="F80" s="1">
        <v>511.34333333332324</v>
      </c>
      <c r="G80" s="1">
        <v>-130.34333333332324</v>
      </c>
      <c r="H80" s="1">
        <v>-1.0434505369418934</v>
      </c>
      <c r="J80" s="1">
        <v>72.916666666666671</v>
      </c>
      <c r="K80" s="1">
        <v>381</v>
      </c>
    </row>
    <row r="81" spans="5:11" x14ac:dyDescent="0.35">
      <c r="E81" s="1">
        <v>19</v>
      </c>
      <c r="F81" s="1">
        <v>545.91333333331568</v>
      </c>
      <c r="G81" s="1">
        <v>-69.913333333315677</v>
      </c>
      <c r="H81" s="1">
        <v>-0.5596842073962468</v>
      </c>
      <c r="J81" s="1">
        <v>77.083333333333329</v>
      </c>
      <c r="K81" s="1">
        <v>476</v>
      </c>
    </row>
    <row r="82" spans="5:11" x14ac:dyDescent="0.35">
      <c r="E82" s="1">
        <v>20</v>
      </c>
      <c r="F82" s="1">
        <v>580.48333333332266</v>
      </c>
      <c r="G82" s="1">
        <v>-22.483333333322662</v>
      </c>
      <c r="H82" s="1">
        <v>-0.17998807947396045</v>
      </c>
      <c r="J82" s="1">
        <v>81.25</v>
      </c>
      <c r="K82" s="1">
        <v>558</v>
      </c>
    </row>
    <row r="83" spans="5:11" x14ac:dyDescent="0.35">
      <c r="E83" s="1">
        <v>21</v>
      </c>
      <c r="F83" s="1">
        <v>615.05333333331509</v>
      </c>
      <c r="G83" s="1">
        <v>15.946666666684905</v>
      </c>
      <c r="H83" s="1">
        <v>0.12765944732465831</v>
      </c>
      <c r="J83" s="1">
        <v>85.416666666666671</v>
      </c>
      <c r="K83" s="1">
        <v>631</v>
      </c>
    </row>
    <row r="84" spans="5:11" x14ac:dyDescent="0.35">
      <c r="E84" s="1">
        <v>22</v>
      </c>
      <c r="F84" s="1">
        <v>649.62333333332208</v>
      </c>
      <c r="G84" s="1">
        <v>91.37666666667792</v>
      </c>
      <c r="H84" s="1">
        <v>0.73150677874316195</v>
      </c>
      <c r="J84" s="1">
        <v>89.583333333333329</v>
      </c>
      <c r="K84" s="1">
        <v>741</v>
      </c>
    </row>
    <row r="85" spans="5:11" x14ac:dyDescent="0.35">
      <c r="E85" s="1">
        <v>23</v>
      </c>
      <c r="F85" s="1">
        <v>684.19333333331451</v>
      </c>
      <c r="G85" s="1">
        <v>238.80666666668549</v>
      </c>
      <c r="H85" s="1">
        <v>1.911742919152055</v>
      </c>
      <c r="J85" s="1">
        <v>93.75</v>
      </c>
      <c r="K85" s="1">
        <v>923</v>
      </c>
    </row>
    <row r="86" spans="5:11" x14ac:dyDescent="0.35">
      <c r="E86" s="1">
        <v>24</v>
      </c>
      <c r="F86" s="1">
        <v>718.7633333333215</v>
      </c>
      <c r="G86" s="1">
        <v>332.2366666666785</v>
      </c>
      <c r="H86" s="1">
        <v>2.6596874528181269</v>
      </c>
      <c r="J86" s="1">
        <v>97.916666666666671</v>
      </c>
      <c r="K86" s="1">
        <v>1051</v>
      </c>
    </row>
    <row r="97" spans="5:14" x14ac:dyDescent="0.35">
      <c r="E97" s="1" t="s">
        <v>87</v>
      </c>
      <c r="F97" s="1" t="s">
        <v>88</v>
      </c>
      <c r="G97" s="1" t="s">
        <v>81</v>
      </c>
    </row>
    <row r="98" spans="5:14" x14ac:dyDescent="0.35">
      <c r="E98" s="1">
        <v>50</v>
      </c>
      <c r="F98" s="1">
        <v>150</v>
      </c>
      <c r="G98" s="1">
        <v>150</v>
      </c>
      <c r="I98" s="8" t="s">
        <v>81</v>
      </c>
      <c r="J98" s="8" t="s">
        <v>83</v>
      </c>
      <c r="K98" s="8" t="s">
        <v>84</v>
      </c>
      <c r="L98" s="8" t="s">
        <v>89</v>
      </c>
      <c r="M98" s="8" t="s">
        <v>90</v>
      </c>
      <c r="N98" s="8" t="s">
        <v>91</v>
      </c>
    </row>
    <row r="99" spans="5:14" x14ac:dyDescent="0.35">
      <c r="E99" s="1">
        <v>150</v>
      </c>
      <c r="F99" s="1">
        <v>250</v>
      </c>
      <c r="G99" s="1">
        <v>250</v>
      </c>
      <c r="I99" s="1">
        <v>150</v>
      </c>
      <c r="J99" s="1">
        <v>8</v>
      </c>
      <c r="K99" s="9">
        <v>0.33333333333333331</v>
      </c>
      <c r="L99" s="1">
        <v>150</v>
      </c>
      <c r="M99" s="1">
        <v>8</v>
      </c>
      <c r="N99" s="9">
        <v>0.33333333333333331</v>
      </c>
    </row>
    <row r="100" spans="5:14" x14ac:dyDescent="0.35">
      <c r="E100" s="1">
        <v>250</v>
      </c>
      <c r="F100" s="1">
        <v>350</v>
      </c>
      <c r="G100" s="1">
        <v>350</v>
      </c>
      <c r="I100" s="1">
        <v>250</v>
      </c>
      <c r="J100" s="1">
        <v>6</v>
      </c>
      <c r="K100" s="9">
        <v>0.58333333333333337</v>
      </c>
      <c r="L100" s="1">
        <v>250</v>
      </c>
      <c r="M100" s="1">
        <v>6</v>
      </c>
      <c r="N100" s="9">
        <v>0.58333333333333337</v>
      </c>
    </row>
    <row r="101" spans="5:14" x14ac:dyDescent="0.35">
      <c r="E101" s="1">
        <v>350</v>
      </c>
      <c r="F101" s="1">
        <v>450</v>
      </c>
      <c r="G101" s="1">
        <v>450</v>
      </c>
      <c r="I101" s="1">
        <v>350</v>
      </c>
      <c r="J101" s="1">
        <v>3</v>
      </c>
      <c r="K101" s="9">
        <v>0.70833333333333337</v>
      </c>
      <c r="L101" s="1">
        <v>350</v>
      </c>
      <c r="M101" s="1">
        <v>3</v>
      </c>
      <c r="N101" s="9">
        <v>0.70833333333333337</v>
      </c>
    </row>
    <row r="102" spans="5:14" x14ac:dyDescent="0.35">
      <c r="E102" s="1">
        <v>450</v>
      </c>
      <c r="F102" s="1">
        <v>550</v>
      </c>
      <c r="G102" s="1">
        <v>550</v>
      </c>
      <c r="I102" s="1">
        <v>450</v>
      </c>
      <c r="J102" s="1">
        <v>1</v>
      </c>
      <c r="K102" s="9">
        <v>0.75</v>
      </c>
      <c r="L102" s="1">
        <v>650</v>
      </c>
      <c r="M102" s="1">
        <v>2</v>
      </c>
      <c r="N102" s="9">
        <v>0.79166666666666663</v>
      </c>
    </row>
    <row r="103" spans="5:14" x14ac:dyDescent="0.35">
      <c r="E103" s="1">
        <v>550</v>
      </c>
      <c r="F103" s="1">
        <v>650</v>
      </c>
      <c r="G103" s="1">
        <v>650</v>
      </c>
      <c r="I103" s="1">
        <v>550</v>
      </c>
      <c r="J103" s="1">
        <v>1</v>
      </c>
      <c r="K103" s="9">
        <v>0.79166666666666663</v>
      </c>
      <c r="L103" s="1">
        <v>450</v>
      </c>
      <c r="M103" s="1">
        <v>1</v>
      </c>
      <c r="N103" s="9">
        <v>0.83333333333333337</v>
      </c>
    </row>
    <row r="104" spans="5:14" x14ac:dyDescent="0.35">
      <c r="E104" s="1">
        <v>650</v>
      </c>
      <c r="F104" s="1">
        <v>750</v>
      </c>
      <c r="G104" s="1">
        <v>750</v>
      </c>
      <c r="I104" s="1">
        <v>650</v>
      </c>
      <c r="J104" s="1">
        <v>2</v>
      </c>
      <c r="K104" s="9">
        <v>0.875</v>
      </c>
      <c r="L104" s="1">
        <v>550</v>
      </c>
      <c r="M104" s="1">
        <v>1</v>
      </c>
      <c r="N104" s="9">
        <v>0.875</v>
      </c>
    </row>
    <row r="105" spans="5:14" x14ac:dyDescent="0.35">
      <c r="E105" s="1">
        <v>750</v>
      </c>
      <c r="F105" s="1">
        <v>850</v>
      </c>
      <c r="G105" s="1">
        <v>850</v>
      </c>
      <c r="I105" s="1">
        <v>750</v>
      </c>
      <c r="J105" s="1">
        <v>1</v>
      </c>
      <c r="K105" s="9">
        <v>0.91666666666666663</v>
      </c>
      <c r="L105" s="1">
        <v>750</v>
      </c>
      <c r="M105" s="1">
        <v>1</v>
      </c>
      <c r="N105" s="9">
        <v>0.91666666666666663</v>
      </c>
    </row>
    <row r="106" spans="5:14" x14ac:dyDescent="0.35">
      <c r="E106" s="1">
        <v>850</v>
      </c>
      <c r="F106" s="1">
        <v>950</v>
      </c>
      <c r="G106" s="1">
        <v>950</v>
      </c>
      <c r="I106" s="1">
        <v>850</v>
      </c>
      <c r="J106" s="1">
        <v>0</v>
      </c>
      <c r="K106" s="9">
        <v>0.91666666666666663</v>
      </c>
      <c r="L106" s="1">
        <v>950</v>
      </c>
      <c r="M106" s="1">
        <v>1</v>
      </c>
      <c r="N106" s="9">
        <v>0.95833333333333337</v>
      </c>
    </row>
    <row r="107" spans="5:14" x14ac:dyDescent="0.35">
      <c r="E107" s="1">
        <v>950</v>
      </c>
      <c r="F107" s="1">
        <v>1050</v>
      </c>
      <c r="G107" s="1">
        <v>1050</v>
      </c>
      <c r="I107" s="1">
        <v>950</v>
      </c>
      <c r="J107" s="1">
        <v>1</v>
      </c>
      <c r="K107" s="9">
        <v>0.95833333333333337</v>
      </c>
      <c r="L107" s="1">
        <v>1150</v>
      </c>
      <c r="M107" s="1">
        <v>1</v>
      </c>
      <c r="N107" s="9">
        <v>1</v>
      </c>
    </row>
    <row r="108" spans="5:14" x14ac:dyDescent="0.35">
      <c r="E108" s="1">
        <v>1050</v>
      </c>
      <c r="F108" s="1">
        <v>1150</v>
      </c>
      <c r="G108" s="1">
        <v>1150</v>
      </c>
      <c r="I108" s="1">
        <v>1050</v>
      </c>
      <c r="J108" s="1">
        <v>0</v>
      </c>
      <c r="K108" s="9">
        <v>0.95833333333333337</v>
      </c>
      <c r="L108" s="1">
        <v>850</v>
      </c>
      <c r="M108" s="1">
        <v>0</v>
      </c>
      <c r="N108" s="9">
        <v>1</v>
      </c>
    </row>
    <row r="109" spans="5:14" x14ac:dyDescent="0.35">
      <c r="G109" s="1">
        <f>COUNT(Table62[Bin])</f>
        <v>11</v>
      </c>
      <c r="I109" s="1">
        <v>1150</v>
      </c>
      <c r="J109" s="1">
        <v>1</v>
      </c>
      <c r="K109" s="9">
        <v>1</v>
      </c>
      <c r="L109" s="1">
        <v>1050</v>
      </c>
      <c r="M109" s="1">
        <v>0</v>
      </c>
      <c r="N109" s="9">
        <v>1</v>
      </c>
    </row>
    <row r="110" spans="5:14" x14ac:dyDescent="0.35">
      <c r="I110" s="1" t="s">
        <v>51</v>
      </c>
      <c r="J110" s="1">
        <f>SUM(J99:J109)</f>
        <v>24</v>
      </c>
      <c r="K110" s="9">
        <v>1</v>
      </c>
      <c r="L110" s="1" t="s">
        <v>82</v>
      </c>
      <c r="M110" s="1">
        <v>0</v>
      </c>
      <c r="N110" s="9">
        <v>1</v>
      </c>
    </row>
    <row r="112" spans="5:14" x14ac:dyDescent="0.35">
      <c r="F112" s="1" t="s">
        <v>85</v>
      </c>
      <c r="G112" s="1" t="s">
        <v>86</v>
      </c>
    </row>
    <row r="113" spans="6:16" x14ac:dyDescent="0.35">
      <c r="F113" s="1">
        <f>(E98+F98)/2</f>
        <v>100</v>
      </c>
      <c r="G113" s="1">
        <f>F113*J99</f>
        <v>800</v>
      </c>
    </row>
    <row r="114" spans="6:16" x14ac:dyDescent="0.35">
      <c r="F114" s="1">
        <f t="shared" ref="F114:F123" si="0">(E99+F99)/2</f>
        <v>200</v>
      </c>
      <c r="G114" s="1">
        <f t="shared" ref="G114:G123" si="1">F114*J100</f>
        <v>1200</v>
      </c>
    </row>
    <row r="115" spans="6:16" x14ac:dyDescent="0.35">
      <c r="F115" s="1">
        <f t="shared" si="0"/>
        <v>300</v>
      </c>
      <c r="G115" s="1">
        <f t="shared" si="1"/>
        <v>900</v>
      </c>
    </row>
    <row r="116" spans="6:16" x14ac:dyDescent="0.35">
      <c r="F116" s="1">
        <f t="shared" si="0"/>
        <v>400</v>
      </c>
      <c r="G116" s="1">
        <f t="shared" si="1"/>
        <v>400</v>
      </c>
    </row>
    <row r="117" spans="6:16" x14ac:dyDescent="0.35">
      <c r="F117" s="1">
        <f t="shared" si="0"/>
        <v>500</v>
      </c>
      <c r="G117" s="1">
        <f t="shared" si="1"/>
        <v>500</v>
      </c>
    </row>
    <row r="118" spans="6:16" x14ac:dyDescent="0.35">
      <c r="F118" s="1">
        <f t="shared" si="0"/>
        <v>600</v>
      </c>
      <c r="G118" s="1">
        <f t="shared" si="1"/>
        <v>1200</v>
      </c>
      <c r="I118" s="30"/>
      <c r="J118" s="30"/>
    </row>
    <row r="119" spans="6:16" ht="28" thickBot="1" x14ac:dyDescent="0.4">
      <c r="F119" s="1">
        <f>(E104+F104)/2</f>
        <v>700</v>
      </c>
      <c r="G119" s="1">
        <f t="shared" si="1"/>
        <v>700</v>
      </c>
      <c r="I119" s="31" t="s">
        <v>28</v>
      </c>
      <c r="J119" s="31"/>
      <c r="L119" s="31" t="s">
        <v>30</v>
      </c>
      <c r="M119" s="31"/>
      <c r="O119" s="31" t="s">
        <v>31</v>
      </c>
      <c r="P119" s="31"/>
    </row>
    <row r="120" spans="6:16" ht="29" thickTop="1" thickBot="1" x14ac:dyDescent="0.4">
      <c r="F120" s="1">
        <f t="shared" si="0"/>
        <v>800</v>
      </c>
      <c r="G120" s="1">
        <f t="shared" si="1"/>
        <v>0</v>
      </c>
      <c r="I120" s="10" t="s">
        <v>99</v>
      </c>
      <c r="J120" s="10" t="s">
        <v>100</v>
      </c>
      <c r="L120" s="10" t="s">
        <v>99</v>
      </c>
      <c r="M120" s="10" t="s">
        <v>100</v>
      </c>
      <c r="O120" s="10" t="s">
        <v>99</v>
      </c>
      <c r="P120" s="10" t="s">
        <v>100</v>
      </c>
    </row>
    <row r="121" spans="6:16" ht="29" thickTop="1" thickBot="1" x14ac:dyDescent="0.4">
      <c r="F121" s="1">
        <f t="shared" si="0"/>
        <v>900</v>
      </c>
      <c r="G121" s="1">
        <f t="shared" si="1"/>
        <v>900</v>
      </c>
      <c r="I121" s="10">
        <f>I7</f>
        <v>331.73913043478262</v>
      </c>
      <c r="J121" s="10">
        <f>G124/J110</f>
        <v>320.83333333333331</v>
      </c>
      <c r="L121" s="10">
        <f>I9</f>
        <v>229</v>
      </c>
      <c r="M121" s="10">
        <f>E99+(((J110/2)-J99)/J100)*C30</f>
        <v>209.33333333333331</v>
      </c>
      <c r="O121" s="10" t="e">
        <f>I10</f>
        <v>#N/A</v>
      </c>
      <c r="P121" s="10">
        <f>E99+(J100-J99)/(2*J100-J99-J101)*C30</f>
        <v>-28</v>
      </c>
    </row>
    <row r="122" spans="6:16" ht="28" thickTop="1" x14ac:dyDescent="0.35">
      <c r="F122" s="1">
        <f>(E107+F107)/2</f>
        <v>1000</v>
      </c>
      <c r="G122" s="1">
        <f t="shared" si="1"/>
        <v>0</v>
      </c>
    </row>
    <row r="123" spans="6:16" x14ac:dyDescent="0.35">
      <c r="F123" s="1">
        <f t="shared" si="0"/>
        <v>1100</v>
      </c>
      <c r="G123" s="1">
        <f t="shared" si="1"/>
        <v>1100</v>
      </c>
    </row>
    <row r="124" spans="6:16" x14ac:dyDescent="0.35">
      <c r="F124" s="1" t="s">
        <v>51</v>
      </c>
      <c r="G124" s="1">
        <f>SUM(G113:G123)</f>
        <v>7700</v>
      </c>
    </row>
  </sheetData>
  <sortState xmlns:xlrd2="http://schemas.microsoft.com/office/spreadsheetml/2017/richdata2" ref="L99:M110">
    <sortCondition descending="1" ref="M99"/>
  </sortState>
  <mergeCells count="4">
    <mergeCell ref="I119:J119"/>
    <mergeCell ref="L119:M119"/>
    <mergeCell ref="O119:P119"/>
    <mergeCell ref="I118:J118"/>
  </mergeCells>
  <phoneticPr fontId="18" type="noConversion"/>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E7243-92DD-7E4D-9A0A-D8C22B330B6B}">
  <dimension ref="A1:S122"/>
  <sheetViews>
    <sheetView zoomScale="61" workbookViewId="0">
      <selection activeCell="F28" sqref="F28"/>
    </sheetView>
  </sheetViews>
  <sheetFormatPr baseColWidth="10" defaultRowHeight="27" x14ac:dyDescent="0.35"/>
  <cols>
    <col min="1" max="1" width="10.83203125" style="1"/>
    <col min="2" max="2" width="34.5" style="1" customWidth="1"/>
    <col min="3" max="3" width="23.5" style="1" customWidth="1"/>
    <col min="4" max="4" width="50.1640625" style="1" customWidth="1"/>
    <col min="5" max="5" width="19.1640625" style="1" customWidth="1"/>
    <col min="6" max="6" width="27.6640625" style="1" customWidth="1"/>
    <col min="7" max="7" width="18.1640625" style="1" customWidth="1"/>
    <col min="8" max="8" width="20.83203125" style="1" customWidth="1"/>
    <col min="9" max="9" width="42.33203125" style="1" customWidth="1"/>
    <col min="10" max="10" width="30.5" style="1" customWidth="1"/>
    <col min="11" max="11" width="13.83203125" style="1" customWidth="1"/>
    <col min="12" max="12" width="16.5" style="1" customWidth="1"/>
    <col min="13" max="13" width="28.33203125" style="1" customWidth="1"/>
    <col min="14" max="14" width="31.1640625" style="1" customWidth="1"/>
    <col min="15" max="15" width="28.33203125" style="1" customWidth="1"/>
    <col min="16" max="16" width="25.5" style="1" customWidth="1"/>
    <col min="17" max="17" width="33.83203125" style="1" customWidth="1"/>
    <col min="18" max="18" width="24.1640625" style="1" customWidth="1"/>
    <col min="19" max="19" width="20.6640625" style="1" customWidth="1"/>
    <col min="20" max="16384" width="10.83203125" style="1"/>
  </cols>
  <sheetData>
    <row r="1" spans="1:10" x14ac:dyDescent="0.35">
      <c r="A1" s="1" t="s">
        <v>0</v>
      </c>
      <c r="B1" s="1" t="s">
        <v>1</v>
      </c>
      <c r="C1" s="1" t="s">
        <v>2</v>
      </c>
      <c r="D1" s="1" t="s">
        <v>3</v>
      </c>
      <c r="E1" s="11" t="s">
        <v>93</v>
      </c>
    </row>
    <row r="2" spans="1:10" x14ac:dyDescent="0.35">
      <c r="A2" s="1" t="s">
        <v>6</v>
      </c>
      <c r="B2" s="1" t="s">
        <v>7</v>
      </c>
      <c r="C2" s="1">
        <v>2001</v>
      </c>
      <c r="D2" s="1">
        <v>44</v>
      </c>
    </row>
    <row r="3" spans="1:10" x14ac:dyDescent="0.35">
      <c r="A3" s="1" t="s">
        <v>6</v>
      </c>
      <c r="B3" s="1" t="s">
        <v>7</v>
      </c>
      <c r="C3" s="1">
        <v>2002</v>
      </c>
      <c r="D3" s="1">
        <v>47</v>
      </c>
      <c r="E3" s="1">
        <f>(Table515[[#This Row],[Cumulative number of objects launched into outer space]]-D2)</f>
        <v>3</v>
      </c>
    </row>
    <row r="4" spans="1:10" x14ac:dyDescent="0.35">
      <c r="A4" s="1" t="s">
        <v>6</v>
      </c>
      <c r="B4" s="1" t="s">
        <v>7</v>
      </c>
      <c r="C4" s="1">
        <v>2004</v>
      </c>
      <c r="D4" s="1">
        <v>54</v>
      </c>
      <c r="E4" s="1">
        <f>(Table515[[#This Row],[Cumulative number of objects launched into outer space]]-D3)</f>
        <v>7</v>
      </c>
    </row>
    <row r="5" spans="1:10" ht="28" thickBot="1" x14ac:dyDescent="0.4">
      <c r="A5" s="1" t="s">
        <v>6</v>
      </c>
      <c r="B5" s="1" t="s">
        <v>7</v>
      </c>
      <c r="C5" s="12">
        <v>2005</v>
      </c>
      <c r="D5" s="12">
        <v>55</v>
      </c>
      <c r="E5" s="12">
        <f>(Table515[[#This Row],[Cumulative number of objects launched into outer space]]-D4)</f>
        <v>1</v>
      </c>
      <c r="F5" s="12" t="s">
        <v>96</v>
      </c>
      <c r="I5" s="24" t="s">
        <v>16</v>
      </c>
      <c r="J5" s="24" t="s">
        <v>17</v>
      </c>
    </row>
    <row r="6" spans="1:10" x14ac:dyDescent="0.35">
      <c r="A6" s="1" t="s">
        <v>6</v>
      </c>
      <c r="B6" s="1" t="s">
        <v>7</v>
      </c>
      <c r="C6" s="1">
        <v>2006</v>
      </c>
      <c r="D6" s="1">
        <v>58</v>
      </c>
      <c r="E6" s="1">
        <f>(Table515[[#This Row],[Cumulative number of objects launched into outer space]]-D5)</f>
        <v>3</v>
      </c>
      <c r="I6" s="6" t="s">
        <v>41</v>
      </c>
      <c r="J6" s="6"/>
    </row>
    <row r="7" spans="1:10" x14ac:dyDescent="0.35">
      <c r="A7" s="1" t="s">
        <v>6</v>
      </c>
      <c r="B7" s="1" t="s">
        <v>7</v>
      </c>
      <c r="C7" s="1">
        <v>2008</v>
      </c>
      <c r="D7" s="1">
        <v>59</v>
      </c>
      <c r="E7" s="1">
        <f>(Table515[[#This Row],[Cumulative number of objects launched into outer space]]-D6)</f>
        <v>1</v>
      </c>
    </row>
    <row r="8" spans="1:10" x14ac:dyDescent="0.35">
      <c r="A8" s="1" t="s">
        <v>6</v>
      </c>
      <c r="B8" s="1" t="s">
        <v>7</v>
      </c>
      <c r="C8" s="1">
        <v>2009</v>
      </c>
      <c r="D8" s="1">
        <v>62</v>
      </c>
      <c r="E8" s="1">
        <f>(Table515[[#This Row],[Cumulative number of objects launched into outer space]]-D7)</f>
        <v>3</v>
      </c>
      <c r="H8"/>
      <c r="I8" s="1" t="s">
        <v>28</v>
      </c>
      <c r="J8" s="1">
        <v>94.15789473684211</v>
      </c>
    </row>
    <row r="9" spans="1:10" x14ac:dyDescent="0.35">
      <c r="A9" s="1" t="s">
        <v>6</v>
      </c>
      <c r="B9" s="1" t="s">
        <v>7</v>
      </c>
      <c r="C9" s="1">
        <v>2010</v>
      </c>
      <c r="D9" s="1">
        <v>71</v>
      </c>
      <c r="E9" s="1">
        <f>(Table515[[#This Row],[Cumulative number of objects launched into outer space]]-D8)</f>
        <v>9</v>
      </c>
      <c r="H9"/>
      <c r="I9" s="1" t="s">
        <v>29</v>
      </c>
      <c r="J9" s="1">
        <v>7.3533471544360935</v>
      </c>
    </row>
    <row r="10" spans="1:10" x14ac:dyDescent="0.35">
      <c r="A10" s="1" t="s">
        <v>6</v>
      </c>
      <c r="B10" s="1" t="s">
        <v>7</v>
      </c>
      <c r="C10" s="12">
        <v>2011</v>
      </c>
      <c r="D10" s="12">
        <v>90</v>
      </c>
      <c r="E10" s="12">
        <f>(Table515[[#This Row],[Cumulative number of objects launched into outer space]]-D9)</f>
        <v>19</v>
      </c>
      <c r="F10" s="12" t="s">
        <v>95</v>
      </c>
      <c r="H10"/>
      <c r="I10" s="1" t="s">
        <v>30</v>
      </c>
      <c r="J10" s="1">
        <v>103</v>
      </c>
    </row>
    <row r="11" spans="1:10" x14ac:dyDescent="0.35">
      <c r="A11" s="1" t="s">
        <v>6</v>
      </c>
      <c r="B11" s="1" t="s">
        <v>7</v>
      </c>
      <c r="C11" s="1">
        <v>2012</v>
      </c>
      <c r="D11" s="1">
        <v>95</v>
      </c>
      <c r="E11" s="1">
        <f>(Table515[[#This Row],[Cumulative number of objects launched into outer space]]-D10)</f>
        <v>5</v>
      </c>
      <c r="H11"/>
      <c r="I11" s="1" t="s">
        <v>31</v>
      </c>
      <c r="J11" s="1" t="e">
        <v>#N/A</v>
      </c>
    </row>
    <row r="12" spans="1:10" x14ac:dyDescent="0.35">
      <c r="A12" s="1" t="s">
        <v>6</v>
      </c>
      <c r="B12" s="1" t="s">
        <v>7</v>
      </c>
      <c r="C12" s="1">
        <v>2013</v>
      </c>
      <c r="D12" s="1">
        <v>103</v>
      </c>
      <c r="E12" s="1">
        <f>(Table515[[#This Row],[Cumulative number of objects launched into outer space]]-D11)</f>
        <v>8</v>
      </c>
      <c r="H12"/>
      <c r="I12" s="1" t="s">
        <v>32</v>
      </c>
      <c r="J12" s="1">
        <v>32.052497142959311</v>
      </c>
    </row>
    <row r="13" spans="1:10" x14ac:dyDescent="0.35">
      <c r="A13" s="1" t="s">
        <v>6</v>
      </c>
      <c r="B13" s="1" t="s">
        <v>7</v>
      </c>
      <c r="C13" s="1">
        <v>2014</v>
      </c>
      <c r="D13" s="1">
        <v>105</v>
      </c>
      <c r="E13" s="1">
        <f>(Table515[[#This Row],[Cumulative number of objects launched into outer space]]-D12)</f>
        <v>2</v>
      </c>
      <c r="H13"/>
      <c r="I13" s="1" t="s">
        <v>33</v>
      </c>
      <c r="J13" s="1">
        <v>1027.3625730994147</v>
      </c>
    </row>
    <row r="14" spans="1:10" x14ac:dyDescent="0.35">
      <c r="A14" s="1" t="s">
        <v>6</v>
      </c>
      <c r="B14" s="1" t="s">
        <v>7</v>
      </c>
      <c r="C14" s="1">
        <v>2016</v>
      </c>
      <c r="D14" s="1">
        <v>107</v>
      </c>
      <c r="E14" s="1">
        <f>(Table515[[#This Row],[Cumulative number of objects launched into outer space]]-D13)</f>
        <v>2</v>
      </c>
      <c r="H14"/>
      <c r="I14" s="1" t="s">
        <v>34</v>
      </c>
      <c r="J14" s="1">
        <v>-1.1697871362545884</v>
      </c>
    </row>
    <row r="15" spans="1:10" x14ac:dyDescent="0.35">
      <c r="A15" s="1" t="s">
        <v>6</v>
      </c>
      <c r="B15" s="1" t="s">
        <v>7</v>
      </c>
      <c r="C15" s="1">
        <v>2017</v>
      </c>
      <c r="D15" s="1">
        <v>109</v>
      </c>
      <c r="E15" s="1">
        <f>(Table515[[#This Row],[Cumulative number of objects launched into outer space]]-D14)</f>
        <v>2</v>
      </c>
      <c r="H15"/>
      <c r="I15" s="1" t="s">
        <v>35</v>
      </c>
      <c r="J15" s="1">
        <v>3.3109601050787821E-2</v>
      </c>
    </row>
    <row r="16" spans="1:10" x14ac:dyDescent="0.35">
      <c r="A16" s="1" t="s">
        <v>6</v>
      </c>
      <c r="B16" s="1" t="s">
        <v>7</v>
      </c>
      <c r="C16" s="1">
        <v>2018</v>
      </c>
      <c r="D16" s="1">
        <v>111</v>
      </c>
      <c r="E16" s="1">
        <f>(Table515[[#This Row],[Cumulative number of objects launched into outer space]]-D15)</f>
        <v>2</v>
      </c>
      <c r="H16"/>
      <c r="I16" s="1" t="s">
        <v>36</v>
      </c>
      <c r="J16" s="1">
        <v>104</v>
      </c>
    </row>
    <row r="17" spans="1:10" x14ac:dyDescent="0.35">
      <c r="A17" s="1" t="s">
        <v>6</v>
      </c>
      <c r="B17" s="1" t="s">
        <v>7</v>
      </c>
      <c r="C17" s="1">
        <v>2019</v>
      </c>
      <c r="D17" s="1">
        <v>118</v>
      </c>
      <c r="E17" s="1">
        <f>(Table515[[#This Row],[Cumulative number of objects launched into outer space]]-D16)</f>
        <v>7</v>
      </c>
      <c r="H17"/>
      <c r="I17" s="1" t="s">
        <v>37</v>
      </c>
      <c r="J17" s="1">
        <v>47</v>
      </c>
    </row>
    <row r="18" spans="1:10" x14ac:dyDescent="0.35">
      <c r="A18" s="1" t="s">
        <v>6</v>
      </c>
      <c r="B18" s="1" t="s">
        <v>7</v>
      </c>
      <c r="C18" s="1">
        <v>2020</v>
      </c>
      <c r="D18" s="1">
        <v>122</v>
      </c>
      <c r="E18" s="1">
        <f>(Table515[[#This Row],[Cumulative number of objects launched into outer space]]-D17)</f>
        <v>4</v>
      </c>
      <c r="H18"/>
      <c r="I18" s="1" t="s">
        <v>38</v>
      </c>
      <c r="J18" s="1">
        <v>151</v>
      </c>
    </row>
    <row r="19" spans="1:10" x14ac:dyDescent="0.35">
      <c r="A19" s="1" t="s">
        <v>6</v>
      </c>
      <c r="B19" s="1" t="s">
        <v>7</v>
      </c>
      <c r="C19" s="1">
        <v>2021</v>
      </c>
      <c r="D19" s="1">
        <v>131</v>
      </c>
      <c r="E19" s="1">
        <f>(Table515[[#This Row],[Cumulative number of objects launched into outer space]]-D18)</f>
        <v>9</v>
      </c>
      <c r="H19"/>
      <c r="I19" s="1" t="s">
        <v>39</v>
      </c>
      <c r="J19" s="1">
        <v>1789</v>
      </c>
    </row>
    <row r="20" spans="1:10" x14ac:dyDescent="0.35">
      <c r="A20" s="1" t="s">
        <v>6</v>
      </c>
      <c r="B20" s="1" t="s">
        <v>7</v>
      </c>
      <c r="C20" s="1">
        <v>2022</v>
      </c>
      <c r="D20" s="1">
        <v>141</v>
      </c>
      <c r="E20" s="1">
        <f>(Table515[[#This Row],[Cumulative number of objects launched into outer space]]-D19)</f>
        <v>10</v>
      </c>
      <c r="H20"/>
      <c r="I20" s="1" t="s">
        <v>40</v>
      </c>
      <c r="J20" s="1">
        <v>19</v>
      </c>
    </row>
    <row r="21" spans="1:10" x14ac:dyDescent="0.35">
      <c r="A21" s="1" t="s">
        <v>6</v>
      </c>
      <c r="B21" s="1" t="s">
        <v>7</v>
      </c>
      <c r="C21" s="1">
        <v>2023</v>
      </c>
      <c r="D21" s="1">
        <v>151</v>
      </c>
      <c r="E21" s="1">
        <f>(Table515[[#This Row],[Cumulative number of objects launched into outer space]]-D20)</f>
        <v>10</v>
      </c>
      <c r="H21"/>
      <c r="I21"/>
    </row>
    <row r="22" spans="1:10" x14ac:dyDescent="0.35">
      <c r="H22"/>
      <c r="I22"/>
    </row>
    <row r="23" spans="1:10" x14ac:dyDescent="0.35">
      <c r="H23"/>
      <c r="I23"/>
    </row>
    <row r="24" spans="1:10" x14ac:dyDescent="0.35">
      <c r="B24" s="1" t="s">
        <v>16</v>
      </c>
      <c r="C24" s="1" t="s">
        <v>17</v>
      </c>
      <c r="H24"/>
      <c r="I24"/>
    </row>
    <row r="25" spans="1:10" x14ac:dyDescent="0.35">
      <c r="B25" s="1" t="s">
        <v>72</v>
      </c>
      <c r="C25" s="1">
        <v>11</v>
      </c>
      <c r="H25"/>
      <c r="I25"/>
    </row>
    <row r="26" spans="1:10" x14ac:dyDescent="0.35">
      <c r="B26" s="1" t="s">
        <v>73</v>
      </c>
      <c r="C26" s="1">
        <f>(C29-C28)/C25</f>
        <v>9.7272727272727266</v>
      </c>
      <c r="H26"/>
      <c r="I26"/>
    </row>
    <row r="27" spans="1:10" x14ac:dyDescent="0.35">
      <c r="B27" s="1" t="s">
        <v>74</v>
      </c>
      <c r="C27" s="1">
        <f>_xlfn.CEILING.MATH(C26,1)</f>
        <v>10</v>
      </c>
    </row>
    <row r="28" spans="1:10" x14ac:dyDescent="0.35">
      <c r="B28" s="1" t="s">
        <v>97</v>
      </c>
      <c r="C28" s="1">
        <f>MIN(Table515[Cumulative number of objects launched into outer space])</f>
        <v>44</v>
      </c>
    </row>
    <row r="29" spans="1:10" x14ac:dyDescent="0.35">
      <c r="B29" s="1" t="s">
        <v>98</v>
      </c>
      <c r="C29" s="1">
        <f>MAX(Table515[Cumulative number of objects launched into outer space])</f>
        <v>151</v>
      </c>
    </row>
    <row r="40" spans="7:8" x14ac:dyDescent="0.35">
      <c r="G40" s="1" t="s">
        <v>16</v>
      </c>
      <c r="H40" s="1" t="s">
        <v>17</v>
      </c>
    </row>
    <row r="41" spans="7:8" x14ac:dyDescent="0.35">
      <c r="G41" s="1" t="s">
        <v>42</v>
      </c>
    </row>
    <row r="42" spans="7:8" ht="28" thickBot="1" x14ac:dyDescent="0.4"/>
    <row r="43" spans="7:8" x14ac:dyDescent="0.35">
      <c r="G43" s="6" t="s">
        <v>43</v>
      </c>
      <c r="H43" s="6"/>
    </row>
    <row r="44" spans="7:8" x14ac:dyDescent="0.35">
      <c r="G44" s="1" t="s">
        <v>44</v>
      </c>
      <c r="H44" s="1">
        <v>0.9780044382149069</v>
      </c>
    </row>
    <row r="45" spans="7:8" x14ac:dyDescent="0.35">
      <c r="G45" s="1" t="s">
        <v>45</v>
      </c>
      <c r="H45" s="1">
        <v>0.95649268116805564</v>
      </c>
    </row>
    <row r="46" spans="7:8" x14ac:dyDescent="0.35">
      <c r="G46" s="1" t="s">
        <v>46</v>
      </c>
      <c r="H46" s="1">
        <v>0.95393342711911777</v>
      </c>
    </row>
    <row r="47" spans="7:8" x14ac:dyDescent="0.35">
      <c r="G47" s="1" t="s">
        <v>29</v>
      </c>
      <c r="H47" s="1">
        <v>6.8794674829360822</v>
      </c>
    </row>
    <row r="48" spans="7:8" x14ac:dyDescent="0.35">
      <c r="G48" s="1" t="s">
        <v>47</v>
      </c>
      <c r="H48" s="1">
        <v>19</v>
      </c>
    </row>
    <row r="49" spans="7:15" ht="28" thickBot="1" x14ac:dyDescent="0.4">
      <c r="G49" s="1" t="s">
        <v>48</v>
      </c>
      <c r="H49" s="1" t="s">
        <v>16</v>
      </c>
      <c r="I49" s="1" t="s">
        <v>17</v>
      </c>
      <c r="J49" s="1" t="s">
        <v>18</v>
      </c>
      <c r="K49" s="1" t="s">
        <v>19</v>
      </c>
      <c r="L49" s="1" t="s">
        <v>20</v>
      </c>
    </row>
    <row r="50" spans="7:15" x14ac:dyDescent="0.35">
      <c r="G50" s="7"/>
      <c r="H50" s="7" t="s">
        <v>53</v>
      </c>
      <c r="I50" s="7" t="s">
        <v>54</v>
      </c>
      <c r="J50" s="7" t="s">
        <v>55</v>
      </c>
      <c r="K50" s="7" t="s">
        <v>56</v>
      </c>
      <c r="L50" s="7" t="s">
        <v>57</v>
      </c>
    </row>
    <row r="51" spans="7:15" x14ac:dyDescent="0.35">
      <c r="G51" s="1" t="s">
        <v>49</v>
      </c>
      <c r="H51" s="1">
        <v>1</v>
      </c>
      <c r="I51" s="1">
        <v>17687.966077360295</v>
      </c>
      <c r="J51" s="1">
        <v>17687.966077360295</v>
      </c>
      <c r="K51" s="1">
        <v>373.7388562753286</v>
      </c>
      <c r="L51" s="1">
        <v>5.2087946333007644E-13</v>
      </c>
    </row>
    <row r="52" spans="7:15" x14ac:dyDescent="0.35">
      <c r="G52" s="1" t="s">
        <v>50</v>
      </c>
      <c r="H52" s="1">
        <v>17</v>
      </c>
      <c r="I52" s="1">
        <v>804.56023842917364</v>
      </c>
      <c r="J52" s="1">
        <v>47.327072848774918</v>
      </c>
    </row>
    <row r="53" spans="7:15" x14ac:dyDescent="0.35">
      <c r="G53" s="1" t="s">
        <v>51</v>
      </c>
      <c r="H53" s="1">
        <v>18</v>
      </c>
      <c r="I53" s="1">
        <v>18492.52631578947</v>
      </c>
    </row>
    <row r="55" spans="7:15" x14ac:dyDescent="0.35">
      <c r="G55" s="8" t="s">
        <v>16</v>
      </c>
      <c r="H55" s="8" t="s">
        <v>58</v>
      </c>
      <c r="I55" s="8" t="s">
        <v>29</v>
      </c>
      <c r="J55" s="8" t="s">
        <v>59</v>
      </c>
      <c r="K55" s="8" t="s">
        <v>60</v>
      </c>
      <c r="L55" s="8" t="s">
        <v>61</v>
      </c>
      <c r="M55" s="8" t="s">
        <v>62</v>
      </c>
      <c r="N55" s="8" t="s">
        <v>63</v>
      </c>
      <c r="O55" s="8" t="s">
        <v>64</v>
      </c>
    </row>
    <row r="56" spans="7:15" x14ac:dyDescent="0.35">
      <c r="G56" s="1" t="s">
        <v>52</v>
      </c>
      <c r="H56" s="1">
        <v>-9678.9754558204786</v>
      </c>
      <c r="I56" s="1">
        <v>505.53568235896768</v>
      </c>
      <c r="J56" s="1">
        <v>-19.145978797492067</v>
      </c>
      <c r="K56" s="1">
        <v>6.0992012209305323E-13</v>
      </c>
      <c r="L56" s="1">
        <v>-10745.562513612023</v>
      </c>
      <c r="M56" s="1">
        <v>-8612.3883980289338</v>
      </c>
      <c r="N56" s="1">
        <v>-10745.562513612023</v>
      </c>
      <c r="O56" s="1">
        <v>-8612.3883980289338</v>
      </c>
    </row>
    <row r="57" spans="7:15" x14ac:dyDescent="0.35">
      <c r="G57" s="1">
        <v>2001</v>
      </c>
      <c r="H57" s="1">
        <v>4.8546283309957934</v>
      </c>
      <c r="I57" s="1">
        <v>0.25111454002277561</v>
      </c>
      <c r="J57" s="1">
        <v>19.332326716547307</v>
      </c>
      <c r="K57" s="1">
        <v>5.2087946333007462E-13</v>
      </c>
      <c r="L57" s="1">
        <v>4.3248229626352934</v>
      </c>
      <c r="M57" s="1">
        <v>5.3844336993562933</v>
      </c>
      <c r="N57" s="1">
        <v>4.3248229626352934</v>
      </c>
      <c r="O57" s="1">
        <v>5.3844336993562933</v>
      </c>
    </row>
    <row r="61" spans="7:15" x14ac:dyDescent="0.35">
      <c r="G61" s="1" t="s">
        <v>16</v>
      </c>
      <c r="H61" s="1" t="s">
        <v>17</v>
      </c>
      <c r="I61" s="1" t="s">
        <v>18</v>
      </c>
      <c r="J61" s="1" t="s">
        <v>19</v>
      </c>
      <c r="L61" s="1" t="s">
        <v>16</v>
      </c>
      <c r="M61" s="1" t="s">
        <v>17</v>
      </c>
    </row>
    <row r="62" spans="7:15" x14ac:dyDescent="0.35">
      <c r="G62" s="1" t="s">
        <v>65</v>
      </c>
      <c r="L62" s="1" t="s">
        <v>69</v>
      </c>
    </row>
    <row r="63" spans="7:15" ht="28" thickBot="1" x14ac:dyDescent="0.4"/>
    <row r="64" spans="7:15" x14ac:dyDescent="0.35">
      <c r="G64" s="7" t="s">
        <v>66</v>
      </c>
      <c r="H64" s="7" t="s">
        <v>75</v>
      </c>
      <c r="I64" s="7" t="s">
        <v>67</v>
      </c>
      <c r="J64" s="7" t="s">
        <v>68</v>
      </c>
      <c r="L64" s="7" t="s">
        <v>70</v>
      </c>
      <c r="M64" s="7" t="s">
        <v>79</v>
      </c>
    </row>
    <row r="65" spans="7:13" x14ac:dyDescent="0.35">
      <c r="G65" s="1">
        <v>1</v>
      </c>
      <c r="H65" s="1">
        <v>39.990462833100537</v>
      </c>
      <c r="I65" s="1">
        <v>7.009537166899463</v>
      </c>
      <c r="J65" s="1">
        <v>1.0484465923638957</v>
      </c>
      <c r="L65" s="1">
        <v>2.6315789473684212</v>
      </c>
      <c r="M65" s="1">
        <v>47</v>
      </c>
    </row>
    <row r="66" spans="7:13" x14ac:dyDescent="0.35">
      <c r="G66" s="1">
        <v>2</v>
      </c>
      <c r="H66" s="1">
        <v>49.699719495090903</v>
      </c>
      <c r="I66" s="1">
        <v>4.3002805049090966</v>
      </c>
      <c r="J66" s="1">
        <v>0.64321143239977085</v>
      </c>
      <c r="L66" s="1">
        <v>7.8947368421052637</v>
      </c>
      <c r="M66" s="1">
        <v>54</v>
      </c>
    </row>
    <row r="67" spans="7:13" x14ac:dyDescent="0.35">
      <c r="G67" s="1">
        <v>3</v>
      </c>
      <c r="H67" s="1">
        <v>54.554347826087906</v>
      </c>
      <c r="I67" s="1">
        <v>0.44565217391209444</v>
      </c>
      <c r="J67" s="1">
        <v>6.6658110513218599E-2</v>
      </c>
      <c r="L67" s="1">
        <v>13.157894736842106</v>
      </c>
      <c r="M67" s="1">
        <v>55</v>
      </c>
    </row>
    <row r="68" spans="7:13" x14ac:dyDescent="0.35">
      <c r="G68" s="1">
        <v>4</v>
      </c>
      <c r="H68" s="1">
        <v>59.408976157083089</v>
      </c>
      <c r="I68" s="1">
        <v>-1.4089761570830888</v>
      </c>
      <c r="J68" s="1">
        <v>-0.21074661784968737</v>
      </c>
      <c r="L68" s="1">
        <v>18.421052631578949</v>
      </c>
      <c r="M68" s="1">
        <v>58</v>
      </c>
    </row>
    <row r="69" spans="7:13" x14ac:dyDescent="0.35">
      <c r="G69" s="1">
        <v>5</v>
      </c>
      <c r="H69" s="1">
        <v>69.118232819075274</v>
      </c>
      <c r="I69" s="1">
        <v>-10.118232819075274</v>
      </c>
      <c r="J69" s="1">
        <v>-1.513427558384207</v>
      </c>
      <c r="L69" s="1">
        <v>23.684210526315791</v>
      </c>
      <c r="M69" s="1">
        <v>59</v>
      </c>
    </row>
    <row r="70" spans="7:13" x14ac:dyDescent="0.35">
      <c r="G70" s="1">
        <v>6</v>
      </c>
      <c r="H70" s="1">
        <v>73.972861150070457</v>
      </c>
      <c r="I70" s="1">
        <v>-11.972861150070457</v>
      </c>
      <c r="J70" s="1">
        <v>-1.7908322867471129</v>
      </c>
      <c r="L70" s="1">
        <v>28.947368421052634</v>
      </c>
      <c r="M70" s="1">
        <v>62</v>
      </c>
    </row>
    <row r="71" spans="7:13" x14ac:dyDescent="0.35">
      <c r="G71" s="1">
        <v>7</v>
      </c>
      <c r="H71" s="1">
        <v>78.827489481065641</v>
      </c>
      <c r="I71" s="1">
        <v>-7.8274894810656406</v>
      </c>
      <c r="J71" s="1">
        <v>-1.1707912345398963</v>
      </c>
      <c r="L71" s="1">
        <v>34.21052631578948</v>
      </c>
      <c r="M71" s="1">
        <v>71</v>
      </c>
    </row>
    <row r="72" spans="7:13" x14ac:dyDescent="0.35">
      <c r="G72" s="1">
        <v>8</v>
      </c>
      <c r="H72" s="1">
        <v>83.682117812062643</v>
      </c>
      <c r="I72" s="1">
        <v>6.3178821879373572</v>
      </c>
      <c r="J72" s="1">
        <v>0.94499278528391928</v>
      </c>
      <c r="L72" s="1">
        <v>39.473684210526315</v>
      </c>
      <c r="M72" s="1">
        <v>90</v>
      </c>
    </row>
    <row r="73" spans="7:13" x14ac:dyDescent="0.35">
      <c r="G73" s="1">
        <v>9</v>
      </c>
      <c r="H73" s="1">
        <v>88.536746143057826</v>
      </c>
      <c r="I73" s="1">
        <v>6.463253856942174</v>
      </c>
      <c r="J73" s="1">
        <v>0.96673665044438739</v>
      </c>
      <c r="L73" s="1">
        <v>44.736842105263165</v>
      </c>
      <c r="M73" s="1">
        <v>95</v>
      </c>
    </row>
    <row r="74" spans="7:13" x14ac:dyDescent="0.35">
      <c r="G74" s="1">
        <v>10</v>
      </c>
      <c r="H74" s="1">
        <v>93.391374474053009</v>
      </c>
      <c r="I74" s="1">
        <v>9.6086255259469908</v>
      </c>
      <c r="J74" s="1">
        <v>1.437203405889917</v>
      </c>
      <c r="L74" s="1">
        <v>50</v>
      </c>
      <c r="M74" s="1">
        <v>103</v>
      </c>
    </row>
    <row r="75" spans="7:13" x14ac:dyDescent="0.35">
      <c r="G75" s="1">
        <v>11</v>
      </c>
      <c r="H75" s="1">
        <v>98.246002805050011</v>
      </c>
      <c r="I75" s="1">
        <v>6.7539971949499886</v>
      </c>
      <c r="J75" s="1">
        <v>1.0102243807650517</v>
      </c>
      <c r="L75" s="1">
        <v>55.26315789473685</v>
      </c>
      <c r="M75" s="1">
        <v>105</v>
      </c>
    </row>
    <row r="76" spans="7:13" x14ac:dyDescent="0.35">
      <c r="G76" s="1">
        <v>12</v>
      </c>
      <c r="H76" s="1">
        <v>107.95525946704038</v>
      </c>
      <c r="I76" s="1">
        <v>-0.95525946704037779</v>
      </c>
      <c r="J76" s="1">
        <v>-0.14288226300750853</v>
      </c>
      <c r="L76" s="1">
        <v>60.526315789473685</v>
      </c>
      <c r="M76" s="1">
        <v>107</v>
      </c>
    </row>
    <row r="77" spans="7:13" x14ac:dyDescent="0.35">
      <c r="G77" s="1">
        <v>13</v>
      </c>
      <c r="H77" s="1">
        <v>112.80988779803738</v>
      </c>
      <c r="I77" s="1">
        <v>-3.80988779803738</v>
      </c>
      <c r="J77" s="1">
        <v>-0.56986128813237369</v>
      </c>
      <c r="L77" s="1">
        <v>65.789473684210535</v>
      </c>
      <c r="M77" s="1">
        <v>109</v>
      </c>
    </row>
    <row r="78" spans="7:13" x14ac:dyDescent="0.35">
      <c r="G78" s="1">
        <v>14</v>
      </c>
      <c r="H78" s="1">
        <v>117.66451612903256</v>
      </c>
      <c r="I78" s="1">
        <v>-6.6645161290325632</v>
      </c>
      <c r="J78" s="1">
        <v>-0.99684031325696676</v>
      </c>
      <c r="L78" s="1">
        <v>71.052631578947384</v>
      </c>
      <c r="M78" s="1">
        <v>111</v>
      </c>
    </row>
    <row r="79" spans="7:13" x14ac:dyDescent="0.35">
      <c r="G79" s="1">
        <v>15</v>
      </c>
      <c r="H79" s="1">
        <v>122.51914446002775</v>
      </c>
      <c r="I79" s="1">
        <v>-4.5191444600277464</v>
      </c>
      <c r="J79" s="1">
        <v>-0.67594785457312434</v>
      </c>
      <c r="L79" s="1">
        <v>76.31578947368422</v>
      </c>
      <c r="M79" s="1">
        <v>118</v>
      </c>
    </row>
    <row r="80" spans="7:13" x14ac:dyDescent="0.35">
      <c r="G80" s="1">
        <v>16</v>
      </c>
      <c r="H80" s="1">
        <v>127.37377279102475</v>
      </c>
      <c r="I80" s="1">
        <v>-5.3737727910247486</v>
      </c>
      <c r="J80" s="1">
        <v>-0.80377828617461522</v>
      </c>
      <c r="L80" s="1">
        <v>81.578947368421055</v>
      </c>
      <c r="M80" s="1">
        <v>122</v>
      </c>
    </row>
    <row r="81" spans="7:17" x14ac:dyDescent="0.35">
      <c r="G81" s="1">
        <v>17</v>
      </c>
      <c r="H81" s="1">
        <v>132.22840112201993</v>
      </c>
      <c r="I81" s="1">
        <v>-1.2284011220199318</v>
      </c>
      <c r="J81" s="1">
        <v>-0.18373723396739869</v>
      </c>
      <c r="L81" s="1">
        <v>86.842105263157904</v>
      </c>
      <c r="M81" s="1">
        <v>131</v>
      </c>
    </row>
    <row r="82" spans="7:17" x14ac:dyDescent="0.35">
      <c r="G82" s="1">
        <v>18</v>
      </c>
      <c r="H82" s="1">
        <v>137.08302945301511</v>
      </c>
      <c r="I82" s="1">
        <v>3.916970546984885</v>
      </c>
      <c r="J82" s="1">
        <v>0.585878115001505</v>
      </c>
      <c r="L82" s="1">
        <v>92.105263157894754</v>
      </c>
      <c r="M82" s="1">
        <v>141</v>
      </c>
    </row>
    <row r="83" spans="7:17" x14ac:dyDescent="0.35">
      <c r="G83" s="1">
        <v>19</v>
      </c>
      <c r="H83" s="1">
        <v>141.93765778401212</v>
      </c>
      <c r="I83" s="1">
        <v>9.0623422159878828</v>
      </c>
      <c r="J83" s="1">
        <v>1.3554934639701366</v>
      </c>
      <c r="L83" s="1">
        <v>97.368421052631589</v>
      </c>
      <c r="M83" s="1">
        <v>151</v>
      </c>
    </row>
    <row r="95" spans="7:17" x14ac:dyDescent="0.35">
      <c r="H95" s="1" t="s">
        <v>87</v>
      </c>
      <c r="I95" s="1" t="s">
        <v>88</v>
      </c>
      <c r="J95" s="1" t="s">
        <v>81</v>
      </c>
      <c r="L95" s="8" t="s">
        <v>81</v>
      </c>
      <c r="M95" s="8" t="s">
        <v>83</v>
      </c>
      <c r="N95" s="8" t="s">
        <v>84</v>
      </c>
      <c r="O95" s="8" t="s">
        <v>89</v>
      </c>
      <c r="P95" s="8" t="s">
        <v>90</v>
      </c>
      <c r="Q95" s="8" t="s">
        <v>91</v>
      </c>
    </row>
    <row r="96" spans="7:17" x14ac:dyDescent="0.35">
      <c r="H96" s="1">
        <v>40</v>
      </c>
      <c r="I96" s="1">
        <v>50</v>
      </c>
      <c r="J96" s="1">
        <v>50</v>
      </c>
      <c r="L96" s="1">
        <v>50</v>
      </c>
      <c r="M96" s="1">
        <v>2</v>
      </c>
      <c r="N96" s="9">
        <v>0.1</v>
      </c>
      <c r="O96" s="1">
        <v>60</v>
      </c>
      <c r="P96" s="1">
        <v>4</v>
      </c>
      <c r="Q96" s="9">
        <v>0.2</v>
      </c>
    </row>
    <row r="97" spans="8:17" x14ac:dyDescent="0.35">
      <c r="H97" s="1">
        <v>50</v>
      </c>
      <c r="I97" s="1">
        <v>60</v>
      </c>
      <c r="J97" s="1">
        <v>60</v>
      </c>
      <c r="L97" s="1">
        <v>60</v>
      </c>
      <c r="M97" s="1">
        <v>4</v>
      </c>
      <c r="N97" s="9">
        <v>0.3</v>
      </c>
      <c r="O97" s="1">
        <v>110</v>
      </c>
      <c r="P97" s="1">
        <v>4</v>
      </c>
      <c r="Q97" s="9">
        <v>0.4</v>
      </c>
    </row>
    <row r="98" spans="8:17" x14ac:dyDescent="0.35">
      <c r="H98" s="1">
        <v>60</v>
      </c>
      <c r="I98" s="1">
        <v>70</v>
      </c>
      <c r="J98" s="1">
        <v>70</v>
      </c>
      <c r="L98" s="1">
        <v>70</v>
      </c>
      <c r="M98" s="1">
        <v>1</v>
      </c>
      <c r="N98" s="9">
        <v>0.35</v>
      </c>
      <c r="O98" s="1">
        <v>50</v>
      </c>
      <c r="P98" s="1">
        <v>2</v>
      </c>
      <c r="Q98" s="9">
        <v>0.5</v>
      </c>
    </row>
    <row r="99" spans="8:17" x14ac:dyDescent="0.35">
      <c r="H99" s="1">
        <v>70</v>
      </c>
      <c r="I99" s="1">
        <v>80</v>
      </c>
      <c r="J99" s="1">
        <v>80</v>
      </c>
      <c r="L99" s="1">
        <v>80</v>
      </c>
      <c r="M99" s="1">
        <v>1</v>
      </c>
      <c r="N99" s="9">
        <v>0.4</v>
      </c>
      <c r="O99" s="1">
        <v>120</v>
      </c>
      <c r="P99" s="1">
        <v>2</v>
      </c>
      <c r="Q99" s="9">
        <v>0.6</v>
      </c>
    </row>
    <row r="100" spans="8:17" x14ac:dyDescent="0.35">
      <c r="H100" s="1">
        <v>80</v>
      </c>
      <c r="I100" s="1">
        <v>90</v>
      </c>
      <c r="J100" s="1">
        <v>90</v>
      </c>
      <c r="L100" s="1">
        <v>90</v>
      </c>
      <c r="M100" s="1">
        <v>1</v>
      </c>
      <c r="N100" s="9">
        <v>0.45</v>
      </c>
      <c r="O100" s="1">
        <v>70</v>
      </c>
      <c r="P100" s="1">
        <v>1</v>
      </c>
      <c r="Q100" s="9">
        <v>0.65</v>
      </c>
    </row>
    <row r="101" spans="8:17" x14ac:dyDescent="0.35">
      <c r="H101" s="1">
        <v>90</v>
      </c>
      <c r="I101" s="1">
        <v>100</v>
      </c>
      <c r="J101" s="1">
        <v>100</v>
      </c>
      <c r="L101" s="1">
        <v>100</v>
      </c>
      <c r="M101" s="1">
        <v>1</v>
      </c>
      <c r="N101" s="9">
        <v>0.5</v>
      </c>
      <c r="O101" s="1">
        <v>80</v>
      </c>
      <c r="P101" s="1">
        <v>1</v>
      </c>
      <c r="Q101" s="9">
        <v>0.7</v>
      </c>
    </row>
    <row r="102" spans="8:17" x14ac:dyDescent="0.35">
      <c r="H102" s="1">
        <v>100</v>
      </c>
      <c r="I102" s="1">
        <v>110</v>
      </c>
      <c r="J102" s="1">
        <v>110</v>
      </c>
      <c r="L102" s="1">
        <v>110</v>
      </c>
      <c r="M102" s="1">
        <v>4</v>
      </c>
      <c r="N102" s="9">
        <v>0.7</v>
      </c>
      <c r="O102" s="1">
        <v>90</v>
      </c>
      <c r="P102" s="1">
        <v>1</v>
      </c>
      <c r="Q102" s="9">
        <v>0.75</v>
      </c>
    </row>
    <row r="103" spans="8:17" x14ac:dyDescent="0.35">
      <c r="H103" s="1">
        <v>110</v>
      </c>
      <c r="I103" s="1">
        <v>120</v>
      </c>
      <c r="J103" s="1">
        <v>120</v>
      </c>
      <c r="L103" s="1">
        <v>120</v>
      </c>
      <c r="M103" s="1">
        <v>2</v>
      </c>
      <c r="N103" s="9">
        <v>0.8</v>
      </c>
      <c r="O103" s="1">
        <v>100</v>
      </c>
      <c r="P103" s="1">
        <v>1</v>
      </c>
      <c r="Q103" s="9">
        <v>0.8</v>
      </c>
    </row>
    <row r="104" spans="8:17" x14ac:dyDescent="0.35">
      <c r="H104" s="1">
        <v>120</v>
      </c>
      <c r="I104" s="1">
        <v>130</v>
      </c>
      <c r="J104" s="1">
        <v>130</v>
      </c>
      <c r="L104" s="1">
        <v>130</v>
      </c>
      <c r="M104" s="1">
        <v>1</v>
      </c>
      <c r="N104" s="9">
        <v>0.85</v>
      </c>
      <c r="O104" s="1">
        <v>130</v>
      </c>
      <c r="P104" s="1">
        <v>1</v>
      </c>
      <c r="Q104" s="9">
        <v>0.85</v>
      </c>
    </row>
    <row r="105" spans="8:17" x14ac:dyDescent="0.35">
      <c r="H105" s="1">
        <v>130</v>
      </c>
      <c r="I105" s="1">
        <v>140</v>
      </c>
      <c r="J105" s="1">
        <v>140</v>
      </c>
      <c r="L105" s="1">
        <v>140</v>
      </c>
      <c r="M105" s="1">
        <v>1</v>
      </c>
      <c r="N105" s="9">
        <v>0.9</v>
      </c>
      <c r="O105" s="1">
        <v>140</v>
      </c>
      <c r="P105" s="1">
        <v>1</v>
      </c>
      <c r="Q105" s="9">
        <v>0.9</v>
      </c>
    </row>
    <row r="106" spans="8:17" x14ac:dyDescent="0.35">
      <c r="H106" s="1">
        <v>140</v>
      </c>
      <c r="I106" s="1">
        <v>150</v>
      </c>
      <c r="J106" s="1">
        <v>150</v>
      </c>
      <c r="L106" s="1">
        <v>150</v>
      </c>
      <c r="M106" s="1">
        <v>1</v>
      </c>
      <c r="N106" s="9">
        <v>0.95</v>
      </c>
      <c r="O106" s="1">
        <v>150</v>
      </c>
      <c r="P106" s="1">
        <v>1</v>
      </c>
      <c r="Q106" s="9">
        <v>0.95</v>
      </c>
    </row>
    <row r="107" spans="8:17" x14ac:dyDescent="0.35">
      <c r="J107" s="1">
        <f>COUNT(Table6266[Bin])</f>
        <v>11</v>
      </c>
      <c r="L107" s="1" t="s">
        <v>51</v>
      </c>
      <c r="M107" s="1">
        <f>SUM(M96:M106)</f>
        <v>19</v>
      </c>
      <c r="N107" s="9">
        <v>1</v>
      </c>
      <c r="O107" s="1" t="s">
        <v>82</v>
      </c>
      <c r="P107" s="1">
        <v>1</v>
      </c>
      <c r="Q107" s="9">
        <v>1</v>
      </c>
    </row>
    <row r="110" spans="8:17" x14ac:dyDescent="0.35">
      <c r="H110" s="1" t="s">
        <v>85</v>
      </c>
      <c r="I110" s="1" t="s">
        <v>86</v>
      </c>
    </row>
    <row r="111" spans="8:17" x14ac:dyDescent="0.35">
      <c r="H111" s="1">
        <f t="shared" ref="H111:H121" si="0">(I96+H96)/2</f>
        <v>45</v>
      </c>
      <c r="I111" s="1">
        <f>Table6368[[#This Row],[MidPoint]]*M96</f>
        <v>90</v>
      </c>
    </row>
    <row r="112" spans="8:17" x14ac:dyDescent="0.35">
      <c r="H112" s="1">
        <f t="shared" si="0"/>
        <v>55</v>
      </c>
      <c r="I112" s="1">
        <f>Table6368[[#This Row],[MidPoint]]*M97</f>
        <v>220</v>
      </c>
    </row>
    <row r="113" spans="8:19" ht="28" thickBot="1" x14ac:dyDescent="0.4">
      <c r="H113" s="1">
        <f t="shared" si="0"/>
        <v>65</v>
      </c>
      <c r="I113" s="1">
        <f>Table6368[[#This Row],[MidPoint]]*M98</f>
        <v>65</v>
      </c>
      <c r="L113" s="32" t="s">
        <v>28</v>
      </c>
      <c r="M113" s="32"/>
      <c r="N113" s="13"/>
      <c r="O113" s="32" t="s">
        <v>30</v>
      </c>
      <c r="P113" s="32"/>
      <c r="Q113" s="13"/>
      <c r="R113" s="32" t="s">
        <v>31</v>
      </c>
      <c r="S113" s="32"/>
    </row>
    <row r="114" spans="8:19" ht="29" thickTop="1" thickBot="1" x14ac:dyDescent="0.4">
      <c r="H114" s="1">
        <f t="shared" si="0"/>
        <v>75</v>
      </c>
      <c r="I114" s="1">
        <f>Table6368[[#This Row],[MidPoint]]*M99</f>
        <v>75</v>
      </c>
      <c r="L114" s="14" t="s">
        <v>99</v>
      </c>
      <c r="M114" s="14" t="s">
        <v>100</v>
      </c>
      <c r="N114" s="13"/>
      <c r="O114" s="14" t="s">
        <v>99</v>
      </c>
      <c r="P114" s="14" t="s">
        <v>100</v>
      </c>
      <c r="Q114" s="13"/>
      <c r="R114" s="14" t="s">
        <v>99</v>
      </c>
      <c r="S114" s="14" t="s">
        <v>100</v>
      </c>
    </row>
    <row r="115" spans="8:19" ht="29" thickTop="1" thickBot="1" x14ac:dyDescent="0.4">
      <c r="H115" s="1">
        <f t="shared" si="0"/>
        <v>85</v>
      </c>
      <c r="I115" s="1">
        <f>Table6368[[#This Row],[MidPoint]]*M100</f>
        <v>85</v>
      </c>
      <c r="L115" s="14">
        <f>J8</f>
        <v>94.15789473684211</v>
      </c>
      <c r="M115" s="14">
        <f>1685/19</f>
        <v>88.684210526315795</v>
      </c>
      <c r="N115" s="13"/>
      <c r="O115" s="14">
        <f>J10</f>
        <v>103</v>
      </c>
      <c r="P115" s="14">
        <f>H102+(((M107/2)-SUM(M96:M101))/M102)*C27</f>
        <v>98.75</v>
      </c>
      <c r="Q115" s="13"/>
      <c r="R115" s="14" t="e">
        <f>J11</f>
        <v>#N/A</v>
      </c>
      <c r="S115" s="14">
        <f>H102+((M102-M101)/(2*M102-M103-M101))*C27</f>
        <v>106</v>
      </c>
    </row>
    <row r="116" spans="8:19" ht="28" thickTop="1" x14ac:dyDescent="0.35">
      <c r="H116" s="1">
        <f t="shared" si="0"/>
        <v>95</v>
      </c>
      <c r="I116" s="1">
        <f>Table6368[[#This Row],[MidPoint]]*M101</f>
        <v>95</v>
      </c>
    </row>
    <row r="117" spans="8:19" x14ac:dyDescent="0.35">
      <c r="H117" s="1">
        <f t="shared" si="0"/>
        <v>105</v>
      </c>
      <c r="I117" s="1">
        <f>Table6368[[#This Row],[MidPoint]]*M102</f>
        <v>420</v>
      </c>
    </row>
    <row r="118" spans="8:19" x14ac:dyDescent="0.35">
      <c r="H118" s="1">
        <f t="shared" si="0"/>
        <v>115</v>
      </c>
      <c r="I118" s="1">
        <f>Table6368[[#This Row],[MidPoint]]*M103</f>
        <v>230</v>
      </c>
    </row>
    <row r="119" spans="8:19" x14ac:dyDescent="0.35">
      <c r="H119" s="1">
        <f t="shared" si="0"/>
        <v>125</v>
      </c>
      <c r="I119" s="1">
        <f>Table6368[[#This Row],[MidPoint]]*M104</f>
        <v>125</v>
      </c>
    </row>
    <row r="120" spans="8:19" x14ac:dyDescent="0.35">
      <c r="H120" s="1">
        <f t="shared" si="0"/>
        <v>135</v>
      </c>
      <c r="I120" s="1">
        <f>Table6368[[#This Row],[MidPoint]]*M105</f>
        <v>135</v>
      </c>
    </row>
    <row r="121" spans="8:19" x14ac:dyDescent="0.35">
      <c r="H121" s="1">
        <f t="shared" si="0"/>
        <v>145</v>
      </c>
      <c r="I121" s="1">
        <f>Table6368[[#This Row],[MidPoint]]*M106</f>
        <v>145</v>
      </c>
    </row>
    <row r="122" spans="8:19" x14ac:dyDescent="0.35">
      <c r="H122" s="1" t="s">
        <v>92</v>
      </c>
      <c r="I122" s="1">
        <f ca="1">SUM(Table6368[Frequency x MidPoint])</f>
        <v>1685</v>
      </c>
    </row>
  </sheetData>
  <sortState xmlns:xlrd2="http://schemas.microsoft.com/office/spreadsheetml/2017/richdata2" ref="O96:P107">
    <sortCondition descending="1" ref="P96"/>
  </sortState>
  <mergeCells count="3">
    <mergeCell ref="L113:M113"/>
    <mergeCell ref="O113:P113"/>
    <mergeCell ref="R113:S113"/>
  </mergeCell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77409-337F-8C49-8E86-90E143A561EF}">
  <dimension ref="A1:R134"/>
  <sheetViews>
    <sheetView zoomScale="66" workbookViewId="0">
      <selection activeCell="O79" sqref="O79"/>
    </sheetView>
  </sheetViews>
  <sheetFormatPr baseColWidth="10" defaultRowHeight="27" x14ac:dyDescent="0.35"/>
  <cols>
    <col min="1" max="1" width="10.83203125" style="1"/>
    <col min="2" max="2" width="29.6640625" style="1" customWidth="1"/>
    <col min="3" max="3" width="10.83203125" style="1"/>
    <col min="4" max="4" width="100.5" style="1" customWidth="1"/>
    <col min="5" max="5" width="19.6640625" style="1" customWidth="1"/>
    <col min="6" max="6" width="23.5" style="1" customWidth="1"/>
    <col min="7" max="7" width="19.33203125" style="1" customWidth="1"/>
    <col min="8" max="8" width="31.1640625" style="1" customWidth="1"/>
    <col min="9" max="9" width="36.6640625" style="1" customWidth="1"/>
    <col min="10" max="10" width="21" style="1" customWidth="1"/>
    <col min="11" max="11" width="21.6640625" style="1" customWidth="1"/>
    <col min="12" max="12" width="27.1640625" style="1" customWidth="1"/>
    <col min="13" max="13" width="32.33203125" style="1" customWidth="1"/>
    <col min="14" max="14" width="22" style="1" customWidth="1"/>
    <col min="15" max="15" width="27.1640625" style="1" customWidth="1"/>
    <col min="16" max="16" width="33.33203125" style="1" customWidth="1"/>
    <col min="17" max="17" width="19.5" style="1" customWidth="1"/>
    <col min="18" max="18" width="22.1640625" style="1" customWidth="1"/>
    <col min="19" max="16384" width="10.83203125" style="1"/>
  </cols>
  <sheetData>
    <row r="1" spans="1:10" x14ac:dyDescent="0.35">
      <c r="A1" s="1" t="s">
        <v>0</v>
      </c>
      <c r="B1" s="1" t="s">
        <v>1</v>
      </c>
      <c r="C1" s="1" t="s">
        <v>2</v>
      </c>
      <c r="D1" s="1" t="s">
        <v>3</v>
      </c>
      <c r="E1" s="1" t="s">
        <v>93</v>
      </c>
    </row>
    <row r="2" spans="1:10" x14ac:dyDescent="0.35">
      <c r="A2" s="1" t="s">
        <v>8</v>
      </c>
      <c r="B2" s="1" t="s">
        <v>9</v>
      </c>
      <c r="C2" s="1">
        <v>2000</v>
      </c>
      <c r="D2" s="1">
        <v>29</v>
      </c>
    </row>
    <row r="3" spans="1:10" x14ac:dyDescent="0.35">
      <c r="A3" s="1" t="s">
        <v>8</v>
      </c>
      <c r="B3" s="1" t="s">
        <v>9</v>
      </c>
      <c r="C3" s="1">
        <v>2001</v>
      </c>
      <c r="D3" s="1">
        <v>31</v>
      </c>
      <c r="E3" s="1">
        <f>Table616[[#This Row],[Cumulative number of objects launched into outer space]]-D2</f>
        <v>2</v>
      </c>
    </row>
    <row r="4" spans="1:10" ht="28" thickBot="1" x14ac:dyDescent="0.4">
      <c r="A4" s="1" t="s">
        <v>8</v>
      </c>
      <c r="B4" s="1" t="s">
        <v>9</v>
      </c>
      <c r="C4" s="1">
        <v>2002</v>
      </c>
      <c r="D4" s="1">
        <v>33</v>
      </c>
      <c r="E4" s="1">
        <f>Table616[[#This Row],[Cumulative number of objects launched into outer space]]-D3</f>
        <v>2</v>
      </c>
      <c r="H4" s="24" t="s">
        <v>16</v>
      </c>
      <c r="I4" s="24" t="s">
        <v>17</v>
      </c>
    </row>
    <row r="5" spans="1:10" x14ac:dyDescent="0.35">
      <c r="A5" s="1" t="s">
        <v>8</v>
      </c>
      <c r="B5" s="1" t="s">
        <v>9</v>
      </c>
      <c r="C5" s="1">
        <v>2003</v>
      </c>
      <c r="D5" s="1">
        <v>37</v>
      </c>
      <c r="E5" s="1">
        <f>Table616[[#This Row],[Cumulative number of objects launched into outer space]]-D4</f>
        <v>4</v>
      </c>
      <c r="H5" s="6" t="s">
        <v>41</v>
      </c>
      <c r="I5" s="6"/>
    </row>
    <row r="6" spans="1:10" x14ac:dyDescent="0.35">
      <c r="A6" s="1" t="s">
        <v>8</v>
      </c>
      <c r="B6" s="1" t="s">
        <v>9</v>
      </c>
      <c r="C6" s="15">
        <v>2004</v>
      </c>
      <c r="D6" s="15">
        <v>38</v>
      </c>
      <c r="E6" s="15">
        <f>Table616[[#This Row],[Cumulative number of objects launched into outer space]]-D5</f>
        <v>1</v>
      </c>
      <c r="F6" s="15" t="s">
        <v>96</v>
      </c>
      <c r="G6"/>
      <c r="J6"/>
    </row>
    <row r="7" spans="1:10" x14ac:dyDescent="0.35">
      <c r="A7" s="1" t="s">
        <v>8</v>
      </c>
      <c r="B7" s="1" t="s">
        <v>9</v>
      </c>
      <c r="C7" s="1">
        <v>2005</v>
      </c>
      <c r="D7" s="1">
        <v>41</v>
      </c>
      <c r="E7" s="1">
        <f>Table616[[#This Row],[Cumulative number of objects launched into outer space]]-D6</f>
        <v>3</v>
      </c>
      <c r="G7"/>
      <c r="H7" s="1" t="s">
        <v>28</v>
      </c>
      <c r="I7" s="1">
        <v>76.545454545454547</v>
      </c>
      <c r="J7"/>
    </row>
    <row r="8" spans="1:10" x14ac:dyDescent="0.35">
      <c r="A8" s="1" t="s">
        <v>8</v>
      </c>
      <c r="B8" s="1" t="s">
        <v>9</v>
      </c>
      <c r="C8" s="1">
        <v>2007</v>
      </c>
      <c r="D8" s="1">
        <v>46</v>
      </c>
      <c r="E8" s="1">
        <f>Table616[[#This Row],[Cumulative number of objects launched into outer space]]-D7</f>
        <v>5</v>
      </c>
      <c r="G8"/>
      <c r="H8" s="1" t="s">
        <v>29</v>
      </c>
      <c r="I8" s="1">
        <v>7.7430955902123317</v>
      </c>
      <c r="J8"/>
    </row>
    <row r="9" spans="1:10" x14ac:dyDescent="0.35">
      <c r="A9" s="1" t="s">
        <v>8</v>
      </c>
      <c r="B9" s="1" t="s">
        <v>9</v>
      </c>
      <c r="C9" s="1">
        <v>2008</v>
      </c>
      <c r="D9" s="1">
        <v>50</v>
      </c>
      <c r="E9" s="1">
        <f>Table616[[#This Row],[Cumulative number of objects launched into outer space]]-D8</f>
        <v>4</v>
      </c>
      <c r="G9"/>
      <c r="H9" s="1" t="s">
        <v>30</v>
      </c>
      <c r="I9" s="1">
        <v>67.5</v>
      </c>
      <c r="J9"/>
    </row>
    <row r="10" spans="1:10" x14ac:dyDescent="0.35">
      <c r="A10" s="1" t="s">
        <v>8</v>
      </c>
      <c r="B10" s="1" t="s">
        <v>9</v>
      </c>
      <c r="C10" s="1">
        <v>2009</v>
      </c>
      <c r="D10" s="1">
        <v>54</v>
      </c>
      <c r="E10" s="1">
        <f>Table616[[#This Row],[Cumulative number of objects launched into outer space]]-D9</f>
        <v>4</v>
      </c>
      <c r="G10"/>
      <c r="H10" s="1" t="s">
        <v>31</v>
      </c>
      <c r="I10" s="1" t="e">
        <v>#N/A</v>
      </c>
      <c r="J10"/>
    </row>
    <row r="11" spans="1:10" x14ac:dyDescent="0.35">
      <c r="A11" s="1" t="s">
        <v>8</v>
      </c>
      <c r="B11" s="1" t="s">
        <v>9</v>
      </c>
      <c r="C11" s="1">
        <v>2010</v>
      </c>
      <c r="D11" s="1">
        <v>56</v>
      </c>
      <c r="E11" s="1">
        <f>Table616[[#This Row],[Cumulative number of objects launched into outer space]]-D10</f>
        <v>2</v>
      </c>
      <c r="G11"/>
      <c r="H11" s="1" t="s">
        <v>32</v>
      </c>
      <c r="I11" s="1">
        <v>36.318337586151223</v>
      </c>
      <c r="J11"/>
    </row>
    <row r="12" spans="1:10" x14ac:dyDescent="0.35">
      <c r="A12" s="1" t="s">
        <v>8</v>
      </c>
      <c r="B12" s="1" t="s">
        <v>9</v>
      </c>
      <c r="C12" s="1">
        <v>2011</v>
      </c>
      <c r="D12" s="1">
        <v>63</v>
      </c>
      <c r="E12" s="1">
        <f>Table616[[#This Row],[Cumulative number of objects launched into outer space]]-D11</f>
        <v>7</v>
      </c>
      <c r="G12"/>
      <c r="H12" s="1" t="s">
        <v>33</v>
      </c>
      <c r="I12" s="1">
        <v>1319.0216450216449</v>
      </c>
      <c r="J12"/>
    </row>
    <row r="13" spans="1:10" x14ac:dyDescent="0.35">
      <c r="A13" s="1" t="s">
        <v>8</v>
      </c>
      <c r="B13" s="1" t="s">
        <v>9</v>
      </c>
      <c r="C13" s="1">
        <v>2012</v>
      </c>
      <c r="D13" s="1">
        <v>65</v>
      </c>
      <c r="E13" s="1">
        <f>Table616[[#This Row],[Cumulative number of objects launched into outer space]]-D12</f>
        <v>2</v>
      </c>
      <c r="G13"/>
      <c r="H13" s="1" t="s">
        <v>34</v>
      </c>
      <c r="I13" s="1">
        <v>-1.0628355257851658</v>
      </c>
      <c r="J13"/>
    </row>
    <row r="14" spans="1:10" x14ac:dyDescent="0.35">
      <c r="A14" s="1" t="s">
        <v>8</v>
      </c>
      <c r="B14" s="1" t="s">
        <v>9</v>
      </c>
      <c r="C14" s="1">
        <v>2013</v>
      </c>
      <c r="D14" s="1">
        <v>70</v>
      </c>
      <c r="E14" s="1">
        <f>Table616[[#This Row],[Cumulative number of objects launched into outer space]]-D13</f>
        <v>5</v>
      </c>
      <c r="G14"/>
      <c r="H14" s="1" t="s">
        <v>35</v>
      </c>
      <c r="I14" s="1">
        <v>0.51731373375977119</v>
      </c>
      <c r="J14"/>
    </row>
    <row r="15" spans="1:10" x14ac:dyDescent="0.35">
      <c r="A15" s="1" t="s">
        <v>8</v>
      </c>
      <c r="B15" s="1" t="s">
        <v>9</v>
      </c>
      <c r="C15" s="1">
        <v>2014</v>
      </c>
      <c r="D15" s="1">
        <v>74</v>
      </c>
      <c r="E15" s="1">
        <f>Table616[[#This Row],[Cumulative number of objects launched into outer space]]-D14</f>
        <v>4</v>
      </c>
      <c r="G15"/>
      <c r="H15" s="1" t="s">
        <v>36</v>
      </c>
      <c r="I15" s="1">
        <v>113</v>
      </c>
      <c r="J15"/>
    </row>
    <row r="16" spans="1:10" x14ac:dyDescent="0.35">
      <c r="A16" s="1" t="s">
        <v>8</v>
      </c>
      <c r="B16" s="1" t="s">
        <v>9</v>
      </c>
      <c r="C16" s="1">
        <v>2015</v>
      </c>
      <c r="D16" s="1">
        <v>78</v>
      </c>
      <c r="E16" s="1">
        <f>Table616[[#This Row],[Cumulative number of objects launched into outer space]]-D15</f>
        <v>4</v>
      </c>
      <c r="G16"/>
      <c r="H16" s="1" t="s">
        <v>37</v>
      </c>
      <c r="I16" s="1">
        <v>31</v>
      </c>
      <c r="J16"/>
    </row>
    <row r="17" spans="1:10" x14ac:dyDescent="0.35">
      <c r="A17" s="1" t="s">
        <v>8</v>
      </c>
      <c r="B17" s="1" t="s">
        <v>9</v>
      </c>
      <c r="C17" s="15">
        <v>2016</v>
      </c>
      <c r="D17" s="15">
        <v>90</v>
      </c>
      <c r="E17" s="15">
        <f>Table616[[#This Row],[Cumulative number of objects launched into outer space]]-D16</f>
        <v>12</v>
      </c>
      <c r="F17" s="15" t="s">
        <v>95</v>
      </c>
      <c r="G17"/>
      <c r="H17" s="1" t="s">
        <v>38</v>
      </c>
      <c r="I17" s="1">
        <v>144</v>
      </c>
      <c r="J17"/>
    </row>
    <row r="18" spans="1:10" x14ac:dyDescent="0.35">
      <c r="A18" s="1" t="s">
        <v>8</v>
      </c>
      <c r="B18" s="1" t="s">
        <v>9</v>
      </c>
      <c r="C18" s="1">
        <v>2017</v>
      </c>
      <c r="D18" s="1">
        <v>99</v>
      </c>
      <c r="E18" s="1">
        <f>Table616[[#This Row],[Cumulative number of objects launched into outer space]]-D17</f>
        <v>9</v>
      </c>
      <c r="G18"/>
      <c r="H18" s="1" t="s">
        <v>39</v>
      </c>
      <c r="I18" s="1">
        <v>1684</v>
      </c>
      <c r="J18"/>
    </row>
    <row r="19" spans="1:10" x14ac:dyDescent="0.35">
      <c r="A19" s="1" t="s">
        <v>8</v>
      </c>
      <c r="B19" s="1" t="s">
        <v>9</v>
      </c>
      <c r="C19" s="1">
        <v>2018</v>
      </c>
      <c r="D19" s="1">
        <v>109</v>
      </c>
      <c r="E19" s="1">
        <f>Table616[[#This Row],[Cumulative number of objects launched into outer space]]-D18</f>
        <v>10</v>
      </c>
      <c r="G19"/>
      <c r="H19" s="1" t="s">
        <v>40</v>
      </c>
      <c r="I19" s="1">
        <v>22</v>
      </c>
      <c r="J19"/>
    </row>
    <row r="20" spans="1:10" x14ac:dyDescent="0.35">
      <c r="A20" s="1" t="s">
        <v>8</v>
      </c>
      <c r="B20" s="1" t="s">
        <v>9</v>
      </c>
      <c r="C20" s="1">
        <v>2019</v>
      </c>
      <c r="D20" s="1">
        <v>119</v>
      </c>
      <c r="E20" s="1">
        <f>Table616[[#This Row],[Cumulative number of objects launched into outer space]]-D19</f>
        <v>10</v>
      </c>
      <c r="G20"/>
      <c r="H20"/>
      <c r="I20"/>
      <c r="J20"/>
    </row>
    <row r="21" spans="1:10" x14ac:dyDescent="0.35">
      <c r="A21" s="1" t="s">
        <v>8</v>
      </c>
      <c r="B21" s="1" t="s">
        <v>9</v>
      </c>
      <c r="C21" s="1">
        <v>2020</v>
      </c>
      <c r="D21" s="1">
        <v>122</v>
      </c>
      <c r="E21" s="1">
        <f>Table616[[#This Row],[Cumulative number of objects launched into outer space]]-D20</f>
        <v>3</v>
      </c>
      <c r="G21"/>
      <c r="H21"/>
      <c r="I21"/>
      <c r="J21"/>
    </row>
    <row r="22" spans="1:10" x14ac:dyDescent="0.35">
      <c r="A22" s="1" t="s">
        <v>8</v>
      </c>
      <c r="B22" s="1" t="s">
        <v>9</v>
      </c>
      <c r="C22" s="1">
        <v>2021</v>
      </c>
      <c r="D22" s="1">
        <v>127</v>
      </c>
      <c r="E22" s="1">
        <f>Table616[[#This Row],[Cumulative number of objects launched into outer space]]-D21</f>
        <v>5</v>
      </c>
      <c r="G22"/>
      <c r="H22"/>
      <c r="I22"/>
      <c r="J22"/>
    </row>
    <row r="23" spans="1:10" x14ac:dyDescent="0.35">
      <c r="A23" s="1" t="s">
        <v>8</v>
      </c>
      <c r="B23" s="1" t="s">
        <v>9</v>
      </c>
      <c r="C23" s="1">
        <v>2022</v>
      </c>
      <c r="D23" s="1">
        <v>138</v>
      </c>
      <c r="E23" s="1">
        <f>Table616[[#This Row],[Cumulative number of objects launched into outer space]]-D22</f>
        <v>11</v>
      </c>
      <c r="G23"/>
      <c r="H23"/>
      <c r="I23"/>
      <c r="J23"/>
    </row>
    <row r="24" spans="1:10" x14ac:dyDescent="0.35">
      <c r="A24" s="1" t="s">
        <v>8</v>
      </c>
      <c r="B24" s="1" t="s">
        <v>9</v>
      </c>
      <c r="C24" s="1">
        <v>2023</v>
      </c>
      <c r="D24" s="1">
        <v>144</v>
      </c>
      <c r="E24" s="1">
        <f>Table616[[#This Row],[Cumulative number of objects launched into outer space]]-D23</f>
        <v>6</v>
      </c>
      <c r="G24"/>
      <c r="H24"/>
      <c r="I24"/>
      <c r="J24"/>
    </row>
    <row r="25" spans="1:10" x14ac:dyDescent="0.35">
      <c r="G25"/>
      <c r="H25"/>
      <c r="I25"/>
      <c r="J25"/>
    </row>
    <row r="26" spans="1:10" x14ac:dyDescent="0.35">
      <c r="G26"/>
      <c r="H26"/>
      <c r="I26"/>
      <c r="J26"/>
    </row>
    <row r="27" spans="1:10" x14ac:dyDescent="0.35">
      <c r="B27" s="1" t="s">
        <v>16</v>
      </c>
      <c r="C27" s="1" t="s">
        <v>17</v>
      </c>
    </row>
    <row r="28" spans="1:10" x14ac:dyDescent="0.35">
      <c r="B28" s="1" t="s">
        <v>72</v>
      </c>
      <c r="C28" s="1">
        <v>11</v>
      </c>
    </row>
    <row r="29" spans="1:10" x14ac:dyDescent="0.35">
      <c r="B29" s="1" t="s">
        <v>73</v>
      </c>
      <c r="C29" s="1">
        <f>(C32-C31)/C28</f>
        <v>10.454545454545455</v>
      </c>
    </row>
    <row r="30" spans="1:10" x14ac:dyDescent="0.35">
      <c r="B30" s="1" t="s">
        <v>74</v>
      </c>
      <c r="C30" s="1">
        <f>_xlfn.CEILING.MATH(C29,1)</f>
        <v>11</v>
      </c>
    </row>
    <row r="31" spans="1:10" x14ac:dyDescent="0.35">
      <c r="B31" s="1" t="s">
        <v>97</v>
      </c>
      <c r="C31" s="1">
        <f>MIN(Table616[Cumulative number of objects launched into outer space])</f>
        <v>29</v>
      </c>
    </row>
    <row r="32" spans="1:10" x14ac:dyDescent="0.35">
      <c r="B32" s="1" t="s">
        <v>98</v>
      </c>
      <c r="C32" s="1">
        <f>MAX(Table616[Cumulative number of objects launched into outer space])</f>
        <v>144</v>
      </c>
    </row>
    <row r="40" spans="7:8" x14ac:dyDescent="0.35">
      <c r="G40" s="1" t="s">
        <v>16</v>
      </c>
      <c r="H40" s="1" t="s">
        <v>17</v>
      </c>
    </row>
    <row r="41" spans="7:8" x14ac:dyDescent="0.35">
      <c r="G41" s="1" t="s">
        <v>42</v>
      </c>
    </row>
    <row r="42" spans="7:8" ht="28" thickBot="1" x14ac:dyDescent="0.4"/>
    <row r="43" spans="7:8" x14ac:dyDescent="0.35">
      <c r="G43" s="6" t="s">
        <v>43</v>
      </c>
      <c r="H43" s="6"/>
    </row>
    <row r="44" spans="7:8" x14ac:dyDescent="0.35">
      <c r="G44" s="1" t="s">
        <v>44</v>
      </c>
      <c r="H44" s="1">
        <v>0.96712964177730221</v>
      </c>
    </row>
    <row r="45" spans="7:8" x14ac:dyDescent="0.35">
      <c r="G45" s="1" t="s">
        <v>45</v>
      </c>
      <c r="H45" s="1">
        <v>0.93533974400429298</v>
      </c>
    </row>
    <row r="46" spans="7:8" x14ac:dyDescent="0.35">
      <c r="G46" s="1" t="s">
        <v>46</v>
      </c>
      <c r="H46" s="1">
        <v>0.93153619953395739</v>
      </c>
    </row>
    <row r="47" spans="7:8" x14ac:dyDescent="0.35">
      <c r="G47" s="1" t="s">
        <v>29</v>
      </c>
      <c r="H47" s="1">
        <v>7.5869652212104075</v>
      </c>
    </row>
    <row r="48" spans="7:8" x14ac:dyDescent="0.35">
      <c r="G48" s="1" t="s">
        <v>47</v>
      </c>
      <c r="H48" s="1">
        <v>19</v>
      </c>
    </row>
    <row r="49" spans="7:15" ht="28" thickBot="1" x14ac:dyDescent="0.4">
      <c r="G49" s="1" t="s">
        <v>48</v>
      </c>
      <c r="H49" s="1" t="s">
        <v>16</v>
      </c>
      <c r="I49" s="1" t="s">
        <v>17</v>
      </c>
      <c r="J49" s="1" t="s">
        <v>18</v>
      </c>
      <c r="K49" s="1" t="s">
        <v>19</v>
      </c>
      <c r="L49" s="1" t="s">
        <v>20</v>
      </c>
    </row>
    <row r="50" spans="7:15" x14ac:dyDescent="0.35">
      <c r="G50" s="7"/>
      <c r="H50" s="7" t="s">
        <v>53</v>
      </c>
      <c r="I50" s="7" t="s">
        <v>54</v>
      </c>
      <c r="J50" s="7" t="s">
        <v>55</v>
      </c>
      <c r="K50" s="7" t="s">
        <v>56</v>
      </c>
      <c r="L50" s="7" t="s">
        <v>57</v>
      </c>
    </row>
    <row r="51" spans="7:15" x14ac:dyDescent="0.35">
      <c r="G51" s="1" t="s">
        <v>49</v>
      </c>
      <c r="H51" s="1">
        <v>1</v>
      </c>
      <c r="I51" s="1">
        <v>14155.234772130652</v>
      </c>
      <c r="J51" s="1">
        <v>14155.234772130652</v>
      </c>
      <c r="K51" s="1">
        <v>245.91266154480863</v>
      </c>
      <c r="L51" s="1">
        <v>1.5265054394516133E-11</v>
      </c>
    </row>
    <row r="52" spans="7:15" x14ac:dyDescent="0.35">
      <c r="G52" s="1" t="s">
        <v>50</v>
      </c>
      <c r="H52" s="1">
        <v>17</v>
      </c>
      <c r="I52" s="1">
        <v>978.55470155355704</v>
      </c>
      <c r="J52" s="1">
        <v>57.562041267856294</v>
      </c>
    </row>
    <row r="53" spans="7:15" x14ac:dyDescent="0.35">
      <c r="G53" s="1" t="s">
        <v>51</v>
      </c>
      <c r="H53" s="1">
        <v>18</v>
      </c>
      <c r="I53" s="1">
        <v>15133.78947368421</v>
      </c>
    </row>
    <row r="55" spans="7:15" x14ac:dyDescent="0.35">
      <c r="G55" s="8" t="s">
        <v>16</v>
      </c>
      <c r="H55" s="8" t="s">
        <v>58</v>
      </c>
      <c r="I55" s="8" t="s">
        <v>29</v>
      </c>
      <c r="J55" s="8" t="s">
        <v>59</v>
      </c>
      <c r="K55" s="8" t="s">
        <v>60</v>
      </c>
      <c r="L55" s="8" t="s">
        <v>61</v>
      </c>
      <c r="M55" s="8" t="s">
        <v>62</v>
      </c>
      <c r="N55" s="8" t="s">
        <v>63</v>
      </c>
      <c r="O55" s="8" t="s">
        <v>64</v>
      </c>
    </row>
    <row r="56" spans="7:15" x14ac:dyDescent="0.35">
      <c r="G56" s="1" t="s">
        <v>52</v>
      </c>
      <c r="H56" s="1">
        <v>-9362.1489779231379</v>
      </c>
      <c r="I56" s="1">
        <v>601.29656128075635</v>
      </c>
      <c r="J56" s="1">
        <v>-15.569936002929808</v>
      </c>
      <c r="K56" s="1">
        <v>1.7108227920732866E-11</v>
      </c>
      <c r="L56" s="1">
        <v>-10630.773829810883</v>
      </c>
      <c r="M56" s="1">
        <v>-8093.5241260353923</v>
      </c>
      <c r="N56" s="1">
        <v>-10630.773829810883</v>
      </c>
      <c r="O56" s="1">
        <v>-8093.5241260353923</v>
      </c>
    </row>
    <row r="57" spans="7:15" x14ac:dyDescent="0.35">
      <c r="G57" s="1">
        <v>2000</v>
      </c>
      <c r="H57" s="1">
        <v>4.6894521668029432</v>
      </c>
      <c r="I57" s="1">
        <v>0.29904163960055008</v>
      </c>
      <c r="J57" s="1">
        <v>15.681602645929036</v>
      </c>
      <c r="K57" s="1">
        <v>1.5265054394516191E-11</v>
      </c>
      <c r="L57" s="1">
        <v>4.0585294571528863</v>
      </c>
      <c r="M57" s="1">
        <v>5.3203748764530001</v>
      </c>
      <c r="N57" s="1">
        <v>4.0585294571528863</v>
      </c>
      <c r="O57" s="1">
        <v>5.3203748764530001</v>
      </c>
    </row>
    <row r="61" spans="7:15" x14ac:dyDescent="0.35">
      <c r="G61" s="1" t="s">
        <v>65</v>
      </c>
      <c r="H61" s="1" t="s">
        <v>16</v>
      </c>
      <c r="I61" s="1" t="s">
        <v>17</v>
      </c>
      <c r="J61" s="1" t="s">
        <v>18</v>
      </c>
      <c r="L61" s="1" t="s">
        <v>69</v>
      </c>
      <c r="M61" s="1" t="s">
        <v>16</v>
      </c>
    </row>
    <row r="62" spans="7:15" ht="28" thickBot="1" x14ac:dyDescent="0.4"/>
    <row r="63" spans="7:15" x14ac:dyDescent="0.35">
      <c r="G63" s="7" t="s">
        <v>66</v>
      </c>
      <c r="H63" s="7" t="s">
        <v>76</v>
      </c>
      <c r="I63" s="7" t="s">
        <v>67</v>
      </c>
      <c r="J63" s="7" t="s">
        <v>68</v>
      </c>
      <c r="L63" s="7" t="s">
        <v>70</v>
      </c>
      <c r="M63" s="7" t="s">
        <v>79</v>
      </c>
    </row>
    <row r="64" spans="7:15" x14ac:dyDescent="0.35">
      <c r="G64" s="1">
        <v>1</v>
      </c>
      <c r="H64" s="1">
        <v>21.44480784955158</v>
      </c>
      <c r="I64" s="1">
        <v>9.5551921504484199</v>
      </c>
      <c r="J64" s="1">
        <v>1.2959347144379851</v>
      </c>
      <c r="L64" s="1">
        <v>2.6315789473684212</v>
      </c>
      <c r="M64" s="1">
        <v>31</v>
      </c>
    </row>
    <row r="65" spans="7:13" x14ac:dyDescent="0.35">
      <c r="G65" s="1">
        <v>2</v>
      </c>
      <c r="H65" s="1">
        <v>26.134260016355256</v>
      </c>
      <c r="I65" s="1">
        <v>6.8657399836447439</v>
      </c>
      <c r="J65" s="1">
        <v>0.93117444892958545</v>
      </c>
      <c r="L65" s="1">
        <v>7.8947368421052637</v>
      </c>
      <c r="M65" s="1">
        <v>33</v>
      </c>
    </row>
    <row r="66" spans="7:13" x14ac:dyDescent="0.35">
      <c r="G66" s="1">
        <v>3</v>
      </c>
      <c r="H66" s="1">
        <v>30.823712183157113</v>
      </c>
      <c r="I66" s="1">
        <v>6.176287816842887</v>
      </c>
      <c r="J66" s="1">
        <v>0.83766664889428388</v>
      </c>
      <c r="L66" s="1">
        <v>13.157894736842106</v>
      </c>
      <c r="M66" s="1">
        <v>37</v>
      </c>
    </row>
    <row r="67" spans="7:13" x14ac:dyDescent="0.35">
      <c r="G67" s="1">
        <v>4</v>
      </c>
      <c r="H67" s="1">
        <v>35.513164349960789</v>
      </c>
      <c r="I67" s="1">
        <v>2.486835650039211</v>
      </c>
      <c r="J67" s="1">
        <v>0.33728015064945849</v>
      </c>
      <c r="L67" s="1">
        <v>18.421052631578949</v>
      </c>
      <c r="M67" s="1">
        <v>38</v>
      </c>
    </row>
    <row r="68" spans="7:13" x14ac:dyDescent="0.35">
      <c r="G68" s="1">
        <v>5</v>
      </c>
      <c r="H68" s="1">
        <v>40.202616516762646</v>
      </c>
      <c r="I68" s="1">
        <v>0.79738348323735408</v>
      </c>
      <c r="J68" s="1">
        <v>0.10814611787773117</v>
      </c>
      <c r="L68" s="1">
        <v>23.684210526315791</v>
      </c>
      <c r="M68" s="1">
        <v>41</v>
      </c>
    </row>
    <row r="69" spans="7:13" x14ac:dyDescent="0.35">
      <c r="G69" s="1">
        <v>6</v>
      </c>
      <c r="H69" s="1">
        <v>49.581520850369998</v>
      </c>
      <c r="I69" s="1">
        <v>-3.5815208503699978</v>
      </c>
      <c r="J69" s="1">
        <v>-0.4857481804026425</v>
      </c>
      <c r="L69" s="1">
        <v>28.947368421052634</v>
      </c>
      <c r="M69" s="1">
        <v>46</v>
      </c>
    </row>
    <row r="70" spans="7:13" x14ac:dyDescent="0.35">
      <c r="G70" s="1">
        <v>7</v>
      </c>
      <c r="H70" s="1">
        <v>54.270973017171855</v>
      </c>
      <c r="I70" s="1">
        <v>-4.2709730171718547</v>
      </c>
      <c r="J70" s="1">
        <v>-0.57925598043794413</v>
      </c>
      <c r="L70" s="1">
        <v>34.21052631578948</v>
      </c>
      <c r="M70" s="1">
        <v>50</v>
      </c>
    </row>
    <row r="71" spans="7:13" x14ac:dyDescent="0.35">
      <c r="G71" s="1">
        <v>8</v>
      </c>
      <c r="H71" s="1">
        <v>58.960425183975531</v>
      </c>
      <c r="I71" s="1">
        <v>-4.9604251839755307</v>
      </c>
      <c r="J71" s="1">
        <v>-0.6727637804734925</v>
      </c>
      <c r="L71" s="1">
        <v>39.473684210526315</v>
      </c>
      <c r="M71" s="1">
        <v>54</v>
      </c>
    </row>
    <row r="72" spans="7:13" x14ac:dyDescent="0.35">
      <c r="G72" s="1">
        <v>9</v>
      </c>
      <c r="H72" s="1">
        <v>63.649877350777388</v>
      </c>
      <c r="I72" s="1">
        <v>-7.6498773507773876</v>
      </c>
      <c r="J72" s="1">
        <v>-1.0375240459816455</v>
      </c>
      <c r="L72" s="1">
        <v>44.736842105263165</v>
      </c>
      <c r="M72" s="1">
        <v>56</v>
      </c>
    </row>
    <row r="73" spans="7:13" x14ac:dyDescent="0.35">
      <c r="G73" s="1">
        <v>10</v>
      </c>
      <c r="H73" s="1">
        <v>68.339329517581064</v>
      </c>
      <c r="I73" s="1">
        <v>-5.3393295175810636</v>
      </c>
      <c r="J73" s="1">
        <v>-0.72415314780791673</v>
      </c>
      <c r="L73" s="1">
        <v>50</v>
      </c>
      <c r="M73" s="1">
        <v>63</v>
      </c>
    </row>
    <row r="74" spans="7:13" x14ac:dyDescent="0.35">
      <c r="G74" s="1">
        <v>11</v>
      </c>
      <c r="H74" s="1">
        <v>73.028781684384739</v>
      </c>
      <c r="I74" s="1">
        <v>-8.0287816843847395</v>
      </c>
      <c r="J74" s="1">
        <v>-1.0889134133163165</v>
      </c>
      <c r="L74" s="1">
        <v>55.26315789473685</v>
      </c>
      <c r="M74" s="1">
        <v>65</v>
      </c>
    </row>
    <row r="75" spans="7:13" x14ac:dyDescent="0.35">
      <c r="G75" s="1">
        <v>12</v>
      </c>
      <c r="H75" s="1">
        <v>77.718233851186596</v>
      </c>
      <c r="I75" s="1">
        <v>-7.7182338511865964</v>
      </c>
      <c r="J75" s="1">
        <v>-1.0467949806151924</v>
      </c>
      <c r="L75" s="1">
        <v>60.526315789473685</v>
      </c>
      <c r="M75" s="1">
        <v>70</v>
      </c>
    </row>
    <row r="76" spans="7:13" x14ac:dyDescent="0.35">
      <c r="G76" s="1">
        <v>13</v>
      </c>
      <c r="H76" s="1">
        <v>82.407686017990272</v>
      </c>
      <c r="I76" s="1">
        <v>-8.4076860179902724</v>
      </c>
      <c r="J76" s="1">
        <v>-1.1403027806507406</v>
      </c>
      <c r="L76" s="1">
        <v>65.789473684210535</v>
      </c>
      <c r="M76" s="1">
        <v>74</v>
      </c>
    </row>
    <row r="77" spans="7:13" x14ac:dyDescent="0.35">
      <c r="G77" s="1">
        <v>14</v>
      </c>
      <c r="H77" s="1">
        <v>87.097138184792129</v>
      </c>
      <c r="I77" s="1">
        <v>-9.0971381847921293</v>
      </c>
      <c r="J77" s="1">
        <v>-1.2338105806860424</v>
      </c>
      <c r="L77" s="1">
        <v>71.052631578947384</v>
      </c>
      <c r="M77" s="1">
        <v>78</v>
      </c>
    </row>
    <row r="78" spans="7:13" x14ac:dyDescent="0.35">
      <c r="G78" s="1">
        <v>15</v>
      </c>
      <c r="H78" s="1">
        <v>91.786590351595805</v>
      </c>
      <c r="I78" s="1">
        <v>-1.7865903515958053</v>
      </c>
      <c r="J78" s="1">
        <v>-0.24230851883018525</v>
      </c>
      <c r="L78" s="1">
        <v>76.31578947368422</v>
      </c>
      <c r="M78" s="1">
        <v>90</v>
      </c>
    </row>
    <row r="79" spans="7:13" x14ac:dyDescent="0.35">
      <c r="G79" s="1">
        <v>16</v>
      </c>
      <c r="H79" s="1">
        <v>96.476042518397662</v>
      </c>
      <c r="I79" s="1">
        <v>2.5239574816023378</v>
      </c>
      <c r="J79" s="1">
        <v>0.34231484481664148</v>
      </c>
      <c r="L79" s="1">
        <v>81.578947368421055</v>
      </c>
      <c r="M79" s="1">
        <v>99</v>
      </c>
    </row>
    <row r="80" spans="7:13" x14ac:dyDescent="0.35">
      <c r="G80" s="1">
        <v>17</v>
      </c>
      <c r="H80" s="1">
        <v>101.16549468520134</v>
      </c>
      <c r="I80" s="1">
        <v>7.8345053147986619</v>
      </c>
      <c r="J80" s="1">
        <v>1.0625644411996473</v>
      </c>
      <c r="L80" s="1">
        <v>86.842105263157904</v>
      </c>
      <c r="M80" s="1">
        <v>109</v>
      </c>
    </row>
    <row r="81" spans="7:13" x14ac:dyDescent="0.35">
      <c r="G81" s="1">
        <v>18</v>
      </c>
      <c r="H81" s="1">
        <v>105.85494685200501</v>
      </c>
      <c r="I81" s="1">
        <v>13.145053147994986</v>
      </c>
      <c r="J81" s="1">
        <v>1.7828140375826529</v>
      </c>
      <c r="L81" s="1">
        <v>92.105263157894754</v>
      </c>
      <c r="M81" s="1">
        <v>119</v>
      </c>
    </row>
    <row r="82" spans="7:13" x14ac:dyDescent="0.35">
      <c r="G82" s="1">
        <v>19</v>
      </c>
      <c r="H82" s="1">
        <v>110.54439901880687</v>
      </c>
      <c r="I82" s="1">
        <v>11.455600981193129</v>
      </c>
      <c r="J82" s="1">
        <v>1.5536800048109256</v>
      </c>
      <c r="L82" s="1">
        <v>97.368421052631589</v>
      </c>
      <c r="M82" s="1">
        <v>122</v>
      </c>
    </row>
    <row r="100" spans="7:16" x14ac:dyDescent="0.35">
      <c r="G100" s="1" t="s">
        <v>87</v>
      </c>
      <c r="H100" s="1" t="s">
        <v>88</v>
      </c>
      <c r="I100" s="1" t="s">
        <v>81</v>
      </c>
      <c r="K100" s="8" t="s">
        <v>81</v>
      </c>
      <c r="L100" s="8" t="s">
        <v>83</v>
      </c>
      <c r="M100" s="8" t="s">
        <v>84</v>
      </c>
      <c r="N100" s="8" t="s">
        <v>89</v>
      </c>
      <c r="O100" s="8" t="s">
        <v>90</v>
      </c>
      <c r="P100" s="8" t="s">
        <v>91</v>
      </c>
    </row>
    <row r="101" spans="7:16" x14ac:dyDescent="0.35">
      <c r="G101" s="1">
        <v>20</v>
      </c>
      <c r="H101" s="1">
        <v>30</v>
      </c>
      <c r="I101" s="1">
        <v>30</v>
      </c>
      <c r="K101" s="1">
        <v>30</v>
      </c>
      <c r="L101" s="1">
        <v>1</v>
      </c>
      <c r="M101" s="9">
        <v>4.3478260869565216E-2</v>
      </c>
      <c r="N101" s="1">
        <v>40</v>
      </c>
      <c r="O101" s="1">
        <v>4</v>
      </c>
      <c r="P101" s="9">
        <v>0.17391304347826086</v>
      </c>
    </row>
    <row r="102" spans="7:16" x14ac:dyDescent="0.35">
      <c r="G102" s="1">
        <v>30</v>
      </c>
      <c r="H102" s="1">
        <v>40</v>
      </c>
      <c r="I102" s="1">
        <v>40</v>
      </c>
      <c r="K102" s="1">
        <v>40</v>
      </c>
      <c r="L102" s="1">
        <v>4</v>
      </c>
      <c r="M102" s="9">
        <v>0.21739130434782608</v>
      </c>
      <c r="N102" s="1">
        <v>50</v>
      </c>
      <c r="O102" s="1">
        <v>3</v>
      </c>
      <c r="P102" s="9">
        <v>0.30434782608695654</v>
      </c>
    </row>
    <row r="103" spans="7:16" x14ac:dyDescent="0.35">
      <c r="G103" s="1">
        <v>40</v>
      </c>
      <c r="H103" s="1">
        <v>50</v>
      </c>
      <c r="I103" s="1">
        <v>50</v>
      </c>
      <c r="K103" s="1">
        <v>50</v>
      </c>
      <c r="L103" s="1">
        <v>3</v>
      </c>
      <c r="M103" s="9">
        <v>0.34782608695652173</v>
      </c>
      <c r="N103" s="1">
        <v>70</v>
      </c>
      <c r="O103" s="1">
        <v>3</v>
      </c>
      <c r="P103" s="9">
        <v>0.43478260869565216</v>
      </c>
    </row>
    <row r="104" spans="7:16" x14ac:dyDescent="0.35">
      <c r="G104" s="1">
        <v>50</v>
      </c>
      <c r="H104" s="1">
        <v>60</v>
      </c>
      <c r="I104" s="1">
        <v>60</v>
      </c>
      <c r="K104" s="1">
        <v>60</v>
      </c>
      <c r="L104" s="1">
        <v>2</v>
      </c>
      <c r="M104" s="9">
        <v>0.43478260869565216</v>
      </c>
      <c r="N104" s="1">
        <v>60</v>
      </c>
      <c r="O104" s="1">
        <v>2</v>
      </c>
      <c r="P104" s="9">
        <v>0.52173913043478259</v>
      </c>
    </row>
    <row r="105" spans="7:16" x14ac:dyDescent="0.35">
      <c r="G105" s="1">
        <v>60</v>
      </c>
      <c r="H105" s="1">
        <v>70</v>
      </c>
      <c r="I105" s="1">
        <v>70</v>
      </c>
      <c r="K105" s="1">
        <v>70</v>
      </c>
      <c r="L105" s="1">
        <v>3</v>
      </c>
      <c r="M105" s="9">
        <v>0.56521739130434778</v>
      </c>
      <c r="N105" s="1">
        <v>80</v>
      </c>
      <c r="O105" s="1">
        <v>2</v>
      </c>
      <c r="P105" s="9">
        <v>0.60869565217391308</v>
      </c>
    </row>
    <row r="106" spans="7:16" x14ac:dyDescent="0.35">
      <c r="G106" s="1">
        <v>70</v>
      </c>
      <c r="H106" s="1">
        <v>80</v>
      </c>
      <c r="I106" s="1">
        <v>80</v>
      </c>
      <c r="K106" s="1">
        <v>80</v>
      </c>
      <c r="L106" s="1">
        <v>2</v>
      </c>
      <c r="M106" s="9">
        <v>0.65217391304347827</v>
      </c>
      <c r="N106" s="1">
        <v>130</v>
      </c>
      <c r="O106" s="1">
        <v>2</v>
      </c>
      <c r="P106" s="9">
        <v>0.69565217391304346</v>
      </c>
    </row>
    <row r="107" spans="7:16" x14ac:dyDescent="0.35">
      <c r="G107" s="1">
        <v>80</v>
      </c>
      <c r="H107" s="1">
        <v>90</v>
      </c>
      <c r="I107" s="1">
        <v>90</v>
      </c>
      <c r="K107" s="1">
        <v>90</v>
      </c>
      <c r="L107" s="1">
        <v>1</v>
      </c>
      <c r="M107" s="9">
        <v>0.69565217391304346</v>
      </c>
      <c r="N107" s="1" t="s">
        <v>82</v>
      </c>
      <c r="O107" s="1">
        <v>2</v>
      </c>
      <c r="P107" s="9">
        <v>0.78260869565217395</v>
      </c>
    </row>
    <row r="108" spans="7:16" x14ac:dyDescent="0.35">
      <c r="G108" s="1">
        <v>90</v>
      </c>
      <c r="H108" s="1">
        <v>100</v>
      </c>
      <c r="I108" s="1">
        <v>100</v>
      </c>
      <c r="K108" s="1">
        <v>100</v>
      </c>
      <c r="L108" s="1">
        <v>1</v>
      </c>
      <c r="M108" s="9">
        <v>0.73913043478260865</v>
      </c>
      <c r="N108" s="1">
        <v>30</v>
      </c>
      <c r="O108" s="1">
        <v>1</v>
      </c>
      <c r="P108" s="9">
        <v>0.82608695652173914</v>
      </c>
    </row>
    <row r="109" spans="7:16" x14ac:dyDescent="0.35">
      <c r="G109" s="1">
        <v>100</v>
      </c>
      <c r="H109" s="1">
        <v>110</v>
      </c>
      <c r="I109" s="1">
        <v>110</v>
      </c>
      <c r="K109" s="1">
        <v>110</v>
      </c>
      <c r="L109" s="1">
        <v>1</v>
      </c>
      <c r="M109" s="9">
        <v>0.78260869565217395</v>
      </c>
      <c r="N109" s="1">
        <v>90</v>
      </c>
      <c r="O109" s="1">
        <v>1</v>
      </c>
      <c r="P109" s="9">
        <v>0.86956521739130432</v>
      </c>
    </row>
    <row r="110" spans="7:16" x14ac:dyDescent="0.35">
      <c r="G110" s="1">
        <v>110</v>
      </c>
      <c r="H110" s="1">
        <v>120</v>
      </c>
      <c r="I110" s="1">
        <v>120</v>
      </c>
      <c r="K110" s="1">
        <v>120</v>
      </c>
      <c r="L110" s="1">
        <v>1</v>
      </c>
      <c r="M110" s="9">
        <v>0.82608695652173914</v>
      </c>
      <c r="N110" s="1">
        <v>100</v>
      </c>
      <c r="O110" s="1">
        <v>1</v>
      </c>
      <c r="P110" s="9">
        <v>0.91304347826086951</v>
      </c>
    </row>
    <row r="111" spans="7:16" x14ac:dyDescent="0.35">
      <c r="G111" s="1">
        <v>120</v>
      </c>
      <c r="H111" s="1">
        <v>130</v>
      </c>
      <c r="I111" s="1">
        <v>130</v>
      </c>
      <c r="K111" s="1">
        <v>130</v>
      </c>
      <c r="L111" s="1">
        <v>2</v>
      </c>
      <c r="M111" s="9">
        <v>0.91304347826086951</v>
      </c>
      <c r="N111" s="1">
        <v>110</v>
      </c>
      <c r="O111" s="1">
        <v>1</v>
      </c>
      <c r="P111" s="9">
        <v>0.95652173913043481</v>
      </c>
    </row>
    <row r="112" spans="7:16" ht="28" thickBot="1" x14ac:dyDescent="0.4">
      <c r="I112" s="1">
        <f>COUNT(Table626670[Bin])</f>
        <v>11</v>
      </c>
      <c r="K112" s="16" t="s">
        <v>82</v>
      </c>
      <c r="L112" s="16">
        <v>2</v>
      </c>
      <c r="M112" s="17">
        <v>1</v>
      </c>
      <c r="N112" s="16">
        <v>120</v>
      </c>
      <c r="O112" s="16">
        <v>1</v>
      </c>
      <c r="P112" s="17">
        <v>1</v>
      </c>
    </row>
    <row r="113" spans="8:18" x14ac:dyDescent="0.35">
      <c r="K113" s="1" t="s">
        <v>92</v>
      </c>
      <c r="L113" s="1">
        <f>SUM(L101:L112)</f>
        <v>23</v>
      </c>
    </row>
    <row r="122" spans="8:18" ht="28" thickBot="1" x14ac:dyDescent="0.4">
      <c r="H122" s="1" t="s">
        <v>85</v>
      </c>
      <c r="I122" s="1" t="s">
        <v>86</v>
      </c>
      <c r="K122" s="33" t="s">
        <v>28</v>
      </c>
      <c r="L122" s="33"/>
      <c r="M122" s="13"/>
      <c r="N122" s="33" t="s">
        <v>30</v>
      </c>
      <c r="O122" s="33"/>
      <c r="P122" s="13"/>
      <c r="Q122" s="33" t="s">
        <v>31</v>
      </c>
      <c r="R122" s="33"/>
    </row>
    <row r="123" spans="8:18" ht="29" thickTop="1" thickBot="1" x14ac:dyDescent="0.4">
      <c r="H123" s="1">
        <f t="shared" ref="H123:H133" si="0">(H101+G101)/2</f>
        <v>25</v>
      </c>
      <c r="I123" s="1">
        <f>Table636871[[#This Row],[MidPoint]]*L101</f>
        <v>25</v>
      </c>
      <c r="K123" s="18" t="s">
        <v>99</v>
      </c>
      <c r="L123" s="18" t="s">
        <v>100</v>
      </c>
      <c r="M123" s="13"/>
      <c r="N123" s="18" t="s">
        <v>99</v>
      </c>
      <c r="O123" s="18" t="s">
        <v>100</v>
      </c>
      <c r="P123" s="13"/>
      <c r="Q123" s="18" t="s">
        <v>99</v>
      </c>
      <c r="R123" s="18" t="s">
        <v>100</v>
      </c>
    </row>
    <row r="124" spans="8:18" ht="29" thickTop="1" thickBot="1" x14ac:dyDescent="0.4">
      <c r="H124" s="1">
        <f t="shared" si="0"/>
        <v>35</v>
      </c>
      <c r="I124" s="1">
        <f>Table636871[[#This Row],[MidPoint]]*L102</f>
        <v>140</v>
      </c>
      <c r="K124" s="18">
        <f>I7</f>
        <v>76.545454545454547</v>
      </c>
      <c r="L124" s="18">
        <f>I134/L113</f>
        <v>61.086956521739133</v>
      </c>
      <c r="M124" s="13"/>
      <c r="N124" s="18">
        <f>I9</f>
        <v>67.5</v>
      </c>
      <c r="O124" s="18">
        <f>G105+(((L113/2)-SUM(L101:L104))/L105)*C30</f>
        <v>65.5</v>
      </c>
      <c r="P124" s="13"/>
      <c r="Q124" s="18" t="e">
        <f>I10</f>
        <v>#N/A</v>
      </c>
      <c r="R124" s="18">
        <f>G105+((L105-L104)/(2*L105-L106-L104))*C30</f>
        <v>65.5</v>
      </c>
    </row>
    <row r="125" spans="8:18" ht="28" thickTop="1" x14ac:dyDescent="0.35">
      <c r="H125" s="1">
        <f t="shared" si="0"/>
        <v>45</v>
      </c>
      <c r="I125" s="1">
        <f>Table636871[[#This Row],[MidPoint]]*L103</f>
        <v>135</v>
      </c>
    </row>
    <row r="126" spans="8:18" x14ac:dyDescent="0.35">
      <c r="H126" s="1">
        <f t="shared" si="0"/>
        <v>55</v>
      </c>
      <c r="I126" s="1">
        <f>Table636871[[#This Row],[MidPoint]]*L104</f>
        <v>110</v>
      </c>
    </row>
    <row r="127" spans="8:18" x14ac:dyDescent="0.35">
      <c r="H127" s="1">
        <f t="shared" si="0"/>
        <v>65</v>
      </c>
      <c r="I127" s="1">
        <f>Table636871[[#This Row],[MidPoint]]*L105</f>
        <v>195</v>
      </c>
    </row>
    <row r="128" spans="8:18" x14ac:dyDescent="0.35">
      <c r="H128" s="1">
        <f t="shared" si="0"/>
        <v>75</v>
      </c>
      <c r="I128" s="1">
        <f>Table636871[[#This Row],[MidPoint]]*L106</f>
        <v>150</v>
      </c>
    </row>
    <row r="129" spans="8:9" x14ac:dyDescent="0.35">
      <c r="H129" s="1">
        <f t="shared" si="0"/>
        <v>85</v>
      </c>
      <c r="I129" s="1">
        <f>Table636871[[#This Row],[MidPoint]]*L107</f>
        <v>85</v>
      </c>
    </row>
    <row r="130" spans="8:9" x14ac:dyDescent="0.35">
      <c r="H130" s="1">
        <f t="shared" si="0"/>
        <v>95</v>
      </c>
      <c r="I130" s="1">
        <f>Table636871[[#This Row],[MidPoint]]*L108</f>
        <v>95</v>
      </c>
    </row>
    <row r="131" spans="8:9" x14ac:dyDescent="0.35">
      <c r="H131" s="1">
        <f t="shared" si="0"/>
        <v>105</v>
      </c>
      <c r="I131" s="1">
        <f>Table636871[[#This Row],[MidPoint]]*L109</f>
        <v>105</v>
      </c>
    </row>
    <row r="132" spans="8:9" x14ac:dyDescent="0.35">
      <c r="H132" s="1">
        <f t="shared" si="0"/>
        <v>115</v>
      </c>
      <c r="I132" s="1">
        <f>Table636871[[#This Row],[MidPoint]]*L110</f>
        <v>115</v>
      </c>
    </row>
    <row r="133" spans="8:9" x14ac:dyDescent="0.35">
      <c r="H133" s="1">
        <f t="shared" si="0"/>
        <v>125</v>
      </c>
      <c r="I133" s="1">
        <f>Table636871[[#This Row],[MidPoint]]*L111</f>
        <v>250</v>
      </c>
    </row>
    <row r="134" spans="8:9" x14ac:dyDescent="0.35">
      <c r="H134" s="1" t="s">
        <v>51</v>
      </c>
      <c r="I134" s="1">
        <f>SUM(I123:I133)</f>
        <v>1405</v>
      </c>
    </row>
  </sheetData>
  <sortState xmlns:xlrd2="http://schemas.microsoft.com/office/spreadsheetml/2017/richdata2" ref="N101:O112">
    <sortCondition descending="1" ref="O101"/>
  </sortState>
  <mergeCells count="3">
    <mergeCell ref="K122:L122"/>
    <mergeCell ref="N122:O122"/>
    <mergeCell ref="Q122:R122"/>
  </mergeCell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FC4B0-A14C-954F-9705-6F4F2B2B1B1C}">
  <dimension ref="A1:Q135"/>
  <sheetViews>
    <sheetView zoomScale="57" workbookViewId="0">
      <selection activeCell="L27" sqref="L27"/>
    </sheetView>
  </sheetViews>
  <sheetFormatPr baseColWidth="10" defaultRowHeight="27" x14ac:dyDescent="0.35"/>
  <cols>
    <col min="1" max="1" width="10.83203125" style="1"/>
    <col min="2" max="2" width="36" style="1" customWidth="1"/>
    <col min="3" max="3" width="10.83203125" style="1"/>
    <col min="4" max="4" width="88.1640625" style="1" customWidth="1"/>
    <col min="5" max="5" width="33.33203125" style="1" customWidth="1"/>
    <col min="6" max="6" width="26.33203125" style="1" customWidth="1"/>
    <col min="7" max="7" width="22" style="1" customWidth="1"/>
    <col min="8" max="8" width="42.83203125" style="1" customWidth="1"/>
    <col min="9" max="9" width="27" style="1" customWidth="1"/>
    <col min="10" max="10" width="33" style="1" customWidth="1"/>
    <col min="11" max="11" width="20.1640625" style="1" customWidth="1"/>
    <col min="12" max="12" width="20.5" style="1" customWidth="1"/>
    <col min="13" max="13" width="38.5" style="1" customWidth="1"/>
    <col min="14" max="14" width="26" style="1" customWidth="1"/>
    <col min="15" max="15" width="14.83203125" style="1" customWidth="1"/>
    <col min="16" max="16" width="26.33203125" style="1" customWidth="1"/>
    <col min="17" max="17" width="21.5" style="1" customWidth="1"/>
    <col min="18" max="16384" width="10.83203125" style="1"/>
  </cols>
  <sheetData>
    <row r="1" spans="1:10" x14ac:dyDescent="0.35">
      <c r="A1" s="1" t="s">
        <v>0</v>
      </c>
      <c r="B1" s="1" t="s">
        <v>1</v>
      </c>
      <c r="C1" s="1" t="s">
        <v>2</v>
      </c>
      <c r="D1" s="1" t="s">
        <v>3</v>
      </c>
      <c r="E1" s="1" t="s">
        <v>93</v>
      </c>
    </row>
    <row r="2" spans="1:10" x14ac:dyDescent="0.35">
      <c r="A2" s="1" t="s">
        <v>10</v>
      </c>
      <c r="B2" s="1" t="s">
        <v>11</v>
      </c>
      <c r="C2" s="1">
        <v>2000</v>
      </c>
      <c r="D2" s="1">
        <v>84</v>
      </c>
    </row>
    <row r="3" spans="1:10" x14ac:dyDescent="0.35">
      <c r="A3" s="1" t="s">
        <v>10</v>
      </c>
      <c r="B3" s="1" t="s">
        <v>11</v>
      </c>
      <c r="C3" s="1">
        <v>2001</v>
      </c>
      <c r="D3" s="1">
        <v>88</v>
      </c>
      <c r="E3" s="1">
        <f>Table717[[#This Row],[Cumulative number of objects launched into outer space]]-D2</f>
        <v>4</v>
      </c>
    </row>
    <row r="4" spans="1:10" ht="28" thickBot="1" x14ac:dyDescent="0.4">
      <c r="A4" s="1" t="s">
        <v>10</v>
      </c>
      <c r="B4" s="1" t="s">
        <v>11</v>
      </c>
      <c r="C4" s="1">
        <v>2002</v>
      </c>
      <c r="D4" s="1">
        <v>98</v>
      </c>
      <c r="E4" s="1">
        <f>Table717[[#This Row],[Cumulative number of objects launched into outer space]]-D3</f>
        <v>10</v>
      </c>
      <c r="H4" s="24" t="s">
        <v>16</v>
      </c>
      <c r="I4" s="24" t="s">
        <v>17</v>
      </c>
    </row>
    <row r="5" spans="1:10" x14ac:dyDescent="0.35">
      <c r="A5" s="1" t="s">
        <v>10</v>
      </c>
      <c r="B5" s="1" t="s">
        <v>11</v>
      </c>
      <c r="C5" s="1">
        <v>2003</v>
      </c>
      <c r="D5" s="1">
        <v>105</v>
      </c>
      <c r="E5" s="1">
        <f>Table717[[#This Row],[Cumulative number of objects launched into outer space]]-D4</f>
        <v>7</v>
      </c>
      <c r="H5" s="6" t="s">
        <v>41</v>
      </c>
      <c r="I5" s="6"/>
    </row>
    <row r="6" spans="1:10" x14ac:dyDescent="0.35">
      <c r="A6" s="1" t="s">
        <v>10</v>
      </c>
      <c r="B6" s="1" t="s">
        <v>11</v>
      </c>
      <c r="C6" s="5">
        <v>2004</v>
      </c>
      <c r="D6" s="5">
        <v>107</v>
      </c>
      <c r="E6" s="5">
        <f>Table717[[#This Row],[Cumulative number of objects launched into outer space]]-D5</f>
        <v>2</v>
      </c>
      <c r="F6" s="5" t="s">
        <v>96</v>
      </c>
      <c r="G6"/>
      <c r="J6"/>
    </row>
    <row r="7" spans="1:10" x14ac:dyDescent="0.35">
      <c r="A7" s="1" t="s">
        <v>10</v>
      </c>
      <c r="B7" s="1" t="s">
        <v>11</v>
      </c>
      <c r="C7" s="1">
        <v>2005</v>
      </c>
      <c r="D7" s="1">
        <v>112</v>
      </c>
      <c r="E7" s="1">
        <f>Table717[[#This Row],[Cumulative number of objects launched into outer space]]-D6</f>
        <v>5</v>
      </c>
      <c r="G7"/>
      <c r="H7" s="1" t="s">
        <v>28</v>
      </c>
      <c r="I7" s="1">
        <v>186.13043478260869</v>
      </c>
      <c r="J7"/>
    </row>
    <row r="8" spans="1:10" x14ac:dyDescent="0.35">
      <c r="A8" s="1" t="s">
        <v>10</v>
      </c>
      <c r="B8" s="1" t="s">
        <v>11</v>
      </c>
      <c r="C8" s="1">
        <v>2006</v>
      </c>
      <c r="D8" s="1">
        <v>123</v>
      </c>
      <c r="E8" s="1">
        <f>Table717[[#This Row],[Cumulative number of objects launched into outer space]]-D7</f>
        <v>11</v>
      </c>
      <c r="G8"/>
      <c r="H8" s="1" t="s">
        <v>29</v>
      </c>
      <c r="I8" s="1">
        <v>15.419727668633024</v>
      </c>
      <c r="J8"/>
    </row>
    <row r="9" spans="1:10" x14ac:dyDescent="0.35">
      <c r="A9" s="1" t="s">
        <v>10</v>
      </c>
      <c r="B9" s="1" t="s">
        <v>11</v>
      </c>
      <c r="C9" s="1">
        <v>2007</v>
      </c>
      <c r="D9" s="1">
        <v>129</v>
      </c>
      <c r="E9" s="1">
        <f>Table717[[#This Row],[Cumulative number of objects launched into outer space]]-D8</f>
        <v>6</v>
      </c>
      <c r="G9"/>
      <c r="H9" s="1" t="s">
        <v>30</v>
      </c>
      <c r="I9" s="1">
        <v>169</v>
      </c>
      <c r="J9"/>
    </row>
    <row r="10" spans="1:10" x14ac:dyDescent="0.35">
      <c r="A10" s="1" t="s">
        <v>10</v>
      </c>
      <c r="B10" s="1" t="s">
        <v>11</v>
      </c>
      <c r="C10" s="1">
        <v>2008</v>
      </c>
      <c r="D10" s="1">
        <v>135</v>
      </c>
      <c r="E10" s="1">
        <f>Table717[[#This Row],[Cumulative number of objects launched into outer space]]-D9</f>
        <v>6</v>
      </c>
      <c r="G10"/>
      <c r="H10" s="1" t="s">
        <v>31</v>
      </c>
      <c r="I10" s="1" t="e">
        <v>#N/A</v>
      </c>
      <c r="J10"/>
    </row>
    <row r="11" spans="1:10" x14ac:dyDescent="0.35">
      <c r="A11" s="1" t="s">
        <v>10</v>
      </c>
      <c r="B11" s="1" t="s">
        <v>11</v>
      </c>
      <c r="C11" s="1">
        <v>2009</v>
      </c>
      <c r="D11" s="1">
        <v>147</v>
      </c>
      <c r="E11" s="1">
        <f>Table717[[#This Row],[Cumulative number of objects launched into outer space]]-D10</f>
        <v>12</v>
      </c>
      <c r="G11"/>
      <c r="H11" s="1" t="s">
        <v>32</v>
      </c>
      <c r="I11" s="1">
        <v>73.950416034127599</v>
      </c>
      <c r="J11"/>
    </row>
    <row r="12" spans="1:10" x14ac:dyDescent="0.35">
      <c r="A12" s="1" t="s">
        <v>10</v>
      </c>
      <c r="B12" s="1" t="s">
        <v>11</v>
      </c>
      <c r="C12" s="1">
        <v>2010</v>
      </c>
      <c r="D12" s="1">
        <v>156</v>
      </c>
      <c r="E12" s="1">
        <f>Table717[[#This Row],[Cumulative number of objects launched into outer space]]-D11</f>
        <v>9</v>
      </c>
      <c r="G12"/>
      <c r="H12" s="1" t="s">
        <v>33</v>
      </c>
      <c r="I12" s="1">
        <v>5468.6640316205558</v>
      </c>
      <c r="J12"/>
    </row>
    <row r="13" spans="1:10" x14ac:dyDescent="0.35">
      <c r="A13" s="1" t="s">
        <v>10</v>
      </c>
      <c r="B13" s="1" t="s">
        <v>11</v>
      </c>
      <c r="C13" s="1">
        <v>2011</v>
      </c>
      <c r="D13" s="1">
        <v>160</v>
      </c>
      <c r="E13" s="1">
        <f>Table717[[#This Row],[Cumulative number of objects launched into outer space]]-D12</f>
        <v>4</v>
      </c>
      <c r="G13"/>
      <c r="H13" s="1" t="s">
        <v>34</v>
      </c>
      <c r="I13" s="1">
        <v>-0.94133856255857351</v>
      </c>
      <c r="J13"/>
    </row>
    <row r="14" spans="1:10" x14ac:dyDescent="0.35">
      <c r="A14" s="1" t="s">
        <v>10</v>
      </c>
      <c r="B14" s="1" t="s">
        <v>11</v>
      </c>
      <c r="C14" s="1">
        <v>2012</v>
      </c>
      <c r="D14" s="1">
        <v>169</v>
      </c>
      <c r="E14" s="1">
        <f>Table717[[#This Row],[Cumulative number of objects launched into outer space]]-D13</f>
        <v>9</v>
      </c>
      <c r="G14"/>
      <c r="H14" s="1" t="s">
        <v>35</v>
      </c>
      <c r="I14" s="1">
        <v>0.52436527502305708</v>
      </c>
      <c r="J14"/>
    </row>
    <row r="15" spans="1:10" x14ac:dyDescent="0.35">
      <c r="A15" s="1" t="s">
        <v>10</v>
      </c>
      <c r="B15" s="1" t="s">
        <v>11</v>
      </c>
      <c r="C15" s="1">
        <v>2013</v>
      </c>
      <c r="D15" s="1">
        <v>174</v>
      </c>
      <c r="E15" s="1">
        <f>Table717[[#This Row],[Cumulative number of objects launched into outer space]]-D14</f>
        <v>5</v>
      </c>
      <c r="G15"/>
      <c r="H15" s="1" t="s">
        <v>36</v>
      </c>
      <c r="I15" s="1">
        <v>237</v>
      </c>
      <c r="J15"/>
    </row>
    <row r="16" spans="1:10" x14ac:dyDescent="0.35">
      <c r="A16" s="1" t="s">
        <v>10</v>
      </c>
      <c r="B16" s="1" t="s">
        <v>11</v>
      </c>
      <c r="C16" s="5">
        <v>2014</v>
      </c>
      <c r="D16" s="5">
        <v>198</v>
      </c>
      <c r="E16" s="5">
        <f>Table717[[#This Row],[Cumulative number of objects launched into outer space]]-D15</f>
        <v>24</v>
      </c>
      <c r="F16" s="5" t="s">
        <v>95</v>
      </c>
      <c r="G16"/>
      <c r="H16" s="1" t="s">
        <v>37</v>
      </c>
      <c r="I16" s="1">
        <v>88</v>
      </c>
      <c r="J16"/>
    </row>
    <row r="17" spans="1:10" x14ac:dyDescent="0.35">
      <c r="A17" s="1" t="s">
        <v>10</v>
      </c>
      <c r="B17" s="1" t="s">
        <v>11</v>
      </c>
      <c r="C17" s="1">
        <v>2015</v>
      </c>
      <c r="D17" s="1">
        <v>202</v>
      </c>
      <c r="E17" s="1">
        <f>Table717[[#This Row],[Cumulative number of objects launched into outer space]]-D16</f>
        <v>4</v>
      </c>
      <c r="G17"/>
      <c r="H17" s="1" t="s">
        <v>38</v>
      </c>
      <c r="I17" s="1">
        <v>325</v>
      </c>
      <c r="J17"/>
    </row>
    <row r="18" spans="1:10" x14ac:dyDescent="0.35">
      <c r="A18" s="1" t="s">
        <v>10</v>
      </c>
      <c r="B18" s="1" t="s">
        <v>11</v>
      </c>
      <c r="C18" s="1">
        <v>2016</v>
      </c>
      <c r="D18" s="1">
        <v>213</v>
      </c>
      <c r="E18" s="1">
        <f>Table717[[#This Row],[Cumulative number of objects launched into outer space]]-D17</f>
        <v>11</v>
      </c>
      <c r="G18"/>
      <c r="H18" s="1" t="s">
        <v>39</v>
      </c>
      <c r="I18" s="1">
        <v>4281</v>
      </c>
      <c r="J18"/>
    </row>
    <row r="19" spans="1:10" x14ac:dyDescent="0.35">
      <c r="A19" s="1" t="s">
        <v>10</v>
      </c>
      <c r="B19" s="1" t="s">
        <v>11</v>
      </c>
      <c r="C19" s="1">
        <v>2017</v>
      </c>
      <c r="D19" s="1">
        <v>229</v>
      </c>
      <c r="E19" s="1">
        <f>Table717[[#This Row],[Cumulative number of objects launched into outer space]]-D18</f>
        <v>16</v>
      </c>
      <c r="G19"/>
      <c r="H19" s="1" t="s">
        <v>40</v>
      </c>
      <c r="I19" s="1">
        <v>23</v>
      </c>
      <c r="J19"/>
    </row>
    <row r="20" spans="1:10" x14ac:dyDescent="0.35">
      <c r="A20" s="1" t="s">
        <v>10</v>
      </c>
      <c r="B20" s="1" t="s">
        <v>11</v>
      </c>
      <c r="C20" s="1">
        <v>2018</v>
      </c>
      <c r="D20" s="1">
        <v>248</v>
      </c>
      <c r="E20" s="1">
        <f>Table717[[#This Row],[Cumulative number of objects launched into outer space]]-D19</f>
        <v>19</v>
      </c>
      <c r="G20"/>
      <c r="H20"/>
      <c r="I20"/>
      <c r="J20"/>
    </row>
    <row r="21" spans="1:10" x14ac:dyDescent="0.35">
      <c r="A21" s="1" t="s">
        <v>10</v>
      </c>
      <c r="B21" s="1" t="s">
        <v>11</v>
      </c>
      <c r="C21" s="1">
        <v>2019</v>
      </c>
      <c r="D21" s="1">
        <v>269</v>
      </c>
      <c r="E21" s="1">
        <f>Table717[[#This Row],[Cumulative number of objects launched into outer space]]-D20</f>
        <v>21</v>
      </c>
      <c r="G21"/>
      <c r="H21"/>
      <c r="I21"/>
      <c r="J21"/>
    </row>
    <row r="22" spans="1:10" x14ac:dyDescent="0.35">
      <c r="A22" s="1" t="s">
        <v>10</v>
      </c>
      <c r="B22" s="1" t="s">
        <v>11</v>
      </c>
      <c r="C22" s="1">
        <v>2020</v>
      </c>
      <c r="D22" s="1">
        <v>278</v>
      </c>
      <c r="E22" s="1">
        <f>Table717[[#This Row],[Cumulative number of objects launched into outer space]]-D21</f>
        <v>9</v>
      </c>
      <c r="G22"/>
      <c r="H22"/>
      <c r="I22"/>
      <c r="J22"/>
    </row>
    <row r="23" spans="1:10" x14ac:dyDescent="0.35">
      <c r="A23" s="1" t="s">
        <v>10</v>
      </c>
      <c r="B23" s="1" t="s">
        <v>11</v>
      </c>
      <c r="C23" s="5">
        <v>2021</v>
      </c>
      <c r="D23" s="5">
        <v>302</v>
      </c>
      <c r="E23" s="5">
        <f>Table717[[#This Row],[Cumulative number of objects launched into outer space]]-D22</f>
        <v>24</v>
      </c>
      <c r="F23" s="5" t="s">
        <v>95</v>
      </c>
      <c r="G23"/>
      <c r="H23"/>
      <c r="I23"/>
      <c r="J23"/>
    </row>
    <row r="24" spans="1:10" x14ac:dyDescent="0.35">
      <c r="A24" s="1" t="s">
        <v>10</v>
      </c>
      <c r="B24" s="1" t="s">
        <v>11</v>
      </c>
      <c r="C24" s="1">
        <v>2022</v>
      </c>
      <c r="D24" s="1">
        <v>314</v>
      </c>
      <c r="E24" s="1">
        <f>Table717[[#This Row],[Cumulative number of objects launched into outer space]]-D23</f>
        <v>12</v>
      </c>
      <c r="G24"/>
      <c r="H24"/>
      <c r="I24"/>
      <c r="J24"/>
    </row>
    <row r="25" spans="1:10" x14ac:dyDescent="0.35">
      <c r="A25" s="1" t="s">
        <v>10</v>
      </c>
      <c r="B25" s="1" t="s">
        <v>11</v>
      </c>
      <c r="C25" s="1">
        <v>2023</v>
      </c>
      <c r="D25" s="1">
        <v>325</v>
      </c>
      <c r="E25" s="1">
        <f>Table717[[#This Row],[Cumulative number of objects launched into outer space]]-D24</f>
        <v>11</v>
      </c>
      <c r="G25"/>
      <c r="H25"/>
      <c r="I25"/>
      <c r="J25"/>
    </row>
    <row r="26" spans="1:10" x14ac:dyDescent="0.35">
      <c r="G26"/>
      <c r="H26"/>
      <c r="I26"/>
      <c r="J26"/>
    </row>
    <row r="27" spans="1:10" x14ac:dyDescent="0.35">
      <c r="G27"/>
      <c r="H27"/>
      <c r="I27"/>
      <c r="J27"/>
    </row>
    <row r="28" spans="1:10" x14ac:dyDescent="0.35">
      <c r="B28" s="1" t="s">
        <v>16</v>
      </c>
      <c r="C28" s="1" t="s">
        <v>17</v>
      </c>
    </row>
    <row r="29" spans="1:10" x14ac:dyDescent="0.35">
      <c r="B29" s="1" t="s">
        <v>72</v>
      </c>
      <c r="C29" s="1">
        <v>13</v>
      </c>
    </row>
    <row r="30" spans="1:10" x14ac:dyDescent="0.35">
      <c r="B30" s="1" t="s">
        <v>73</v>
      </c>
      <c r="C30" s="1">
        <f>(C33-C32)/C29</f>
        <v>18.53846153846154</v>
      </c>
    </row>
    <row r="31" spans="1:10" x14ac:dyDescent="0.35">
      <c r="B31" s="1" t="s">
        <v>74</v>
      </c>
      <c r="C31" s="1">
        <f>_xlfn.CEILING.MATH(C30,1)</f>
        <v>19</v>
      </c>
    </row>
    <row r="32" spans="1:10" x14ac:dyDescent="0.35">
      <c r="B32" s="1" t="s">
        <v>97</v>
      </c>
      <c r="C32" s="1">
        <f>MIN(Table717[Cumulative number of objects launched into outer space])</f>
        <v>84</v>
      </c>
    </row>
    <row r="33" spans="2:3" x14ac:dyDescent="0.35">
      <c r="B33" s="1" t="s">
        <v>98</v>
      </c>
      <c r="C33" s="1">
        <f>MAX(Table717[Cumulative number of objects launched into outer space])</f>
        <v>325</v>
      </c>
    </row>
    <row r="51" spans="7:12" x14ac:dyDescent="0.35">
      <c r="G51" s="1" t="s">
        <v>16</v>
      </c>
      <c r="H51" s="1" t="s">
        <v>17</v>
      </c>
    </row>
    <row r="52" spans="7:12" x14ac:dyDescent="0.35">
      <c r="G52" s="1" t="s">
        <v>42</v>
      </c>
    </row>
    <row r="53" spans="7:12" ht="28" thickBot="1" x14ac:dyDescent="0.4"/>
    <row r="54" spans="7:12" x14ac:dyDescent="0.35">
      <c r="G54" s="6" t="s">
        <v>43</v>
      </c>
      <c r="H54" s="6"/>
    </row>
    <row r="55" spans="7:12" x14ac:dyDescent="0.35">
      <c r="G55" s="1" t="s">
        <v>44</v>
      </c>
      <c r="H55" s="1">
        <v>0.98319472387143492</v>
      </c>
    </row>
    <row r="56" spans="7:12" x14ac:dyDescent="0.35">
      <c r="G56" s="1" t="s">
        <v>45</v>
      </c>
      <c r="H56" s="1">
        <v>0.96667186504862723</v>
      </c>
    </row>
    <row r="57" spans="7:12" x14ac:dyDescent="0.35">
      <c r="G57" s="1" t="s">
        <v>46</v>
      </c>
      <c r="H57" s="1">
        <v>0.964711386522076</v>
      </c>
    </row>
    <row r="58" spans="7:12" x14ac:dyDescent="0.35">
      <c r="G58" s="1" t="s">
        <v>29</v>
      </c>
      <c r="H58" s="1">
        <v>9.9953497959731159</v>
      </c>
    </row>
    <row r="59" spans="7:12" x14ac:dyDescent="0.35">
      <c r="G59" s="1" t="s">
        <v>47</v>
      </c>
      <c r="H59" s="1">
        <v>19</v>
      </c>
    </row>
    <row r="60" spans="7:12" ht="28" thickBot="1" x14ac:dyDescent="0.4">
      <c r="G60" s="1" t="s">
        <v>48</v>
      </c>
      <c r="H60" s="1" t="s">
        <v>16</v>
      </c>
      <c r="I60" s="1" t="s">
        <v>17</v>
      </c>
      <c r="J60" s="1" t="s">
        <v>18</v>
      </c>
      <c r="K60" s="1" t="s">
        <v>19</v>
      </c>
      <c r="L60" s="1" t="s">
        <v>20</v>
      </c>
    </row>
    <row r="61" spans="7:12" x14ac:dyDescent="0.35">
      <c r="G61" s="7"/>
      <c r="H61" s="7" t="s">
        <v>53</v>
      </c>
      <c r="I61" s="7" t="s">
        <v>54</v>
      </c>
      <c r="J61" s="7" t="s">
        <v>55</v>
      </c>
      <c r="K61" s="7" t="s">
        <v>56</v>
      </c>
      <c r="L61" s="7" t="s">
        <v>57</v>
      </c>
    </row>
    <row r="62" spans="7:12" x14ac:dyDescent="0.35">
      <c r="G62" s="1" t="s">
        <v>49</v>
      </c>
      <c r="H62" s="1">
        <v>1</v>
      </c>
      <c r="I62" s="1">
        <v>49262.107017543865</v>
      </c>
      <c r="J62" s="1">
        <v>49262.107017543865</v>
      </c>
      <c r="K62" s="1">
        <v>493.0795476495681</v>
      </c>
      <c r="L62" s="1">
        <v>5.3802408596484896E-14</v>
      </c>
    </row>
    <row r="63" spans="7:12" x14ac:dyDescent="0.35">
      <c r="G63" s="1" t="s">
        <v>50</v>
      </c>
      <c r="H63" s="1">
        <v>17</v>
      </c>
      <c r="I63" s="1">
        <v>1698.419298245617</v>
      </c>
      <c r="J63" s="1">
        <v>99.907017543859823</v>
      </c>
    </row>
    <row r="64" spans="7:12" x14ac:dyDescent="0.35">
      <c r="G64" s="1" t="s">
        <v>51</v>
      </c>
      <c r="H64" s="1">
        <v>18</v>
      </c>
      <c r="I64" s="1">
        <v>50960.526315789481</v>
      </c>
    </row>
    <row r="66" spans="7:15" x14ac:dyDescent="0.35">
      <c r="G66" s="8" t="s">
        <v>16</v>
      </c>
      <c r="H66" s="8" t="s">
        <v>58</v>
      </c>
      <c r="I66" s="8" t="s">
        <v>29</v>
      </c>
      <c r="J66" s="8" t="s">
        <v>59</v>
      </c>
      <c r="K66" s="8" t="s">
        <v>60</v>
      </c>
      <c r="L66" s="8" t="s">
        <v>61</v>
      </c>
      <c r="M66" s="8" t="s">
        <v>62</v>
      </c>
      <c r="N66" s="8" t="s">
        <v>63</v>
      </c>
      <c r="O66" s="8" t="s">
        <v>64</v>
      </c>
    </row>
    <row r="67" spans="7:15" x14ac:dyDescent="0.35">
      <c r="G67" s="1" t="s">
        <v>52</v>
      </c>
      <c r="H67" s="1">
        <v>-18524.789473684199</v>
      </c>
      <c r="I67" s="1">
        <v>841.50798100005977</v>
      </c>
      <c r="J67" s="1">
        <v>-22.013801285246377</v>
      </c>
      <c r="K67" s="1">
        <v>6.2050170854473527E-14</v>
      </c>
      <c r="L67" s="1">
        <v>-20300.216120869187</v>
      </c>
      <c r="M67" s="1">
        <v>-16749.362826499211</v>
      </c>
      <c r="N67" s="1">
        <v>-20300.216120869187</v>
      </c>
      <c r="O67" s="1">
        <v>-16749.362826499211</v>
      </c>
    </row>
    <row r="68" spans="7:15" x14ac:dyDescent="0.35">
      <c r="G68" s="1">
        <v>2000</v>
      </c>
      <c r="H68" s="1">
        <v>9.2964912280701704</v>
      </c>
      <c r="I68" s="1">
        <v>0.41865913267859406</v>
      </c>
      <c r="J68" s="1">
        <v>22.205394561897965</v>
      </c>
      <c r="K68" s="1">
        <v>5.3802408596485275E-14</v>
      </c>
      <c r="L68" s="1">
        <v>8.4131976681426863</v>
      </c>
      <c r="M68" s="1">
        <v>10.179784787997654</v>
      </c>
      <c r="N68" s="1">
        <v>8.4131976681426863</v>
      </c>
      <c r="O68" s="1">
        <v>10.179784787997654</v>
      </c>
    </row>
    <row r="71" spans="7:15" x14ac:dyDescent="0.35">
      <c r="G71" s="1" t="s">
        <v>16</v>
      </c>
      <c r="H71" s="1" t="s">
        <v>17</v>
      </c>
      <c r="I71" s="1" t="s">
        <v>18</v>
      </c>
      <c r="J71" s="1" t="s">
        <v>19</v>
      </c>
      <c r="L71" s="1" t="s">
        <v>16</v>
      </c>
      <c r="M71" s="1" t="s">
        <v>17</v>
      </c>
    </row>
    <row r="72" spans="7:15" x14ac:dyDescent="0.35">
      <c r="G72" s="1" t="s">
        <v>65</v>
      </c>
      <c r="L72" s="1" t="s">
        <v>69</v>
      </c>
    </row>
    <row r="73" spans="7:15" ht="28" thickBot="1" x14ac:dyDescent="0.4"/>
    <row r="74" spans="7:15" x14ac:dyDescent="0.35">
      <c r="G74" s="7" t="s">
        <v>66</v>
      </c>
      <c r="H74" s="7" t="s">
        <v>77</v>
      </c>
      <c r="I74" s="7" t="s">
        <v>67</v>
      </c>
      <c r="J74" s="7" t="s">
        <v>68</v>
      </c>
      <c r="L74" s="7" t="s">
        <v>70</v>
      </c>
      <c r="M74" s="7" t="s">
        <v>79</v>
      </c>
    </row>
    <row r="75" spans="7:15" x14ac:dyDescent="0.35">
      <c r="G75" s="1">
        <v>1</v>
      </c>
      <c r="H75" s="1">
        <v>77.489473684210679</v>
      </c>
      <c r="I75" s="1">
        <v>10.510526315789321</v>
      </c>
      <c r="J75" s="1">
        <v>1.0820274001739429</v>
      </c>
      <c r="L75" s="1">
        <v>2.6315789473684212</v>
      </c>
      <c r="M75" s="1">
        <v>88</v>
      </c>
    </row>
    <row r="76" spans="7:15" x14ac:dyDescent="0.35">
      <c r="G76" s="1">
        <v>2</v>
      </c>
      <c r="H76" s="1">
        <v>86.785964912283816</v>
      </c>
      <c r="I76" s="1">
        <v>11.214035087716184</v>
      </c>
      <c r="J76" s="1">
        <v>1.1544515342864337</v>
      </c>
      <c r="L76" s="1">
        <v>7.8947368421052637</v>
      </c>
      <c r="M76" s="1">
        <v>98</v>
      </c>
    </row>
    <row r="77" spans="7:15" x14ac:dyDescent="0.35">
      <c r="G77" s="1">
        <v>3</v>
      </c>
      <c r="H77" s="1">
        <v>96.082456140353315</v>
      </c>
      <c r="I77" s="1">
        <v>8.9175438596466847</v>
      </c>
      <c r="J77" s="1">
        <v>0.91803459774373708</v>
      </c>
      <c r="L77" s="1">
        <v>13.157894736842106</v>
      </c>
      <c r="M77" s="1">
        <v>105</v>
      </c>
    </row>
    <row r="78" spans="7:15" x14ac:dyDescent="0.35">
      <c r="G78" s="1">
        <v>4</v>
      </c>
      <c r="H78" s="1">
        <v>105.37894736842281</v>
      </c>
      <c r="I78" s="1">
        <v>1.6210526315771858</v>
      </c>
      <c r="J78" s="1">
        <v>0.16688254344177123</v>
      </c>
      <c r="L78" s="1">
        <v>18.421052631578949</v>
      </c>
      <c r="M78" s="1">
        <v>107</v>
      </c>
    </row>
    <row r="79" spans="7:15" x14ac:dyDescent="0.35">
      <c r="G79" s="1">
        <v>5</v>
      </c>
      <c r="H79" s="1">
        <v>114.67543859649231</v>
      </c>
      <c r="I79" s="1">
        <v>-2.6754385964923131</v>
      </c>
      <c r="J79" s="1">
        <v>-0.27542844020463303</v>
      </c>
      <c r="L79" s="1">
        <v>23.684210526315791</v>
      </c>
      <c r="M79" s="1">
        <v>112</v>
      </c>
    </row>
    <row r="80" spans="7:15" x14ac:dyDescent="0.35">
      <c r="G80" s="1">
        <v>6</v>
      </c>
      <c r="H80" s="1">
        <v>123.97192982456181</v>
      </c>
      <c r="I80" s="1">
        <v>-0.97192982456181198</v>
      </c>
      <c r="J80" s="1">
        <v>-0.10005728253991406</v>
      </c>
      <c r="L80" s="1">
        <v>28.947368421052634</v>
      </c>
      <c r="M80" s="1">
        <v>123</v>
      </c>
    </row>
    <row r="81" spans="7:13" x14ac:dyDescent="0.35">
      <c r="G81" s="1">
        <v>7</v>
      </c>
      <c r="H81" s="1">
        <v>133.26842105263131</v>
      </c>
      <c r="I81" s="1">
        <v>-4.2684210526313109</v>
      </c>
      <c r="J81" s="1">
        <v>-0.43942124263446442</v>
      </c>
      <c r="L81" s="1">
        <v>34.21052631578948</v>
      </c>
      <c r="M81" s="1">
        <v>129</v>
      </c>
    </row>
    <row r="82" spans="7:13" x14ac:dyDescent="0.35">
      <c r="G82" s="1">
        <v>8</v>
      </c>
      <c r="H82" s="1">
        <v>142.56491228070445</v>
      </c>
      <c r="I82" s="1">
        <v>-7.5649122807044478</v>
      </c>
      <c r="J82" s="1">
        <v>-0.77878520272938934</v>
      </c>
      <c r="L82" s="1">
        <v>39.473684210526315</v>
      </c>
      <c r="M82" s="1">
        <v>135</v>
      </c>
    </row>
    <row r="83" spans="7:13" x14ac:dyDescent="0.35">
      <c r="G83" s="1">
        <v>9</v>
      </c>
      <c r="H83" s="1">
        <v>151.86140350877395</v>
      </c>
      <c r="I83" s="1">
        <v>-4.8614035087739467</v>
      </c>
      <c r="J83" s="1">
        <v>-0.50046702151281652</v>
      </c>
      <c r="L83" s="1">
        <v>44.736842105263165</v>
      </c>
      <c r="M83" s="1">
        <v>147</v>
      </c>
    </row>
    <row r="84" spans="7:13" x14ac:dyDescent="0.35">
      <c r="G84" s="1">
        <v>10</v>
      </c>
      <c r="H84" s="1">
        <v>161.15789473684345</v>
      </c>
      <c r="I84" s="1">
        <v>-5.1578947368434456</v>
      </c>
      <c r="J84" s="1">
        <v>-0.53098991095180526</v>
      </c>
      <c r="L84" s="1">
        <v>50</v>
      </c>
      <c r="M84" s="1">
        <v>156</v>
      </c>
    </row>
    <row r="85" spans="7:13" x14ac:dyDescent="0.35">
      <c r="G85" s="1">
        <v>11</v>
      </c>
      <c r="H85" s="1">
        <v>170.45438596491294</v>
      </c>
      <c r="I85" s="1">
        <v>-10.454385964912944</v>
      </c>
      <c r="J85" s="1">
        <v>-1.0762479181500635</v>
      </c>
      <c r="L85" s="1">
        <v>55.26315789473685</v>
      </c>
      <c r="M85" s="1">
        <v>160</v>
      </c>
    </row>
    <row r="86" spans="7:13" x14ac:dyDescent="0.35">
      <c r="G86" s="1">
        <v>12</v>
      </c>
      <c r="H86" s="1">
        <v>179.75087719298244</v>
      </c>
      <c r="I86" s="1">
        <v>-10.750877192982443</v>
      </c>
      <c r="J86" s="1">
        <v>-1.1067708075890521</v>
      </c>
      <c r="L86" s="1">
        <v>60.526315789473685</v>
      </c>
      <c r="M86" s="1">
        <v>169</v>
      </c>
    </row>
    <row r="87" spans="7:13" x14ac:dyDescent="0.35">
      <c r="G87" s="1">
        <v>13</v>
      </c>
      <c r="H87" s="1">
        <v>189.04736842105558</v>
      </c>
      <c r="I87" s="1">
        <v>-15.04736842105558</v>
      </c>
      <c r="J87" s="1">
        <v>-1.549081791235831</v>
      </c>
      <c r="L87" s="1">
        <v>65.789473684210535</v>
      </c>
      <c r="M87" s="1">
        <v>174</v>
      </c>
    </row>
    <row r="88" spans="7:13" x14ac:dyDescent="0.35">
      <c r="G88" s="1">
        <v>14</v>
      </c>
      <c r="H88" s="1">
        <v>198.34385964912508</v>
      </c>
      <c r="I88" s="1">
        <v>-0.34385964912507916</v>
      </c>
      <c r="J88" s="1">
        <v>-3.539932739701173E-2</v>
      </c>
      <c r="L88" s="1">
        <v>71.052631578947384</v>
      </c>
      <c r="M88" s="1">
        <v>198</v>
      </c>
    </row>
    <row r="89" spans="7:13" x14ac:dyDescent="0.35">
      <c r="G89" s="1">
        <v>15</v>
      </c>
      <c r="H89" s="1">
        <v>207.64035087719458</v>
      </c>
      <c r="I89" s="1">
        <v>-5.6403508771945781</v>
      </c>
      <c r="J89" s="1">
        <v>-0.5806573345952698</v>
      </c>
      <c r="L89" s="1">
        <v>76.31578947368422</v>
      </c>
      <c r="M89" s="1">
        <v>202</v>
      </c>
    </row>
    <row r="90" spans="7:13" x14ac:dyDescent="0.35">
      <c r="G90" s="1">
        <v>16</v>
      </c>
      <c r="H90" s="1">
        <v>216.93684210526408</v>
      </c>
      <c r="I90" s="1">
        <v>-3.936842105264077</v>
      </c>
      <c r="J90" s="1">
        <v>-0.40528617693055086</v>
      </c>
      <c r="L90" s="1">
        <v>81.578947368421055</v>
      </c>
      <c r="M90" s="1">
        <v>213</v>
      </c>
    </row>
    <row r="91" spans="7:13" x14ac:dyDescent="0.35">
      <c r="G91" s="1">
        <v>17</v>
      </c>
      <c r="H91" s="1">
        <v>226.23333333333358</v>
      </c>
      <c r="I91" s="1">
        <v>2.7666666666664241</v>
      </c>
      <c r="J91" s="1">
        <v>0.28482009849343737</v>
      </c>
      <c r="L91" s="1">
        <v>86.842105263157904</v>
      </c>
      <c r="M91" s="1">
        <v>229</v>
      </c>
    </row>
    <row r="92" spans="7:13" x14ac:dyDescent="0.35">
      <c r="G92" s="1">
        <v>18</v>
      </c>
      <c r="H92" s="1">
        <v>235.52982456140307</v>
      </c>
      <c r="I92" s="1">
        <v>12.470175438596925</v>
      </c>
      <c r="J92" s="1">
        <v>1.2837674445729872</v>
      </c>
      <c r="L92" s="1">
        <v>92.105263157894754</v>
      </c>
      <c r="M92" s="1">
        <v>248</v>
      </c>
    </row>
    <row r="93" spans="7:13" x14ac:dyDescent="0.35">
      <c r="G93" s="1">
        <v>19</v>
      </c>
      <c r="H93" s="1">
        <v>244.82631578947621</v>
      </c>
      <c r="I93" s="1">
        <v>24.173684210523788</v>
      </c>
      <c r="J93" s="1">
        <v>2.4886088377558702</v>
      </c>
      <c r="L93" s="1">
        <v>97.368421052631589</v>
      </c>
      <c r="M93" s="1">
        <v>269</v>
      </c>
    </row>
    <row r="102" spans="7:16" ht="28" thickBot="1" x14ac:dyDescent="0.4">
      <c r="K102" s="1" t="s">
        <v>17</v>
      </c>
      <c r="L102" s="1" t="s">
        <v>18</v>
      </c>
      <c r="M102" s="1" t="s">
        <v>19</v>
      </c>
      <c r="N102" s="1" t="s">
        <v>20</v>
      </c>
      <c r="O102" s="1" t="s">
        <v>21</v>
      </c>
      <c r="P102" s="1" t="s">
        <v>22</v>
      </c>
    </row>
    <row r="103" spans="7:16" x14ac:dyDescent="0.35">
      <c r="G103" s="1" t="s">
        <v>87</v>
      </c>
      <c r="H103" s="1" t="s">
        <v>88</v>
      </c>
      <c r="I103" s="1" t="s">
        <v>81</v>
      </c>
      <c r="K103" s="7" t="s">
        <v>81</v>
      </c>
      <c r="L103" s="7" t="s">
        <v>83</v>
      </c>
      <c r="M103" s="7" t="s">
        <v>84</v>
      </c>
      <c r="N103" s="7" t="s">
        <v>81</v>
      </c>
      <c r="O103" s="7" t="s">
        <v>83</v>
      </c>
      <c r="P103" s="7" t="s">
        <v>84</v>
      </c>
    </row>
    <row r="104" spans="7:16" x14ac:dyDescent="0.35">
      <c r="G104" s="1">
        <v>80</v>
      </c>
      <c r="H104" s="1">
        <v>100</v>
      </c>
      <c r="I104" s="1">
        <v>100</v>
      </c>
      <c r="K104" s="1">
        <v>100</v>
      </c>
      <c r="L104" s="1">
        <v>3</v>
      </c>
      <c r="M104" s="9">
        <v>0.125</v>
      </c>
      <c r="N104" s="1">
        <v>100</v>
      </c>
      <c r="O104" s="1">
        <v>3</v>
      </c>
      <c r="P104" s="9">
        <v>0.125</v>
      </c>
    </row>
    <row r="105" spans="7:16" x14ac:dyDescent="0.35">
      <c r="G105" s="1">
        <v>100</v>
      </c>
      <c r="H105" s="1">
        <v>120</v>
      </c>
      <c r="I105" s="1">
        <v>120</v>
      </c>
      <c r="K105" s="1">
        <v>120</v>
      </c>
      <c r="L105" s="1">
        <v>3</v>
      </c>
      <c r="M105" s="9">
        <v>0.25</v>
      </c>
      <c r="N105" s="1">
        <v>120</v>
      </c>
      <c r="O105" s="1">
        <v>3</v>
      </c>
      <c r="P105" s="9">
        <v>0.25</v>
      </c>
    </row>
    <row r="106" spans="7:16" x14ac:dyDescent="0.35">
      <c r="G106" s="1">
        <v>120</v>
      </c>
      <c r="H106" s="1">
        <v>140</v>
      </c>
      <c r="I106" s="1">
        <v>140</v>
      </c>
      <c r="K106" s="1">
        <v>140</v>
      </c>
      <c r="L106" s="1">
        <v>3</v>
      </c>
      <c r="M106" s="9">
        <v>0.375</v>
      </c>
      <c r="N106" s="1">
        <v>140</v>
      </c>
      <c r="O106" s="1">
        <v>3</v>
      </c>
      <c r="P106" s="9">
        <v>0.375</v>
      </c>
    </row>
    <row r="107" spans="7:16" x14ac:dyDescent="0.35">
      <c r="G107" s="1">
        <v>140</v>
      </c>
      <c r="H107" s="1">
        <v>160</v>
      </c>
      <c r="I107" s="1">
        <v>160</v>
      </c>
      <c r="K107" s="1">
        <v>160</v>
      </c>
      <c r="L107" s="1">
        <v>3</v>
      </c>
      <c r="M107" s="9">
        <v>0.5</v>
      </c>
      <c r="N107" s="1">
        <v>160</v>
      </c>
      <c r="O107" s="1">
        <v>3</v>
      </c>
      <c r="P107" s="9">
        <v>0.5</v>
      </c>
    </row>
    <row r="108" spans="7:16" x14ac:dyDescent="0.35">
      <c r="G108" s="1">
        <v>160</v>
      </c>
      <c r="H108" s="1">
        <v>180</v>
      </c>
      <c r="I108" s="1">
        <v>180</v>
      </c>
      <c r="K108" s="1">
        <v>180</v>
      </c>
      <c r="L108" s="1">
        <v>2</v>
      </c>
      <c r="M108" s="9">
        <v>0.58333333333333337</v>
      </c>
      <c r="N108" s="1">
        <v>180</v>
      </c>
      <c r="O108" s="1">
        <v>2</v>
      </c>
      <c r="P108" s="9">
        <v>0.58333333333333337</v>
      </c>
    </row>
    <row r="109" spans="7:16" x14ac:dyDescent="0.35">
      <c r="G109" s="1">
        <v>180</v>
      </c>
      <c r="H109" s="1">
        <v>200</v>
      </c>
      <c r="I109" s="1">
        <v>200</v>
      </c>
      <c r="K109" s="1">
        <v>200</v>
      </c>
      <c r="L109" s="1">
        <v>1</v>
      </c>
      <c r="M109" s="9">
        <v>0.625</v>
      </c>
      <c r="N109" s="1">
        <v>220</v>
      </c>
      <c r="O109" s="1">
        <v>2</v>
      </c>
      <c r="P109" s="9">
        <v>0.66666666666666663</v>
      </c>
    </row>
    <row r="110" spans="7:16" x14ac:dyDescent="0.35">
      <c r="G110" s="1">
        <v>200</v>
      </c>
      <c r="H110" s="1">
        <v>220</v>
      </c>
      <c r="I110" s="1">
        <v>220</v>
      </c>
      <c r="K110" s="1">
        <v>220</v>
      </c>
      <c r="L110" s="1">
        <v>2</v>
      </c>
      <c r="M110" s="9">
        <v>0.70833333333333337</v>
      </c>
      <c r="N110" s="1">
        <v>280</v>
      </c>
      <c r="O110" s="1">
        <v>2</v>
      </c>
      <c r="P110" s="9">
        <v>0.75</v>
      </c>
    </row>
    <row r="111" spans="7:16" x14ac:dyDescent="0.35">
      <c r="G111" s="1">
        <v>220</v>
      </c>
      <c r="H111" s="1">
        <v>240</v>
      </c>
      <c r="I111" s="1">
        <v>240</v>
      </c>
      <c r="K111" s="1">
        <v>240</v>
      </c>
      <c r="L111" s="1">
        <v>1</v>
      </c>
      <c r="M111" s="9">
        <v>0.75</v>
      </c>
      <c r="N111" s="1">
        <v>320</v>
      </c>
      <c r="O111" s="1">
        <v>2</v>
      </c>
      <c r="P111" s="9">
        <v>0.83333333333333337</v>
      </c>
    </row>
    <row r="112" spans="7:16" x14ac:dyDescent="0.35">
      <c r="G112" s="1">
        <v>240</v>
      </c>
      <c r="H112" s="1">
        <v>260</v>
      </c>
      <c r="I112" s="1">
        <v>260</v>
      </c>
      <c r="K112" s="1">
        <v>260</v>
      </c>
      <c r="L112" s="1">
        <v>1</v>
      </c>
      <c r="M112" s="9">
        <v>0.79166666666666663</v>
      </c>
      <c r="N112" s="1">
        <v>200</v>
      </c>
      <c r="O112" s="1">
        <v>1</v>
      </c>
      <c r="P112" s="9">
        <v>0.875</v>
      </c>
    </row>
    <row r="113" spans="7:17" x14ac:dyDescent="0.35">
      <c r="G113" s="1">
        <v>260</v>
      </c>
      <c r="H113" s="1">
        <v>280</v>
      </c>
      <c r="I113" s="1">
        <v>280</v>
      </c>
      <c r="K113" s="1">
        <v>280</v>
      </c>
      <c r="L113" s="1">
        <v>2</v>
      </c>
      <c r="M113" s="9">
        <v>0.875</v>
      </c>
      <c r="N113" s="1">
        <v>240</v>
      </c>
      <c r="O113" s="1">
        <v>1</v>
      </c>
      <c r="P113" s="9">
        <v>0.91666666666666663</v>
      </c>
    </row>
    <row r="114" spans="7:17" x14ac:dyDescent="0.35">
      <c r="G114" s="1">
        <v>280</v>
      </c>
      <c r="H114" s="1">
        <v>300</v>
      </c>
      <c r="I114" s="1">
        <v>300</v>
      </c>
      <c r="K114" s="1">
        <v>300</v>
      </c>
      <c r="L114" s="1">
        <v>0</v>
      </c>
      <c r="M114" s="9">
        <v>0.875</v>
      </c>
      <c r="N114" s="1">
        <v>260</v>
      </c>
      <c r="O114" s="1">
        <v>1</v>
      </c>
      <c r="P114" s="9">
        <v>0.95833333333333337</v>
      </c>
    </row>
    <row r="115" spans="7:17" x14ac:dyDescent="0.35">
      <c r="G115" s="1">
        <v>300</v>
      </c>
      <c r="H115" s="1">
        <v>320</v>
      </c>
      <c r="I115" s="1">
        <v>320</v>
      </c>
      <c r="K115" s="1">
        <v>320</v>
      </c>
      <c r="L115" s="1">
        <v>2</v>
      </c>
      <c r="M115" s="9">
        <v>0.95833333333333337</v>
      </c>
      <c r="N115" s="1">
        <v>340</v>
      </c>
      <c r="O115" s="1">
        <v>1</v>
      </c>
      <c r="P115" s="9">
        <v>1</v>
      </c>
    </row>
    <row r="116" spans="7:17" x14ac:dyDescent="0.35">
      <c r="G116" s="1">
        <v>320</v>
      </c>
      <c r="H116" s="1">
        <v>340</v>
      </c>
      <c r="I116" s="1">
        <v>340</v>
      </c>
      <c r="K116" s="1">
        <v>340</v>
      </c>
      <c r="L116" s="1">
        <v>1</v>
      </c>
      <c r="M116" s="9">
        <v>1</v>
      </c>
      <c r="N116" s="1">
        <v>300</v>
      </c>
      <c r="O116" s="1">
        <v>0</v>
      </c>
      <c r="P116" s="9">
        <v>1</v>
      </c>
    </row>
    <row r="117" spans="7:17" ht="28" thickBot="1" x14ac:dyDescent="0.4">
      <c r="I117" s="1">
        <f>COUNT(Table62667073[Bin])</f>
        <v>13</v>
      </c>
      <c r="K117" s="16" t="s">
        <v>82</v>
      </c>
      <c r="L117" s="16">
        <v>0</v>
      </c>
      <c r="M117" s="17">
        <v>1</v>
      </c>
      <c r="N117" s="16" t="s">
        <v>82</v>
      </c>
      <c r="O117" s="16">
        <v>0</v>
      </c>
      <c r="P117" s="17">
        <v>1</v>
      </c>
    </row>
    <row r="118" spans="7:17" x14ac:dyDescent="0.35">
      <c r="K118" s="1" t="s">
        <v>92</v>
      </c>
      <c r="L118" s="1">
        <f>SUM(L104:L117)</f>
        <v>24</v>
      </c>
    </row>
    <row r="121" spans="7:17" x14ac:dyDescent="0.35">
      <c r="G121" s="1" t="s">
        <v>85</v>
      </c>
      <c r="H121" s="1" t="s">
        <v>86</v>
      </c>
    </row>
    <row r="122" spans="7:17" x14ac:dyDescent="0.35">
      <c r="G122" s="1">
        <f t="shared" ref="G122:G132" si="0">(H104+G104)/2</f>
        <v>90</v>
      </c>
      <c r="H122" s="1">
        <f>Table63687174[[#This Row],[MidPoint]]*L104</f>
        <v>270</v>
      </c>
    </row>
    <row r="123" spans="7:17" x14ac:dyDescent="0.35">
      <c r="G123" s="1">
        <f t="shared" si="0"/>
        <v>110</v>
      </c>
      <c r="H123" s="1">
        <f>Table63687174[[#This Row],[MidPoint]]*L105</f>
        <v>330</v>
      </c>
    </row>
    <row r="124" spans="7:17" ht="28" thickBot="1" x14ac:dyDescent="0.4">
      <c r="G124" s="1">
        <f t="shared" si="0"/>
        <v>130</v>
      </c>
      <c r="H124" s="1">
        <f>Table63687174[[#This Row],[MidPoint]]*L106</f>
        <v>390</v>
      </c>
      <c r="J124" s="34" t="s">
        <v>28</v>
      </c>
      <c r="K124" s="34"/>
      <c r="L124" s="13"/>
      <c r="M124" s="34" t="s">
        <v>30</v>
      </c>
      <c r="N124" s="34"/>
      <c r="O124" s="13"/>
      <c r="P124" s="34" t="s">
        <v>31</v>
      </c>
      <c r="Q124" s="34"/>
    </row>
    <row r="125" spans="7:17" ht="29" thickTop="1" thickBot="1" x14ac:dyDescent="0.4">
      <c r="G125" s="1">
        <f t="shared" si="0"/>
        <v>150</v>
      </c>
      <c r="H125" s="1">
        <f>Table63687174[[#This Row],[MidPoint]]*L107</f>
        <v>450</v>
      </c>
      <c r="J125" s="19" t="s">
        <v>99</v>
      </c>
      <c r="K125" s="19" t="s">
        <v>100</v>
      </c>
      <c r="L125" s="13"/>
      <c r="M125" s="19" t="s">
        <v>99</v>
      </c>
      <c r="N125" s="19" t="s">
        <v>100</v>
      </c>
      <c r="O125" s="13"/>
      <c r="P125" s="19" t="s">
        <v>99</v>
      </c>
      <c r="Q125" s="19" t="s">
        <v>100</v>
      </c>
    </row>
    <row r="126" spans="7:17" ht="29" thickTop="1" thickBot="1" x14ac:dyDescent="0.4">
      <c r="G126" s="1">
        <f t="shared" si="0"/>
        <v>170</v>
      </c>
      <c r="H126" s="1">
        <f>Table63687174[[#This Row],[MidPoint]]*L108</f>
        <v>340</v>
      </c>
      <c r="J126" s="19">
        <f>I7</f>
        <v>186.13043478260869</v>
      </c>
      <c r="K126" s="19">
        <f>H135/L118</f>
        <v>181.66666666666666</v>
      </c>
      <c r="L126" s="13"/>
      <c r="M126" s="19">
        <f>I9</f>
        <v>169</v>
      </c>
      <c r="N126" s="19">
        <f>G108+(((L118/2)-SUM(L104:L107))/L108)*C31</f>
        <v>160</v>
      </c>
      <c r="O126" s="13"/>
      <c r="P126" s="19" t="e">
        <f>I10</f>
        <v>#N/A</v>
      </c>
      <c r="Q126" s="19">
        <f>G108+((L108-L107)/(2*L108-L110-L107))*C31</f>
        <v>179</v>
      </c>
    </row>
    <row r="127" spans="7:17" ht="28" thickTop="1" x14ac:dyDescent="0.35">
      <c r="G127" s="1">
        <f t="shared" si="0"/>
        <v>190</v>
      </c>
      <c r="H127" s="1">
        <f>Table63687174[[#This Row],[MidPoint]]*L109</f>
        <v>190</v>
      </c>
    </row>
    <row r="128" spans="7:17" x14ac:dyDescent="0.35">
      <c r="G128" s="1">
        <f t="shared" si="0"/>
        <v>210</v>
      </c>
      <c r="H128" s="1">
        <f>Table63687174[[#This Row],[MidPoint]]*L110</f>
        <v>420</v>
      </c>
    </row>
    <row r="129" spans="7:8" x14ac:dyDescent="0.35">
      <c r="G129" s="1">
        <f t="shared" si="0"/>
        <v>230</v>
      </c>
      <c r="H129" s="1">
        <f>Table63687174[[#This Row],[MidPoint]]*L111</f>
        <v>230</v>
      </c>
    </row>
    <row r="130" spans="7:8" x14ac:dyDescent="0.35">
      <c r="G130" s="1">
        <f t="shared" si="0"/>
        <v>250</v>
      </c>
      <c r="H130" s="1">
        <f>Table63687174[[#This Row],[MidPoint]]*L112</f>
        <v>250</v>
      </c>
    </row>
    <row r="131" spans="7:8" x14ac:dyDescent="0.35">
      <c r="G131" s="1">
        <f t="shared" si="0"/>
        <v>270</v>
      </c>
      <c r="H131" s="1">
        <f>Table63687174[[#This Row],[MidPoint]]*L113</f>
        <v>540</v>
      </c>
    </row>
    <row r="132" spans="7:8" x14ac:dyDescent="0.35">
      <c r="G132" s="1">
        <f t="shared" si="0"/>
        <v>290</v>
      </c>
      <c r="H132" s="1">
        <f>Table63687174[[#This Row],[MidPoint]]*L114</f>
        <v>0</v>
      </c>
    </row>
    <row r="133" spans="7:8" x14ac:dyDescent="0.35">
      <c r="G133" s="1">
        <f t="shared" ref="G133:G134" si="1">(H115+G115)/2</f>
        <v>310</v>
      </c>
      <c r="H133" s="1">
        <f>Table63687174[[#This Row],[MidPoint]]*L115</f>
        <v>620</v>
      </c>
    </row>
    <row r="134" spans="7:8" x14ac:dyDescent="0.35">
      <c r="G134" s="1">
        <f t="shared" si="1"/>
        <v>330</v>
      </c>
      <c r="H134" s="1">
        <f>Table63687174[[#This Row],[MidPoint]]*L116</f>
        <v>330</v>
      </c>
    </row>
    <row r="135" spans="7:8" x14ac:dyDescent="0.35">
      <c r="G135" s="1" t="s">
        <v>51</v>
      </c>
      <c r="H135" s="1">
        <f>SUM(H122:H134)</f>
        <v>4360</v>
      </c>
    </row>
  </sheetData>
  <sortState xmlns:xlrd2="http://schemas.microsoft.com/office/spreadsheetml/2017/richdata2" ref="N104:O117">
    <sortCondition descending="1" ref="O104"/>
  </sortState>
  <mergeCells count="3">
    <mergeCell ref="J124:K124"/>
    <mergeCell ref="M124:N124"/>
    <mergeCell ref="P124:Q124"/>
  </mergeCell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5789E-44C0-3046-9511-D4414D44CCB6}">
  <dimension ref="A1:R130"/>
  <sheetViews>
    <sheetView zoomScale="60" workbookViewId="0">
      <selection activeCell="I28" sqref="I28"/>
    </sheetView>
  </sheetViews>
  <sheetFormatPr baseColWidth="10" defaultRowHeight="27" x14ac:dyDescent="0.35"/>
  <cols>
    <col min="1" max="1" width="10.83203125" style="1"/>
    <col min="2" max="2" width="35.1640625" style="1" customWidth="1"/>
    <col min="3" max="3" width="10.83203125" style="1"/>
    <col min="4" max="4" width="86" style="1" customWidth="1"/>
    <col min="5" max="5" width="35.1640625" style="1" customWidth="1"/>
    <col min="6" max="6" width="24.33203125" style="1" customWidth="1"/>
    <col min="7" max="7" width="11.1640625" style="1" customWidth="1"/>
    <col min="8" max="8" width="35.6640625" style="1" customWidth="1"/>
    <col min="9" max="9" width="28.1640625" style="1" customWidth="1"/>
    <col min="10" max="10" width="15" style="1" customWidth="1"/>
    <col min="11" max="11" width="30" style="1" customWidth="1"/>
    <col min="12" max="12" width="20" style="1" customWidth="1"/>
    <col min="13" max="13" width="24.5" style="1" customWidth="1"/>
    <col min="14" max="15" width="22" style="1" customWidth="1"/>
    <col min="16" max="16" width="16.6640625" style="1" customWidth="1"/>
    <col min="17" max="17" width="19.83203125" style="1" customWidth="1"/>
    <col min="18" max="18" width="21.33203125" style="1" customWidth="1"/>
    <col min="19" max="16384" width="10.83203125" style="1"/>
  </cols>
  <sheetData>
    <row r="1" spans="1:9" x14ac:dyDescent="0.35">
      <c r="A1" s="1" t="s">
        <v>0</v>
      </c>
      <c r="B1" s="1" t="s">
        <v>1</v>
      </c>
      <c r="C1" s="1" t="s">
        <v>2</v>
      </c>
      <c r="D1" s="1" t="s">
        <v>3</v>
      </c>
      <c r="E1" s="1" t="s">
        <v>93</v>
      </c>
    </row>
    <row r="2" spans="1:9" x14ac:dyDescent="0.35">
      <c r="A2" s="1" t="s">
        <v>12</v>
      </c>
      <c r="B2" s="1" t="s">
        <v>13</v>
      </c>
      <c r="C2" s="1">
        <v>2000</v>
      </c>
      <c r="D2" s="1">
        <v>3118</v>
      </c>
    </row>
    <row r="3" spans="1:9" x14ac:dyDescent="0.35">
      <c r="A3" s="1" t="s">
        <v>12</v>
      </c>
      <c r="B3" s="1" t="s">
        <v>13</v>
      </c>
      <c r="C3" s="1">
        <v>2001</v>
      </c>
      <c r="D3" s="1">
        <v>3148</v>
      </c>
      <c r="E3" s="1">
        <f>Table818[[#This Row],[Cumulative number of objects launched into outer space]]-D2</f>
        <v>30</v>
      </c>
    </row>
    <row r="4" spans="1:9" x14ac:dyDescent="0.35">
      <c r="A4" s="1" t="s">
        <v>12</v>
      </c>
      <c r="B4" s="1" t="s">
        <v>13</v>
      </c>
      <c r="C4" s="1">
        <v>2002</v>
      </c>
      <c r="D4" s="1">
        <v>3167</v>
      </c>
      <c r="E4" s="1">
        <f>Table818[[#This Row],[Cumulative number of objects launched into outer space]]-D3</f>
        <v>19</v>
      </c>
    </row>
    <row r="5" spans="1:9" x14ac:dyDescent="0.35">
      <c r="A5" s="1" t="s">
        <v>12</v>
      </c>
      <c r="B5" s="1" t="s">
        <v>13</v>
      </c>
      <c r="C5" s="1">
        <v>2003</v>
      </c>
      <c r="D5" s="1">
        <v>3189</v>
      </c>
      <c r="E5" s="1">
        <f>Table818[[#This Row],[Cumulative number of objects launched into outer space]]-D4</f>
        <v>22</v>
      </c>
    </row>
    <row r="6" spans="1:9" ht="28" thickBot="1" x14ac:dyDescent="0.4">
      <c r="A6" s="1" t="s">
        <v>12</v>
      </c>
      <c r="B6" s="1" t="s">
        <v>13</v>
      </c>
      <c r="C6" s="1">
        <v>2004</v>
      </c>
      <c r="D6" s="1">
        <v>3208</v>
      </c>
      <c r="E6" s="1">
        <f>Table818[[#This Row],[Cumulative number of objects launched into outer space]]-D5</f>
        <v>19</v>
      </c>
      <c r="H6" s="24" t="s">
        <v>16</v>
      </c>
      <c r="I6" s="24" t="s">
        <v>17</v>
      </c>
    </row>
    <row r="7" spans="1:9" x14ac:dyDescent="0.35">
      <c r="A7" s="1" t="s">
        <v>12</v>
      </c>
      <c r="B7" s="1" t="s">
        <v>13</v>
      </c>
      <c r="C7" s="1">
        <v>2005</v>
      </c>
      <c r="D7" s="1">
        <v>3227</v>
      </c>
      <c r="E7" s="1">
        <f>Table818[[#This Row],[Cumulative number of objects launched into outer space]]-D6</f>
        <v>19</v>
      </c>
      <c r="H7" s="6" t="s">
        <v>41</v>
      </c>
      <c r="I7" s="6"/>
    </row>
    <row r="8" spans="1:9" x14ac:dyDescent="0.35">
      <c r="A8" s="1" t="s">
        <v>12</v>
      </c>
      <c r="B8" s="1" t="s">
        <v>13</v>
      </c>
      <c r="C8" s="1">
        <v>2006</v>
      </c>
      <c r="D8" s="1">
        <v>3243</v>
      </c>
      <c r="E8" s="1">
        <f>Table818[[#This Row],[Cumulative number of objects launched into outer space]]-D7</f>
        <v>16</v>
      </c>
    </row>
    <row r="9" spans="1:9" x14ac:dyDescent="0.35">
      <c r="A9" s="1" t="s">
        <v>12</v>
      </c>
      <c r="B9" s="1" t="s">
        <v>13</v>
      </c>
      <c r="C9" s="1">
        <v>2007</v>
      </c>
      <c r="D9" s="1">
        <v>3261</v>
      </c>
      <c r="E9" s="1">
        <f>Table818[[#This Row],[Cumulative number of objects launched into outer space]]-D8</f>
        <v>18</v>
      </c>
      <c r="H9" s="1" t="s">
        <v>28</v>
      </c>
      <c r="I9" s="1">
        <v>3397.2608695652175</v>
      </c>
    </row>
    <row r="10" spans="1:9" x14ac:dyDescent="0.35">
      <c r="A10" s="1" t="s">
        <v>12</v>
      </c>
      <c r="B10" s="1" t="s">
        <v>13</v>
      </c>
      <c r="C10" s="1">
        <v>2008</v>
      </c>
      <c r="D10" s="1">
        <v>3282</v>
      </c>
      <c r="E10" s="1">
        <f>Table818[[#This Row],[Cumulative number of objects launched into outer space]]-D9</f>
        <v>21</v>
      </c>
      <c r="H10" s="1" t="s">
        <v>29</v>
      </c>
      <c r="I10" s="1">
        <v>35.229973841639818</v>
      </c>
    </row>
    <row r="11" spans="1:9" x14ac:dyDescent="0.35">
      <c r="A11" s="1" t="s">
        <v>12</v>
      </c>
      <c r="B11" s="1" t="s">
        <v>13</v>
      </c>
      <c r="C11" s="1">
        <v>2009</v>
      </c>
      <c r="D11" s="1">
        <v>3312</v>
      </c>
      <c r="E11" s="1">
        <f>Table818[[#This Row],[Cumulative number of objects launched into outer space]]-D10</f>
        <v>30</v>
      </c>
      <c r="H11" s="1" t="s">
        <v>30</v>
      </c>
      <c r="I11" s="1">
        <v>3383</v>
      </c>
    </row>
    <row r="12" spans="1:9" x14ac:dyDescent="0.35">
      <c r="A12" s="1" t="s">
        <v>12</v>
      </c>
      <c r="B12" s="1" t="s">
        <v>13</v>
      </c>
      <c r="C12" s="1">
        <v>2010</v>
      </c>
      <c r="D12" s="1">
        <v>3336</v>
      </c>
      <c r="E12" s="1">
        <f>Table818[[#This Row],[Cumulative number of objects launched into outer space]]-D11</f>
        <v>24</v>
      </c>
      <c r="H12" s="1" t="s">
        <v>31</v>
      </c>
      <c r="I12" s="1" t="e">
        <v>#N/A</v>
      </c>
    </row>
    <row r="13" spans="1:9" x14ac:dyDescent="0.35">
      <c r="A13" s="1" t="s">
        <v>12</v>
      </c>
      <c r="B13" s="1" t="s">
        <v>13</v>
      </c>
      <c r="C13" s="1">
        <v>2011</v>
      </c>
      <c r="D13" s="1">
        <v>3360</v>
      </c>
      <c r="E13" s="1">
        <f>Table818[[#This Row],[Cumulative number of objects launched into outer space]]-D12</f>
        <v>24</v>
      </c>
      <c r="H13" s="1" t="s">
        <v>32</v>
      </c>
      <c r="I13" s="1">
        <v>168.95701911521874</v>
      </c>
    </row>
    <row r="14" spans="1:9" x14ac:dyDescent="0.35">
      <c r="A14" s="1" t="s">
        <v>12</v>
      </c>
      <c r="B14" s="1" t="s">
        <v>13</v>
      </c>
      <c r="C14" s="1">
        <v>2012</v>
      </c>
      <c r="D14" s="1">
        <v>3383</v>
      </c>
      <c r="E14" s="1">
        <f>Table818[[#This Row],[Cumulative number of objects launched into outer space]]-D13</f>
        <v>23</v>
      </c>
      <c r="H14" s="1" t="s">
        <v>33</v>
      </c>
      <c r="I14" s="1">
        <v>28546.474308300392</v>
      </c>
    </row>
    <row r="15" spans="1:9" x14ac:dyDescent="0.35">
      <c r="A15" s="1" t="s">
        <v>12</v>
      </c>
      <c r="B15" s="1" t="s">
        <v>13</v>
      </c>
      <c r="C15" s="1">
        <v>2013</v>
      </c>
      <c r="D15" s="1">
        <v>3412</v>
      </c>
      <c r="E15" s="1">
        <f>Table818[[#This Row],[Cumulative number of objects launched into outer space]]-D14</f>
        <v>29</v>
      </c>
      <c r="H15" s="1" t="s">
        <v>34</v>
      </c>
      <c r="I15" s="1">
        <v>-1.0477746101072949</v>
      </c>
    </row>
    <row r="16" spans="1:9" x14ac:dyDescent="0.35">
      <c r="A16" s="1" t="s">
        <v>12</v>
      </c>
      <c r="B16" s="1" t="s">
        <v>13</v>
      </c>
      <c r="C16" s="1">
        <v>2014</v>
      </c>
      <c r="D16" s="1">
        <v>3447</v>
      </c>
      <c r="E16" s="1">
        <f>Table818[[#This Row],[Cumulative number of objects launched into outer space]]-D15</f>
        <v>35</v>
      </c>
      <c r="H16" s="1" t="s">
        <v>35</v>
      </c>
      <c r="I16" s="1">
        <v>0.23847476866631065</v>
      </c>
    </row>
    <row r="17" spans="1:9" x14ac:dyDescent="0.35">
      <c r="A17" s="1" t="s">
        <v>12</v>
      </c>
      <c r="B17" s="1" t="s">
        <v>13</v>
      </c>
      <c r="C17" s="1">
        <v>2015</v>
      </c>
      <c r="D17" s="1">
        <v>3474</v>
      </c>
      <c r="E17" s="1">
        <f>Table818[[#This Row],[Cumulative number of objects launched into outer space]]-D16</f>
        <v>27</v>
      </c>
      <c r="H17" s="1" t="s">
        <v>36</v>
      </c>
      <c r="I17" s="1">
        <v>575</v>
      </c>
    </row>
    <row r="18" spans="1:9" x14ac:dyDescent="0.35">
      <c r="A18" s="1" t="s">
        <v>12</v>
      </c>
      <c r="B18" s="1" t="s">
        <v>13</v>
      </c>
      <c r="C18" s="20">
        <v>2016</v>
      </c>
      <c r="D18" s="20">
        <v>3488</v>
      </c>
      <c r="E18" s="20">
        <f>Table818[[#This Row],[Cumulative number of objects launched into outer space]]-D17</f>
        <v>14</v>
      </c>
      <c r="F18" s="20" t="s">
        <v>96</v>
      </c>
      <c r="H18" s="1" t="s">
        <v>37</v>
      </c>
      <c r="I18" s="1">
        <v>3148</v>
      </c>
    </row>
    <row r="19" spans="1:9" x14ac:dyDescent="0.35">
      <c r="A19" s="1" t="s">
        <v>12</v>
      </c>
      <c r="B19" s="1" t="s">
        <v>13</v>
      </c>
      <c r="C19" s="1">
        <v>2017</v>
      </c>
      <c r="D19" s="1">
        <v>3513</v>
      </c>
      <c r="E19" s="1">
        <f>Table818[[#This Row],[Cumulative number of objects launched into outer space]]-D18</f>
        <v>25</v>
      </c>
      <c r="H19" s="1" t="s">
        <v>38</v>
      </c>
      <c r="I19" s="1">
        <v>3723</v>
      </c>
    </row>
    <row r="20" spans="1:9" x14ac:dyDescent="0.35">
      <c r="A20" s="1" t="s">
        <v>12</v>
      </c>
      <c r="B20" s="1" t="s">
        <v>13</v>
      </c>
      <c r="C20" s="1">
        <v>2018</v>
      </c>
      <c r="D20" s="1">
        <v>3536</v>
      </c>
      <c r="E20" s="1">
        <f>Table818[[#This Row],[Cumulative number of objects launched into outer space]]-D19</f>
        <v>23</v>
      </c>
      <c r="H20" s="1" t="s">
        <v>39</v>
      </c>
      <c r="I20" s="1">
        <v>78137</v>
      </c>
    </row>
    <row r="21" spans="1:9" x14ac:dyDescent="0.35">
      <c r="A21" s="1" t="s">
        <v>12</v>
      </c>
      <c r="B21" s="1" t="s">
        <v>13</v>
      </c>
      <c r="C21" s="1">
        <v>2019</v>
      </c>
      <c r="D21" s="1">
        <v>3566</v>
      </c>
      <c r="E21" s="1">
        <f>Table818[[#This Row],[Cumulative number of objects launched into outer space]]-D20</f>
        <v>30</v>
      </c>
      <c r="H21" s="1" t="s">
        <v>40</v>
      </c>
      <c r="I21" s="1">
        <v>23</v>
      </c>
    </row>
    <row r="22" spans="1:9" x14ac:dyDescent="0.35">
      <c r="A22" s="1" t="s">
        <v>12</v>
      </c>
      <c r="B22" s="1" t="s">
        <v>13</v>
      </c>
      <c r="C22" s="1">
        <v>2020</v>
      </c>
      <c r="D22" s="1">
        <v>3590</v>
      </c>
      <c r="E22" s="1">
        <f>Table818[[#This Row],[Cumulative number of objects launched into outer space]]-D21</f>
        <v>24</v>
      </c>
      <c r="H22"/>
      <c r="I22"/>
    </row>
    <row r="23" spans="1:9" x14ac:dyDescent="0.35">
      <c r="A23" s="1" t="s">
        <v>12</v>
      </c>
      <c r="B23" s="1" t="s">
        <v>13</v>
      </c>
      <c r="C23" s="1">
        <v>2021</v>
      </c>
      <c r="D23" s="1">
        <v>3611</v>
      </c>
      <c r="E23" s="1">
        <f>Table818[[#This Row],[Cumulative number of objects launched into outer space]]-D22</f>
        <v>21</v>
      </c>
      <c r="H23"/>
      <c r="I23"/>
    </row>
    <row r="24" spans="1:9" x14ac:dyDescent="0.35">
      <c r="A24" s="1" t="s">
        <v>12</v>
      </c>
      <c r="B24" s="1" t="s">
        <v>13</v>
      </c>
      <c r="C24" s="1">
        <v>2022</v>
      </c>
      <c r="D24" s="1">
        <v>3661</v>
      </c>
      <c r="E24" s="1">
        <f>Table818[[#This Row],[Cumulative number of objects launched into outer space]]-D23</f>
        <v>50</v>
      </c>
      <c r="H24"/>
      <c r="I24"/>
    </row>
    <row r="25" spans="1:9" x14ac:dyDescent="0.35">
      <c r="A25" s="1" t="s">
        <v>12</v>
      </c>
      <c r="B25" s="1" t="s">
        <v>13</v>
      </c>
      <c r="C25" s="20">
        <v>2023</v>
      </c>
      <c r="D25" s="20">
        <v>3723</v>
      </c>
      <c r="E25" s="20">
        <f>Table818[[#This Row],[Cumulative number of objects launched into outer space]]-D24</f>
        <v>62</v>
      </c>
      <c r="F25" s="20" t="s">
        <v>95</v>
      </c>
      <c r="H25"/>
      <c r="I25"/>
    </row>
    <row r="26" spans="1:9" x14ac:dyDescent="0.35">
      <c r="H26"/>
      <c r="I26"/>
    </row>
    <row r="27" spans="1:9" x14ac:dyDescent="0.35">
      <c r="H27"/>
      <c r="I27"/>
    </row>
    <row r="29" spans="1:9" x14ac:dyDescent="0.35">
      <c r="B29" s="1" t="s">
        <v>16</v>
      </c>
      <c r="C29" s="1" t="s">
        <v>17</v>
      </c>
    </row>
    <row r="30" spans="1:9" x14ac:dyDescent="0.35">
      <c r="B30" s="1" t="s">
        <v>72</v>
      </c>
      <c r="C30" s="1">
        <v>13</v>
      </c>
    </row>
    <row r="31" spans="1:9" x14ac:dyDescent="0.35">
      <c r="B31" s="1" t="s">
        <v>73</v>
      </c>
      <c r="C31" s="1">
        <f>(C34-C33)/C30</f>
        <v>46.53846153846154</v>
      </c>
    </row>
    <row r="32" spans="1:9" x14ac:dyDescent="0.35">
      <c r="B32" s="1" t="s">
        <v>74</v>
      </c>
      <c r="C32" s="1">
        <f>_xlfn.CEILING.MATH(C31,1)</f>
        <v>47</v>
      </c>
    </row>
    <row r="33" spans="2:9" x14ac:dyDescent="0.35">
      <c r="B33" s="1" t="s">
        <v>97</v>
      </c>
      <c r="C33" s="1">
        <f>MIN(Table818[Cumulative number of objects launched into outer space])</f>
        <v>3118</v>
      </c>
    </row>
    <row r="34" spans="2:9" x14ac:dyDescent="0.35">
      <c r="B34" s="1" t="s">
        <v>98</v>
      </c>
      <c r="C34" s="1">
        <f>MAX(Table818[Cumulative number of objects launched into outer space])</f>
        <v>3723</v>
      </c>
    </row>
    <row r="45" spans="2:9" x14ac:dyDescent="0.35">
      <c r="H45" s="1" t="s">
        <v>16</v>
      </c>
      <c r="I45" s="1" t="s">
        <v>17</v>
      </c>
    </row>
    <row r="46" spans="2:9" x14ac:dyDescent="0.35">
      <c r="H46" s="1" t="s">
        <v>42</v>
      </c>
    </row>
    <row r="47" spans="2:9" ht="28" thickBot="1" x14ac:dyDescent="0.4"/>
    <row r="48" spans="2:9" x14ac:dyDescent="0.35">
      <c r="H48" s="6" t="s">
        <v>43</v>
      </c>
      <c r="I48" s="6"/>
    </row>
    <row r="49" spans="8:16" x14ac:dyDescent="0.35">
      <c r="H49" s="1" t="s">
        <v>44</v>
      </c>
      <c r="I49" s="1">
        <v>0.99755742940720815</v>
      </c>
    </row>
    <row r="50" spans="8:16" x14ac:dyDescent="0.35">
      <c r="H50" s="1" t="s">
        <v>45</v>
      </c>
      <c r="I50" s="1">
        <v>0.99512082496551701</v>
      </c>
    </row>
    <row r="51" spans="8:16" x14ac:dyDescent="0.35">
      <c r="H51" s="1" t="s">
        <v>46</v>
      </c>
      <c r="I51" s="1">
        <v>0.99483381466937093</v>
      </c>
    </row>
    <row r="52" spans="8:16" x14ac:dyDescent="0.35">
      <c r="H52" s="1" t="s">
        <v>29</v>
      </c>
      <c r="I52" s="1">
        <v>9.5432533347138175</v>
      </c>
    </row>
    <row r="53" spans="8:16" x14ac:dyDescent="0.35">
      <c r="H53" s="1" t="s">
        <v>47</v>
      </c>
      <c r="I53" s="1">
        <v>19</v>
      </c>
    </row>
    <row r="54" spans="8:16" ht="28" thickBot="1" x14ac:dyDescent="0.4">
      <c r="H54" s="1" t="s">
        <v>48</v>
      </c>
      <c r="I54" s="1" t="s">
        <v>16</v>
      </c>
      <c r="J54" s="1" t="s">
        <v>17</v>
      </c>
      <c r="K54" s="1" t="s">
        <v>18</v>
      </c>
      <c r="L54" s="1" t="s">
        <v>19</v>
      </c>
      <c r="M54" s="1" t="s">
        <v>20</v>
      </c>
    </row>
    <row r="55" spans="8:16" x14ac:dyDescent="0.35">
      <c r="H55" s="7"/>
      <c r="I55" s="7" t="s">
        <v>53</v>
      </c>
      <c r="J55" s="7" t="s">
        <v>54</v>
      </c>
      <c r="K55" s="7" t="s">
        <v>55</v>
      </c>
      <c r="L55" s="7" t="s">
        <v>56</v>
      </c>
      <c r="M55" s="7" t="s">
        <v>57</v>
      </c>
    </row>
    <row r="56" spans="8:16" x14ac:dyDescent="0.35">
      <c r="H56" s="1" t="s">
        <v>49</v>
      </c>
      <c r="I56" s="1">
        <v>1</v>
      </c>
      <c r="J56" s="1">
        <v>315770.27368421055</v>
      </c>
      <c r="K56" s="1">
        <v>315770.27368421055</v>
      </c>
      <c r="L56" s="1">
        <v>3467.1955617198305</v>
      </c>
      <c r="M56" s="1">
        <v>4.2877262824039307E-21</v>
      </c>
    </row>
    <row r="57" spans="8:16" x14ac:dyDescent="0.35">
      <c r="H57" s="1" t="s">
        <v>50</v>
      </c>
      <c r="I57" s="1">
        <v>17</v>
      </c>
      <c r="J57" s="1">
        <v>1548.2526315789489</v>
      </c>
      <c r="K57" s="1">
        <v>91.073684210526409</v>
      </c>
    </row>
    <row r="58" spans="8:16" x14ac:dyDescent="0.35">
      <c r="H58" s="1" t="s">
        <v>51</v>
      </c>
      <c r="I58" s="1">
        <v>18</v>
      </c>
      <c r="J58" s="1">
        <v>317318.5263157895</v>
      </c>
    </row>
    <row r="60" spans="8:16" x14ac:dyDescent="0.35">
      <c r="H60" s="8" t="s">
        <v>16</v>
      </c>
      <c r="I60" s="8" t="s">
        <v>58</v>
      </c>
      <c r="J60" s="8" t="s">
        <v>29</v>
      </c>
      <c r="K60" s="8" t="s">
        <v>59</v>
      </c>
      <c r="L60" s="8" t="s">
        <v>60</v>
      </c>
      <c r="M60" s="8" t="s">
        <v>61</v>
      </c>
      <c r="N60" s="8" t="s">
        <v>62</v>
      </c>
      <c r="O60" s="8" t="s">
        <v>63</v>
      </c>
      <c r="P60" s="8" t="s">
        <v>64</v>
      </c>
    </row>
    <row r="61" spans="8:16" x14ac:dyDescent="0.35">
      <c r="H61" s="1" t="s">
        <v>52</v>
      </c>
      <c r="I61" s="1">
        <v>-43964.210526315779</v>
      </c>
      <c r="J61" s="1">
        <v>803.44600337073712</v>
      </c>
      <c r="K61" s="1">
        <v>-54.719558429403513</v>
      </c>
      <c r="L61" s="1">
        <v>1.4822608169444243E-20</v>
      </c>
      <c r="M61" s="1">
        <v>-45659.33342017528</v>
      </c>
      <c r="N61" s="1">
        <v>-42269.087632456278</v>
      </c>
      <c r="O61" s="1">
        <v>-45659.33342017528</v>
      </c>
      <c r="P61" s="1">
        <v>-42269.087632456278</v>
      </c>
    </row>
    <row r="62" spans="8:16" x14ac:dyDescent="0.35">
      <c r="H62" s="1">
        <v>2000</v>
      </c>
      <c r="I62" s="1">
        <v>23.536842105263155</v>
      </c>
      <c r="J62" s="1">
        <v>0.39972289570626385</v>
      </c>
      <c r="K62" s="1">
        <v>58.882897022139034</v>
      </c>
      <c r="L62" s="1">
        <v>4.2877262824039608E-21</v>
      </c>
      <c r="M62" s="1">
        <v>22.693500513085436</v>
      </c>
      <c r="N62" s="1">
        <v>24.380183697440874</v>
      </c>
      <c r="O62" s="1">
        <v>22.693500513085436</v>
      </c>
      <c r="P62" s="1">
        <v>24.380183697440874</v>
      </c>
    </row>
    <row r="66" spans="8:14" x14ac:dyDescent="0.35">
      <c r="H66" s="1" t="s">
        <v>16</v>
      </c>
      <c r="I66" s="1" t="s">
        <v>17</v>
      </c>
      <c r="J66" s="1" t="s">
        <v>18</v>
      </c>
      <c r="K66" s="1" t="s">
        <v>19</v>
      </c>
      <c r="M66" s="1" t="s">
        <v>16</v>
      </c>
      <c r="N66" s="1" t="s">
        <v>17</v>
      </c>
    </row>
    <row r="67" spans="8:14" x14ac:dyDescent="0.35">
      <c r="H67" s="1" t="s">
        <v>65</v>
      </c>
      <c r="M67" s="1" t="s">
        <v>69</v>
      </c>
    </row>
    <row r="68" spans="8:14" ht="28" thickBot="1" x14ac:dyDescent="0.4"/>
    <row r="69" spans="8:14" x14ac:dyDescent="0.35">
      <c r="H69" s="7" t="s">
        <v>66</v>
      </c>
      <c r="I69" s="7" t="s">
        <v>78</v>
      </c>
      <c r="J69" s="7" t="s">
        <v>67</v>
      </c>
      <c r="K69" s="7" t="s">
        <v>68</v>
      </c>
      <c r="M69" s="7" t="s">
        <v>70</v>
      </c>
      <c r="N69" s="7" t="s">
        <v>79</v>
      </c>
    </row>
    <row r="70" spans="8:14" x14ac:dyDescent="0.35">
      <c r="H70" s="1">
        <v>1</v>
      </c>
      <c r="I70" s="1">
        <v>3133.0105263157966</v>
      </c>
      <c r="J70" s="1">
        <v>14.989473684203404</v>
      </c>
      <c r="K70" s="1">
        <v>1.616224638732777</v>
      </c>
      <c r="M70" s="1">
        <v>2.6315789473684212</v>
      </c>
      <c r="N70" s="1">
        <v>3148</v>
      </c>
    </row>
    <row r="71" spans="8:14" x14ac:dyDescent="0.35">
      <c r="H71" s="1">
        <v>2</v>
      </c>
      <c r="I71" s="1">
        <v>3156.5473684210592</v>
      </c>
      <c r="J71" s="1">
        <v>10.452631578940782</v>
      </c>
      <c r="K71" s="1">
        <v>1.127044288104915</v>
      </c>
      <c r="M71" s="1">
        <v>7.8947368421052637</v>
      </c>
      <c r="N71" s="1">
        <v>3167</v>
      </c>
    </row>
    <row r="72" spans="8:14" x14ac:dyDescent="0.35">
      <c r="H72" s="1">
        <v>3</v>
      </c>
      <c r="I72" s="1">
        <v>3180.0842105263218</v>
      </c>
      <c r="J72" s="1">
        <v>8.91578947367816</v>
      </c>
      <c r="K72" s="1">
        <v>0.96133586306628072</v>
      </c>
      <c r="M72" s="1">
        <v>13.157894736842106</v>
      </c>
      <c r="N72" s="1">
        <v>3189</v>
      </c>
    </row>
    <row r="73" spans="8:14" x14ac:dyDescent="0.35">
      <c r="H73" s="1">
        <v>4</v>
      </c>
      <c r="I73" s="1">
        <v>3203.6210526315845</v>
      </c>
      <c r="J73" s="1">
        <v>4.3789473684155382</v>
      </c>
      <c r="K73" s="1">
        <v>0.47215551243841858</v>
      </c>
      <c r="M73" s="1">
        <v>18.421052631578949</v>
      </c>
      <c r="N73" s="1">
        <v>3208</v>
      </c>
    </row>
    <row r="74" spans="8:14" x14ac:dyDescent="0.35">
      <c r="H74" s="1">
        <v>5</v>
      </c>
      <c r="I74" s="1">
        <v>3227.1578947368471</v>
      </c>
      <c r="J74" s="1">
        <v>-0.15789473684708355</v>
      </c>
      <c r="K74" s="1">
        <v>-1.7024838189443503E-2</v>
      </c>
      <c r="M74" s="1">
        <v>23.684210526315791</v>
      </c>
      <c r="N74" s="1">
        <v>3227</v>
      </c>
    </row>
    <row r="75" spans="8:14" x14ac:dyDescent="0.35">
      <c r="H75" s="1">
        <v>6</v>
      </c>
      <c r="I75" s="1">
        <v>3250.6947368421097</v>
      </c>
      <c r="J75" s="1">
        <v>-7.6947368421097053</v>
      </c>
      <c r="K75" s="1">
        <v>-0.82967711440653336</v>
      </c>
      <c r="M75" s="1">
        <v>28.947368421052634</v>
      </c>
      <c r="N75" s="1">
        <v>3243</v>
      </c>
    </row>
    <row r="76" spans="8:14" x14ac:dyDescent="0.35">
      <c r="H76" s="1">
        <v>7</v>
      </c>
      <c r="I76" s="1">
        <v>3274.2315789473723</v>
      </c>
      <c r="J76" s="1">
        <v>-13.231578947372327</v>
      </c>
      <c r="K76" s="1">
        <v>-1.4266814402308048</v>
      </c>
      <c r="M76" s="1">
        <v>34.21052631578948</v>
      </c>
      <c r="N76" s="1">
        <v>3261</v>
      </c>
    </row>
    <row r="77" spans="8:14" x14ac:dyDescent="0.35">
      <c r="H77" s="1">
        <v>8</v>
      </c>
      <c r="I77" s="1">
        <v>3297.7684210526349</v>
      </c>
      <c r="J77" s="1">
        <v>-15.768421052634949</v>
      </c>
      <c r="K77" s="1">
        <v>-1.7002138404658482</v>
      </c>
      <c r="M77" s="1">
        <v>39.473684210526315</v>
      </c>
      <c r="N77" s="1">
        <v>3282</v>
      </c>
    </row>
    <row r="78" spans="8:14" x14ac:dyDescent="0.35">
      <c r="H78" s="1">
        <v>9</v>
      </c>
      <c r="I78" s="1">
        <v>3321.3052631578976</v>
      </c>
      <c r="J78" s="1">
        <v>-9.3052631578975706</v>
      </c>
      <c r="K78" s="1">
        <v>-1.0033304639332086</v>
      </c>
      <c r="M78" s="1">
        <v>44.736842105263165</v>
      </c>
      <c r="N78" s="1">
        <v>3312</v>
      </c>
    </row>
    <row r="79" spans="8:14" x14ac:dyDescent="0.35">
      <c r="H79" s="1">
        <v>10</v>
      </c>
      <c r="I79" s="1">
        <v>3344.8421052631602</v>
      </c>
      <c r="J79" s="1">
        <v>-8.8421052631601924</v>
      </c>
      <c r="K79" s="1">
        <v>-0.95339093857902435</v>
      </c>
      <c r="M79" s="1">
        <v>50</v>
      </c>
      <c r="N79" s="1">
        <v>3336</v>
      </c>
    </row>
    <row r="80" spans="8:14" x14ac:dyDescent="0.35">
      <c r="H80" s="1">
        <v>11</v>
      </c>
      <c r="I80" s="1">
        <v>3368.3789473684228</v>
      </c>
      <c r="J80" s="1">
        <v>-8.3789473684228142</v>
      </c>
      <c r="K80" s="1">
        <v>-0.90345141322484013</v>
      </c>
      <c r="M80" s="1">
        <v>55.26315789473685</v>
      </c>
      <c r="N80" s="1">
        <v>3360</v>
      </c>
    </row>
    <row r="81" spans="8:14" x14ac:dyDescent="0.35">
      <c r="H81" s="1">
        <v>12</v>
      </c>
      <c r="I81" s="1">
        <v>3391.9157894736854</v>
      </c>
      <c r="J81" s="1">
        <v>-8.915789473685436</v>
      </c>
      <c r="K81" s="1">
        <v>-0.9613358630670652</v>
      </c>
      <c r="M81" s="1">
        <v>60.526315789473685</v>
      </c>
      <c r="N81" s="1">
        <v>3383</v>
      </c>
    </row>
    <row r="82" spans="8:14" x14ac:dyDescent="0.35">
      <c r="H82" s="1">
        <v>13</v>
      </c>
      <c r="I82" s="1">
        <v>3415.4526315789481</v>
      </c>
      <c r="J82" s="1">
        <v>-3.4526315789480577</v>
      </c>
      <c r="K82" s="1">
        <v>-0.37227646173083473</v>
      </c>
      <c r="M82" s="1">
        <v>65.789473684210535</v>
      </c>
      <c r="N82" s="1">
        <v>3412</v>
      </c>
    </row>
    <row r="83" spans="8:14" x14ac:dyDescent="0.35">
      <c r="H83" s="1">
        <v>14</v>
      </c>
      <c r="I83" s="1">
        <v>3438.989473684218</v>
      </c>
      <c r="J83" s="1">
        <v>8.0105263157820445</v>
      </c>
      <c r="K83" s="1">
        <v>0.8637267907830668</v>
      </c>
      <c r="M83" s="1">
        <v>71.052631578947384</v>
      </c>
      <c r="N83" s="1">
        <v>3447</v>
      </c>
    </row>
    <row r="84" spans="8:14" x14ac:dyDescent="0.35">
      <c r="H84" s="1">
        <v>15</v>
      </c>
      <c r="I84" s="1">
        <v>3462.5263157894806</v>
      </c>
      <c r="J84" s="1">
        <v>11.473684210519423</v>
      </c>
      <c r="K84" s="1">
        <v>1.2371382417264789</v>
      </c>
      <c r="M84" s="1">
        <v>76.31578947368422</v>
      </c>
      <c r="N84" s="1">
        <v>3474</v>
      </c>
    </row>
    <row r="85" spans="8:14" x14ac:dyDescent="0.35">
      <c r="H85" s="1">
        <v>16</v>
      </c>
      <c r="I85" s="1">
        <v>3486.0631578947432</v>
      </c>
      <c r="J85" s="1">
        <v>1.936842105256801</v>
      </c>
      <c r="K85" s="1">
        <v>0.20883801511657041</v>
      </c>
      <c r="M85" s="1">
        <v>81.578947368421055</v>
      </c>
      <c r="N85" s="1">
        <v>3488</v>
      </c>
    </row>
    <row r="86" spans="8:14" x14ac:dyDescent="0.35">
      <c r="H86" s="1">
        <v>17</v>
      </c>
      <c r="I86" s="1">
        <v>3509.6000000000058</v>
      </c>
      <c r="J86" s="1">
        <v>3.3999999999941792</v>
      </c>
      <c r="K86" s="1">
        <v>0.36660151566716387</v>
      </c>
      <c r="M86" s="1">
        <v>86.842105263157904</v>
      </c>
      <c r="N86" s="1">
        <v>3513</v>
      </c>
    </row>
    <row r="87" spans="8:14" x14ac:dyDescent="0.35">
      <c r="H87" s="1">
        <v>18</v>
      </c>
      <c r="I87" s="1">
        <v>3533.1368421052684</v>
      </c>
      <c r="J87" s="1">
        <v>2.8631578947315575</v>
      </c>
      <c r="K87" s="1">
        <v>0.3087170658249388</v>
      </c>
      <c r="M87" s="1">
        <v>92.105263157894754</v>
      </c>
      <c r="N87" s="1">
        <v>3536</v>
      </c>
    </row>
    <row r="88" spans="8:14" x14ac:dyDescent="0.35">
      <c r="H88" s="1">
        <v>19</v>
      </c>
      <c r="I88" s="1">
        <v>3556.6736842105311</v>
      </c>
      <c r="J88" s="1">
        <v>9.3263157894689357</v>
      </c>
      <c r="K88" s="1">
        <v>1.0056004423575786</v>
      </c>
      <c r="M88" s="1">
        <v>97.368421052631589</v>
      </c>
      <c r="N88" s="1">
        <v>3566</v>
      </c>
    </row>
    <row r="99" spans="8:17" x14ac:dyDescent="0.35">
      <c r="H99" s="1" t="s">
        <v>94</v>
      </c>
      <c r="I99" s="1" t="s">
        <v>88</v>
      </c>
      <c r="J99" s="1" t="s">
        <v>81</v>
      </c>
    </row>
    <row r="100" spans="8:17" x14ac:dyDescent="0.35">
      <c r="H100" s="1">
        <v>3100</v>
      </c>
      <c r="I100" s="1">
        <v>3150</v>
      </c>
      <c r="J100" s="1">
        <v>3150</v>
      </c>
      <c r="L100" s="8" t="s">
        <v>81</v>
      </c>
      <c r="M100" s="8" t="s">
        <v>83</v>
      </c>
      <c r="N100" s="8" t="s">
        <v>84</v>
      </c>
      <c r="O100" s="8" t="s">
        <v>89</v>
      </c>
      <c r="P100" s="8" t="s">
        <v>90</v>
      </c>
      <c r="Q100" s="8" t="s">
        <v>91</v>
      </c>
    </row>
    <row r="101" spans="8:17" x14ac:dyDescent="0.35">
      <c r="H101" s="1">
        <v>3150</v>
      </c>
      <c r="I101" s="1">
        <v>3200</v>
      </c>
      <c r="J101" s="1">
        <v>3200</v>
      </c>
      <c r="L101" s="1">
        <v>3150</v>
      </c>
      <c r="M101" s="1">
        <v>2</v>
      </c>
      <c r="N101" s="9">
        <v>8.3333333333333329E-2</v>
      </c>
      <c r="O101" s="1">
        <v>3250</v>
      </c>
      <c r="P101" s="1">
        <v>3</v>
      </c>
      <c r="Q101" s="9">
        <v>0.125</v>
      </c>
    </row>
    <row r="102" spans="8:17" x14ac:dyDescent="0.35">
      <c r="H102" s="1">
        <v>3200</v>
      </c>
      <c r="I102" s="1">
        <v>3250</v>
      </c>
      <c r="J102" s="1">
        <v>3250</v>
      </c>
      <c r="L102" s="1">
        <v>3200</v>
      </c>
      <c r="M102" s="1">
        <v>2</v>
      </c>
      <c r="N102" s="9">
        <v>0.16666666666666666</v>
      </c>
      <c r="O102" s="1">
        <v>3150</v>
      </c>
      <c r="P102" s="1">
        <v>2</v>
      </c>
      <c r="Q102" s="9">
        <v>0.20833333333333334</v>
      </c>
    </row>
    <row r="103" spans="8:17" x14ac:dyDescent="0.35">
      <c r="H103" s="1">
        <v>3250</v>
      </c>
      <c r="I103" s="1">
        <v>3300</v>
      </c>
      <c r="J103" s="1">
        <v>3300</v>
      </c>
      <c r="L103" s="1">
        <v>3250</v>
      </c>
      <c r="M103" s="1">
        <v>3</v>
      </c>
      <c r="N103" s="9">
        <v>0.29166666666666669</v>
      </c>
      <c r="O103" s="1">
        <v>3200</v>
      </c>
      <c r="P103" s="1">
        <v>2</v>
      </c>
      <c r="Q103" s="9">
        <v>0.29166666666666669</v>
      </c>
    </row>
    <row r="104" spans="8:17" x14ac:dyDescent="0.35">
      <c r="H104" s="1">
        <v>3300</v>
      </c>
      <c r="I104" s="1">
        <v>3350</v>
      </c>
      <c r="J104" s="1">
        <v>3350</v>
      </c>
      <c r="L104" s="1">
        <v>3300</v>
      </c>
      <c r="M104" s="1">
        <v>2</v>
      </c>
      <c r="N104" s="9">
        <v>0.375</v>
      </c>
      <c r="O104" s="1">
        <v>3300</v>
      </c>
      <c r="P104" s="1">
        <v>2</v>
      </c>
      <c r="Q104" s="9">
        <v>0.375</v>
      </c>
    </row>
    <row r="105" spans="8:17" x14ac:dyDescent="0.35">
      <c r="H105" s="1">
        <v>3350</v>
      </c>
      <c r="I105" s="1">
        <v>3400</v>
      </c>
      <c r="J105" s="1">
        <v>3400</v>
      </c>
      <c r="L105" s="1">
        <v>3350</v>
      </c>
      <c r="M105" s="1">
        <v>2</v>
      </c>
      <c r="N105" s="9">
        <v>0.45833333333333331</v>
      </c>
      <c r="O105" s="1">
        <v>3350</v>
      </c>
      <c r="P105" s="1">
        <v>2</v>
      </c>
      <c r="Q105" s="9">
        <v>0.45833333333333331</v>
      </c>
    </row>
    <row r="106" spans="8:17" x14ac:dyDescent="0.35">
      <c r="H106" s="1">
        <v>3400</v>
      </c>
      <c r="I106" s="1">
        <v>3450</v>
      </c>
      <c r="J106" s="1">
        <v>3450</v>
      </c>
      <c r="L106" s="1">
        <v>3400</v>
      </c>
      <c r="M106" s="1">
        <v>2</v>
      </c>
      <c r="N106" s="9">
        <v>0.54166666666666663</v>
      </c>
      <c r="O106" s="1">
        <v>3400</v>
      </c>
      <c r="P106" s="1">
        <v>2</v>
      </c>
      <c r="Q106" s="9">
        <v>0.54166666666666663</v>
      </c>
    </row>
    <row r="107" spans="8:17" x14ac:dyDescent="0.35">
      <c r="H107" s="1">
        <v>3450</v>
      </c>
      <c r="I107" s="1">
        <v>3500</v>
      </c>
      <c r="J107" s="1">
        <v>3500</v>
      </c>
      <c r="L107" s="1">
        <v>3450</v>
      </c>
      <c r="M107" s="1">
        <v>2</v>
      </c>
      <c r="N107" s="9">
        <v>0.625</v>
      </c>
      <c r="O107" s="1">
        <v>3450</v>
      </c>
      <c r="P107" s="1">
        <v>2</v>
      </c>
      <c r="Q107" s="9">
        <v>0.625</v>
      </c>
    </row>
    <row r="108" spans="8:17" x14ac:dyDescent="0.35">
      <c r="H108" s="1">
        <v>3500</v>
      </c>
      <c r="I108" s="1">
        <v>3550</v>
      </c>
      <c r="J108" s="1">
        <v>3550</v>
      </c>
      <c r="L108" s="1">
        <v>3500</v>
      </c>
      <c r="M108" s="1">
        <v>2</v>
      </c>
      <c r="N108" s="9">
        <v>0.70833333333333337</v>
      </c>
      <c r="O108" s="1">
        <v>3500</v>
      </c>
      <c r="P108" s="1">
        <v>2</v>
      </c>
      <c r="Q108" s="9">
        <v>0.70833333333333337</v>
      </c>
    </row>
    <row r="109" spans="8:17" x14ac:dyDescent="0.35">
      <c r="H109" s="1">
        <v>3550</v>
      </c>
      <c r="I109" s="1">
        <v>3600</v>
      </c>
      <c r="J109" s="1">
        <v>3600</v>
      </c>
      <c r="L109" s="1">
        <v>3550</v>
      </c>
      <c r="M109" s="1">
        <v>2</v>
      </c>
      <c r="N109" s="9">
        <v>0.79166666666666663</v>
      </c>
      <c r="O109" s="1">
        <v>3550</v>
      </c>
      <c r="P109" s="1">
        <v>2</v>
      </c>
      <c r="Q109" s="9">
        <v>0.79166666666666663</v>
      </c>
    </row>
    <row r="110" spans="8:17" x14ac:dyDescent="0.35">
      <c r="H110" s="1">
        <v>3600</v>
      </c>
      <c r="I110" s="1">
        <v>3650</v>
      </c>
      <c r="J110" s="1">
        <v>3650</v>
      </c>
      <c r="L110" s="1">
        <v>3600</v>
      </c>
      <c r="M110" s="1">
        <v>2</v>
      </c>
      <c r="N110" s="9">
        <v>0.875</v>
      </c>
      <c r="O110" s="1">
        <v>3600</v>
      </c>
      <c r="P110" s="1">
        <v>2</v>
      </c>
      <c r="Q110" s="9">
        <v>0.875</v>
      </c>
    </row>
    <row r="111" spans="8:17" x14ac:dyDescent="0.35">
      <c r="H111" s="1">
        <v>3650</v>
      </c>
      <c r="I111" s="1">
        <v>3700</v>
      </c>
      <c r="J111" s="1">
        <v>3700</v>
      </c>
      <c r="L111" s="1">
        <v>3650</v>
      </c>
      <c r="M111" s="1">
        <v>1</v>
      </c>
      <c r="N111" s="9">
        <v>0.91666666666666663</v>
      </c>
      <c r="O111" s="1">
        <v>3650</v>
      </c>
      <c r="P111" s="1">
        <v>1</v>
      </c>
      <c r="Q111" s="9">
        <v>0.91666666666666663</v>
      </c>
    </row>
    <row r="112" spans="8:17" x14ac:dyDescent="0.35">
      <c r="H112" s="1">
        <v>3700</v>
      </c>
      <c r="I112" s="1">
        <v>3750</v>
      </c>
      <c r="J112" s="1">
        <v>3750</v>
      </c>
      <c r="L112" s="1">
        <v>3700</v>
      </c>
      <c r="M112" s="1">
        <v>1</v>
      </c>
      <c r="N112" s="9">
        <v>0.95833333333333337</v>
      </c>
      <c r="O112" s="1">
        <v>3700</v>
      </c>
      <c r="P112" s="1">
        <v>1</v>
      </c>
      <c r="Q112" s="9">
        <v>0.95833333333333337</v>
      </c>
    </row>
    <row r="113" spans="8:18" x14ac:dyDescent="0.35">
      <c r="J113" s="1">
        <f>COUNT(Table77[Bin])</f>
        <v>13</v>
      </c>
      <c r="L113" s="1">
        <v>3750</v>
      </c>
      <c r="M113" s="1">
        <v>1</v>
      </c>
      <c r="N113" s="9">
        <v>1</v>
      </c>
      <c r="O113" s="1">
        <v>3750</v>
      </c>
      <c r="P113" s="1">
        <v>1</v>
      </c>
      <c r="Q113" s="9">
        <v>1</v>
      </c>
    </row>
    <row r="114" spans="8:18" ht="28" thickBot="1" x14ac:dyDescent="0.4">
      <c r="L114" s="16" t="s">
        <v>82</v>
      </c>
      <c r="M114" s="16">
        <v>0</v>
      </c>
      <c r="N114" s="17">
        <v>1</v>
      </c>
      <c r="O114" s="16" t="s">
        <v>82</v>
      </c>
      <c r="P114" s="16">
        <v>0</v>
      </c>
      <c r="Q114" s="17">
        <v>1</v>
      </c>
    </row>
    <row r="115" spans="8:18" x14ac:dyDescent="0.35">
      <c r="L115" s="1" t="s">
        <v>51</v>
      </c>
      <c r="M115" s="1">
        <f>SUM(M101:M114)</f>
        <v>24</v>
      </c>
    </row>
    <row r="116" spans="8:18" x14ac:dyDescent="0.35">
      <c r="H116" s="1" t="s">
        <v>85</v>
      </c>
      <c r="I116" s="1" t="s">
        <v>86</v>
      </c>
    </row>
    <row r="117" spans="8:18" x14ac:dyDescent="0.35">
      <c r="H117" s="1">
        <f t="shared" ref="H117:H129" si="0">(H100+I100)/2</f>
        <v>3125</v>
      </c>
      <c r="I117" s="1">
        <f>Table6368717479[[#This Row],[MidPoint]]*M101</f>
        <v>6250</v>
      </c>
    </row>
    <row r="118" spans="8:18" x14ac:dyDescent="0.35">
      <c r="H118" s="1">
        <f t="shared" si="0"/>
        <v>3175</v>
      </c>
      <c r="I118" s="1">
        <f>Table6368717479[[#This Row],[MidPoint]]*M102</f>
        <v>6350</v>
      </c>
    </row>
    <row r="119" spans="8:18" x14ac:dyDescent="0.35">
      <c r="H119" s="1">
        <f t="shared" si="0"/>
        <v>3225</v>
      </c>
      <c r="I119" s="1">
        <f>Table6368717479[[#This Row],[MidPoint]]*M103</f>
        <v>9675</v>
      </c>
    </row>
    <row r="120" spans="8:18" x14ac:dyDescent="0.35">
      <c r="H120" s="1">
        <f t="shared" si="0"/>
        <v>3275</v>
      </c>
      <c r="I120" s="1">
        <f>Table6368717479[[#This Row],[MidPoint]]*M104</f>
        <v>6550</v>
      </c>
    </row>
    <row r="121" spans="8:18" x14ac:dyDescent="0.35">
      <c r="H121" s="1">
        <f t="shared" si="0"/>
        <v>3325</v>
      </c>
      <c r="I121" s="1">
        <f>Table6368717479[[#This Row],[MidPoint]]*M105</f>
        <v>6650</v>
      </c>
    </row>
    <row r="122" spans="8:18" ht="28" thickBot="1" x14ac:dyDescent="0.4">
      <c r="H122" s="1">
        <f t="shared" si="0"/>
        <v>3375</v>
      </c>
      <c r="I122" s="1">
        <f>Table6368717479[[#This Row],[MidPoint]]*M106</f>
        <v>6750</v>
      </c>
      <c r="K122" s="35" t="s">
        <v>28</v>
      </c>
      <c r="L122" s="35"/>
      <c r="M122" s="13"/>
      <c r="N122" s="35" t="s">
        <v>30</v>
      </c>
      <c r="O122" s="35"/>
      <c r="P122" s="13"/>
      <c r="Q122" s="35" t="s">
        <v>31</v>
      </c>
      <c r="R122" s="35"/>
    </row>
    <row r="123" spans="8:18" ht="29" thickTop="1" thickBot="1" x14ac:dyDescent="0.4">
      <c r="H123" s="1">
        <f t="shared" si="0"/>
        <v>3425</v>
      </c>
      <c r="I123" s="1">
        <f>Table6368717479[[#This Row],[MidPoint]]*M107</f>
        <v>6850</v>
      </c>
      <c r="K123" s="21" t="s">
        <v>99</v>
      </c>
      <c r="L123" s="21" t="s">
        <v>100</v>
      </c>
      <c r="M123" s="13"/>
      <c r="N123" s="21" t="s">
        <v>99</v>
      </c>
      <c r="O123" s="21" t="s">
        <v>100</v>
      </c>
      <c r="P123" s="13"/>
      <c r="Q123" s="21" t="s">
        <v>99</v>
      </c>
      <c r="R123" s="21" t="s">
        <v>100</v>
      </c>
    </row>
    <row r="124" spans="8:18" ht="29" thickTop="1" thickBot="1" x14ac:dyDescent="0.4">
      <c r="H124" s="1">
        <f t="shared" si="0"/>
        <v>3475</v>
      </c>
      <c r="I124" s="1">
        <f>Table6368717479[[#This Row],[MidPoint]]*M108</f>
        <v>6950</v>
      </c>
      <c r="K124" s="21">
        <f>I9</f>
        <v>3397.2608695652175</v>
      </c>
      <c r="L124" s="21">
        <f>I130/M115</f>
        <v>3385.4166666666665</v>
      </c>
      <c r="M124" s="13"/>
      <c r="N124" s="21">
        <f>I11</f>
        <v>3383</v>
      </c>
      <c r="O124" s="21">
        <f>H105+(((M115/2)-SUM(M101:M105))/M106)*C32</f>
        <v>3373.5</v>
      </c>
      <c r="P124" s="13"/>
      <c r="Q124" s="21" t="e">
        <f>I12</f>
        <v>#N/A</v>
      </c>
      <c r="R124" s="21">
        <f>H105+((M106-M105)/(2*M106-M107-M103))*C32</f>
        <v>3350</v>
      </c>
    </row>
    <row r="125" spans="8:18" ht="28" thickTop="1" x14ac:dyDescent="0.35">
      <c r="H125" s="1">
        <f t="shared" si="0"/>
        <v>3525</v>
      </c>
      <c r="I125" s="1">
        <f>Table6368717479[[#This Row],[MidPoint]]*M109</f>
        <v>7050</v>
      </c>
    </row>
    <row r="126" spans="8:18" x14ac:dyDescent="0.35">
      <c r="H126" s="1">
        <f t="shared" si="0"/>
        <v>3575</v>
      </c>
      <c r="I126" s="1">
        <f>Table6368717479[[#This Row],[MidPoint]]*M110</f>
        <v>7150</v>
      </c>
    </row>
    <row r="127" spans="8:18" x14ac:dyDescent="0.35">
      <c r="H127" s="1">
        <f t="shared" si="0"/>
        <v>3625</v>
      </c>
      <c r="I127" s="1">
        <f>Table6368717479[[#This Row],[MidPoint]]*M111</f>
        <v>3625</v>
      </c>
    </row>
    <row r="128" spans="8:18" x14ac:dyDescent="0.35">
      <c r="H128" s="1">
        <f t="shared" si="0"/>
        <v>3675</v>
      </c>
      <c r="I128" s="1">
        <f>Table6368717479[[#This Row],[MidPoint]]*M112</f>
        <v>3675</v>
      </c>
    </row>
    <row r="129" spans="8:9" x14ac:dyDescent="0.35">
      <c r="H129" s="1">
        <f t="shared" si="0"/>
        <v>3725</v>
      </c>
      <c r="I129" s="1">
        <f>Table6368717479[[#This Row],[MidPoint]]*M113</f>
        <v>3725</v>
      </c>
    </row>
    <row r="130" spans="8:9" x14ac:dyDescent="0.35">
      <c r="H130" s="1" t="s">
        <v>51</v>
      </c>
      <c r="I130" s="1">
        <f>SUM(I117:I129)</f>
        <v>81250</v>
      </c>
    </row>
  </sheetData>
  <sortState xmlns:xlrd2="http://schemas.microsoft.com/office/spreadsheetml/2017/richdata2" ref="O101:P114">
    <sortCondition descending="1" ref="P101"/>
  </sortState>
  <mergeCells count="3">
    <mergeCell ref="K122:L122"/>
    <mergeCell ref="N122:O122"/>
    <mergeCell ref="Q122:R122"/>
  </mergeCell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5263-CDFE-5845-A0B7-F20E2FB83D42}">
  <dimension ref="A1:Q186"/>
  <sheetViews>
    <sheetView zoomScale="50" workbookViewId="0">
      <selection activeCell="E32" sqref="E32"/>
    </sheetView>
  </sheetViews>
  <sheetFormatPr baseColWidth="10" defaultRowHeight="27" x14ac:dyDescent="0.35"/>
  <cols>
    <col min="1" max="1" width="10.83203125" style="1"/>
    <col min="2" max="2" width="32" style="1" customWidth="1"/>
    <col min="3" max="3" width="10.83203125" style="1"/>
    <col min="4" max="4" width="97" style="1" customWidth="1"/>
    <col min="5" max="5" width="38.1640625" style="1" customWidth="1"/>
    <col min="6" max="6" width="28.6640625" style="1" customWidth="1"/>
    <col min="7" max="7" width="49.33203125" style="1" customWidth="1"/>
    <col min="8" max="8" width="32.1640625" style="1" customWidth="1"/>
    <col min="9" max="9" width="27.83203125" style="1" customWidth="1"/>
    <col min="10" max="10" width="27.5" style="1" customWidth="1"/>
    <col min="11" max="11" width="30.33203125" style="1" customWidth="1"/>
    <col min="12" max="12" width="63" style="1" customWidth="1"/>
    <col min="13" max="14" width="28.33203125" style="1" customWidth="1"/>
    <col min="15" max="15" width="20.6640625" style="1" customWidth="1"/>
    <col min="16" max="16" width="18.33203125" style="1" bestFit="1" customWidth="1"/>
    <col min="17" max="17" width="22" style="1" customWidth="1"/>
    <col min="18" max="16384" width="10.83203125" style="1"/>
  </cols>
  <sheetData>
    <row r="1" spans="1:9" x14ac:dyDescent="0.35">
      <c r="A1" s="1" t="s">
        <v>0</v>
      </c>
      <c r="B1" s="1" t="s">
        <v>1</v>
      </c>
      <c r="C1" s="1" t="s">
        <v>2</v>
      </c>
      <c r="D1" s="1" t="s">
        <v>3</v>
      </c>
      <c r="E1" s="1" t="s">
        <v>93</v>
      </c>
    </row>
    <row r="2" spans="1:9" x14ac:dyDescent="0.35">
      <c r="A2" s="1" t="s">
        <v>14</v>
      </c>
      <c r="B2" s="1" t="s">
        <v>15</v>
      </c>
      <c r="C2" s="1">
        <v>2000</v>
      </c>
      <c r="D2" s="1">
        <v>1711</v>
      </c>
    </row>
    <row r="3" spans="1:9" x14ac:dyDescent="0.35">
      <c r="A3" s="1" t="s">
        <v>14</v>
      </c>
      <c r="B3" s="1" t="s">
        <v>15</v>
      </c>
      <c r="C3" s="1">
        <v>2001</v>
      </c>
      <c r="D3" s="1">
        <v>1745</v>
      </c>
      <c r="E3" s="1">
        <f>Table1019[[#This Row],[Cumulative number of objects launched into outer space]]-D2</f>
        <v>34</v>
      </c>
    </row>
    <row r="4" spans="1:9" x14ac:dyDescent="0.35">
      <c r="A4" s="1" t="s">
        <v>14</v>
      </c>
      <c r="B4" s="1" t="s">
        <v>15</v>
      </c>
      <c r="C4" s="1">
        <v>2002</v>
      </c>
      <c r="D4" s="1">
        <v>1778</v>
      </c>
      <c r="E4" s="1">
        <f>Table1019[[#This Row],[Cumulative number of objects launched into outer space]]-D3</f>
        <v>33</v>
      </c>
    </row>
    <row r="5" spans="1:9" ht="28" thickBot="1" x14ac:dyDescent="0.4">
      <c r="A5" s="1" t="s">
        <v>14</v>
      </c>
      <c r="B5" s="1" t="s">
        <v>15</v>
      </c>
      <c r="C5" s="1">
        <v>2003</v>
      </c>
      <c r="D5" s="1">
        <v>1806</v>
      </c>
      <c r="E5" s="1">
        <f>Table1019[[#This Row],[Cumulative number of objects launched into outer space]]-D4</f>
        <v>28</v>
      </c>
      <c r="H5" s="25" t="s">
        <v>16</v>
      </c>
      <c r="I5" s="26" t="s">
        <v>17</v>
      </c>
    </row>
    <row r="6" spans="1:9" ht="29" thickTop="1" thickBot="1" x14ac:dyDescent="0.4">
      <c r="A6" s="1" t="s">
        <v>14</v>
      </c>
      <c r="B6" s="1" t="s">
        <v>15</v>
      </c>
      <c r="C6" s="22">
        <v>2004</v>
      </c>
      <c r="D6" s="22">
        <v>1827</v>
      </c>
      <c r="E6" s="22">
        <f>Table1019[[#This Row],[Cumulative number of objects launched into outer space]]-D5</f>
        <v>21</v>
      </c>
      <c r="F6" s="22" t="s">
        <v>96</v>
      </c>
      <c r="H6" s="27" t="s">
        <v>41</v>
      </c>
      <c r="I6" s="28"/>
    </row>
    <row r="7" spans="1:9" ht="29" thickTop="1" thickBot="1" x14ac:dyDescent="0.4">
      <c r="A7" s="1" t="s">
        <v>14</v>
      </c>
      <c r="B7" s="1" t="s">
        <v>15</v>
      </c>
      <c r="C7" s="22">
        <v>2005</v>
      </c>
      <c r="D7" s="22">
        <v>1848</v>
      </c>
      <c r="E7" s="22">
        <f>Table1019[[#This Row],[Cumulative number of objects launched into outer space]]-D6</f>
        <v>21</v>
      </c>
      <c r="F7" s="22" t="s">
        <v>96</v>
      </c>
      <c r="H7" s="29"/>
      <c r="I7" s="29"/>
    </row>
    <row r="8" spans="1:9" ht="28" thickTop="1" x14ac:dyDescent="0.35">
      <c r="A8" s="1" t="s">
        <v>14</v>
      </c>
      <c r="B8" s="1" t="s">
        <v>15</v>
      </c>
      <c r="C8" s="1">
        <v>2006</v>
      </c>
      <c r="D8" s="1">
        <v>1884</v>
      </c>
      <c r="E8" s="1">
        <f>Table1019[[#This Row],[Cumulative number of objects launched into outer space]]-D7</f>
        <v>36</v>
      </c>
      <c r="H8" s="29" t="s">
        <v>28</v>
      </c>
      <c r="I8" s="29">
        <v>2963</v>
      </c>
    </row>
    <row r="9" spans="1:9" x14ac:dyDescent="0.35">
      <c r="A9" s="1" t="s">
        <v>14</v>
      </c>
      <c r="B9" s="1" t="s">
        <v>15</v>
      </c>
      <c r="C9" s="1">
        <v>2007</v>
      </c>
      <c r="D9" s="1">
        <v>1930</v>
      </c>
      <c r="E9" s="1">
        <f>Table1019[[#This Row],[Cumulative number of objects launched into outer space]]-D8</f>
        <v>46</v>
      </c>
      <c r="H9" s="29" t="s">
        <v>29</v>
      </c>
      <c r="I9" s="29">
        <v>417.95653839148127</v>
      </c>
    </row>
    <row r="10" spans="1:9" x14ac:dyDescent="0.35">
      <c r="A10" s="1" t="s">
        <v>14</v>
      </c>
      <c r="B10" s="1" t="s">
        <v>15</v>
      </c>
      <c r="C10" s="1">
        <v>2008</v>
      </c>
      <c r="D10" s="1">
        <v>1954</v>
      </c>
      <c r="E10" s="1">
        <f>Table1019[[#This Row],[Cumulative number of objects launched into outer space]]-D9</f>
        <v>24</v>
      </c>
      <c r="H10" s="29" t="s">
        <v>30</v>
      </c>
      <c r="I10" s="29">
        <v>2089</v>
      </c>
    </row>
    <row r="11" spans="1:9" x14ac:dyDescent="0.35">
      <c r="A11" s="1" t="s">
        <v>14</v>
      </c>
      <c r="B11" s="1" t="s">
        <v>15</v>
      </c>
      <c r="C11" s="1">
        <v>2009</v>
      </c>
      <c r="D11" s="1">
        <v>1992</v>
      </c>
      <c r="E11" s="1">
        <f>Table1019[[#This Row],[Cumulative number of objects launched into outer space]]-D10</f>
        <v>38</v>
      </c>
      <c r="H11" s="29" t="s">
        <v>31</v>
      </c>
      <c r="I11" s="29" t="e">
        <v>#N/A</v>
      </c>
    </row>
    <row r="12" spans="1:9" x14ac:dyDescent="0.35">
      <c r="A12" s="1" t="s">
        <v>14</v>
      </c>
      <c r="B12" s="1" t="s">
        <v>15</v>
      </c>
      <c r="C12" s="1">
        <v>2010</v>
      </c>
      <c r="D12" s="1">
        <v>2027</v>
      </c>
      <c r="E12" s="1">
        <f>Table1019[[#This Row],[Cumulative number of objects launched into outer space]]-D11</f>
        <v>35</v>
      </c>
      <c r="H12" s="29" t="s">
        <v>32</v>
      </c>
      <c r="I12" s="29">
        <v>2004.4491421925286</v>
      </c>
    </row>
    <row r="13" spans="1:9" x14ac:dyDescent="0.35">
      <c r="A13" s="1" t="s">
        <v>14</v>
      </c>
      <c r="B13" s="1" t="s">
        <v>15</v>
      </c>
      <c r="C13" s="1">
        <v>2011</v>
      </c>
      <c r="D13" s="1">
        <v>2056</v>
      </c>
      <c r="E13" s="1">
        <f>Table1019[[#This Row],[Cumulative number of objects launched into outer space]]-D12</f>
        <v>29</v>
      </c>
      <c r="H13" s="29" t="s">
        <v>33</v>
      </c>
      <c r="I13" s="29">
        <v>4017816.3636363638</v>
      </c>
    </row>
    <row r="14" spans="1:9" x14ac:dyDescent="0.35">
      <c r="A14" s="1" t="s">
        <v>14</v>
      </c>
      <c r="B14" s="1" t="s">
        <v>15</v>
      </c>
      <c r="C14" s="1">
        <v>2012</v>
      </c>
      <c r="D14" s="1">
        <v>2089</v>
      </c>
      <c r="E14" s="1">
        <f>Table1019[[#This Row],[Cumulative number of objects launched into outer space]]-D13</f>
        <v>33</v>
      </c>
      <c r="H14" s="29" t="s">
        <v>34</v>
      </c>
      <c r="I14" s="29">
        <v>5.6172514781691341</v>
      </c>
    </row>
    <row r="15" spans="1:9" x14ac:dyDescent="0.35">
      <c r="A15" s="1" t="s">
        <v>14</v>
      </c>
      <c r="B15" s="1" t="s">
        <v>15</v>
      </c>
      <c r="C15" s="1">
        <v>2013</v>
      </c>
      <c r="D15" s="1">
        <v>2169</v>
      </c>
      <c r="E15" s="1">
        <f>Table1019[[#This Row],[Cumulative number of objects launched into outer space]]-D14</f>
        <v>80</v>
      </c>
      <c r="H15" s="29" t="s">
        <v>35</v>
      </c>
      <c r="I15" s="29">
        <v>2.4206542025182154</v>
      </c>
    </row>
    <row r="16" spans="1:9" x14ac:dyDescent="0.35">
      <c r="A16" s="1" t="s">
        <v>14</v>
      </c>
      <c r="B16" s="1" t="s">
        <v>15</v>
      </c>
      <c r="C16" s="1">
        <v>2014</v>
      </c>
      <c r="D16" s="1">
        <v>2264</v>
      </c>
      <c r="E16" s="1">
        <f>Table1019[[#This Row],[Cumulative number of objects launched into outer space]]-D15</f>
        <v>95</v>
      </c>
      <c r="H16" s="29" t="s">
        <v>36</v>
      </c>
      <c r="I16" s="29">
        <v>7887</v>
      </c>
    </row>
    <row r="17" spans="1:9" x14ac:dyDescent="0.35">
      <c r="A17" s="1" t="s">
        <v>14</v>
      </c>
      <c r="B17" s="1" t="s">
        <v>15</v>
      </c>
      <c r="C17" s="1">
        <v>2015</v>
      </c>
      <c r="D17" s="1">
        <v>2368</v>
      </c>
      <c r="E17" s="1">
        <f>Table1019[[#This Row],[Cumulative number of objects launched into outer space]]-D16</f>
        <v>104</v>
      </c>
      <c r="H17" s="29" t="s">
        <v>37</v>
      </c>
      <c r="I17" s="29">
        <v>1745</v>
      </c>
    </row>
    <row r="18" spans="1:9" x14ac:dyDescent="0.35">
      <c r="A18" s="1" t="s">
        <v>14</v>
      </c>
      <c r="B18" s="1" t="s">
        <v>15</v>
      </c>
      <c r="C18" s="1">
        <v>2016</v>
      </c>
      <c r="D18" s="1">
        <v>2473</v>
      </c>
      <c r="E18" s="1">
        <f>Table1019[[#This Row],[Cumulative number of objects launched into outer space]]-D17</f>
        <v>105</v>
      </c>
      <c r="H18" s="29" t="s">
        <v>38</v>
      </c>
      <c r="I18" s="29">
        <v>9632</v>
      </c>
    </row>
    <row r="19" spans="1:9" x14ac:dyDescent="0.35">
      <c r="A19" s="1" t="s">
        <v>14</v>
      </c>
      <c r="B19" s="1" t="s">
        <v>15</v>
      </c>
      <c r="C19" s="1">
        <v>2017</v>
      </c>
      <c r="D19" s="1">
        <v>2759</v>
      </c>
      <c r="E19" s="1">
        <f>Table1019[[#This Row],[Cumulative number of objects launched into outer space]]-D18</f>
        <v>286</v>
      </c>
      <c r="H19" s="29" t="s">
        <v>39</v>
      </c>
      <c r="I19" s="29">
        <v>68149</v>
      </c>
    </row>
    <row r="20" spans="1:9" x14ac:dyDescent="0.35">
      <c r="A20" s="1" t="s">
        <v>14</v>
      </c>
      <c r="B20" s="1" t="s">
        <v>15</v>
      </c>
      <c r="C20" s="1">
        <v>2018</v>
      </c>
      <c r="D20" s="1">
        <v>2949</v>
      </c>
      <c r="E20" s="1">
        <f>Table1019[[#This Row],[Cumulative number of objects launched into outer space]]-D19</f>
        <v>190</v>
      </c>
      <c r="H20" s="29" t="s">
        <v>40</v>
      </c>
      <c r="I20" s="29">
        <v>23</v>
      </c>
    </row>
    <row r="21" spans="1:9" x14ac:dyDescent="0.35">
      <c r="A21" s="1" t="s">
        <v>14</v>
      </c>
      <c r="B21" s="1" t="s">
        <v>15</v>
      </c>
      <c r="C21" s="1">
        <v>2019</v>
      </c>
      <c r="D21" s="1">
        <v>3311</v>
      </c>
      <c r="E21" s="1">
        <f>Table1019[[#This Row],[Cumulative number of objects launched into outer space]]-D20</f>
        <v>362</v>
      </c>
      <c r="H21"/>
      <c r="I21"/>
    </row>
    <row r="22" spans="1:9" x14ac:dyDescent="0.35">
      <c r="A22" s="1" t="s">
        <v>14</v>
      </c>
      <c r="B22" s="1" t="s">
        <v>15</v>
      </c>
      <c r="C22" s="1">
        <v>2020</v>
      </c>
      <c r="D22" s="1">
        <v>4295</v>
      </c>
      <c r="E22" s="1">
        <f>Table1019[[#This Row],[Cumulative number of objects launched into outer space]]-D21</f>
        <v>984</v>
      </c>
      <c r="H22"/>
      <c r="I22"/>
    </row>
    <row r="23" spans="1:9" x14ac:dyDescent="0.35">
      <c r="A23" s="1" t="s">
        <v>14</v>
      </c>
      <c r="B23" s="1" t="s">
        <v>15</v>
      </c>
      <c r="C23" s="1">
        <v>2021</v>
      </c>
      <c r="D23" s="1">
        <v>5527</v>
      </c>
      <c r="E23" s="1">
        <f>Table1019[[#This Row],[Cumulative number of objects launched into outer space]]-D22</f>
        <v>1232</v>
      </c>
      <c r="H23"/>
      <c r="I23"/>
    </row>
    <row r="24" spans="1:9" ht="28" thickBot="1" x14ac:dyDescent="0.4">
      <c r="A24" s="1" t="s">
        <v>14</v>
      </c>
      <c r="B24" s="1" t="s">
        <v>15</v>
      </c>
      <c r="C24" s="1">
        <v>2022</v>
      </c>
      <c r="D24" s="1">
        <v>7466</v>
      </c>
      <c r="E24" s="1">
        <f>Table1019[[#This Row],[Cumulative number of objects launched into outer space]]-D23</f>
        <v>1939</v>
      </c>
      <c r="H24"/>
      <c r="I24"/>
    </row>
    <row r="25" spans="1:9" ht="29" thickTop="1" thickBot="1" x14ac:dyDescent="0.4">
      <c r="A25" s="1" t="s">
        <v>14</v>
      </c>
      <c r="B25" s="1" t="s">
        <v>15</v>
      </c>
      <c r="C25" s="22">
        <v>2023</v>
      </c>
      <c r="D25" s="22">
        <v>9632</v>
      </c>
      <c r="E25" s="22">
        <f>Table1019[[#This Row],[Cumulative number of objects launched into outer space]]-D24</f>
        <v>2166</v>
      </c>
      <c r="F25" s="22" t="s">
        <v>95</v>
      </c>
    </row>
    <row r="26" spans="1:9" ht="28" thickTop="1" x14ac:dyDescent="0.35"/>
    <row r="29" spans="1:9" x14ac:dyDescent="0.35">
      <c r="B29" s="1" t="s">
        <v>16</v>
      </c>
      <c r="C29" s="1" t="s">
        <v>17</v>
      </c>
    </row>
    <row r="30" spans="1:9" x14ac:dyDescent="0.35">
      <c r="B30" s="1" t="s">
        <v>72</v>
      </c>
      <c r="C30" s="1">
        <v>16</v>
      </c>
    </row>
    <row r="31" spans="1:9" x14ac:dyDescent="0.35">
      <c r="B31" s="1" t="s">
        <v>73</v>
      </c>
      <c r="C31" s="1">
        <f>(C34-C33)/C30</f>
        <v>495.0625</v>
      </c>
    </row>
    <row r="32" spans="1:9" x14ac:dyDescent="0.35">
      <c r="B32" s="1" t="s">
        <v>74</v>
      </c>
      <c r="C32" s="1">
        <f>_xlfn.CEILING.MATH(C31,1)</f>
        <v>496</v>
      </c>
    </row>
    <row r="33" spans="2:3" x14ac:dyDescent="0.35">
      <c r="B33" s="1" t="s">
        <v>97</v>
      </c>
      <c r="C33" s="1">
        <f>MIN(Table1019[Cumulative number of objects launched into outer space])</f>
        <v>1711</v>
      </c>
    </row>
    <row r="34" spans="2:3" x14ac:dyDescent="0.35">
      <c r="B34" s="1" t="s">
        <v>98</v>
      </c>
      <c r="C34" s="1">
        <f>MAX(Table1019[Cumulative number of objects launched into outer space])</f>
        <v>9632</v>
      </c>
    </row>
    <row r="67" spans="6:11" x14ac:dyDescent="0.35">
      <c r="F67" s="1" t="s">
        <v>16</v>
      </c>
      <c r="G67" s="1" t="s">
        <v>17</v>
      </c>
    </row>
    <row r="68" spans="6:11" x14ac:dyDescent="0.35">
      <c r="F68" s="1" t="s">
        <v>42</v>
      </c>
    </row>
    <row r="69" spans="6:11" ht="28" thickBot="1" x14ac:dyDescent="0.4"/>
    <row r="70" spans="6:11" x14ac:dyDescent="0.35">
      <c r="F70" s="6" t="s">
        <v>43</v>
      </c>
      <c r="G70" s="6"/>
    </row>
    <row r="71" spans="6:11" x14ac:dyDescent="0.35">
      <c r="F71" s="1" t="s">
        <v>44</v>
      </c>
      <c r="G71" s="1">
        <v>0.73348902526262016</v>
      </c>
    </row>
    <row r="72" spans="6:11" x14ac:dyDescent="0.35">
      <c r="F72" s="1" t="s">
        <v>45</v>
      </c>
      <c r="G72" s="1">
        <v>0.53800615018070863</v>
      </c>
    </row>
    <row r="73" spans="6:11" x14ac:dyDescent="0.35">
      <c r="F73" s="1" t="s">
        <v>46</v>
      </c>
      <c r="G73" s="1">
        <v>0.51700642973437716</v>
      </c>
    </row>
    <row r="74" spans="6:11" x14ac:dyDescent="0.35">
      <c r="F74" s="1" t="s">
        <v>29</v>
      </c>
      <c r="G74" s="1">
        <v>1373.954892913232</v>
      </c>
    </row>
    <row r="75" spans="6:11" x14ac:dyDescent="0.35">
      <c r="F75" s="1" t="s">
        <v>47</v>
      </c>
      <c r="G75" s="1">
        <v>24</v>
      </c>
    </row>
    <row r="76" spans="6:11" ht="28" thickBot="1" x14ac:dyDescent="0.4">
      <c r="F76" s="1" t="s">
        <v>48</v>
      </c>
      <c r="G76" s="1" t="s">
        <v>16</v>
      </c>
      <c r="H76" s="1" t="s">
        <v>17</v>
      </c>
      <c r="I76" s="1" t="s">
        <v>18</v>
      </c>
      <c r="J76" s="1" t="s">
        <v>19</v>
      </c>
      <c r="K76" s="1" t="s">
        <v>20</v>
      </c>
    </row>
    <row r="77" spans="6:11" x14ac:dyDescent="0.35">
      <c r="F77" s="7"/>
      <c r="G77" s="7" t="s">
        <v>53</v>
      </c>
      <c r="H77" s="7" t="s">
        <v>54</v>
      </c>
      <c r="I77" s="7" t="s">
        <v>55</v>
      </c>
      <c r="J77" s="7" t="s">
        <v>56</v>
      </c>
      <c r="K77" s="7" t="s">
        <v>57</v>
      </c>
    </row>
    <row r="78" spans="6:11" x14ac:dyDescent="0.35">
      <c r="F78" s="1" t="s">
        <v>49</v>
      </c>
      <c r="G78" s="1">
        <v>1</v>
      </c>
      <c r="H78" s="1">
        <v>48363606.282608673</v>
      </c>
      <c r="I78" s="1">
        <v>48363606.282608673</v>
      </c>
      <c r="J78" s="1">
        <v>25.619681536031894</v>
      </c>
      <c r="K78" s="1">
        <v>4.5390548569737728E-5</v>
      </c>
    </row>
    <row r="79" spans="6:11" x14ac:dyDescent="0.35">
      <c r="F79" s="1" t="s">
        <v>50</v>
      </c>
      <c r="G79" s="1">
        <v>22</v>
      </c>
      <c r="H79" s="1">
        <v>41530545.05072464</v>
      </c>
      <c r="I79" s="1">
        <v>1887752.0477602109</v>
      </c>
    </row>
    <row r="80" spans="6:11" x14ac:dyDescent="0.35">
      <c r="F80" s="1" t="s">
        <v>51</v>
      </c>
      <c r="G80" s="1">
        <v>23</v>
      </c>
      <c r="H80" s="1">
        <v>89894151.333333313</v>
      </c>
    </row>
    <row r="82" spans="6:14" x14ac:dyDescent="0.35">
      <c r="F82" s="8" t="s">
        <v>16</v>
      </c>
      <c r="G82" s="8" t="s">
        <v>58</v>
      </c>
      <c r="H82" s="8" t="s">
        <v>29</v>
      </c>
      <c r="I82" s="8" t="s">
        <v>59</v>
      </c>
      <c r="J82" s="8" t="s">
        <v>60</v>
      </c>
      <c r="K82" s="8" t="s">
        <v>61</v>
      </c>
      <c r="L82" s="8" t="s">
        <v>62</v>
      </c>
      <c r="M82" s="8" t="s">
        <v>63</v>
      </c>
      <c r="N82" s="8" t="s">
        <v>64</v>
      </c>
    </row>
    <row r="83" spans="6:14" x14ac:dyDescent="0.35">
      <c r="F83" s="1" t="s">
        <v>52</v>
      </c>
      <c r="G83" s="1">
        <v>-409595.34275362303</v>
      </c>
      <c r="H83" s="1">
        <v>81497.852173521576</v>
      </c>
      <c r="I83" s="1">
        <v>-5.0258421765708743</v>
      </c>
      <c r="J83" s="1">
        <v>4.9489534648708539E-5</v>
      </c>
      <c r="K83" s="1">
        <v>-578611.54346831306</v>
      </c>
      <c r="L83" s="1">
        <v>-240579.14203893306</v>
      </c>
      <c r="M83" s="1">
        <v>-578611.54346831306</v>
      </c>
      <c r="N83" s="1">
        <v>-240579.14203893306</v>
      </c>
    </row>
    <row r="84" spans="6:14" x14ac:dyDescent="0.35">
      <c r="F84" s="1" t="s">
        <v>2</v>
      </c>
      <c r="G84" s="1">
        <v>205.07391304347817</v>
      </c>
      <c r="H84" s="1">
        <v>40.515719415943828</v>
      </c>
      <c r="I84" s="1">
        <v>5.0615888351417766</v>
      </c>
      <c r="J84" s="1">
        <v>4.5390548569737735E-5</v>
      </c>
      <c r="K84" s="1">
        <v>121.04945371999604</v>
      </c>
      <c r="L84" s="1">
        <v>289.09837236696029</v>
      </c>
      <c r="M84" s="1">
        <v>121.04945371999604</v>
      </c>
      <c r="N84" s="1">
        <v>289.09837236696029</v>
      </c>
    </row>
    <row r="88" spans="6:14" x14ac:dyDescent="0.35">
      <c r="F88" s="1" t="s">
        <v>16</v>
      </c>
      <c r="G88" s="1" t="s">
        <v>17</v>
      </c>
      <c r="H88" s="1" t="s">
        <v>18</v>
      </c>
      <c r="I88" s="1" t="s">
        <v>19</v>
      </c>
      <c r="K88" s="1" t="s">
        <v>16</v>
      </c>
      <c r="L88" s="1" t="s">
        <v>17</v>
      </c>
    </row>
    <row r="89" spans="6:14" x14ac:dyDescent="0.35">
      <c r="F89" s="1" t="s">
        <v>65</v>
      </c>
      <c r="K89" s="1" t="s">
        <v>69</v>
      </c>
    </row>
    <row r="90" spans="6:14" ht="28" thickBot="1" x14ac:dyDescent="0.4"/>
    <row r="91" spans="6:14" x14ac:dyDescent="0.35">
      <c r="F91" s="7" t="s">
        <v>66</v>
      </c>
      <c r="G91" s="7" t="s">
        <v>71</v>
      </c>
      <c r="H91" s="7" t="s">
        <v>67</v>
      </c>
      <c r="I91" s="7" t="s">
        <v>68</v>
      </c>
      <c r="K91" s="7" t="s">
        <v>70</v>
      </c>
      <c r="L91" s="7" t="s">
        <v>80</v>
      </c>
    </row>
    <row r="92" spans="6:14" x14ac:dyDescent="0.35">
      <c r="F92" s="1">
        <v>1</v>
      </c>
      <c r="G92" s="1">
        <v>552.48333333333721</v>
      </c>
      <c r="H92" s="1">
        <v>1158.5166666666628</v>
      </c>
      <c r="I92" s="1">
        <v>0.86214911870712607</v>
      </c>
      <c r="K92" s="1">
        <v>2.0833333333333335</v>
      </c>
      <c r="L92" s="1">
        <v>1711</v>
      </c>
    </row>
    <row r="93" spans="6:14" x14ac:dyDescent="0.35">
      <c r="F93" s="1">
        <v>2</v>
      </c>
      <c r="G93" s="1">
        <v>757.55724637681851</v>
      </c>
      <c r="H93" s="1">
        <v>987.44275362318149</v>
      </c>
      <c r="I93" s="1">
        <v>0.73483871601038675</v>
      </c>
      <c r="K93" s="1">
        <v>6.25</v>
      </c>
      <c r="L93" s="1">
        <v>1745</v>
      </c>
    </row>
    <row r="94" spans="6:14" x14ac:dyDescent="0.35">
      <c r="F94" s="1">
        <v>3</v>
      </c>
      <c r="G94" s="1">
        <v>962.6311594202416</v>
      </c>
      <c r="H94" s="1">
        <v>815.3688405797584</v>
      </c>
      <c r="I94" s="1">
        <v>0.6067841297007025</v>
      </c>
      <c r="K94" s="1">
        <v>10.416666666666668</v>
      </c>
      <c r="L94" s="1">
        <v>1778</v>
      </c>
    </row>
    <row r="95" spans="6:14" x14ac:dyDescent="0.35">
      <c r="F95" s="1">
        <v>4</v>
      </c>
      <c r="G95" s="1">
        <v>1167.7050724637229</v>
      </c>
      <c r="H95" s="1">
        <v>638.2949275362771</v>
      </c>
      <c r="I95" s="1">
        <v>0.47500862532603361</v>
      </c>
      <c r="K95" s="1">
        <v>14.583333333333334</v>
      </c>
      <c r="L95" s="1">
        <v>1806</v>
      </c>
    </row>
    <row r="96" spans="6:14" x14ac:dyDescent="0.35">
      <c r="F96" s="1">
        <v>5</v>
      </c>
      <c r="G96" s="1">
        <v>1372.7789855072042</v>
      </c>
      <c r="H96" s="1">
        <v>454.2210144927958</v>
      </c>
      <c r="I96" s="1">
        <v>0.3380238356604468</v>
      </c>
      <c r="K96" s="1">
        <v>18.75</v>
      </c>
      <c r="L96" s="1">
        <v>1827</v>
      </c>
    </row>
    <row r="97" spans="6:12" x14ac:dyDescent="0.35">
      <c r="F97" s="1">
        <v>6</v>
      </c>
      <c r="G97" s="1">
        <v>1577.8528985506855</v>
      </c>
      <c r="H97" s="1">
        <v>270.1471014493145</v>
      </c>
      <c r="I97" s="1">
        <v>0.20103904599485997</v>
      </c>
      <c r="K97" s="1">
        <v>22.916666666666668</v>
      </c>
      <c r="L97" s="1">
        <v>1848</v>
      </c>
    </row>
    <row r="98" spans="6:12" x14ac:dyDescent="0.35">
      <c r="F98" s="1">
        <v>7</v>
      </c>
      <c r="G98" s="1">
        <v>1782.9268115941668</v>
      </c>
      <c r="H98" s="1">
        <v>101.07318840583321</v>
      </c>
      <c r="I98" s="1">
        <v>7.5217010524097225E-2</v>
      </c>
      <c r="K98" s="1">
        <v>27.083333333333332</v>
      </c>
      <c r="L98" s="1">
        <v>1884</v>
      </c>
    </row>
    <row r="99" spans="6:12" x14ac:dyDescent="0.35">
      <c r="F99" s="1">
        <v>8</v>
      </c>
      <c r="G99" s="1">
        <v>1988.0007246376481</v>
      </c>
      <c r="H99" s="1">
        <v>-58.000724637648091</v>
      </c>
      <c r="I99" s="1">
        <v>-4.3163188816782806E-2</v>
      </c>
      <c r="K99" s="1">
        <v>31.25</v>
      </c>
      <c r="L99" s="1">
        <v>1930</v>
      </c>
    </row>
    <row r="100" spans="6:12" x14ac:dyDescent="0.35">
      <c r="F100" s="1">
        <v>9</v>
      </c>
      <c r="G100" s="1">
        <v>2193.0746376811294</v>
      </c>
      <c r="H100" s="1">
        <v>-239.07463768112939</v>
      </c>
      <c r="I100" s="1">
        <v>-0.17791542764340482</v>
      </c>
      <c r="K100" s="1">
        <v>35.416666666666671</v>
      </c>
      <c r="L100" s="1">
        <v>1954</v>
      </c>
    </row>
    <row r="101" spans="6:12" x14ac:dyDescent="0.35">
      <c r="F101" s="1">
        <v>10</v>
      </c>
      <c r="G101" s="1">
        <v>2398.1485507246107</v>
      </c>
      <c r="H101" s="1">
        <v>-406.14855072461069</v>
      </c>
      <c r="I101" s="1">
        <v>-0.30224909588819104</v>
      </c>
      <c r="K101" s="1">
        <v>39.583333333333336</v>
      </c>
      <c r="L101" s="1">
        <v>1992</v>
      </c>
    </row>
    <row r="102" spans="6:12" x14ac:dyDescent="0.35">
      <c r="F102" s="1">
        <v>11</v>
      </c>
      <c r="G102" s="1">
        <v>2603.222463768092</v>
      </c>
      <c r="H102" s="1">
        <v>-576.22246376809198</v>
      </c>
      <c r="I102" s="1">
        <v>-0.42881531497194203</v>
      </c>
      <c r="K102" s="1">
        <v>43.750000000000007</v>
      </c>
      <c r="L102" s="1">
        <v>2027</v>
      </c>
    </row>
    <row r="103" spans="6:12" x14ac:dyDescent="0.35">
      <c r="F103" s="1">
        <v>12</v>
      </c>
      <c r="G103" s="1">
        <v>2808.2963768115733</v>
      </c>
      <c r="H103" s="1">
        <v>-752.29637681157328</v>
      </c>
      <c r="I103" s="1">
        <v>-0.5598466357336227</v>
      </c>
      <c r="K103" s="1">
        <v>47.916666666666671</v>
      </c>
      <c r="L103" s="1">
        <v>2056</v>
      </c>
    </row>
    <row r="104" spans="6:12" x14ac:dyDescent="0.35">
      <c r="F104" s="1">
        <v>13</v>
      </c>
      <c r="G104" s="1">
        <v>3013.3702898550546</v>
      </c>
      <c r="H104" s="1">
        <v>-924.37028985505458</v>
      </c>
      <c r="I104" s="1">
        <v>-0.68790122204335025</v>
      </c>
      <c r="K104" s="1">
        <v>52.083333333333336</v>
      </c>
      <c r="L104" s="1">
        <v>2089</v>
      </c>
    </row>
    <row r="105" spans="6:12" x14ac:dyDescent="0.35">
      <c r="F105" s="1">
        <v>14</v>
      </c>
      <c r="G105" s="1">
        <v>3218.4442028985359</v>
      </c>
      <c r="H105" s="1">
        <v>-1049.4442028985359</v>
      </c>
      <c r="I105" s="1">
        <v>-0.7809791785426291</v>
      </c>
      <c r="K105" s="1">
        <v>56.250000000000007</v>
      </c>
      <c r="L105" s="1">
        <v>2169</v>
      </c>
    </row>
    <row r="106" spans="6:12" x14ac:dyDescent="0.35">
      <c r="F106" s="1">
        <v>15</v>
      </c>
      <c r="G106" s="1">
        <v>3423.5181159420172</v>
      </c>
      <c r="H106" s="1">
        <v>-1159.5181159420172</v>
      </c>
      <c r="I106" s="1">
        <v>-0.86289438084708381</v>
      </c>
      <c r="K106" s="1">
        <v>60.416666666666671</v>
      </c>
      <c r="L106" s="1">
        <v>2264</v>
      </c>
    </row>
    <row r="107" spans="6:12" x14ac:dyDescent="0.35">
      <c r="F107" s="1">
        <v>16</v>
      </c>
      <c r="G107" s="1">
        <v>3628.5920289854985</v>
      </c>
      <c r="H107" s="1">
        <v>-1260.5920289854985</v>
      </c>
      <c r="I107" s="1">
        <v>-0.93811193063464404</v>
      </c>
      <c r="K107" s="1">
        <v>64.583333333333343</v>
      </c>
      <c r="L107" s="1">
        <v>2368</v>
      </c>
    </row>
    <row r="108" spans="6:12" x14ac:dyDescent="0.35">
      <c r="F108" s="1">
        <v>17</v>
      </c>
      <c r="G108" s="1">
        <v>3833.6659420289798</v>
      </c>
      <c r="H108" s="1">
        <v>-1360.6659420289798</v>
      </c>
      <c r="I108" s="1">
        <v>-1.0125852968092162</v>
      </c>
      <c r="K108" s="1">
        <v>68.75</v>
      </c>
      <c r="L108" s="1">
        <v>2473</v>
      </c>
    </row>
    <row r="109" spans="6:12" x14ac:dyDescent="0.35">
      <c r="F109" s="1">
        <v>18</v>
      </c>
      <c r="G109" s="1">
        <v>4038.7398550724611</v>
      </c>
      <c r="H109" s="1">
        <v>-1279.7398550724611</v>
      </c>
      <c r="I109" s="1">
        <v>-0.95236142903291099</v>
      </c>
      <c r="K109" s="1">
        <v>72.916666666666671</v>
      </c>
      <c r="L109" s="1">
        <v>2759</v>
      </c>
    </row>
    <row r="110" spans="6:12" x14ac:dyDescent="0.35">
      <c r="F110" s="1">
        <v>19</v>
      </c>
      <c r="G110" s="1">
        <v>4243.8137681159424</v>
      </c>
      <c r="H110" s="1">
        <v>-1294.8137681159424</v>
      </c>
      <c r="I110" s="1">
        <v>-0.96357918810347987</v>
      </c>
      <c r="K110" s="1">
        <v>77.083333333333329</v>
      </c>
      <c r="L110" s="1">
        <v>2949</v>
      </c>
    </row>
    <row r="111" spans="6:12" x14ac:dyDescent="0.35">
      <c r="F111" s="1">
        <v>20</v>
      </c>
      <c r="G111" s="1">
        <v>4448.8876811594237</v>
      </c>
      <c r="H111" s="1">
        <v>-1137.8876811594237</v>
      </c>
      <c r="I111" s="1">
        <v>-0.84679736574006614</v>
      </c>
      <c r="K111" s="1">
        <v>81.25</v>
      </c>
      <c r="L111" s="1">
        <v>3311</v>
      </c>
    </row>
    <row r="112" spans="6:12" x14ac:dyDescent="0.35">
      <c r="F112" s="1">
        <v>21</v>
      </c>
      <c r="G112" s="1">
        <v>4653.961594202905</v>
      </c>
      <c r="H112" s="1">
        <v>-358.96159420290496</v>
      </c>
      <c r="I112" s="1">
        <v>-0.26713333609794759</v>
      </c>
      <c r="K112" s="1">
        <v>85.416666666666671</v>
      </c>
      <c r="L112" s="1">
        <v>4295</v>
      </c>
    </row>
    <row r="113" spans="6:12" x14ac:dyDescent="0.35">
      <c r="F113" s="1">
        <v>22</v>
      </c>
      <c r="G113" s="1">
        <v>4859.0355072463281</v>
      </c>
      <c r="H113" s="1">
        <v>667.96449275367195</v>
      </c>
      <c r="I113" s="1">
        <v>0.49708822956530568</v>
      </c>
      <c r="K113" s="1">
        <v>89.583333333333329</v>
      </c>
      <c r="L113" s="1">
        <v>5527</v>
      </c>
    </row>
    <row r="114" spans="6:12" x14ac:dyDescent="0.35">
      <c r="F114" s="1">
        <v>23</v>
      </c>
      <c r="G114" s="1">
        <v>5064.1094202898093</v>
      </c>
      <c r="H114" s="1">
        <v>2401.8905797101907</v>
      </c>
      <c r="I114" s="1">
        <v>1.7874476096112235</v>
      </c>
      <c r="K114" s="1">
        <v>93.75</v>
      </c>
      <c r="L114" s="1">
        <v>7466</v>
      </c>
    </row>
    <row r="115" spans="6:12" ht="28" thickBot="1" x14ac:dyDescent="0.4">
      <c r="F115" s="1">
        <v>24</v>
      </c>
      <c r="G115" s="1">
        <v>5269.1833333332906</v>
      </c>
      <c r="H115" s="1">
        <v>4362.8166666667094</v>
      </c>
      <c r="I115" s="1">
        <v>3.2467366698054789</v>
      </c>
      <c r="K115" s="16">
        <v>97.916666666666671</v>
      </c>
      <c r="L115" s="16">
        <v>9632</v>
      </c>
    </row>
    <row r="145" spans="6:15" x14ac:dyDescent="0.35">
      <c r="F145" s="1" t="s">
        <v>94</v>
      </c>
      <c r="G145" s="1" t="s">
        <v>88</v>
      </c>
      <c r="H145" s="1" t="s">
        <v>81</v>
      </c>
      <c r="J145" s="8" t="s">
        <v>81</v>
      </c>
      <c r="K145" s="8" t="s">
        <v>83</v>
      </c>
      <c r="L145" s="8" t="s">
        <v>84</v>
      </c>
      <c r="M145" s="8" t="s">
        <v>89</v>
      </c>
      <c r="N145" s="8" t="s">
        <v>90</v>
      </c>
      <c r="O145" s="8" t="s">
        <v>91</v>
      </c>
    </row>
    <row r="146" spans="6:15" x14ac:dyDescent="0.35">
      <c r="F146" s="1">
        <v>1700</v>
      </c>
      <c r="G146" s="1">
        <v>2200</v>
      </c>
      <c r="H146" s="1">
        <v>2200</v>
      </c>
      <c r="J146" s="1">
        <v>2200</v>
      </c>
      <c r="K146" s="1">
        <v>14</v>
      </c>
      <c r="L146" s="9">
        <v>0.58333333333333337</v>
      </c>
      <c r="M146" s="1">
        <v>2200</v>
      </c>
      <c r="N146" s="1">
        <v>14</v>
      </c>
      <c r="O146" s="9">
        <v>0.58333333333333337</v>
      </c>
    </row>
    <row r="147" spans="6:15" x14ac:dyDescent="0.35">
      <c r="F147" s="1">
        <v>2200</v>
      </c>
      <c r="G147" s="1">
        <v>2700</v>
      </c>
      <c r="H147" s="1">
        <v>2700</v>
      </c>
      <c r="J147" s="1">
        <v>2700</v>
      </c>
      <c r="K147" s="1">
        <v>3</v>
      </c>
      <c r="L147" s="9">
        <v>0.70833333333333337</v>
      </c>
      <c r="M147" s="1">
        <v>2700</v>
      </c>
      <c r="N147" s="1">
        <v>3</v>
      </c>
      <c r="O147" s="9">
        <v>0.70833333333333337</v>
      </c>
    </row>
    <row r="148" spans="6:15" x14ac:dyDescent="0.35">
      <c r="F148" s="1">
        <v>2700</v>
      </c>
      <c r="G148" s="1">
        <v>3200</v>
      </c>
      <c r="H148" s="1">
        <v>3200</v>
      </c>
      <c r="J148" s="1">
        <v>3200</v>
      </c>
      <c r="K148" s="1">
        <v>2</v>
      </c>
      <c r="L148" s="9">
        <v>0.79166666666666663</v>
      </c>
      <c r="M148" s="1">
        <v>3200</v>
      </c>
      <c r="N148" s="1">
        <v>2</v>
      </c>
      <c r="O148" s="9">
        <v>0.79166666666666663</v>
      </c>
    </row>
    <row r="149" spans="6:15" x14ac:dyDescent="0.35">
      <c r="F149" s="1">
        <v>3200</v>
      </c>
      <c r="G149" s="1">
        <v>3700</v>
      </c>
      <c r="H149" s="1">
        <v>3700</v>
      </c>
      <c r="J149" s="1">
        <v>3700</v>
      </c>
      <c r="K149" s="1">
        <v>1</v>
      </c>
      <c r="L149" s="9">
        <v>0.83333333333333337</v>
      </c>
      <c r="M149" s="1">
        <v>3700</v>
      </c>
      <c r="N149" s="1">
        <v>1</v>
      </c>
      <c r="O149" s="9">
        <v>0.83333333333333337</v>
      </c>
    </row>
    <row r="150" spans="6:15" x14ac:dyDescent="0.35">
      <c r="F150" s="1">
        <v>3700</v>
      </c>
      <c r="G150" s="1">
        <v>4200</v>
      </c>
      <c r="H150" s="1">
        <v>4200</v>
      </c>
      <c r="J150" s="1">
        <v>4200</v>
      </c>
      <c r="K150" s="1">
        <v>0</v>
      </c>
      <c r="L150" s="9">
        <v>0.83333333333333337</v>
      </c>
      <c r="M150" s="1">
        <v>4700</v>
      </c>
      <c r="N150" s="1">
        <v>1</v>
      </c>
      <c r="O150" s="9">
        <v>0.875</v>
      </c>
    </row>
    <row r="151" spans="6:15" x14ac:dyDescent="0.35">
      <c r="F151" s="1">
        <v>4200</v>
      </c>
      <c r="G151" s="1">
        <v>4700</v>
      </c>
      <c r="H151" s="1">
        <v>4700</v>
      </c>
      <c r="J151" s="1">
        <v>4700</v>
      </c>
      <c r="K151" s="1">
        <v>1</v>
      </c>
      <c r="L151" s="9">
        <v>0.875</v>
      </c>
      <c r="M151" s="1">
        <v>5700</v>
      </c>
      <c r="N151" s="1">
        <v>1</v>
      </c>
      <c r="O151" s="9">
        <v>0.91666666666666663</v>
      </c>
    </row>
    <row r="152" spans="6:15" x14ac:dyDescent="0.35">
      <c r="F152" s="1">
        <v>4700</v>
      </c>
      <c r="G152" s="1">
        <v>5200</v>
      </c>
      <c r="H152" s="1">
        <v>5200</v>
      </c>
      <c r="J152" s="1">
        <v>5200</v>
      </c>
      <c r="K152" s="1">
        <v>0</v>
      </c>
      <c r="L152" s="9">
        <v>0.875</v>
      </c>
      <c r="M152" s="1">
        <v>7700</v>
      </c>
      <c r="N152" s="1">
        <v>1</v>
      </c>
      <c r="O152" s="9">
        <v>0.95833333333333337</v>
      </c>
    </row>
    <row r="153" spans="6:15" x14ac:dyDescent="0.35">
      <c r="F153" s="1">
        <v>5200</v>
      </c>
      <c r="G153" s="1">
        <v>5700</v>
      </c>
      <c r="H153" s="1">
        <v>5700</v>
      </c>
      <c r="J153" s="1">
        <v>5700</v>
      </c>
      <c r="K153" s="1">
        <v>1</v>
      </c>
      <c r="L153" s="9">
        <v>0.91666666666666663</v>
      </c>
      <c r="M153" s="1">
        <v>9700</v>
      </c>
      <c r="N153" s="1">
        <v>1</v>
      </c>
      <c r="O153" s="9">
        <v>1</v>
      </c>
    </row>
    <row r="154" spans="6:15" x14ac:dyDescent="0.35">
      <c r="F154" s="1">
        <v>5700</v>
      </c>
      <c r="G154" s="1">
        <v>6200</v>
      </c>
      <c r="H154" s="1">
        <v>6200</v>
      </c>
      <c r="J154" s="1">
        <v>6200</v>
      </c>
      <c r="K154" s="1">
        <v>0</v>
      </c>
      <c r="L154" s="9">
        <v>0.91666666666666663</v>
      </c>
      <c r="M154" s="1">
        <v>4200</v>
      </c>
      <c r="N154" s="1">
        <v>0</v>
      </c>
      <c r="O154" s="9">
        <v>1</v>
      </c>
    </row>
    <row r="155" spans="6:15" x14ac:dyDescent="0.35">
      <c r="F155" s="1">
        <v>6200</v>
      </c>
      <c r="G155" s="1">
        <v>6700</v>
      </c>
      <c r="H155" s="1">
        <v>6700</v>
      </c>
      <c r="J155" s="1">
        <v>6700</v>
      </c>
      <c r="K155" s="1">
        <v>0</v>
      </c>
      <c r="L155" s="9">
        <v>0.91666666666666663</v>
      </c>
      <c r="M155" s="1">
        <v>5200</v>
      </c>
      <c r="N155" s="1">
        <v>0</v>
      </c>
      <c r="O155" s="9">
        <v>1</v>
      </c>
    </row>
    <row r="156" spans="6:15" x14ac:dyDescent="0.35">
      <c r="F156" s="1">
        <v>6700</v>
      </c>
      <c r="G156" s="1">
        <v>7200</v>
      </c>
      <c r="H156" s="1">
        <v>7200</v>
      </c>
      <c r="J156" s="1">
        <v>7200</v>
      </c>
      <c r="K156" s="1">
        <v>0</v>
      </c>
      <c r="L156" s="9">
        <v>0.91666666666666663</v>
      </c>
      <c r="M156" s="1">
        <v>6200</v>
      </c>
      <c r="N156" s="1">
        <v>0</v>
      </c>
      <c r="O156" s="9">
        <v>1</v>
      </c>
    </row>
    <row r="157" spans="6:15" x14ac:dyDescent="0.35">
      <c r="F157" s="1">
        <v>7200</v>
      </c>
      <c r="G157" s="1">
        <v>7700</v>
      </c>
      <c r="H157" s="1">
        <v>7700</v>
      </c>
      <c r="J157" s="1">
        <v>7700</v>
      </c>
      <c r="K157" s="1">
        <v>1</v>
      </c>
      <c r="L157" s="9">
        <v>0.95833333333333337</v>
      </c>
      <c r="M157" s="1">
        <v>6700</v>
      </c>
      <c r="N157" s="1">
        <v>0</v>
      </c>
      <c r="O157" s="9">
        <v>1</v>
      </c>
    </row>
    <row r="158" spans="6:15" x14ac:dyDescent="0.35">
      <c r="F158" s="1">
        <v>7700</v>
      </c>
      <c r="G158" s="1">
        <v>8200</v>
      </c>
      <c r="H158" s="1">
        <v>8200</v>
      </c>
      <c r="J158" s="1">
        <v>8200</v>
      </c>
      <c r="K158" s="1">
        <v>0</v>
      </c>
      <c r="L158" s="9">
        <v>0.95833333333333337</v>
      </c>
      <c r="M158" s="1">
        <v>7200</v>
      </c>
      <c r="N158" s="1">
        <v>0</v>
      </c>
      <c r="O158" s="9">
        <v>1</v>
      </c>
    </row>
    <row r="159" spans="6:15" x14ac:dyDescent="0.35">
      <c r="F159" s="1">
        <v>8200</v>
      </c>
      <c r="G159" s="1">
        <v>8700</v>
      </c>
      <c r="H159" s="1">
        <v>8700</v>
      </c>
      <c r="J159" s="1">
        <v>8700</v>
      </c>
      <c r="K159" s="1">
        <v>0</v>
      </c>
      <c r="L159" s="9">
        <v>0.95833333333333337</v>
      </c>
      <c r="M159" s="1">
        <v>8200</v>
      </c>
      <c r="N159" s="1">
        <v>0</v>
      </c>
      <c r="O159" s="9">
        <v>1</v>
      </c>
    </row>
    <row r="160" spans="6:15" x14ac:dyDescent="0.35">
      <c r="F160" s="1">
        <v>8700</v>
      </c>
      <c r="G160" s="1">
        <v>9200</v>
      </c>
      <c r="H160" s="1">
        <v>9200</v>
      </c>
      <c r="J160" s="1">
        <v>9200</v>
      </c>
      <c r="K160" s="1">
        <v>0</v>
      </c>
      <c r="L160" s="9">
        <v>0.95833333333333337</v>
      </c>
      <c r="M160" s="1">
        <v>8700</v>
      </c>
      <c r="N160" s="1">
        <v>0</v>
      </c>
      <c r="O160" s="9">
        <v>1</v>
      </c>
    </row>
    <row r="161" spans="6:17" x14ac:dyDescent="0.35">
      <c r="F161" s="1">
        <v>9200</v>
      </c>
      <c r="G161" s="1">
        <v>9700</v>
      </c>
      <c r="H161" s="1">
        <v>9700</v>
      </c>
      <c r="J161" s="1">
        <v>9700</v>
      </c>
      <c r="K161" s="1">
        <v>1</v>
      </c>
      <c r="L161" s="9">
        <v>1</v>
      </c>
      <c r="M161" s="1">
        <v>9200</v>
      </c>
      <c r="N161" s="1">
        <v>0</v>
      </c>
      <c r="O161" s="9">
        <v>1</v>
      </c>
    </row>
    <row r="162" spans="6:17" ht="28" thickBot="1" x14ac:dyDescent="0.4">
      <c r="H162" s="1">
        <f>COUNT(Table7781[Bin])</f>
        <v>16</v>
      </c>
      <c r="J162" s="16" t="s">
        <v>82</v>
      </c>
      <c r="K162" s="16">
        <v>0</v>
      </c>
      <c r="L162" s="17">
        <v>1</v>
      </c>
      <c r="M162" s="16" t="s">
        <v>82</v>
      </c>
      <c r="N162" s="16">
        <v>0</v>
      </c>
      <c r="O162" s="17">
        <v>1</v>
      </c>
    </row>
    <row r="163" spans="6:17" x14ac:dyDescent="0.35">
      <c r="J163" s="1" t="s">
        <v>92</v>
      </c>
      <c r="K163" s="1">
        <f>SUM(K146:K162)</f>
        <v>24</v>
      </c>
    </row>
    <row r="169" spans="6:17" x14ac:dyDescent="0.35">
      <c r="F169" s="1" t="s">
        <v>85</v>
      </c>
      <c r="G169" s="1" t="s">
        <v>86</v>
      </c>
    </row>
    <row r="170" spans="6:17" ht="28" thickBot="1" x14ac:dyDescent="0.4">
      <c r="F170" s="1">
        <f t="shared" ref="F170:F183" si="0">(G146+F146)/2</f>
        <v>1950</v>
      </c>
      <c r="G170" s="1">
        <f>Table636871747983[[#This Row],[MidPoint]]*K146</f>
        <v>27300</v>
      </c>
    </row>
    <row r="171" spans="6:17" ht="29" thickTop="1" thickBot="1" x14ac:dyDescent="0.4">
      <c r="F171" s="1">
        <f t="shared" si="0"/>
        <v>2450</v>
      </c>
      <c r="G171" s="1">
        <f>Table636871747983[[#This Row],[MidPoint]]*K147</f>
        <v>7350</v>
      </c>
      <c r="J171" s="36" t="s">
        <v>28</v>
      </c>
      <c r="K171" s="36"/>
      <c r="L171" s="13"/>
      <c r="M171" s="36" t="s">
        <v>30</v>
      </c>
      <c r="N171" s="36"/>
      <c r="O171" s="13"/>
      <c r="P171" s="36" t="s">
        <v>31</v>
      </c>
      <c r="Q171" s="36"/>
    </row>
    <row r="172" spans="6:17" ht="29" thickTop="1" thickBot="1" x14ac:dyDescent="0.4">
      <c r="F172" s="1">
        <f t="shared" si="0"/>
        <v>2950</v>
      </c>
      <c r="G172" s="1">
        <f>Table636871747983[[#This Row],[MidPoint]]*K148</f>
        <v>5900</v>
      </c>
      <c r="J172" s="22" t="s">
        <v>99</v>
      </c>
      <c r="K172" s="22" t="s">
        <v>100</v>
      </c>
      <c r="L172" s="13"/>
      <c r="M172" s="22" t="s">
        <v>99</v>
      </c>
      <c r="N172" s="22" t="s">
        <v>100</v>
      </c>
      <c r="O172" s="13"/>
      <c r="P172" s="22" t="s">
        <v>99</v>
      </c>
      <c r="Q172" s="22" t="s">
        <v>100</v>
      </c>
    </row>
    <row r="173" spans="6:17" ht="29" thickTop="1" thickBot="1" x14ac:dyDescent="0.4">
      <c r="F173" s="1">
        <f t="shared" si="0"/>
        <v>3450</v>
      </c>
      <c r="G173" s="1">
        <f>Table636871747983[[#This Row],[MidPoint]]*K149</f>
        <v>3450</v>
      </c>
      <c r="J173" s="22">
        <f>I8</f>
        <v>2963</v>
      </c>
      <c r="K173" s="22">
        <f>G186/K163</f>
        <v>2950</v>
      </c>
      <c r="L173" s="13"/>
      <c r="M173" s="22">
        <f>I10</f>
        <v>2089</v>
      </c>
      <c r="N173" s="22">
        <f>F146+(((K163/2)-0)/K146)*C32</f>
        <v>2125.1428571428569</v>
      </c>
      <c r="O173" s="13"/>
      <c r="P173" s="22" t="e">
        <f>I11</f>
        <v>#N/A</v>
      </c>
      <c r="Q173" s="22">
        <f>F146+((K146-0)/(2*K146-K147-0)*C32)</f>
        <v>1977.76</v>
      </c>
    </row>
    <row r="174" spans="6:17" ht="28" thickTop="1" x14ac:dyDescent="0.35">
      <c r="F174" s="1">
        <f t="shared" si="0"/>
        <v>3950</v>
      </c>
      <c r="G174" s="1">
        <f>Table636871747983[[#This Row],[MidPoint]]*K150</f>
        <v>0</v>
      </c>
    </row>
    <row r="175" spans="6:17" x14ac:dyDescent="0.35">
      <c r="F175" s="1">
        <f t="shared" si="0"/>
        <v>4450</v>
      </c>
      <c r="G175" s="1">
        <f>Table636871747983[[#This Row],[MidPoint]]*K151</f>
        <v>4450</v>
      </c>
    </row>
    <row r="176" spans="6:17" x14ac:dyDescent="0.35">
      <c r="F176" s="1">
        <f t="shared" si="0"/>
        <v>4950</v>
      </c>
      <c r="G176" s="1">
        <f>Table636871747983[[#This Row],[MidPoint]]*K152</f>
        <v>0</v>
      </c>
    </row>
    <row r="177" spans="6:7" x14ac:dyDescent="0.35">
      <c r="F177" s="1">
        <f t="shared" si="0"/>
        <v>5450</v>
      </c>
      <c r="G177" s="1">
        <f>Table636871747983[[#This Row],[MidPoint]]*K153</f>
        <v>5450</v>
      </c>
    </row>
    <row r="178" spans="6:7" x14ac:dyDescent="0.35">
      <c r="F178" s="1">
        <f t="shared" si="0"/>
        <v>5950</v>
      </c>
      <c r="G178" s="1">
        <f>Table636871747983[[#This Row],[MidPoint]]*K154</f>
        <v>0</v>
      </c>
    </row>
    <row r="179" spans="6:7" x14ac:dyDescent="0.35">
      <c r="F179" s="1">
        <f t="shared" si="0"/>
        <v>6450</v>
      </c>
      <c r="G179" s="1">
        <f>Table636871747983[[#This Row],[MidPoint]]*K155</f>
        <v>0</v>
      </c>
    </row>
    <row r="180" spans="6:7" x14ac:dyDescent="0.35">
      <c r="F180" s="1">
        <f t="shared" si="0"/>
        <v>6950</v>
      </c>
      <c r="G180" s="1">
        <f>Table636871747983[[#This Row],[MidPoint]]*K156</f>
        <v>0</v>
      </c>
    </row>
    <row r="181" spans="6:7" x14ac:dyDescent="0.35">
      <c r="F181" s="1">
        <f t="shared" si="0"/>
        <v>7450</v>
      </c>
      <c r="G181" s="1">
        <f>Table636871747983[[#This Row],[MidPoint]]*K157</f>
        <v>7450</v>
      </c>
    </row>
    <row r="182" spans="6:7" x14ac:dyDescent="0.35">
      <c r="F182" s="1">
        <f t="shared" si="0"/>
        <v>7950</v>
      </c>
      <c r="G182" s="1">
        <f>Table636871747983[[#This Row],[MidPoint]]*K158</f>
        <v>0</v>
      </c>
    </row>
    <row r="183" spans="6:7" x14ac:dyDescent="0.35">
      <c r="F183" s="1">
        <f t="shared" si="0"/>
        <v>8450</v>
      </c>
      <c r="G183" s="1">
        <f>Table636871747983[[#This Row],[MidPoint]]*K159</f>
        <v>0</v>
      </c>
    </row>
    <row r="184" spans="6:7" x14ac:dyDescent="0.35">
      <c r="F184" s="1">
        <f>(G160+F160)/2</f>
        <v>8950</v>
      </c>
      <c r="G184" s="1">
        <f>Table636871747983[[#This Row],[MidPoint]]*K160</f>
        <v>0</v>
      </c>
    </row>
    <row r="185" spans="6:7" x14ac:dyDescent="0.35">
      <c r="F185" s="1">
        <f t="shared" ref="F185" si="1">(G161+F161)/2</f>
        <v>9450</v>
      </c>
      <c r="G185" s="1">
        <f>Table636871747983[[#This Row],[MidPoint]]*K161</f>
        <v>9450</v>
      </c>
    </row>
    <row r="186" spans="6:7" x14ac:dyDescent="0.35">
      <c r="F186" s="1" t="s">
        <v>51</v>
      </c>
      <c r="G186" s="1">
        <f>SUM(G170:G185)</f>
        <v>70800</v>
      </c>
    </row>
  </sheetData>
  <sortState xmlns:xlrd2="http://schemas.microsoft.com/office/spreadsheetml/2017/richdata2" ref="M146:N162">
    <sortCondition descending="1" ref="N146"/>
  </sortState>
  <mergeCells count="3">
    <mergeCell ref="J171:K171"/>
    <mergeCell ref="M171:N171"/>
    <mergeCell ref="P171:Q171"/>
  </mergeCell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A0E8C-4B6D-F74F-B4CC-F22857E03DAE}">
  <dimension ref="S7:V14"/>
  <sheetViews>
    <sheetView zoomScale="66" workbookViewId="0">
      <selection activeCell="S22" sqref="S22"/>
    </sheetView>
  </sheetViews>
  <sheetFormatPr baseColWidth="10" defaultRowHeight="27" x14ac:dyDescent="0.35"/>
  <cols>
    <col min="1" max="18" width="10.83203125" style="1"/>
    <col min="19" max="19" width="21.1640625" style="1" customWidth="1"/>
    <col min="20" max="20" width="30.33203125" style="1" customWidth="1"/>
    <col min="21" max="21" width="30.1640625" style="1" customWidth="1"/>
    <col min="22" max="22" width="98.1640625" style="1" customWidth="1"/>
    <col min="23" max="23" width="95.33203125" style="1" customWidth="1"/>
    <col min="24" max="16384" width="10.83203125" style="1"/>
  </cols>
  <sheetData>
    <row r="7" spans="19:22" x14ac:dyDescent="0.35">
      <c r="S7" s="23" t="s">
        <v>16</v>
      </c>
      <c r="T7" s="23" t="s">
        <v>17</v>
      </c>
      <c r="U7" s="23" t="s">
        <v>18</v>
      </c>
      <c r="V7" s="23" t="s">
        <v>19</v>
      </c>
    </row>
    <row r="8" spans="19:22" x14ac:dyDescent="0.35">
      <c r="S8" s="23" t="s">
        <v>101</v>
      </c>
      <c r="T8" s="23" t="s">
        <v>102</v>
      </c>
      <c r="U8" s="23" t="s">
        <v>103</v>
      </c>
      <c r="V8" s="23" t="s">
        <v>104</v>
      </c>
    </row>
    <row r="9" spans="19:22" x14ac:dyDescent="0.35">
      <c r="S9" s="1" t="s">
        <v>4</v>
      </c>
      <c r="T9" s="1">
        <v>79</v>
      </c>
      <c r="U9" s="1">
        <v>1051</v>
      </c>
      <c r="V9" s="1" t="s">
        <v>105</v>
      </c>
    </row>
    <row r="10" spans="19:22" x14ac:dyDescent="0.35">
      <c r="S10" s="1" t="s">
        <v>6</v>
      </c>
      <c r="T10" s="1">
        <v>44</v>
      </c>
      <c r="U10" s="1">
        <v>151</v>
      </c>
      <c r="V10" s="1" t="s">
        <v>106</v>
      </c>
    </row>
    <row r="11" spans="19:22" x14ac:dyDescent="0.35">
      <c r="S11" s="1" t="s">
        <v>8</v>
      </c>
      <c r="T11" s="1">
        <v>54</v>
      </c>
      <c r="U11" s="1">
        <v>325</v>
      </c>
      <c r="V11" s="1" t="s">
        <v>107</v>
      </c>
    </row>
    <row r="12" spans="19:22" x14ac:dyDescent="0.35">
      <c r="S12" s="1" t="s">
        <v>10</v>
      </c>
      <c r="T12" s="1">
        <v>84</v>
      </c>
      <c r="U12" s="1">
        <v>476</v>
      </c>
      <c r="V12" s="1" t="s">
        <v>108</v>
      </c>
    </row>
    <row r="13" spans="19:22" x14ac:dyDescent="0.35">
      <c r="S13" s="1" t="s">
        <v>12</v>
      </c>
      <c r="T13" s="1">
        <v>3118</v>
      </c>
      <c r="U13" s="1">
        <v>5527</v>
      </c>
      <c r="V13" s="1" t="s">
        <v>109</v>
      </c>
    </row>
    <row r="14" spans="19:22" x14ac:dyDescent="0.35">
      <c r="S14" s="1" t="s">
        <v>14</v>
      </c>
      <c r="T14" s="1">
        <v>1711</v>
      </c>
      <c r="U14" s="1">
        <v>9632</v>
      </c>
      <c r="V14" s="1" t="s">
        <v>110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Cover Page</vt:lpstr>
      <vt:lpstr>Data</vt:lpstr>
      <vt:lpstr>China Analysis</vt:lpstr>
      <vt:lpstr>France Analysis</vt:lpstr>
      <vt:lpstr>India Analysis</vt:lpstr>
      <vt:lpstr>Japan Analysis</vt:lpstr>
      <vt:lpstr>Russia Analysis</vt:lpstr>
      <vt:lpstr>US Analysis</vt:lpstr>
      <vt:lpstr>Summary and 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تميم بن امين بن عبدالواحد سندي</dc:creator>
  <cp:lastModifiedBy>تميم بن امين بن عبدالواحد سندي</cp:lastModifiedBy>
  <dcterms:created xsi:type="dcterms:W3CDTF">2024-11-07T22:58:06Z</dcterms:created>
  <dcterms:modified xsi:type="dcterms:W3CDTF">2024-11-14T15:31:06Z</dcterms:modified>
</cp:coreProperties>
</file>