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filterPrivacy="1"/>
  <xr:revisionPtr revIDLastSave="0" documentId="13_ncr:1_{66C3386B-BB1B-9B45-A9F0-7297B11E658F}" xr6:coauthVersionLast="45" xr6:coauthVersionMax="45" xr10:uidLastSave="{00000000-0000-0000-0000-000000000000}"/>
  <bookViews>
    <workbookView xWindow="0" yWindow="460" windowWidth="28800" windowHeight="16220" firstSheet="2" activeTab="2" xr2:uid="{00000000-000D-0000-FFFF-FFFF00000000}"/>
  </bookViews>
  <sheets>
    <sheet name="Plots" sheetId="13" r:id="rId1"/>
    <sheet name="Definitions" sheetId="11" r:id="rId2"/>
    <sheet name="Life Five Year Historical Data " sheetId="12" r:id="rId3"/>
    <sheet name="Life Exhibit of Life Insurance " sheetId="1" r:id="rId4"/>
    <sheet name="Indl Life - Number of Policies" sheetId="2" r:id="rId5"/>
    <sheet name="Indl Life - Amount of Insurance" sheetId="3" r:id="rId6"/>
    <sheet name="Ordinary Contracts - Number of " sheetId="4" r:id="rId7"/>
    <sheet name="Ordinary Contracts - Amount of " sheetId="5" r:id="rId8"/>
    <sheet name="Crdt Life (Grp &amp; Indvl) - Numbe" sheetId="6" r:id="rId9"/>
    <sheet name="Crdt Life (Grp &amp; Indvl) - Amoun" sheetId="7" r:id="rId10"/>
    <sheet name="Group Contracts - Number of Pol" sheetId="8" r:id="rId11"/>
    <sheet name="Group Contracts - Number of Cer" sheetId="9" r:id="rId12"/>
    <sheet name="Group Contracts - Amount of Ins" sheetId="10" r:id="rId13"/>
  </sheets>
  <externalReferences>
    <externalReference r:id="rId14"/>
  </externalReferenc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0" i="1" l="1"/>
  <c r="C40" i="1"/>
  <c r="D40" i="1"/>
  <c r="E40" i="1"/>
  <c r="F40" i="1"/>
  <c r="G40" i="1"/>
  <c r="H40" i="1"/>
  <c r="I40" i="1"/>
  <c r="J40" i="1"/>
  <c r="K40" i="1"/>
  <c r="L40" i="1"/>
  <c r="M40" i="1"/>
  <c r="N40" i="1"/>
  <c r="O40" i="1"/>
  <c r="P40" i="1"/>
  <c r="Q40" i="1"/>
  <c r="R40" i="1"/>
  <c r="S40" i="1"/>
  <c r="T40" i="1"/>
  <c r="U40" i="1"/>
  <c r="V40" i="1"/>
  <c r="W40" i="1"/>
  <c r="X40" i="1"/>
  <c r="Y40" i="1"/>
  <c r="B39" i="1"/>
  <c r="C39" i="1"/>
  <c r="D39" i="1"/>
  <c r="E39" i="1"/>
  <c r="F39" i="1"/>
  <c r="G39" i="1"/>
  <c r="H39" i="1"/>
  <c r="I39" i="1"/>
  <c r="J39" i="1"/>
  <c r="K39" i="1"/>
  <c r="L39" i="1"/>
  <c r="M39" i="1"/>
  <c r="N39" i="1"/>
  <c r="O39" i="1"/>
  <c r="P39" i="1"/>
  <c r="Q39" i="1"/>
  <c r="R39" i="1"/>
  <c r="S39" i="1"/>
  <c r="T39" i="1"/>
  <c r="U39" i="1"/>
  <c r="V39" i="1"/>
  <c r="W39" i="1"/>
  <c r="X39" i="1"/>
  <c r="Y39" i="1"/>
  <c r="A39" i="1"/>
  <c r="Y39" i="5"/>
  <c r="Y40" i="5"/>
  <c r="B40" i="5"/>
  <c r="C39" i="5"/>
  <c r="D39" i="5"/>
  <c r="E39" i="5"/>
  <c r="F39" i="5"/>
  <c r="G39" i="5"/>
  <c r="H39" i="5"/>
  <c r="I39" i="5"/>
  <c r="J39" i="5"/>
  <c r="K39" i="5"/>
  <c r="L39" i="5"/>
  <c r="M39" i="5"/>
  <c r="N39" i="5"/>
  <c r="O39" i="5"/>
  <c r="P39" i="5"/>
  <c r="Q39" i="5"/>
  <c r="R39" i="5"/>
  <c r="S39" i="5"/>
  <c r="T39" i="5"/>
  <c r="U39" i="5"/>
  <c r="V39" i="5"/>
  <c r="W39" i="5"/>
  <c r="X39" i="5"/>
  <c r="C40" i="5"/>
  <c r="D40" i="5"/>
  <c r="E40" i="5"/>
  <c r="F40" i="5"/>
  <c r="G40" i="5"/>
  <c r="H40" i="5"/>
  <c r="I40" i="5"/>
  <c r="J40" i="5"/>
  <c r="K40" i="5"/>
  <c r="L40" i="5"/>
  <c r="M40" i="5"/>
  <c r="N40" i="5"/>
  <c r="O40" i="5"/>
  <c r="P40" i="5"/>
  <c r="Q40" i="5"/>
  <c r="R40" i="5"/>
  <c r="S40" i="5"/>
  <c r="T40" i="5"/>
  <c r="U40" i="5"/>
  <c r="V40" i="5"/>
  <c r="W40" i="5"/>
  <c r="X40" i="5"/>
  <c r="B39" i="5"/>
  <c r="B40" i="3"/>
  <c r="AC34" i="1"/>
  <c r="AA34" i="1"/>
  <c r="AB34" i="1"/>
  <c r="AA20" i="1"/>
  <c r="AB20" i="1"/>
  <c r="AC20" i="1"/>
  <c r="AD20" i="1"/>
  <c r="AD34" i="1"/>
  <c r="V1" i="13" l="1"/>
  <c r="W1" i="13"/>
  <c r="X1" i="13"/>
  <c r="Y1" i="13"/>
  <c r="V2" i="13"/>
  <c r="W2" i="13"/>
  <c r="X2" i="13"/>
  <c r="Y2" i="13"/>
  <c r="V3" i="13"/>
  <c r="W3" i="13"/>
  <c r="X3" i="13"/>
  <c r="Y3" i="13"/>
  <c r="B1" i="13"/>
  <c r="C1" i="13"/>
  <c r="D1" i="13"/>
  <c r="E1" i="13"/>
  <c r="F1" i="13"/>
  <c r="G1" i="13"/>
  <c r="H1" i="13"/>
  <c r="I1" i="13"/>
  <c r="J1" i="13"/>
  <c r="K1" i="13"/>
  <c r="L1" i="13"/>
  <c r="M1" i="13"/>
  <c r="N1" i="13"/>
  <c r="O1" i="13"/>
  <c r="P1" i="13"/>
  <c r="Q1" i="13"/>
  <c r="R1" i="13"/>
  <c r="S1" i="13"/>
  <c r="T1" i="13"/>
  <c r="U1" i="13"/>
  <c r="A1" i="13"/>
  <c r="B2" i="13"/>
  <c r="C2" i="13"/>
  <c r="D2" i="13"/>
  <c r="E2" i="13"/>
  <c r="F2" i="13"/>
  <c r="G2" i="13"/>
  <c r="H2" i="13"/>
  <c r="I2" i="13"/>
  <c r="J2" i="13"/>
  <c r="K2" i="13"/>
  <c r="L2" i="13"/>
  <c r="M2" i="13"/>
  <c r="N2" i="13"/>
  <c r="O2" i="13"/>
  <c r="P2" i="13"/>
  <c r="Q2" i="13"/>
  <c r="R2" i="13"/>
  <c r="S2" i="13"/>
  <c r="T2" i="13"/>
  <c r="U2" i="13"/>
  <c r="B3" i="13"/>
  <c r="C3" i="13"/>
  <c r="D3" i="13"/>
  <c r="E3" i="13"/>
  <c r="F3" i="13"/>
  <c r="G3" i="13"/>
  <c r="H3" i="13"/>
  <c r="I3" i="13"/>
  <c r="J3" i="13"/>
  <c r="K3" i="13"/>
  <c r="L3" i="13"/>
  <c r="M3" i="13"/>
  <c r="N3" i="13"/>
  <c r="O3" i="13"/>
  <c r="P3" i="13"/>
  <c r="Q3" i="13"/>
  <c r="R3" i="13"/>
  <c r="S3" i="13"/>
  <c r="T3" i="13"/>
  <c r="U3" i="13"/>
  <c r="AA26" i="12"/>
  <c r="AA18" i="12"/>
  <c r="V6" i="13" l="1"/>
  <c r="X6" i="13"/>
  <c r="R6" i="13"/>
  <c r="J6" i="13"/>
  <c r="B6" i="13"/>
  <c r="U6" i="13"/>
  <c r="M6" i="13"/>
  <c r="E6" i="13"/>
  <c r="T6" i="13"/>
  <c r="P6" i="13"/>
  <c r="L6" i="13"/>
  <c r="H6" i="13"/>
  <c r="D6" i="13"/>
  <c r="Y6" i="13"/>
  <c r="N6" i="13"/>
  <c r="F6" i="13"/>
  <c r="W6" i="13"/>
  <c r="Q6" i="13"/>
  <c r="I6" i="13"/>
  <c r="S6" i="13"/>
  <c r="O6" i="13"/>
  <c r="K6" i="13"/>
  <c r="G6" i="13"/>
  <c r="C6" i="13"/>
</calcChain>
</file>

<file path=xl/sharedStrings.xml><?xml version="1.0" encoding="utf-8"?>
<sst xmlns="http://schemas.openxmlformats.org/spreadsheetml/2006/main" count="1915" uniqueCount="494">
  <si>
    <t>Life Industry | Life Exhibit of Life Insurance  (Pg. 25)</t>
  </si>
  <si>
    <t>MI Stat Entity Key: I36</t>
  </si>
  <si>
    <t>Periods: Custom</t>
  </si>
  <si>
    <t xml:space="preserve">  Total Amount of Insurance</t>
  </si>
  <si>
    <t>1996 Y</t>
  </si>
  <si>
    <t>1997 Y</t>
  </si>
  <si>
    <t>1998 Y</t>
  </si>
  <si>
    <t>1999 Y</t>
  </si>
  <si>
    <t>2000 Y</t>
  </si>
  <si>
    <t>2001 Y</t>
  </si>
  <si>
    <t>2002 Y</t>
  </si>
  <si>
    <t>2003 Y</t>
  </si>
  <si>
    <t>2004 Y</t>
  </si>
  <si>
    <t>2005 Y</t>
  </si>
  <si>
    <t>2006 Y</t>
  </si>
  <si>
    <t>2007 Y</t>
  </si>
  <si>
    <t>2008 Y</t>
  </si>
  <si>
    <t>2009 Y</t>
  </si>
  <si>
    <t>2010 Y</t>
  </si>
  <si>
    <t>2011 Y</t>
  </si>
  <si>
    <t>2012 Y</t>
  </si>
  <si>
    <t>2013 Y</t>
  </si>
  <si>
    <t>2014 Y</t>
  </si>
  <si>
    <t>2015 Y</t>
  </si>
  <si>
    <t>2016 Y</t>
  </si>
  <si>
    <t>2017 Y</t>
  </si>
  <si>
    <t>2018 Y</t>
  </si>
  <si>
    <t>2019 Y</t>
  </si>
  <si>
    <t>Period Ended</t>
  </si>
  <si>
    <t>Data displayed in $000 unless otherwise noted</t>
  </si>
  <si>
    <t xml:space="preserve"> </t>
  </si>
  <si>
    <t>Insurance Issued</t>
  </si>
  <si>
    <t>Insurance Assumed</t>
  </si>
  <si>
    <t>Insurance Revived</t>
  </si>
  <si>
    <t>Insurance Increased</t>
  </si>
  <si>
    <t>Insurance Additions Less Write Ins &amp; Dividends</t>
  </si>
  <si>
    <t>Insurance Additions by Dividend</t>
  </si>
  <si>
    <t>Insurance Write-In Additions</t>
  </si>
  <si>
    <t xml:space="preserve">        Insurance Additions</t>
  </si>
  <si>
    <t>Insurance Lost: Death</t>
  </si>
  <si>
    <t>Insurance Lost: Maturity</t>
  </si>
  <si>
    <t>Insurance Lost: Disability</t>
  </si>
  <si>
    <t>Insurance Lost: Expired</t>
  </si>
  <si>
    <t>Insurance Lost: Surrendered</t>
  </si>
  <si>
    <t>Insurance Lost: Lapsed</t>
  </si>
  <si>
    <t>Insurance Lost: Converted</t>
  </si>
  <si>
    <t>Insurance Lost: Decreased</t>
  </si>
  <si>
    <t>Insurance Lost: Reinsurance</t>
  </si>
  <si>
    <t>Insurance Lost: Write-Ins</t>
  </si>
  <si>
    <t xml:space="preserve">        Insurance Lost</t>
  </si>
  <si>
    <t>Insurance in Force</t>
  </si>
  <si>
    <t>Active Reinsurance Ceded</t>
  </si>
  <si>
    <t>Insurance in Force Less Reinsurance</t>
  </si>
  <si>
    <t xml:space="preserve">        Policies in Force</t>
  </si>
  <si>
    <t xml:space="preserve">        Policies Lost</t>
  </si>
  <si>
    <t>Policies Lost: Write-Ins</t>
  </si>
  <si>
    <t>Policies Lost: Reinsurance</t>
  </si>
  <si>
    <t>Policies Lost: Decreased</t>
  </si>
  <si>
    <t>Policies Lost: Converted</t>
  </si>
  <si>
    <t>Policies Lost: Lapsed</t>
  </si>
  <si>
    <t>Policies Lost: Surrendered</t>
  </si>
  <si>
    <t>Policies Lost: Expired</t>
  </si>
  <si>
    <t>Policies Lost: Disability</t>
  </si>
  <si>
    <t>Policies Lost: Maturity</t>
  </si>
  <si>
    <t>Policies Lost: Death</t>
  </si>
  <si>
    <t xml:space="preserve">        Policy Additions</t>
  </si>
  <si>
    <t>Policy Write-In Additions</t>
  </si>
  <si>
    <t>Policy Additions Less Write Ins &amp; Dividends</t>
  </si>
  <si>
    <t>Policies Increased</t>
  </si>
  <si>
    <t>Policies Revived</t>
  </si>
  <si>
    <t>Policies Assumed</t>
  </si>
  <si>
    <t>Policies Issued</t>
  </si>
  <si>
    <t>Data displayed in actuals unless otherwise noted</t>
  </si>
  <si>
    <t xml:space="preserve">  Indl Life - Number of Policies</t>
  </si>
  <si>
    <t xml:space="preserve">        Insurance in Force Less Reinsurance</t>
  </si>
  <si>
    <t>Insurance Additions Less Write Ins and Dividends</t>
  </si>
  <si>
    <t xml:space="preserve">  Indl Life - Amount of Insurance</t>
  </si>
  <si>
    <t xml:space="preserve">  Ordinary Contracts - Number of Policies</t>
  </si>
  <si>
    <t xml:space="preserve">  Ordinary Contracts - Amount of Insurance</t>
  </si>
  <si>
    <t xml:space="preserve">        Policy &amp; Cert in Force</t>
  </si>
  <si>
    <t xml:space="preserve">        Policy &amp; Cert Lost</t>
  </si>
  <si>
    <t>Policy &amp; Cert Lost: Write-Ins</t>
  </si>
  <si>
    <t>Policy &amp; Cert Lost: Reinsurance</t>
  </si>
  <si>
    <t>Policy &amp; Cert Lost: Decreased</t>
  </si>
  <si>
    <t>Policy &amp; Cert Lost: Converted</t>
  </si>
  <si>
    <t>Policy &amp; Cert Lost: Lapsed</t>
  </si>
  <si>
    <t>Policy &amp; Cert Lost: Surrendered</t>
  </si>
  <si>
    <t>Policy &amp; Cert Lost: Expired</t>
  </si>
  <si>
    <t>Policy &amp; Cert Lost: Disability</t>
  </si>
  <si>
    <t>Policy &amp; Cert Lost: Maturity</t>
  </si>
  <si>
    <t>Policy &amp; Cert Lost: Death</t>
  </si>
  <si>
    <t xml:space="preserve">        Policy &amp; Cert Additions</t>
  </si>
  <si>
    <t>Policy &amp; Cert Write-In Additions</t>
  </si>
  <si>
    <t>Policy &amp; Cert Additions - Write Ins and Dividends</t>
  </si>
  <si>
    <t>Policy &amp; Cert Increased</t>
  </si>
  <si>
    <t>Policy &amp; Cert Revived</t>
  </si>
  <si>
    <t>Policy &amp; Cert Assumed</t>
  </si>
  <si>
    <t>Policy &amp; Cert Issued</t>
  </si>
  <si>
    <t xml:space="preserve">  Crdt Life (Grp &amp; Indvl) - Number of Policies</t>
  </si>
  <si>
    <t xml:space="preserve">  Crdt Life (Grp &amp; Indvl) - Amount of Insurance</t>
  </si>
  <si>
    <t xml:space="preserve">  Group Contracts - Number of Policies</t>
  </si>
  <si>
    <t xml:space="preserve">        Certificates in Force</t>
  </si>
  <si>
    <t xml:space="preserve">        Certificates Lost</t>
  </si>
  <si>
    <t>Certificates Lost: Write-Ins</t>
  </si>
  <si>
    <t>Certificates Lost: Reinsurance</t>
  </si>
  <si>
    <t>Certificates Lost: Decreased</t>
  </si>
  <si>
    <t>Certificates Lost: Lapsed</t>
  </si>
  <si>
    <t>Certificates Lost: Surrendered</t>
  </si>
  <si>
    <t>Certificates Lost: Expired</t>
  </si>
  <si>
    <t>Certificates Lost: Disability</t>
  </si>
  <si>
    <t>Certificates Lost: Maturity</t>
  </si>
  <si>
    <t>Certificates Lost: Death</t>
  </si>
  <si>
    <t>Certificate Additions</t>
  </si>
  <si>
    <t>Certificate Write-In Additions</t>
  </si>
  <si>
    <t>Certificate Additions Less Write Ins and Dividends</t>
  </si>
  <si>
    <t>Certificates Increased</t>
  </si>
  <si>
    <t>Certificates Revived</t>
  </si>
  <si>
    <t>Certificates Assumed</t>
  </si>
  <si>
    <t>Certificates Issued</t>
  </si>
  <si>
    <t xml:space="preserve">  Group Contracts - Number of Certificates</t>
  </si>
  <si>
    <t xml:space="preserve">  Group Contracts - Amount of Insurance</t>
  </si>
  <si>
    <t>ITEM</t>
  </si>
  <si>
    <t>DEFINITION</t>
  </si>
  <si>
    <t>Active Reinsurance Ceded ($000)</t>
  </si>
  <si>
    <t>reports all reinsurance ceded including modified coinsurance.</t>
  </si>
  <si>
    <t>MI KeyField: 116967</t>
  </si>
  <si>
    <t>Insurance Additions ($000)</t>
  </si>
  <si>
    <t>Insurance Additions</t>
  </si>
  <si>
    <t>MI KeyField: 116955</t>
  </si>
  <si>
    <t>Insurance Additions Less Write Ins and Dividends ($000)</t>
  </si>
  <si>
    <t>MI KeyField: 116952</t>
  </si>
  <si>
    <t>Insurance Additions by Dividend ($000)</t>
  </si>
  <si>
    <t>Additions by dividends during the year reports additions to life insurance in force as the result of application of dividends on participating policies to purchase paid-up additional insurance.</t>
  </si>
  <si>
    <t>MI KeyField: 116953</t>
  </si>
  <si>
    <t>Insurance Assumed ($000)</t>
  </si>
  <si>
    <t>Reinsurance assumed reports all reinsurance assumed including modified coinsurance.</t>
  </si>
  <si>
    <t>MI KeyField: 116949</t>
  </si>
  <si>
    <t>Insurance Increased ($000)</t>
  </si>
  <si>
    <t>MI KeyField: 116951</t>
  </si>
  <si>
    <t>Insurance Issued ($000)</t>
  </si>
  <si>
    <t>Issued during the year includes permanent insurance issued as conversions of individual or family term insurance or group insurance. Excludes new dividend additions issued.</t>
  </si>
  <si>
    <t>MI KeyField: 116948</t>
  </si>
  <si>
    <t>Insurance Lost ($000)</t>
  </si>
  <si>
    <t>Insurance Lost</t>
  </si>
  <si>
    <t>MI KeyField: 116966</t>
  </si>
  <si>
    <t>Insurance Lost: Death ($000)</t>
  </si>
  <si>
    <t>Death and maturity is self-explanatory. Amounts reported must be those that had been previously reported as being in force.</t>
  </si>
  <si>
    <t>MI KeyField: 116956</t>
  </si>
  <si>
    <t>Insurance Lost: Decreased ($000)</t>
  </si>
  <si>
    <t>Total amount of insurance in force lost during the year</t>
  </si>
  <si>
    <t>MI KeyField: 116963</t>
  </si>
  <si>
    <t>Insurance Lost: Disability ($000)</t>
  </si>
  <si>
    <t>Disability reports the full in force amounts as canceled for those policies where approval and payment of disability benefits result in the automatic termination of the policy itself and any life insurance it was to provide. Excludes disability benefits of any nature unless the policy provision stipulates a reduction of the face amount of insurance on account of disability.</t>
  </si>
  <si>
    <t>MI KeyField: 116958</t>
  </si>
  <si>
    <t>Insurance Lost: Expired ($000)</t>
  </si>
  <si>
    <t>Expiry reports those cancellations from in force where coverage was provided by term insurance (term policies, extended insurance term riders) where the term has expired and the policy or rider is of no further value.</t>
  </si>
  <si>
    <t>MI KeyField: 116959</t>
  </si>
  <si>
    <t>Insurance Lost: Lapsed ($000)</t>
  </si>
  <si>
    <t>Lapse reports cancellation from in force of insurance without nonforfeiture provisions as the result of nonpayment of premiums prior to the normal expiration date of such insurance coverage.</t>
  </si>
  <si>
    <t>MI KeyField: 116961</t>
  </si>
  <si>
    <t>Insurance Lost: Maturity ($000)</t>
  </si>
  <si>
    <t>MI KeyField: 116957</t>
  </si>
  <si>
    <t>Insurance Lost: Reinsurance ($000)</t>
  </si>
  <si>
    <t>Reinsurance reports discontinuance of reinsurance assumed by transfer of risk to the original or other insurer. Does not include reinsurance ceded on individual risks</t>
  </si>
  <si>
    <t>MI KeyField: 116964</t>
  </si>
  <si>
    <t>Insurance Lost: Surrendered ($000)</t>
  </si>
  <si>
    <t>Surrender reports the cancellation from in force of the face amounts (or adjusted amounts of insurance) for policies that were surrendered by the owners for their cash value, or where a policy loan indebtedness (loan principal plus accrued interest) reached or exceeded the reserve value causing termination of insurance coverage.</t>
  </si>
  <si>
    <t>MI KeyField: 116960</t>
  </si>
  <si>
    <t>Insurance Lost: Write-Ins ($000)</t>
  </si>
  <si>
    <t>MI KeyField: 116965</t>
  </si>
  <si>
    <t>Insurance Revived ($000)</t>
  </si>
  <si>
    <t>Revived during the year reports reinstatements of policies lapsed prior to the statement year.</t>
  </si>
  <si>
    <t>MI KeyField: 116950</t>
  </si>
  <si>
    <t>Insurance Write-In Additions ($000)</t>
  </si>
  <si>
    <t>MI KeyField: 116954</t>
  </si>
  <si>
    <t>Insurance in Force ($000)</t>
  </si>
  <si>
    <t>MI KeyField: 116968</t>
  </si>
  <si>
    <t>Insurance in Force Less Reinsurance ($000)</t>
  </si>
  <si>
    <t>Life insurance in force at the end of year less ceded</t>
  </si>
  <si>
    <t>MI KeyField: 116969</t>
  </si>
  <si>
    <t>Period Ended (m/d/yyyy)</t>
  </si>
  <si>
    <t>Ending date of the fiscal period, standardised to be the last day of the month in which the period ends. For example, if a fiscal period ends on June 29, this date will be June 30, so that there is a consistency among different companies.</t>
  </si>
  <si>
    <t>MI KeyField: 202219</t>
  </si>
  <si>
    <t>NA</t>
  </si>
  <si>
    <t xml:space="preserve">        Net Gain Aftr Div, Fed Tax, Bfr Cap Gns</t>
  </si>
  <si>
    <t>Oth Life:Net Gain Aftr Div, Fed Tax, Bfr Cap Gns</t>
  </si>
  <si>
    <t>Oth A&amp;H:Net Gain Aftr Div, Fed Tax, Bfr Cap Gns</t>
  </si>
  <si>
    <t>Crdt A&amp;H:Net Gain Aftr Div, Fed Tax, Bfr Cap Gns</t>
  </si>
  <si>
    <t>Grp A&amp;H:Net Gain Aftr Div, Fed Tax, Bfr Cap Gns</t>
  </si>
  <si>
    <t>Grp Anns:Net Gain Aftr Div, Fed Tax, Bfr Cap Gns</t>
  </si>
  <si>
    <t>Grp Lf:Net Gain Aftr Div, Fed Tax, Bfr Cap Gns</t>
  </si>
  <si>
    <t>Crdt Lf:Net Gain Aftr Div, Fed Tax, Bfr Cap Gns</t>
  </si>
  <si>
    <t>Ordnry Sp:Net Gain Aftr Div, Fed Tax, Bfr Cap Gns</t>
  </si>
  <si>
    <t>Ordnry As:Net Gain Aftr Div, Fed Tax, Bfr Cap Gns</t>
  </si>
  <si>
    <t>Ordnry Lf:Net Gain Aftr Div, Fed Tax, Bfr Cap Gns</t>
  </si>
  <si>
    <t>Indl Life: Net Gain Aftr Div, Fed Tax, Bfr Cap Gns</t>
  </si>
  <si>
    <t>Claim Liab &amp; Reserve: Prior Grp Health</t>
  </si>
  <si>
    <t>Incrrd Losses: Prior Health Grp Claims</t>
  </si>
  <si>
    <t>Grp A&amp;H: Claim Res &amp; Liab on Claims Incurred Prior</t>
  </si>
  <si>
    <t>Grp A&amp;H: Claims Pd, Rsrvs &amp; Liab on Claims Incrrd</t>
  </si>
  <si>
    <t>Combined A&amp;H: Expense Less Cost Containment</t>
  </si>
  <si>
    <t>Combined A&amp;H: Cost Containment Expense</t>
  </si>
  <si>
    <t>Combined A&amp;H: Losses &amp; Loss Expns to Prems Earned</t>
  </si>
  <si>
    <t>Lapse Percent</t>
  </si>
  <si>
    <t>Premiums Earned: Loss Expenses Incurred</t>
  </si>
  <si>
    <t>Dividends To Policy Holders</t>
  </si>
  <si>
    <t>Combined A&amp;H Busnss: Life Rsrv Increase Excl G&amp;A</t>
  </si>
  <si>
    <t>L&amp;A exc Supp Cntrcts: Life Rsrv Incrs Exl G&amp;A</t>
  </si>
  <si>
    <t>Combined A&amp;H Business: Contract Benefits</t>
  </si>
  <si>
    <t>L&amp;A exc Supp Cntrcts &amp; Agg Other: Cntrct Benefits</t>
  </si>
  <si>
    <t>Net Investment &amp; Capital Gain</t>
  </si>
  <si>
    <t>5 Yr Hist: Unrealized Capital Gains</t>
  </si>
  <si>
    <t>Realized Capital Gains and Adjustments</t>
  </si>
  <si>
    <t>Net Investment Income Earned</t>
  </si>
  <si>
    <t>Net Admitted Assets</t>
  </si>
  <si>
    <t>Nonadmitted Assets</t>
  </si>
  <si>
    <t>Investment in Parent</t>
  </si>
  <si>
    <t xml:space="preserve">        Affiliate Investments</t>
  </si>
  <si>
    <t>Affiliate Investments: Other</t>
  </si>
  <si>
    <t>Affiliate Investments: Mortgage Loans</t>
  </si>
  <si>
    <t>Affiliated Short-Term Investments</t>
  </si>
  <si>
    <t>Affiliate Investments: Common Stock</t>
  </si>
  <si>
    <t>All Lines: Assets: Affiliated Preferred Stocks</t>
  </si>
  <si>
    <t>Admitted Assets: Affiliated Securities</t>
  </si>
  <si>
    <t>Cash &amp; Invested Asset: Write-Ins</t>
  </si>
  <si>
    <t>Cash &amp; Invested Asset: Securities Lending (%)</t>
  </si>
  <si>
    <t>Cash &amp; Inv Assets: Security Rcvbls (%)</t>
  </si>
  <si>
    <t>Cash &amp; Invested Asset: Other</t>
  </si>
  <si>
    <t>Cash &amp; Invested Asset: Derivatives (%)</t>
  </si>
  <si>
    <t>Cash &amp; Inv Assets: Contract Loans (%)</t>
  </si>
  <si>
    <t>Cash &amp; Inv Assets: Short-term Inv (%)</t>
  </si>
  <si>
    <t>Cash &amp; Invested Asset: Real Estate</t>
  </si>
  <si>
    <t>Cash &amp; Invested Asset: Mortgage Loans</t>
  </si>
  <si>
    <t>Cash &amp; Invested Asset: Stocks</t>
  </si>
  <si>
    <t>Cash &amp; Invested Asset: Bonds</t>
  </si>
  <si>
    <t>Authorized Cntrl Level Risk Based Cap</t>
  </si>
  <si>
    <t>Adjusted Capital</t>
  </si>
  <si>
    <t>Cash From Operations</t>
  </si>
  <si>
    <t>Surplus</t>
  </si>
  <si>
    <t>Paid Up Capital</t>
  </si>
  <si>
    <t>Asset Valuation Reserve</t>
  </si>
  <si>
    <t>Deposit-Type Fund Balance</t>
  </si>
  <si>
    <t>Aggregate Reserves A&amp;H Contracts</t>
  </si>
  <si>
    <t>Excess of VM 20 Reserve over NPR</t>
  </si>
  <si>
    <t>Aggregate Reserve Less Coupons</t>
  </si>
  <si>
    <t>Liabilities Excl Protected Cell Lblts</t>
  </si>
  <si>
    <t>Net Admitted Assets Excl Sgrgtd Accnts</t>
  </si>
  <si>
    <t xml:space="preserve">        Net Prems &amp; Annty Cnsdrtns: Life, A&amp;H</t>
  </si>
  <si>
    <t>Oth Life A&amp;H:Net Prems &amp; Annty Cnsdrtns:Life, A&amp;H</t>
  </si>
  <si>
    <t>Other A&amp;H: Net Prems &amp; Annty Cnsdrtns: Life, A&amp;H</t>
  </si>
  <si>
    <t>Crdt A&amp;H: Net Prems &amp; Annty Cnsdrtns: Life, A&amp;H</t>
  </si>
  <si>
    <t>Grp A&amp;H: Net Prems &amp; Annty Cnsdrtns: Life, A&amp;H</t>
  </si>
  <si>
    <t>Grp Annts: Net Prems &amp; Annty Cnsdrtns: Life, A&amp;H</t>
  </si>
  <si>
    <t>Group Life: Net Prems &amp; Annty Cnsdrtns: Life, A&amp;H</t>
  </si>
  <si>
    <t>Crdt (Grp&amp;Indvl):Net Prems &amp; Annty Cnsdrtns</t>
  </si>
  <si>
    <t>Ordnry Annts:Net Prems &amp; Annty Cnsdrtns: Life, A&amp;H</t>
  </si>
  <si>
    <t>Ordnry Life:Net Prems &amp; Annnty Cnsdrtns: Life, A&amp;H</t>
  </si>
  <si>
    <t>Indl Life: Net Prems &amp; Annnty Cnsdrtns: Life, A&amp;H</t>
  </si>
  <si>
    <t xml:space="preserve">        L&amp;A exc Supp Cntrcts &amp; Agg Other: Insurance Issued</t>
  </si>
  <si>
    <t>Indl Life: Insurance Issued</t>
  </si>
  <si>
    <t>Group Contracts: Insurance Issued</t>
  </si>
  <si>
    <t>Crdt Life (Grp &amp; Indvl): Insurance Issued</t>
  </si>
  <si>
    <t>Ordnry Cntrcts: New Bsnss Issued: Ordnry Term-Life</t>
  </si>
  <si>
    <t>Ordnry Cntrcts: Whole Life &amp; Endownment Issue Amnt</t>
  </si>
  <si>
    <t>Total In Force VM 20 Reserve Calculation</t>
  </si>
  <si>
    <t xml:space="preserve">        L&amp;A exc Supp Cntrcts &amp; Agg Oth: Insurance in Force</t>
  </si>
  <si>
    <t>L&amp;A exc Supp Cntrcts &amp; Agg Oth:FEGLI/SGLI In Force</t>
  </si>
  <si>
    <t>Indl Life: Insurance in Force</t>
  </si>
  <si>
    <t>Group Contracts: Group, Excld FEGLI/SGLI, In Force</t>
  </si>
  <si>
    <t>Crdt Life (Grp &amp; Indvl): Insurance in Force</t>
  </si>
  <si>
    <t>Ordinary Contracts: Ordinary Term-Life In Force</t>
  </si>
  <si>
    <t>Ordinary Contracts: Whole Life &amp; Endownment Amount</t>
  </si>
  <si>
    <t>Life Industry | Life Five Year Historical Data (Pg. 22, 23)</t>
  </si>
  <si>
    <t>5 Yr Hist: Unrealized Capital Gains ($000)</t>
  </si>
  <si>
    <t>5Year Historical: Unrealized Capital Gains/Losses</t>
  </si>
  <si>
    <t>MI KeyField: 116921</t>
  </si>
  <si>
    <t>Adjusted Capital ($000)</t>
  </si>
  <si>
    <t>MI KeyField: 116898</t>
  </si>
  <si>
    <t>Admitted Assets: Affiliated Securities ($000)</t>
  </si>
  <si>
    <t>The amount of admitted assets as reported in the annual statement of affiliated securities represents the admitted value of an asset determined by applying the valuation procedures and admission criteria prescribed or permitted by the state of domicile. This amount includes the value of all affiliated debt securities that cannot properly be reported with regards to bonds. Excludes the value of all investments in mutual funds regardless of the underlying security.</t>
  </si>
  <si>
    <t>MI KeyField: 116910</t>
  </si>
  <si>
    <t>Affiliate Investments ($000)</t>
  </si>
  <si>
    <t>Affiliate Investments</t>
  </si>
  <si>
    <t>MI KeyField: 116916</t>
  </si>
  <si>
    <t>Affiliate Investments: Common Stock ($000)</t>
  </si>
  <si>
    <t>MI KeyField: 116912</t>
  </si>
  <si>
    <t>Affiliate Investments: Mortgage Loans ($000)</t>
  </si>
  <si>
    <t>MI KeyField: 116914</t>
  </si>
  <si>
    <t>Affiliate Investments: Other ($000)</t>
  </si>
  <si>
    <t>MI KeyField: 116915</t>
  </si>
  <si>
    <t>Affiliated Short-Term Investments ($000)</t>
  </si>
  <si>
    <t>MI KeyField: 116913</t>
  </si>
  <si>
    <t>Aggregate Reserve Less Coupons ($000)</t>
  </si>
  <si>
    <t>MI KeyField: 116892</t>
  </si>
  <si>
    <t>Aggregate Reserves A&amp;H Contracts ($000)</t>
  </si>
  <si>
    <t>Aggregate reserves associated with accident &amp; health business including modco reserves</t>
  </si>
  <si>
    <t>MI KeyField: 116893</t>
  </si>
  <si>
    <t>All Lines: Assets: Affiliated Preferred Stocks ($000)</t>
  </si>
  <si>
    <t>The amount of gross investment holdings of preferred stocks (affiliated) represents the admitted value of an asset determined by applying the valuation procedures and admission criteria of the NAIC Accounting Practices and Procedures Manual. This amount includes the value of all investments in the preferred stock of affiliated entities.</t>
  </si>
  <si>
    <t>MI KeyField: 116911</t>
  </si>
  <si>
    <t>Asset Valuation Reserve ($000)</t>
  </si>
  <si>
    <t>Reserve that covers potential investment losses, other than those caused by interest rate changes</t>
  </si>
  <si>
    <t>MI KeyField: 116895</t>
  </si>
  <si>
    <t>Authorized Cntrl Level Risk Based Cap ($000)</t>
  </si>
  <si>
    <t>Authorized Control Level Risk Based Capital</t>
  </si>
  <si>
    <t>MI KeyField: 116899</t>
  </si>
  <si>
    <t>Net admitted contract loans as a percent of total cash and invested assets</t>
  </si>
  <si>
    <t>MI KeyField: 116906</t>
  </si>
  <si>
    <t>Net admitted receivables for securities as a percent of total cash and invested assets</t>
  </si>
  <si>
    <t>MI KeyField: 116908</t>
  </si>
  <si>
    <t>Net admitted cash and short term invested assets as a percent of total cash and invested assets</t>
  </si>
  <si>
    <t>MI KeyField: 116904</t>
  </si>
  <si>
    <t>Cash &amp; Invested Asset: Bonds (%)</t>
  </si>
  <si>
    <t>Net admitted bonds as a percent of total net admitted cash and invested assets</t>
  </si>
  <si>
    <t>MI KeyField: 116900</t>
  </si>
  <si>
    <t>Net admitted derivatives as a percent of total cash and invested assets</t>
  </si>
  <si>
    <t>MI KeyField: 228271</t>
  </si>
  <si>
    <t>Cash &amp; Invested Asset: Mortgage Loans (%)</t>
  </si>
  <si>
    <t>Net admitted mortgage loans as a percent of total cash and invested assets</t>
  </si>
  <si>
    <t>MI KeyField: 116902</t>
  </si>
  <si>
    <t>Cash &amp; Invested Asset: Other (%)</t>
  </si>
  <si>
    <t>Net admitted other invested assets as a percent of total cash and invested assets</t>
  </si>
  <si>
    <t>MI KeyField: 116907</t>
  </si>
  <si>
    <t>Cash &amp; Invested Asset: Real Estate (%)</t>
  </si>
  <si>
    <t>Net admitted real estate as a percent of total cash and invested assets</t>
  </si>
  <si>
    <t>MI KeyField: 116903</t>
  </si>
  <si>
    <t>Net admitted securities lending reinvested collateral assets as a percent of total cash and invested assets</t>
  </si>
  <si>
    <t>MI KeyField: 228272</t>
  </si>
  <si>
    <t>Cash &amp; Invested Asset: Stocks (%)</t>
  </si>
  <si>
    <t>Stocks as a percent of total cash and invested assets</t>
  </si>
  <si>
    <t>MI KeyField: 116901</t>
  </si>
  <si>
    <t>Cash &amp; Invested Asset: Write-Ins (%)</t>
  </si>
  <si>
    <t>Net admitted invested asset write ins as a percent of total cash and invested assets</t>
  </si>
  <si>
    <t>MI KeyField: 116909</t>
  </si>
  <si>
    <t>Cash From Operations ($000)</t>
  </si>
  <si>
    <t>NAIC Companies: Net cash from operations, often considered the most important cash flow value since it indicates whether or not insurance activities have provided a positive cash flow, or is equal to net of investment expenses and miscellaneous expense items minus the of all operating deductions except for investment and miscellaneous expense items netted against investment income and other income. CA Health Companies: Net cash from operations, often considered the most important cash flow value since it indicates whether or not insurance activities have provided a positive cash flow.</t>
  </si>
  <si>
    <t>MI KeyField: 242558</t>
  </si>
  <si>
    <t>Claim Liab &amp; Reserve: Prior Grp Health ($000)</t>
  </si>
  <si>
    <t>Claim Liability and Reserve: Prior Yr Grp Health</t>
  </si>
  <si>
    <t>MI KeyField: 243679</t>
  </si>
  <si>
    <t>Combined A&amp;H Business: Contract Benefits ($000)</t>
  </si>
  <si>
    <t>Contract Benefits</t>
  </si>
  <si>
    <t>MI KeyField: 116924</t>
  </si>
  <si>
    <t>Combined A&amp;H Busnss: Life Rsrv Increase Excl G&amp;A ($000)</t>
  </si>
  <si>
    <t>Life Reserve Increase Exl Group and Annuities</t>
  </si>
  <si>
    <t>MI KeyField: 116926</t>
  </si>
  <si>
    <t>Combined A&amp;H: Cost Containment Expense (%)</t>
  </si>
  <si>
    <t>Cost Containment Expense</t>
  </si>
  <si>
    <t>MI KeyField: 116931</t>
  </si>
  <si>
    <t>Combined A&amp;H: Expense Less Cost Containment (%)</t>
  </si>
  <si>
    <t>Expense Less Cost Containment</t>
  </si>
  <si>
    <t>MI KeyField: 116932</t>
  </si>
  <si>
    <t>Combined A&amp;H: Losses &amp; Loss Expns to Prems Earned (%)</t>
  </si>
  <si>
    <t>Loss and loss adjustment expenses divided by net premiums earned. A primary component of measuring underwriting profitability.</t>
  </si>
  <si>
    <t>MI KeyField: 116930</t>
  </si>
  <si>
    <t>Crdt (Grp&amp;Indvl):Net Prems &amp; Annty Cnsdrtns ($000)</t>
  </si>
  <si>
    <t>Premiums and annuity considerations for life and accident and health contracts includes experience rating refunds, assumed reinsurance and net of reinsurance ceded. Deducts premiums and annuity considerations returned (other than cash surrender values) including amounts returned during the year due to rescission of contracts not taken, "free-look" provision, reformation of contract, other contractual return premium provisions, erroneously computed premiums or similar returns. Excludes amounts attributable to uninsured accident and health plans and the uninsured portions of partially insured accident and health plans. Excludes amounts reported as aggregate all other lines of business (nontraditional life and accident health business) on Summary of Operations by Lines of Business.</t>
  </si>
  <si>
    <t>MI KeyField: 116882</t>
  </si>
  <si>
    <t>Crdt A&amp;H: Net Prems &amp; Annty Cnsdrtns: Life, A&amp;H ($000)</t>
  </si>
  <si>
    <t>MI KeyField: 116886</t>
  </si>
  <si>
    <t>Crdt A&amp;H:Net Gain Aftr Div, Fed Tax, Bfr Cap Gns ($000)</t>
  </si>
  <si>
    <t>Net gain after policyholder dividends and federal income tax, before capital gains</t>
  </si>
  <si>
    <t>MI KeyField: 116943</t>
  </si>
  <si>
    <t>Crdt Lf:Net Gain Aftr Div, Fed Tax, Bfr Cap Gns ($000)</t>
  </si>
  <si>
    <t>MI KeyField: 116939</t>
  </si>
  <si>
    <t>Crdt Life (Grp &amp; Indvl): Insurance Issued ($000)</t>
  </si>
  <si>
    <t>MI KeyField: 116875</t>
  </si>
  <si>
    <t>Crdt Life (Grp &amp; Indvl): Insurance in Force ($000)</t>
  </si>
  <si>
    <t>MI KeyField: 116868</t>
  </si>
  <si>
    <t>Deposit-Type Fund Balance ($000)</t>
  </si>
  <si>
    <t>MI KeyField: 116894</t>
  </si>
  <si>
    <t>Dividends To Policy Holders ($000)</t>
  </si>
  <si>
    <t>Dividends awarded to policyholders of the company</t>
  </si>
  <si>
    <t>MI KeyField: 116927</t>
  </si>
  <si>
    <t>Excess of VM 20 Reserve over NPR ($000)</t>
  </si>
  <si>
    <t>Excess of any deterministic or stochastic reserve over the value of the valuation method (VM) 20 net premium reserve (NPR)</t>
  </si>
  <si>
    <t>MI KeyField: 309106</t>
  </si>
  <si>
    <t>Group Contracts: Group, Excld FEGLI/SGLI, In Force ($000)</t>
  </si>
  <si>
    <t>Group, Excluding FEGLI/SGLI, In Force</t>
  </si>
  <si>
    <t>MI KeyField: 116869</t>
  </si>
  <si>
    <t>Group Contracts: Insurance Issued ($000)</t>
  </si>
  <si>
    <t>MI KeyField: 116876</t>
  </si>
  <si>
    <t>Group Life: Net Prems &amp; Annty Cnsdrtns: Life, A&amp;H ($000)</t>
  </si>
  <si>
    <t>MI KeyField: 116883</t>
  </si>
  <si>
    <t>Grp A&amp;H: Claim Res &amp; Liab on Claims Incurred Prior ($000)</t>
  </si>
  <si>
    <t>Claim reserves and liabilities as of December 31st of the current year, on claims incurred prior to the current year</t>
  </si>
  <si>
    <t>MI KeyField: 243678</t>
  </si>
  <si>
    <t>Grp A&amp;H: Claims Pd, Rsrvs &amp; Liab on Claims Incrrd ($000)</t>
  </si>
  <si>
    <t>Current year payments plus reserves as of December 31st of the current year on claims incurred prior to current year</t>
  </si>
  <si>
    <t>MI KeyField: 116933</t>
  </si>
  <si>
    <t>Grp A&amp;H: Net Prems &amp; Annty Cnsdrtns: Life, A&amp;H ($000)</t>
  </si>
  <si>
    <t>MI KeyField: 116885</t>
  </si>
  <si>
    <t>Grp A&amp;H:Net Gain Aftr Div, Fed Tax, Bfr Cap Gns ($000)</t>
  </si>
  <si>
    <t>MI KeyField: 116942</t>
  </si>
  <si>
    <t>Grp Anns:Net Gain Aftr Div, Fed Tax, Bfr Cap Gns ($000)</t>
  </si>
  <si>
    <t>MI KeyField: 116941</t>
  </si>
  <si>
    <t>Grp Annts: Net Prems &amp; Annty Cnsdrtns: Life, A&amp;H ($000)</t>
  </si>
  <si>
    <t>MI KeyField: 116884</t>
  </si>
  <si>
    <t>Grp Lf:Net Gain Aftr Div, Fed Tax, Bfr Cap Gns ($000)</t>
  </si>
  <si>
    <t>MI KeyField: 116940</t>
  </si>
  <si>
    <t>Incrrd Losses: Prior Health Grp Claims ($000)</t>
  </si>
  <si>
    <t>Incurred Losses: Prior Years' Health Grp Claims</t>
  </si>
  <si>
    <t>MI KeyField: 116934</t>
  </si>
  <si>
    <t>Indl Life: Insurance Issued ($000)</t>
  </si>
  <si>
    <t>MI KeyField: 116877</t>
  </si>
  <si>
    <t>Indl Life: Insurance in Force ($000)</t>
  </si>
  <si>
    <t>MI KeyField: 116870</t>
  </si>
  <si>
    <t>Indl Life: Net Gain Aftr Div, Fed Tax, Bfr Cap Gns ($000)</t>
  </si>
  <si>
    <t>MI KeyField: 116935</t>
  </si>
  <si>
    <t>Indl Life: Net Prems &amp; Annnty Cnsdrtns: Life, A&amp;H ($000)</t>
  </si>
  <si>
    <t>MI KeyField: 116879</t>
  </si>
  <si>
    <t>Investment in Parent ($000)</t>
  </si>
  <si>
    <t>The book and adjusted carrying value of investments in the parent company</t>
  </si>
  <si>
    <t>MI KeyField: 243667</t>
  </si>
  <si>
    <t>L&amp;A exc Supp Cntrcts &amp; Agg Oth: Insurance in Force ($000)</t>
  </si>
  <si>
    <t>MI KeyField: 116872</t>
  </si>
  <si>
    <t>L&amp;A exc Supp Cntrcts &amp; Agg Oth:FEGLI/SGLI In Force ($000)</t>
  </si>
  <si>
    <t>FEGLI and SGLI In Force</t>
  </si>
  <si>
    <t>MI KeyField: 116871</t>
  </si>
  <si>
    <t>L&amp;A exc Supp Cntrcts &amp; Agg Other: Cntrct Benefits ($000)</t>
  </si>
  <si>
    <t>MI KeyField: 116923</t>
  </si>
  <si>
    <t>L&amp;A exc Supp Cntrcts &amp; Agg Other: Insurance Issued ($000)</t>
  </si>
  <si>
    <t>MI KeyField: 116878</t>
  </si>
  <si>
    <t>L&amp;A exc Supp Cntrcts: Life Rsrv Incrs Exl G&amp;A ($000)</t>
  </si>
  <si>
    <t>MI KeyField: 116925</t>
  </si>
  <si>
    <t>Lapse Percent (%)</t>
  </si>
  <si>
    <t>Lapse percent (ordinary only)</t>
  </si>
  <si>
    <t>MI KeyField: 116929</t>
  </si>
  <si>
    <t>Liabilities Excl Protected Cell Lblts ($000)</t>
  </si>
  <si>
    <t>Total liabilities excluding protected cell liabilities is equal to the sum of previous lines minus protected cell liabilities.</t>
  </si>
  <si>
    <t>MI KeyField: 116891</t>
  </si>
  <si>
    <t>Net Admitted Assets ($000)</t>
  </si>
  <si>
    <t>NAIC Companies: Net admitted totals includes the sum of all assets in all lines reported. Excludes any valuation allowance. Net admitted assets exclude assets for which the state does not allow the company to take credit. CA Health Companies: Totals include the sum of all assets in all lines reported. All information is included in the tangible net equity calculation.</t>
  </si>
  <si>
    <t>MI KeyField: 116918</t>
  </si>
  <si>
    <t>Net Admitted Assets Excl Sgrgtd Accnts ($000)</t>
  </si>
  <si>
    <t>Net admitted assets excluding separate accounts, segregated accounts, and protected cell accounts is equal to the sum of the lines of previously reported assets excluding the aforementioned fields and any valuation allowance. Net admitted assets exclude assets for which the state does not allow the company to take credit.</t>
  </si>
  <si>
    <t>MI KeyField: 116890</t>
  </si>
  <si>
    <t>Net Gain Aftr Div, Fed Tax, Bfr Cap Gns ($000)</t>
  </si>
  <si>
    <t>MI KeyField: 116946</t>
  </si>
  <si>
    <t>Net Investment &amp; Capital Gain ($000)</t>
  </si>
  <si>
    <t>MI KeyField: 116922</t>
  </si>
  <si>
    <t>Net Investment Income Earned ($000)</t>
  </si>
  <si>
    <t>Net investment income earned. Includes investment income earned from all forms of investment, including investment fees earned relating to uninsured accident and health plans, dividends from SCA entities, joint ventures, partnership, and limited liability companies: minus investment expenses, taxes (excluding federal income taxes), licenses, fees, depreciation on real estate and other invested assets. Also includes investment income credited to uninsured accident and health plans and interest on borrowed money. Excludes capital gains on investments and equity in undistributed income or loss of SCA entities, joint ventures, partnerships, and limited liability companies.</t>
  </si>
  <si>
    <t>MI KeyField: 116919</t>
  </si>
  <si>
    <t>Net Prems &amp; Annty Cnsdrtns: Life, A&amp;H ($000)</t>
  </si>
  <si>
    <t>MI KeyField: 116889</t>
  </si>
  <si>
    <t>Nonadmitted Assets ($000)</t>
  </si>
  <si>
    <t>NAIC Companies: Nonadmitted totals includes the sum of all assets in all lines reported. Excludes any valuation allowance. Nonadmitted assets are assets for which the state does not allow the company to take credit. CA Health Companies: Totals include the sum of all assets in all lines reported. All information is excluded in the tangible net equity calculation.</t>
  </si>
  <si>
    <t>MI KeyField: 116917</t>
  </si>
  <si>
    <t>Ordinary Contracts: Ordinary Term-Life In Force ($000)</t>
  </si>
  <si>
    <t>Ordinary Term-Life In Force</t>
  </si>
  <si>
    <t>MI KeyField: 116867</t>
  </si>
  <si>
    <t>Ordinary Contracts: Whole Life &amp; Endownment Amount ($000)</t>
  </si>
  <si>
    <t>Insurance in force for whole life policies and endowments</t>
  </si>
  <si>
    <t>MI KeyField: 116866</t>
  </si>
  <si>
    <t>Ordnry Annts:Net Prems &amp; Annty Cnsdrtns: Life, A&amp;H ($000)</t>
  </si>
  <si>
    <t>MI KeyField: 116881</t>
  </si>
  <si>
    <t>Ordnry As:Net Gain Aftr Div, Fed Tax, Bfr Cap Gns ($000)</t>
  </si>
  <si>
    <t>MI KeyField: 116937</t>
  </si>
  <si>
    <t>Ordnry Cntrcts: New Bsnss Issued: Ordnry Term-Life ($000)</t>
  </si>
  <si>
    <t>New Business Issued: Ordinary Term-Life</t>
  </si>
  <si>
    <t>MI KeyField: 116874</t>
  </si>
  <si>
    <t>Ordnry Cntrcts: Whole Life &amp; Endownment Issue Amnt ($000)</t>
  </si>
  <si>
    <t>Whole Life and Endowment Issue Amount</t>
  </si>
  <si>
    <t>MI KeyField: 116873</t>
  </si>
  <si>
    <t>Ordnry Lf:Net Gain Aftr Div, Fed Tax, Bfr Cap Gns ($000)</t>
  </si>
  <si>
    <t>MI KeyField: 116936</t>
  </si>
  <si>
    <t>Ordnry Life:Net Prems &amp; Annnty Cnsdrtns: Life, A&amp;H ($000)</t>
  </si>
  <si>
    <t>MI KeyField: 116880</t>
  </si>
  <si>
    <t>Ordnry Sp:Net Gain Aftr Div, Fed Tax, Bfr Cap Gns ($000)</t>
  </si>
  <si>
    <t>MI KeyField: 116938</t>
  </si>
  <si>
    <t>Oth A&amp;H:Net Gain Aftr Div, Fed Tax, Bfr Cap Gns ($000)</t>
  </si>
  <si>
    <t>MI KeyField: 116944</t>
  </si>
  <si>
    <t>Oth Life A&amp;H:Net Prems &amp; Annty Cnsdrtns:Life, A&amp;H ($000)</t>
  </si>
  <si>
    <t>MI KeyField: 116888</t>
  </si>
  <si>
    <t>Oth Life:Net Gain Aftr Div, Fed Tax, Bfr Cap Gns ($000)</t>
  </si>
  <si>
    <t>MI KeyField: 116945</t>
  </si>
  <si>
    <t>Other A&amp;H: Net Prems &amp; Annty Cnsdrtns: Life, A&amp;H ($000)</t>
  </si>
  <si>
    <t>MI KeyField: 116887</t>
  </si>
  <si>
    <t>Paid Up Capital ($000)</t>
  </si>
  <si>
    <t>MI KeyField: 116896</t>
  </si>
  <si>
    <t>Premiums Earned: Loss Expenses Incurred (%)</t>
  </si>
  <si>
    <t>Loss expenses incurred divided by net premiums earned</t>
  </si>
  <si>
    <t>MI KeyField: 116928</t>
  </si>
  <si>
    <t>Realized Capital Gains and Adjustments ($000)</t>
  </si>
  <si>
    <t>MI KeyField: 116920</t>
  </si>
  <si>
    <t>Surplus ($000)</t>
  </si>
  <si>
    <t>Minimum capital and surplus of an insurance company determined by the accounting treatment of both assets and liabilities as established by state statutes</t>
  </si>
  <si>
    <t>MI KeyField: 116897</t>
  </si>
  <si>
    <t>Total In Force VM 20 Reserve Calculation ($000)</t>
  </si>
  <si>
    <t>Total in force for which valuation method (VM) 20 deterministic or stochastic reserves are calculated</t>
  </si>
  <si>
    <t>MI KeyField: 309105</t>
  </si>
  <si>
    <t>Surrendered</t>
  </si>
  <si>
    <t xml:space="preserve">Lapsed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</si>
</sst>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0;[Red]\(#,##0\)"/>
    <numFmt numFmtId="166" formatCode="_(* #,##0_);_(* \(#,##0\);_(* &quot;-&quot;??_);_(@_)"/>
    <numFmt numFmtId="167" formatCode="0.0%"/>
  </numFmts>
  <fonts count="11" x14ac:knownFonts="1">
    <font>
      <sz val="10"/>
      <name val="Arial"/>
    </font>
    <font>
      <b/>
      <sz val="14"/>
      <name val="Arial"/>
      <family val="2"/>
    </font>
    <font>
      <b/>
      <sz val="10"/>
      <name val="Arial"/>
      <family val="2"/>
    </font>
    <font>
      <b/>
      <i/>
      <sz val="10"/>
      <color indexed="8"/>
      <name val="Arial"/>
      <family val="2"/>
    </font>
    <font>
      <b/>
      <i/>
      <sz val="10"/>
      <name val="Arial"/>
      <family val="2"/>
    </font>
    <font>
      <sz val="10"/>
      <name val="Arial"/>
      <family val="2"/>
    </font>
    <font>
      <sz val="12"/>
      <color indexed="17"/>
      <name val="Calibri"/>
      <family val="2"/>
    </font>
    <font>
      <sz val="12"/>
      <color theme="1"/>
      <name val="Calibri"/>
      <family val="2"/>
      <scheme val="minor"/>
    </font>
    <font>
      <b/>
      <sz val="11"/>
      <color rgb="FF000000"/>
      <name val="Helvetica"/>
      <family val="2"/>
    </font>
    <font>
      <sz val="11"/>
      <color rgb="FF000000"/>
      <name val="Helvetica"/>
      <family val="2"/>
    </font>
    <font>
      <sz val="10"/>
      <name val="Arial"/>
      <family val="2"/>
    </font>
  </fonts>
  <fills count="9">
    <fill>
      <patternFill patternType="none"/>
    </fill>
    <fill>
      <patternFill patternType="gray125"/>
    </fill>
    <fill>
      <patternFill patternType="solid">
        <fgColor indexed="31"/>
      </patternFill>
    </fill>
    <fill>
      <patternFill patternType="solid">
        <fgColor indexed="31"/>
        <bgColor indexed="64"/>
      </patternFill>
    </fill>
    <fill>
      <patternFill patternType="solid">
        <fgColor theme="4" tint="0.59999389629810485"/>
        <bgColor indexed="65"/>
      </patternFill>
    </fill>
    <fill>
      <patternFill patternType="solid">
        <fgColor theme="9" tint="0.79998168889431442"/>
        <bgColor indexed="65"/>
      </patternFill>
    </fill>
    <fill>
      <patternFill patternType="solid">
        <fgColor rgb="FFFFFF00"/>
        <bgColor indexed="64"/>
      </patternFill>
    </fill>
    <fill>
      <patternFill patternType="solid">
        <fgColor rgb="FF92D050"/>
        <bgColor indexed="64"/>
      </patternFill>
    </fill>
    <fill>
      <patternFill patternType="solid">
        <fgColor theme="2" tint="-9.9978637043366805E-2"/>
        <bgColor indexed="64"/>
      </patternFill>
    </fill>
  </fills>
  <borders count="3">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s>
  <cellStyleXfs count="6">
    <xf numFmtId="0" fontId="0" fillId="0" borderId="0"/>
    <xf numFmtId="0" fontId="7" fillId="5" borderId="0" applyNumberFormat="0" applyBorder="0" applyAlignment="0" applyProtection="0"/>
    <xf numFmtId="0" fontId="7" fillId="4" borderId="0" applyNumberFormat="0" applyBorder="0" applyAlignment="0" applyProtection="0"/>
    <xf numFmtId="164" fontId="5" fillId="0" borderId="0" applyFont="0" applyFill="0" applyBorder="0" applyAlignment="0" applyProtection="0"/>
    <xf numFmtId="0" fontId="5" fillId="0" borderId="0"/>
    <xf numFmtId="9" fontId="10" fillId="0" borderId="0" applyFont="0" applyFill="0" applyBorder="0" applyAlignment="0" applyProtection="0"/>
  </cellStyleXfs>
  <cellXfs count="48">
    <xf numFmtId="0" fontId="0" fillId="0" borderId="0" xfId="0" applyAlignment="1"/>
    <xf numFmtId="0" fontId="0" fillId="0" borderId="0" xfId="0" applyNumberFormat="1" applyFont="1" applyAlignment="1">
      <alignment horizontal="left" vertical="top"/>
    </xf>
    <xf numFmtId="0" fontId="0" fillId="0" borderId="0" xfId="0" applyNumberFormat="1" applyAlignment="1">
      <alignment horizontal="left" vertical="top" wrapText="1"/>
    </xf>
    <xf numFmtId="0" fontId="4" fillId="0" borderId="0" xfId="0" applyNumberFormat="1" applyFont="1" applyAlignment="1">
      <alignment horizontal="left" vertical="top" wrapText="1"/>
    </xf>
    <xf numFmtId="0" fontId="3" fillId="3" borderId="2" xfId="0" applyNumberFormat="1" applyFont="1" applyFill="1" applyBorder="1" applyAlignment="1">
      <alignment horizontal="right" vertical="top" wrapText="1"/>
    </xf>
    <xf numFmtId="14" fontId="0" fillId="0" borderId="0" xfId="0" applyNumberFormat="1" applyAlignment="1">
      <alignment horizontal="right" vertical="top" wrapText="1"/>
    </xf>
    <xf numFmtId="0" fontId="2" fillId="0" borderId="0" xfId="0" applyNumberFormat="1" applyFont="1" applyAlignment="1">
      <alignment horizontal="left" vertical="top"/>
    </xf>
    <xf numFmtId="0" fontId="0" fillId="0" borderId="0" xfId="0" applyNumberFormat="1" applyAlignment="1">
      <alignment horizontal="right" vertical="top" wrapText="1"/>
    </xf>
    <xf numFmtId="165" fontId="0" fillId="0" borderId="0" xfId="0" applyNumberFormat="1" applyAlignment="1">
      <alignment horizontal="right" vertical="top" wrapText="1"/>
    </xf>
    <xf numFmtId="0" fontId="5" fillId="0" borderId="0" xfId="4"/>
    <xf numFmtId="0" fontId="5" fillId="0" borderId="0" xfId="4" applyAlignment="1">
      <alignment horizontal="left" vertical="top" wrapText="1"/>
    </xf>
    <xf numFmtId="165" fontId="5" fillId="0" borderId="0" xfId="4" applyNumberFormat="1" applyAlignment="1">
      <alignment horizontal="right" vertical="top" wrapText="1"/>
    </xf>
    <xf numFmtId="0" fontId="5" fillId="0" borderId="0" xfId="4" applyAlignment="1">
      <alignment horizontal="left" vertical="top"/>
    </xf>
    <xf numFmtId="0" fontId="5" fillId="0" borderId="0" xfId="4" applyAlignment="1">
      <alignment horizontal="right" vertical="top" wrapText="1"/>
    </xf>
    <xf numFmtId="0" fontId="2" fillId="0" borderId="0" xfId="4" applyFont="1" applyAlignment="1">
      <alignment horizontal="left" vertical="top"/>
    </xf>
    <xf numFmtId="14" fontId="5" fillId="0" borderId="0" xfId="4" applyNumberFormat="1" applyAlignment="1">
      <alignment horizontal="right" vertical="top" wrapText="1"/>
    </xf>
    <xf numFmtId="0" fontId="4" fillId="0" borderId="0" xfId="4" applyFont="1" applyAlignment="1">
      <alignment horizontal="left" vertical="top" wrapText="1"/>
    </xf>
    <xf numFmtId="0" fontId="8" fillId="0" borderId="0" xfId="0" applyFont="1" applyAlignment="1"/>
    <xf numFmtId="0" fontId="8" fillId="0" borderId="0" xfId="0" applyFont="1" applyAlignment="1">
      <alignment wrapText="1"/>
    </xf>
    <xf numFmtId="0" fontId="9" fillId="0" borderId="0" xfId="0" applyFont="1" applyAlignment="1">
      <alignment wrapText="1"/>
    </xf>
    <xf numFmtId="0" fontId="0" fillId="0" borderId="0" xfId="0" applyAlignment="1">
      <alignment wrapText="1"/>
    </xf>
    <xf numFmtId="0" fontId="6" fillId="2" borderId="1" xfId="2" applyNumberFormat="1" applyFont="1" applyFill="1" applyBorder="1" applyAlignment="1">
      <alignment horizontal="right" vertical="top" wrapText="1"/>
    </xf>
    <xf numFmtId="165" fontId="5" fillId="6" borderId="0" xfId="4" applyNumberFormat="1" applyFill="1"/>
    <xf numFmtId="165" fontId="5" fillId="6" borderId="0" xfId="4" applyNumberFormat="1" applyFill="1" applyAlignment="1">
      <alignment horizontal="right" vertical="top" wrapText="1"/>
    </xf>
    <xf numFmtId="165" fontId="5" fillId="7" borderId="0" xfId="4" applyNumberFormat="1" applyFill="1" applyAlignment="1">
      <alignment horizontal="right" vertical="top" wrapText="1"/>
    </xf>
    <xf numFmtId="166" fontId="0" fillId="0" borderId="0" xfId="3" applyNumberFormat="1" applyFont="1" applyAlignment="1"/>
    <xf numFmtId="166" fontId="0" fillId="0" borderId="0" xfId="0" applyNumberFormat="1" applyAlignment="1"/>
    <xf numFmtId="0" fontId="9" fillId="0" borderId="0" xfId="0" applyFont="1" applyAlignment="1"/>
    <xf numFmtId="165" fontId="0" fillId="0" borderId="0" xfId="0" applyNumberFormat="1" applyAlignment="1"/>
    <xf numFmtId="167" fontId="5" fillId="0" borderId="0" xfId="5" applyNumberFormat="1" applyFont="1"/>
    <xf numFmtId="0" fontId="0" fillId="8" borderId="0" xfId="0" applyFill="1" applyAlignment="1"/>
    <xf numFmtId="0" fontId="3" fillId="8" borderId="2" xfId="0" applyNumberFormat="1" applyFont="1" applyFill="1" applyBorder="1" applyAlignment="1">
      <alignment horizontal="right" vertical="top" wrapText="1"/>
    </xf>
    <xf numFmtId="14" fontId="0" fillId="8" borderId="0" xfId="0" applyNumberFormat="1" applyFill="1" applyAlignment="1">
      <alignment horizontal="right" vertical="top" wrapText="1"/>
    </xf>
    <xf numFmtId="0" fontId="0" fillId="8" borderId="0" xfId="0" applyNumberFormat="1" applyFill="1" applyAlignment="1">
      <alignment horizontal="right" vertical="top" wrapText="1"/>
    </xf>
    <xf numFmtId="165" fontId="0" fillId="8" borderId="0" xfId="0" applyNumberFormat="1" applyFill="1" applyAlignment="1">
      <alignment horizontal="right" vertical="top" wrapText="1"/>
    </xf>
    <xf numFmtId="166" fontId="0" fillId="8" borderId="0" xfId="3" applyNumberFormat="1" applyFont="1" applyFill="1" applyAlignment="1"/>
    <xf numFmtId="0" fontId="9" fillId="0" borderId="0" xfId="0" applyFont="1" applyAlignment="1"/>
    <xf numFmtId="0" fontId="5" fillId="0" borderId="0" xfId="4" applyAlignment="1">
      <alignment horizontal="center"/>
    </xf>
    <xf numFmtId="0" fontId="5" fillId="0" borderId="0" xfId="4"/>
    <xf numFmtId="0" fontId="5" fillId="0" borderId="0" xfId="4" applyAlignment="1">
      <alignment horizontal="left" vertical="top" wrapText="1"/>
    </xf>
    <xf numFmtId="0" fontId="1" fillId="0" borderId="0" xfId="1" applyFont="1" applyFill="1" applyAlignment="1">
      <alignment horizontal="left"/>
    </xf>
    <xf numFmtId="0" fontId="1" fillId="0" borderId="0" xfId="1" applyFont="1" applyFill="1"/>
    <xf numFmtId="0" fontId="0" fillId="0" borderId="0" xfId="0" applyAlignment="1">
      <alignment horizontal="center"/>
    </xf>
    <xf numFmtId="0" fontId="0" fillId="0" borderId="0" xfId="0" applyAlignment="1"/>
    <xf numFmtId="0" fontId="0" fillId="0" borderId="0" xfId="0" applyNumberFormat="1" applyAlignment="1">
      <alignment horizontal="left" vertical="top" wrapText="1"/>
    </xf>
    <xf numFmtId="0" fontId="1" fillId="0" borderId="0" xfId="0" applyFont="1" applyAlignment="1">
      <alignment horizontal="left"/>
    </xf>
    <xf numFmtId="0" fontId="1" fillId="0" borderId="0" xfId="0" applyFont="1"/>
    <xf numFmtId="0" fontId="5" fillId="6" borderId="0" xfId="4" applyFill="1" applyAlignment="1">
      <alignment horizontal="left" vertical="top"/>
    </xf>
  </cellXfs>
  <cellStyles count="6">
    <cellStyle name="20 % - Accent6" xfId="1" builtinId="50"/>
    <cellStyle name="40 % - Accent1" xfId="2" builtinId="31"/>
    <cellStyle name="Milliers" xfId="3" builtinId="3"/>
    <cellStyle name="Normal" xfId="0" builtinId="0"/>
    <cellStyle name="Normal 2" xfId="4" xr:uid="{00000000-0005-0000-0000-000004000000}"/>
    <cellStyle name="Pourcentage" xfId="5"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E0E0E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Plots!$A$2</c:f>
              <c:strCache>
                <c:ptCount val="1"/>
                <c:pt idx="0">
                  <c:v> Surrendered </c:v>
                </c:pt>
              </c:strCache>
            </c:strRef>
          </c:tx>
          <c:spPr>
            <a:solidFill>
              <a:schemeClr val="accent1">
                <a:lumMod val="20000"/>
                <a:lumOff val="80000"/>
              </a:schemeClr>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GB"/>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Plots!$B$5:$Y$5</c:f>
              <c:numCache>
                <c:formatCode>General</c:formatCode>
                <c:ptCount val="24"/>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numCache>
            </c:numRef>
          </c:cat>
          <c:val>
            <c:numRef>
              <c:f>Plots!$B$2:$Y$2</c:f>
              <c:numCache>
                <c:formatCode>_(* #,##0_);_(* \(#,##0\);_(* "-"??_);_(@_)</c:formatCode>
                <c:ptCount val="24"/>
                <c:pt idx="0">
                  <c:v>263411288</c:v>
                </c:pt>
                <c:pt idx="1">
                  <c:v>284484221</c:v>
                </c:pt>
                <c:pt idx="2">
                  <c:v>313134039</c:v>
                </c:pt>
                <c:pt idx="3">
                  <c:v>343787661</c:v>
                </c:pt>
                <c:pt idx="4">
                  <c:v>389325251</c:v>
                </c:pt>
                <c:pt idx="5">
                  <c:v>378480440</c:v>
                </c:pt>
                <c:pt idx="6">
                  <c:v>416297651</c:v>
                </c:pt>
                <c:pt idx="7">
                  <c:v>456306062</c:v>
                </c:pt>
                <c:pt idx="8">
                  <c:v>387194048</c:v>
                </c:pt>
                <c:pt idx="9">
                  <c:v>411005885</c:v>
                </c:pt>
                <c:pt idx="10">
                  <c:v>396631358</c:v>
                </c:pt>
                <c:pt idx="11">
                  <c:v>354366563</c:v>
                </c:pt>
                <c:pt idx="12">
                  <c:v>412732462</c:v>
                </c:pt>
                <c:pt idx="13">
                  <c:v>482594101</c:v>
                </c:pt>
                <c:pt idx="14">
                  <c:v>420718951</c:v>
                </c:pt>
                <c:pt idx="15">
                  <c:v>406750175</c:v>
                </c:pt>
                <c:pt idx="16">
                  <c:v>452541828</c:v>
                </c:pt>
                <c:pt idx="17">
                  <c:v>335523189</c:v>
                </c:pt>
                <c:pt idx="18">
                  <c:v>340527104</c:v>
                </c:pt>
                <c:pt idx="19">
                  <c:v>334881777</c:v>
                </c:pt>
                <c:pt idx="20">
                  <c:v>337582069</c:v>
                </c:pt>
                <c:pt idx="21">
                  <c:v>388847110</c:v>
                </c:pt>
                <c:pt idx="22">
                  <c:v>370581512</c:v>
                </c:pt>
                <c:pt idx="23">
                  <c:v>375120243</c:v>
                </c:pt>
              </c:numCache>
            </c:numRef>
          </c:val>
          <c:extLst>
            <c:ext xmlns:c16="http://schemas.microsoft.com/office/drawing/2014/chart" uri="{C3380CC4-5D6E-409C-BE32-E72D297353CC}">
              <c16:uniqueId val="{00000000-A206-4042-A298-424033D29571}"/>
            </c:ext>
          </c:extLst>
        </c:ser>
        <c:ser>
          <c:idx val="1"/>
          <c:order val="1"/>
          <c:tx>
            <c:strRef>
              <c:f>Plots!$A$3</c:f>
              <c:strCache>
                <c:ptCount val="1"/>
                <c:pt idx="0">
                  <c:v> Lapsed  </c:v>
                </c:pt>
              </c:strCache>
            </c:strRef>
          </c:tx>
          <c:spPr>
            <a:solidFill>
              <a:schemeClr val="accent1">
                <a:lumMod val="60000"/>
                <a:lumOff val="40000"/>
              </a:schemeClr>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GB"/>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Plots!$B$5:$Y$5</c:f>
              <c:numCache>
                <c:formatCode>General</c:formatCode>
                <c:ptCount val="24"/>
                <c:pt idx="0">
                  <c:v>1996</c:v>
                </c:pt>
                <c:pt idx="1">
                  <c:v>1997</c:v>
                </c:pt>
                <c:pt idx="2">
                  <c:v>1998</c:v>
                </c:pt>
                <c:pt idx="3">
                  <c:v>1999</c:v>
                </c:pt>
                <c:pt idx="4">
                  <c:v>2000</c:v>
                </c:pt>
                <c:pt idx="5">
                  <c:v>2001</c:v>
                </c:pt>
                <c:pt idx="6">
                  <c:v>2002</c:v>
                </c:pt>
                <c:pt idx="7">
                  <c:v>2003</c:v>
                </c:pt>
                <c:pt idx="8">
                  <c:v>2004</c:v>
                </c:pt>
                <c:pt idx="9">
                  <c:v>2005</c:v>
                </c:pt>
                <c:pt idx="10">
                  <c:v>2006</c:v>
                </c:pt>
                <c:pt idx="11">
                  <c:v>2007</c:v>
                </c:pt>
                <c:pt idx="12">
                  <c:v>2008</c:v>
                </c:pt>
                <c:pt idx="13">
                  <c:v>2009</c:v>
                </c:pt>
                <c:pt idx="14">
                  <c:v>2010</c:v>
                </c:pt>
                <c:pt idx="15">
                  <c:v>2011</c:v>
                </c:pt>
                <c:pt idx="16">
                  <c:v>2012</c:v>
                </c:pt>
                <c:pt idx="17">
                  <c:v>2013</c:v>
                </c:pt>
                <c:pt idx="18">
                  <c:v>2014</c:v>
                </c:pt>
                <c:pt idx="19">
                  <c:v>2015</c:v>
                </c:pt>
                <c:pt idx="20">
                  <c:v>2016</c:v>
                </c:pt>
                <c:pt idx="21">
                  <c:v>2017</c:v>
                </c:pt>
                <c:pt idx="22">
                  <c:v>2018</c:v>
                </c:pt>
                <c:pt idx="23">
                  <c:v>2019</c:v>
                </c:pt>
              </c:numCache>
            </c:numRef>
          </c:cat>
          <c:val>
            <c:numRef>
              <c:f>Plots!$B$3:$Y$3</c:f>
              <c:numCache>
                <c:formatCode>_(* #,##0_);_(* \(#,##0\);_(* "-"??_);_(@_)</c:formatCode>
                <c:ptCount val="24"/>
                <c:pt idx="0">
                  <c:v>1017930013</c:v>
                </c:pt>
                <c:pt idx="1">
                  <c:v>1174816272</c:v>
                </c:pt>
                <c:pt idx="2">
                  <c:v>1197020019</c:v>
                </c:pt>
                <c:pt idx="3">
                  <c:v>1395942163</c:v>
                </c:pt>
                <c:pt idx="4">
                  <c:v>1613246488</c:v>
                </c:pt>
                <c:pt idx="5">
                  <c:v>1818386371</c:v>
                </c:pt>
                <c:pt idx="6">
                  <c:v>1867284022</c:v>
                </c:pt>
                <c:pt idx="7">
                  <c:v>1807658386</c:v>
                </c:pt>
                <c:pt idx="8">
                  <c:v>1953678306</c:v>
                </c:pt>
                <c:pt idx="9">
                  <c:v>1860112510</c:v>
                </c:pt>
                <c:pt idx="10">
                  <c:v>1942542738</c:v>
                </c:pt>
                <c:pt idx="11">
                  <c:v>1935129757</c:v>
                </c:pt>
                <c:pt idx="12">
                  <c:v>2314435589</c:v>
                </c:pt>
                <c:pt idx="13">
                  <c:v>2331651207</c:v>
                </c:pt>
                <c:pt idx="14">
                  <c:v>2193524422</c:v>
                </c:pt>
                <c:pt idx="15">
                  <c:v>1994381821</c:v>
                </c:pt>
                <c:pt idx="16">
                  <c:v>2176848749</c:v>
                </c:pt>
                <c:pt idx="17">
                  <c:v>2275992758</c:v>
                </c:pt>
                <c:pt idx="18">
                  <c:v>2088475377</c:v>
                </c:pt>
                <c:pt idx="19">
                  <c:v>2238349177</c:v>
                </c:pt>
                <c:pt idx="20">
                  <c:v>2286692398</c:v>
                </c:pt>
                <c:pt idx="21">
                  <c:v>2440829514</c:v>
                </c:pt>
                <c:pt idx="22">
                  <c:v>2417952949</c:v>
                </c:pt>
                <c:pt idx="23">
                  <c:v>2575845885</c:v>
                </c:pt>
              </c:numCache>
            </c:numRef>
          </c:val>
          <c:extLst>
            <c:ext xmlns:c16="http://schemas.microsoft.com/office/drawing/2014/chart" uri="{C3380CC4-5D6E-409C-BE32-E72D297353CC}">
              <c16:uniqueId val="{00000001-A206-4042-A298-424033D29571}"/>
            </c:ext>
          </c:extLst>
        </c:ser>
        <c:dLbls>
          <c:showLegendKey val="0"/>
          <c:showVal val="0"/>
          <c:showCatName val="0"/>
          <c:showSerName val="0"/>
          <c:showPercent val="0"/>
          <c:showBubbleSize val="0"/>
        </c:dLbls>
        <c:gapWidth val="50"/>
        <c:overlap val="100"/>
        <c:axId val="1556363167"/>
        <c:axId val="1556870751"/>
      </c:barChart>
      <c:lineChart>
        <c:grouping val="standard"/>
        <c:varyColors val="0"/>
        <c:ser>
          <c:idx val="2"/>
          <c:order val="2"/>
          <c:tx>
            <c:v>Total</c:v>
          </c:tx>
          <c:spPr>
            <a:ln w="28575" cap="rnd">
              <a:solidFill>
                <a:schemeClr val="accent1"/>
              </a:solidFill>
              <a:round/>
            </a:ln>
            <a:effectLst/>
          </c:spPr>
          <c:marker>
            <c:symbol val="circle"/>
            <c:size val="5"/>
            <c:spPr>
              <a:solidFill>
                <a:schemeClr val="accent1"/>
              </a:solidFill>
              <a:ln w="9525">
                <a:solidFill>
                  <a:schemeClr val="accent1"/>
                </a:solidFill>
              </a:ln>
              <a:effectLst/>
            </c:spPr>
          </c:marker>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GB"/>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Plots!$B$6:$Y$6</c:f>
              <c:numCache>
                <c:formatCode>_(* #,##0_);_(* \(#,##0\);_(* "-"??_);_(@_)</c:formatCode>
                <c:ptCount val="24"/>
                <c:pt idx="0">
                  <c:v>1281341301</c:v>
                </c:pt>
                <c:pt idx="1">
                  <c:v>1459300493</c:v>
                </c:pt>
                <c:pt idx="2">
                  <c:v>1510154058</c:v>
                </c:pt>
                <c:pt idx="3">
                  <c:v>1739729824</c:v>
                </c:pt>
                <c:pt idx="4">
                  <c:v>2002571739</c:v>
                </c:pt>
                <c:pt idx="5">
                  <c:v>2196866811</c:v>
                </c:pt>
                <c:pt idx="6">
                  <c:v>2283581673</c:v>
                </c:pt>
                <c:pt idx="7">
                  <c:v>2263964448</c:v>
                </c:pt>
                <c:pt idx="8">
                  <c:v>2340872354</c:v>
                </c:pt>
                <c:pt idx="9">
                  <c:v>2271118395</c:v>
                </c:pt>
                <c:pt idx="10">
                  <c:v>2339174096</c:v>
                </c:pt>
                <c:pt idx="11">
                  <c:v>2289496320</c:v>
                </c:pt>
                <c:pt idx="12">
                  <c:v>2727168051</c:v>
                </c:pt>
                <c:pt idx="13">
                  <c:v>2814245308</c:v>
                </c:pt>
                <c:pt idx="14">
                  <c:v>2614243373</c:v>
                </c:pt>
                <c:pt idx="15">
                  <c:v>2401131996</c:v>
                </c:pt>
                <c:pt idx="16">
                  <c:v>2629390577</c:v>
                </c:pt>
                <c:pt idx="17">
                  <c:v>2611515947</c:v>
                </c:pt>
                <c:pt idx="18">
                  <c:v>2429002481</c:v>
                </c:pt>
                <c:pt idx="19">
                  <c:v>2573230954</c:v>
                </c:pt>
                <c:pt idx="20">
                  <c:v>2624274467</c:v>
                </c:pt>
                <c:pt idx="21">
                  <c:v>2829676624</c:v>
                </c:pt>
                <c:pt idx="22">
                  <c:v>2788534461</c:v>
                </c:pt>
                <c:pt idx="23">
                  <c:v>2950966128</c:v>
                </c:pt>
              </c:numCache>
            </c:numRef>
          </c:val>
          <c:smooth val="0"/>
          <c:extLst>
            <c:ext xmlns:c16="http://schemas.microsoft.com/office/drawing/2014/chart" uri="{C3380CC4-5D6E-409C-BE32-E72D297353CC}">
              <c16:uniqueId val="{00000002-A206-4042-A298-424033D29571}"/>
            </c:ext>
          </c:extLst>
        </c:ser>
        <c:dLbls>
          <c:showLegendKey val="0"/>
          <c:showVal val="0"/>
          <c:showCatName val="0"/>
          <c:showSerName val="0"/>
          <c:showPercent val="0"/>
          <c:showBubbleSize val="0"/>
        </c:dLbls>
        <c:marker val="1"/>
        <c:smooth val="0"/>
        <c:axId val="1556363167"/>
        <c:axId val="1556870751"/>
      </c:lineChart>
      <c:catAx>
        <c:axId val="1556363167"/>
        <c:scaling>
          <c:orientation val="minMax"/>
        </c:scaling>
        <c:delete val="0"/>
        <c:axPos val="b"/>
        <c:numFmt formatCode="General" sourceLinked="1"/>
        <c:majorTickMark val="out"/>
        <c:minorTickMark val="none"/>
        <c:tickLblPos val="nextTo"/>
        <c:spPr>
          <a:noFill/>
          <a:ln w="635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GB"/>
          </a:p>
        </c:txPr>
        <c:crossAx val="1556870751"/>
        <c:crosses val="autoZero"/>
        <c:auto val="1"/>
        <c:lblAlgn val="ctr"/>
        <c:lblOffset val="100"/>
        <c:noMultiLvlLbl val="0"/>
      </c:catAx>
      <c:valAx>
        <c:axId val="1556870751"/>
        <c:scaling>
          <c:orientation val="minMax"/>
          <c:max val="300000000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Face</a:t>
                </a:r>
                <a:r>
                  <a:rPr lang="fr-FR" baseline="0"/>
                  <a:t> amount (billion USD)</a:t>
                </a:r>
                <a:endParaRPr lang="fr-F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GB"/>
            </a:p>
          </c:txPr>
        </c:title>
        <c:numFmt formatCode="#,##0.0" sourceLinked="0"/>
        <c:majorTickMark val="out"/>
        <c:minorTickMark val="none"/>
        <c:tickLblPos val="nextTo"/>
        <c:spPr>
          <a:noFill/>
          <a:ln w="6350">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GB"/>
          </a:p>
        </c:txPr>
        <c:crossAx val="1556363167"/>
        <c:crosses val="autoZero"/>
        <c:crossBetween val="between"/>
        <c:majorUnit val="500000000"/>
        <c:minorUnit val="100000000"/>
        <c:dispUnits>
          <c:custUnit val="1000000000"/>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GB"/>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GB"/>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12700</xdr:rowOff>
    </xdr:from>
    <xdr:to>
      <xdr:col>4</xdr:col>
      <xdr:colOff>177800</xdr:colOff>
      <xdr:row>32</xdr:row>
      <xdr:rowOff>101600</xdr:rowOff>
    </xdr:to>
    <xdr:graphicFrame macro="">
      <xdr:nvGraphicFramePr>
        <xdr:cNvPr id="2" name="Chart 1">
          <a:extLst>
            <a:ext uri="{FF2B5EF4-FFF2-40B4-BE49-F238E27FC236}">
              <a16:creationId xmlns:a16="http://schemas.microsoft.com/office/drawing/2014/main" id="{E823A37B-38D2-A843-8C81-FB5C4EE70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215900</xdr:colOff>
      <xdr:row>0</xdr:row>
      <xdr:rowOff>25400</xdr:rowOff>
    </xdr:from>
    <xdr:to>
      <xdr:col>0</xdr:col>
      <xdr:colOff>1955800</xdr:colOff>
      <xdr:row>0</xdr:row>
      <xdr:rowOff>444500</xdr:rowOff>
    </xdr:to>
    <xdr:pic>
      <xdr:nvPicPr>
        <xdr:cNvPr id="8194" name="Picture 2">
          <a:extLst>
            <a:ext uri="{FF2B5EF4-FFF2-40B4-BE49-F238E27FC236}">
              <a16:creationId xmlns:a16="http://schemas.microsoft.com/office/drawing/2014/main" id="{2D6BF0AC-BB1A-0745-B43B-119908D1D0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25400"/>
          <a:ext cx="17399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215900</xdr:colOff>
      <xdr:row>0</xdr:row>
      <xdr:rowOff>25400</xdr:rowOff>
    </xdr:from>
    <xdr:to>
      <xdr:col>0</xdr:col>
      <xdr:colOff>1955800</xdr:colOff>
      <xdr:row>0</xdr:row>
      <xdr:rowOff>444500</xdr:rowOff>
    </xdr:to>
    <xdr:pic>
      <xdr:nvPicPr>
        <xdr:cNvPr id="9218" name="Picture 2">
          <a:extLst>
            <a:ext uri="{FF2B5EF4-FFF2-40B4-BE49-F238E27FC236}">
              <a16:creationId xmlns:a16="http://schemas.microsoft.com/office/drawing/2014/main" id="{D5AE25D5-183C-F344-8569-0747F73D6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25400"/>
          <a:ext cx="17399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215900</xdr:colOff>
      <xdr:row>0</xdr:row>
      <xdr:rowOff>25400</xdr:rowOff>
    </xdr:from>
    <xdr:to>
      <xdr:col>0</xdr:col>
      <xdr:colOff>1955800</xdr:colOff>
      <xdr:row>0</xdr:row>
      <xdr:rowOff>444500</xdr:rowOff>
    </xdr:to>
    <xdr:pic>
      <xdr:nvPicPr>
        <xdr:cNvPr id="10242" name="Picture 2">
          <a:extLst>
            <a:ext uri="{FF2B5EF4-FFF2-40B4-BE49-F238E27FC236}">
              <a16:creationId xmlns:a16="http://schemas.microsoft.com/office/drawing/2014/main" id="{10760D5B-2E99-B643-BB2D-DC22B0FE0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25400"/>
          <a:ext cx="17399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215900</xdr:colOff>
      <xdr:row>0</xdr:row>
      <xdr:rowOff>25400</xdr:rowOff>
    </xdr:from>
    <xdr:ext cx="1739900" cy="419100"/>
    <xdr:pic>
      <xdr:nvPicPr>
        <xdr:cNvPr id="2" name="Picture 2">
          <a:extLst>
            <a:ext uri="{FF2B5EF4-FFF2-40B4-BE49-F238E27FC236}">
              <a16:creationId xmlns:a16="http://schemas.microsoft.com/office/drawing/2014/main" id="{6B24CB66-2D0F-214E-BB0D-CAD991C42C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25400"/>
          <a:ext cx="1739900" cy="4191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215900</xdr:colOff>
      <xdr:row>0</xdr:row>
      <xdr:rowOff>25400</xdr:rowOff>
    </xdr:from>
    <xdr:to>
      <xdr:col>0</xdr:col>
      <xdr:colOff>1955800</xdr:colOff>
      <xdr:row>0</xdr:row>
      <xdr:rowOff>444500</xdr:rowOff>
    </xdr:to>
    <xdr:pic>
      <xdr:nvPicPr>
        <xdr:cNvPr id="1028" name="Picture 2">
          <a:extLst>
            <a:ext uri="{FF2B5EF4-FFF2-40B4-BE49-F238E27FC236}">
              <a16:creationId xmlns:a16="http://schemas.microsoft.com/office/drawing/2014/main" id="{069188A6-E8C0-2B40-84C8-819316E097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25400"/>
          <a:ext cx="17399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215900</xdr:colOff>
      <xdr:row>0</xdr:row>
      <xdr:rowOff>25400</xdr:rowOff>
    </xdr:from>
    <xdr:to>
      <xdr:col>0</xdr:col>
      <xdr:colOff>1955800</xdr:colOff>
      <xdr:row>0</xdr:row>
      <xdr:rowOff>444500</xdr:rowOff>
    </xdr:to>
    <xdr:pic>
      <xdr:nvPicPr>
        <xdr:cNvPr id="2051" name="Picture 2">
          <a:extLst>
            <a:ext uri="{FF2B5EF4-FFF2-40B4-BE49-F238E27FC236}">
              <a16:creationId xmlns:a16="http://schemas.microsoft.com/office/drawing/2014/main" id="{F7CA98E5-FC60-7440-BD47-B7BC56490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25400"/>
          <a:ext cx="17399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215900</xdr:colOff>
      <xdr:row>0</xdr:row>
      <xdr:rowOff>25400</xdr:rowOff>
    </xdr:from>
    <xdr:to>
      <xdr:col>0</xdr:col>
      <xdr:colOff>1955800</xdr:colOff>
      <xdr:row>0</xdr:row>
      <xdr:rowOff>444500</xdr:rowOff>
    </xdr:to>
    <xdr:pic>
      <xdr:nvPicPr>
        <xdr:cNvPr id="3075" name="Picture 2">
          <a:extLst>
            <a:ext uri="{FF2B5EF4-FFF2-40B4-BE49-F238E27FC236}">
              <a16:creationId xmlns:a16="http://schemas.microsoft.com/office/drawing/2014/main" id="{74D7F5F2-A91B-3448-933E-B8DF862CEC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25400"/>
          <a:ext cx="17399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215900</xdr:colOff>
      <xdr:row>0</xdr:row>
      <xdr:rowOff>25400</xdr:rowOff>
    </xdr:from>
    <xdr:to>
      <xdr:col>0</xdr:col>
      <xdr:colOff>1955800</xdr:colOff>
      <xdr:row>0</xdr:row>
      <xdr:rowOff>444500</xdr:rowOff>
    </xdr:to>
    <xdr:pic>
      <xdr:nvPicPr>
        <xdr:cNvPr id="4099" name="Picture 2">
          <a:extLst>
            <a:ext uri="{FF2B5EF4-FFF2-40B4-BE49-F238E27FC236}">
              <a16:creationId xmlns:a16="http://schemas.microsoft.com/office/drawing/2014/main" id="{908C3FCD-7CA5-E842-8F86-6B8607FD6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25400"/>
          <a:ext cx="17399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215900</xdr:colOff>
      <xdr:row>0</xdr:row>
      <xdr:rowOff>25400</xdr:rowOff>
    </xdr:from>
    <xdr:to>
      <xdr:col>0</xdr:col>
      <xdr:colOff>1955800</xdr:colOff>
      <xdr:row>0</xdr:row>
      <xdr:rowOff>444500</xdr:rowOff>
    </xdr:to>
    <xdr:pic>
      <xdr:nvPicPr>
        <xdr:cNvPr id="5123" name="Picture 2">
          <a:extLst>
            <a:ext uri="{FF2B5EF4-FFF2-40B4-BE49-F238E27FC236}">
              <a16:creationId xmlns:a16="http://schemas.microsoft.com/office/drawing/2014/main" id="{94AFA4D8-472D-9646-B2A0-12AFFBC30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25400"/>
          <a:ext cx="17399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215900</xdr:colOff>
      <xdr:row>0</xdr:row>
      <xdr:rowOff>25400</xdr:rowOff>
    </xdr:from>
    <xdr:to>
      <xdr:col>0</xdr:col>
      <xdr:colOff>1955800</xdr:colOff>
      <xdr:row>0</xdr:row>
      <xdr:rowOff>444500</xdr:rowOff>
    </xdr:to>
    <xdr:pic>
      <xdr:nvPicPr>
        <xdr:cNvPr id="6147" name="Picture 2">
          <a:extLst>
            <a:ext uri="{FF2B5EF4-FFF2-40B4-BE49-F238E27FC236}">
              <a16:creationId xmlns:a16="http://schemas.microsoft.com/office/drawing/2014/main" id="{047B56DC-9094-BF43-BBE8-390AFA3E23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25400"/>
          <a:ext cx="17399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215900</xdr:colOff>
      <xdr:row>0</xdr:row>
      <xdr:rowOff>25400</xdr:rowOff>
    </xdr:from>
    <xdr:to>
      <xdr:col>0</xdr:col>
      <xdr:colOff>1955800</xdr:colOff>
      <xdr:row>0</xdr:row>
      <xdr:rowOff>444500</xdr:rowOff>
    </xdr:to>
    <xdr:pic>
      <xdr:nvPicPr>
        <xdr:cNvPr id="7171" name="Picture 2">
          <a:extLst>
            <a:ext uri="{FF2B5EF4-FFF2-40B4-BE49-F238E27FC236}">
              <a16:creationId xmlns:a16="http://schemas.microsoft.com/office/drawing/2014/main" id="{A8E4B473-CEB4-B748-93BE-6828A30ABF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900" y="25400"/>
          <a:ext cx="173990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20Life%20Financials%20NAI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fe Assets (Pg. 2)"/>
      <sheetName val="Life Liabilities (Pg. 3)"/>
      <sheetName val="Life Statement of Operations (P"/>
      <sheetName val="Life Cash Flow (Pg. 5)"/>
      <sheetName val="Life Analysis of Operations by "/>
      <sheetName val="Life Exhibits of Invsmt Inc. &amp; "/>
    </sheetNames>
    <sheetDataSet>
      <sheetData sheetId="0"/>
      <sheetData sheetId="1"/>
      <sheetData sheetId="2">
        <row r="27">
          <cell r="A27" t="str">
            <v xml:space="preserve">        Death Benefits</v>
          </cell>
          <cell r="B27">
            <v>35976724.824000001</v>
          </cell>
          <cell r="C27">
            <v>37223840.950999998</v>
          </cell>
          <cell r="D27">
            <v>39906006.136</v>
          </cell>
          <cell r="E27">
            <v>41170770.858999997</v>
          </cell>
          <cell r="F27">
            <v>44124770.270999998</v>
          </cell>
          <cell r="G27">
            <v>46448618.652000003</v>
          </cell>
          <cell r="H27">
            <v>47017781.678999998</v>
          </cell>
          <cell r="I27">
            <v>49448750.582000002</v>
          </cell>
          <cell r="J27">
            <v>49292270.465999998</v>
          </cell>
          <cell r="K27">
            <v>50463931.234999999</v>
          </cell>
          <cell r="L27">
            <v>53170471.141000003</v>
          </cell>
          <cell r="M27">
            <v>55337074.984000005</v>
          </cell>
          <cell r="N27">
            <v>57835462.647</v>
          </cell>
          <cell r="O27">
            <v>57591795.262000002</v>
          </cell>
          <cell r="P27">
            <v>56504221.012000002</v>
          </cell>
          <cell r="Q27">
            <v>60608931.318999998</v>
          </cell>
          <cell r="R27">
            <v>61699411.480000004</v>
          </cell>
          <cell r="S27">
            <v>62536367.490000002</v>
          </cell>
          <cell r="T27">
            <v>65960932.658</v>
          </cell>
          <cell r="U27">
            <v>72320822.018000007</v>
          </cell>
          <cell r="V27">
            <v>73996170.555000007</v>
          </cell>
          <cell r="W27">
            <v>74942625.653999999</v>
          </cell>
          <cell r="X27">
            <v>77076103.188999996</v>
          </cell>
          <cell r="Y27">
            <v>75987700.828999996</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
  <sheetViews>
    <sheetView workbookViewId="0">
      <selection activeCell="E33" sqref="E33"/>
    </sheetView>
  </sheetViews>
  <sheetFormatPr baseColWidth="10" defaultRowHeight="13" x14ac:dyDescent="0.15"/>
  <cols>
    <col min="1" max="1" width="24.6640625" bestFit="1" customWidth="1"/>
    <col min="2" max="25" width="13.6640625" bestFit="1" customWidth="1"/>
  </cols>
  <sheetData>
    <row r="1" spans="1:25" x14ac:dyDescent="0.15">
      <c r="A1">
        <f>'Life Exhibit of Life Insurance '!A9</f>
        <v>0</v>
      </c>
      <c r="B1" t="str">
        <f>'Life Exhibit of Life Insurance '!B9</f>
        <v>1996 Y</v>
      </c>
      <c r="C1" t="str">
        <f>'Life Exhibit of Life Insurance '!C9</f>
        <v>1997 Y</v>
      </c>
      <c r="D1" t="str">
        <f>'Life Exhibit of Life Insurance '!D9</f>
        <v>1998 Y</v>
      </c>
      <c r="E1" t="str">
        <f>'Life Exhibit of Life Insurance '!E9</f>
        <v>1999 Y</v>
      </c>
      <c r="F1" t="str">
        <f>'Life Exhibit of Life Insurance '!F9</f>
        <v>2000 Y</v>
      </c>
      <c r="G1" t="str">
        <f>'Life Exhibit of Life Insurance '!G9</f>
        <v>2001 Y</v>
      </c>
      <c r="H1" t="str">
        <f>'Life Exhibit of Life Insurance '!H9</f>
        <v>2002 Y</v>
      </c>
      <c r="I1" t="str">
        <f>'Life Exhibit of Life Insurance '!I9</f>
        <v>2003 Y</v>
      </c>
      <c r="J1" t="str">
        <f>'Life Exhibit of Life Insurance '!J9</f>
        <v>2004 Y</v>
      </c>
      <c r="K1" t="str">
        <f>'Life Exhibit of Life Insurance '!K9</f>
        <v>2005 Y</v>
      </c>
      <c r="L1" t="str">
        <f>'Life Exhibit of Life Insurance '!L9</f>
        <v>2006 Y</v>
      </c>
      <c r="M1" t="str">
        <f>'Life Exhibit of Life Insurance '!M9</f>
        <v>2007 Y</v>
      </c>
      <c r="N1" t="str">
        <f>'Life Exhibit of Life Insurance '!N9</f>
        <v>2008 Y</v>
      </c>
      <c r="O1" t="str">
        <f>'Life Exhibit of Life Insurance '!O9</f>
        <v>2009 Y</v>
      </c>
      <c r="P1" t="str">
        <f>'Life Exhibit of Life Insurance '!P9</f>
        <v>2010 Y</v>
      </c>
      <c r="Q1" t="str">
        <f>'Life Exhibit of Life Insurance '!Q9</f>
        <v>2011 Y</v>
      </c>
      <c r="R1" t="str">
        <f>'Life Exhibit of Life Insurance '!R9</f>
        <v>2012 Y</v>
      </c>
      <c r="S1" t="str">
        <f>'Life Exhibit of Life Insurance '!S9</f>
        <v>2013 Y</v>
      </c>
      <c r="T1" t="str">
        <f>'Life Exhibit of Life Insurance '!T9</f>
        <v>2014 Y</v>
      </c>
      <c r="U1" t="str">
        <f>'Life Exhibit of Life Insurance '!U9</f>
        <v>2015 Y</v>
      </c>
      <c r="V1" t="str">
        <f>'Life Exhibit of Life Insurance '!V9</f>
        <v>2016 Y</v>
      </c>
      <c r="W1" t="str">
        <f>'Life Exhibit of Life Insurance '!W9</f>
        <v>2017 Y</v>
      </c>
      <c r="X1" t="str">
        <f>'Life Exhibit of Life Insurance '!X9</f>
        <v>2018 Y</v>
      </c>
      <c r="Y1" t="str">
        <f>'Life Exhibit of Life Insurance '!Y9</f>
        <v>2019 Y</v>
      </c>
    </row>
    <row r="2" spans="1:25" x14ac:dyDescent="0.15">
      <c r="A2" s="25" t="s">
        <v>492</v>
      </c>
      <c r="B2" s="25">
        <f>'Life Exhibit of Life Insurance '!B26</f>
        <v>263411288</v>
      </c>
      <c r="C2" s="25">
        <f>'Life Exhibit of Life Insurance '!C26</f>
        <v>284484221</v>
      </c>
      <c r="D2" s="25">
        <f>'Life Exhibit of Life Insurance '!D26</f>
        <v>313134039</v>
      </c>
      <c r="E2" s="25">
        <f>'Life Exhibit of Life Insurance '!E26</f>
        <v>343787661</v>
      </c>
      <c r="F2" s="25">
        <f>'Life Exhibit of Life Insurance '!F26</f>
        <v>389325251</v>
      </c>
      <c r="G2" s="25">
        <f>'Life Exhibit of Life Insurance '!G26</f>
        <v>378480440</v>
      </c>
      <c r="H2" s="25">
        <f>'Life Exhibit of Life Insurance '!H26</f>
        <v>416297651</v>
      </c>
      <c r="I2" s="25">
        <f>'Life Exhibit of Life Insurance '!I26</f>
        <v>456306062</v>
      </c>
      <c r="J2" s="25">
        <f>'Life Exhibit of Life Insurance '!J26</f>
        <v>387194048</v>
      </c>
      <c r="K2" s="25">
        <f>'Life Exhibit of Life Insurance '!K26</f>
        <v>411005885</v>
      </c>
      <c r="L2" s="25">
        <f>'Life Exhibit of Life Insurance '!L26</f>
        <v>396631358</v>
      </c>
      <c r="M2" s="25">
        <f>'Life Exhibit of Life Insurance '!M26</f>
        <v>354366563</v>
      </c>
      <c r="N2" s="25">
        <f>'Life Exhibit of Life Insurance '!N26</f>
        <v>412732462</v>
      </c>
      <c r="O2" s="25">
        <f>'Life Exhibit of Life Insurance '!O26</f>
        <v>482594101</v>
      </c>
      <c r="P2" s="25">
        <f>'Life Exhibit of Life Insurance '!P26</f>
        <v>420718951</v>
      </c>
      <c r="Q2" s="25">
        <f>'Life Exhibit of Life Insurance '!Q26</f>
        <v>406750175</v>
      </c>
      <c r="R2" s="25">
        <f>'Life Exhibit of Life Insurance '!R26</f>
        <v>452541828</v>
      </c>
      <c r="S2" s="25">
        <f>'Life Exhibit of Life Insurance '!S26</f>
        <v>335523189</v>
      </c>
      <c r="T2" s="25">
        <f>'Life Exhibit of Life Insurance '!T26</f>
        <v>340527104</v>
      </c>
      <c r="U2" s="25">
        <f>'Life Exhibit of Life Insurance '!U26</f>
        <v>334881777</v>
      </c>
      <c r="V2" s="25">
        <f>'Life Exhibit of Life Insurance '!V26</f>
        <v>337582069</v>
      </c>
      <c r="W2" s="25">
        <f>'Life Exhibit of Life Insurance '!W26</f>
        <v>388847110</v>
      </c>
      <c r="X2" s="25">
        <f>'Life Exhibit of Life Insurance '!X26</f>
        <v>370581512</v>
      </c>
      <c r="Y2" s="25">
        <f>'Life Exhibit of Life Insurance '!Y26</f>
        <v>375120243</v>
      </c>
    </row>
    <row r="3" spans="1:25" x14ac:dyDescent="0.15">
      <c r="A3" s="25" t="s">
        <v>493</v>
      </c>
      <c r="B3" s="25">
        <f>'Life Exhibit of Life Insurance '!B27</f>
        <v>1017930013</v>
      </c>
      <c r="C3" s="25">
        <f>'Life Exhibit of Life Insurance '!C27</f>
        <v>1174816272</v>
      </c>
      <c r="D3" s="25">
        <f>'Life Exhibit of Life Insurance '!D27</f>
        <v>1197020019</v>
      </c>
      <c r="E3" s="25">
        <f>'Life Exhibit of Life Insurance '!E27</f>
        <v>1395942163</v>
      </c>
      <c r="F3" s="25">
        <f>'Life Exhibit of Life Insurance '!F27</f>
        <v>1613246488</v>
      </c>
      <c r="G3" s="25">
        <f>'Life Exhibit of Life Insurance '!G27</f>
        <v>1818386371</v>
      </c>
      <c r="H3" s="25">
        <f>'Life Exhibit of Life Insurance '!H27</f>
        <v>1867284022</v>
      </c>
      <c r="I3" s="25">
        <f>'Life Exhibit of Life Insurance '!I27</f>
        <v>1807658386</v>
      </c>
      <c r="J3" s="25">
        <f>'Life Exhibit of Life Insurance '!J27</f>
        <v>1953678306</v>
      </c>
      <c r="K3" s="25">
        <f>'Life Exhibit of Life Insurance '!K27</f>
        <v>1860112510</v>
      </c>
      <c r="L3" s="25">
        <f>'Life Exhibit of Life Insurance '!L27</f>
        <v>1942542738</v>
      </c>
      <c r="M3" s="25">
        <f>'Life Exhibit of Life Insurance '!M27</f>
        <v>1935129757</v>
      </c>
      <c r="N3" s="25">
        <f>'Life Exhibit of Life Insurance '!N27</f>
        <v>2314435589</v>
      </c>
      <c r="O3" s="25">
        <f>'Life Exhibit of Life Insurance '!O27</f>
        <v>2331651207</v>
      </c>
      <c r="P3" s="25">
        <f>'Life Exhibit of Life Insurance '!P27</f>
        <v>2193524422</v>
      </c>
      <c r="Q3" s="25">
        <f>'Life Exhibit of Life Insurance '!Q27</f>
        <v>1994381821</v>
      </c>
      <c r="R3" s="25">
        <f>'Life Exhibit of Life Insurance '!R27</f>
        <v>2176848749</v>
      </c>
      <c r="S3" s="25">
        <f>'Life Exhibit of Life Insurance '!S27</f>
        <v>2275992758</v>
      </c>
      <c r="T3" s="25">
        <f>'Life Exhibit of Life Insurance '!T27</f>
        <v>2088475377</v>
      </c>
      <c r="U3" s="25">
        <f>'Life Exhibit of Life Insurance '!U27</f>
        <v>2238349177</v>
      </c>
      <c r="V3" s="25">
        <f>'Life Exhibit of Life Insurance '!V27</f>
        <v>2286692398</v>
      </c>
      <c r="W3" s="25">
        <f>'Life Exhibit of Life Insurance '!W27</f>
        <v>2440829514</v>
      </c>
      <c r="X3" s="25">
        <f>'Life Exhibit of Life Insurance '!X27</f>
        <v>2417952949</v>
      </c>
      <c r="Y3" s="25">
        <f>'Life Exhibit of Life Insurance '!Y27</f>
        <v>2575845885</v>
      </c>
    </row>
    <row r="5" spans="1:25" x14ac:dyDescent="0.15">
      <c r="B5">
        <v>1996</v>
      </c>
      <c r="C5">
        <v>1997</v>
      </c>
      <c r="D5">
        <v>1998</v>
      </c>
      <c r="E5">
        <v>1999</v>
      </c>
      <c r="F5">
        <v>2000</v>
      </c>
      <c r="G5">
        <v>2001</v>
      </c>
      <c r="H5">
        <v>2002</v>
      </c>
      <c r="I5">
        <v>2003</v>
      </c>
      <c r="J5">
        <v>2004</v>
      </c>
      <c r="K5">
        <v>2005</v>
      </c>
      <c r="L5">
        <v>2006</v>
      </c>
      <c r="M5">
        <v>2007</v>
      </c>
      <c r="N5">
        <v>2008</v>
      </c>
      <c r="O5">
        <v>2009</v>
      </c>
      <c r="P5">
        <v>2010</v>
      </c>
      <c r="Q5">
        <v>2011</v>
      </c>
      <c r="R5">
        <v>2012</v>
      </c>
      <c r="S5">
        <v>2013</v>
      </c>
      <c r="T5">
        <v>2014</v>
      </c>
      <c r="U5">
        <v>2015</v>
      </c>
      <c r="V5">
        <v>2016</v>
      </c>
      <c r="W5">
        <v>2017</v>
      </c>
      <c r="X5">
        <v>2018</v>
      </c>
      <c r="Y5">
        <v>2019</v>
      </c>
    </row>
    <row r="6" spans="1:25" x14ac:dyDescent="0.15">
      <c r="B6" s="26">
        <f t="shared" ref="B6:Y6" si="0">SUM(B2:B3)</f>
        <v>1281341301</v>
      </c>
      <c r="C6" s="26">
        <f t="shared" si="0"/>
        <v>1459300493</v>
      </c>
      <c r="D6" s="26">
        <f t="shared" si="0"/>
        <v>1510154058</v>
      </c>
      <c r="E6" s="26">
        <f t="shared" si="0"/>
        <v>1739729824</v>
      </c>
      <c r="F6" s="26">
        <f t="shared" si="0"/>
        <v>2002571739</v>
      </c>
      <c r="G6" s="26">
        <f t="shared" si="0"/>
        <v>2196866811</v>
      </c>
      <c r="H6" s="26">
        <f t="shared" si="0"/>
        <v>2283581673</v>
      </c>
      <c r="I6" s="26">
        <f t="shared" si="0"/>
        <v>2263964448</v>
      </c>
      <c r="J6" s="26">
        <f t="shared" si="0"/>
        <v>2340872354</v>
      </c>
      <c r="K6" s="26">
        <f t="shared" si="0"/>
        <v>2271118395</v>
      </c>
      <c r="L6" s="26">
        <f t="shared" si="0"/>
        <v>2339174096</v>
      </c>
      <c r="M6" s="26">
        <f t="shared" si="0"/>
        <v>2289496320</v>
      </c>
      <c r="N6" s="26">
        <f t="shared" si="0"/>
        <v>2727168051</v>
      </c>
      <c r="O6" s="26">
        <f t="shared" si="0"/>
        <v>2814245308</v>
      </c>
      <c r="P6" s="26">
        <f t="shared" si="0"/>
        <v>2614243373</v>
      </c>
      <c r="Q6" s="26">
        <f t="shared" si="0"/>
        <v>2401131996</v>
      </c>
      <c r="R6" s="26">
        <f t="shared" si="0"/>
        <v>2629390577</v>
      </c>
      <c r="S6" s="26">
        <f t="shared" si="0"/>
        <v>2611515947</v>
      </c>
      <c r="T6" s="26">
        <f t="shared" si="0"/>
        <v>2429002481</v>
      </c>
      <c r="U6" s="26">
        <f t="shared" si="0"/>
        <v>2573230954</v>
      </c>
      <c r="V6" s="26">
        <f t="shared" si="0"/>
        <v>2624274467</v>
      </c>
      <c r="W6" s="26">
        <f t="shared" si="0"/>
        <v>2829676624</v>
      </c>
      <c r="X6" s="26">
        <f t="shared" si="0"/>
        <v>2788534461</v>
      </c>
      <c r="Y6" s="26">
        <f t="shared" si="0"/>
        <v>2950966128</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Y37"/>
  <sheetViews>
    <sheetView topLeftCell="M4" zoomScaleNormal="100" workbookViewId="0">
      <selection activeCell="A15" sqref="A15:XFD15"/>
    </sheetView>
  </sheetViews>
  <sheetFormatPr baseColWidth="10" defaultRowHeight="13" x14ac:dyDescent="0.15"/>
  <cols>
    <col min="1" max="1" width="48.5" style="9" customWidth="1"/>
    <col min="2" max="25" width="17.5" style="9" customWidth="1"/>
    <col min="26" max="16384" width="10.83203125" style="9"/>
  </cols>
  <sheetData>
    <row r="1" spans="1:25" ht="40" customHeight="1" x14ac:dyDescent="0.15">
      <c r="A1" s="37"/>
      <c r="B1" s="38"/>
      <c r="C1" s="38"/>
      <c r="D1" s="38"/>
    </row>
    <row r="2" spans="1:25" ht="30" customHeight="1" x14ac:dyDescent="0.2">
      <c r="A2" s="45" t="s">
        <v>0</v>
      </c>
      <c r="B2" s="46"/>
      <c r="C2" s="46"/>
      <c r="D2" s="46"/>
      <c r="E2" s="46"/>
      <c r="F2" s="46"/>
      <c r="G2" s="46"/>
      <c r="H2" s="46"/>
      <c r="I2" s="46"/>
      <c r="J2" s="46"/>
      <c r="K2" s="46"/>
      <c r="L2" s="46"/>
      <c r="M2" s="46"/>
      <c r="N2" s="46"/>
      <c r="O2" s="46"/>
      <c r="P2" s="46"/>
      <c r="Q2" s="46"/>
      <c r="R2" s="46"/>
      <c r="S2" s="46"/>
      <c r="T2" s="46"/>
      <c r="U2" s="46"/>
      <c r="V2" s="46"/>
      <c r="W2" s="46"/>
      <c r="X2" s="46"/>
      <c r="Y2" s="46"/>
    </row>
    <row r="3" spans="1:25" x14ac:dyDescent="0.15">
      <c r="A3" s="12" t="s">
        <v>1</v>
      </c>
    </row>
    <row r="5" spans="1:25" x14ac:dyDescent="0.15">
      <c r="A5" s="12" t="s">
        <v>2</v>
      </c>
      <c r="B5" s="10"/>
    </row>
    <row r="6" spans="1:25" x14ac:dyDescent="0.15">
      <c r="A6" s="12" t="s">
        <v>99</v>
      </c>
      <c r="B6" s="10"/>
    </row>
    <row r="8" spans="1:25" x14ac:dyDescent="0.15">
      <c r="A8" s="39"/>
      <c r="B8" s="38"/>
      <c r="C8" s="38"/>
      <c r="D8" s="38"/>
      <c r="E8" s="38"/>
      <c r="F8" s="38"/>
      <c r="G8" s="38"/>
      <c r="H8" s="38"/>
      <c r="I8" s="38"/>
      <c r="J8" s="38"/>
      <c r="K8" s="38"/>
      <c r="L8" s="38"/>
      <c r="M8" s="38"/>
      <c r="N8" s="38"/>
      <c r="O8" s="38"/>
      <c r="P8" s="38"/>
      <c r="Q8" s="38"/>
      <c r="R8" s="38"/>
      <c r="S8" s="38"/>
      <c r="T8" s="38"/>
      <c r="U8" s="38"/>
      <c r="V8" s="38"/>
      <c r="W8" s="38"/>
      <c r="X8" s="38"/>
      <c r="Y8" s="38"/>
    </row>
    <row r="9" spans="1:25" ht="14" x14ac:dyDescent="0.15">
      <c r="A9" s="16"/>
      <c r="B9" s="4" t="s">
        <v>4</v>
      </c>
      <c r="C9" s="4" t="s">
        <v>5</v>
      </c>
      <c r="D9" s="4" t="s">
        <v>6</v>
      </c>
      <c r="E9" s="4" t="s">
        <v>7</v>
      </c>
      <c r="F9" s="4" t="s">
        <v>8</v>
      </c>
      <c r="G9" s="4" t="s">
        <v>9</v>
      </c>
      <c r="H9" s="4" t="s">
        <v>10</v>
      </c>
      <c r="I9" s="4" t="s">
        <v>11</v>
      </c>
      <c r="J9" s="4" t="s">
        <v>12</v>
      </c>
      <c r="K9" s="4" t="s">
        <v>13</v>
      </c>
      <c r="L9" s="4" t="s">
        <v>14</v>
      </c>
      <c r="M9" s="4" t="s">
        <v>15</v>
      </c>
      <c r="N9" s="4" t="s">
        <v>16</v>
      </c>
      <c r="O9" s="4" t="s">
        <v>17</v>
      </c>
      <c r="P9" s="4" t="s">
        <v>18</v>
      </c>
      <c r="Q9" s="4" t="s">
        <v>19</v>
      </c>
      <c r="R9" s="4" t="s">
        <v>20</v>
      </c>
      <c r="S9" s="4" t="s">
        <v>21</v>
      </c>
      <c r="T9" s="4" t="s">
        <v>22</v>
      </c>
      <c r="U9" s="4" t="s">
        <v>23</v>
      </c>
      <c r="V9" s="4" t="s">
        <v>24</v>
      </c>
      <c r="W9" s="4" t="s">
        <v>25</v>
      </c>
      <c r="X9" s="4" t="s">
        <v>26</v>
      </c>
      <c r="Y9" s="4" t="s">
        <v>27</v>
      </c>
    </row>
    <row r="10" spans="1:25" x14ac:dyDescent="0.15">
      <c r="A10" s="12" t="s">
        <v>28</v>
      </c>
      <c r="B10" s="15">
        <v>35430</v>
      </c>
      <c r="C10" s="15">
        <v>35795</v>
      </c>
      <c r="D10" s="15">
        <v>36160</v>
      </c>
      <c r="E10" s="15">
        <v>36525</v>
      </c>
      <c r="F10" s="15">
        <v>36891</v>
      </c>
      <c r="G10" s="15">
        <v>37256</v>
      </c>
      <c r="H10" s="15">
        <v>37621</v>
      </c>
      <c r="I10" s="15">
        <v>37986</v>
      </c>
      <c r="J10" s="15">
        <v>38352</v>
      </c>
      <c r="K10" s="15">
        <v>38717</v>
      </c>
      <c r="L10" s="15">
        <v>39082</v>
      </c>
      <c r="M10" s="15">
        <v>39447</v>
      </c>
      <c r="N10" s="15">
        <v>39813</v>
      </c>
      <c r="O10" s="15">
        <v>40178</v>
      </c>
      <c r="P10" s="15">
        <v>40543</v>
      </c>
      <c r="Q10" s="15">
        <v>40908</v>
      </c>
      <c r="R10" s="15">
        <v>41274</v>
      </c>
      <c r="S10" s="15">
        <v>41639</v>
      </c>
      <c r="T10" s="15">
        <v>42004</v>
      </c>
      <c r="U10" s="15">
        <v>42369</v>
      </c>
      <c r="V10" s="15">
        <v>42735</v>
      </c>
      <c r="W10" s="15">
        <v>43100</v>
      </c>
      <c r="X10" s="15">
        <v>43465</v>
      </c>
      <c r="Y10" s="15">
        <v>43830</v>
      </c>
    </row>
    <row r="11" spans="1:25" x14ac:dyDescent="0.15">
      <c r="A11" s="14" t="s">
        <v>29</v>
      </c>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x14ac:dyDescent="0.15">
      <c r="A12" s="12" t="s">
        <v>30</v>
      </c>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x14ac:dyDescent="0.15">
      <c r="A13" s="12" t="s">
        <v>31</v>
      </c>
      <c r="B13" s="11">
        <v>162878887</v>
      </c>
      <c r="C13" s="11">
        <v>152140215</v>
      </c>
      <c r="D13" s="11">
        <v>142684613</v>
      </c>
      <c r="E13" s="11">
        <v>158604591</v>
      </c>
      <c r="F13" s="11">
        <v>180227394.74200001</v>
      </c>
      <c r="G13" s="11">
        <v>163989490.979</v>
      </c>
      <c r="H13" s="11">
        <v>121941958.292</v>
      </c>
      <c r="I13" s="11">
        <v>122852157.567</v>
      </c>
      <c r="J13" s="11">
        <v>150434058.08000001</v>
      </c>
      <c r="K13" s="11">
        <v>133884173.722</v>
      </c>
      <c r="L13" s="11">
        <v>111878998.59</v>
      </c>
      <c r="M13" s="11">
        <v>112575719</v>
      </c>
      <c r="N13" s="11">
        <v>104420222.36</v>
      </c>
      <c r="O13" s="11">
        <v>68827614.400000006</v>
      </c>
      <c r="P13" s="11">
        <v>68311854.056999996</v>
      </c>
      <c r="Q13" s="11">
        <v>81217895.984999999</v>
      </c>
      <c r="R13" s="11">
        <v>63149398.324000001</v>
      </c>
      <c r="S13" s="11">
        <v>57774134.222000003</v>
      </c>
      <c r="T13" s="11">
        <v>56284513</v>
      </c>
      <c r="U13" s="11">
        <v>53557673.144000001</v>
      </c>
      <c r="V13" s="11">
        <v>52347576.269000001</v>
      </c>
      <c r="W13" s="11">
        <v>50303530.993000001</v>
      </c>
      <c r="X13" s="11">
        <v>48252782</v>
      </c>
      <c r="Y13" s="11">
        <v>46776486.969999999</v>
      </c>
    </row>
    <row r="14" spans="1:25" x14ac:dyDescent="0.15">
      <c r="A14" s="12" t="s">
        <v>32</v>
      </c>
      <c r="B14" s="11">
        <v>52819241</v>
      </c>
      <c r="C14" s="11">
        <v>37374586</v>
      </c>
      <c r="D14" s="11">
        <v>33399950</v>
      </c>
      <c r="E14" s="11">
        <v>38248245</v>
      </c>
      <c r="F14" s="11">
        <v>41576910</v>
      </c>
      <c r="G14" s="11">
        <v>21349358</v>
      </c>
      <c r="H14" s="11">
        <v>25627490</v>
      </c>
      <c r="I14" s="11">
        <v>13070429</v>
      </c>
      <c r="J14" s="11">
        <v>24635748</v>
      </c>
      <c r="K14" s="11">
        <v>13608416</v>
      </c>
      <c r="L14" s="11">
        <v>16550640</v>
      </c>
      <c r="M14" s="11">
        <v>8571614</v>
      </c>
      <c r="N14" s="11">
        <v>7550134</v>
      </c>
      <c r="O14" s="11">
        <v>6379012</v>
      </c>
      <c r="P14" s="11">
        <v>2117525</v>
      </c>
      <c r="Q14" s="11">
        <v>3832808</v>
      </c>
      <c r="R14" s="11">
        <v>19019028</v>
      </c>
      <c r="S14" s="11">
        <v>7835628</v>
      </c>
      <c r="T14" s="11">
        <v>5125467</v>
      </c>
      <c r="U14" s="11">
        <v>13772534</v>
      </c>
      <c r="V14" s="11">
        <v>7250964</v>
      </c>
      <c r="W14" s="11">
        <v>7508714</v>
      </c>
      <c r="X14" s="11">
        <v>10313522</v>
      </c>
      <c r="Y14" s="11">
        <v>10844523</v>
      </c>
    </row>
    <row r="15" spans="1:25" x14ac:dyDescent="0.15">
      <c r="A15" s="12" t="s">
        <v>33</v>
      </c>
      <c r="B15" s="11">
        <v>96365</v>
      </c>
      <c r="C15" s="11">
        <v>62354</v>
      </c>
      <c r="D15" s="11">
        <v>50448</v>
      </c>
      <c r="E15" s="11">
        <v>94418</v>
      </c>
      <c r="F15" s="11">
        <v>76073</v>
      </c>
      <c r="G15" s="11">
        <v>42953</v>
      </c>
      <c r="H15" s="11">
        <v>10609</v>
      </c>
      <c r="I15" s="11">
        <v>458697</v>
      </c>
      <c r="J15" s="11">
        <v>12678</v>
      </c>
      <c r="K15" s="11">
        <v>1771</v>
      </c>
      <c r="L15" s="11">
        <v>100153</v>
      </c>
      <c r="M15" s="11">
        <v>32</v>
      </c>
      <c r="N15" s="11">
        <v>43288</v>
      </c>
      <c r="O15" s="11">
        <v>48044</v>
      </c>
      <c r="P15" s="11">
        <v>28020</v>
      </c>
      <c r="Q15" s="11">
        <v>19048</v>
      </c>
      <c r="R15" s="11">
        <v>743</v>
      </c>
      <c r="S15" s="11">
        <v>1463</v>
      </c>
      <c r="T15" s="11">
        <v>278238</v>
      </c>
      <c r="U15" s="11">
        <v>335131</v>
      </c>
      <c r="V15" s="11">
        <v>278176</v>
      </c>
      <c r="W15" s="11">
        <v>236057</v>
      </c>
      <c r="X15" s="11">
        <v>29697</v>
      </c>
      <c r="Y15" s="11">
        <v>33999</v>
      </c>
    </row>
    <row r="16" spans="1:25" x14ac:dyDescent="0.15">
      <c r="A16" s="12" t="s">
        <v>34</v>
      </c>
      <c r="B16" s="11">
        <v>8520302</v>
      </c>
      <c r="C16" s="11">
        <v>9418141</v>
      </c>
      <c r="D16" s="11">
        <v>5112871</v>
      </c>
      <c r="E16" s="11">
        <v>6621425</v>
      </c>
      <c r="F16" s="11">
        <v>10453116</v>
      </c>
      <c r="G16" s="11">
        <v>3460506</v>
      </c>
      <c r="H16" s="11">
        <v>2565446</v>
      </c>
      <c r="I16" s="11">
        <v>8456251</v>
      </c>
      <c r="J16" s="11">
        <v>3095473</v>
      </c>
      <c r="K16" s="11">
        <v>6357112</v>
      </c>
      <c r="L16" s="11">
        <v>6395229</v>
      </c>
      <c r="M16" s="11">
        <v>942519</v>
      </c>
      <c r="N16" s="11">
        <v>1625068</v>
      </c>
      <c r="O16" s="11">
        <v>496388</v>
      </c>
      <c r="P16" s="11">
        <v>5816592</v>
      </c>
      <c r="Q16" s="11">
        <v>-27411</v>
      </c>
      <c r="R16" s="11">
        <v>7774432</v>
      </c>
      <c r="S16" s="11">
        <v>239576</v>
      </c>
      <c r="T16" s="11">
        <v>169710</v>
      </c>
      <c r="U16" s="11">
        <v>138075</v>
      </c>
      <c r="V16" s="11">
        <v>65197</v>
      </c>
      <c r="W16" s="11">
        <v>1311467</v>
      </c>
      <c r="X16" s="11">
        <v>308076</v>
      </c>
      <c r="Y16" s="11">
        <v>60938</v>
      </c>
    </row>
    <row r="17" spans="1:25" x14ac:dyDescent="0.15">
      <c r="A17" s="12" t="s">
        <v>75</v>
      </c>
      <c r="B17" s="11">
        <v>224780768</v>
      </c>
      <c r="C17" s="11">
        <v>198995299</v>
      </c>
      <c r="D17" s="11">
        <v>181247881</v>
      </c>
      <c r="E17" s="11">
        <v>203568680</v>
      </c>
      <c r="F17" s="11">
        <v>232333645</v>
      </c>
      <c r="G17" s="11">
        <v>188842416</v>
      </c>
      <c r="H17" s="11">
        <v>150145501</v>
      </c>
      <c r="I17" s="11">
        <v>144843298</v>
      </c>
      <c r="J17" s="11">
        <v>178178645</v>
      </c>
      <c r="K17" s="11">
        <v>153851472</v>
      </c>
      <c r="L17" s="11">
        <v>134925367</v>
      </c>
      <c r="M17" s="11">
        <v>122089881</v>
      </c>
      <c r="N17" s="11">
        <v>113639691</v>
      </c>
      <c r="O17" s="11">
        <v>75728947</v>
      </c>
      <c r="P17" s="11">
        <v>76274868</v>
      </c>
      <c r="Q17" s="11">
        <v>85042340</v>
      </c>
      <c r="R17" s="11">
        <v>89943603</v>
      </c>
      <c r="S17" s="11">
        <v>65850800</v>
      </c>
      <c r="T17" s="11">
        <v>61857927</v>
      </c>
      <c r="U17" s="11">
        <v>67803411</v>
      </c>
      <c r="V17" s="11">
        <v>59941913</v>
      </c>
      <c r="W17" s="11">
        <v>59359768</v>
      </c>
      <c r="X17" s="11">
        <v>58904078</v>
      </c>
      <c r="Y17" s="11">
        <v>57715947</v>
      </c>
    </row>
    <row r="18" spans="1:25" x14ac:dyDescent="0.15">
      <c r="A18" s="12" t="s">
        <v>36</v>
      </c>
      <c r="B18" s="11">
        <v>0</v>
      </c>
      <c r="C18" s="11">
        <v>0</v>
      </c>
      <c r="D18" s="11">
        <v>0</v>
      </c>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row>
    <row r="19" spans="1:25" x14ac:dyDescent="0.15">
      <c r="A19" s="12" t="s">
        <v>37</v>
      </c>
      <c r="B19" s="11">
        <v>533277</v>
      </c>
      <c r="C19" s="11">
        <v>535043</v>
      </c>
      <c r="D19" s="11">
        <v>2030743</v>
      </c>
      <c r="E19" s="11">
        <v>370800</v>
      </c>
      <c r="F19" s="11">
        <v>1170749</v>
      </c>
      <c r="G19" s="11">
        <v>9058</v>
      </c>
      <c r="H19" s="11">
        <v>414024</v>
      </c>
      <c r="I19" s="11">
        <v>685334</v>
      </c>
      <c r="J19" s="11">
        <v>668271</v>
      </c>
      <c r="K19" s="11">
        <v>28871</v>
      </c>
      <c r="L19" s="11">
        <v>878206</v>
      </c>
      <c r="M19" s="11">
        <v>1607943</v>
      </c>
      <c r="N19" s="11">
        <v>826590</v>
      </c>
      <c r="O19" s="11">
        <v>3561445</v>
      </c>
      <c r="P19" s="11">
        <v>340415</v>
      </c>
      <c r="Q19" s="11">
        <v>1198320</v>
      </c>
      <c r="R19" s="11">
        <v>1961267</v>
      </c>
      <c r="S19" s="11">
        <v>299262</v>
      </c>
      <c r="T19" s="11">
        <v>40962</v>
      </c>
      <c r="U19" s="11">
        <v>42343</v>
      </c>
      <c r="V19" s="11">
        <v>4806</v>
      </c>
      <c r="W19" s="11">
        <v>11138</v>
      </c>
      <c r="X19" s="11">
        <v>23812</v>
      </c>
      <c r="Y19" s="11">
        <v>29736</v>
      </c>
    </row>
    <row r="20" spans="1:25" x14ac:dyDescent="0.15">
      <c r="A20" s="12" t="s">
        <v>38</v>
      </c>
      <c r="B20" s="11">
        <v>501505351</v>
      </c>
      <c r="C20" s="11">
        <v>512930464</v>
      </c>
      <c r="D20" s="11">
        <v>498574320</v>
      </c>
      <c r="E20" s="11">
        <v>513000124</v>
      </c>
      <c r="F20" s="11">
        <v>548235323</v>
      </c>
      <c r="G20" s="11">
        <v>521148912</v>
      </c>
      <c r="H20" s="11">
        <v>436041888</v>
      </c>
      <c r="I20" s="11">
        <v>414770435</v>
      </c>
      <c r="J20" s="11">
        <v>429776647</v>
      </c>
      <c r="K20" s="11">
        <v>397495435</v>
      </c>
      <c r="L20" s="11">
        <v>369831529</v>
      </c>
      <c r="M20" s="11">
        <v>347499382</v>
      </c>
      <c r="N20" s="11">
        <v>336683714</v>
      </c>
      <c r="O20" s="11">
        <v>294689533</v>
      </c>
      <c r="P20" s="11">
        <v>256004079</v>
      </c>
      <c r="Q20" s="11">
        <v>242897471</v>
      </c>
      <c r="R20" s="11">
        <v>238376637</v>
      </c>
      <c r="S20" s="11">
        <v>197658224</v>
      </c>
      <c r="T20" s="11">
        <v>184082519</v>
      </c>
      <c r="U20" s="11">
        <v>179975763</v>
      </c>
      <c r="V20" s="11">
        <v>174486036</v>
      </c>
      <c r="W20" s="11">
        <v>165652632</v>
      </c>
      <c r="X20" s="11">
        <v>167107183</v>
      </c>
      <c r="Y20" s="11">
        <v>161125738</v>
      </c>
    </row>
    <row r="21" spans="1:25" x14ac:dyDescent="0.15">
      <c r="A21" s="12" t="s">
        <v>30</v>
      </c>
      <c r="B21" s="13"/>
      <c r="C21" s="13"/>
      <c r="D21" s="13"/>
      <c r="E21" s="13"/>
      <c r="F21" s="13"/>
      <c r="G21" s="13"/>
      <c r="H21" s="13"/>
      <c r="I21" s="13"/>
      <c r="J21" s="13"/>
      <c r="K21" s="13"/>
      <c r="L21" s="13"/>
      <c r="M21" s="13"/>
      <c r="N21" s="13"/>
      <c r="O21" s="13"/>
      <c r="P21" s="13"/>
      <c r="Q21" s="13"/>
      <c r="R21" s="13"/>
      <c r="S21" s="13"/>
      <c r="T21" s="13"/>
      <c r="U21" s="13"/>
      <c r="V21" s="13"/>
      <c r="W21" s="13"/>
      <c r="X21" s="13"/>
      <c r="Y21" s="13"/>
    </row>
    <row r="22" spans="1:25" x14ac:dyDescent="0.15">
      <c r="A22" s="12" t="s">
        <v>39</v>
      </c>
      <c r="B22" s="11">
        <v>2344591</v>
      </c>
      <c r="C22" s="11">
        <v>1535973</v>
      </c>
      <c r="D22" s="11">
        <v>1237882</v>
      </c>
      <c r="E22" s="11">
        <v>1062169</v>
      </c>
      <c r="F22" s="11">
        <v>1121650</v>
      </c>
      <c r="G22" s="11">
        <v>1103255</v>
      </c>
      <c r="H22" s="11">
        <v>1075704</v>
      </c>
      <c r="I22" s="11">
        <v>962405</v>
      </c>
      <c r="J22" s="11">
        <v>1293915</v>
      </c>
      <c r="K22" s="11">
        <v>2012766</v>
      </c>
      <c r="L22" s="11">
        <v>1648050</v>
      </c>
      <c r="M22" s="11">
        <v>1762230</v>
      </c>
      <c r="N22" s="11">
        <v>848740</v>
      </c>
      <c r="O22" s="11">
        <v>652760</v>
      </c>
      <c r="P22" s="11">
        <v>683828</v>
      </c>
      <c r="Q22" s="11">
        <v>551925</v>
      </c>
      <c r="R22" s="11">
        <v>483605</v>
      </c>
      <c r="S22" s="11">
        <v>433946</v>
      </c>
      <c r="T22" s="11">
        <v>415901</v>
      </c>
      <c r="U22" s="11">
        <v>400595</v>
      </c>
      <c r="V22" s="11">
        <v>546856</v>
      </c>
      <c r="W22" s="11">
        <v>443031</v>
      </c>
      <c r="X22" s="11">
        <v>396581</v>
      </c>
      <c r="Y22" s="11">
        <v>354667</v>
      </c>
    </row>
    <row r="23" spans="1:25" x14ac:dyDescent="0.15">
      <c r="A23" s="12" t="s">
        <v>40</v>
      </c>
      <c r="B23" s="11">
        <v>3503141</v>
      </c>
      <c r="C23" s="11">
        <v>3591335</v>
      </c>
      <c r="D23" s="11">
        <v>1133079</v>
      </c>
      <c r="E23" s="11">
        <v>9260198</v>
      </c>
      <c r="F23" s="11">
        <v>2725496</v>
      </c>
      <c r="G23" s="11">
        <v>1175284</v>
      </c>
      <c r="H23" s="11">
        <v>802320</v>
      </c>
      <c r="I23" s="11">
        <v>542663</v>
      </c>
      <c r="J23" s="11">
        <v>507716</v>
      </c>
      <c r="K23" s="11">
        <v>372783</v>
      </c>
      <c r="L23" s="11">
        <v>475232</v>
      </c>
      <c r="M23" s="11">
        <v>998916</v>
      </c>
      <c r="N23" s="11">
        <v>1158049</v>
      </c>
      <c r="O23" s="11">
        <v>1161887</v>
      </c>
      <c r="P23" s="11">
        <v>881495</v>
      </c>
      <c r="Q23" s="11">
        <v>937210</v>
      </c>
      <c r="R23" s="11">
        <v>1059064</v>
      </c>
      <c r="S23" s="11">
        <v>1238902</v>
      </c>
      <c r="T23" s="11">
        <v>901251</v>
      </c>
      <c r="U23" s="11">
        <v>661836</v>
      </c>
      <c r="V23" s="11">
        <v>638513</v>
      </c>
      <c r="W23" s="11">
        <v>468925</v>
      </c>
      <c r="X23" s="11">
        <v>449529</v>
      </c>
      <c r="Y23" s="11">
        <v>684900</v>
      </c>
    </row>
    <row r="24" spans="1:25" x14ac:dyDescent="0.15">
      <c r="A24" s="12" t="s">
        <v>41</v>
      </c>
      <c r="B24" s="11">
        <v>9859</v>
      </c>
      <c r="C24" s="11">
        <v>2072251</v>
      </c>
      <c r="D24" s="11">
        <v>415439</v>
      </c>
      <c r="E24" s="11">
        <v>866281</v>
      </c>
      <c r="F24" s="11">
        <v>263259</v>
      </c>
      <c r="G24" s="11">
        <v>25938</v>
      </c>
      <c r="H24" s="11">
        <v>7578</v>
      </c>
      <c r="I24" s="11">
        <v>49617</v>
      </c>
      <c r="J24" s="11">
        <v>45204</v>
      </c>
      <c r="K24" s="11">
        <v>12959</v>
      </c>
      <c r="L24" s="11">
        <v>11112</v>
      </c>
      <c r="M24" s="11">
        <v>2852</v>
      </c>
      <c r="N24" s="11">
        <v>40828</v>
      </c>
      <c r="O24" s="11">
        <v>16000</v>
      </c>
      <c r="P24" s="11">
        <v>2228</v>
      </c>
      <c r="Q24" s="11">
        <v>1956</v>
      </c>
      <c r="R24" s="11">
        <v>4297</v>
      </c>
      <c r="S24" s="11">
        <v>1388</v>
      </c>
      <c r="T24" s="11">
        <v>434</v>
      </c>
      <c r="U24" s="11">
        <v>33260</v>
      </c>
      <c r="V24" s="11">
        <v>9759</v>
      </c>
      <c r="W24" s="11">
        <v>23</v>
      </c>
      <c r="X24" s="11">
        <v>3</v>
      </c>
      <c r="Y24" s="11">
        <v>164</v>
      </c>
    </row>
    <row r="25" spans="1:25" x14ac:dyDescent="0.15">
      <c r="A25" s="12" t="s">
        <v>42</v>
      </c>
      <c r="B25" s="11">
        <v>33487976</v>
      </c>
      <c r="C25" s="11">
        <v>33809772</v>
      </c>
      <c r="D25" s="11">
        <v>36385599</v>
      </c>
      <c r="E25" s="11">
        <v>48176944</v>
      </c>
      <c r="F25" s="11">
        <v>63847672</v>
      </c>
      <c r="G25" s="11">
        <v>52553409</v>
      </c>
      <c r="H25" s="11">
        <v>32754281</v>
      </c>
      <c r="I25" s="11">
        <v>31855726</v>
      </c>
      <c r="J25" s="11">
        <v>59893571</v>
      </c>
      <c r="K25" s="11">
        <v>50145130</v>
      </c>
      <c r="L25" s="11">
        <v>33458504</v>
      </c>
      <c r="M25" s="11">
        <v>29571470</v>
      </c>
      <c r="N25" s="11">
        <v>27327559</v>
      </c>
      <c r="O25" s="11">
        <v>21659703</v>
      </c>
      <c r="P25" s="11">
        <v>18201819</v>
      </c>
      <c r="Q25" s="11">
        <v>33938139</v>
      </c>
      <c r="R25" s="11">
        <v>15444154</v>
      </c>
      <c r="S25" s="11">
        <v>14450211</v>
      </c>
      <c r="T25" s="11">
        <v>13117131</v>
      </c>
      <c r="U25" s="11">
        <v>14326481</v>
      </c>
      <c r="V25" s="11">
        <v>14511758</v>
      </c>
      <c r="W25" s="11">
        <v>14784858</v>
      </c>
      <c r="X25" s="11">
        <v>14065309</v>
      </c>
      <c r="Y25" s="11">
        <v>13993160</v>
      </c>
    </row>
    <row r="26" spans="1:25" x14ac:dyDescent="0.15">
      <c r="A26" s="12" t="s">
        <v>43</v>
      </c>
      <c r="B26" s="11">
        <v>39344826</v>
      </c>
      <c r="C26" s="11">
        <v>41379122</v>
      </c>
      <c r="D26" s="11">
        <v>36851056</v>
      </c>
      <c r="E26" s="11">
        <v>36001282</v>
      </c>
      <c r="F26" s="11">
        <v>33900449</v>
      </c>
      <c r="G26" s="11">
        <v>42920937</v>
      </c>
      <c r="H26" s="11">
        <v>38284298</v>
      </c>
      <c r="I26" s="11">
        <v>31009836</v>
      </c>
      <c r="J26" s="11">
        <v>27243688</v>
      </c>
      <c r="K26" s="11">
        <v>23929888</v>
      </c>
      <c r="L26" s="11">
        <v>21539994</v>
      </c>
      <c r="M26" s="11">
        <v>17706114</v>
      </c>
      <c r="N26" s="11">
        <v>18066544</v>
      </c>
      <c r="O26" s="11">
        <v>13780212</v>
      </c>
      <c r="P26" s="11">
        <v>11022675</v>
      </c>
      <c r="Q26" s="11">
        <v>11107451</v>
      </c>
      <c r="R26" s="11">
        <v>11380031</v>
      </c>
      <c r="S26" s="11">
        <v>12256003</v>
      </c>
      <c r="T26" s="11">
        <v>17123915</v>
      </c>
      <c r="U26" s="11">
        <v>10911890</v>
      </c>
      <c r="V26" s="11">
        <v>7926962</v>
      </c>
      <c r="W26" s="11">
        <v>7473439</v>
      </c>
      <c r="X26" s="11">
        <v>7794065</v>
      </c>
      <c r="Y26" s="11">
        <v>8839911</v>
      </c>
    </row>
    <row r="27" spans="1:25" x14ac:dyDescent="0.15">
      <c r="A27" s="12" t="s">
        <v>44</v>
      </c>
      <c r="B27" s="11">
        <v>13706073</v>
      </c>
      <c r="C27" s="11">
        <v>13535035</v>
      </c>
      <c r="D27" s="11">
        <v>15489920</v>
      </c>
      <c r="E27" s="11">
        <v>14573660</v>
      </c>
      <c r="F27" s="11">
        <v>12637357</v>
      </c>
      <c r="G27" s="11">
        <v>21477793</v>
      </c>
      <c r="H27" s="11">
        <v>15693390</v>
      </c>
      <c r="I27" s="11">
        <v>13813995</v>
      </c>
      <c r="J27" s="11">
        <v>13157536</v>
      </c>
      <c r="K27" s="11">
        <v>16600173</v>
      </c>
      <c r="L27" s="11">
        <v>16904818</v>
      </c>
      <c r="M27" s="11">
        <v>15314168</v>
      </c>
      <c r="N27" s="11">
        <v>13434046</v>
      </c>
      <c r="O27" s="11">
        <v>19495056</v>
      </c>
      <c r="P27" s="11">
        <v>11680283</v>
      </c>
      <c r="Q27" s="11">
        <v>10288063</v>
      </c>
      <c r="R27" s="11">
        <v>25865043</v>
      </c>
      <c r="S27" s="11">
        <v>9494459</v>
      </c>
      <c r="T27" s="11">
        <v>10006190</v>
      </c>
      <c r="U27" s="11">
        <v>9048019</v>
      </c>
      <c r="V27" s="11">
        <v>7488600</v>
      </c>
      <c r="W27" s="11">
        <v>6940336</v>
      </c>
      <c r="X27" s="11">
        <v>6233976</v>
      </c>
      <c r="Y27" s="11">
        <v>5558991</v>
      </c>
    </row>
    <row r="28" spans="1:25" x14ac:dyDescent="0.15">
      <c r="A28" s="12" t="s">
        <v>45</v>
      </c>
      <c r="B28" s="11">
        <v>155349</v>
      </c>
      <c r="C28" s="11">
        <v>117439</v>
      </c>
      <c r="D28" s="11">
        <v>4673660</v>
      </c>
      <c r="E28" s="11">
        <v>45007</v>
      </c>
      <c r="F28" s="11">
        <v>912226</v>
      </c>
      <c r="G28" s="11">
        <v>103643</v>
      </c>
      <c r="H28" s="11">
        <v>1849582</v>
      </c>
      <c r="I28" s="11">
        <v>813550</v>
      </c>
      <c r="J28" s="11">
        <v>310164</v>
      </c>
      <c r="K28" s="11">
        <v>41379</v>
      </c>
      <c r="L28" s="11">
        <v>-5131</v>
      </c>
      <c r="M28" s="11">
        <v>801869</v>
      </c>
      <c r="N28" s="11">
        <v>195956</v>
      </c>
      <c r="O28" s="11">
        <v>7769</v>
      </c>
      <c r="P28" s="11">
        <v>476839</v>
      </c>
      <c r="Q28" s="11">
        <v>50521</v>
      </c>
      <c r="R28" s="11">
        <v>2484</v>
      </c>
      <c r="S28" s="11">
        <v>13315</v>
      </c>
      <c r="T28" s="11">
        <v>37562</v>
      </c>
      <c r="U28" s="11">
        <v>59672</v>
      </c>
      <c r="V28" s="11">
        <v>82196</v>
      </c>
      <c r="W28" s="11">
        <v>82196</v>
      </c>
      <c r="X28" s="11">
        <v>26633</v>
      </c>
      <c r="Y28" s="11">
        <v>0</v>
      </c>
    </row>
    <row r="29" spans="1:25" x14ac:dyDescent="0.15">
      <c r="A29" s="12" t="s">
        <v>46</v>
      </c>
      <c r="B29" s="11">
        <v>94720367</v>
      </c>
      <c r="C29" s="11">
        <v>83589336</v>
      </c>
      <c r="D29" s="11">
        <v>86236051</v>
      </c>
      <c r="E29" s="11">
        <v>85414428</v>
      </c>
      <c r="F29" s="11">
        <v>90460936</v>
      </c>
      <c r="G29" s="11">
        <v>108556516</v>
      </c>
      <c r="H29" s="11">
        <v>73710923</v>
      </c>
      <c r="I29" s="11">
        <v>80634804</v>
      </c>
      <c r="J29" s="11">
        <v>78408822</v>
      </c>
      <c r="K29" s="11">
        <v>63257898</v>
      </c>
      <c r="L29" s="11">
        <v>67585515</v>
      </c>
      <c r="M29" s="11">
        <v>56066401</v>
      </c>
      <c r="N29" s="11">
        <v>55051781</v>
      </c>
      <c r="O29" s="11">
        <v>56184932</v>
      </c>
      <c r="P29" s="11">
        <v>53126634</v>
      </c>
      <c r="Q29" s="11">
        <v>37403730</v>
      </c>
      <c r="R29" s="11">
        <v>33986770</v>
      </c>
      <c r="S29" s="11">
        <v>30863924</v>
      </c>
      <c r="T29" s="11">
        <v>29405069</v>
      </c>
      <c r="U29" s="11">
        <v>28903022</v>
      </c>
      <c r="V29" s="11">
        <v>35945005</v>
      </c>
      <c r="W29" s="11">
        <v>26217823</v>
      </c>
      <c r="X29" s="11">
        <v>30786961</v>
      </c>
      <c r="Y29" s="11">
        <v>24539211</v>
      </c>
    </row>
    <row r="30" spans="1:25" x14ac:dyDescent="0.15">
      <c r="A30" s="12" t="s">
        <v>47</v>
      </c>
      <c r="B30" s="11">
        <v>2476562</v>
      </c>
      <c r="C30" s="11">
        <v>4621430</v>
      </c>
      <c r="D30" s="11">
        <v>1571271</v>
      </c>
      <c r="E30" s="11">
        <v>7609548</v>
      </c>
      <c r="F30" s="11">
        <v>6068648</v>
      </c>
      <c r="G30" s="11">
        <v>4217896</v>
      </c>
      <c r="H30" s="11">
        <v>947286</v>
      </c>
      <c r="I30" s="11">
        <v>1795571</v>
      </c>
      <c r="J30" s="11">
        <v>832667</v>
      </c>
      <c r="K30" s="11">
        <v>2320732</v>
      </c>
      <c r="L30" s="11">
        <v>2163995</v>
      </c>
      <c r="M30" s="11">
        <v>801470</v>
      </c>
      <c r="N30" s="11">
        <v>1524975</v>
      </c>
      <c r="O30" s="11">
        <v>578922</v>
      </c>
      <c r="P30" s="11">
        <v>452016</v>
      </c>
      <c r="Q30" s="11">
        <v>1135498</v>
      </c>
      <c r="R30" s="11">
        <v>1194389</v>
      </c>
      <c r="S30" s="11">
        <v>668985</v>
      </c>
      <c r="T30" s="11">
        <v>506708</v>
      </c>
      <c r="U30" s="11">
        <v>721742</v>
      </c>
      <c r="V30" s="11">
        <v>697243</v>
      </c>
      <c r="W30" s="11">
        <v>571086</v>
      </c>
      <c r="X30" s="11">
        <v>143346</v>
      </c>
      <c r="Y30" s="11">
        <v>6525059</v>
      </c>
    </row>
    <row r="31" spans="1:25" x14ac:dyDescent="0.15">
      <c r="A31" s="12" t="s">
        <v>48</v>
      </c>
      <c r="B31" s="11">
        <v>5185659</v>
      </c>
      <c r="C31" s="11">
        <v>3812315</v>
      </c>
      <c r="D31" s="11">
        <v>1501856</v>
      </c>
      <c r="E31" s="11">
        <v>1580688</v>
      </c>
      <c r="F31" s="11">
        <v>3982381</v>
      </c>
      <c r="G31" s="11">
        <v>2246717</v>
      </c>
      <c r="H31" s="11">
        <v>2170498</v>
      </c>
      <c r="I31" s="11">
        <v>2266104</v>
      </c>
      <c r="J31" s="11">
        <v>3266775</v>
      </c>
      <c r="K31" s="11">
        <v>3157556</v>
      </c>
      <c r="L31" s="11">
        <v>1919086</v>
      </c>
      <c r="M31" s="11">
        <v>2282485</v>
      </c>
      <c r="N31" s="11">
        <v>3734034</v>
      </c>
      <c r="O31" s="11">
        <v>1746315</v>
      </c>
      <c r="P31" s="11">
        <v>2819450</v>
      </c>
      <c r="Q31" s="11">
        <v>1004204</v>
      </c>
      <c r="R31" s="11">
        <v>17269018</v>
      </c>
      <c r="S31" s="11">
        <v>6030291</v>
      </c>
      <c r="T31" s="11">
        <v>302170</v>
      </c>
      <c r="U31" s="11">
        <v>368435</v>
      </c>
      <c r="V31" s="11">
        <v>341276</v>
      </c>
      <c r="W31" s="11">
        <v>464728</v>
      </c>
      <c r="X31" s="11">
        <v>228154</v>
      </c>
      <c r="Y31" s="11">
        <v>239222</v>
      </c>
    </row>
    <row r="32" spans="1:25" x14ac:dyDescent="0.15">
      <c r="A32" s="12" t="s">
        <v>49</v>
      </c>
      <c r="B32" s="11">
        <v>194934406</v>
      </c>
      <c r="C32" s="11">
        <v>188064009</v>
      </c>
      <c r="D32" s="11">
        <v>185495813</v>
      </c>
      <c r="E32" s="11">
        <v>204590206</v>
      </c>
      <c r="F32" s="11">
        <v>215920074</v>
      </c>
      <c r="G32" s="11">
        <v>234381386</v>
      </c>
      <c r="H32" s="11">
        <v>167295860</v>
      </c>
      <c r="I32" s="11">
        <v>163744272</v>
      </c>
      <c r="J32" s="11">
        <v>184960057</v>
      </c>
      <c r="K32" s="11">
        <v>161851268</v>
      </c>
      <c r="L32" s="11">
        <v>145701177</v>
      </c>
      <c r="M32" s="11">
        <v>125307976</v>
      </c>
      <c r="N32" s="11">
        <v>121382512</v>
      </c>
      <c r="O32" s="11">
        <v>115283555</v>
      </c>
      <c r="P32" s="11">
        <v>99347268</v>
      </c>
      <c r="Q32" s="11">
        <v>96418695</v>
      </c>
      <c r="R32" s="11">
        <v>106688853</v>
      </c>
      <c r="S32" s="11">
        <v>75451426</v>
      </c>
      <c r="T32" s="11">
        <v>71816328</v>
      </c>
      <c r="U32" s="11">
        <v>65434950</v>
      </c>
      <c r="V32" s="11">
        <v>68188169</v>
      </c>
      <c r="W32" s="11">
        <v>57446445</v>
      </c>
      <c r="X32" s="11">
        <v>60124555</v>
      </c>
      <c r="Y32" s="11">
        <v>60735287</v>
      </c>
    </row>
    <row r="33" spans="1:25" x14ac:dyDescent="0.15">
      <c r="A33" s="12" t="s">
        <v>30</v>
      </c>
      <c r="B33" s="13"/>
      <c r="C33" s="13"/>
      <c r="D33" s="13"/>
      <c r="E33" s="13"/>
      <c r="F33" s="13"/>
      <c r="G33" s="13"/>
      <c r="H33" s="13"/>
      <c r="I33" s="13"/>
      <c r="J33" s="13"/>
      <c r="K33" s="13"/>
      <c r="L33" s="13"/>
      <c r="M33" s="13"/>
      <c r="N33" s="13"/>
      <c r="O33" s="13"/>
      <c r="P33" s="13"/>
      <c r="Q33" s="13"/>
      <c r="R33" s="13"/>
      <c r="S33" s="13"/>
      <c r="T33" s="13"/>
      <c r="U33" s="13"/>
      <c r="V33" s="13"/>
      <c r="W33" s="13"/>
      <c r="X33" s="13"/>
      <c r="Y33" s="13"/>
    </row>
    <row r="34" spans="1:25" x14ac:dyDescent="0.15">
      <c r="A34" s="12" t="s">
        <v>50</v>
      </c>
      <c r="B34" s="11">
        <v>306570950</v>
      </c>
      <c r="C34" s="11">
        <v>324866306</v>
      </c>
      <c r="D34" s="11">
        <v>313102467</v>
      </c>
      <c r="E34" s="11">
        <v>308409920</v>
      </c>
      <c r="F34" s="11">
        <v>332314845.92299998</v>
      </c>
      <c r="G34" s="11">
        <v>286768518.04799998</v>
      </c>
      <c r="H34" s="11">
        <v>268746028.10000002</v>
      </c>
      <c r="I34" s="11">
        <v>251020314.74599999</v>
      </c>
      <c r="J34" s="11">
        <v>244816592.574</v>
      </c>
      <c r="K34" s="11">
        <v>235644208.20199999</v>
      </c>
      <c r="L34" s="11">
        <v>224130351.794</v>
      </c>
      <c r="M34" s="11">
        <v>222191402.89700001</v>
      </c>
      <c r="N34" s="11">
        <v>215301199.24200001</v>
      </c>
      <c r="O34" s="11">
        <v>179405976.43399999</v>
      </c>
      <c r="P34" s="11">
        <v>156656810.49900001</v>
      </c>
      <c r="Q34" s="11">
        <v>146478779.877</v>
      </c>
      <c r="R34" s="11">
        <v>131687783.479</v>
      </c>
      <c r="S34" s="11">
        <v>122206797.389</v>
      </c>
      <c r="T34" s="11">
        <v>112266190.779</v>
      </c>
      <c r="U34" s="11">
        <v>114540817.148</v>
      </c>
      <c r="V34" s="11">
        <v>106297866.764</v>
      </c>
      <c r="W34" s="11">
        <v>108206186.627</v>
      </c>
      <c r="X34" s="11">
        <v>106982626.03200001</v>
      </c>
      <c r="Y34" s="11">
        <v>100390454.285</v>
      </c>
    </row>
    <row r="35" spans="1:25" x14ac:dyDescent="0.15">
      <c r="A35" s="12" t="s">
        <v>51</v>
      </c>
      <c r="B35" s="11">
        <v>114137925</v>
      </c>
      <c r="C35" s="11">
        <v>128620339</v>
      </c>
      <c r="D35" s="11">
        <v>122530606</v>
      </c>
      <c r="E35" s="11">
        <v>121731276</v>
      </c>
      <c r="F35" s="11">
        <v>133164507</v>
      </c>
      <c r="G35" s="11">
        <v>114131784</v>
      </c>
      <c r="H35" s="11">
        <v>110607084</v>
      </c>
      <c r="I35" s="11">
        <v>98888760</v>
      </c>
      <c r="J35" s="11">
        <v>84588815</v>
      </c>
      <c r="K35" s="11">
        <v>69996558</v>
      </c>
      <c r="L35" s="11">
        <v>73956960</v>
      </c>
      <c r="M35" s="11">
        <v>72797357</v>
      </c>
      <c r="N35" s="11">
        <v>66955984</v>
      </c>
      <c r="O35" s="11">
        <v>53980782</v>
      </c>
      <c r="P35" s="11">
        <v>44926560</v>
      </c>
      <c r="Q35" s="11">
        <v>40793952</v>
      </c>
      <c r="R35" s="11">
        <v>37747363</v>
      </c>
      <c r="S35" s="11">
        <v>40847819</v>
      </c>
      <c r="T35" s="11">
        <v>32311581</v>
      </c>
      <c r="U35" s="11">
        <v>38408034</v>
      </c>
      <c r="V35" s="11">
        <v>28180563</v>
      </c>
      <c r="W35" s="11">
        <v>28926797</v>
      </c>
      <c r="X35" s="11">
        <v>23448847</v>
      </c>
      <c r="Y35" s="11">
        <v>16091132</v>
      </c>
    </row>
    <row r="36" spans="1:25" x14ac:dyDescent="0.15">
      <c r="A36" s="12" t="s">
        <v>74</v>
      </c>
      <c r="B36" s="11">
        <v>192433021</v>
      </c>
      <c r="C36" s="11">
        <v>196246117</v>
      </c>
      <c r="D36" s="11">
        <v>190547901</v>
      </c>
      <c r="E36" s="11">
        <v>186678644</v>
      </c>
      <c r="F36" s="11">
        <v>199150741</v>
      </c>
      <c r="G36" s="11">
        <v>172635741</v>
      </c>
      <c r="H36" s="11">
        <v>158138946</v>
      </c>
      <c r="I36" s="11">
        <v>152137400</v>
      </c>
      <c r="J36" s="11">
        <v>160227778</v>
      </c>
      <c r="K36" s="11">
        <v>165647609</v>
      </c>
      <c r="L36" s="11">
        <v>150173392</v>
      </c>
      <c r="M36" s="11">
        <v>149394042</v>
      </c>
      <c r="N36" s="11">
        <v>148345216</v>
      </c>
      <c r="O36" s="11">
        <v>125425191</v>
      </c>
      <c r="P36" s="11">
        <v>111730248</v>
      </c>
      <c r="Q36" s="11">
        <v>105684820</v>
      </c>
      <c r="R36" s="11">
        <v>93940418</v>
      </c>
      <c r="S36" s="11">
        <v>81358976</v>
      </c>
      <c r="T36" s="11">
        <v>79954610</v>
      </c>
      <c r="U36" s="11">
        <v>76132782</v>
      </c>
      <c r="V36" s="11">
        <v>78117301</v>
      </c>
      <c r="W36" s="11">
        <v>79279391</v>
      </c>
      <c r="X36" s="11">
        <v>83533780</v>
      </c>
      <c r="Y36" s="11">
        <v>84299321</v>
      </c>
    </row>
    <row r="37" spans="1:25" x14ac:dyDescent="0.15">
      <c r="A37" s="10"/>
    </row>
  </sheetData>
  <mergeCells count="3">
    <mergeCell ref="A1:D1"/>
    <mergeCell ref="A8:Y8"/>
    <mergeCell ref="A2:Y2"/>
  </mergeCells>
  <pageMargins left="0.75" right="0.75" top="1" bottom="1" header="0.5" footer="0.5"/>
  <headerFooter alignWithMargins="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29"/>
  <sheetViews>
    <sheetView zoomScaleNormal="100" workbookViewId="0">
      <selection activeCell="H35" sqref="H35"/>
    </sheetView>
  </sheetViews>
  <sheetFormatPr baseColWidth="10" defaultRowHeight="13" x14ac:dyDescent="0.15"/>
  <cols>
    <col min="1" max="1" width="48.5" style="9" customWidth="1"/>
    <col min="2" max="25" width="17.5" style="9" customWidth="1"/>
    <col min="26" max="16384" width="10.83203125" style="9"/>
  </cols>
  <sheetData>
    <row r="1" spans="1:25" ht="40" customHeight="1" x14ac:dyDescent="0.15">
      <c r="A1" s="37"/>
      <c r="B1" s="38"/>
      <c r="C1" s="38"/>
      <c r="D1" s="38"/>
    </row>
    <row r="2" spans="1:25" ht="30" customHeight="1" x14ac:dyDescent="0.2">
      <c r="A2" s="45" t="s">
        <v>0</v>
      </c>
      <c r="B2" s="46"/>
      <c r="C2" s="46"/>
      <c r="D2" s="46"/>
      <c r="E2" s="46"/>
      <c r="F2" s="46"/>
      <c r="G2" s="46"/>
      <c r="H2" s="46"/>
      <c r="I2" s="46"/>
      <c r="J2" s="46"/>
      <c r="K2" s="46"/>
      <c r="L2" s="46"/>
      <c r="M2" s="46"/>
      <c r="N2" s="46"/>
      <c r="O2" s="46"/>
      <c r="P2" s="46"/>
      <c r="Q2" s="46"/>
      <c r="R2" s="46"/>
      <c r="S2" s="46"/>
      <c r="T2" s="46"/>
      <c r="U2" s="46"/>
      <c r="V2" s="46"/>
      <c r="W2" s="46"/>
      <c r="X2" s="46"/>
      <c r="Y2" s="46"/>
    </row>
    <row r="3" spans="1:25" x14ac:dyDescent="0.15">
      <c r="A3" s="12" t="s">
        <v>1</v>
      </c>
    </row>
    <row r="5" spans="1:25" x14ac:dyDescent="0.15">
      <c r="A5" s="12" t="s">
        <v>2</v>
      </c>
      <c r="B5" s="10"/>
    </row>
    <row r="6" spans="1:25" x14ac:dyDescent="0.15">
      <c r="A6" s="12" t="s">
        <v>100</v>
      </c>
      <c r="B6" s="10"/>
    </row>
    <row r="8" spans="1:25" x14ac:dyDescent="0.15">
      <c r="A8" s="39"/>
      <c r="B8" s="38"/>
      <c r="C8" s="38"/>
      <c r="D8" s="38"/>
      <c r="E8" s="38"/>
      <c r="F8" s="38"/>
      <c r="G8" s="38"/>
      <c r="H8" s="38"/>
      <c r="I8" s="38"/>
      <c r="J8" s="38"/>
      <c r="K8" s="38"/>
      <c r="L8" s="38"/>
      <c r="M8" s="38"/>
      <c r="N8" s="38"/>
      <c r="O8" s="38"/>
      <c r="P8" s="38"/>
      <c r="Q8" s="38"/>
      <c r="R8" s="38"/>
      <c r="S8" s="38"/>
      <c r="T8" s="38"/>
      <c r="U8" s="38"/>
      <c r="V8" s="38"/>
      <c r="W8" s="38"/>
      <c r="X8" s="38"/>
      <c r="Y8" s="38"/>
    </row>
    <row r="9" spans="1:25" ht="14" x14ac:dyDescent="0.15">
      <c r="A9" s="16"/>
      <c r="B9" s="4" t="s">
        <v>4</v>
      </c>
      <c r="C9" s="4" t="s">
        <v>5</v>
      </c>
      <c r="D9" s="4" t="s">
        <v>6</v>
      </c>
      <c r="E9" s="4" t="s">
        <v>7</v>
      </c>
      <c r="F9" s="4" t="s">
        <v>8</v>
      </c>
      <c r="G9" s="4" t="s">
        <v>9</v>
      </c>
      <c r="H9" s="4" t="s">
        <v>10</v>
      </c>
      <c r="I9" s="4" t="s">
        <v>11</v>
      </c>
      <c r="J9" s="4" t="s">
        <v>12</v>
      </c>
      <c r="K9" s="4" t="s">
        <v>13</v>
      </c>
      <c r="L9" s="4" t="s">
        <v>14</v>
      </c>
      <c r="M9" s="4" t="s">
        <v>15</v>
      </c>
      <c r="N9" s="4" t="s">
        <v>16</v>
      </c>
      <c r="O9" s="4" t="s">
        <v>17</v>
      </c>
      <c r="P9" s="4" t="s">
        <v>18</v>
      </c>
      <c r="Q9" s="4" t="s">
        <v>19</v>
      </c>
      <c r="R9" s="4" t="s">
        <v>20</v>
      </c>
      <c r="S9" s="4" t="s">
        <v>21</v>
      </c>
      <c r="T9" s="4" t="s">
        <v>22</v>
      </c>
      <c r="U9" s="4" t="s">
        <v>23</v>
      </c>
      <c r="V9" s="4" t="s">
        <v>24</v>
      </c>
      <c r="W9" s="4" t="s">
        <v>25</v>
      </c>
      <c r="X9" s="4" t="s">
        <v>26</v>
      </c>
      <c r="Y9" s="4" t="s">
        <v>27</v>
      </c>
    </row>
    <row r="10" spans="1:25" x14ac:dyDescent="0.15">
      <c r="A10" s="12" t="s">
        <v>28</v>
      </c>
      <c r="B10" s="15">
        <v>35430</v>
      </c>
      <c r="C10" s="15">
        <v>35795</v>
      </c>
      <c r="D10" s="15">
        <v>36160</v>
      </c>
      <c r="E10" s="15">
        <v>36525</v>
      </c>
      <c r="F10" s="15">
        <v>36891</v>
      </c>
      <c r="G10" s="15">
        <v>37256</v>
      </c>
      <c r="H10" s="15">
        <v>37621</v>
      </c>
      <c r="I10" s="15">
        <v>37986</v>
      </c>
      <c r="J10" s="15">
        <v>38352</v>
      </c>
      <c r="K10" s="15">
        <v>38717</v>
      </c>
      <c r="L10" s="15">
        <v>39082</v>
      </c>
      <c r="M10" s="15">
        <v>39447</v>
      </c>
      <c r="N10" s="15">
        <v>39813</v>
      </c>
      <c r="O10" s="15">
        <v>40178</v>
      </c>
      <c r="P10" s="15">
        <v>40543</v>
      </c>
      <c r="Q10" s="15">
        <v>40908</v>
      </c>
      <c r="R10" s="15">
        <v>41274</v>
      </c>
      <c r="S10" s="15">
        <v>41639</v>
      </c>
      <c r="T10" s="15">
        <v>42004</v>
      </c>
      <c r="U10" s="15">
        <v>42369</v>
      </c>
      <c r="V10" s="15">
        <v>42735</v>
      </c>
      <c r="W10" s="15">
        <v>43100</v>
      </c>
      <c r="X10" s="15">
        <v>43465</v>
      </c>
      <c r="Y10" s="15">
        <v>43830</v>
      </c>
    </row>
    <row r="11" spans="1:25" x14ac:dyDescent="0.15">
      <c r="A11" s="14" t="s">
        <v>72</v>
      </c>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x14ac:dyDescent="0.15">
      <c r="A12" s="12" t="s">
        <v>30</v>
      </c>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x14ac:dyDescent="0.15">
      <c r="A13" s="12" t="s">
        <v>71</v>
      </c>
      <c r="B13" s="11">
        <v>198929</v>
      </c>
      <c r="C13" s="11">
        <v>220486</v>
      </c>
      <c r="D13" s="11">
        <v>189138</v>
      </c>
      <c r="E13" s="11">
        <v>172813</v>
      </c>
      <c r="F13" s="11">
        <v>198825</v>
      </c>
      <c r="G13" s="11">
        <v>195880</v>
      </c>
      <c r="H13" s="11">
        <v>154238</v>
      </c>
      <c r="I13" s="11">
        <v>171560</v>
      </c>
      <c r="J13" s="11">
        <v>135749</v>
      </c>
      <c r="K13" s="11">
        <v>231468</v>
      </c>
      <c r="L13" s="11">
        <v>209496</v>
      </c>
      <c r="M13" s="11">
        <v>149946</v>
      </c>
      <c r="N13" s="11">
        <v>143542</v>
      </c>
      <c r="O13" s="11">
        <v>127100</v>
      </c>
      <c r="P13" s="11">
        <v>107845</v>
      </c>
      <c r="Q13" s="11">
        <v>105996</v>
      </c>
      <c r="R13" s="11">
        <v>122726</v>
      </c>
      <c r="S13" s="11">
        <v>100044</v>
      </c>
      <c r="T13" s="11">
        <v>85237</v>
      </c>
      <c r="U13" s="11">
        <v>91832</v>
      </c>
      <c r="V13" s="11">
        <v>98715</v>
      </c>
      <c r="W13" s="11">
        <v>88310</v>
      </c>
      <c r="X13" s="11">
        <v>92564</v>
      </c>
      <c r="Y13" s="11">
        <v>96418</v>
      </c>
    </row>
    <row r="14" spans="1:25" x14ac:dyDescent="0.15">
      <c r="A14" s="12" t="s">
        <v>70</v>
      </c>
      <c r="B14" s="11">
        <v>31630</v>
      </c>
      <c r="C14" s="11">
        <v>61296</v>
      </c>
      <c r="D14" s="11">
        <v>133121</v>
      </c>
      <c r="E14" s="11">
        <v>80810</v>
      </c>
      <c r="F14" s="11">
        <v>122193</v>
      </c>
      <c r="G14" s="11">
        <v>35360</v>
      </c>
      <c r="H14" s="11">
        <v>84439</v>
      </c>
      <c r="I14" s="11">
        <v>45539</v>
      </c>
      <c r="J14" s="11">
        <v>106073</v>
      </c>
      <c r="K14" s="11">
        <v>57633</v>
      </c>
      <c r="L14" s="11">
        <v>76742</v>
      </c>
      <c r="M14" s="11">
        <v>23425</v>
      </c>
      <c r="N14" s="11">
        <v>4494</v>
      </c>
      <c r="O14" s="11">
        <v>20414</v>
      </c>
      <c r="P14" s="11">
        <v>47126</v>
      </c>
      <c r="Q14" s="11">
        <v>30447</v>
      </c>
      <c r="R14" s="11">
        <v>11151</v>
      </c>
      <c r="S14" s="11">
        <v>34371</v>
      </c>
      <c r="T14" s="11">
        <v>25198</v>
      </c>
      <c r="U14" s="11">
        <v>9431</v>
      </c>
      <c r="V14" s="11">
        <v>58521</v>
      </c>
      <c r="W14" s="11">
        <v>19281</v>
      </c>
      <c r="X14" s="11">
        <v>14861</v>
      </c>
      <c r="Y14" s="11">
        <v>6004</v>
      </c>
    </row>
    <row r="15" spans="1:25" x14ac:dyDescent="0.15">
      <c r="A15" s="12" t="s">
        <v>69</v>
      </c>
      <c r="B15" s="11">
        <v>3604</v>
      </c>
      <c r="C15" s="11">
        <v>4569</v>
      </c>
      <c r="D15" s="11">
        <v>3388</v>
      </c>
      <c r="E15" s="11">
        <v>7768</v>
      </c>
      <c r="F15" s="11">
        <v>23377</v>
      </c>
      <c r="G15" s="11">
        <v>989</v>
      </c>
      <c r="H15" s="11">
        <v>1377</v>
      </c>
      <c r="I15" s="11">
        <v>75580</v>
      </c>
      <c r="J15" s="11">
        <v>1361</v>
      </c>
      <c r="K15" s="11">
        <v>1223</v>
      </c>
      <c r="L15" s="11">
        <v>1163</v>
      </c>
      <c r="M15" s="11">
        <v>1153</v>
      </c>
      <c r="N15" s="11">
        <v>-8350</v>
      </c>
      <c r="O15" s="11">
        <v>1231</v>
      </c>
      <c r="P15" s="11">
        <v>1031</v>
      </c>
      <c r="Q15" s="11">
        <v>817</v>
      </c>
      <c r="R15" s="11">
        <v>764</v>
      </c>
      <c r="S15" s="11">
        <v>1289</v>
      </c>
      <c r="T15" s="11">
        <v>863</v>
      </c>
      <c r="U15" s="11">
        <v>1496</v>
      </c>
      <c r="V15" s="11">
        <v>1151</v>
      </c>
      <c r="W15" s="11">
        <v>986</v>
      </c>
      <c r="X15" s="11">
        <v>970</v>
      </c>
      <c r="Y15" s="11">
        <v>1119</v>
      </c>
    </row>
    <row r="16" spans="1:25" x14ac:dyDescent="0.15">
      <c r="A16" s="12" t="s">
        <v>68</v>
      </c>
      <c r="B16" s="11">
        <v>6335</v>
      </c>
      <c r="C16" s="11">
        <v>-734</v>
      </c>
      <c r="D16" s="11">
        <v>10388</v>
      </c>
      <c r="E16" s="11">
        <v>15438</v>
      </c>
      <c r="F16" s="11">
        <v>20230</v>
      </c>
      <c r="G16" s="11">
        <v>22526</v>
      </c>
      <c r="H16" s="11">
        <v>20789</v>
      </c>
      <c r="I16" s="11">
        <v>6531</v>
      </c>
      <c r="J16" s="11">
        <v>27848</v>
      </c>
      <c r="K16" s="11">
        <v>6194</v>
      </c>
      <c r="L16" s="11">
        <v>12848</v>
      </c>
      <c r="M16" s="11">
        <v>7840</v>
      </c>
      <c r="N16" s="11">
        <v>10731</v>
      </c>
      <c r="O16" s="11">
        <v>4729</v>
      </c>
      <c r="P16" s="11">
        <v>23039</v>
      </c>
      <c r="Q16" s="11">
        <v>13291</v>
      </c>
      <c r="R16" s="11">
        <v>11818</v>
      </c>
      <c r="S16" s="11">
        <v>4592</v>
      </c>
      <c r="T16" s="11">
        <v>6673</v>
      </c>
      <c r="U16" s="11">
        <v>2078</v>
      </c>
      <c r="V16" s="11">
        <v>19612</v>
      </c>
      <c r="W16" s="11">
        <v>75069</v>
      </c>
      <c r="X16" s="11">
        <v>51556</v>
      </c>
      <c r="Y16" s="11">
        <v>8901</v>
      </c>
    </row>
    <row r="17" spans="1:25" x14ac:dyDescent="0.15">
      <c r="A17" s="12" t="s">
        <v>67</v>
      </c>
      <c r="B17" s="11">
        <v>240498</v>
      </c>
      <c r="C17" s="11">
        <v>285617</v>
      </c>
      <c r="D17" s="11">
        <v>336035</v>
      </c>
      <c r="E17" s="11">
        <v>276829</v>
      </c>
      <c r="F17" s="11">
        <v>364625</v>
      </c>
      <c r="G17" s="11">
        <v>254755</v>
      </c>
      <c r="H17" s="11">
        <v>260843</v>
      </c>
      <c r="I17" s="11">
        <v>299210</v>
      </c>
      <c r="J17" s="11">
        <v>271031</v>
      </c>
      <c r="K17" s="11">
        <v>296519</v>
      </c>
      <c r="L17" s="11">
        <v>300249</v>
      </c>
      <c r="M17" s="11">
        <v>182364</v>
      </c>
      <c r="N17" s="11">
        <v>150417</v>
      </c>
      <c r="O17" s="11">
        <v>153474</v>
      </c>
      <c r="P17" s="11">
        <v>179041</v>
      </c>
      <c r="Q17" s="11">
        <v>150551</v>
      </c>
      <c r="R17" s="11">
        <v>146459</v>
      </c>
      <c r="S17" s="11">
        <v>140296</v>
      </c>
      <c r="T17" s="11">
        <v>117971</v>
      </c>
      <c r="U17" s="11">
        <v>104837</v>
      </c>
      <c r="V17" s="11">
        <v>177999</v>
      </c>
      <c r="W17" s="11">
        <v>183646</v>
      </c>
      <c r="X17" s="11">
        <v>159951</v>
      </c>
      <c r="Y17" s="11">
        <v>112442</v>
      </c>
    </row>
    <row r="18" spans="1:25" x14ac:dyDescent="0.15">
      <c r="A18" s="12" t="s">
        <v>66</v>
      </c>
      <c r="B18" s="11">
        <v>386</v>
      </c>
      <c r="C18" s="11">
        <v>7477</v>
      </c>
      <c r="D18" s="11">
        <v>741</v>
      </c>
      <c r="E18" s="11">
        <v>317</v>
      </c>
      <c r="F18" s="11">
        <v>843</v>
      </c>
      <c r="G18" s="11">
        <v>6</v>
      </c>
      <c r="H18" s="11">
        <v>0</v>
      </c>
      <c r="I18" s="11">
        <v>29</v>
      </c>
      <c r="J18" s="11">
        <v>5</v>
      </c>
      <c r="K18" s="11">
        <v>3</v>
      </c>
      <c r="L18" s="11">
        <v>1538</v>
      </c>
      <c r="M18" s="11">
        <v>611</v>
      </c>
      <c r="N18" s="11">
        <v>12</v>
      </c>
      <c r="O18" s="11">
        <v>85</v>
      </c>
      <c r="P18" s="11">
        <v>0</v>
      </c>
      <c r="Q18" s="11">
        <v>13</v>
      </c>
      <c r="R18" s="11">
        <v>10</v>
      </c>
      <c r="S18" s="11">
        <v>18</v>
      </c>
      <c r="T18" s="11">
        <v>1423</v>
      </c>
      <c r="U18" s="11">
        <v>128</v>
      </c>
      <c r="V18" s="11">
        <v>376</v>
      </c>
      <c r="W18" s="11">
        <v>118</v>
      </c>
      <c r="X18" s="11">
        <v>546</v>
      </c>
      <c r="Y18" s="11">
        <v>0</v>
      </c>
    </row>
    <row r="19" spans="1:25" x14ac:dyDescent="0.15">
      <c r="A19" s="12" t="s">
        <v>65</v>
      </c>
      <c r="B19" s="11">
        <v>1336210</v>
      </c>
      <c r="C19" s="11">
        <v>1284371</v>
      </c>
      <c r="D19" s="11">
        <v>1313666</v>
      </c>
      <c r="E19" s="11">
        <v>1341580</v>
      </c>
      <c r="F19" s="11">
        <v>1402401</v>
      </c>
      <c r="G19" s="11">
        <v>1312240</v>
      </c>
      <c r="H19" s="11">
        <v>1187282</v>
      </c>
      <c r="I19" s="11">
        <v>1279277</v>
      </c>
      <c r="J19" s="11">
        <v>1216089</v>
      </c>
      <c r="K19" s="11">
        <v>1300514</v>
      </c>
      <c r="L19" s="11">
        <v>1388521</v>
      </c>
      <c r="M19" s="11">
        <v>1222644</v>
      </c>
      <c r="N19" s="11">
        <v>1203223</v>
      </c>
      <c r="O19" s="11">
        <v>1192650</v>
      </c>
      <c r="P19" s="11">
        <v>1165714</v>
      </c>
      <c r="Q19" s="11">
        <v>1117761</v>
      </c>
      <c r="R19" s="11">
        <v>1147553</v>
      </c>
      <c r="S19" s="11">
        <v>1138547</v>
      </c>
      <c r="T19" s="11">
        <v>1031077</v>
      </c>
      <c r="U19" s="11">
        <v>986433</v>
      </c>
      <c r="V19" s="11">
        <v>1029120</v>
      </c>
      <c r="W19" s="11">
        <v>1068700</v>
      </c>
      <c r="X19" s="11">
        <v>1076542</v>
      </c>
      <c r="Y19" s="11">
        <v>990146</v>
      </c>
    </row>
    <row r="20" spans="1:25" x14ac:dyDescent="0.15">
      <c r="A20" s="12" t="s">
        <v>30</v>
      </c>
      <c r="B20" s="13"/>
      <c r="C20" s="13"/>
      <c r="D20" s="13"/>
      <c r="E20" s="13"/>
      <c r="F20" s="13"/>
      <c r="G20" s="13"/>
      <c r="H20" s="13"/>
      <c r="I20" s="13"/>
      <c r="J20" s="13"/>
      <c r="K20" s="13"/>
      <c r="L20" s="13"/>
      <c r="M20" s="13"/>
      <c r="N20" s="13"/>
      <c r="O20" s="13"/>
      <c r="P20" s="13"/>
      <c r="Q20" s="13"/>
      <c r="R20" s="13"/>
      <c r="S20" s="13"/>
      <c r="T20" s="13"/>
      <c r="U20" s="13"/>
      <c r="V20" s="13"/>
      <c r="W20" s="13"/>
      <c r="X20" s="13"/>
      <c r="Y20" s="13"/>
    </row>
    <row r="21" spans="1:25" x14ac:dyDescent="0.15">
      <c r="A21" s="12" t="s">
        <v>61</v>
      </c>
      <c r="B21" s="11">
        <v>14918</v>
      </c>
      <c r="C21" s="11">
        <v>264935</v>
      </c>
      <c r="D21" s="11">
        <v>11838</v>
      </c>
      <c r="E21" s="11">
        <v>5304</v>
      </c>
      <c r="F21" s="11">
        <v>9837</v>
      </c>
      <c r="G21" s="11">
        <v>41532</v>
      </c>
      <c r="H21" s="11">
        <v>31855</v>
      </c>
      <c r="I21" s="11">
        <v>45618</v>
      </c>
      <c r="J21" s="11">
        <v>12706</v>
      </c>
      <c r="K21" s="11">
        <v>18844</v>
      </c>
      <c r="L21" s="11">
        <v>33487</v>
      </c>
      <c r="M21" s="11">
        <v>17002</v>
      </c>
      <c r="N21" s="11">
        <v>23670</v>
      </c>
      <c r="O21" s="11">
        <v>40789</v>
      </c>
      <c r="P21" s="11">
        <v>9050</v>
      </c>
      <c r="Q21" s="11">
        <v>16665</v>
      </c>
      <c r="R21" s="11">
        <v>28927</v>
      </c>
      <c r="S21" s="11">
        <v>23830</v>
      </c>
      <c r="T21" s="11">
        <v>19043</v>
      </c>
      <c r="U21" s="11">
        <v>15493</v>
      </c>
      <c r="V21" s="11">
        <v>14491</v>
      </c>
      <c r="W21" s="11">
        <v>14098</v>
      </c>
      <c r="X21" s="11">
        <v>14213</v>
      </c>
      <c r="Y21" s="11">
        <v>14954</v>
      </c>
    </row>
    <row r="22" spans="1:25" x14ac:dyDescent="0.15">
      <c r="A22" s="12" t="s">
        <v>60</v>
      </c>
      <c r="B22" s="11">
        <v>15680</v>
      </c>
      <c r="C22" s="11">
        <v>38025</v>
      </c>
      <c r="D22" s="11">
        <v>4737</v>
      </c>
      <c r="E22" s="11">
        <v>28257</v>
      </c>
      <c r="F22" s="11">
        <v>2413</v>
      </c>
      <c r="G22" s="11">
        <v>9739</v>
      </c>
      <c r="H22" s="11">
        <v>4153</v>
      </c>
      <c r="I22" s="11">
        <v>4330</v>
      </c>
      <c r="J22" s="11">
        <v>1621</v>
      </c>
      <c r="K22" s="11">
        <v>1865</v>
      </c>
      <c r="L22" s="11">
        <v>1506</v>
      </c>
      <c r="M22" s="11">
        <v>1145</v>
      </c>
      <c r="N22" s="11">
        <v>1293</v>
      </c>
      <c r="O22" s="11">
        <v>1741</v>
      </c>
      <c r="P22" s="11">
        <v>1990</v>
      </c>
      <c r="Q22" s="11">
        <v>1762</v>
      </c>
      <c r="R22" s="11">
        <v>7526</v>
      </c>
      <c r="S22" s="11">
        <v>662</v>
      </c>
      <c r="T22" s="11">
        <v>510</v>
      </c>
      <c r="U22" s="11">
        <v>746</v>
      </c>
      <c r="V22" s="11">
        <v>1424</v>
      </c>
      <c r="W22" s="11">
        <v>1461</v>
      </c>
      <c r="X22" s="11">
        <v>1043</v>
      </c>
      <c r="Y22" s="11">
        <v>762</v>
      </c>
    </row>
    <row r="23" spans="1:25" x14ac:dyDescent="0.15">
      <c r="A23" s="12" t="s">
        <v>59</v>
      </c>
      <c r="B23" s="11">
        <v>193668</v>
      </c>
      <c r="C23" s="11">
        <v>235763</v>
      </c>
      <c r="D23" s="11">
        <v>167434</v>
      </c>
      <c r="E23" s="11">
        <v>138041</v>
      </c>
      <c r="F23" s="11">
        <v>286792</v>
      </c>
      <c r="G23" s="11">
        <v>220090</v>
      </c>
      <c r="H23" s="11">
        <v>151649</v>
      </c>
      <c r="I23" s="11">
        <v>194071</v>
      </c>
      <c r="J23" s="11">
        <v>158314</v>
      </c>
      <c r="K23" s="11">
        <v>153930</v>
      </c>
      <c r="L23" s="11">
        <v>130242</v>
      </c>
      <c r="M23" s="11">
        <v>104734</v>
      </c>
      <c r="N23" s="11">
        <v>122093</v>
      </c>
      <c r="O23" s="11">
        <v>113297</v>
      </c>
      <c r="P23" s="11">
        <v>99940</v>
      </c>
      <c r="Q23" s="11">
        <v>78240</v>
      </c>
      <c r="R23" s="11">
        <v>69038</v>
      </c>
      <c r="S23" s="11">
        <v>73536</v>
      </c>
      <c r="T23" s="11">
        <v>78225</v>
      </c>
      <c r="U23" s="11">
        <v>72376</v>
      </c>
      <c r="V23" s="11">
        <v>75666</v>
      </c>
      <c r="W23" s="11">
        <v>73703</v>
      </c>
      <c r="X23" s="11">
        <v>72617</v>
      </c>
      <c r="Y23" s="11">
        <v>73339</v>
      </c>
    </row>
    <row r="24" spans="1:25" x14ac:dyDescent="0.15">
      <c r="A24" s="12" t="s">
        <v>57</v>
      </c>
      <c r="B24" s="11">
        <v>95564</v>
      </c>
      <c r="C24" s="11">
        <v>13281</v>
      </c>
      <c r="D24" s="11">
        <v>35387</v>
      </c>
      <c r="E24" s="11">
        <v>54584</v>
      </c>
      <c r="F24" s="11">
        <v>37518</v>
      </c>
      <c r="G24" s="11">
        <v>70035</v>
      </c>
      <c r="H24" s="11">
        <v>51822</v>
      </c>
      <c r="I24" s="11">
        <v>58183</v>
      </c>
      <c r="J24" s="11">
        <v>29000</v>
      </c>
      <c r="K24" s="11">
        <v>30764</v>
      </c>
      <c r="L24" s="11">
        <v>112844</v>
      </c>
      <c r="M24" s="11">
        <v>43715</v>
      </c>
      <c r="N24" s="11">
        <v>14559</v>
      </c>
      <c r="O24" s="11">
        <v>46582</v>
      </c>
      <c r="P24" s="11">
        <v>29806</v>
      </c>
      <c r="Q24" s="11">
        <v>22043</v>
      </c>
      <c r="R24" s="11">
        <v>31993</v>
      </c>
      <c r="S24" s="11">
        <v>126359</v>
      </c>
      <c r="T24" s="11">
        <v>50234</v>
      </c>
      <c r="U24" s="11">
        <v>44827</v>
      </c>
      <c r="V24" s="11">
        <v>36140</v>
      </c>
      <c r="W24" s="11">
        <v>60990</v>
      </c>
      <c r="X24" s="11">
        <v>94398</v>
      </c>
      <c r="Y24" s="11">
        <v>41542</v>
      </c>
    </row>
    <row r="25" spans="1:25" x14ac:dyDescent="0.15">
      <c r="A25" s="12" t="s">
        <v>56</v>
      </c>
      <c r="B25" s="11">
        <v>21975</v>
      </c>
      <c r="C25" s="11">
        <v>616</v>
      </c>
      <c r="D25" s="11">
        <v>5733</v>
      </c>
      <c r="E25" s="11">
        <v>9072</v>
      </c>
      <c r="F25" s="11">
        <v>267</v>
      </c>
      <c r="G25" s="11">
        <v>3067</v>
      </c>
      <c r="H25" s="11">
        <v>4419</v>
      </c>
      <c r="I25" s="11">
        <v>20098</v>
      </c>
      <c r="J25" s="11">
        <v>9366</v>
      </c>
      <c r="K25" s="11">
        <v>3312</v>
      </c>
      <c r="L25" s="11">
        <v>2786</v>
      </c>
      <c r="M25" s="11">
        <v>1207</v>
      </c>
      <c r="N25" s="11">
        <v>3989</v>
      </c>
      <c r="O25" s="11">
        <v>3559</v>
      </c>
      <c r="P25" s="11">
        <v>1056</v>
      </c>
      <c r="Q25" s="11">
        <v>775</v>
      </c>
      <c r="R25" s="11">
        <v>1706</v>
      </c>
      <c r="S25" s="11">
        <v>824</v>
      </c>
      <c r="T25" s="11">
        <v>542</v>
      </c>
      <c r="U25" s="11">
        <v>956</v>
      </c>
      <c r="V25" s="11">
        <v>15680</v>
      </c>
      <c r="W25" s="11">
        <v>637</v>
      </c>
      <c r="X25" s="11">
        <v>9262</v>
      </c>
      <c r="Y25" s="11">
        <v>8955</v>
      </c>
    </row>
    <row r="26" spans="1:25" x14ac:dyDescent="0.15">
      <c r="A26" s="12" t="s">
        <v>55</v>
      </c>
      <c r="B26" s="11">
        <v>4985</v>
      </c>
      <c r="C26" s="11">
        <v>6935</v>
      </c>
      <c r="D26" s="11">
        <v>3763</v>
      </c>
      <c r="E26" s="11">
        <v>60097</v>
      </c>
      <c r="F26" s="11">
        <v>2724</v>
      </c>
      <c r="G26" s="11">
        <v>431</v>
      </c>
      <c r="H26" s="11">
        <v>3828</v>
      </c>
      <c r="I26" s="11">
        <v>826</v>
      </c>
      <c r="J26" s="11">
        <v>1575</v>
      </c>
      <c r="K26" s="11">
        <v>73</v>
      </c>
      <c r="L26" s="11">
        <v>3645</v>
      </c>
      <c r="M26" s="11">
        <v>1535</v>
      </c>
      <c r="N26" s="11">
        <v>410</v>
      </c>
      <c r="O26" s="11">
        <v>0</v>
      </c>
      <c r="P26" s="11">
        <v>335</v>
      </c>
      <c r="Q26" s="11">
        <v>9</v>
      </c>
      <c r="R26" s="11">
        <v>10083</v>
      </c>
      <c r="S26" s="11">
        <v>1655</v>
      </c>
      <c r="T26" s="11">
        <v>1045</v>
      </c>
      <c r="U26" s="11">
        <v>1274</v>
      </c>
      <c r="V26" s="11">
        <v>875</v>
      </c>
      <c r="W26" s="11">
        <v>808</v>
      </c>
      <c r="X26" s="11">
        <v>673</v>
      </c>
      <c r="Y26" s="11">
        <v>654</v>
      </c>
    </row>
    <row r="27" spans="1:25" x14ac:dyDescent="0.15">
      <c r="A27" s="12" t="s">
        <v>54</v>
      </c>
      <c r="B27" s="11">
        <v>346790</v>
      </c>
      <c r="C27" s="11">
        <v>305237</v>
      </c>
      <c r="D27" s="11">
        <v>228892</v>
      </c>
      <c r="E27" s="11">
        <v>295360</v>
      </c>
      <c r="F27" s="11">
        <v>339555</v>
      </c>
      <c r="G27" s="11">
        <v>344894</v>
      </c>
      <c r="H27" s="11">
        <v>247726</v>
      </c>
      <c r="I27" s="11">
        <v>323126</v>
      </c>
      <c r="J27" s="11">
        <v>212581</v>
      </c>
      <c r="K27" s="11">
        <v>208788</v>
      </c>
      <c r="L27" s="11">
        <v>284509</v>
      </c>
      <c r="M27" s="11">
        <v>169338</v>
      </c>
      <c r="N27" s="11">
        <v>166014</v>
      </c>
      <c r="O27" s="11">
        <v>205968</v>
      </c>
      <c r="P27" s="11">
        <v>142177</v>
      </c>
      <c r="Q27" s="11">
        <v>119494</v>
      </c>
      <c r="R27" s="11">
        <v>149273</v>
      </c>
      <c r="S27" s="11">
        <v>226866</v>
      </c>
      <c r="T27" s="11">
        <v>149599</v>
      </c>
      <c r="U27" s="11">
        <v>135672</v>
      </c>
      <c r="V27" s="11">
        <v>144276</v>
      </c>
      <c r="W27" s="11">
        <v>151697</v>
      </c>
      <c r="X27" s="11">
        <v>192206</v>
      </c>
      <c r="Y27" s="11">
        <v>140206</v>
      </c>
    </row>
    <row r="28" spans="1:25" x14ac:dyDescent="0.15">
      <c r="A28" s="12" t="s">
        <v>53</v>
      </c>
      <c r="B28" s="11">
        <v>989427</v>
      </c>
      <c r="C28" s="11">
        <v>979133</v>
      </c>
      <c r="D28" s="11">
        <v>1084774</v>
      </c>
      <c r="E28" s="11">
        <v>1046220</v>
      </c>
      <c r="F28" s="11">
        <v>1062846</v>
      </c>
      <c r="G28" s="11">
        <v>967346</v>
      </c>
      <c r="H28" s="11">
        <v>939556</v>
      </c>
      <c r="I28" s="11">
        <v>956151</v>
      </c>
      <c r="J28" s="11">
        <v>1003508</v>
      </c>
      <c r="K28" s="11">
        <v>1091726</v>
      </c>
      <c r="L28" s="11">
        <v>1104012</v>
      </c>
      <c r="M28" s="11">
        <v>1053309</v>
      </c>
      <c r="N28" s="11">
        <v>1037209</v>
      </c>
      <c r="O28" s="11">
        <v>986682</v>
      </c>
      <c r="P28" s="11">
        <v>1023537</v>
      </c>
      <c r="Q28" s="11">
        <v>998267</v>
      </c>
      <c r="R28" s="11">
        <v>998280</v>
      </c>
      <c r="S28" s="11">
        <v>911681</v>
      </c>
      <c r="T28" s="11">
        <v>881478</v>
      </c>
      <c r="U28" s="11">
        <v>850761</v>
      </c>
      <c r="V28" s="11">
        <v>884844</v>
      </c>
      <c r="W28" s="11">
        <v>917004</v>
      </c>
      <c r="X28" s="11">
        <v>884336</v>
      </c>
      <c r="Y28" s="11">
        <v>849940</v>
      </c>
    </row>
    <row r="29" spans="1:25" x14ac:dyDescent="0.15">
      <c r="A29" s="10"/>
    </row>
  </sheetData>
  <mergeCells count="3">
    <mergeCell ref="A1:D1"/>
    <mergeCell ref="A8:Y8"/>
    <mergeCell ref="A2:Y2"/>
  </mergeCells>
  <pageMargins left="0.75" right="0.75" top="1" bottom="1" header="0.5" footer="0.5"/>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32"/>
  <sheetViews>
    <sheetView topLeftCell="A2" zoomScaleNormal="100" workbookViewId="0">
      <selection activeCell="A18" sqref="A18"/>
    </sheetView>
  </sheetViews>
  <sheetFormatPr baseColWidth="10" defaultRowHeight="13" x14ac:dyDescent="0.15"/>
  <cols>
    <col min="1" max="1" width="48.5" style="9" customWidth="1"/>
    <col min="2" max="25" width="17.5" style="9" customWidth="1"/>
    <col min="26" max="16384" width="10.83203125" style="9"/>
  </cols>
  <sheetData>
    <row r="1" spans="1:25" ht="40" customHeight="1" x14ac:dyDescent="0.15">
      <c r="A1" s="37"/>
      <c r="B1" s="38"/>
      <c r="C1" s="38"/>
      <c r="D1" s="38"/>
    </row>
    <row r="2" spans="1:25" ht="30" customHeight="1" x14ac:dyDescent="0.2">
      <c r="A2" s="45" t="s">
        <v>0</v>
      </c>
      <c r="B2" s="46"/>
      <c r="C2" s="46"/>
      <c r="D2" s="46"/>
      <c r="E2" s="46"/>
      <c r="F2" s="46"/>
      <c r="G2" s="46"/>
      <c r="H2" s="46"/>
      <c r="I2" s="46"/>
      <c r="J2" s="46"/>
      <c r="K2" s="46"/>
      <c r="L2" s="46"/>
      <c r="M2" s="46"/>
      <c r="N2" s="46"/>
      <c r="O2" s="46"/>
      <c r="P2" s="46"/>
      <c r="Q2" s="46"/>
      <c r="R2" s="46"/>
      <c r="S2" s="46"/>
      <c r="T2" s="46"/>
      <c r="U2" s="46"/>
      <c r="V2" s="46"/>
      <c r="W2" s="46"/>
      <c r="X2" s="46"/>
      <c r="Y2" s="46"/>
    </row>
    <row r="3" spans="1:25" x14ac:dyDescent="0.15">
      <c r="A3" s="12" t="s">
        <v>1</v>
      </c>
    </row>
    <row r="5" spans="1:25" x14ac:dyDescent="0.15">
      <c r="A5" s="12" t="s">
        <v>2</v>
      </c>
      <c r="B5" s="10"/>
    </row>
    <row r="6" spans="1:25" x14ac:dyDescent="0.15">
      <c r="A6" s="12" t="s">
        <v>119</v>
      </c>
      <c r="B6" s="10"/>
    </row>
    <row r="8" spans="1:25" x14ac:dyDescent="0.15">
      <c r="A8" s="39"/>
      <c r="B8" s="38"/>
      <c r="C8" s="38"/>
      <c r="D8" s="38"/>
      <c r="E8" s="38"/>
      <c r="F8" s="38"/>
      <c r="G8" s="38"/>
      <c r="H8" s="38"/>
      <c r="I8" s="38"/>
      <c r="J8" s="38"/>
      <c r="K8" s="38"/>
      <c r="L8" s="38"/>
      <c r="M8" s="38"/>
      <c r="N8" s="38"/>
      <c r="O8" s="38"/>
      <c r="P8" s="38"/>
      <c r="Q8" s="38"/>
      <c r="R8" s="38"/>
      <c r="S8" s="38"/>
      <c r="T8" s="38"/>
      <c r="U8" s="38"/>
      <c r="V8" s="38"/>
      <c r="W8" s="38"/>
      <c r="X8" s="38"/>
      <c r="Y8" s="38"/>
    </row>
    <row r="9" spans="1:25" ht="14" x14ac:dyDescent="0.15">
      <c r="A9" s="16"/>
      <c r="B9" s="4" t="s">
        <v>4</v>
      </c>
      <c r="C9" s="4" t="s">
        <v>5</v>
      </c>
      <c r="D9" s="4" t="s">
        <v>6</v>
      </c>
      <c r="E9" s="4" t="s">
        <v>7</v>
      </c>
      <c r="F9" s="4" t="s">
        <v>8</v>
      </c>
      <c r="G9" s="4" t="s">
        <v>9</v>
      </c>
      <c r="H9" s="4" t="s">
        <v>10</v>
      </c>
      <c r="I9" s="4" t="s">
        <v>11</v>
      </c>
      <c r="J9" s="4" t="s">
        <v>12</v>
      </c>
      <c r="K9" s="4" t="s">
        <v>13</v>
      </c>
      <c r="L9" s="4" t="s">
        <v>14</v>
      </c>
      <c r="M9" s="4" t="s">
        <v>15</v>
      </c>
      <c r="N9" s="4" t="s">
        <v>16</v>
      </c>
      <c r="O9" s="4" t="s">
        <v>17</v>
      </c>
      <c r="P9" s="4" t="s">
        <v>18</v>
      </c>
      <c r="Q9" s="4" t="s">
        <v>19</v>
      </c>
      <c r="R9" s="4" t="s">
        <v>20</v>
      </c>
      <c r="S9" s="4" t="s">
        <v>21</v>
      </c>
      <c r="T9" s="4" t="s">
        <v>22</v>
      </c>
      <c r="U9" s="4" t="s">
        <v>23</v>
      </c>
      <c r="V9" s="4" t="s">
        <v>24</v>
      </c>
      <c r="W9" s="4" t="s">
        <v>25</v>
      </c>
      <c r="X9" s="4" t="s">
        <v>26</v>
      </c>
      <c r="Y9" s="4" t="s">
        <v>27</v>
      </c>
    </row>
    <row r="10" spans="1:25" x14ac:dyDescent="0.15">
      <c r="A10" s="12" t="s">
        <v>28</v>
      </c>
      <c r="B10" s="15">
        <v>35430</v>
      </c>
      <c r="C10" s="15">
        <v>35795</v>
      </c>
      <c r="D10" s="15">
        <v>36160</v>
      </c>
      <c r="E10" s="15">
        <v>36525</v>
      </c>
      <c r="F10" s="15">
        <v>36891</v>
      </c>
      <c r="G10" s="15">
        <v>37256</v>
      </c>
      <c r="H10" s="15">
        <v>37621</v>
      </c>
      <c r="I10" s="15">
        <v>37986</v>
      </c>
      <c r="J10" s="15">
        <v>38352</v>
      </c>
      <c r="K10" s="15">
        <v>38717</v>
      </c>
      <c r="L10" s="15">
        <v>39082</v>
      </c>
      <c r="M10" s="15">
        <v>39447</v>
      </c>
      <c r="N10" s="15">
        <v>39813</v>
      </c>
      <c r="O10" s="15">
        <v>40178</v>
      </c>
      <c r="P10" s="15">
        <v>40543</v>
      </c>
      <c r="Q10" s="15">
        <v>40908</v>
      </c>
      <c r="R10" s="15">
        <v>41274</v>
      </c>
      <c r="S10" s="15">
        <v>41639</v>
      </c>
      <c r="T10" s="15">
        <v>42004</v>
      </c>
      <c r="U10" s="15">
        <v>42369</v>
      </c>
      <c r="V10" s="15">
        <v>42735</v>
      </c>
      <c r="W10" s="15">
        <v>43100</v>
      </c>
      <c r="X10" s="15">
        <v>43465</v>
      </c>
      <c r="Y10" s="15">
        <v>43830</v>
      </c>
    </row>
    <row r="11" spans="1:25" x14ac:dyDescent="0.15">
      <c r="A11" s="14" t="s">
        <v>72</v>
      </c>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x14ac:dyDescent="0.15">
      <c r="A12" s="12" t="s">
        <v>30</v>
      </c>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x14ac:dyDescent="0.15">
      <c r="A13" s="12" t="s">
        <v>118</v>
      </c>
      <c r="B13" s="11">
        <v>18435108</v>
      </c>
      <c r="C13" s="11">
        <v>19720194</v>
      </c>
      <c r="D13" s="11">
        <v>20067438</v>
      </c>
      <c r="E13" s="11">
        <v>26121566</v>
      </c>
      <c r="F13" s="11">
        <v>21311146</v>
      </c>
      <c r="G13" s="11">
        <v>25757608</v>
      </c>
      <c r="H13" s="11">
        <v>23675099</v>
      </c>
      <c r="I13" s="11">
        <v>21597846</v>
      </c>
      <c r="J13" s="11">
        <v>25618643</v>
      </c>
      <c r="K13" s="11">
        <v>22881444</v>
      </c>
      <c r="L13" s="11">
        <v>18160987</v>
      </c>
      <c r="M13" s="11">
        <v>19802288</v>
      </c>
      <c r="N13" s="11">
        <v>18225542</v>
      </c>
      <c r="O13" s="11">
        <v>18962281</v>
      </c>
      <c r="P13" s="11">
        <v>18416366</v>
      </c>
      <c r="Q13" s="11">
        <v>16778272</v>
      </c>
      <c r="R13" s="11">
        <v>16683475</v>
      </c>
      <c r="S13" s="11">
        <v>15255511</v>
      </c>
      <c r="T13" s="11">
        <v>17706923</v>
      </c>
      <c r="U13" s="11">
        <v>18009479</v>
      </c>
      <c r="V13" s="11">
        <v>16517886</v>
      </c>
      <c r="W13" s="11">
        <v>17366357</v>
      </c>
      <c r="X13" s="11">
        <v>13819974</v>
      </c>
      <c r="Y13" s="11">
        <v>21599873</v>
      </c>
    </row>
    <row r="14" spans="1:25" x14ac:dyDescent="0.15">
      <c r="A14" s="12" t="s">
        <v>117</v>
      </c>
      <c r="B14" s="11">
        <v>2116651</v>
      </c>
      <c r="C14" s="11">
        <v>5008538</v>
      </c>
      <c r="D14" s="11">
        <v>4889811</v>
      </c>
      <c r="E14" s="11">
        <v>2893282</v>
      </c>
      <c r="F14" s="11">
        <v>5906230</v>
      </c>
      <c r="G14" s="11">
        <v>6409449</v>
      </c>
      <c r="H14" s="11">
        <v>6195973</v>
      </c>
      <c r="I14" s="11">
        <v>4400635</v>
      </c>
      <c r="J14" s="11">
        <v>3419269</v>
      </c>
      <c r="K14" s="11">
        <v>3926109</v>
      </c>
      <c r="L14" s="11">
        <v>2715580</v>
      </c>
      <c r="M14" s="11">
        <v>3985209</v>
      </c>
      <c r="N14" s="11">
        <v>10349805</v>
      </c>
      <c r="O14" s="11">
        <v>8300212</v>
      </c>
      <c r="P14" s="11">
        <v>5486012</v>
      </c>
      <c r="Q14" s="11">
        <v>4134575</v>
      </c>
      <c r="R14" s="11">
        <v>3525931</v>
      </c>
      <c r="S14" s="11">
        <v>14232385</v>
      </c>
      <c r="T14" s="11">
        <v>18234273</v>
      </c>
      <c r="U14" s="11">
        <v>11908674</v>
      </c>
      <c r="V14" s="11">
        <v>46021604</v>
      </c>
      <c r="W14" s="11">
        <v>14359340</v>
      </c>
      <c r="X14" s="11">
        <v>34502510</v>
      </c>
      <c r="Y14" s="11">
        <v>3716105</v>
      </c>
    </row>
    <row r="15" spans="1:25" x14ac:dyDescent="0.15">
      <c r="A15" s="12" t="s">
        <v>116</v>
      </c>
      <c r="B15" s="11">
        <v>335934</v>
      </c>
      <c r="C15" s="11">
        <v>4577356</v>
      </c>
      <c r="D15" s="11">
        <v>422254</v>
      </c>
      <c r="E15" s="11">
        <v>481660</v>
      </c>
      <c r="F15" s="11">
        <v>222095</v>
      </c>
      <c r="G15" s="11">
        <v>283054</v>
      </c>
      <c r="H15" s="11">
        <v>217684</v>
      </c>
      <c r="I15" s="11">
        <v>295794</v>
      </c>
      <c r="J15" s="11">
        <v>168397</v>
      </c>
      <c r="K15" s="11">
        <v>168234</v>
      </c>
      <c r="L15" s="11">
        <v>95464</v>
      </c>
      <c r="M15" s="11">
        <v>179530</v>
      </c>
      <c r="N15" s="11">
        <v>-14839468</v>
      </c>
      <c r="O15" s="11">
        <v>126054</v>
      </c>
      <c r="P15" s="11">
        <v>136975</v>
      </c>
      <c r="Q15" s="11">
        <v>109244</v>
      </c>
      <c r="R15" s="11">
        <v>282441</v>
      </c>
      <c r="S15" s="11">
        <v>125053</v>
      </c>
      <c r="T15" s="11">
        <v>82977</v>
      </c>
      <c r="U15" s="11">
        <v>212569</v>
      </c>
      <c r="V15" s="11">
        <v>63868</v>
      </c>
      <c r="W15" s="11">
        <v>103696</v>
      </c>
      <c r="X15" s="11">
        <v>695742</v>
      </c>
      <c r="Y15" s="11">
        <v>58107</v>
      </c>
    </row>
    <row r="16" spans="1:25" x14ac:dyDescent="0.15">
      <c r="A16" s="12" t="s">
        <v>115</v>
      </c>
      <c r="B16" s="11">
        <v>3894018</v>
      </c>
      <c r="C16" s="11">
        <v>7596862</v>
      </c>
      <c r="D16" s="11">
        <v>10060831</v>
      </c>
      <c r="E16" s="11">
        <v>8068323</v>
      </c>
      <c r="F16" s="11">
        <v>5255566</v>
      </c>
      <c r="G16" s="11">
        <v>11486352</v>
      </c>
      <c r="H16" s="11">
        <v>8210602</v>
      </c>
      <c r="I16" s="11">
        <v>7909400</v>
      </c>
      <c r="J16" s="11">
        <v>4166634</v>
      </c>
      <c r="K16" s="11">
        <v>1897753</v>
      </c>
      <c r="L16" s="11">
        <v>10768637</v>
      </c>
      <c r="M16" s="11">
        <v>4575817</v>
      </c>
      <c r="N16" s="11">
        <v>7358942</v>
      </c>
      <c r="O16" s="11">
        <v>1617534</v>
      </c>
      <c r="P16" s="11">
        <v>4146369</v>
      </c>
      <c r="Q16" s="11">
        <v>4803361</v>
      </c>
      <c r="R16" s="11">
        <v>1887220</v>
      </c>
      <c r="S16" s="11">
        <v>2622130</v>
      </c>
      <c r="T16" s="11">
        <v>2095225</v>
      </c>
      <c r="U16" s="11">
        <v>3711209</v>
      </c>
      <c r="V16" s="11">
        <v>6268801</v>
      </c>
      <c r="W16" s="11">
        <v>4269175</v>
      </c>
      <c r="X16" s="11">
        <v>11137496</v>
      </c>
      <c r="Y16" s="11">
        <v>8493804</v>
      </c>
    </row>
    <row r="17" spans="1:25" x14ac:dyDescent="0.15">
      <c r="A17" s="12" t="s">
        <v>114</v>
      </c>
      <c r="B17" s="11">
        <v>24781711</v>
      </c>
      <c r="C17" s="11">
        <v>36902950</v>
      </c>
      <c r="D17" s="11">
        <v>35440334</v>
      </c>
      <c r="E17" s="11">
        <v>37564831</v>
      </c>
      <c r="F17" s="11">
        <v>32695037</v>
      </c>
      <c r="G17" s="11">
        <v>43936463</v>
      </c>
      <c r="H17" s="11">
        <v>38299358</v>
      </c>
      <c r="I17" s="11">
        <v>34203675</v>
      </c>
      <c r="J17" s="11">
        <v>33372943</v>
      </c>
      <c r="K17" s="11">
        <v>28873540</v>
      </c>
      <c r="L17" s="11">
        <v>31740669</v>
      </c>
      <c r="M17" s="11">
        <v>28542844</v>
      </c>
      <c r="N17" s="11">
        <v>21094821</v>
      </c>
      <c r="O17" s="11">
        <v>29006081</v>
      </c>
      <c r="P17" s="11">
        <v>28185722</v>
      </c>
      <c r="Q17" s="11">
        <v>25825452</v>
      </c>
      <c r="R17" s="11">
        <v>22379067</v>
      </c>
      <c r="S17" s="11">
        <v>32235079</v>
      </c>
      <c r="T17" s="11">
        <v>38119398</v>
      </c>
      <c r="U17" s="11">
        <v>33841931</v>
      </c>
      <c r="V17" s="11">
        <v>68872160</v>
      </c>
      <c r="W17" s="11">
        <v>36098568</v>
      </c>
      <c r="X17" s="11">
        <v>60155722</v>
      </c>
      <c r="Y17" s="11">
        <v>33867889</v>
      </c>
    </row>
    <row r="18" spans="1:25" x14ac:dyDescent="0.15">
      <c r="A18" s="12" t="s">
        <v>113</v>
      </c>
      <c r="B18" s="11">
        <v>141588</v>
      </c>
      <c r="C18" s="11">
        <v>35887</v>
      </c>
      <c r="D18" s="11">
        <v>218303</v>
      </c>
      <c r="E18" s="11">
        <v>132132</v>
      </c>
      <c r="F18" s="11">
        <v>535498</v>
      </c>
      <c r="G18" s="11">
        <v>9249</v>
      </c>
      <c r="H18" s="11">
        <v>3458</v>
      </c>
      <c r="I18" s="11">
        <v>30472</v>
      </c>
      <c r="J18" s="11">
        <v>3321</v>
      </c>
      <c r="K18" s="11">
        <v>2295</v>
      </c>
      <c r="L18" s="11">
        <v>2</v>
      </c>
      <c r="M18" s="11">
        <v>45691</v>
      </c>
      <c r="N18" s="11">
        <v>744</v>
      </c>
      <c r="O18" s="11">
        <v>80881</v>
      </c>
      <c r="P18" s="11">
        <v>210</v>
      </c>
      <c r="Q18" s="11">
        <v>67946</v>
      </c>
      <c r="R18" s="11">
        <v>2892</v>
      </c>
      <c r="S18" s="11">
        <v>251981</v>
      </c>
      <c r="T18" s="11">
        <v>325489</v>
      </c>
      <c r="U18" s="11">
        <v>-96194</v>
      </c>
      <c r="V18" s="11">
        <v>1475</v>
      </c>
      <c r="W18" s="11">
        <v>4822</v>
      </c>
      <c r="X18" s="11">
        <v>28466</v>
      </c>
      <c r="Y18" s="11">
        <v>1116</v>
      </c>
    </row>
    <row r="19" spans="1:25" x14ac:dyDescent="0.15">
      <c r="A19" s="12" t="s">
        <v>112</v>
      </c>
      <c r="B19" s="11">
        <v>193992265</v>
      </c>
      <c r="C19" s="11">
        <v>191076012</v>
      </c>
      <c r="D19" s="11">
        <v>198169608</v>
      </c>
      <c r="E19" s="11">
        <v>211328409</v>
      </c>
      <c r="F19" s="11">
        <v>215639217</v>
      </c>
      <c r="G19" s="11">
        <v>221652252</v>
      </c>
      <c r="H19" s="11">
        <v>225476190</v>
      </c>
      <c r="I19" s="11">
        <v>225520124</v>
      </c>
      <c r="J19" s="11">
        <v>227560099</v>
      </c>
      <c r="K19" s="11">
        <v>216640264</v>
      </c>
      <c r="L19" s="11">
        <v>217449552</v>
      </c>
      <c r="M19" s="11">
        <v>224881425</v>
      </c>
      <c r="N19" s="11">
        <v>222468217</v>
      </c>
      <c r="O19" s="11">
        <v>219950933</v>
      </c>
      <c r="P19" s="11">
        <v>206086900</v>
      </c>
      <c r="Q19" s="11">
        <v>204404502</v>
      </c>
      <c r="R19" s="11">
        <v>203252771</v>
      </c>
      <c r="S19" s="11">
        <v>209638087</v>
      </c>
      <c r="T19" s="11">
        <v>223704446</v>
      </c>
      <c r="U19" s="11">
        <v>232294931</v>
      </c>
      <c r="V19" s="11">
        <v>278766585</v>
      </c>
      <c r="W19" s="11">
        <v>283567422</v>
      </c>
      <c r="X19" s="11">
        <v>316296965</v>
      </c>
      <c r="Y19" s="11">
        <v>321629613</v>
      </c>
    </row>
    <row r="20" spans="1:25" x14ac:dyDescent="0.15">
      <c r="A20" s="12" t="s">
        <v>30</v>
      </c>
      <c r="B20" s="13"/>
      <c r="C20" s="13"/>
      <c r="D20" s="13"/>
      <c r="E20" s="13"/>
      <c r="F20" s="13"/>
      <c r="G20" s="13"/>
      <c r="H20" s="13"/>
      <c r="I20" s="13"/>
      <c r="J20" s="13"/>
      <c r="K20" s="13"/>
      <c r="L20" s="13"/>
      <c r="M20" s="13"/>
      <c r="N20" s="13"/>
      <c r="O20" s="13"/>
      <c r="P20" s="13"/>
      <c r="Q20" s="13"/>
      <c r="R20" s="13"/>
      <c r="S20" s="13"/>
      <c r="T20" s="13"/>
      <c r="U20" s="13"/>
      <c r="V20" s="13"/>
      <c r="W20" s="13"/>
      <c r="X20" s="13"/>
      <c r="Y20" s="13"/>
    </row>
    <row r="21" spans="1:25" x14ac:dyDescent="0.15">
      <c r="A21" s="12" t="s">
        <v>111</v>
      </c>
      <c r="B21" s="11">
        <v>860497</v>
      </c>
      <c r="C21" s="11">
        <v>837691</v>
      </c>
      <c r="D21" s="11">
        <v>813555</v>
      </c>
      <c r="E21" s="11">
        <v>881299</v>
      </c>
      <c r="F21" s="11">
        <v>874330</v>
      </c>
      <c r="G21" s="11">
        <v>931953</v>
      </c>
      <c r="H21" s="11">
        <v>939034</v>
      </c>
      <c r="I21" s="11">
        <v>1104282</v>
      </c>
      <c r="J21" s="11">
        <v>823378</v>
      </c>
      <c r="K21" s="11">
        <v>986495</v>
      </c>
      <c r="L21" s="11">
        <v>1024511</v>
      </c>
      <c r="M21" s="11">
        <v>1013936</v>
      </c>
      <c r="N21" s="11">
        <v>1025612</v>
      </c>
      <c r="O21" s="11">
        <v>963619</v>
      </c>
      <c r="P21" s="11">
        <v>942285</v>
      </c>
      <c r="Q21" s="11">
        <v>916546</v>
      </c>
      <c r="R21" s="11">
        <v>945728</v>
      </c>
      <c r="S21" s="11">
        <v>977718</v>
      </c>
      <c r="T21" s="11">
        <v>1033836</v>
      </c>
      <c r="U21" s="11">
        <v>1012313</v>
      </c>
      <c r="V21" s="11">
        <v>977064</v>
      </c>
      <c r="W21" s="11">
        <v>1055971</v>
      </c>
      <c r="X21" s="11">
        <v>1992519</v>
      </c>
      <c r="Y21" s="11">
        <v>1011682</v>
      </c>
    </row>
    <row r="22" spans="1:25" x14ac:dyDescent="0.15">
      <c r="A22" s="12" t="s">
        <v>110</v>
      </c>
      <c r="B22" s="11">
        <v>7120</v>
      </c>
      <c r="C22" s="11">
        <v>1664</v>
      </c>
      <c r="D22" s="11">
        <v>1124</v>
      </c>
      <c r="E22" s="11">
        <v>987</v>
      </c>
      <c r="F22" s="11">
        <v>9068</v>
      </c>
      <c r="G22" s="11">
        <v>431</v>
      </c>
      <c r="H22" s="11">
        <v>492</v>
      </c>
      <c r="I22" s="11">
        <v>1064</v>
      </c>
      <c r="J22" s="11">
        <v>6598</v>
      </c>
      <c r="K22" s="11">
        <v>5986</v>
      </c>
      <c r="L22" s="11">
        <v>5973</v>
      </c>
      <c r="M22" s="11">
        <v>51596</v>
      </c>
      <c r="N22" s="11">
        <v>9703</v>
      </c>
      <c r="O22" s="11">
        <v>2099</v>
      </c>
      <c r="P22" s="11">
        <v>1816</v>
      </c>
      <c r="Q22" s="11">
        <v>1627</v>
      </c>
      <c r="R22" s="11">
        <v>10728</v>
      </c>
      <c r="S22" s="11">
        <v>2017</v>
      </c>
      <c r="T22" s="11">
        <v>1595</v>
      </c>
      <c r="U22" s="11">
        <v>1742</v>
      </c>
      <c r="V22" s="11">
        <v>55544</v>
      </c>
      <c r="W22" s="11">
        <v>1378</v>
      </c>
      <c r="X22" s="11">
        <v>1926</v>
      </c>
      <c r="Y22" s="11">
        <v>1479</v>
      </c>
    </row>
    <row r="23" spans="1:25" x14ac:dyDescent="0.15">
      <c r="A23" s="12" t="s">
        <v>109</v>
      </c>
      <c r="B23" s="11">
        <v>7515</v>
      </c>
      <c r="C23" s="11">
        <v>6609</v>
      </c>
      <c r="D23" s="11">
        <v>4768</v>
      </c>
      <c r="E23" s="11">
        <v>3658</v>
      </c>
      <c r="F23" s="11">
        <v>93345</v>
      </c>
      <c r="G23" s="11">
        <v>4893</v>
      </c>
      <c r="H23" s="11">
        <v>5884</v>
      </c>
      <c r="I23" s="11">
        <v>5565</v>
      </c>
      <c r="J23" s="11">
        <v>3312</v>
      </c>
      <c r="K23" s="11">
        <v>3925</v>
      </c>
      <c r="L23" s="11">
        <v>3020</v>
      </c>
      <c r="M23" s="11">
        <v>5732</v>
      </c>
      <c r="N23" s="11">
        <v>3403</v>
      </c>
      <c r="O23" s="11">
        <v>4574</v>
      </c>
      <c r="P23" s="11">
        <v>19629</v>
      </c>
      <c r="Q23" s="11">
        <v>8266</v>
      </c>
      <c r="R23" s="11">
        <v>3302</v>
      </c>
      <c r="S23" s="11">
        <v>1773</v>
      </c>
      <c r="T23" s="11">
        <v>1483</v>
      </c>
      <c r="U23" s="11">
        <v>3724</v>
      </c>
      <c r="V23" s="11">
        <v>2395</v>
      </c>
      <c r="W23" s="11">
        <v>2104</v>
      </c>
      <c r="X23" s="11">
        <v>7872</v>
      </c>
      <c r="Y23" s="11">
        <v>7718</v>
      </c>
    </row>
    <row r="24" spans="1:25" x14ac:dyDescent="0.15">
      <c r="A24" s="12" t="s">
        <v>108</v>
      </c>
      <c r="B24" s="11">
        <v>1741962</v>
      </c>
      <c r="C24" s="11">
        <v>2786551</v>
      </c>
      <c r="D24" s="11">
        <v>2236424</v>
      </c>
      <c r="E24" s="11">
        <v>2563064</v>
      </c>
      <c r="F24" s="11">
        <v>5148519</v>
      </c>
      <c r="G24" s="11">
        <v>2510848</v>
      </c>
      <c r="H24" s="11">
        <v>1476983</v>
      </c>
      <c r="I24" s="11">
        <v>1677709</v>
      </c>
      <c r="J24" s="11">
        <v>1756660</v>
      </c>
      <c r="K24" s="11">
        <v>2196710</v>
      </c>
      <c r="L24" s="11">
        <v>1250361</v>
      </c>
      <c r="M24" s="11">
        <v>1896891</v>
      </c>
      <c r="N24" s="11">
        <v>9379966</v>
      </c>
      <c r="O24" s="11">
        <v>8191155</v>
      </c>
      <c r="P24" s="11">
        <v>2870612</v>
      </c>
      <c r="Q24" s="11">
        <v>1927473</v>
      </c>
      <c r="R24" s="11">
        <v>1048364</v>
      </c>
      <c r="S24" s="11">
        <v>1278972</v>
      </c>
      <c r="T24" s="11">
        <v>1465400</v>
      </c>
      <c r="U24" s="11">
        <v>1072415</v>
      </c>
      <c r="V24" s="11">
        <v>1186854</v>
      </c>
      <c r="W24" s="11">
        <v>1401766</v>
      </c>
      <c r="X24" s="11">
        <v>1542416</v>
      </c>
      <c r="Y24" s="11">
        <v>1217504</v>
      </c>
    </row>
    <row r="25" spans="1:25" x14ac:dyDescent="0.15">
      <c r="A25" s="12" t="s">
        <v>107</v>
      </c>
      <c r="B25" s="11">
        <v>416496</v>
      </c>
      <c r="C25" s="11">
        <v>858161</v>
      </c>
      <c r="D25" s="11">
        <v>581446</v>
      </c>
      <c r="E25" s="11">
        <v>1063003</v>
      </c>
      <c r="F25" s="11">
        <v>574696</v>
      </c>
      <c r="G25" s="11">
        <v>521978</v>
      </c>
      <c r="H25" s="11">
        <v>763216</v>
      </c>
      <c r="I25" s="11">
        <v>1213127</v>
      </c>
      <c r="J25" s="11">
        <v>429731</v>
      </c>
      <c r="K25" s="11">
        <v>265122</v>
      </c>
      <c r="L25" s="11">
        <v>345081</v>
      </c>
      <c r="M25" s="11">
        <v>190757</v>
      </c>
      <c r="N25" s="11">
        <v>354420</v>
      </c>
      <c r="O25" s="11">
        <v>397479</v>
      </c>
      <c r="P25" s="11">
        <v>202980</v>
      </c>
      <c r="Q25" s="11">
        <v>292122</v>
      </c>
      <c r="R25" s="11">
        <v>1044576</v>
      </c>
      <c r="S25" s="11">
        <v>194270</v>
      </c>
      <c r="T25" s="11">
        <v>161955</v>
      </c>
      <c r="U25" s="11">
        <v>162673</v>
      </c>
      <c r="V25" s="11">
        <v>167757</v>
      </c>
      <c r="W25" s="11">
        <v>184401</v>
      </c>
      <c r="X25" s="11">
        <v>169717</v>
      </c>
      <c r="Y25" s="11">
        <v>204442</v>
      </c>
    </row>
    <row r="26" spans="1:25" x14ac:dyDescent="0.15">
      <c r="A26" s="12" t="s">
        <v>106</v>
      </c>
      <c r="B26" s="11">
        <v>12771092</v>
      </c>
      <c r="C26" s="11">
        <v>14806438</v>
      </c>
      <c r="D26" s="11">
        <v>13276154</v>
      </c>
      <c r="E26" s="11">
        <v>16425802</v>
      </c>
      <c r="F26" s="11">
        <v>17803713</v>
      </c>
      <c r="G26" s="11">
        <v>20529327</v>
      </c>
      <c r="H26" s="11">
        <v>16669086</v>
      </c>
      <c r="I26" s="11">
        <v>16126920</v>
      </c>
      <c r="J26" s="11">
        <v>17350679</v>
      </c>
      <c r="K26" s="11">
        <v>15675843</v>
      </c>
      <c r="L26" s="11">
        <v>14934034</v>
      </c>
      <c r="M26" s="11">
        <v>13053333</v>
      </c>
      <c r="N26" s="11">
        <v>12816547</v>
      </c>
      <c r="O26" s="11">
        <v>18481104</v>
      </c>
      <c r="P26" s="11">
        <v>11820645</v>
      </c>
      <c r="Q26" s="11">
        <v>10500298</v>
      </c>
      <c r="R26" s="11">
        <v>10458018</v>
      </c>
      <c r="S26" s="11">
        <v>15241332</v>
      </c>
      <c r="T26" s="11">
        <v>13876097</v>
      </c>
      <c r="U26" s="11">
        <v>12903912</v>
      </c>
      <c r="V26" s="11">
        <v>13118702</v>
      </c>
      <c r="W26" s="11">
        <v>14281351</v>
      </c>
      <c r="X26" s="11">
        <v>12765093</v>
      </c>
      <c r="Y26" s="11">
        <v>16591673</v>
      </c>
    </row>
    <row r="27" spans="1:25" x14ac:dyDescent="0.15">
      <c r="A27" s="12" t="s">
        <v>105</v>
      </c>
      <c r="B27" s="11">
        <v>22305894</v>
      </c>
      <c r="C27" s="11">
        <v>8754879</v>
      </c>
      <c r="D27" s="11">
        <v>4597988</v>
      </c>
      <c r="E27" s="11">
        <v>8547316</v>
      </c>
      <c r="F27" s="11">
        <v>4353847</v>
      </c>
      <c r="G27" s="11">
        <v>8685040</v>
      </c>
      <c r="H27" s="11">
        <v>13569400</v>
      </c>
      <c r="I27" s="11">
        <v>9298020</v>
      </c>
      <c r="J27" s="11">
        <v>18130384</v>
      </c>
      <c r="K27" s="11">
        <v>9864029</v>
      </c>
      <c r="L27" s="11">
        <v>2326231</v>
      </c>
      <c r="M27" s="11">
        <v>6027514</v>
      </c>
      <c r="N27" s="11">
        <v>5124326</v>
      </c>
      <c r="O27" s="11">
        <v>11379136</v>
      </c>
      <c r="P27" s="11">
        <v>10727451</v>
      </c>
      <c r="Q27" s="11">
        <v>9076403</v>
      </c>
      <c r="R27" s="11">
        <v>8282866</v>
      </c>
      <c r="S27" s="11">
        <v>5541041</v>
      </c>
      <c r="T27" s="11">
        <v>7001000</v>
      </c>
      <c r="U27" s="11">
        <v>8302770</v>
      </c>
      <c r="V27" s="11">
        <v>13075419</v>
      </c>
      <c r="W27" s="11">
        <v>8437454</v>
      </c>
      <c r="X27" s="11">
        <v>9895221</v>
      </c>
      <c r="Y27" s="11">
        <v>25538728</v>
      </c>
    </row>
    <row r="28" spans="1:25" x14ac:dyDescent="0.15">
      <c r="A28" s="12" t="s">
        <v>104</v>
      </c>
      <c r="B28" s="11">
        <v>557245</v>
      </c>
      <c r="C28" s="11">
        <v>405719</v>
      </c>
      <c r="D28" s="11">
        <v>1478696</v>
      </c>
      <c r="E28" s="11">
        <v>1072257</v>
      </c>
      <c r="F28" s="11">
        <v>211340</v>
      </c>
      <c r="G28" s="11">
        <v>1016504</v>
      </c>
      <c r="H28" s="11">
        <v>391923</v>
      </c>
      <c r="I28" s="11">
        <v>1899461</v>
      </c>
      <c r="J28" s="11">
        <v>1286123</v>
      </c>
      <c r="K28" s="11">
        <v>1619889</v>
      </c>
      <c r="L28" s="11">
        <v>367782</v>
      </c>
      <c r="M28" s="11">
        <v>456098</v>
      </c>
      <c r="N28" s="11">
        <v>2769464</v>
      </c>
      <c r="O28" s="11">
        <v>1733667</v>
      </c>
      <c r="P28" s="11">
        <v>981202</v>
      </c>
      <c r="Q28" s="11">
        <v>287580</v>
      </c>
      <c r="R28" s="11">
        <v>2382981</v>
      </c>
      <c r="S28" s="11">
        <v>753129</v>
      </c>
      <c r="T28" s="11">
        <v>636635</v>
      </c>
      <c r="U28" s="11">
        <v>307585</v>
      </c>
      <c r="V28" s="11">
        <v>2370364</v>
      </c>
      <c r="W28" s="11">
        <v>411429</v>
      </c>
      <c r="X28" s="11">
        <v>1051729</v>
      </c>
      <c r="Y28" s="11">
        <v>2181895</v>
      </c>
    </row>
    <row r="29" spans="1:25" x14ac:dyDescent="0.15">
      <c r="A29" s="12" t="s">
        <v>103</v>
      </c>
      <c r="B29" s="11">
        <v>1437897</v>
      </c>
      <c r="C29" s="11">
        <v>76927</v>
      </c>
      <c r="D29" s="11">
        <v>1003249</v>
      </c>
      <c r="E29" s="11">
        <v>227603</v>
      </c>
      <c r="F29" s="11">
        <v>9273104</v>
      </c>
      <c r="G29" s="11">
        <v>23232</v>
      </c>
      <c r="H29" s="11">
        <v>399467</v>
      </c>
      <c r="I29" s="11">
        <v>25867</v>
      </c>
      <c r="J29" s="11">
        <v>32267</v>
      </c>
      <c r="K29" s="11">
        <v>36748</v>
      </c>
      <c r="L29" s="11">
        <v>478083</v>
      </c>
      <c r="M29" s="11">
        <v>96529</v>
      </c>
      <c r="N29" s="11">
        <v>119718</v>
      </c>
      <c r="O29" s="11">
        <v>16432</v>
      </c>
      <c r="P29" s="11">
        <v>6244</v>
      </c>
      <c r="Q29" s="11">
        <v>361757</v>
      </c>
      <c r="R29" s="11">
        <v>1889415</v>
      </c>
      <c r="S29" s="11">
        <v>387644</v>
      </c>
      <c r="T29" s="11">
        <v>28354</v>
      </c>
      <c r="U29" s="11">
        <v>41040</v>
      </c>
      <c r="V29" s="11">
        <v>354507</v>
      </c>
      <c r="W29" s="11">
        <v>71370</v>
      </c>
      <c r="X29" s="11">
        <v>28325</v>
      </c>
      <c r="Y29" s="11">
        <v>24232</v>
      </c>
    </row>
    <row r="30" spans="1:25" x14ac:dyDescent="0.15">
      <c r="A30" s="12" t="s">
        <v>102</v>
      </c>
      <c r="B30" s="11">
        <v>40106014</v>
      </c>
      <c r="C30" s="11">
        <v>28534896</v>
      </c>
      <c r="D30" s="11">
        <v>23993404</v>
      </c>
      <c r="E30" s="11">
        <v>30784988</v>
      </c>
      <c r="F30" s="11">
        <v>38341962</v>
      </c>
      <c r="G30" s="11">
        <v>34224206</v>
      </c>
      <c r="H30" s="11">
        <v>34215484</v>
      </c>
      <c r="I30" s="11">
        <v>31352014</v>
      </c>
      <c r="J30" s="11">
        <v>39819132</v>
      </c>
      <c r="K30" s="11">
        <v>30654747</v>
      </c>
      <c r="L30" s="11">
        <v>20735076</v>
      </c>
      <c r="M30" s="11">
        <v>22792386</v>
      </c>
      <c r="N30" s="11">
        <v>31603159</v>
      </c>
      <c r="O30" s="11">
        <v>41169265</v>
      </c>
      <c r="P30" s="11">
        <v>27572864</v>
      </c>
      <c r="Q30" s="11">
        <v>23372072</v>
      </c>
      <c r="R30" s="11">
        <v>26065978</v>
      </c>
      <c r="S30" s="11">
        <v>24377896</v>
      </c>
      <c r="T30" s="11">
        <v>24206355</v>
      </c>
      <c r="U30" s="11">
        <v>23808174</v>
      </c>
      <c r="V30" s="11">
        <v>31308606</v>
      </c>
      <c r="W30" s="11">
        <v>25847224</v>
      </c>
      <c r="X30" s="11">
        <v>27454818</v>
      </c>
      <c r="Y30" s="11">
        <v>46779354</v>
      </c>
    </row>
    <row r="31" spans="1:25" x14ac:dyDescent="0.15">
      <c r="A31" s="12" t="s">
        <v>101</v>
      </c>
      <c r="B31" s="11">
        <v>153886266</v>
      </c>
      <c r="C31" s="11">
        <v>162540929</v>
      </c>
      <c r="D31" s="11">
        <v>174176199</v>
      </c>
      <c r="E31" s="11">
        <v>180543421</v>
      </c>
      <c r="F31" s="11">
        <v>177297255</v>
      </c>
      <c r="G31" s="11">
        <v>187428046</v>
      </c>
      <c r="H31" s="11">
        <v>191260706</v>
      </c>
      <c r="I31" s="11">
        <v>194168110</v>
      </c>
      <c r="J31" s="11">
        <v>187740967</v>
      </c>
      <c r="K31" s="11">
        <v>185985517</v>
      </c>
      <c r="L31" s="11">
        <v>196714476</v>
      </c>
      <c r="M31" s="11">
        <v>202089101</v>
      </c>
      <c r="N31" s="11">
        <v>190865058</v>
      </c>
      <c r="O31" s="11">
        <v>178781668</v>
      </c>
      <c r="P31" s="11">
        <v>178514035</v>
      </c>
      <c r="Q31" s="11">
        <v>181032430</v>
      </c>
      <c r="R31" s="11">
        <v>177186794</v>
      </c>
      <c r="S31" s="11">
        <v>185260191</v>
      </c>
      <c r="T31" s="11">
        <v>199498091</v>
      </c>
      <c r="U31" s="11">
        <v>208486757</v>
      </c>
      <c r="V31" s="11">
        <v>247457979</v>
      </c>
      <c r="W31" s="11">
        <v>257720199</v>
      </c>
      <c r="X31" s="11">
        <v>288842148</v>
      </c>
      <c r="Y31" s="11">
        <v>274850259</v>
      </c>
    </row>
    <row r="32" spans="1:25" x14ac:dyDescent="0.15">
      <c r="A32" s="10"/>
    </row>
  </sheetData>
  <mergeCells count="3">
    <mergeCell ref="A1:D1"/>
    <mergeCell ref="A8:Y8"/>
    <mergeCell ref="A2:Y2"/>
  </mergeCells>
  <pageMargins left="0.75" right="0.75" top="1" bottom="1" header="0.5" footer="0.5"/>
  <headerFooter alignWithMargins="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Y36"/>
  <sheetViews>
    <sheetView zoomScaleNormal="100" workbookViewId="0">
      <selection activeCell="D20" sqref="D20"/>
    </sheetView>
  </sheetViews>
  <sheetFormatPr baseColWidth="10" defaultRowHeight="13" x14ac:dyDescent="0.15"/>
  <cols>
    <col min="1" max="1" width="48.5" style="9" customWidth="1"/>
    <col min="2" max="25" width="17.5" style="9" customWidth="1"/>
    <col min="26" max="16384" width="10.83203125" style="9"/>
  </cols>
  <sheetData>
    <row r="1" spans="1:25" ht="40" customHeight="1" x14ac:dyDescent="0.15">
      <c r="A1" s="37"/>
      <c r="B1" s="38"/>
      <c r="C1" s="38"/>
      <c r="D1" s="38"/>
    </row>
    <row r="2" spans="1:25" ht="30" customHeight="1" x14ac:dyDescent="0.2">
      <c r="A2" s="45" t="s">
        <v>0</v>
      </c>
      <c r="B2" s="46"/>
      <c r="C2" s="46"/>
      <c r="D2" s="46"/>
      <c r="E2" s="46"/>
      <c r="F2" s="46"/>
      <c r="G2" s="46"/>
      <c r="H2" s="46"/>
      <c r="I2" s="46"/>
      <c r="J2" s="46"/>
      <c r="K2" s="46"/>
      <c r="L2" s="46"/>
      <c r="M2" s="46"/>
      <c r="N2" s="46"/>
      <c r="O2" s="46"/>
      <c r="P2" s="46"/>
      <c r="Q2" s="46"/>
      <c r="R2" s="46"/>
      <c r="S2" s="46"/>
      <c r="T2" s="46"/>
      <c r="U2" s="46"/>
      <c r="V2" s="46"/>
      <c r="W2" s="46"/>
      <c r="X2" s="46"/>
      <c r="Y2" s="46"/>
    </row>
    <row r="3" spans="1:25" x14ac:dyDescent="0.15">
      <c r="A3" s="12" t="s">
        <v>1</v>
      </c>
    </row>
    <row r="5" spans="1:25" x14ac:dyDescent="0.15">
      <c r="A5" s="12" t="s">
        <v>2</v>
      </c>
      <c r="B5" s="10"/>
    </row>
    <row r="6" spans="1:25" x14ac:dyDescent="0.15">
      <c r="A6" s="12" t="s">
        <v>120</v>
      </c>
      <c r="B6" s="10"/>
    </row>
    <row r="8" spans="1:25" x14ac:dyDescent="0.15">
      <c r="A8" s="39"/>
      <c r="B8" s="38"/>
      <c r="C8" s="38"/>
      <c r="D8" s="38"/>
      <c r="E8" s="38"/>
      <c r="F8" s="38"/>
      <c r="G8" s="38"/>
      <c r="H8" s="38"/>
      <c r="I8" s="38"/>
      <c r="J8" s="38"/>
      <c r="K8" s="38"/>
      <c r="L8" s="38"/>
      <c r="M8" s="38"/>
      <c r="N8" s="38"/>
      <c r="O8" s="38"/>
      <c r="P8" s="38"/>
      <c r="Q8" s="38"/>
      <c r="R8" s="38"/>
      <c r="S8" s="38"/>
      <c r="T8" s="38"/>
      <c r="U8" s="38"/>
      <c r="V8" s="38"/>
      <c r="W8" s="38"/>
      <c r="X8" s="38"/>
      <c r="Y8" s="38"/>
    </row>
    <row r="9" spans="1:25" ht="14" x14ac:dyDescent="0.15">
      <c r="A9" s="16"/>
      <c r="B9" s="4" t="s">
        <v>4</v>
      </c>
      <c r="C9" s="4" t="s">
        <v>5</v>
      </c>
      <c r="D9" s="4" t="s">
        <v>6</v>
      </c>
      <c r="E9" s="4" t="s">
        <v>7</v>
      </c>
      <c r="F9" s="4" t="s">
        <v>8</v>
      </c>
      <c r="G9" s="4" t="s">
        <v>9</v>
      </c>
      <c r="H9" s="4" t="s">
        <v>10</v>
      </c>
      <c r="I9" s="4" t="s">
        <v>11</v>
      </c>
      <c r="J9" s="4" t="s">
        <v>12</v>
      </c>
      <c r="K9" s="4" t="s">
        <v>13</v>
      </c>
      <c r="L9" s="4" t="s">
        <v>14</v>
      </c>
      <c r="M9" s="4" t="s">
        <v>15</v>
      </c>
      <c r="N9" s="4" t="s">
        <v>16</v>
      </c>
      <c r="O9" s="4" t="s">
        <v>17</v>
      </c>
      <c r="P9" s="4" t="s">
        <v>18</v>
      </c>
      <c r="Q9" s="4" t="s">
        <v>19</v>
      </c>
      <c r="R9" s="4" t="s">
        <v>20</v>
      </c>
      <c r="S9" s="4" t="s">
        <v>21</v>
      </c>
      <c r="T9" s="4" t="s">
        <v>22</v>
      </c>
      <c r="U9" s="4" t="s">
        <v>23</v>
      </c>
      <c r="V9" s="4" t="s">
        <v>24</v>
      </c>
      <c r="W9" s="4" t="s">
        <v>25</v>
      </c>
      <c r="X9" s="4" t="s">
        <v>26</v>
      </c>
      <c r="Y9" s="4" t="s">
        <v>27</v>
      </c>
    </row>
    <row r="10" spans="1:25" x14ac:dyDescent="0.15">
      <c r="A10" s="12" t="s">
        <v>28</v>
      </c>
      <c r="B10" s="15">
        <v>35430</v>
      </c>
      <c r="C10" s="15">
        <v>35795</v>
      </c>
      <c r="D10" s="15">
        <v>36160</v>
      </c>
      <c r="E10" s="15">
        <v>36525</v>
      </c>
      <c r="F10" s="15">
        <v>36891</v>
      </c>
      <c r="G10" s="15">
        <v>37256</v>
      </c>
      <c r="H10" s="15">
        <v>37621</v>
      </c>
      <c r="I10" s="15">
        <v>37986</v>
      </c>
      <c r="J10" s="15">
        <v>38352</v>
      </c>
      <c r="K10" s="15">
        <v>38717</v>
      </c>
      <c r="L10" s="15">
        <v>39082</v>
      </c>
      <c r="M10" s="15">
        <v>39447</v>
      </c>
      <c r="N10" s="15">
        <v>39813</v>
      </c>
      <c r="O10" s="15">
        <v>40178</v>
      </c>
      <c r="P10" s="15">
        <v>40543</v>
      </c>
      <c r="Q10" s="15">
        <v>40908</v>
      </c>
      <c r="R10" s="15">
        <v>41274</v>
      </c>
      <c r="S10" s="15">
        <v>41639</v>
      </c>
      <c r="T10" s="15">
        <v>42004</v>
      </c>
      <c r="U10" s="15">
        <v>42369</v>
      </c>
      <c r="V10" s="15">
        <v>42735</v>
      </c>
      <c r="W10" s="15">
        <v>43100</v>
      </c>
      <c r="X10" s="15">
        <v>43465</v>
      </c>
      <c r="Y10" s="15">
        <v>43830</v>
      </c>
    </row>
    <row r="11" spans="1:25" x14ac:dyDescent="0.15">
      <c r="A11" s="14" t="s">
        <v>29</v>
      </c>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x14ac:dyDescent="0.15">
      <c r="A12" s="12" t="s">
        <v>30</v>
      </c>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x14ac:dyDescent="0.15">
      <c r="A13" s="12" t="s">
        <v>31</v>
      </c>
      <c r="B13" s="11">
        <v>609178107</v>
      </c>
      <c r="C13" s="11">
        <v>741770213</v>
      </c>
      <c r="D13" s="11">
        <v>729964034</v>
      </c>
      <c r="E13" s="11">
        <v>947991372</v>
      </c>
      <c r="F13" s="11">
        <v>917858426</v>
      </c>
      <c r="G13" s="11">
        <v>1164489759</v>
      </c>
      <c r="H13" s="11">
        <v>1004062483</v>
      </c>
      <c r="I13" s="11">
        <v>1041713598</v>
      </c>
      <c r="J13" s="11">
        <v>1094255978</v>
      </c>
      <c r="K13" s="11">
        <v>1032916925</v>
      </c>
      <c r="L13" s="11">
        <v>1013557269</v>
      </c>
      <c r="M13" s="11">
        <v>1098950863</v>
      </c>
      <c r="N13" s="11">
        <v>1067739838</v>
      </c>
      <c r="O13" s="11">
        <v>1154004822</v>
      </c>
      <c r="P13" s="11">
        <v>1132422492</v>
      </c>
      <c r="Q13" s="11">
        <v>1157377948</v>
      </c>
      <c r="R13" s="11">
        <v>1118435432</v>
      </c>
      <c r="S13" s="11">
        <v>1136103705</v>
      </c>
      <c r="T13" s="11">
        <v>1168410079</v>
      </c>
      <c r="U13" s="11">
        <v>1229271130</v>
      </c>
      <c r="V13" s="11">
        <v>1189672520</v>
      </c>
      <c r="W13" s="11">
        <v>1315661250</v>
      </c>
      <c r="X13" s="11">
        <v>1118406701</v>
      </c>
      <c r="Y13" s="11">
        <v>1290859676</v>
      </c>
    </row>
    <row r="14" spans="1:25" x14ac:dyDescent="0.15">
      <c r="A14" s="12" t="s">
        <v>32</v>
      </c>
      <c r="B14" s="11">
        <v>65814360</v>
      </c>
      <c r="C14" s="11">
        <v>195563688</v>
      </c>
      <c r="D14" s="11">
        <v>198524158</v>
      </c>
      <c r="E14" s="11">
        <v>71536619</v>
      </c>
      <c r="F14" s="11">
        <v>84734713</v>
      </c>
      <c r="G14" s="11">
        <v>151922095</v>
      </c>
      <c r="H14" s="11">
        <v>160664899</v>
      </c>
      <c r="I14" s="11">
        <v>160229214</v>
      </c>
      <c r="J14" s="11">
        <v>131761169</v>
      </c>
      <c r="K14" s="11">
        <v>125878101</v>
      </c>
      <c r="L14" s="11">
        <v>86384603</v>
      </c>
      <c r="M14" s="11">
        <v>102361704</v>
      </c>
      <c r="N14" s="11">
        <v>506891254</v>
      </c>
      <c r="O14" s="11">
        <v>692008991</v>
      </c>
      <c r="P14" s="11">
        <v>728784410</v>
      </c>
      <c r="Q14" s="11">
        <v>224316807</v>
      </c>
      <c r="R14" s="11">
        <v>252165837</v>
      </c>
      <c r="S14" s="11">
        <v>259924926</v>
      </c>
      <c r="T14" s="11">
        <v>322696048</v>
      </c>
      <c r="U14" s="11">
        <v>288176156</v>
      </c>
      <c r="V14" s="11">
        <v>1029102259</v>
      </c>
      <c r="W14" s="11">
        <v>796077283</v>
      </c>
      <c r="X14" s="11">
        <v>1546953903</v>
      </c>
      <c r="Y14" s="11">
        <v>49280686</v>
      </c>
    </row>
    <row r="15" spans="1:25" x14ac:dyDescent="0.15">
      <c r="A15" s="12" t="s">
        <v>33</v>
      </c>
      <c r="B15" s="11">
        <v>9605770</v>
      </c>
      <c r="C15" s="11">
        <v>17698597</v>
      </c>
      <c r="D15" s="11">
        <v>15532476</v>
      </c>
      <c r="E15" s="11">
        <v>17976700</v>
      </c>
      <c r="F15" s="11">
        <v>7356156</v>
      </c>
      <c r="G15" s="11">
        <v>5484260</v>
      </c>
      <c r="H15" s="11">
        <v>7498597</v>
      </c>
      <c r="I15" s="11">
        <v>10119803</v>
      </c>
      <c r="J15" s="11">
        <v>4483948</v>
      </c>
      <c r="K15" s="11">
        <v>4485373</v>
      </c>
      <c r="L15" s="11">
        <v>3414535</v>
      </c>
      <c r="M15" s="11">
        <v>2810620</v>
      </c>
      <c r="N15" s="11">
        <v>54836340</v>
      </c>
      <c r="O15" s="11">
        <v>6202368</v>
      </c>
      <c r="P15" s="11">
        <v>11815228</v>
      </c>
      <c r="Q15" s="11">
        <v>6651467</v>
      </c>
      <c r="R15" s="11">
        <v>12119831</v>
      </c>
      <c r="S15" s="11">
        <v>9770328</v>
      </c>
      <c r="T15" s="11">
        <v>8126613</v>
      </c>
      <c r="U15" s="11">
        <v>14080519</v>
      </c>
      <c r="V15" s="11">
        <v>6013458</v>
      </c>
      <c r="W15" s="11">
        <v>6576844</v>
      </c>
      <c r="X15" s="11">
        <v>5830994</v>
      </c>
      <c r="Y15" s="11">
        <v>4380014</v>
      </c>
    </row>
    <row r="16" spans="1:25" x14ac:dyDescent="0.15">
      <c r="A16" s="12" t="s">
        <v>34</v>
      </c>
      <c r="B16" s="11">
        <v>265827031</v>
      </c>
      <c r="C16" s="11">
        <v>220245697</v>
      </c>
      <c r="D16" s="11">
        <v>297044478</v>
      </c>
      <c r="E16" s="11">
        <v>209158219</v>
      </c>
      <c r="F16" s="11">
        <v>320366168</v>
      </c>
      <c r="G16" s="11">
        <v>529922895</v>
      </c>
      <c r="H16" s="11">
        <v>281729759</v>
      </c>
      <c r="I16" s="11">
        <v>228853225</v>
      </c>
      <c r="J16" s="11">
        <v>264471167</v>
      </c>
      <c r="K16" s="11">
        <v>442033733</v>
      </c>
      <c r="L16" s="11">
        <v>555106560</v>
      </c>
      <c r="M16" s="11">
        <v>298068842</v>
      </c>
      <c r="N16" s="11">
        <v>772992907</v>
      </c>
      <c r="O16" s="11">
        <v>552021679</v>
      </c>
      <c r="P16" s="11">
        <v>306851442</v>
      </c>
      <c r="Q16" s="11">
        <v>335969718</v>
      </c>
      <c r="R16" s="11">
        <v>229076498</v>
      </c>
      <c r="S16" s="11">
        <v>227368777</v>
      </c>
      <c r="T16" s="11">
        <v>218439709</v>
      </c>
      <c r="U16" s="11">
        <v>284619192</v>
      </c>
      <c r="V16" s="11">
        <v>404852499</v>
      </c>
      <c r="W16" s="11">
        <v>507363423</v>
      </c>
      <c r="X16" s="11">
        <v>1284732285</v>
      </c>
      <c r="Y16" s="11">
        <v>539395356</v>
      </c>
    </row>
    <row r="17" spans="1:25" x14ac:dyDescent="0.15">
      <c r="A17" s="12" t="s">
        <v>75</v>
      </c>
      <c r="B17" s="11">
        <v>950425268</v>
      </c>
      <c r="C17" s="11">
        <v>1175278195</v>
      </c>
      <c r="D17" s="11">
        <v>1241065144</v>
      </c>
      <c r="E17" s="11">
        <v>1246662908</v>
      </c>
      <c r="F17" s="11">
        <v>1330315466</v>
      </c>
      <c r="G17" s="11">
        <v>1851819009</v>
      </c>
      <c r="H17" s="11">
        <v>1453955743</v>
      </c>
      <c r="I17" s="11">
        <v>1440915838</v>
      </c>
      <c r="J17" s="11">
        <v>1494972262</v>
      </c>
      <c r="K17" s="11">
        <v>1605314131</v>
      </c>
      <c r="L17" s="11">
        <v>1658462964</v>
      </c>
      <c r="M17" s="11">
        <v>1502192030</v>
      </c>
      <c r="N17" s="11">
        <v>2402460335</v>
      </c>
      <c r="O17" s="11">
        <v>2404237860</v>
      </c>
      <c r="P17" s="11">
        <v>2179873574</v>
      </c>
      <c r="Q17" s="11">
        <v>1724315941</v>
      </c>
      <c r="R17" s="11">
        <v>1611797597</v>
      </c>
      <c r="S17" s="11">
        <v>1633167737</v>
      </c>
      <c r="T17" s="11">
        <v>1717672449</v>
      </c>
      <c r="U17" s="11">
        <v>1816146993</v>
      </c>
      <c r="V17" s="11">
        <v>2629640735</v>
      </c>
      <c r="W17" s="11">
        <v>2625678803</v>
      </c>
      <c r="X17" s="11">
        <v>3955923880</v>
      </c>
      <c r="Y17" s="11">
        <v>1883915727</v>
      </c>
    </row>
    <row r="18" spans="1:25" x14ac:dyDescent="0.15">
      <c r="A18" s="12" t="s">
        <v>36</v>
      </c>
      <c r="B18" s="11">
        <v>18752</v>
      </c>
      <c r="C18" s="11">
        <v>22047</v>
      </c>
      <c r="D18" s="11">
        <v>25761</v>
      </c>
      <c r="E18" s="11">
        <v>28510</v>
      </c>
      <c r="F18" s="11">
        <v>1278483</v>
      </c>
      <c r="G18" s="11">
        <v>62594</v>
      </c>
      <c r="H18" s="11">
        <v>41102</v>
      </c>
      <c r="I18" s="11">
        <v>41999</v>
      </c>
      <c r="J18" s="11">
        <v>-24204</v>
      </c>
      <c r="K18" s="11">
        <v>66577</v>
      </c>
      <c r="L18" s="11">
        <v>77725</v>
      </c>
      <c r="M18" s="11">
        <v>47869</v>
      </c>
      <c r="N18" s="11">
        <v>58832</v>
      </c>
      <c r="O18" s="11">
        <v>46656</v>
      </c>
      <c r="P18" s="11">
        <v>192952744</v>
      </c>
      <c r="Q18" s="11">
        <v>90566</v>
      </c>
      <c r="R18" s="11">
        <v>1358908</v>
      </c>
      <c r="S18" s="11">
        <v>5210</v>
      </c>
      <c r="T18" s="11">
        <v>2657</v>
      </c>
      <c r="U18" s="11">
        <v>2465</v>
      </c>
      <c r="V18" s="11">
        <v>31469</v>
      </c>
      <c r="W18" s="11">
        <v>1758</v>
      </c>
      <c r="X18" s="11">
        <v>1822</v>
      </c>
      <c r="Y18" s="11">
        <v>2156</v>
      </c>
    </row>
    <row r="19" spans="1:25" x14ac:dyDescent="0.15">
      <c r="A19" s="12" t="s">
        <v>37</v>
      </c>
      <c r="B19" s="11">
        <v>6346583</v>
      </c>
      <c r="C19" s="11">
        <v>4933752</v>
      </c>
      <c r="D19" s="11">
        <v>16288351</v>
      </c>
      <c r="E19" s="11">
        <v>11096173</v>
      </c>
      <c r="F19" s="11">
        <v>32639554</v>
      </c>
      <c r="G19" s="11">
        <v>830754</v>
      </c>
      <c r="H19" s="11">
        <v>5324447</v>
      </c>
      <c r="I19" s="11">
        <v>6332385</v>
      </c>
      <c r="J19" s="11">
        <v>6900201</v>
      </c>
      <c r="K19" s="11">
        <v>353643</v>
      </c>
      <c r="L19" s="11">
        <v>8163706</v>
      </c>
      <c r="M19" s="11">
        <v>5239244</v>
      </c>
      <c r="N19" s="11">
        <v>4014007</v>
      </c>
      <c r="O19" s="11">
        <v>8910554</v>
      </c>
      <c r="P19" s="11">
        <v>936732</v>
      </c>
      <c r="Q19" s="11">
        <v>3315321</v>
      </c>
      <c r="R19" s="11">
        <v>715346</v>
      </c>
      <c r="S19" s="11">
        <v>487530</v>
      </c>
      <c r="T19" s="11">
        <v>2221383</v>
      </c>
      <c r="U19" s="11">
        <v>229338</v>
      </c>
      <c r="V19" s="11">
        <v>131651</v>
      </c>
      <c r="W19" s="11">
        <v>611996</v>
      </c>
      <c r="X19" s="11">
        <v>5159975</v>
      </c>
      <c r="Y19" s="11">
        <v>585932</v>
      </c>
    </row>
    <row r="20" spans="1:25" x14ac:dyDescent="0.15">
      <c r="A20" s="12" t="s">
        <v>38</v>
      </c>
      <c r="B20" s="11">
        <v>6236234243</v>
      </c>
      <c r="C20" s="11">
        <v>6819134465</v>
      </c>
      <c r="D20" s="11">
        <v>7362660713</v>
      </c>
      <c r="E20" s="11">
        <v>7816290638</v>
      </c>
      <c r="F20" s="11">
        <v>8703242527</v>
      </c>
      <c r="G20" s="11">
        <v>9052103315</v>
      </c>
      <c r="H20" s="11">
        <v>9228743218</v>
      </c>
      <c r="I20" s="11">
        <v>9505457588</v>
      </c>
      <c r="J20" s="11">
        <v>9913868780</v>
      </c>
      <c r="K20" s="11">
        <v>10293349228</v>
      </c>
      <c r="L20" s="11">
        <v>10878306965</v>
      </c>
      <c r="M20" s="11">
        <v>11405066920</v>
      </c>
      <c r="N20" s="11">
        <v>12724207225</v>
      </c>
      <c r="O20" s="11">
        <v>13708748726</v>
      </c>
      <c r="P20" s="11">
        <v>14576129216</v>
      </c>
      <c r="Q20" s="11">
        <v>14517317588</v>
      </c>
      <c r="R20" s="11">
        <v>14741945290</v>
      </c>
      <c r="S20" s="11">
        <v>15030178708</v>
      </c>
      <c r="T20" s="11">
        <v>15086319122</v>
      </c>
      <c r="U20" s="11">
        <v>15474547610</v>
      </c>
      <c r="V20" s="11">
        <v>16826304214</v>
      </c>
      <c r="W20" s="11">
        <v>17915753520</v>
      </c>
      <c r="X20" s="11">
        <v>20283131688</v>
      </c>
      <c r="Y20" s="11">
        <v>20421712921</v>
      </c>
    </row>
    <row r="21" spans="1:25" x14ac:dyDescent="0.15">
      <c r="A21" s="12" t="s">
        <v>30</v>
      </c>
      <c r="B21" s="13"/>
      <c r="C21" s="13"/>
      <c r="D21" s="13"/>
      <c r="E21" s="13"/>
      <c r="F21" s="13"/>
      <c r="G21" s="13"/>
      <c r="H21" s="13"/>
      <c r="I21" s="13"/>
      <c r="J21" s="13"/>
      <c r="K21" s="13"/>
      <c r="L21" s="13"/>
      <c r="M21" s="13"/>
      <c r="N21" s="13"/>
      <c r="O21" s="13"/>
      <c r="P21" s="13"/>
      <c r="Q21" s="13"/>
      <c r="R21" s="13"/>
      <c r="S21" s="13"/>
      <c r="T21" s="13"/>
      <c r="U21" s="13"/>
      <c r="V21" s="13"/>
      <c r="W21" s="13"/>
      <c r="X21" s="13"/>
      <c r="Y21" s="13"/>
    </row>
    <row r="22" spans="1:25" x14ac:dyDescent="0.15">
      <c r="A22" s="12" t="s">
        <v>39</v>
      </c>
      <c r="B22" s="11">
        <v>14474634</v>
      </c>
      <c r="C22" s="11">
        <v>14910455</v>
      </c>
      <c r="D22" s="11">
        <v>14367474</v>
      </c>
      <c r="E22" s="11">
        <v>18035182</v>
      </c>
      <c r="F22" s="11">
        <v>16118025</v>
      </c>
      <c r="G22" s="11">
        <v>24316594</v>
      </c>
      <c r="H22" s="11">
        <v>19380377</v>
      </c>
      <c r="I22" s="11">
        <v>34590619</v>
      </c>
      <c r="J22" s="11">
        <v>20762326</v>
      </c>
      <c r="K22" s="11">
        <v>21468304</v>
      </c>
      <c r="L22" s="11">
        <v>22032029</v>
      </c>
      <c r="M22" s="11">
        <v>22485382</v>
      </c>
      <c r="N22" s="11">
        <v>22818885</v>
      </c>
      <c r="O22" s="11">
        <v>26051345</v>
      </c>
      <c r="P22" s="11">
        <v>24126016</v>
      </c>
      <c r="Q22" s="11">
        <v>22539372</v>
      </c>
      <c r="R22" s="11">
        <v>22506715</v>
      </c>
      <c r="S22" s="11">
        <v>26411072</v>
      </c>
      <c r="T22" s="11">
        <v>26617904</v>
      </c>
      <c r="U22" s="11">
        <v>28388128</v>
      </c>
      <c r="V22" s="11">
        <v>29192282</v>
      </c>
      <c r="W22" s="11">
        <v>30301728</v>
      </c>
      <c r="X22" s="11">
        <v>29840434</v>
      </c>
      <c r="Y22" s="11">
        <v>30883396</v>
      </c>
    </row>
    <row r="23" spans="1:25" x14ac:dyDescent="0.15">
      <c r="A23" s="12" t="s">
        <v>40</v>
      </c>
      <c r="B23" s="11">
        <v>509883</v>
      </c>
      <c r="C23" s="11">
        <v>31182</v>
      </c>
      <c r="D23" s="11">
        <v>145282</v>
      </c>
      <c r="E23" s="11">
        <v>54887</v>
      </c>
      <c r="F23" s="11">
        <v>90991</v>
      </c>
      <c r="G23" s="11">
        <v>2720562</v>
      </c>
      <c r="H23" s="11">
        <v>5475</v>
      </c>
      <c r="I23" s="11">
        <v>16764</v>
      </c>
      <c r="J23" s="11">
        <v>339003</v>
      </c>
      <c r="K23" s="11">
        <v>232561</v>
      </c>
      <c r="L23" s="11">
        <v>240924</v>
      </c>
      <c r="M23" s="11">
        <v>379975</v>
      </c>
      <c r="N23" s="11">
        <v>316177</v>
      </c>
      <c r="O23" s="11">
        <v>69941</v>
      </c>
      <c r="P23" s="11">
        <v>50531</v>
      </c>
      <c r="Q23" s="11">
        <v>48215</v>
      </c>
      <c r="R23" s="11">
        <v>49231</v>
      </c>
      <c r="S23" s="11">
        <v>52181</v>
      </c>
      <c r="T23" s="11">
        <v>24558</v>
      </c>
      <c r="U23" s="11">
        <v>26618</v>
      </c>
      <c r="V23" s="11">
        <v>289340</v>
      </c>
      <c r="W23" s="11">
        <v>18874</v>
      </c>
      <c r="X23" s="11">
        <v>21112</v>
      </c>
      <c r="Y23" s="11">
        <v>12730</v>
      </c>
    </row>
    <row r="24" spans="1:25" x14ac:dyDescent="0.15">
      <c r="A24" s="12" t="s">
        <v>41</v>
      </c>
      <c r="B24" s="11">
        <v>169312</v>
      </c>
      <c r="C24" s="11">
        <v>169454</v>
      </c>
      <c r="D24" s="11">
        <v>162951</v>
      </c>
      <c r="E24" s="11">
        <v>120338</v>
      </c>
      <c r="F24" s="11">
        <v>1451842</v>
      </c>
      <c r="G24" s="11">
        <v>223781</v>
      </c>
      <c r="H24" s="11">
        <v>237476</v>
      </c>
      <c r="I24" s="11">
        <v>254616</v>
      </c>
      <c r="J24" s="11">
        <v>134809</v>
      </c>
      <c r="K24" s="11">
        <v>165210</v>
      </c>
      <c r="L24" s="11">
        <v>145060</v>
      </c>
      <c r="M24" s="11">
        <v>269382</v>
      </c>
      <c r="N24" s="11">
        <v>143377</v>
      </c>
      <c r="O24" s="11">
        <v>382618</v>
      </c>
      <c r="P24" s="11">
        <v>3198328</v>
      </c>
      <c r="Q24" s="11">
        <v>124121</v>
      </c>
      <c r="R24" s="11">
        <v>163129</v>
      </c>
      <c r="S24" s="11">
        <v>35041</v>
      </c>
      <c r="T24" s="11">
        <v>50842</v>
      </c>
      <c r="U24" s="11">
        <v>104120</v>
      </c>
      <c r="V24" s="11">
        <v>90812</v>
      </c>
      <c r="W24" s="11">
        <v>113928</v>
      </c>
      <c r="X24" s="11">
        <v>270062</v>
      </c>
      <c r="Y24" s="11">
        <v>73377</v>
      </c>
    </row>
    <row r="25" spans="1:25" x14ac:dyDescent="0.15">
      <c r="A25" s="12" t="s">
        <v>42</v>
      </c>
      <c r="B25" s="11">
        <v>53283831</v>
      </c>
      <c r="C25" s="11">
        <v>55672518</v>
      </c>
      <c r="D25" s="11">
        <v>73788582</v>
      </c>
      <c r="E25" s="11">
        <v>66467687</v>
      </c>
      <c r="F25" s="11">
        <v>163542571</v>
      </c>
      <c r="G25" s="11">
        <v>102352475</v>
      </c>
      <c r="H25" s="11">
        <v>43623740</v>
      </c>
      <c r="I25" s="11">
        <v>77337058</v>
      </c>
      <c r="J25" s="11">
        <v>102626712</v>
      </c>
      <c r="K25" s="11">
        <v>101087790</v>
      </c>
      <c r="L25" s="11">
        <v>44644996</v>
      </c>
      <c r="M25" s="11">
        <v>183649289</v>
      </c>
      <c r="N25" s="11">
        <v>250390102</v>
      </c>
      <c r="O25" s="11">
        <v>340464709</v>
      </c>
      <c r="P25" s="11">
        <v>280321213</v>
      </c>
      <c r="Q25" s="11">
        <v>210833323</v>
      </c>
      <c r="R25" s="11">
        <v>125440932</v>
      </c>
      <c r="S25" s="11">
        <v>102354311</v>
      </c>
      <c r="T25" s="11">
        <v>98081201</v>
      </c>
      <c r="U25" s="11">
        <v>75098353</v>
      </c>
      <c r="V25" s="11">
        <v>95368771</v>
      </c>
      <c r="W25" s="11">
        <v>86889945</v>
      </c>
      <c r="X25" s="11">
        <v>98370395</v>
      </c>
      <c r="Y25" s="11">
        <v>65159772</v>
      </c>
    </row>
    <row r="26" spans="1:25" x14ac:dyDescent="0.15">
      <c r="A26" s="12" t="s">
        <v>43</v>
      </c>
      <c r="B26" s="11">
        <v>16453213</v>
      </c>
      <c r="C26" s="11">
        <v>22261207</v>
      </c>
      <c r="D26" s="11">
        <v>20201443</v>
      </c>
      <c r="E26" s="11">
        <v>30096994</v>
      </c>
      <c r="F26" s="11">
        <v>24140099</v>
      </c>
      <c r="G26" s="11">
        <v>35151207</v>
      </c>
      <c r="H26" s="11">
        <v>37786262</v>
      </c>
      <c r="I26" s="11">
        <v>52676322</v>
      </c>
      <c r="J26" s="11">
        <v>22610886</v>
      </c>
      <c r="K26" s="11">
        <v>17399401</v>
      </c>
      <c r="L26" s="11">
        <v>46326772</v>
      </c>
      <c r="M26" s="11">
        <v>13240605</v>
      </c>
      <c r="N26" s="11">
        <v>17602569</v>
      </c>
      <c r="O26" s="11">
        <v>37432464</v>
      </c>
      <c r="P26" s="11">
        <v>23712261</v>
      </c>
      <c r="Q26" s="11">
        <v>39537920</v>
      </c>
      <c r="R26" s="11">
        <v>78824774</v>
      </c>
      <c r="S26" s="11">
        <v>11197765</v>
      </c>
      <c r="T26" s="11">
        <v>14430906</v>
      </c>
      <c r="U26" s="11">
        <v>10129109</v>
      </c>
      <c r="V26" s="11">
        <v>15085554</v>
      </c>
      <c r="W26" s="11">
        <v>17866441</v>
      </c>
      <c r="X26" s="11">
        <v>14903173</v>
      </c>
      <c r="Y26" s="11">
        <v>16337215</v>
      </c>
    </row>
    <row r="27" spans="1:25" x14ac:dyDescent="0.15">
      <c r="A27" s="12" t="s">
        <v>44</v>
      </c>
      <c r="B27" s="11">
        <v>370576614</v>
      </c>
      <c r="C27" s="11">
        <v>441826166</v>
      </c>
      <c r="D27" s="11">
        <v>452657373</v>
      </c>
      <c r="E27" s="11">
        <v>551324384</v>
      </c>
      <c r="F27" s="11">
        <v>632294816</v>
      </c>
      <c r="G27" s="11">
        <v>839681009</v>
      </c>
      <c r="H27" s="11">
        <v>685276075</v>
      </c>
      <c r="I27" s="11">
        <v>687765897</v>
      </c>
      <c r="J27" s="11">
        <v>809932020</v>
      </c>
      <c r="K27" s="11">
        <v>750417370</v>
      </c>
      <c r="L27" s="11">
        <v>772075608</v>
      </c>
      <c r="M27" s="11">
        <v>672679636</v>
      </c>
      <c r="N27" s="11">
        <v>727167257</v>
      </c>
      <c r="O27" s="11">
        <v>779926051</v>
      </c>
      <c r="P27" s="11">
        <v>697614915</v>
      </c>
      <c r="Q27" s="11">
        <v>588537884</v>
      </c>
      <c r="R27" s="11">
        <v>746394208</v>
      </c>
      <c r="S27" s="11">
        <v>853959885</v>
      </c>
      <c r="T27" s="11">
        <v>737208905</v>
      </c>
      <c r="U27" s="11">
        <v>817686134</v>
      </c>
      <c r="V27" s="11">
        <v>901818182</v>
      </c>
      <c r="W27" s="11">
        <v>939980857</v>
      </c>
      <c r="X27" s="11">
        <v>866339767</v>
      </c>
      <c r="Y27" s="11">
        <v>1085670399</v>
      </c>
    </row>
    <row r="28" spans="1:25" x14ac:dyDescent="0.15">
      <c r="A28" s="12" t="s">
        <v>46</v>
      </c>
      <c r="B28" s="11">
        <v>68542278</v>
      </c>
      <c r="C28" s="11">
        <v>143476183</v>
      </c>
      <c r="D28" s="11">
        <v>141562576</v>
      </c>
      <c r="E28" s="11">
        <v>195440929</v>
      </c>
      <c r="F28" s="11">
        <v>147362281</v>
      </c>
      <c r="G28" s="11">
        <v>203736640</v>
      </c>
      <c r="H28" s="11">
        <v>309070963</v>
      </c>
      <c r="I28" s="11">
        <v>203577088</v>
      </c>
      <c r="J28" s="11">
        <v>205990896</v>
      </c>
      <c r="K28" s="11">
        <v>126087289</v>
      </c>
      <c r="L28" s="11">
        <v>47700055</v>
      </c>
      <c r="M28" s="11">
        <v>177445794</v>
      </c>
      <c r="N28" s="11">
        <v>171066145</v>
      </c>
      <c r="O28" s="11">
        <v>141337224</v>
      </c>
      <c r="P28" s="11">
        <v>690682194</v>
      </c>
      <c r="Q28" s="11">
        <v>492802930</v>
      </c>
      <c r="R28" s="11">
        <v>270177477</v>
      </c>
      <c r="S28" s="11">
        <v>552191008</v>
      </c>
      <c r="T28" s="11">
        <v>488636492</v>
      </c>
      <c r="U28" s="11">
        <v>270451536</v>
      </c>
      <c r="V28" s="11">
        <v>399399781</v>
      </c>
      <c r="W28" s="11">
        <v>228148645</v>
      </c>
      <c r="X28" s="11">
        <v>563718001</v>
      </c>
      <c r="Y28" s="11">
        <v>467414820</v>
      </c>
    </row>
    <row r="29" spans="1:25" x14ac:dyDescent="0.15">
      <c r="A29" s="12" t="s">
        <v>47</v>
      </c>
      <c r="B29" s="11">
        <v>17304237</v>
      </c>
      <c r="C29" s="11">
        <v>28968197</v>
      </c>
      <c r="D29" s="11">
        <v>41620836</v>
      </c>
      <c r="E29" s="11">
        <v>62230515</v>
      </c>
      <c r="F29" s="11">
        <v>13640354</v>
      </c>
      <c r="G29" s="11">
        <v>44512246</v>
      </c>
      <c r="H29" s="11">
        <v>15396169</v>
      </c>
      <c r="I29" s="11">
        <v>35994070</v>
      </c>
      <c r="J29" s="11">
        <v>69239152</v>
      </c>
      <c r="K29" s="11">
        <v>49863494</v>
      </c>
      <c r="L29" s="11">
        <v>20515435</v>
      </c>
      <c r="M29" s="11">
        <v>3720037</v>
      </c>
      <c r="N29" s="11">
        <v>225821082</v>
      </c>
      <c r="O29" s="11">
        <v>178118320</v>
      </c>
      <c r="P29" s="11">
        <v>63126703</v>
      </c>
      <c r="Q29" s="11">
        <v>11682831</v>
      </c>
      <c r="R29" s="11">
        <v>24057430</v>
      </c>
      <c r="S29" s="11">
        <v>55010675</v>
      </c>
      <c r="T29" s="11">
        <v>8490232</v>
      </c>
      <c r="U29" s="11">
        <v>74615033</v>
      </c>
      <c r="V29" s="11">
        <v>90215339</v>
      </c>
      <c r="W29" s="11">
        <v>16510031</v>
      </c>
      <c r="X29" s="11">
        <v>32305868</v>
      </c>
      <c r="Y29" s="11">
        <v>65584959</v>
      </c>
    </row>
    <row r="30" spans="1:25" x14ac:dyDescent="0.15">
      <c r="A30" s="12" t="s">
        <v>48</v>
      </c>
      <c r="B30" s="11">
        <v>60426771</v>
      </c>
      <c r="C30" s="11">
        <v>5212038</v>
      </c>
      <c r="D30" s="11">
        <v>47763446</v>
      </c>
      <c r="E30" s="11">
        <v>18894262</v>
      </c>
      <c r="F30" s="11">
        <v>495660098</v>
      </c>
      <c r="G30" s="11">
        <v>3501043</v>
      </c>
      <c r="H30" s="11">
        <v>65858875</v>
      </c>
      <c r="I30" s="11">
        <v>787927</v>
      </c>
      <c r="J30" s="11">
        <v>489122</v>
      </c>
      <c r="K30" s="11">
        <v>10199265</v>
      </c>
      <c r="L30" s="11">
        <v>21109307</v>
      </c>
      <c r="M30" s="11">
        <v>2411743</v>
      </c>
      <c r="N30" s="11">
        <v>16965507</v>
      </c>
      <c r="O30" s="11">
        <v>243411</v>
      </c>
      <c r="P30" s="11">
        <v>4297397</v>
      </c>
      <c r="Q30" s="11">
        <v>22907316</v>
      </c>
      <c r="R30" s="11">
        <v>75024457</v>
      </c>
      <c r="S30" s="11">
        <v>62617475</v>
      </c>
      <c r="T30" s="11">
        <v>50509806</v>
      </c>
      <c r="U30" s="11">
        <v>1312802</v>
      </c>
      <c r="V30" s="11">
        <v>2654275</v>
      </c>
      <c r="W30" s="11">
        <v>266506780</v>
      </c>
      <c r="X30" s="11">
        <v>125916766</v>
      </c>
      <c r="Y30" s="11">
        <v>283122</v>
      </c>
    </row>
    <row r="31" spans="1:25" x14ac:dyDescent="0.15">
      <c r="A31" s="12" t="s">
        <v>49</v>
      </c>
      <c r="B31" s="11">
        <v>601746233</v>
      </c>
      <c r="C31" s="11">
        <v>712527012</v>
      </c>
      <c r="D31" s="11">
        <v>792269960</v>
      </c>
      <c r="E31" s="11">
        <v>942665180</v>
      </c>
      <c r="F31" s="11">
        <v>1494301077</v>
      </c>
      <c r="G31" s="11">
        <v>1256195551</v>
      </c>
      <c r="H31" s="11">
        <v>1176635412</v>
      </c>
      <c r="I31" s="11">
        <v>1093000355</v>
      </c>
      <c r="J31" s="11">
        <v>1232124926</v>
      </c>
      <c r="K31" s="11">
        <v>1076920686</v>
      </c>
      <c r="L31" s="11">
        <v>974790186</v>
      </c>
      <c r="M31" s="11">
        <v>1076281836</v>
      </c>
      <c r="N31" s="11">
        <v>1432291094</v>
      </c>
      <c r="O31" s="11">
        <v>1504026077</v>
      </c>
      <c r="P31" s="11">
        <v>1787129549</v>
      </c>
      <c r="Q31" s="11">
        <v>1389013913</v>
      </c>
      <c r="R31" s="11">
        <v>1342638349</v>
      </c>
      <c r="S31" s="11">
        <v>1663829409</v>
      </c>
      <c r="T31" s="11">
        <v>1424050839</v>
      </c>
      <c r="U31" s="11">
        <v>1277811833</v>
      </c>
      <c r="V31" s="11">
        <v>1534114326</v>
      </c>
      <c r="W31" s="11">
        <v>1586337217</v>
      </c>
      <c r="X31" s="11">
        <v>1731685576</v>
      </c>
      <c r="Y31" s="11">
        <v>1731419790</v>
      </c>
    </row>
    <row r="32" spans="1:25" x14ac:dyDescent="0.15">
      <c r="A32" s="12" t="s">
        <v>30</v>
      </c>
      <c r="B32" s="13"/>
      <c r="C32" s="13"/>
      <c r="D32" s="13"/>
      <c r="E32" s="13"/>
      <c r="F32" s="13"/>
      <c r="G32" s="13"/>
      <c r="H32" s="13"/>
      <c r="I32" s="13"/>
      <c r="J32" s="13"/>
      <c r="K32" s="13"/>
      <c r="L32" s="13"/>
      <c r="M32" s="13"/>
      <c r="N32" s="13"/>
      <c r="O32" s="13"/>
      <c r="P32" s="13"/>
      <c r="Q32" s="13"/>
      <c r="R32" s="13"/>
      <c r="S32" s="13"/>
      <c r="T32" s="13"/>
      <c r="U32" s="13"/>
      <c r="V32" s="13"/>
      <c r="W32" s="13"/>
      <c r="X32" s="13"/>
      <c r="Y32" s="13"/>
    </row>
    <row r="33" spans="1:25" x14ac:dyDescent="0.15">
      <c r="A33" s="12" t="s">
        <v>50</v>
      </c>
      <c r="B33" s="11">
        <v>5634488012</v>
      </c>
      <c r="C33" s="11">
        <v>6106595350</v>
      </c>
      <c r="D33" s="11">
        <v>6570390750</v>
      </c>
      <c r="E33" s="11">
        <v>6873625462</v>
      </c>
      <c r="F33" s="11">
        <v>7208941454</v>
      </c>
      <c r="G33" s="11">
        <v>7795907762</v>
      </c>
      <c r="H33" s="11">
        <v>8052107810</v>
      </c>
      <c r="I33" s="11">
        <v>8412457236</v>
      </c>
      <c r="J33" s="11">
        <v>8681743854</v>
      </c>
      <c r="K33" s="11">
        <v>9216428534</v>
      </c>
      <c r="L33" s="11">
        <v>9903516775</v>
      </c>
      <c r="M33" s="11">
        <v>10328785080</v>
      </c>
      <c r="N33" s="11">
        <v>11291916128</v>
      </c>
      <c r="O33" s="11">
        <v>12204722653</v>
      </c>
      <c r="P33" s="11">
        <v>12788999659</v>
      </c>
      <c r="Q33" s="11">
        <v>13128303682</v>
      </c>
      <c r="R33" s="11">
        <v>13399306945</v>
      </c>
      <c r="S33" s="11">
        <v>13366349298</v>
      </c>
      <c r="T33" s="11">
        <v>13662268287</v>
      </c>
      <c r="U33" s="11">
        <v>14196735775</v>
      </c>
      <c r="V33" s="11">
        <v>15292189891</v>
      </c>
      <c r="W33" s="11">
        <v>16329416292</v>
      </c>
      <c r="X33" s="11">
        <v>18551446115</v>
      </c>
      <c r="Y33" s="11">
        <v>18690293118</v>
      </c>
    </row>
    <row r="34" spans="1:25" x14ac:dyDescent="0.15">
      <c r="A34" s="12" t="s">
        <v>51</v>
      </c>
      <c r="B34" s="11">
        <v>356757966</v>
      </c>
      <c r="C34" s="11">
        <v>537910437</v>
      </c>
      <c r="D34" s="11">
        <v>688764518</v>
      </c>
      <c r="E34" s="11">
        <v>650125344</v>
      </c>
      <c r="F34" s="11">
        <v>856067231</v>
      </c>
      <c r="G34" s="11">
        <v>1061452141</v>
      </c>
      <c r="H34" s="11">
        <v>1209118136</v>
      </c>
      <c r="I34" s="11">
        <v>1204406322</v>
      </c>
      <c r="J34" s="11">
        <v>1085513324</v>
      </c>
      <c r="K34" s="11">
        <v>991064238</v>
      </c>
      <c r="L34" s="11">
        <v>1031080505</v>
      </c>
      <c r="M34" s="11">
        <v>1192235832</v>
      </c>
      <c r="N34" s="11">
        <v>2600419716</v>
      </c>
      <c r="O34" s="11">
        <v>4525666810</v>
      </c>
      <c r="P34" s="11">
        <v>4968388181</v>
      </c>
      <c r="Q34" s="11">
        <v>5019274505</v>
      </c>
      <c r="R34" s="11">
        <v>5399432686</v>
      </c>
      <c r="S34" s="11">
        <v>5152161560</v>
      </c>
      <c r="T34" s="11">
        <v>5453981853</v>
      </c>
      <c r="U34" s="11">
        <v>5836264848</v>
      </c>
      <c r="V34" s="11">
        <v>7046353282</v>
      </c>
      <c r="W34" s="11">
        <v>7911622839</v>
      </c>
      <c r="X34" s="11">
        <v>11184681128</v>
      </c>
      <c r="Y34" s="11">
        <v>11341829771</v>
      </c>
    </row>
    <row r="35" spans="1:25" x14ac:dyDescent="0.15">
      <c r="A35" s="12" t="s">
        <v>74</v>
      </c>
      <c r="B35" s="11">
        <v>5277730047</v>
      </c>
      <c r="C35" s="11">
        <v>5568696630</v>
      </c>
      <c r="D35" s="11">
        <v>5881626235</v>
      </c>
      <c r="E35" s="11">
        <v>6223500118</v>
      </c>
      <c r="F35" s="11">
        <v>6352874223</v>
      </c>
      <c r="G35" s="11">
        <v>6734455623</v>
      </c>
      <c r="H35" s="11">
        <v>6842989673</v>
      </c>
      <c r="I35" s="11">
        <v>7208050916</v>
      </c>
      <c r="J35" s="11">
        <v>7596230527</v>
      </c>
      <c r="K35" s="11">
        <v>8225364300</v>
      </c>
      <c r="L35" s="11">
        <v>8872436267</v>
      </c>
      <c r="M35" s="11">
        <v>9136549249</v>
      </c>
      <c r="N35" s="11">
        <v>8691496412</v>
      </c>
      <c r="O35" s="11">
        <v>7679055847</v>
      </c>
      <c r="P35" s="11">
        <v>7820611477</v>
      </c>
      <c r="Q35" s="11">
        <v>8109029177</v>
      </c>
      <c r="R35" s="11">
        <v>7999874256</v>
      </c>
      <c r="S35" s="11">
        <v>8214187737</v>
      </c>
      <c r="T35" s="11">
        <v>8208286428</v>
      </c>
      <c r="U35" s="11">
        <v>8360470933</v>
      </c>
      <c r="V35" s="11">
        <v>8245836607</v>
      </c>
      <c r="W35" s="11">
        <v>8417793456</v>
      </c>
      <c r="X35" s="11">
        <v>7366764988</v>
      </c>
      <c r="Y35" s="11">
        <v>7348463345</v>
      </c>
    </row>
    <row r="36" spans="1:25" x14ac:dyDescent="0.15">
      <c r="A36" s="10"/>
    </row>
  </sheetData>
  <mergeCells count="3">
    <mergeCell ref="A1:D1"/>
    <mergeCell ref="A8:Y8"/>
    <mergeCell ref="A2:Y2"/>
  </mergeCells>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36"/>
  <sheetViews>
    <sheetView topLeftCell="A31" workbookViewId="0">
      <selection activeCell="B47" sqref="B47"/>
    </sheetView>
  </sheetViews>
  <sheetFormatPr baseColWidth="10" defaultRowHeight="13" x14ac:dyDescent="0.15"/>
  <cols>
    <col min="1" max="1" width="48.33203125" bestFit="1" customWidth="1"/>
    <col min="2" max="2" width="144.5" style="20" customWidth="1"/>
  </cols>
  <sheetData>
    <row r="1" spans="1:2" ht="16" x14ac:dyDescent="0.2">
      <c r="A1" s="17" t="s">
        <v>121</v>
      </c>
      <c r="B1" s="18" t="s">
        <v>122</v>
      </c>
    </row>
    <row r="2" spans="1:2" ht="16" x14ac:dyDescent="0.2">
      <c r="A2" s="36" t="s">
        <v>123</v>
      </c>
      <c r="B2" s="19" t="s">
        <v>124</v>
      </c>
    </row>
    <row r="3" spans="1:2" ht="15" x14ac:dyDescent="0.2">
      <c r="A3" s="36"/>
      <c r="B3" s="19"/>
    </row>
    <row r="4" spans="1:2" ht="16" x14ac:dyDescent="0.2">
      <c r="A4" s="36"/>
      <c r="B4" s="19" t="s">
        <v>125</v>
      </c>
    </row>
    <row r="5" spans="1:2" ht="16" x14ac:dyDescent="0.2">
      <c r="A5" s="36" t="s">
        <v>126</v>
      </c>
      <c r="B5" s="19" t="s">
        <v>127</v>
      </c>
    </row>
    <row r="6" spans="1:2" ht="15" x14ac:dyDescent="0.2">
      <c r="A6" s="36"/>
      <c r="B6" s="19"/>
    </row>
    <row r="7" spans="1:2" ht="16" x14ac:dyDescent="0.2">
      <c r="A7" s="36"/>
      <c r="B7" s="19" t="s">
        <v>128</v>
      </c>
    </row>
    <row r="8" spans="1:2" ht="16" x14ac:dyDescent="0.2">
      <c r="A8" s="36" t="s">
        <v>129</v>
      </c>
      <c r="B8" s="19" t="s">
        <v>75</v>
      </c>
    </row>
    <row r="9" spans="1:2" ht="15" x14ac:dyDescent="0.2">
      <c r="A9" s="36"/>
      <c r="B9" s="19"/>
    </row>
    <row r="10" spans="1:2" ht="16" x14ac:dyDescent="0.2">
      <c r="A10" s="36"/>
      <c r="B10" s="19" t="s">
        <v>130</v>
      </c>
    </row>
    <row r="11" spans="1:2" ht="32" x14ac:dyDescent="0.2">
      <c r="A11" s="36" t="s">
        <v>131</v>
      </c>
      <c r="B11" s="19" t="s">
        <v>132</v>
      </c>
    </row>
    <row r="12" spans="1:2" ht="15" x14ac:dyDescent="0.2">
      <c r="A12" s="36"/>
      <c r="B12" s="19"/>
    </row>
    <row r="13" spans="1:2" ht="16" x14ac:dyDescent="0.2">
      <c r="A13" s="36"/>
      <c r="B13" s="19" t="s">
        <v>133</v>
      </c>
    </row>
    <row r="14" spans="1:2" ht="16" x14ac:dyDescent="0.2">
      <c r="A14" s="36" t="s">
        <v>134</v>
      </c>
      <c r="B14" s="19" t="s">
        <v>135</v>
      </c>
    </row>
    <row r="15" spans="1:2" ht="15" x14ac:dyDescent="0.2">
      <c r="A15" s="36"/>
      <c r="B15" s="19"/>
    </row>
    <row r="16" spans="1:2" ht="16" x14ac:dyDescent="0.2">
      <c r="A16" s="36"/>
      <c r="B16" s="19" t="s">
        <v>136</v>
      </c>
    </row>
    <row r="17" spans="1:2" ht="16" x14ac:dyDescent="0.2">
      <c r="A17" s="36" t="s">
        <v>137</v>
      </c>
      <c r="B17" s="19" t="s">
        <v>34</v>
      </c>
    </row>
    <row r="18" spans="1:2" ht="15" x14ac:dyDescent="0.2">
      <c r="A18" s="36"/>
      <c r="B18" s="19"/>
    </row>
    <row r="19" spans="1:2" ht="16" x14ac:dyDescent="0.2">
      <c r="A19" s="36"/>
      <c r="B19" s="19" t="s">
        <v>138</v>
      </c>
    </row>
    <row r="20" spans="1:2" ht="32" x14ac:dyDescent="0.2">
      <c r="A20" s="36" t="s">
        <v>139</v>
      </c>
      <c r="B20" s="19" t="s">
        <v>140</v>
      </c>
    </row>
    <row r="21" spans="1:2" ht="15" x14ac:dyDescent="0.2">
      <c r="A21" s="36"/>
      <c r="B21" s="19"/>
    </row>
    <row r="22" spans="1:2" ht="16" x14ac:dyDescent="0.2">
      <c r="A22" s="36"/>
      <c r="B22" s="19" t="s">
        <v>141</v>
      </c>
    </row>
    <row r="23" spans="1:2" ht="16" x14ac:dyDescent="0.2">
      <c r="A23" s="36" t="s">
        <v>142</v>
      </c>
      <c r="B23" s="19" t="s">
        <v>143</v>
      </c>
    </row>
    <row r="24" spans="1:2" ht="15" x14ac:dyDescent="0.2">
      <c r="A24" s="36"/>
      <c r="B24" s="19"/>
    </row>
    <row r="25" spans="1:2" ht="16" x14ac:dyDescent="0.2">
      <c r="A25" s="36"/>
      <c r="B25" s="19" t="s">
        <v>144</v>
      </c>
    </row>
    <row r="26" spans="1:2" ht="16" x14ac:dyDescent="0.2">
      <c r="A26" s="36" t="s">
        <v>145</v>
      </c>
      <c r="B26" s="19" t="s">
        <v>146</v>
      </c>
    </row>
    <row r="27" spans="1:2" ht="15" x14ac:dyDescent="0.2">
      <c r="A27" s="36"/>
      <c r="B27" s="19"/>
    </row>
    <row r="28" spans="1:2" ht="16" x14ac:dyDescent="0.2">
      <c r="A28" s="36"/>
      <c r="B28" s="19" t="s">
        <v>147</v>
      </c>
    </row>
    <row r="29" spans="1:2" ht="16" x14ac:dyDescent="0.2">
      <c r="A29" s="36" t="s">
        <v>148</v>
      </c>
      <c r="B29" s="19" t="s">
        <v>149</v>
      </c>
    </row>
    <row r="30" spans="1:2" ht="15" x14ac:dyDescent="0.2">
      <c r="A30" s="36"/>
      <c r="B30" s="19"/>
    </row>
    <row r="31" spans="1:2" ht="16" x14ac:dyDescent="0.2">
      <c r="A31" s="36"/>
      <c r="B31" s="19" t="s">
        <v>150</v>
      </c>
    </row>
    <row r="32" spans="1:2" ht="48" x14ac:dyDescent="0.2">
      <c r="A32" s="36" t="s">
        <v>151</v>
      </c>
      <c r="B32" s="19" t="s">
        <v>152</v>
      </c>
    </row>
    <row r="33" spans="1:2" ht="15" x14ac:dyDescent="0.2">
      <c r="A33" s="36"/>
      <c r="B33" s="19"/>
    </row>
    <row r="34" spans="1:2" ht="16" x14ac:dyDescent="0.2">
      <c r="A34" s="36"/>
      <c r="B34" s="19" t="s">
        <v>153</v>
      </c>
    </row>
    <row r="35" spans="1:2" ht="32" x14ac:dyDescent="0.2">
      <c r="A35" s="36" t="s">
        <v>154</v>
      </c>
      <c r="B35" s="19" t="s">
        <v>155</v>
      </c>
    </row>
    <row r="36" spans="1:2" ht="15" x14ac:dyDescent="0.2">
      <c r="A36" s="36"/>
      <c r="B36" s="19"/>
    </row>
    <row r="37" spans="1:2" ht="16" x14ac:dyDescent="0.2">
      <c r="A37" s="36"/>
      <c r="B37" s="19" t="s">
        <v>156</v>
      </c>
    </row>
    <row r="38" spans="1:2" ht="32" x14ac:dyDescent="0.2">
      <c r="A38" s="36" t="s">
        <v>157</v>
      </c>
      <c r="B38" s="19" t="s">
        <v>158</v>
      </c>
    </row>
    <row r="39" spans="1:2" ht="15" x14ac:dyDescent="0.2">
      <c r="A39" s="36"/>
      <c r="B39" s="19"/>
    </row>
    <row r="40" spans="1:2" ht="16" x14ac:dyDescent="0.2">
      <c r="A40" s="36"/>
      <c r="B40" s="19" t="s">
        <v>159</v>
      </c>
    </row>
    <row r="41" spans="1:2" ht="16" x14ac:dyDescent="0.2">
      <c r="A41" s="36" t="s">
        <v>160</v>
      </c>
      <c r="B41" s="19" t="s">
        <v>146</v>
      </c>
    </row>
    <row r="42" spans="1:2" ht="15" x14ac:dyDescent="0.2">
      <c r="A42" s="36"/>
      <c r="B42" s="19"/>
    </row>
    <row r="43" spans="1:2" ht="16" x14ac:dyDescent="0.2">
      <c r="A43" s="36"/>
      <c r="B43" s="19" t="s">
        <v>161</v>
      </c>
    </row>
    <row r="44" spans="1:2" ht="16" x14ac:dyDescent="0.2">
      <c r="A44" s="36" t="s">
        <v>162</v>
      </c>
      <c r="B44" s="19" t="s">
        <v>163</v>
      </c>
    </row>
    <row r="45" spans="1:2" ht="15" x14ac:dyDescent="0.2">
      <c r="A45" s="36"/>
      <c r="B45" s="19"/>
    </row>
    <row r="46" spans="1:2" ht="16" x14ac:dyDescent="0.2">
      <c r="A46" s="36"/>
      <c r="B46" s="19" t="s">
        <v>164</v>
      </c>
    </row>
    <row r="47" spans="1:2" ht="32" x14ac:dyDescent="0.2">
      <c r="A47" s="36" t="s">
        <v>165</v>
      </c>
      <c r="B47" s="19" t="s">
        <v>166</v>
      </c>
    </row>
    <row r="48" spans="1:2" ht="15" x14ac:dyDescent="0.2">
      <c r="A48" s="36"/>
      <c r="B48" s="19"/>
    </row>
    <row r="49" spans="1:2" ht="16" x14ac:dyDescent="0.2">
      <c r="A49" s="36"/>
      <c r="B49" s="19" t="s">
        <v>167</v>
      </c>
    </row>
    <row r="50" spans="1:2" ht="16" x14ac:dyDescent="0.2">
      <c r="A50" s="36" t="s">
        <v>168</v>
      </c>
      <c r="B50" s="19" t="s">
        <v>48</v>
      </c>
    </row>
    <row r="51" spans="1:2" ht="15" x14ac:dyDescent="0.2">
      <c r="A51" s="36"/>
      <c r="B51" s="19"/>
    </row>
    <row r="52" spans="1:2" ht="16" x14ac:dyDescent="0.2">
      <c r="A52" s="36"/>
      <c r="B52" s="19" t="s">
        <v>169</v>
      </c>
    </row>
    <row r="53" spans="1:2" ht="16" x14ac:dyDescent="0.2">
      <c r="A53" s="36" t="s">
        <v>170</v>
      </c>
      <c r="B53" s="19" t="s">
        <v>171</v>
      </c>
    </row>
    <row r="54" spans="1:2" ht="15" x14ac:dyDescent="0.2">
      <c r="A54" s="36"/>
      <c r="B54" s="19"/>
    </row>
    <row r="55" spans="1:2" ht="16" x14ac:dyDescent="0.2">
      <c r="A55" s="36"/>
      <c r="B55" s="19" t="s">
        <v>172</v>
      </c>
    </row>
    <row r="56" spans="1:2" ht="16" x14ac:dyDescent="0.2">
      <c r="A56" s="36" t="s">
        <v>173</v>
      </c>
      <c r="B56" s="19" t="s">
        <v>37</v>
      </c>
    </row>
    <row r="57" spans="1:2" ht="15" x14ac:dyDescent="0.2">
      <c r="A57" s="36"/>
      <c r="B57" s="19"/>
    </row>
    <row r="58" spans="1:2" ht="16" x14ac:dyDescent="0.2">
      <c r="A58" s="36"/>
      <c r="B58" s="19" t="s">
        <v>174</v>
      </c>
    </row>
    <row r="59" spans="1:2" ht="16" x14ac:dyDescent="0.2">
      <c r="A59" s="36" t="s">
        <v>175</v>
      </c>
      <c r="B59" s="19" t="s">
        <v>50</v>
      </c>
    </row>
    <row r="60" spans="1:2" ht="15" x14ac:dyDescent="0.2">
      <c r="A60" s="36"/>
      <c r="B60" s="19"/>
    </row>
    <row r="61" spans="1:2" ht="16" x14ac:dyDescent="0.2">
      <c r="A61" s="36"/>
      <c r="B61" s="19" t="s">
        <v>176</v>
      </c>
    </row>
    <row r="62" spans="1:2" ht="16" x14ac:dyDescent="0.2">
      <c r="A62" s="36" t="s">
        <v>177</v>
      </c>
      <c r="B62" s="19" t="s">
        <v>178</v>
      </c>
    </row>
    <row r="63" spans="1:2" ht="15" x14ac:dyDescent="0.2">
      <c r="A63" s="36"/>
      <c r="B63" s="19"/>
    </row>
    <row r="64" spans="1:2" ht="16" x14ac:dyDescent="0.2">
      <c r="A64" s="36"/>
      <c r="B64" s="19" t="s">
        <v>179</v>
      </c>
    </row>
    <row r="65" spans="1:2" ht="32" x14ac:dyDescent="0.2">
      <c r="A65" s="36" t="s">
        <v>180</v>
      </c>
      <c r="B65" s="19" t="s">
        <v>181</v>
      </c>
    </row>
    <row r="66" spans="1:2" ht="15" x14ac:dyDescent="0.2">
      <c r="A66" s="36"/>
      <c r="B66" s="19"/>
    </row>
    <row r="67" spans="1:2" ht="16" x14ac:dyDescent="0.2">
      <c r="A67" s="36"/>
      <c r="B67" s="19" t="s">
        <v>182</v>
      </c>
    </row>
    <row r="69" spans="1:2" ht="16" x14ac:dyDescent="0.2">
      <c r="A69" s="18" t="s">
        <v>121</v>
      </c>
      <c r="B69" s="18" t="s">
        <v>122</v>
      </c>
    </row>
    <row r="70" spans="1:2" ht="16" x14ac:dyDescent="0.2">
      <c r="A70" s="19" t="s">
        <v>273</v>
      </c>
      <c r="B70" s="19" t="s">
        <v>274</v>
      </c>
    </row>
    <row r="71" spans="1:2" ht="15" x14ac:dyDescent="0.2">
      <c r="A71" s="19"/>
      <c r="B71" s="19"/>
    </row>
    <row r="72" spans="1:2" ht="16" x14ac:dyDescent="0.2">
      <c r="A72" s="19"/>
      <c r="B72" s="19" t="s">
        <v>275</v>
      </c>
    </row>
    <row r="73" spans="1:2" ht="16" x14ac:dyDescent="0.2">
      <c r="A73" s="19" t="s">
        <v>276</v>
      </c>
      <c r="B73" s="19" t="s">
        <v>236</v>
      </c>
    </row>
    <row r="74" spans="1:2" ht="15" x14ac:dyDescent="0.2">
      <c r="A74" s="19"/>
      <c r="B74" s="19"/>
    </row>
    <row r="75" spans="1:2" ht="16" x14ac:dyDescent="0.2">
      <c r="A75" s="19"/>
      <c r="B75" s="19" t="s">
        <v>277</v>
      </c>
    </row>
    <row r="76" spans="1:2" ht="48" x14ac:dyDescent="0.2">
      <c r="A76" s="19" t="s">
        <v>278</v>
      </c>
      <c r="B76" s="19" t="s">
        <v>279</v>
      </c>
    </row>
    <row r="77" spans="1:2" ht="15" x14ac:dyDescent="0.2">
      <c r="A77" s="19"/>
      <c r="B77" s="19"/>
    </row>
    <row r="78" spans="1:2" ht="16" x14ac:dyDescent="0.2">
      <c r="A78" s="19"/>
      <c r="B78" s="19" t="s">
        <v>280</v>
      </c>
    </row>
    <row r="79" spans="1:2" ht="16" x14ac:dyDescent="0.2">
      <c r="A79" s="19" t="s">
        <v>281</v>
      </c>
      <c r="B79" s="19" t="s">
        <v>282</v>
      </c>
    </row>
    <row r="80" spans="1:2" ht="15" x14ac:dyDescent="0.2">
      <c r="A80" s="19"/>
      <c r="B80" s="19"/>
    </row>
    <row r="81" spans="1:2" ht="16" x14ac:dyDescent="0.2">
      <c r="A81" s="19"/>
      <c r="B81" s="19" t="s">
        <v>283</v>
      </c>
    </row>
    <row r="82" spans="1:2" ht="16" x14ac:dyDescent="0.2">
      <c r="A82" s="19" t="s">
        <v>284</v>
      </c>
      <c r="B82" s="19" t="s">
        <v>221</v>
      </c>
    </row>
    <row r="83" spans="1:2" ht="15" x14ac:dyDescent="0.2">
      <c r="A83" s="19"/>
      <c r="B83" s="19"/>
    </row>
    <row r="84" spans="1:2" ht="16" x14ac:dyDescent="0.2">
      <c r="A84" s="19"/>
      <c r="B84" s="19" t="s">
        <v>285</v>
      </c>
    </row>
    <row r="85" spans="1:2" ht="16" x14ac:dyDescent="0.2">
      <c r="A85" s="19" t="s">
        <v>286</v>
      </c>
      <c r="B85" s="19" t="s">
        <v>219</v>
      </c>
    </row>
    <row r="86" spans="1:2" ht="15" x14ac:dyDescent="0.2">
      <c r="A86" s="19"/>
      <c r="B86" s="19"/>
    </row>
    <row r="87" spans="1:2" ht="16" x14ac:dyDescent="0.2">
      <c r="A87" s="19"/>
      <c r="B87" s="19" t="s">
        <v>287</v>
      </c>
    </row>
    <row r="88" spans="1:2" ht="16" x14ac:dyDescent="0.2">
      <c r="A88" s="19" t="s">
        <v>288</v>
      </c>
      <c r="B88" s="19" t="s">
        <v>218</v>
      </c>
    </row>
    <row r="89" spans="1:2" ht="15" x14ac:dyDescent="0.2">
      <c r="A89" s="19"/>
      <c r="B89" s="19"/>
    </row>
    <row r="90" spans="1:2" ht="16" x14ac:dyDescent="0.2">
      <c r="A90" s="19"/>
      <c r="B90" s="19" t="s">
        <v>289</v>
      </c>
    </row>
    <row r="91" spans="1:2" ht="16" x14ac:dyDescent="0.2">
      <c r="A91" s="19" t="s">
        <v>290</v>
      </c>
      <c r="B91" s="19" t="s">
        <v>220</v>
      </c>
    </row>
    <row r="92" spans="1:2" ht="15" x14ac:dyDescent="0.2">
      <c r="A92" s="19"/>
      <c r="B92" s="19"/>
    </row>
    <row r="93" spans="1:2" ht="16" x14ac:dyDescent="0.2">
      <c r="A93" s="19"/>
      <c r="B93" s="19" t="s">
        <v>291</v>
      </c>
    </row>
    <row r="94" spans="1:2" ht="16" x14ac:dyDescent="0.2">
      <c r="A94" s="19" t="s">
        <v>292</v>
      </c>
      <c r="B94" s="19" t="s">
        <v>244</v>
      </c>
    </row>
    <row r="95" spans="1:2" ht="15" x14ac:dyDescent="0.2">
      <c r="A95" s="19"/>
      <c r="B95" s="19"/>
    </row>
    <row r="96" spans="1:2" ht="16" x14ac:dyDescent="0.2">
      <c r="A96" s="19"/>
      <c r="B96" s="19" t="s">
        <v>293</v>
      </c>
    </row>
    <row r="97" spans="1:2" ht="16" x14ac:dyDescent="0.2">
      <c r="A97" s="19" t="s">
        <v>294</v>
      </c>
      <c r="B97" s="19" t="s">
        <v>295</v>
      </c>
    </row>
    <row r="98" spans="1:2" ht="15" x14ac:dyDescent="0.2">
      <c r="A98" s="19"/>
      <c r="B98" s="19"/>
    </row>
    <row r="99" spans="1:2" ht="16" x14ac:dyDescent="0.2">
      <c r="A99" s="19"/>
      <c r="B99" s="19" t="s">
        <v>296</v>
      </c>
    </row>
    <row r="100" spans="1:2" ht="32" x14ac:dyDescent="0.2">
      <c r="A100" s="19" t="s">
        <v>297</v>
      </c>
      <c r="B100" s="19" t="s">
        <v>298</v>
      </c>
    </row>
    <row r="101" spans="1:2" ht="15" x14ac:dyDescent="0.2">
      <c r="A101" s="19"/>
      <c r="B101" s="19"/>
    </row>
    <row r="102" spans="1:2" ht="16" x14ac:dyDescent="0.2">
      <c r="A102" s="19"/>
      <c r="B102" s="19" t="s">
        <v>299</v>
      </c>
    </row>
    <row r="103" spans="1:2" ht="16" x14ac:dyDescent="0.2">
      <c r="A103" s="19" t="s">
        <v>300</v>
      </c>
      <c r="B103" s="19" t="s">
        <v>301</v>
      </c>
    </row>
    <row r="104" spans="1:2" ht="15" x14ac:dyDescent="0.2">
      <c r="A104" s="19"/>
      <c r="B104" s="19"/>
    </row>
    <row r="105" spans="1:2" ht="16" x14ac:dyDescent="0.2">
      <c r="A105" s="19"/>
      <c r="B105" s="19" t="s">
        <v>302</v>
      </c>
    </row>
    <row r="106" spans="1:2" ht="16" x14ac:dyDescent="0.2">
      <c r="A106" s="19" t="s">
        <v>303</v>
      </c>
      <c r="B106" s="19" t="s">
        <v>304</v>
      </c>
    </row>
    <row r="107" spans="1:2" ht="15" x14ac:dyDescent="0.2">
      <c r="A107" s="19"/>
      <c r="B107" s="19"/>
    </row>
    <row r="108" spans="1:2" ht="16" x14ac:dyDescent="0.2">
      <c r="A108" s="19"/>
      <c r="B108" s="19" t="s">
        <v>305</v>
      </c>
    </row>
    <row r="109" spans="1:2" ht="16" x14ac:dyDescent="0.2">
      <c r="A109" s="19" t="s">
        <v>229</v>
      </c>
      <c r="B109" s="19" t="s">
        <v>306</v>
      </c>
    </row>
    <row r="110" spans="1:2" ht="15" x14ac:dyDescent="0.2">
      <c r="A110" s="19"/>
      <c r="B110" s="19"/>
    </row>
    <row r="111" spans="1:2" ht="16" x14ac:dyDescent="0.2">
      <c r="A111" s="19"/>
      <c r="B111" s="19" t="s">
        <v>307</v>
      </c>
    </row>
    <row r="112" spans="1:2" ht="16" x14ac:dyDescent="0.2">
      <c r="A112" s="19" t="s">
        <v>226</v>
      </c>
      <c r="B112" s="19" t="s">
        <v>308</v>
      </c>
    </row>
    <row r="113" spans="1:2" ht="15" x14ac:dyDescent="0.2">
      <c r="A113" s="19"/>
      <c r="B113" s="19"/>
    </row>
    <row r="114" spans="1:2" ht="16" x14ac:dyDescent="0.2">
      <c r="A114" s="19"/>
      <c r="B114" s="19" t="s">
        <v>309</v>
      </c>
    </row>
    <row r="115" spans="1:2" ht="16" x14ac:dyDescent="0.2">
      <c r="A115" s="19" t="s">
        <v>230</v>
      </c>
      <c r="B115" s="19" t="s">
        <v>310</v>
      </c>
    </row>
    <row r="116" spans="1:2" ht="15" x14ac:dyDescent="0.2">
      <c r="A116" s="19"/>
      <c r="B116" s="19"/>
    </row>
    <row r="117" spans="1:2" ht="16" x14ac:dyDescent="0.2">
      <c r="A117" s="19"/>
      <c r="B117" s="19" t="s">
        <v>311</v>
      </c>
    </row>
    <row r="118" spans="1:2" ht="16" x14ac:dyDescent="0.2">
      <c r="A118" s="19" t="s">
        <v>312</v>
      </c>
      <c r="B118" s="19" t="s">
        <v>313</v>
      </c>
    </row>
    <row r="119" spans="1:2" ht="15" x14ac:dyDescent="0.2">
      <c r="A119" s="19"/>
      <c r="B119" s="19"/>
    </row>
    <row r="120" spans="1:2" ht="16" x14ac:dyDescent="0.2">
      <c r="A120" s="19"/>
      <c r="B120" s="19" t="s">
        <v>314</v>
      </c>
    </row>
    <row r="121" spans="1:2" ht="16" x14ac:dyDescent="0.2">
      <c r="A121" s="19" t="s">
        <v>228</v>
      </c>
      <c r="B121" s="19" t="s">
        <v>315</v>
      </c>
    </row>
    <row r="122" spans="1:2" ht="15" x14ac:dyDescent="0.2">
      <c r="A122" s="19"/>
      <c r="B122" s="19"/>
    </row>
    <row r="123" spans="1:2" ht="16" x14ac:dyDescent="0.2">
      <c r="A123" s="19"/>
      <c r="B123" s="19" t="s">
        <v>316</v>
      </c>
    </row>
    <row r="124" spans="1:2" ht="16" x14ac:dyDescent="0.2">
      <c r="A124" s="19" t="s">
        <v>317</v>
      </c>
      <c r="B124" s="19" t="s">
        <v>318</v>
      </c>
    </row>
    <row r="125" spans="1:2" ht="15" x14ac:dyDescent="0.2">
      <c r="A125" s="19"/>
      <c r="B125" s="19"/>
    </row>
    <row r="126" spans="1:2" ht="16" x14ac:dyDescent="0.2">
      <c r="A126" s="19"/>
      <c r="B126" s="19" t="s">
        <v>319</v>
      </c>
    </row>
    <row r="127" spans="1:2" ht="16" x14ac:dyDescent="0.2">
      <c r="A127" s="19" t="s">
        <v>320</v>
      </c>
      <c r="B127" s="19" t="s">
        <v>321</v>
      </c>
    </row>
    <row r="128" spans="1:2" ht="15" x14ac:dyDescent="0.2">
      <c r="A128" s="19"/>
      <c r="B128" s="19"/>
    </row>
    <row r="129" spans="1:2" ht="16" x14ac:dyDescent="0.2">
      <c r="A129" s="19"/>
      <c r="B129" s="19" t="s">
        <v>322</v>
      </c>
    </row>
    <row r="130" spans="1:2" ht="16" x14ac:dyDescent="0.2">
      <c r="A130" s="19" t="s">
        <v>323</v>
      </c>
      <c r="B130" s="19" t="s">
        <v>324</v>
      </c>
    </row>
    <row r="131" spans="1:2" ht="15" x14ac:dyDescent="0.2">
      <c r="A131" s="19"/>
      <c r="B131" s="19"/>
    </row>
    <row r="132" spans="1:2" ht="16" x14ac:dyDescent="0.2">
      <c r="A132" s="19"/>
      <c r="B132" s="19" t="s">
        <v>325</v>
      </c>
    </row>
    <row r="133" spans="1:2" ht="16" x14ac:dyDescent="0.2">
      <c r="A133" s="19" t="s">
        <v>225</v>
      </c>
      <c r="B133" s="19" t="s">
        <v>326</v>
      </c>
    </row>
    <row r="134" spans="1:2" ht="15" x14ac:dyDescent="0.2">
      <c r="A134" s="19"/>
      <c r="B134" s="19"/>
    </row>
    <row r="135" spans="1:2" ht="16" x14ac:dyDescent="0.2">
      <c r="A135" s="19"/>
      <c r="B135" s="19" t="s">
        <v>327</v>
      </c>
    </row>
    <row r="136" spans="1:2" ht="16" x14ac:dyDescent="0.2">
      <c r="A136" s="19" t="s">
        <v>328</v>
      </c>
      <c r="B136" s="19" t="s">
        <v>329</v>
      </c>
    </row>
    <row r="137" spans="1:2" ht="15" x14ac:dyDescent="0.2">
      <c r="A137" s="19"/>
      <c r="B137" s="19"/>
    </row>
    <row r="138" spans="1:2" ht="16" x14ac:dyDescent="0.2">
      <c r="A138" s="19"/>
      <c r="B138" s="19" t="s">
        <v>330</v>
      </c>
    </row>
    <row r="139" spans="1:2" ht="16" x14ac:dyDescent="0.2">
      <c r="A139" s="19" t="s">
        <v>331</v>
      </c>
      <c r="B139" s="19" t="s">
        <v>332</v>
      </c>
    </row>
    <row r="140" spans="1:2" ht="15" x14ac:dyDescent="0.2">
      <c r="A140" s="19"/>
      <c r="B140" s="19"/>
    </row>
    <row r="141" spans="1:2" ht="16" x14ac:dyDescent="0.2">
      <c r="A141" s="19"/>
      <c r="B141" s="19" t="s">
        <v>333</v>
      </c>
    </row>
    <row r="142" spans="1:2" ht="64" x14ac:dyDescent="0.2">
      <c r="A142" s="19" t="s">
        <v>334</v>
      </c>
      <c r="B142" s="19" t="s">
        <v>335</v>
      </c>
    </row>
    <row r="143" spans="1:2" ht="15" x14ac:dyDescent="0.2">
      <c r="A143" s="19"/>
      <c r="B143" s="19"/>
    </row>
    <row r="144" spans="1:2" ht="16" x14ac:dyDescent="0.2">
      <c r="A144" s="19"/>
      <c r="B144" s="19" t="s">
        <v>336</v>
      </c>
    </row>
    <row r="145" spans="1:2" ht="16" x14ac:dyDescent="0.2">
      <c r="A145" s="19" t="s">
        <v>337</v>
      </c>
      <c r="B145" s="19" t="s">
        <v>338</v>
      </c>
    </row>
    <row r="146" spans="1:2" ht="15" x14ac:dyDescent="0.2">
      <c r="A146" s="19"/>
      <c r="B146" s="19"/>
    </row>
    <row r="147" spans="1:2" ht="16" x14ac:dyDescent="0.2">
      <c r="A147" s="19"/>
      <c r="B147" s="19" t="s">
        <v>339</v>
      </c>
    </row>
    <row r="148" spans="1:2" ht="16" x14ac:dyDescent="0.2">
      <c r="A148" s="19" t="s">
        <v>340</v>
      </c>
      <c r="B148" s="19" t="s">
        <v>341</v>
      </c>
    </row>
    <row r="149" spans="1:2" ht="15" x14ac:dyDescent="0.2">
      <c r="A149" s="19"/>
      <c r="B149" s="19"/>
    </row>
    <row r="150" spans="1:2" ht="16" x14ac:dyDescent="0.2">
      <c r="A150" s="19"/>
      <c r="B150" s="19" t="s">
        <v>342</v>
      </c>
    </row>
    <row r="151" spans="1:2" ht="32" x14ac:dyDescent="0.2">
      <c r="A151" s="19" t="s">
        <v>343</v>
      </c>
      <c r="B151" s="19" t="s">
        <v>344</v>
      </c>
    </row>
    <row r="152" spans="1:2" ht="15" x14ac:dyDescent="0.2">
      <c r="A152" s="19"/>
      <c r="B152" s="19"/>
    </row>
    <row r="153" spans="1:2" ht="16" x14ac:dyDescent="0.2">
      <c r="A153" s="19"/>
      <c r="B153" s="19" t="s">
        <v>345</v>
      </c>
    </row>
    <row r="154" spans="1:2" ht="16" x14ac:dyDescent="0.2">
      <c r="A154" s="19" t="s">
        <v>346</v>
      </c>
      <c r="B154" s="19" t="s">
        <v>347</v>
      </c>
    </row>
    <row r="155" spans="1:2" ht="15" x14ac:dyDescent="0.2">
      <c r="A155" s="19"/>
      <c r="B155" s="19"/>
    </row>
    <row r="156" spans="1:2" ht="16" x14ac:dyDescent="0.2">
      <c r="A156" s="19"/>
      <c r="B156" s="19" t="s">
        <v>348</v>
      </c>
    </row>
    <row r="157" spans="1:2" ht="16" x14ac:dyDescent="0.2">
      <c r="A157" s="19" t="s">
        <v>349</v>
      </c>
      <c r="B157" s="19" t="s">
        <v>350</v>
      </c>
    </row>
    <row r="158" spans="1:2" ht="15" x14ac:dyDescent="0.2">
      <c r="A158" s="19"/>
      <c r="B158" s="19"/>
    </row>
    <row r="159" spans="1:2" ht="16" x14ac:dyDescent="0.2">
      <c r="A159" s="19"/>
      <c r="B159" s="19" t="s">
        <v>351</v>
      </c>
    </row>
    <row r="160" spans="1:2" ht="32" x14ac:dyDescent="0.2">
      <c r="A160" s="19" t="s">
        <v>352</v>
      </c>
      <c r="B160" s="19" t="s">
        <v>353</v>
      </c>
    </row>
    <row r="161" spans="1:2" ht="15" x14ac:dyDescent="0.2">
      <c r="A161" s="19"/>
      <c r="B161" s="19"/>
    </row>
    <row r="162" spans="1:2" ht="16" x14ac:dyDescent="0.2">
      <c r="A162" s="19"/>
      <c r="B162" s="19" t="s">
        <v>354</v>
      </c>
    </row>
    <row r="163" spans="1:2" ht="80" x14ac:dyDescent="0.2">
      <c r="A163" s="19" t="s">
        <v>355</v>
      </c>
      <c r="B163" s="19" t="s">
        <v>356</v>
      </c>
    </row>
    <row r="164" spans="1:2" ht="15" x14ac:dyDescent="0.2">
      <c r="A164" s="19"/>
      <c r="B164" s="19"/>
    </row>
    <row r="165" spans="1:2" ht="16" x14ac:dyDescent="0.2">
      <c r="A165" s="19"/>
      <c r="B165" s="19" t="s">
        <v>357</v>
      </c>
    </row>
    <row r="166" spans="1:2" ht="80" x14ac:dyDescent="0.2">
      <c r="A166" s="19" t="s">
        <v>358</v>
      </c>
      <c r="B166" s="19" t="s">
        <v>356</v>
      </c>
    </row>
    <row r="167" spans="1:2" ht="15" x14ac:dyDescent="0.2">
      <c r="A167" s="19"/>
      <c r="B167" s="19"/>
    </row>
    <row r="168" spans="1:2" ht="16" x14ac:dyDescent="0.2">
      <c r="A168" s="19"/>
      <c r="B168" s="19" t="s">
        <v>359</v>
      </c>
    </row>
    <row r="169" spans="1:2" ht="32" x14ac:dyDescent="0.2">
      <c r="A169" s="19" t="s">
        <v>360</v>
      </c>
      <c r="B169" s="19" t="s">
        <v>361</v>
      </c>
    </row>
    <row r="170" spans="1:2" ht="15" x14ac:dyDescent="0.2">
      <c r="A170" s="19"/>
      <c r="B170" s="19"/>
    </row>
    <row r="171" spans="1:2" ht="16" x14ac:dyDescent="0.2">
      <c r="A171" s="19"/>
      <c r="B171" s="19" t="s">
        <v>362</v>
      </c>
    </row>
    <row r="172" spans="1:2" ht="16" x14ac:dyDescent="0.2">
      <c r="A172" s="19" t="s">
        <v>363</v>
      </c>
      <c r="B172" s="19" t="s">
        <v>361</v>
      </c>
    </row>
    <row r="173" spans="1:2" ht="15" x14ac:dyDescent="0.2">
      <c r="A173" s="19"/>
      <c r="B173" s="19"/>
    </row>
    <row r="174" spans="1:2" ht="16" x14ac:dyDescent="0.2">
      <c r="A174" s="19"/>
      <c r="B174" s="19" t="s">
        <v>364</v>
      </c>
    </row>
    <row r="175" spans="1:2" ht="32" x14ac:dyDescent="0.2">
      <c r="A175" s="19" t="s">
        <v>365</v>
      </c>
      <c r="B175" s="19" t="s">
        <v>140</v>
      </c>
    </row>
    <row r="176" spans="1:2" ht="15" x14ac:dyDescent="0.2">
      <c r="A176" s="19"/>
      <c r="B176" s="19"/>
    </row>
    <row r="177" spans="1:2" ht="16" x14ac:dyDescent="0.2">
      <c r="A177" s="19"/>
      <c r="B177" s="19" t="s">
        <v>366</v>
      </c>
    </row>
    <row r="178" spans="1:2" ht="16" x14ac:dyDescent="0.2">
      <c r="A178" s="19" t="s">
        <v>367</v>
      </c>
      <c r="B178" s="19" t="s">
        <v>50</v>
      </c>
    </row>
    <row r="179" spans="1:2" ht="15" x14ac:dyDescent="0.2">
      <c r="A179" s="19"/>
      <c r="B179" s="19"/>
    </row>
    <row r="180" spans="1:2" ht="16" x14ac:dyDescent="0.2">
      <c r="A180" s="19"/>
      <c r="B180" s="19" t="s">
        <v>368</v>
      </c>
    </row>
    <row r="181" spans="1:2" ht="16" x14ac:dyDescent="0.2">
      <c r="A181" s="19" t="s">
        <v>369</v>
      </c>
      <c r="B181" s="19" t="s">
        <v>241</v>
      </c>
    </row>
    <row r="182" spans="1:2" ht="15" x14ac:dyDescent="0.2">
      <c r="A182" s="19"/>
      <c r="B182" s="19"/>
    </row>
    <row r="183" spans="1:2" ht="16" x14ac:dyDescent="0.2">
      <c r="A183" s="19"/>
      <c r="B183" s="19" t="s">
        <v>370</v>
      </c>
    </row>
    <row r="184" spans="1:2" ht="16" x14ac:dyDescent="0.2">
      <c r="A184" s="19" t="s">
        <v>371</v>
      </c>
      <c r="B184" s="19" t="s">
        <v>372</v>
      </c>
    </row>
    <row r="185" spans="1:2" ht="15" x14ac:dyDescent="0.2">
      <c r="A185" s="19"/>
      <c r="B185" s="19"/>
    </row>
    <row r="186" spans="1:2" ht="16" x14ac:dyDescent="0.2">
      <c r="A186" s="19"/>
      <c r="B186" s="19" t="s">
        <v>373</v>
      </c>
    </row>
    <row r="187" spans="1:2" ht="16" x14ac:dyDescent="0.2">
      <c r="A187" s="19" t="s">
        <v>374</v>
      </c>
      <c r="B187" s="19" t="s">
        <v>375</v>
      </c>
    </row>
    <row r="188" spans="1:2" ht="15" x14ac:dyDescent="0.2">
      <c r="A188" s="19"/>
      <c r="B188" s="19"/>
    </row>
    <row r="189" spans="1:2" ht="16" x14ac:dyDescent="0.2">
      <c r="A189" s="19"/>
      <c r="B189" s="19" t="s">
        <v>376</v>
      </c>
    </row>
    <row r="190" spans="1:2" ht="32" x14ac:dyDescent="0.2">
      <c r="A190" s="19" t="s">
        <v>377</v>
      </c>
      <c r="B190" s="19" t="s">
        <v>378</v>
      </c>
    </row>
    <row r="191" spans="1:2" ht="15" x14ac:dyDescent="0.2">
      <c r="A191" s="19"/>
      <c r="B191" s="19"/>
    </row>
    <row r="192" spans="1:2" ht="16" x14ac:dyDescent="0.2">
      <c r="A192" s="19"/>
      <c r="B192" s="19" t="s">
        <v>379</v>
      </c>
    </row>
    <row r="193" spans="1:2" ht="32" x14ac:dyDescent="0.2">
      <c r="A193" s="19" t="s">
        <v>380</v>
      </c>
      <c r="B193" s="19" t="s">
        <v>140</v>
      </c>
    </row>
    <row r="194" spans="1:2" ht="15" x14ac:dyDescent="0.2">
      <c r="A194" s="19"/>
      <c r="B194" s="19"/>
    </row>
    <row r="195" spans="1:2" ht="16" x14ac:dyDescent="0.2">
      <c r="A195" s="19"/>
      <c r="B195" s="19" t="s">
        <v>381</v>
      </c>
    </row>
    <row r="196" spans="1:2" ht="80" x14ac:dyDescent="0.2">
      <c r="A196" s="19" t="s">
        <v>382</v>
      </c>
      <c r="B196" s="19" t="s">
        <v>356</v>
      </c>
    </row>
    <row r="197" spans="1:2" ht="15" x14ac:dyDescent="0.2">
      <c r="A197" s="19"/>
      <c r="B197" s="19"/>
    </row>
    <row r="198" spans="1:2" ht="16" x14ac:dyDescent="0.2">
      <c r="A198" s="19"/>
      <c r="B198" s="19" t="s">
        <v>383</v>
      </c>
    </row>
    <row r="199" spans="1:2" ht="32" x14ac:dyDescent="0.2">
      <c r="A199" s="19" t="s">
        <v>384</v>
      </c>
      <c r="B199" s="19" t="s">
        <v>385</v>
      </c>
    </row>
    <row r="200" spans="1:2" ht="15" x14ac:dyDescent="0.2">
      <c r="A200" s="19"/>
      <c r="B200" s="19"/>
    </row>
    <row r="201" spans="1:2" ht="16" x14ac:dyDescent="0.2">
      <c r="A201" s="19"/>
      <c r="B201" s="19" t="s">
        <v>386</v>
      </c>
    </row>
    <row r="202" spans="1:2" ht="32" x14ac:dyDescent="0.2">
      <c r="A202" s="19" t="s">
        <v>387</v>
      </c>
      <c r="B202" s="19" t="s">
        <v>388</v>
      </c>
    </row>
    <row r="203" spans="1:2" ht="15" x14ac:dyDescent="0.2">
      <c r="A203" s="19"/>
      <c r="B203" s="19"/>
    </row>
    <row r="204" spans="1:2" ht="16" x14ac:dyDescent="0.2">
      <c r="A204" s="19"/>
      <c r="B204" s="19" t="s">
        <v>389</v>
      </c>
    </row>
    <row r="205" spans="1:2" ht="80" x14ac:dyDescent="0.2">
      <c r="A205" s="19" t="s">
        <v>390</v>
      </c>
      <c r="B205" s="19" t="s">
        <v>356</v>
      </c>
    </row>
    <row r="206" spans="1:2" ht="15" x14ac:dyDescent="0.2">
      <c r="A206" s="19"/>
      <c r="B206" s="19"/>
    </row>
    <row r="207" spans="1:2" ht="16" x14ac:dyDescent="0.2">
      <c r="A207" s="19"/>
      <c r="B207" s="19" t="s">
        <v>391</v>
      </c>
    </row>
    <row r="208" spans="1:2" ht="32" x14ac:dyDescent="0.2">
      <c r="A208" s="19" t="s">
        <v>392</v>
      </c>
      <c r="B208" s="19" t="s">
        <v>361</v>
      </c>
    </row>
    <row r="209" spans="1:2" ht="15" x14ac:dyDescent="0.2">
      <c r="A209" s="19"/>
      <c r="B209" s="19"/>
    </row>
    <row r="210" spans="1:2" ht="16" x14ac:dyDescent="0.2">
      <c r="A210" s="19"/>
      <c r="B210" s="19" t="s">
        <v>393</v>
      </c>
    </row>
    <row r="211" spans="1:2" ht="32" x14ac:dyDescent="0.2">
      <c r="A211" s="19" t="s">
        <v>394</v>
      </c>
      <c r="B211" s="19" t="s">
        <v>361</v>
      </c>
    </row>
    <row r="212" spans="1:2" ht="15" x14ac:dyDescent="0.2">
      <c r="A212" s="19"/>
      <c r="B212" s="19"/>
    </row>
    <row r="213" spans="1:2" ht="16" x14ac:dyDescent="0.2">
      <c r="A213" s="19"/>
      <c r="B213" s="19" t="s">
        <v>395</v>
      </c>
    </row>
    <row r="214" spans="1:2" ht="80" x14ac:dyDescent="0.2">
      <c r="A214" s="19" t="s">
        <v>396</v>
      </c>
      <c r="B214" s="19" t="s">
        <v>356</v>
      </c>
    </row>
    <row r="215" spans="1:2" ht="15" x14ac:dyDescent="0.2">
      <c r="A215" s="19"/>
      <c r="B215" s="19"/>
    </row>
    <row r="216" spans="1:2" ht="16" x14ac:dyDescent="0.2">
      <c r="A216" s="19"/>
      <c r="B216" s="19" t="s">
        <v>397</v>
      </c>
    </row>
    <row r="217" spans="1:2" ht="16" x14ac:dyDescent="0.2">
      <c r="A217" s="19" t="s">
        <v>398</v>
      </c>
      <c r="B217" s="19" t="s">
        <v>361</v>
      </c>
    </row>
    <row r="218" spans="1:2" ht="15" x14ac:dyDescent="0.2">
      <c r="A218" s="19"/>
      <c r="B218" s="19"/>
    </row>
    <row r="219" spans="1:2" ht="16" x14ac:dyDescent="0.2">
      <c r="A219" s="19"/>
      <c r="B219" s="19" t="s">
        <v>399</v>
      </c>
    </row>
    <row r="220" spans="1:2" ht="16" x14ac:dyDescent="0.2">
      <c r="A220" s="19" t="s">
        <v>400</v>
      </c>
      <c r="B220" s="19" t="s">
        <v>401</v>
      </c>
    </row>
    <row r="221" spans="1:2" ht="15" x14ac:dyDescent="0.2">
      <c r="A221" s="19"/>
      <c r="B221" s="19"/>
    </row>
    <row r="222" spans="1:2" ht="16" x14ac:dyDescent="0.2">
      <c r="A222" s="19"/>
      <c r="B222" s="19" t="s">
        <v>402</v>
      </c>
    </row>
    <row r="223" spans="1:2" ht="32" x14ac:dyDescent="0.2">
      <c r="A223" s="19" t="s">
        <v>403</v>
      </c>
      <c r="B223" s="19" t="s">
        <v>140</v>
      </c>
    </row>
    <row r="224" spans="1:2" ht="15" x14ac:dyDescent="0.2">
      <c r="A224" s="19"/>
      <c r="B224" s="19"/>
    </row>
    <row r="225" spans="1:2" ht="16" x14ac:dyDescent="0.2">
      <c r="A225" s="19"/>
      <c r="B225" s="19" t="s">
        <v>404</v>
      </c>
    </row>
    <row r="226" spans="1:2" ht="16" x14ac:dyDescent="0.2">
      <c r="A226" s="19" t="s">
        <v>405</v>
      </c>
      <c r="B226" s="19" t="s">
        <v>50</v>
      </c>
    </row>
    <row r="227" spans="1:2" ht="15" x14ac:dyDescent="0.2">
      <c r="A227" s="19"/>
      <c r="B227" s="19"/>
    </row>
    <row r="228" spans="1:2" ht="16" x14ac:dyDescent="0.2">
      <c r="A228" s="19"/>
      <c r="B228" s="19" t="s">
        <v>406</v>
      </c>
    </row>
    <row r="229" spans="1:2" ht="16" x14ac:dyDescent="0.2">
      <c r="A229" s="19" t="s">
        <v>407</v>
      </c>
      <c r="B229" s="19" t="s">
        <v>361</v>
      </c>
    </row>
    <row r="230" spans="1:2" ht="15" x14ac:dyDescent="0.2">
      <c r="A230" s="19"/>
      <c r="B230" s="19"/>
    </row>
    <row r="231" spans="1:2" ht="16" x14ac:dyDescent="0.2">
      <c r="A231" s="19"/>
      <c r="B231" s="19" t="s">
        <v>408</v>
      </c>
    </row>
    <row r="232" spans="1:2" ht="80" x14ac:dyDescent="0.2">
      <c r="A232" s="19" t="s">
        <v>409</v>
      </c>
      <c r="B232" s="19" t="s">
        <v>356</v>
      </c>
    </row>
    <row r="233" spans="1:2" ht="15" x14ac:dyDescent="0.2">
      <c r="A233" s="19"/>
      <c r="B233" s="19"/>
    </row>
    <row r="234" spans="1:2" ht="16" x14ac:dyDescent="0.2">
      <c r="A234" s="19"/>
      <c r="B234" s="19" t="s">
        <v>410</v>
      </c>
    </row>
    <row r="235" spans="1:2" ht="16" x14ac:dyDescent="0.2">
      <c r="A235" s="19" t="s">
        <v>411</v>
      </c>
      <c r="B235" s="19" t="s">
        <v>412</v>
      </c>
    </row>
    <row r="236" spans="1:2" ht="15" x14ac:dyDescent="0.2">
      <c r="A236" s="19"/>
      <c r="B236" s="19"/>
    </row>
    <row r="237" spans="1:2" ht="16" x14ac:dyDescent="0.2">
      <c r="A237" s="19"/>
      <c r="B237" s="19" t="s">
        <v>413</v>
      </c>
    </row>
    <row r="238" spans="1:2" ht="32" x14ac:dyDescent="0.2">
      <c r="A238" s="19" t="s">
        <v>414</v>
      </c>
      <c r="B238" s="19" t="s">
        <v>50</v>
      </c>
    </row>
    <row r="239" spans="1:2" ht="15" x14ac:dyDescent="0.2">
      <c r="A239" s="19"/>
      <c r="B239" s="19"/>
    </row>
    <row r="240" spans="1:2" ht="16" x14ac:dyDescent="0.2">
      <c r="A240" s="19"/>
      <c r="B240" s="19" t="s">
        <v>415</v>
      </c>
    </row>
    <row r="241" spans="1:2" ht="32" x14ac:dyDescent="0.2">
      <c r="A241" s="19" t="s">
        <v>416</v>
      </c>
      <c r="B241" s="19" t="s">
        <v>417</v>
      </c>
    </row>
    <row r="242" spans="1:2" ht="15" x14ac:dyDescent="0.2">
      <c r="A242" s="19"/>
      <c r="B242" s="19"/>
    </row>
    <row r="243" spans="1:2" ht="16" x14ac:dyDescent="0.2">
      <c r="A243" s="19"/>
      <c r="B243" s="19" t="s">
        <v>418</v>
      </c>
    </row>
    <row r="244" spans="1:2" ht="32" x14ac:dyDescent="0.2">
      <c r="A244" s="19" t="s">
        <v>419</v>
      </c>
      <c r="B244" s="19" t="s">
        <v>341</v>
      </c>
    </row>
    <row r="245" spans="1:2" ht="15" x14ac:dyDescent="0.2">
      <c r="A245" s="19"/>
      <c r="B245" s="19"/>
    </row>
    <row r="246" spans="1:2" ht="16" x14ac:dyDescent="0.2">
      <c r="A246" s="19"/>
      <c r="B246" s="19" t="s">
        <v>420</v>
      </c>
    </row>
    <row r="247" spans="1:2" ht="32" x14ac:dyDescent="0.2">
      <c r="A247" s="19" t="s">
        <v>421</v>
      </c>
      <c r="B247" s="19" t="s">
        <v>140</v>
      </c>
    </row>
    <row r="248" spans="1:2" ht="15" x14ac:dyDescent="0.2">
      <c r="A248" s="19"/>
      <c r="B248" s="19"/>
    </row>
    <row r="249" spans="1:2" ht="16" x14ac:dyDescent="0.2">
      <c r="A249" s="19"/>
      <c r="B249" s="19" t="s">
        <v>422</v>
      </c>
    </row>
    <row r="250" spans="1:2" ht="16" x14ac:dyDescent="0.2">
      <c r="A250" s="19" t="s">
        <v>423</v>
      </c>
      <c r="B250" s="19" t="s">
        <v>344</v>
      </c>
    </row>
    <row r="251" spans="1:2" ht="15" x14ac:dyDescent="0.2">
      <c r="A251" s="19"/>
      <c r="B251" s="19"/>
    </row>
    <row r="252" spans="1:2" ht="16" x14ac:dyDescent="0.2">
      <c r="A252" s="19"/>
      <c r="B252" s="19" t="s">
        <v>424</v>
      </c>
    </row>
    <row r="253" spans="1:2" ht="16" x14ac:dyDescent="0.2">
      <c r="A253" s="19" t="s">
        <v>425</v>
      </c>
      <c r="B253" s="19" t="s">
        <v>426</v>
      </c>
    </row>
    <row r="254" spans="1:2" ht="15" x14ac:dyDescent="0.2">
      <c r="A254" s="19"/>
      <c r="B254" s="19"/>
    </row>
    <row r="255" spans="1:2" ht="16" x14ac:dyDescent="0.2">
      <c r="A255" s="19"/>
      <c r="B255" s="19" t="s">
        <v>427</v>
      </c>
    </row>
    <row r="256" spans="1:2" ht="16" x14ac:dyDescent="0.2">
      <c r="A256" s="19" t="s">
        <v>428</v>
      </c>
      <c r="B256" s="19" t="s">
        <v>429</v>
      </c>
    </row>
    <row r="257" spans="1:2" ht="15" x14ac:dyDescent="0.2">
      <c r="A257" s="19"/>
      <c r="B257" s="19"/>
    </row>
    <row r="258" spans="1:2" ht="16" x14ac:dyDescent="0.2">
      <c r="A258" s="19"/>
      <c r="B258" s="19" t="s">
        <v>430</v>
      </c>
    </row>
    <row r="259" spans="1:2" ht="48" x14ac:dyDescent="0.2">
      <c r="A259" s="19" t="s">
        <v>431</v>
      </c>
      <c r="B259" s="19" t="s">
        <v>432</v>
      </c>
    </row>
    <row r="260" spans="1:2" ht="15" x14ac:dyDescent="0.2">
      <c r="A260" s="19"/>
      <c r="B260" s="19"/>
    </row>
    <row r="261" spans="1:2" ht="16" x14ac:dyDescent="0.2">
      <c r="A261" s="19"/>
      <c r="B261" s="19" t="s">
        <v>433</v>
      </c>
    </row>
    <row r="262" spans="1:2" ht="32" x14ac:dyDescent="0.2">
      <c r="A262" s="19" t="s">
        <v>434</v>
      </c>
      <c r="B262" s="19" t="s">
        <v>435</v>
      </c>
    </row>
    <row r="263" spans="1:2" ht="15" x14ac:dyDescent="0.2">
      <c r="A263" s="19"/>
      <c r="B263" s="19"/>
    </row>
    <row r="264" spans="1:2" ht="16" x14ac:dyDescent="0.2">
      <c r="A264" s="19"/>
      <c r="B264" s="19" t="s">
        <v>436</v>
      </c>
    </row>
    <row r="265" spans="1:2" ht="16" x14ac:dyDescent="0.2">
      <c r="A265" s="19" t="s">
        <v>437</v>
      </c>
      <c r="B265" s="19" t="s">
        <v>361</v>
      </c>
    </row>
    <row r="266" spans="1:2" ht="15" x14ac:dyDescent="0.2">
      <c r="A266" s="19"/>
      <c r="B266" s="19"/>
    </row>
    <row r="267" spans="1:2" ht="16" x14ac:dyDescent="0.2">
      <c r="A267" s="19"/>
      <c r="B267" s="19" t="s">
        <v>438</v>
      </c>
    </row>
    <row r="268" spans="1:2" ht="16" x14ac:dyDescent="0.2">
      <c r="A268" s="19" t="s">
        <v>439</v>
      </c>
      <c r="B268" s="19" t="s">
        <v>210</v>
      </c>
    </row>
    <row r="269" spans="1:2" ht="15" x14ac:dyDescent="0.2">
      <c r="A269" s="19"/>
      <c r="B269" s="19"/>
    </row>
    <row r="270" spans="1:2" ht="16" x14ac:dyDescent="0.2">
      <c r="A270" s="19"/>
      <c r="B270" s="19" t="s">
        <v>440</v>
      </c>
    </row>
    <row r="271" spans="1:2" ht="64" x14ac:dyDescent="0.2">
      <c r="A271" s="19" t="s">
        <v>441</v>
      </c>
      <c r="B271" s="19" t="s">
        <v>442</v>
      </c>
    </row>
    <row r="272" spans="1:2" ht="15" x14ac:dyDescent="0.2">
      <c r="A272" s="19"/>
      <c r="B272" s="19"/>
    </row>
    <row r="273" spans="1:2" ht="16" x14ac:dyDescent="0.2">
      <c r="A273" s="19"/>
      <c r="B273" s="19" t="s">
        <v>443</v>
      </c>
    </row>
    <row r="274" spans="1:2" ht="80" x14ac:dyDescent="0.2">
      <c r="A274" s="19" t="s">
        <v>444</v>
      </c>
      <c r="B274" s="19" t="s">
        <v>356</v>
      </c>
    </row>
    <row r="275" spans="1:2" ht="15" x14ac:dyDescent="0.2">
      <c r="A275" s="19"/>
      <c r="B275" s="19"/>
    </row>
    <row r="276" spans="1:2" ht="16" x14ac:dyDescent="0.2">
      <c r="A276" s="19"/>
      <c r="B276" s="19" t="s">
        <v>445</v>
      </c>
    </row>
    <row r="277" spans="1:2" ht="48" x14ac:dyDescent="0.2">
      <c r="A277" s="19" t="s">
        <v>446</v>
      </c>
      <c r="B277" s="19" t="s">
        <v>447</v>
      </c>
    </row>
    <row r="278" spans="1:2" ht="15" x14ac:dyDescent="0.2">
      <c r="A278" s="19"/>
      <c r="B278" s="19"/>
    </row>
    <row r="279" spans="1:2" ht="16" x14ac:dyDescent="0.2">
      <c r="A279" s="19"/>
      <c r="B279" s="19" t="s">
        <v>448</v>
      </c>
    </row>
    <row r="280" spans="1:2" ht="16" x14ac:dyDescent="0.2">
      <c r="A280" s="19" t="s">
        <v>449</v>
      </c>
      <c r="B280" s="19" t="s">
        <v>450</v>
      </c>
    </row>
    <row r="281" spans="1:2" ht="15" x14ac:dyDescent="0.2">
      <c r="A281" s="19"/>
      <c r="B281" s="19"/>
    </row>
    <row r="282" spans="1:2" ht="16" x14ac:dyDescent="0.2">
      <c r="A282" s="19"/>
      <c r="B282" s="19" t="s">
        <v>451</v>
      </c>
    </row>
    <row r="283" spans="1:2" ht="32" x14ac:dyDescent="0.2">
      <c r="A283" s="19" t="s">
        <v>452</v>
      </c>
      <c r="B283" s="19" t="s">
        <v>453</v>
      </c>
    </row>
    <row r="284" spans="1:2" ht="15" x14ac:dyDescent="0.2">
      <c r="A284" s="19"/>
      <c r="B284" s="19"/>
    </row>
    <row r="285" spans="1:2" ht="16" x14ac:dyDescent="0.2">
      <c r="A285" s="19"/>
      <c r="B285" s="19" t="s">
        <v>454</v>
      </c>
    </row>
    <row r="286" spans="1:2" ht="80" x14ac:dyDescent="0.2">
      <c r="A286" s="19" t="s">
        <v>455</v>
      </c>
      <c r="B286" s="19" t="s">
        <v>356</v>
      </c>
    </row>
    <row r="287" spans="1:2" ht="15" x14ac:dyDescent="0.2">
      <c r="A287" s="19"/>
      <c r="B287" s="19"/>
    </row>
    <row r="288" spans="1:2" ht="16" x14ac:dyDescent="0.2">
      <c r="A288" s="19"/>
      <c r="B288" s="19" t="s">
        <v>456</v>
      </c>
    </row>
    <row r="289" spans="1:2" ht="32" x14ac:dyDescent="0.2">
      <c r="A289" s="19" t="s">
        <v>457</v>
      </c>
      <c r="B289" s="19" t="s">
        <v>361</v>
      </c>
    </row>
    <row r="290" spans="1:2" ht="15" x14ac:dyDescent="0.2">
      <c r="A290" s="19"/>
      <c r="B290" s="19"/>
    </row>
    <row r="291" spans="1:2" ht="16" x14ac:dyDescent="0.2">
      <c r="A291" s="19"/>
      <c r="B291" s="19" t="s">
        <v>458</v>
      </c>
    </row>
    <row r="292" spans="1:2" ht="32" x14ac:dyDescent="0.2">
      <c r="A292" s="19" t="s">
        <v>459</v>
      </c>
      <c r="B292" s="19" t="s">
        <v>460</v>
      </c>
    </row>
    <row r="293" spans="1:2" ht="15" x14ac:dyDescent="0.2">
      <c r="A293" s="19"/>
      <c r="B293" s="19"/>
    </row>
    <row r="294" spans="1:2" ht="16" x14ac:dyDescent="0.2">
      <c r="A294" s="19"/>
      <c r="B294" s="19" t="s">
        <v>461</v>
      </c>
    </row>
    <row r="295" spans="1:2" ht="32" x14ac:dyDescent="0.2">
      <c r="A295" s="19" t="s">
        <v>462</v>
      </c>
      <c r="B295" s="19" t="s">
        <v>463</v>
      </c>
    </row>
    <row r="296" spans="1:2" ht="15" x14ac:dyDescent="0.2">
      <c r="A296" s="19"/>
      <c r="B296" s="19"/>
    </row>
    <row r="297" spans="1:2" ht="16" x14ac:dyDescent="0.2">
      <c r="A297" s="19"/>
      <c r="B297" s="19" t="s">
        <v>464</v>
      </c>
    </row>
    <row r="298" spans="1:2" ht="32" x14ac:dyDescent="0.2">
      <c r="A298" s="19" t="s">
        <v>465</v>
      </c>
      <c r="B298" s="19" t="s">
        <v>361</v>
      </c>
    </row>
    <row r="299" spans="1:2" ht="15" x14ac:dyDescent="0.2">
      <c r="A299" s="19"/>
      <c r="B299" s="19"/>
    </row>
    <row r="300" spans="1:2" ht="16" x14ac:dyDescent="0.2">
      <c r="A300" s="19"/>
      <c r="B300" s="19" t="s">
        <v>466</v>
      </c>
    </row>
    <row r="301" spans="1:2" ht="80" x14ac:dyDescent="0.2">
      <c r="A301" s="19" t="s">
        <v>467</v>
      </c>
      <c r="B301" s="19" t="s">
        <v>356</v>
      </c>
    </row>
    <row r="302" spans="1:2" ht="15" x14ac:dyDescent="0.2">
      <c r="A302" s="19"/>
      <c r="B302" s="19"/>
    </row>
    <row r="303" spans="1:2" ht="16" x14ac:dyDescent="0.2">
      <c r="A303" s="19"/>
      <c r="B303" s="19" t="s">
        <v>468</v>
      </c>
    </row>
    <row r="304" spans="1:2" ht="32" x14ac:dyDescent="0.2">
      <c r="A304" s="19" t="s">
        <v>469</v>
      </c>
      <c r="B304" s="19" t="s">
        <v>361</v>
      </c>
    </row>
    <row r="305" spans="1:2" ht="15" x14ac:dyDescent="0.2">
      <c r="A305" s="19"/>
      <c r="B305" s="19"/>
    </row>
    <row r="306" spans="1:2" ht="16" x14ac:dyDescent="0.2">
      <c r="A306" s="19"/>
      <c r="B306" s="19" t="s">
        <v>470</v>
      </c>
    </row>
    <row r="307" spans="1:2" ht="32" x14ac:dyDescent="0.2">
      <c r="A307" s="19" t="s">
        <v>471</v>
      </c>
      <c r="B307" s="19" t="s">
        <v>361</v>
      </c>
    </row>
    <row r="308" spans="1:2" ht="15" x14ac:dyDescent="0.2">
      <c r="A308" s="19"/>
      <c r="B308" s="19"/>
    </row>
    <row r="309" spans="1:2" ht="16" x14ac:dyDescent="0.2">
      <c r="A309" s="19"/>
      <c r="B309" s="19" t="s">
        <v>472</v>
      </c>
    </row>
    <row r="310" spans="1:2" ht="80" x14ac:dyDescent="0.2">
      <c r="A310" s="19" t="s">
        <v>473</v>
      </c>
      <c r="B310" s="19" t="s">
        <v>356</v>
      </c>
    </row>
    <row r="311" spans="1:2" ht="15" x14ac:dyDescent="0.2">
      <c r="A311" s="19"/>
      <c r="B311" s="19"/>
    </row>
    <row r="312" spans="1:2" ht="16" x14ac:dyDescent="0.2">
      <c r="A312" s="19"/>
      <c r="B312" s="19" t="s">
        <v>474</v>
      </c>
    </row>
    <row r="313" spans="1:2" ht="16" x14ac:dyDescent="0.2">
      <c r="A313" s="19" t="s">
        <v>475</v>
      </c>
      <c r="B313" s="19" t="s">
        <v>361</v>
      </c>
    </row>
    <row r="314" spans="1:2" ht="15" x14ac:dyDescent="0.2">
      <c r="A314" s="19"/>
      <c r="B314" s="19"/>
    </row>
    <row r="315" spans="1:2" ht="16" x14ac:dyDescent="0.2">
      <c r="A315" s="19"/>
      <c r="B315" s="19" t="s">
        <v>476</v>
      </c>
    </row>
    <row r="316" spans="1:2" ht="80" x14ac:dyDescent="0.2">
      <c r="A316" s="19" t="s">
        <v>477</v>
      </c>
      <c r="B316" s="19" t="s">
        <v>356</v>
      </c>
    </row>
    <row r="317" spans="1:2" ht="15" x14ac:dyDescent="0.2">
      <c r="A317" s="19"/>
      <c r="B317" s="19"/>
    </row>
    <row r="318" spans="1:2" ht="16" x14ac:dyDescent="0.2">
      <c r="A318" s="19"/>
      <c r="B318" s="19" t="s">
        <v>478</v>
      </c>
    </row>
    <row r="319" spans="1:2" ht="16" x14ac:dyDescent="0.2">
      <c r="A319" s="19" t="s">
        <v>479</v>
      </c>
      <c r="B319" s="19" t="s">
        <v>239</v>
      </c>
    </row>
    <row r="320" spans="1:2" ht="15" x14ac:dyDescent="0.2">
      <c r="A320" s="19"/>
      <c r="B320" s="19"/>
    </row>
    <row r="321" spans="1:2" ht="16" x14ac:dyDescent="0.2">
      <c r="A321" s="19"/>
      <c r="B321" s="19" t="s">
        <v>480</v>
      </c>
    </row>
    <row r="322" spans="1:2" ht="32" x14ac:dyDescent="0.2">
      <c r="A322" s="19" t="s">
        <v>180</v>
      </c>
      <c r="B322" s="19" t="s">
        <v>181</v>
      </c>
    </row>
    <row r="323" spans="1:2" ht="15" x14ac:dyDescent="0.2">
      <c r="A323" s="19"/>
      <c r="B323" s="19"/>
    </row>
    <row r="324" spans="1:2" ht="16" x14ac:dyDescent="0.2">
      <c r="A324" s="19"/>
      <c r="B324" s="19" t="s">
        <v>182</v>
      </c>
    </row>
    <row r="325" spans="1:2" ht="16" x14ac:dyDescent="0.2">
      <c r="A325" s="19" t="s">
        <v>481</v>
      </c>
      <c r="B325" s="19" t="s">
        <v>482</v>
      </c>
    </row>
    <row r="326" spans="1:2" ht="15" x14ac:dyDescent="0.2">
      <c r="A326" s="19"/>
      <c r="B326" s="19"/>
    </row>
    <row r="327" spans="1:2" ht="16" x14ac:dyDescent="0.2">
      <c r="A327" s="19"/>
      <c r="B327" s="19" t="s">
        <v>483</v>
      </c>
    </row>
    <row r="328" spans="1:2" ht="16" x14ac:dyDescent="0.2">
      <c r="A328" s="19" t="s">
        <v>484</v>
      </c>
      <c r="B328" s="19" t="s">
        <v>212</v>
      </c>
    </row>
    <row r="329" spans="1:2" ht="15" x14ac:dyDescent="0.2">
      <c r="A329" s="19"/>
      <c r="B329" s="19"/>
    </row>
    <row r="330" spans="1:2" ht="16" x14ac:dyDescent="0.2">
      <c r="A330" s="19"/>
      <c r="B330" s="19" t="s">
        <v>485</v>
      </c>
    </row>
    <row r="331" spans="1:2" ht="16" x14ac:dyDescent="0.2">
      <c r="A331" s="19" t="s">
        <v>486</v>
      </c>
      <c r="B331" s="19" t="s">
        <v>487</v>
      </c>
    </row>
    <row r="332" spans="1:2" ht="15" x14ac:dyDescent="0.2">
      <c r="A332" s="19"/>
      <c r="B332" s="19"/>
    </row>
    <row r="333" spans="1:2" ht="16" x14ac:dyDescent="0.2">
      <c r="A333" s="19"/>
      <c r="B333" s="19" t="s">
        <v>488</v>
      </c>
    </row>
    <row r="334" spans="1:2" ht="16" x14ac:dyDescent="0.2">
      <c r="A334" s="19" t="s">
        <v>489</v>
      </c>
      <c r="B334" s="19" t="s">
        <v>490</v>
      </c>
    </row>
    <row r="335" spans="1:2" ht="15" x14ac:dyDescent="0.2">
      <c r="A335" s="19"/>
      <c r="B335" s="19"/>
    </row>
    <row r="336" spans="1:2" ht="16" x14ac:dyDescent="0.2">
      <c r="A336" s="19"/>
      <c r="B336" s="19" t="s">
        <v>491</v>
      </c>
    </row>
  </sheetData>
  <mergeCells count="22">
    <mergeCell ref="A2:A4"/>
    <mergeCell ref="A5:A7"/>
    <mergeCell ref="A8:A10"/>
    <mergeCell ref="A11:A13"/>
    <mergeCell ref="A14:A16"/>
    <mergeCell ref="A17:A19"/>
    <mergeCell ref="A20:A22"/>
    <mergeCell ref="A23:A25"/>
    <mergeCell ref="A26:A28"/>
    <mergeCell ref="A29:A31"/>
    <mergeCell ref="A32:A34"/>
    <mergeCell ref="A35:A37"/>
    <mergeCell ref="A56:A58"/>
    <mergeCell ref="A59:A61"/>
    <mergeCell ref="A62:A64"/>
    <mergeCell ref="A65:A67"/>
    <mergeCell ref="A38:A40"/>
    <mergeCell ref="A41:A43"/>
    <mergeCell ref="A44:A46"/>
    <mergeCell ref="A47:A49"/>
    <mergeCell ref="A50:A52"/>
    <mergeCell ref="A53:A5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386"/>
  <sheetViews>
    <sheetView tabSelected="1" topLeftCell="A73" zoomScaleNormal="100" workbookViewId="0">
      <selection activeCell="A112" sqref="A112"/>
    </sheetView>
  </sheetViews>
  <sheetFormatPr baseColWidth="10" defaultRowHeight="13" x14ac:dyDescent="0.15"/>
  <cols>
    <col min="1" max="1" width="48.5" style="9" customWidth="1"/>
    <col min="2" max="25" width="17.5" style="9" customWidth="1"/>
    <col min="26" max="26" width="10.83203125" style="9"/>
    <col min="27" max="27" width="13.6640625" style="9" bestFit="1" customWidth="1"/>
    <col min="28" max="16384" width="10.83203125" style="9"/>
  </cols>
  <sheetData>
    <row r="1" spans="1:25" ht="40" customHeight="1" x14ac:dyDescent="0.15">
      <c r="A1" s="37"/>
      <c r="B1" s="38"/>
      <c r="C1" s="38"/>
      <c r="D1" s="38"/>
    </row>
    <row r="2" spans="1:25" ht="30" customHeight="1" x14ac:dyDescent="0.2">
      <c r="A2" s="40" t="s">
        <v>272</v>
      </c>
      <c r="B2" s="41"/>
      <c r="C2" s="41"/>
      <c r="D2" s="41"/>
      <c r="E2" s="41"/>
      <c r="F2" s="41"/>
      <c r="G2" s="41"/>
      <c r="H2" s="41"/>
      <c r="I2" s="41"/>
      <c r="J2" s="41"/>
      <c r="K2" s="41"/>
      <c r="L2" s="41"/>
      <c r="M2" s="41"/>
      <c r="N2" s="41"/>
      <c r="O2" s="41"/>
      <c r="P2" s="41"/>
      <c r="Q2" s="41"/>
      <c r="R2" s="41"/>
      <c r="S2" s="41"/>
      <c r="T2" s="41"/>
      <c r="U2" s="41"/>
      <c r="V2" s="41"/>
      <c r="W2" s="41"/>
      <c r="X2" s="41"/>
      <c r="Y2" s="41"/>
    </row>
    <row r="3" spans="1:25" x14ac:dyDescent="0.15">
      <c r="A3" s="12" t="s">
        <v>1</v>
      </c>
    </row>
    <row r="5" spans="1:25" x14ac:dyDescent="0.15">
      <c r="A5" s="12" t="s">
        <v>2</v>
      </c>
      <c r="B5" s="10"/>
    </row>
    <row r="7" spans="1:25" x14ac:dyDescent="0.15">
      <c r="A7" s="39"/>
      <c r="B7" s="38"/>
      <c r="C7" s="38"/>
      <c r="D7" s="38"/>
      <c r="E7" s="38"/>
      <c r="F7" s="38"/>
      <c r="G7" s="38"/>
      <c r="H7" s="38"/>
      <c r="I7" s="38"/>
      <c r="J7" s="38"/>
      <c r="K7" s="38"/>
      <c r="L7" s="38"/>
      <c r="M7" s="38"/>
      <c r="N7" s="38"/>
      <c r="O7" s="38"/>
      <c r="P7" s="38"/>
      <c r="Q7" s="38"/>
      <c r="R7" s="38"/>
      <c r="S7" s="38"/>
      <c r="T7" s="38"/>
      <c r="U7" s="38"/>
      <c r="V7" s="38"/>
      <c r="W7" s="38"/>
      <c r="X7" s="38"/>
      <c r="Y7" s="38"/>
    </row>
    <row r="8" spans="1:25" ht="17" x14ac:dyDescent="0.15">
      <c r="A8" s="16"/>
      <c r="B8" s="21" t="s">
        <v>4</v>
      </c>
      <c r="C8" s="21" t="s">
        <v>5</v>
      </c>
      <c r="D8" s="21" t="s">
        <v>6</v>
      </c>
      <c r="E8" s="21" t="s">
        <v>7</v>
      </c>
      <c r="F8" s="21" t="s">
        <v>8</v>
      </c>
      <c r="G8" s="21" t="s">
        <v>9</v>
      </c>
      <c r="H8" s="21" t="s">
        <v>10</v>
      </c>
      <c r="I8" s="21" t="s">
        <v>11</v>
      </c>
      <c r="J8" s="21" t="s">
        <v>12</v>
      </c>
      <c r="K8" s="21" t="s">
        <v>13</v>
      </c>
      <c r="L8" s="21" t="s">
        <v>14</v>
      </c>
      <c r="M8" s="21" t="s">
        <v>15</v>
      </c>
      <c r="N8" s="21" t="s">
        <v>16</v>
      </c>
      <c r="O8" s="21" t="s">
        <v>17</v>
      </c>
      <c r="P8" s="21" t="s">
        <v>18</v>
      </c>
      <c r="Q8" s="21" t="s">
        <v>19</v>
      </c>
      <c r="R8" s="21" t="s">
        <v>20</v>
      </c>
      <c r="S8" s="21" t="s">
        <v>21</v>
      </c>
      <c r="T8" s="21" t="s">
        <v>22</v>
      </c>
      <c r="U8" s="21" t="s">
        <v>23</v>
      </c>
      <c r="V8" s="21" t="s">
        <v>24</v>
      </c>
      <c r="W8" s="21" t="s">
        <v>25</v>
      </c>
      <c r="X8" s="21" t="s">
        <v>26</v>
      </c>
      <c r="Y8" s="21" t="s">
        <v>27</v>
      </c>
    </row>
    <row r="9" spans="1:25" x14ac:dyDescent="0.15">
      <c r="A9" s="12" t="s">
        <v>28</v>
      </c>
      <c r="B9" s="15">
        <v>35430</v>
      </c>
      <c r="C9" s="15">
        <v>35795</v>
      </c>
      <c r="D9" s="15">
        <v>36160</v>
      </c>
      <c r="E9" s="15">
        <v>36525</v>
      </c>
      <c r="F9" s="15">
        <v>36891</v>
      </c>
      <c r="G9" s="15">
        <v>37256</v>
      </c>
      <c r="H9" s="15">
        <v>37621</v>
      </c>
      <c r="I9" s="15">
        <v>37986</v>
      </c>
      <c r="J9" s="15">
        <v>38352</v>
      </c>
      <c r="K9" s="15">
        <v>38717</v>
      </c>
      <c r="L9" s="15">
        <v>39082</v>
      </c>
      <c r="M9" s="15">
        <v>39447</v>
      </c>
      <c r="N9" s="15">
        <v>39813</v>
      </c>
      <c r="O9" s="15">
        <v>40178</v>
      </c>
      <c r="P9" s="15">
        <v>40543</v>
      </c>
      <c r="Q9" s="15">
        <v>40908</v>
      </c>
      <c r="R9" s="15">
        <v>41274</v>
      </c>
      <c r="S9" s="15">
        <v>41639</v>
      </c>
      <c r="T9" s="15">
        <v>42004</v>
      </c>
      <c r="U9" s="15">
        <v>42369</v>
      </c>
      <c r="V9" s="15">
        <v>42735</v>
      </c>
      <c r="W9" s="15">
        <v>43100</v>
      </c>
      <c r="X9" s="15">
        <v>43465</v>
      </c>
      <c r="Y9" s="15">
        <v>43830</v>
      </c>
    </row>
    <row r="10" spans="1:25" x14ac:dyDescent="0.15">
      <c r="A10" s="14" t="s">
        <v>29</v>
      </c>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x14ac:dyDescent="0.15">
      <c r="A11" s="12" t="s">
        <v>30</v>
      </c>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x14ac:dyDescent="0.15">
      <c r="A12" s="12" t="s">
        <v>271</v>
      </c>
      <c r="B12" s="11">
        <v>5277614058</v>
      </c>
      <c r="C12" s="11">
        <v>5577338861</v>
      </c>
      <c r="D12" s="11">
        <v>5960246234</v>
      </c>
      <c r="E12" s="11">
        <v>6191494778</v>
      </c>
      <c r="F12" s="11">
        <v>6777680544.7290001</v>
      </c>
      <c r="G12" s="11">
        <v>6815856720.1169996</v>
      </c>
      <c r="H12" s="11">
        <v>6643690691.809</v>
      </c>
      <c r="I12" s="11">
        <v>7401179049.6210003</v>
      </c>
      <c r="J12" s="11">
        <v>7082526736.5500002</v>
      </c>
      <c r="K12" s="11">
        <v>7140240555.2200003</v>
      </c>
      <c r="L12" s="11">
        <v>7476643056.5310001</v>
      </c>
      <c r="M12" s="11">
        <v>7369189847.4700003</v>
      </c>
      <c r="N12" s="11">
        <v>7581093720.1169996</v>
      </c>
      <c r="O12" s="11">
        <v>7629526886.2950001</v>
      </c>
      <c r="P12" s="11">
        <v>7694179931.0190001</v>
      </c>
      <c r="Q12" s="11">
        <v>7864263900.7959995</v>
      </c>
      <c r="R12" s="11">
        <v>7937728965.6129999</v>
      </c>
      <c r="S12" s="11">
        <v>8304368772.4980001</v>
      </c>
      <c r="T12" s="11">
        <v>8198617989.6789999</v>
      </c>
      <c r="U12" s="11">
        <v>8395503322.6110001</v>
      </c>
      <c r="V12" s="11">
        <v>8561398599.5909996</v>
      </c>
      <c r="W12" s="11">
        <v>8672247736.5650005</v>
      </c>
      <c r="X12" s="11">
        <v>8704604018.4370003</v>
      </c>
      <c r="Y12" s="11">
        <v>8871124348.3640003</v>
      </c>
    </row>
    <row r="13" spans="1:25" x14ac:dyDescent="0.15">
      <c r="A13" s="12" t="s">
        <v>270</v>
      </c>
      <c r="B13" s="11">
        <v>4860589138</v>
      </c>
      <c r="C13" s="11">
        <v>5571316346</v>
      </c>
      <c r="D13" s="11">
        <v>6611119354</v>
      </c>
      <c r="E13" s="11">
        <v>7940178540</v>
      </c>
      <c r="F13" s="11">
        <v>8835834369.0160007</v>
      </c>
      <c r="G13" s="11">
        <v>10120356761.354</v>
      </c>
      <c r="H13" s="11">
        <v>11628145807.818001</v>
      </c>
      <c r="I13" s="11">
        <v>12652153137.580999</v>
      </c>
      <c r="J13" s="11">
        <v>14524801469.135</v>
      </c>
      <c r="K13" s="11">
        <v>15668738643.455</v>
      </c>
      <c r="L13" s="11">
        <v>16586659742.422001</v>
      </c>
      <c r="M13" s="11">
        <v>17565133381.573002</v>
      </c>
      <c r="N13" s="11">
        <v>18563469904.108002</v>
      </c>
      <c r="O13" s="11">
        <v>19677655494.562</v>
      </c>
      <c r="P13" s="11">
        <v>20030187827.780998</v>
      </c>
      <c r="Q13" s="11">
        <v>21749545241.731998</v>
      </c>
      <c r="R13" s="11">
        <v>22188043490.148998</v>
      </c>
      <c r="S13" s="11">
        <v>22332971804.870998</v>
      </c>
      <c r="T13" s="11">
        <v>23049616091.535999</v>
      </c>
      <c r="U13" s="11">
        <v>23404961056.537998</v>
      </c>
      <c r="V13" s="11">
        <v>23983480378.652</v>
      </c>
      <c r="W13" s="11">
        <v>24227813053.514999</v>
      </c>
      <c r="X13" s="11">
        <v>24372219422.834999</v>
      </c>
      <c r="Y13" s="11">
        <v>24798652115.194</v>
      </c>
    </row>
    <row r="14" spans="1:25" x14ac:dyDescent="0.15">
      <c r="A14" s="12" t="s">
        <v>269</v>
      </c>
      <c r="B14" s="11">
        <v>306570950</v>
      </c>
      <c r="C14" s="11">
        <v>324866306</v>
      </c>
      <c r="D14" s="11">
        <v>313102467</v>
      </c>
      <c r="E14" s="11">
        <v>308409920</v>
      </c>
      <c r="F14" s="11">
        <v>332314845.92299998</v>
      </c>
      <c r="G14" s="11">
        <v>286768518.04799998</v>
      </c>
      <c r="H14" s="11">
        <v>268746028.10000002</v>
      </c>
      <c r="I14" s="11">
        <v>251020314.74599999</v>
      </c>
      <c r="J14" s="11">
        <v>244816592.574</v>
      </c>
      <c r="K14" s="11">
        <v>235644208.20199999</v>
      </c>
      <c r="L14" s="11">
        <v>224130351.794</v>
      </c>
      <c r="M14" s="11">
        <v>222191402.89700001</v>
      </c>
      <c r="N14" s="11">
        <v>215301199.24200001</v>
      </c>
      <c r="O14" s="11">
        <v>179405976.43399999</v>
      </c>
      <c r="P14" s="11">
        <v>156656810.49900001</v>
      </c>
      <c r="Q14" s="11">
        <v>146478779.877</v>
      </c>
      <c r="R14" s="11">
        <v>131687783.479</v>
      </c>
      <c r="S14" s="11">
        <v>122206797.389</v>
      </c>
      <c r="T14" s="11">
        <v>112266190.779</v>
      </c>
      <c r="U14" s="11">
        <v>114540817.148</v>
      </c>
      <c r="V14" s="11">
        <v>106297866.764</v>
      </c>
      <c r="W14" s="11">
        <v>108206186.627</v>
      </c>
      <c r="X14" s="11">
        <v>106982626.03200001</v>
      </c>
      <c r="Y14" s="11">
        <v>100390454.285</v>
      </c>
    </row>
    <row r="15" spans="1:25" x14ac:dyDescent="0.15">
      <c r="A15" s="12" t="s">
        <v>268</v>
      </c>
      <c r="B15" s="11">
        <v>4734595523</v>
      </c>
      <c r="C15" s="11">
        <v>5207544515</v>
      </c>
      <c r="D15" s="11">
        <v>5681310566</v>
      </c>
      <c r="E15" s="11">
        <v>5967471794</v>
      </c>
      <c r="F15" s="11">
        <v>6327693471.7040005</v>
      </c>
      <c r="G15" s="11">
        <v>6611014392.323</v>
      </c>
      <c r="H15" s="11">
        <v>6990444949.1999998</v>
      </c>
      <c r="I15" s="11">
        <v>7195460915.9280005</v>
      </c>
      <c r="J15" s="11">
        <v>7443733379.4770002</v>
      </c>
      <c r="K15" s="11">
        <v>7620365895.6190004</v>
      </c>
      <c r="L15" s="11">
        <v>8224758632.3699999</v>
      </c>
      <c r="M15" s="11">
        <v>8687469478.9319992</v>
      </c>
      <c r="N15" s="11">
        <v>9626955893.7970009</v>
      </c>
      <c r="O15" s="11">
        <v>10503086671.177999</v>
      </c>
      <c r="P15" s="11">
        <v>11057352477.540001</v>
      </c>
      <c r="Q15" s="11">
        <v>11384688361.101999</v>
      </c>
      <c r="R15" s="11">
        <v>11683751825.948</v>
      </c>
      <c r="S15" s="11">
        <v>11659464093.268</v>
      </c>
      <c r="T15" s="11">
        <v>11981302157.618999</v>
      </c>
      <c r="U15" s="11">
        <v>12546562836.153</v>
      </c>
      <c r="V15" s="11">
        <v>13655225338.011999</v>
      </c>
      <c r="W15" s="11">
        <v>14663398104.674999</v>
      </c>
      <c r="X15" s="11">
        <v>16857503652.514999</v>
      </c>
      <c r="Y15" s="11">
        <v>16997163517.884001</v>
      </c>
    </row>
    <row r="16" spans="1:25" x14ac:dyDescent="0.15">
      <c r="A16" s="12" t="s">
        <v>267</v>
      </c>
      <c r="B16" s="11">
        <v>36616861</v>
      </c>
      <c r="C16" s="11">
        <v>46835630</v>
      </c>
      <c r="D16" s="11">
        <v>47747969</v>
      </c>
      <c r="E16" s="11">
        <v>41283324</v>
      </c>
      <c r="F16" s="11">
        <v>38481930</v>
      </c>
      <c r="G16" s="11">
        <v>38788411</v>
      </c>
      <c r="H16" s="11">
        <v>35231266.730999999</v>
      </c>
      <c r="I16" s="11">
        <v>42297156.637000002</v>
      </c>
      <c r="J16" s="11">
        <v>15226319.987</v>
      </c>
      <c r="K16" s="11">
        <v>14715848.059</v>
      </c>
      <c r="L16" s="11">
        <v>14080271.039000001</v>
      </c>
      <c r="M16" s="11">
        <v>13712130.209000001</v>
      </c>
      <c r="N16" s="11">
        <v>13295690.909</v>
      </c>
      <c r="O16" s="11">
        <v>12821393.875</v>
      </c>
      <c r="P16" s="11">
        <v>12596482.301000001</v>
      </c>
      <c r="Q16" s="11">
        <v>12665345.875</v>
      </c>
      <c r="R16" s="11">
        <v>11882006.857000001</v>
      </c>
      <c r="S16" s="11">
        <v>11268312.846999999</v>
      </c>
      <c r="T16" s="11">
        <v>10691708.814999999</v>
      </c>
      <c r="U16" s="11">
        <v>12397099.904999999</v>
      </c>
      <c r="V16" s="11">
        <v>12053354.755000001</v>
      </c>
      <c r="W16" s="11">
        <v>11709296.814999999</v>
      </c>
      <c r="X16" s="11">
        <v>11208241.140000001</v>
      </c>
      <c r="Y16" s="11">
        <v>10593892.074999999</v>
      </c>
    </row>
    <row r="17" spans="1:27" x14ac:dyDescent="0.15">
      <c r="A17" s="12" t="s">
        <v>266</v>
      </c>
      <c r="B17" s="11">
        <v>899851180</v>
      </c>
      <c r="C17" s="11">
        <v>899062553</v>
      </c>
      <c r="D17" s="11">
        <v>889056340</v>
      </c>
      <c r="E17" s="11">
        <v>906153667</v>
      </c>
      <c r="F17" s="11">
        <v>880569152</v>
      </c>
      <c r="G17" s="11">
        <v>1184893365</v>
      </c>
      <c r="H17" s="11">
        <v>1061662340</v>
      </c>
      <c r="I17" s="11">
        <v>1216996317.8139999</v>
      </c>
      <c r="J17" s="11">
        <v>1238010517</v>
      </c>
      <c r="K17" s="11">
        <v>1596062793</v>
      </c>
      <c r="L17" s="11">
        <v>1678758136</v>
      </c>
      <c r="M17" s="11">
        <v>1641315603</v>
      </c>
      <c r="N17" s="11">
        <v>1664960234</v>
      </c>
      <c r="O17" s="11">
        <v>1701635985</v>
      </c>
      <c r="P17" s="11">
        <v>1731647180</v>
      </c>
      <c r="Q17" s="11">
        <v>1743615318</v>
      </c>
      <c r="R17" s="11">
        <v>1715555118</v>
      </c>
      <c r="S17" s="11">
        <v>1706885208</v>
      </c>
      <c r="T17" s="11">
        <v>1680966129</v>
      </c>
      <c r="U17" s="11">
        <v>1650172898.5150001</v>
      </c>
      <c r="V17" s="11">
        <v>1636964553</v>
      </c>
      <c r="W17" s="11">
        <v>1666018187.135</v>
      </c>
      <c r="X17" s="11">
        <v>1693942462.2019999</v>
      </c>
      <c r="Y17" s="11">
        <v>1693129599</v>
      </c>
    </row>
    <row r="18" spans="1:27" x14ac:dyDescent="0.15">
      <c r="A18" s="12" t="s">
        <v>265</v>
      </c>
      <c r="B18" s="11">
        <v>16115837709</v>
      </c>
      <c r="C18" s="11">
        <v>17626964227</v>
      </c>
      <c r="D18" s="11">
        <v>19502582929</v>
      </c>
      <c r="E18" s="11">
        <v>21354992021</v>
      </c>
      <c r="F18" s="11">
        <v>23192574313.372002</v>
      </c>
      <c r="G18" s="11">
        <v>25057678164.841999</v>
      </c>
      <c r="H18" s="11">
        <v>26627921086.658001</v>
      </c>
      <c r="I18" s="11">
        <v>28759106896.327999</v>
      </c>
      <c r="J18" s="11">
        <v>30549115018.723</v>
      </c>
      <c r="K18" s="11">
        <v>32275767956.555</v>
      </c>
      <c r="L18" s="11">
        <v>34205030183.155998</v>
      </c>
      <c r="M18" s="11">
        <v>35499011844.081001</v>
      </c>
      <c r="N18" s="11">
        <v>37665061594.174004</v>
      </c>
      <c r="O18" s="11">
        <v>39704132409.344002</v>
      </c>
      <c r="P18" s="11">
        <v>40682620711.139999</v>
      </c>
      <c r="Q18" s="11">
        <v>42901256937.382004</v>
      </c>
      <c r="R18" s="11">
        <v>43668649183.721001</v>
      </c>
      <c r="S18" s="11">
        <v>44137164983.975998</v>
      </c>
      <c r="T18" s="11">
        <v>45033460262.928001</v>
      </c>
      <c r="U18" s="11">
        <v>46124138033.124001</v>
      </c>
      <c r="V18" s="11">
        <v>47955420085.467003</v>
      </c>
      <c r="W18" s="11">
        <v>49349392571.361</v>
      </c>
      <c r="X18" s="11">
        <v>51746460428.403999</v>
      </c>
      <c r="Y18" s="23">
        <v>52471053933.805</v>
      </c>
      <c r="AA18" s="22">
        <f>SUM(Y12:Y17)</f>
        <v>52471053926.801994</v>
      </c>
    </row>
    <row r="19" spans="1:27" ht="14" x14ac:dyDescent="0.15">
      <c r="A19" s="12" t="s">
        <v>264</v>
      </c>
      <c r="B19" s="13" t="s">
        <v>183</v>
      </c>
      <c r="C19" s="13" t="s">
        <v>183</v>
      </c>
      <c r="D19" s="13" t="s">
        <v>183</v>
      </c>
      <c r="E19" s="13" t="s">
        <v>183</v>
      </c>
      <c r="F19" s="13" t="s">
        <v>183</v>
      </c>
      <c r="G19" s="13" t="s">
        <v>183</v>
      </c>
      <c r="H19" s="13" t="s">
        <v>183</v>
      </c>
      <c r="I19" s="13" t="s">
        <v>183</v>
      </c>
      <c r="J19" s="13" t="s">
        <v>183</v>
      </c>
      <c r="K19" s="13" t="s">
        <v>183</v>
      </c>
      <c r="L19" s="13" t="s">
        <v>183</v>
      </c>
      <c r="M19" s="13" t="s">
        <v>183</v>
      </c>
      <c r="N19" s="13" t="s">
        <v>183</v>
      </c>
      <c r="O19" s="13" t="s">
        <v>183</v>
      </c>
      <c r="P19" s="13" t="s">
        <v>183</v>
      </c>
      <c r="Q19" s="13" t="s">
        <v>183</v>
      </c>
      <c r="R19" s="13" t="s">
        <v>183</v>
      </c>
      <c r="S19" s="13" t="s">
        <v>183</v>
      </c>
      <c r="T19" s="13" t="s">
        <v>183</v>
      </c>
      <c r="U19" s="13" t="s">
        <v>183</v>
      </c>
      <c r="V19" s="13" t="s">
        <v>183</v>
      </c>
      <c r="W19" s="11">
        <v>133949.36900100001</v>
      </c>
      <c r="X19" s="11">
        <v>1900906.114757</v>
      </c>
      <c r="Y19" s="11">
        <v>26794497.489895001</v>
      </c>
    </row>
    <row r="20" spans="1:27" x14ac:dyDescent="0.15">
      <c r="A20" s="12" t="s">
        <v>30</v>
      </c>
      <c r="B20" s="13"/>
      <c r="C20" s="13"/>
      <c r="D20" s="13"/>
      <c r="E20" s="13"/>
      <c r="F20" s="13"/>
      <c r="G20" s="13"/>
      <c r="H20" s="13"/>
      <c r="I20" s="13"/>
      <c r="J20" s="13"/>
      <c r="K20" s="13"/>
      <c r="L20" s="13"/>
      <c r="M20" s="13"/>
      <c r="N20" s="13"/>
      <c r="O20" s="13"/>
      <c r="P20" s="13"/>
      <c r="Q20" s="13"/>
      <c r="R20" s="13"/>
      <c r="S20" s="13"/>
      <c r="T20" s="13"/>
      <c r="U20" s="13"/>
      <c r="V20" s="13"/>
      <c r="W20" s="13"/>
      <c r="X20" s="13"/>
      <c r="Y20" s="13"/>
    </row>
    <row r="21" spans="1:27" x14ac:dyDescent="0.15">
      <c r="A21" s="12" t="s">
        <v>263</v>
      </c>
      <c r="B21" s="11">
        <v>530173086</v>
      </c>
      <c r="C21" s="11">
        <v>617490857</v>
      </c>
      <c r="D21" s="11">
        <v>625657707</v>
      </c>
      <c r="E21" s="11">
        <v>629607865</v>
      </c>
      <c r="F21" s="11">
        <v>725486072.56200004</v>
      </c>
      <c r="G21" s="11">
        <v>591684007.48899996</v>
      </c>
      <c r="H21" s="11">
        <v>549305939.39199996</v>
      </c>
      <c r="I21" s="11">
        <v>515542285.19599998</v>
      </c>
      <c r="J21" s="11">
        <v>524579487.94300002</v>
      </c>
      <c r="K21" s="11">
        <v>514398385.58899999</v>
      </c>
      <c r="L21" s="11">
        <v>512294940.44700003</v>
      </c>
      <c r="M21" s="11">
        <v>518247848.04799998</v>
      </c>
      <c r="N21" s="11">
        <v>491686676.21399999</v>
      </c>
      <c r="O21" s="11">
        <v>444219145.833</v>
      </c>
      <c r="P21" s="11">
        <v>517186646.95999998</v>
      </c>
      <c r="Q21" s="11">
        <v>546259259.58399999</v>
      </c>
      <c r="R21" s="11">
        <v>560126060.28799999</v>
      </c>
      <c r="S21" s="11">
        <v>555456235.96000004</v>
      </c>
      <c r="T21" s="11">
        <v>464277839.79799998</v>
      </c>
      <c r="U21" s="11">
        <v>503135239.73199999</v>
      </c>
      <c r="V21" s="11">
        <v>512405025.25599998</v>
      </c>
      <c r="W21" s="11">
        <v>497467587.29299998</v>
      </c>
      <c r="X21" s="11">
        <v>476600883.59799999</v>
      </c>
      <c r="Y21" s="11">
        <v>490288178.86400002</v>
      </c>
    </row>
    <row r="22" spans="1:27" x14ac:dyDescent="0.15">
      <c r="A22" s="12" t="s">
        <v>262</v>
      </c>
      <c r="B22" s="11">
        <v>644339847</v>
      </c>
      <c r="C22" s="11">
        <v>730134655</v>
      </c>
      <c r="D22" s="11">
        <v>837704003</v>
      </c>
      <c r="E22" s="11">
        <v>949144285</v>
      </c>
      <c r="F22" s="11">
        <v>1061068935.003</v>
      </c>
      <c r="G22" s="11">
        <v>1010624804.6799999</v>
      </c>
      <c r="H22" s="11">
        <v>1199751357.2320001</v>
      </c>
      <c r="I22" s="11">
        <v>1231845604.5439999</v>
      </c>
      <c r="J22" s="11">
        <v>1295807284.108</v>
      </c>
      <c r="K22" s="11">
        <v>1255963435.7850001</v>
      </c>
      <c r="L22" s="11">
        <v>1274920247.6400001</v>
      </c>
      <c r="M22" s="11">
        <v>1344054960.675</v>
      </c>
      <c r="N22" s="11">
        <v>1349410246.444</v>
      </c>
      <c r="O22" s="11">
        <v>1268703297.096</v>
      </c>
      <c r="P22" s="11">
        <v>1124533778.9230001</v>
      </c>
      <c r="Q22" s="11">
        <v>1095105356.4790001</v>
      </c>
      <c r="R22" s="11">
        <v>1088382990.7590001</v>
      </c>
      <c r="S22" s="11">
        <v>1054931829.9170001</v>
      </c>
      <c r="T22" s="11">
        <v>1096379453.3670001</v>
      </c>
      <c r="U22" s="11">
        <v>1111939972.898</v>
      </c>
      <c r="V22" s="11">
        <v>1137934825.23</v>
      </c>
      <c r="W22" s="11">
        <v>1176064721.4389999</v>
      </c>
      <c r="X22" s="11">
        <v>1211319689.3659999</v>
      </c>
      <c r="Y22" s="11">
        <v>1273154076.9630001</v>
      </c>
    </row>
    <row r="23" spans="1:27" x14ac:dyDescent="0.15">
      <c r="A23" s="12" t="s">
        <v>261</v>
      </c>
      <c r="B23" s="11">
        <v>162878887</v>
      </c>
      <c r="C23" s="11">
        <v>152140215</v>
      </c>
      <c r="D23" s="11">
        <v>142684613</v>
      </c>
      <c r="E23" s="11">
        <v>158604591</v>
      </c>
      <c r="F23" s="11">
        <v>180227394.74200001</v>
      </c>
      <c r="G23" s="11">
        <v>163989490.979</v>
      </c>
      <c r="H23" s="11">
        <v>121941958.292</v>
      </c>
      <c r="I23" s="11">
        <v>122852157.567</v>
      </c>
      <c r="J23" s="11">
        <v>150434058.08000001</v>
      </c>
      <c r="K23" s="11">
        <v>133884173.722</v>
      </c>
      <c r="L23" s="11">
        <v>111878998.59</v>
      </c>
      <c r="M23" s="11">
        <v>112575719</v>
      </c>
      <c r="N23" s="11">
        <v>104420222.36</v>
      </c>
      <c r="O23" s="11">
        <v>68827614.400000006</v>
      </c>
      <c r="P23" s="11">
        <v>68311854.056999996</v>
      </c>
      <c r="Q23" s="11">
        <v>81217895.984999999</v>
      </c>
      <c r="R23" s="11">
        <v>63149398.324000001</v>
      </c>
      <c r="S23" s="11">
        <v>57774134.222000003</v>
      </c>
      <c r="T23" s="11">
        <v>56284513</v>
      </c>
      <c r="U23" s="11">
        <v>53557673.144000001</v>
      </c>
      <c r="V23" s="11">
        <v>52347576.269000001</v>
      </c>
      <c r="W23" s="11">
        <v>50303530.993000001</v>
      </c>
      <c r="X23" s="11">
        <v>48252782</v>
      </c>
      <c r="Y23" s="11">
        <v>46776486.969999999</v>
      </c>
    </row>
    <row r="24" spans="1:27" x14ac:dyDescent="0.15">
      <c r="A24" s="12" t="s">
        <v>260</v>
      </c>
      <c r="B24" s="11">
        <v>609162720</v>
      </c>
      <c r="C24" s="11">
        <v>741770213</v>
      </c>
      <c r="D24" s="11">
        <v>729962470</v>
      </c>
      <c r="E24" s="11">
        <v>947991372</v>
      </c>
      <c r="F24" s="11">
        <v>904729099.55499995</v>
      </c>
      <c r="G24" s="11">
        <v>1164489758.45</v>
      </c>
      <c r="H24" s="11">
        <v>1004062482.862</v>
      </c>
      <c r="I24" s="11">
        <v>1041713597.3839999</v>
      </c>
      <c r="J24" s="11">
        <v>1094255841.0669999</v>
      </c>
      <c r="K24" s="11">
        <v>1032916924.835</v>
      </c>
      <c r="L24" s="11">
        <v>1013557268.5</v>
      </c>
      <c r="M24" s="11">
        <v>1098950863.0699999</v>
      </c>
      <c r="N24" s="11">
        <v>1067739787.263</v>
      </c>
      <c r="O24" s="11">
        <v>1154004822.01</v>
      </c>
      <c r="P24" s="11">
        <v>1132423369.414</v>
      </c>
      <c r="Q24" s="11">
        <v>1157377947.473</v>
      </c>
      <c r="R24" s="11">
        <v>1118435432.1240001</v>
      </c>
      <c r="S24" s="11">
        <v>1136103027.1689999</v>
      </c>
      <c r="T24" s="11">
        <v>1168410078.7509999</v>
      </c>
      <c r="U24" s="11">
        <v>1229271129.641</v>
      </c>
      <c r="V24" s="11">
        <v>1189672520.0469999</v>
      </c>
      <c r="W24" s="11">
        <v>1315661250.7750001</v>
      </c>
      <c r="X24" s="11">
        <v>1118406700.8900001</v>
      </c>
      <c r="Y24" s="11">
        <v>1290859675.223</v>
      </c>
    </row>
    <row r="25" spans="1:27" x14ac:dyDescent="0.15">
      <c r="A25" s="12" t="s">
        <v>259</v>
      </c>
      <c r="B25" s="11">
        <v>220666</v>
      </c>
      <c r="C25" s="11">
        <v>954067</v>
      </c>
      <c r="D25" s="11">
        <v>1805436</v>
      </c>
      <c r="E25" s="11">
        <v>2091549</v>
      </c>
      <c r="F25" s="11">
        <v>1665131</v>
      </c>
      <c r="G25" s="11">
        <v>1753285</v>
      </c>
      <c r="H25" s="11">
        <v>3406472</v>
      </c>
      <c r="I25" s="11">
        <v>1256644.9129999999</v>
      </c>
      <c r="J25" s="11">
        <v>26739.35</v>
      </c>
      <c r="K25" s="11">
        <v>33462.502</v>
      </c>
      <c r="L25" s="11">
        <v>28854</v>
      </c>
      <c r="M25" s="11">
        <v>35725</v>
      </c>
      <c r="N25" s="11">
        <v>31081</v>
      </c>
      <c r="O25" s="11">
        <v>23017.75</v>
      </c>
      <c r="P25" s="11">
        <v>23619.01</v>
      </c>
      <c r="Q25" s="11">
        <v>28616.01</v>
      </c>
      <c r="R25" s="11">
        <v>28770</v>
      </c>
      <c r="S25" s="11">
        <v>23862.75</v>
      </c>
      <c r="T25" s="11">
        <v>22262</v>
      </c>
      <c r="U25" s="11">
        <v>29525.512999999999</v>
      </c>
      <c r="V25" s="11">
        <v>35609</v>
      </c>
      <c r="W25" s="11">
        <v>26967</v>
      </c>
      <c r="X25" s="11">
        <v>20678.740000000002</v>
      </c>
      <c r="Y25" s="11">
        <v>18371.939999999999</v>
      </c>
    </row>
    <row r="26" spans="1:27" x14ac:dyDescent="0.15">
      <c r="A26" s="12" t="s">
        <v>258</v>
      </c>
      <c r="B26" s="11">
        <v>1946775153</v>
      </c>
      <c r="C26" s="11">
        <v>2242490003</v>
      </c>
      <c r="D26" s="11">
        <v>2337814226</v>
      </c>
      <c r="E26" s="11">
        <v>2687439661</v>
      </c>
      <c r="F26" s="11">
        <v>2873176628.862</v>
      </c>
      <c r="G26" s="11">
        <v>2932541347.598</v>
      </c>
      <c r="H26" s="11">
        <v>2878468206.7779999</v>
      </c>
      <c r="I26" s="11">
        <v>2913210290.6040001</v>
      </c>
      <c r="J26" s="11">
        <v>3065103409.5479999</v>
      </c>
      <c r="K26" s="11">
        <v>2937196380.4330001</v>
      </c>
      <c r="L26" s="11">
        <v>2912680308.177</v>
      </c>
      <c r="M26" s="11">
        <v>3073865115.7930002</v>
      </c>
      <c r="N26" s="11">
        <v>3013287955.2810001</v>
      </c>
      <c r="O26" s="11">
        <v>2935777894.0890002</v>
      </c>
      <c r="P26" s="11">
        <v>2842479265.3639998</v>
      </c>
      <c r="Q26" s="11">
        <v>2879989072.5310001</v>
      </c>
      <c r="R26" s="11">
        <v>2830122649.4949999</v>
      </c>
      <c r="S26" s="11">
        <v>2804289086.0180001</v>
      </c>
      <c r="T26" s="11">
        <v>2785374148.9159999</v>
      </c>
      <c r="U26" s="11">
        <v>2897933538.928</v>
      </c>
      <c r="V26" s="11">
        <v>2892395553.052</v>
      </c>
      <c r="W26" s="11">
        <v>3039524058.9990001</v>
      </c>
      <c r="X26" s="11">
        <v>2854600727.7140002</v>
      </c>
      <c r="Y26" s="24">
        <v>3101096788.961</v>
      </c>
      <c r="AA26" s="24">
        <f>SUM(Y21:Y25)</f>
        <v>3101096789.9600005</v>
      </c>
    </row>
    <row r="27" spans="1:27" x14ac:dyDescent="0.15">
      <c r="A27" s="12" t="s">
        <v>30</v>
      </c>
      <c r="B27" s="13"/>
      <c r="C27" s="13"/>
      <c r="D27" s="13"/>
      <c r="E27" s="13"/>
      <c r="F27" s="13"/>
      <c r="G27" s="13"/>
      <c r="H27" s="13"/>
      <c r="I27" s="13"/>
      <c r="J27" s="13"/>
      <c r="K27" s="13"/>
      <c r="L27" s="13"/>
      <c r="M27" s="13"/>
      <c r="N27" s="13"/>
      <c r="O27" s="13"/>
      <c r="P27" s="13"/>
      <c r="Q27" s="13"/>
      <c r="R27" s="13"/>
      <c r="S27" s="13"/>
      <c r="T27" s="13"/>
      <c r="U27" s="13"/>
      <c r="V27" s="13"/>
      <c r="W27" s="13"/>
      <c r="X27" s="13"/>
      <c r="Y27" s="13"/>
    </row>
    <row r="28" spans="1:27" x14ac:dyDescent="0.15">
      <c r="A28" s="12" t="s">
        <v>257</v>
      </c>
      <c r="B28" s="11">
        <v>411664.43</v>
      </c>
      <c r="C28" s="11">
        <v>420574.14500000002</v>
      </c>
      <c r="D28" s="11">
        <v>400578.21899999998</v>
      </c>
      <c r="E28" s="11">
        <v>368676.64199999999</v>
      </c>
      <c r="F28" s="11">
        <v>300170.95900000003</v>
      </c>
      <c r="G28" s="11">
        <v>337612.55</v>
      </c>
      <c r="H28" s="11">
        <v>295013.57699999999</v>
      </c>
      <c r="I28" s="11">
        <v>259812.989</v>
      </c>
      <c r="J28" s="11">
        <v>208911.258</v>
      </c>
      <c r="K28" s="11">
        <v>129482.80100000001</v>
      </c>
      <c r="L28" s="11">
        <v>134875.94</v>
      </c>
      <c r="M28" s="11">
        <v>-733004.20299999998</v>
      </c>
      <c r="N28" s="11">
        <v>102593.60800000001</v>
      </c>
      <c r="O28" s="11">
        <v>100814.179</v>
      </c>
      <c r="P28" s="11">
        <v>-865733.63</v>
      </c>
      <c r="Q28" s="11">
        <v>106012.098</v>
      </c>
      <c r="R28" s="11">
        <v>165751.8891</v>
      </c>
      <c r="S28" s="11">
        <v>383099.58864999999</v>
      </c>
      <c r="T28" s="11">
        <v>549288.48199999996</v>
      </c>
      <c r="U28" s="11">
        <v>113298.152</v>
      </c>
      <c r="V28" s="11">
        <v>101471.62748000001</v>
      </c>
      <c r="W28" s="11">
        <v>107435.79700000001</v>
      </c>
      <c r="X28" s="11">
        <v>-464169.26799999998</v>
      </c>
      <c r="Y28" s="11">
        <v>106333.621</v>
      </c>
    </row>
    <row r="29" spans="1:27" x14ac:dyDescent="0.15">
      <c r="A29" s="12" t="s">
        <v>256</v>
      </c>
      <c r="B29" s="11">
        <v>84146831.366999999</v>
      </c>
      <c r="C29" s="11">
        <v>86884891.533999994</v>
      </c>
      <c r="D29" s="11">
        <v>99216578.113000005</v>
      </c>
      <c r="E29" s="11">
        <v>93164153.606000006</v>
      </c>
      <c r="F29" s="11">
        <v>102732132.29800001</v>
      </c>
      <c r="G29" s="11">
        <v>95063437.767000005</v>
      </c>
      <c r="H29" s="11">
        <v>105832439.464</v>
      </c>
      <c r="I29" s="11">
        <v>97648587.188000008</v>
      </c>
      <c r="J29" s="11">
        <v>107449512.29800001</v>
      </c>
      <c r="K29" s="11">
        <v>108678664.80400001</v>
      </c>
      <c r="L29" s="11">
        <v>110653888.28</v>
      </c>
      <c r="M29" s="11">
        <v>101093586.01100001</v>
      </c>
      <c r="N29" s="11">
        <v>113983356.713</v>
      </c>
      <c r="O29" s="11">
        <v>95311843.460000008</v>
      </c>
      <c r="P29" s="11">
        <v>76896446.034999996</v>
      </c>
      <c r="Q29" s="11">
        <v>96775030.967000008</v>
      </c>
      <c r="R29" s="11">
        <v>102029067.02419999</v>
      </c>
      <c r="S29" s="11">
        <v>98900039.522420004</v>
      </c>
      <c r="T29" s="11">
        <v>105308602.24978</v>
      </c>
      <c r="U29" s="11">
        <v>120556090.90749002</v>
      </c>
      <c r="V29" s="11">
        <v>86282198.182999998</v>
      </c>
      <c r="W29" s="11">
        <v>107875595.46354</v>
      </c>
      <c r="X29" s="11">
        <v>114263141.928</v>
      </c>
      <c r="Y29" s="11">
        <v>121039221.021</v>
      </c>
    </row>
    <row r="30" spans="1:27" x14ac:dyDescent="0.15">
      <c r="A30" s="12" t="s">
        <v>255</v>
      </c>
      <c r="B30" s="11">
        <v>36810710.774000004</v>
      </c>
      <c r="C30" s="11">
        <v>39919147.236000001</v>
      </c>
      <c r="D30" s="11">
        <v>35287817.846000001</v>
      </c>
      <c r="E30" s="11">
        <v>40749002.490000002</v>
      </c>
      <c r="F30" s="11">
        <v>49746558.197000004</v>
      </c>
      <c r="G30" s="11">
        <v>140796018.333</v>
      </c>
      <c r="H30" s="11">
        <v>167594984.39399999</v>
      </c>
      <c r="I30" s="11">
        <v>160850507.06600001</v>
      </c>
      <c r="J30" s="11">
        <v>167371497.53400001</v>
      </c>
      <c r="K30" s="11">
        <v>162715414.75400001</v>
      </c>
      <c r="L30" s="11">
        <v>182817446.93700001</v>
      </c>
      <c r="M30" s="11">
        <v>188458362.567</v>
      </c>
      <c r="N30" s="11">
        <v>204024895.21000001</v>
      </c>
      <c r="O30" s="11">
        <v>122544761.95200001</v>
      </c>
      <c r="P30" s="11">
        <v>182613416.72</v>
      </c>
      <c r="Q30" s="11">
        <v>209897717.535</v>
      </c>
      <c r="R30" s="11">
        <v>181046303.507</v>
      </c>
      <c r="S30" s="11">
        <v>171310947.12459001</v>
      </c>
      <c r="T30" s="11">
        <v>238513384.456</v>
      </c>
      <c r="U30" s="11">
        <v>199875755.1552</v>
      </c>
      <c r="V30" s="11">
        <v>194046825.50299999</v>
      </c>
      <c r="W30" s="11">
        <v>157143518.31799999</v>
      </c>
      <c r="X30" s="11">
        <v>145036432.94499999</v>
      </c>
      <c r="Y30" s="11">
        <v>196521587.486</v>
      </c>
    </row>
    <row r="31" spans="1:27" x14ac:dyDescent="0.15">
      <c r="A31" s="12" t="s">
        <v>254</v>
      </c>
      <c r="B31" s="11">
        <v>1766217.764</v>
      </c>
      <c r="C31" s="11">
        <v>1922746.1240000001</v>
      </c>
      <c r="D31" s="11">
        <v>1954721.2040000001</v>
      </c>
      <c r="E31" s="11">
        <v>1992107.3560000001</v>
      </c>
      <c r="F31" s="11">
        <v>1833665.2140000002</v>
      </c>
      <c r="G31" s="11">
        <v>1621213.89</v>
      </c>
      <c r="H31" s="11">
        <v>1245897.7120000001</v>
      </c>
      <c r="I31" s="11">
        <v>1044674.7930000001</v>
      </c>
      <c r="J31" s="11">
        <v>1149712.6680000001</v>
      </c>
      <c r="K31" s="11">
        <v>1255301.952</v>
      </c>
      <c r="L31" s="11">
        <v>1088891.155</v>
      </c>
      <c r="M31" s="11">
        <v>1130280.0989999999</v>
      </c>
      <c r="N31" s="11">
        <v>1137352.3</v>
      </c>
      <c r="O31" s="11">
        <v>841136.91399999999</v>
      </c>
      <c r="P31" s="11">
        <v>834984.37800000003</v>
      </c>
      <c r="Q31" s="11">
        <v>873396.65300000005</v>
      </c>
      <c r="R31" s="11">
        <v>834126.23600000003</v>
      </c>
      <c r="S31" s="11">
        <v>720337.68340999994</v>
      </c>
      <c r="T31" s="11">
        <v>682738.65685000003</v>
      </c>
      <c r="U31" s="11">
        <v>666403.35400000005</v>
      </c>
      <c r="V31" s="11">
        <v>612667.73800000001</v>
      </c>
      <c r="W31" s="11">
        <v>606699.66200000001</v>
      </c>
      <c r="X31" s="11">
        <v>626902.32500000007</v>
      </c>
      <c r="Y31" s="11">
        <v>634179.90100000007</v>
      </c>
    </row>
    <row r="32" spans="1:27" x14ac:dyDescent="0.15">
      <c r="A32" s="12" t="s">
        <v>253</v>
      </c>
      <c r="B32" s="11">
        <v>20222733.605</v>
      </c>
      <c r="C32" s="11">
        <v>25540832.026000001</v>
      </c>
      <c r="D32" s="11">
        <v>24298029.332000002</v>
      </c>
      <c r="E32" s="11">
        <v>24894185.271000002</v>
      </c>
      <c r="F32" s="11">
        <v>26293631.848999999</v>
      </c>
      <c r="G32" s="11">
        <v>28146200.862</v>
      </c>
      <c r="H32" s="11">
        <v>26972299.721000001</v>
      </c>
      <c r="I32" s="11">
        <v>25147432.050000001</v>
      </c>
      <c r="J32" s="11">
        <v>27578865.513</v>
      </c>
      <c r="K32" s="11">
        <v>28977478.862</v>
      </c>
      <c r="L32" s="11">
        <v>34048677.936999999</v>
      </c>
      <c r="M32" s="11">
        <v>37788419.980000004</v>
      </c>
      <c r="N32" s="11">
        <v>28564642.662</v>
      </c>
      <c r="O32" s="11">
        <v>25104839.074999999</v>
      </c>
      <c r="P32" s="11">
        <v>24157101.909000002</v>
      </c>
      <c r="Q32" s="11">
        <v>25799903.955000002</v>
      </c>
      <c r="R32" s="11">
        <v>28246204.078000002</v>
      </c>
      <c r="S32" s="11">
        <v>26650339.986360002</v>
      </c>
      <c r="T32" s="11">
        <v>27953936.656810001</v>
      </c>
      <c r="U32" s="11">
        <v>30694722.453619998</v>
      </c>
      <c r="V32" s="11">
        <v>28613606.383000001</v>
      </c>
      <c r="W32" s="11">
        <v>29132004.306000002</v>
      </c>
      <c r="X32" s="11">
        <v>31250177.166999999</v>
      </c>
      <c r="Y32" s="11">
        <v>29717346.034000002</v>
      </c>
    </row>
    <row r="33" spans="1:25" x14ac:dyDescent="0.15">
      <c r="A33" s="12" t="s">
        <v>252</v>
      </c>
      <c r="B33" s="11">
        <v>11780034.932</v>
      </c>
      <c r="C33" s="11">
        <v>9250143.0920000002</v>
      </c>
      <c r="D33" s="11">
        <v>13482757.954</v>
      </c>
      <c r="E33" s="11">
        <v>11349366.166999999</v>
      </c>
      <c r="F33" s="11">
        <v>14463422.022</v>
      </c>
      <c r="G33" s="11">
        <v>109599348.714</v>
      </c>
      <c r="H33" s="11">
        <v>100848363.844</v>
      </c>
      <c r="I33" s="11">
        <v>102614451.933</v>
      </c>
      <c r="J33" s="11">
        <v>104537306.727</v>
      </c>
      <c r="K33" s="11">
        <v>110084300.52600001</v>
      </c>
      <c r="L33" s="11">
        <v>115644897.785</v>
      </c>
      <c r="M33" s="11">
        <v>121902652.215</v>
      </c>
      <c r="N33" s="11">
        <v>118942090.09200001</v>
      </c>
      <c r="O33" s="11">
        <v>102726642.86300001</v>
      </c>
      <c r="P33" s="11">
        <v>103676660.824</v>
      </c>
      <c r="Q33" s="11">
        <v>117058220.072</v>
      </c>
      <c r="R33" s="11">
        <v>158837080.87900001</v>
      </c>
      <c r="S33" s="11">
        <v>108090531.54052001</v>
      </c>
      <c r="T33" s="11">
        <v>114160240.47492</v>
      </c>
      <c r="U33" s="11">
        <v>124102971.92117</v>
      </c>
      <c r="V33" s="11">
        <v>124483679.12691</v>
      </c>
      <c r="W33" s="11">
        <v>130070241.56900001</v>
      </c>
      <c r="X33" s="11">
        <v>124637656.73100001</v>
      </c>
      <c r="Y33" s="11">
        <v>143125829.565</v>
      </c>
    </row>
    <row r="34" spans="1:25" x14ac:dyDescent="0.15">
      <c r="A34" s="12" t="s">
        <v>251</v>
      </c>
      <c r="B34" s="11">
        <v>56501296.813000001</v>
      </c>
      <c r="C34" s="11">
        <v>56160001.056000002</v>
      </c>
      <c r="D34" s="11">
        <v>54262909.903000005</v>
      </c>
      <c r="E34" s="11">
        <v>55376439.641000003</v>
      </c>
      <c r="F34" s="11">
        <v>52963255.002000004</v>
      </c>
      <c r="G34" s="11">
        <v>53927725.482000001</v>
      </c>
      <c r="H34" s="11">
        <v>55968709.800999999</v>
      </c>
      <c r="I34" s="11">
        <v>57781679.824000001</v>
      </c>
      <c r="J34" s="11">
        <v>63716785.419</v>
      </c>
      <c r="K34" s="11">
        <v>69932211.463</v>
      </c>
      <c r="L34" s="11">
        <v>75377508.251000002</v>
      </c>
      <c r="M34" s="11">
        <v>79868172.346000001</v>
      </c>
      <c r="N34" s="11">
        <v>84464816.941</v>
      </c>
      <c r="O34" s="11">
        <v>82939696.180999994</v>
      </c>
      <c r="P34" s="11">
        <v>84131902.868000001</v>
      </c>
      <c r="Q34" s="11">
        <v>84693350.656000003</v>
      </c>
      <c r="R34" s="11">
        <v>86273162.066</v>
      </c>
      <c r="S34" s="11">
        <v>88857002.482050002</v>
      </c>
      <c r="T34" s="11">
        <v>90464056.219289988</v>
      </c>
      <c r="U34" s="11">
        <v>101058984.83428</v>
      </c>
      <c r="V34" s="11">
        <v>104245408.381</v>
      </c>
      <c r="W34" s="11">
        <v>111386130.403</v>
      </c>
      <c r="X34" s="11">
        <v>122229227.433</v>
      </c>
      <c r="Y34" s="11">
        <v>126161909.375</v>
      </c>
    </row>
    <row r="35" spans="1:25" x14ac:dyDescent="0.15">
      <c r="A35" s="12" t="s">
        <v>250</v>
      </c>
      <c r="B35" s="11">
        <v>1586650.814</v>
      </c>
      <c r="C35" s="11">
        <v>1864845.987</v>
      </c>
      <c r="D35" s="11">
        <v>1762306.5360000001</v>
      </c>
      <c r="E35" s="11">
        <v>1736122.172</v>
      </c>
      <c r="F35" s="11">
        <v>1674313.327</v>
      </c>
      <c r="G35" s="11">
        <v>1548428.9369999999</v>
      </c>
      <c r="H35" s="11">
        <v>1329195.6300000001</v>
      </c>
      <c r="I35" s="11">
        <v>1120208.3959999999</v>
      </c>
      <c r="J35" s="11">
        <v>1156502.8900000001</v>
      </c>
      <c r="K35" s="11">
        <v>1134018.6670000001</v>
      </c>
      <c r="L35" s="11">
        <v>1010876.096</v>
      </c>
      <c r="M35" s="11">
        <v>1033933.8350000001</v>
      </c>
      <c r="N35" s="11">
        <v>934158.25</v>
      </c>
      <c r="O35" s="11">
        <v>755111.14</v>
      </c>
      <c r="P35" s="11">
        <v>729569.19500000007</v>
      </c>
      <c r="Q35" s="11">
        <v>710053.19</v>
      </c>
      <c r="R35" s="11">
        <v>722548.05599999998</v>
      </c>
      <c r="S35" s="11">
        <v>724875.95976999996</v>
      </c>
      <c r="T35" s="11">
        <v>705852.74745000002</v>
      </c>
      <c r="U35" s="11">
        <v>713529.37100000004</v>
      </c>
      <c r="V35" s="11">
        <v>648843.06500000006</v>
      </c>
      <c r="W35" s="11">
        <v>655269.30599999998</v>
      </c>
      <c r="X35" s="11">
        <v>687142.78300000005</v>
      </c>
      <c r="Y35" s="11">
        <v>719147.55799999996</v>
      </c>
    </row>
    <row r="36" spans="1:25" x14ac:dyDescent="0.15">
      <c r="A36" s="12" t="s">
        <v>249</v>
      </c>
      <c r="B36" s="11">
        <v>21397568.436000001</v>
      </c>
      <c r="C36" s="11">
        <v>21777936.102000002</v>
      </c>
      <c r="D36" s="11">
        <v>22081054.688999999</v>
      </c>
      <c r="E36" s="11">
        <v>23389797.666999999</v>
      </c>
      <c r="F36" s="11">
        <v>26622545.800000001</v>
      </c>
      <c r="G36" s="11">
        <v>24424069.366999999</v>
      </c>
      <c r="H36" s="11">
        <v>28597471.098999999</v>
      </c>
      <c r="I36" s="11">
        <v>30666259.172000002</v>
      </c>
      <c r="J36" s="11">
        <v>32906461.315000001</v>
      </c>
      <c r="K36" s="11">
        <v>34908990.972999997</v>
      </c>
      <c r="L36" s="11">
        <v>45654681.548</v>
      </c>
      <c r="M36" s="11">
        <v>49379137.465999998</v>
      </c>
      <c r="N36" s="11">
        <v>55006217.442000002</v>
      </c>
      <c r="O36" s="11">
        <v>61894001.873000003</v>
      </c>
      <c r="P36" s="11">
        <v>66504413.512000002</v>
      </c>
      <c r="Q36" s="11">
        <v>66356248.829999998</v>
      </c>
      <c r="R36" s="11">
        <v>65103557.292999998</v>
      </c>
      <c r="S36" s="11">
        <v>64427522.754879996</v>
      </c>
      <c r="T36" s="11">
        <v>66141746.162519999</v>
      </c>
      <c r="U36" s="11">
        <v>57767460.740970001</v>
      </c>
      <c r="V36" s="11">
        <v>58599458.214000002</v>
      </c>
      <c r="W36" s="11">
        <v>57934214.197000004</v>
      </c>
      <c r="X36" s="11">
        <v>61994573.300999999</v>
      </c>
      <c r="Y36" s="11">
        <v>59982919.06036</v>
      </c>
    </row>
    <row r="37" spans="1:25" x14ac:dyDescent="0.15">
      <c r="A37" s="12" t="s">
        <v>248</v>
      </c>
      <c r="B37" s="11">
        <v>0</v>
      </c>
      <c r="C37" s="11">
        <v>1376174.7439999999</v>
      </c>
      <c r="D37" s="11">
        <v>1036613.501</v>
      </c>
      <c r="E37" s="11">
        <v>15857.503000000001</v>
      </c>
      <c r="F37" s="11">
        <v>0</v>
      </c>
      <c r="G37" s="11">
        <v>17000</v>
      </c>
      <c r="H37" s="11">
        <v>-3045937.0920000002</v>
      </c>
      <c r="I37" s="11">
        <v>-2904066.7450000001</v>
      </c>
      <c r="J37" s="11">
        <v>-2699988.7370000002</v>
      </c>
      <c r="K37" s="11">
        <v>-1734311.317</v>
      </c>
      <c r="L37" s="11">
        <v>-1719649.4890000001</v>
      </c>
      <c r="M37" s="11">
        <v>16034340.103</v>
      </c>
      <c r="N37" s="11">
        <v>-91059.33</v>
      </c>
      <c r="O37" s="11">
        <v>-732380.43200000003</v>
      </c>
      <c r="P37" s="11">
        <v>21755538.670000002</v>
      </c>
      <c r="Q37" s="11">
        <v>-538.92399999999998</v>
      </c>
      <c r="R37" s="11">
        <v>-1.1619999999999999</v>
      </c>
      <c r="S37" s="11">
        <v>-27.042000000000002</v>
      </c>
      <c r="T37" s="11">
        <v>7.2649999999999997</v>
      </c>
      <c r="U37" s="11">
        <v>0</v>
      </c>
      <c r="V37" s="11">
        <v>0</v>
      </c>
      <c r="W37" s="11">
        <v>0</v>
      </c>
      <c r="X37" s="11">
        <v>0</v>
      </c>
      <c r="Y37" s="11">
        <v>5206.8289999999997</v>
      </c>
    </row>
    <row r="38" spans="1:25" x14ac:dyDescent="0.15">
      <c r="A38" s="12" t="s">
        <v>247</v>
      </c>
      <c r="B38" s="11">
        <v>234623708.87099999</v>
      </c>
      <c r="C38" s="11">
        <v>243742253.743</v>
      </c>
      <c r="D38" s="11">
        <v>252746753.461</v>
      </c>
      <c r="E38" s="11">
        <v>253018816.042</v>
      </c>
      <c r="F38" s="11">
        <v>276628543.792</v>
      </c>
      <c r="G38" s="11">
        <v>455441152.20499998</v>
      </c>
      <c r="H38" s="11">
        <v>485631373.18800002</v>
      </c>
      <c r="I38" s="11">
        <v>474215892.68800002</v>
      </c>
      <c r="J38" s="11">
        <v>503370277.292</v>
      </c>
      <c r="K38" s="11">
        <v>516081286.33899999</v>
      </c>
      <c r="L38" s="11">
        <v>564757641.26400006</v>
      </c>
      <c r="M38" s="11">
        <v>595957118.89199996</v>
      </c>
      <c r="N38" s="11">
        <v>607069334.23699999</v>
      </c>
      <c r="O38" s="11">
        <v>491486947.96600002</v>
      </c>
      <c r="P38" s="11">
        <v>560434300.45599997</v>
      </c>
      <c r="Q38" s="11">
        <v>602255967.51300001</v>
      </c>
      <c r="R38" s="11">
        <v>623237154.94330001</v>
      </c>
      <c r="S38" s="11">
        <v>560069271.97089195</v>
      </c>
      <c r="T38" s="11">
        <v>644479853.41663003</v>
      </c>
      <c r="U38" s="11">
        <v>635549216.05153</v>
      </c>
      <c r="V38" s="11">
        <v>597634158.27839005</v>
      </c>
      <c r="W38" s="11">
        <v>594906579.88499999</v>
      </c>
      <c r="X38" s="11">
        <v>600261085.35100007</v>
      </c>
      <c r="Y38" s="11">
        <v>678027981.47399998</v>
      </c>
    </row>
    <row r="39" spans="1:25" x14ac:dyDescent="0.15">
      <c r="A39" s="12" t="s">
        <v>30</v>
      </c>
      <c r="B39" s="13"/>
      <c r="C39" s="13"/>
      <c r="D39" s="13"/>
      <c r="E39" s="13"/>
      <c r="F39" s="13"/>
      <c r="G39" s="13"/>
      <c r="H39" s="13"/>
      <c r="I39" s="13"/>
      <c r="J39" s="13"/>
      <c r="K39" s="13"/>
      <c r="L39" s="13"/>
      <c r="M39" s="13"/>
      <c r="N39" s="13"/>
      <c r="O39" s="13"/>
      <c r="P39" s="13"/>
      <c r="Q39" s="13"/>
      <c r="R39" s="13"/>
      <c r="S39" s="13"/>
      <c r="T39" s="13"/>
      <c r="U39" s="13"/>
      <c r="V39" s="13"/>
      <c r="W39" s="13"/>
      <c r="X39" s="13"/>
      <c r="Y39" s="13"/>
    </row>
    <row r="40" spans="1:25" ht="14" x14ac:dyDescent="0.15">
      <c r="A40" s="12" t="s">
        <v>246</v>
      </c>
      <c r="B40" s="13" t="s">
        <v>183</v>
      </c>
      <c r="C40" s="13" t="s">
        <v>183</v>
      </c>
      <c r="D40" s="13" t="s">
        <v>183</v>
      </c>
      <c r="E40" s="13" t="s">
        <v>183</v>
      </c>
      <c r="F40" s="13" t="s">
        <v>183</v>
      </c>
      <c r="G40" s="11">
        <v>2191924040.7594199</v>
      </c>
      <c r="H40" s="11">
        <v>2410479175.3519201</v>
      </c>
      <c r="I40" s="11">
        <v>2616443856.6209002</v>
      </c>
      <c r="J40" s="11">
        <v>2807576538.37957</v>
      </c>
      <c r="K40" s="11">
        <v>2918154723.0269704</v>
      </c>
      <c r="L40" s="11">
        <v>3005421789.3643503</v>
      </c>
      <c r="M40" s="11">
        <v>3086620280.1559501</v>
      </c>
      <c r="N40" s="11">
        <v>3178979434.4187799</v>
      </c>
      <c r="O40" s="11">
        <v>3230475722.6839104</v>
      </c>
      <c r="P40" s="11">
        <v>3356501480.1408701</v>
      </c>
      <c r="Q40" s="11">
        <v>3534370608.7174602</v>
      </c>
      <c r="R40" s="11">
        <v>3587753292.9734101</v>
      </c>
      <c r="S40" s="11">
        <v>3675915855.6073799</v>
      </c>
      <c r="T40" s="11">
        <v>3835978902.2846699</v>
      </c>
      <c r="U40" s="11">
        <v>3912020650.86588</v>
      </c>
      <c r="V40" s="11">
        <v>4117531087.0580001</v>
      </c>
      <c r="W40" s="11">
        <v>4301459820.25</v>
      </c>
      <c r="X40" s="11">
        <v>4359707433.9770098</v>
      </c>
      <c r="Y40" s="13" t="s">
        <v>183</v>
      </c>
    </row>
    <row r="41" spans="1:25" x14ac:dyDescent="0.15">
      <c r="A41" s="12" t="s">
        <v>245</v>
      </c>
      <c r="B41" s="11">
        <v>1604884022.6110001</v>
      </c>
      <c r="C41" s="11">
        <v>1677987361.1949999</v>
      </c>
      <c r="D41" s="11">
        <v>1736537949.598</v>
      </c>
      <c r="E41" s="11">
        <v>1789124934.3069999</v>
      </c>
      <c r="F41" s="11">
        <v>1846572479.8659999</v>
      </c>
      <c r="G41" s="11">
        <v>2002143787.628</v>
      </c>
      <c r="H41" s="11">
        <v>2213331198.684</v>
      </c>
      <c r="I41" s="11">
        <v>2395739578.994</v>
      </c>
      <c r="J41" s="11">
        <v>2573564216.1870003</v>
      </c>
      <c r="K41" s="11">
        <v>2675709360.757</v>
      </c>
      <c r="L41" s="11">
        <v>2752068386.6560001</v>
      </c>
      <c r="M41" s="11">
        <v>2819142844.112</v>
      </c>
      <c r="N41" s="11">
        <v>2926315377.027</v>
      </c>
      <c r="O41" s="11">
        <v>2939652831.1989999</v>
      </c>
      <c r="P41" s="11">
        <v>3050615230.4320002</v>
      </c>
      <c r="Q41" s="11">
        <v>3225871547.0750003</v>
      </c>
      <c r="R41" s="11">
        <v>3263455507.1255403</v>
      </c>
      <c r="S41" s="11">
        <v>3345862455.30126</v>
      </c>
      <c r="T41" s="11">
        <v>3484180269.8357997</v>
      </c>
      <c r="U41" s="11">
        <v>3547042875.8126802</v>
      </c>
      <c r="V41" s="11">
        <v>3739095501.58355</v>
      </c>
      <c r="W41" s="11">
        <v>3908445575.0479999</v>
      </c>
      <c r="X41" s="11">
        <v>3961861468.27705</v>
      </c>
      <c r="Y41" s="11">
        <v>4161032696.9250002</v>
      </c>
    </row>
    <row r="42" spans="1:25" x14ac:dyDescent="0.15">
      <c r="A42" s="12" t="s">
        <v>244</v>
      </c>
      <c r="B42" s="11">
        <v>1140273539.1530001</v>
      </c>
      <c r="C42" s="11">
        <v>1177000965.1029999</v>
      </c>
      <c r="D42" s="11">
        <v>1208666599.8540001</v>
      </c>
      <c r="E42" s="11">
        <v>1246083547.5139999</v>
      </c>
      <c r="F42" s="11">
        <v>1281056964.1140001</v>
      </c>
      <c r="G42" s="11">
        <v>1441350332.681</v>
      </c>
      <c r="H42" s="11">
        <v>1583893128.566</v>
      </c>
      <c r="I42" s="11">
        <v>1694124871.868</v>
      </c>
      <c r="J42" s="11">
        <v>1799193301.1200001</v>
      </c>
      <c r="K42" s="11">
        <v>1874518632.813</v>
      </c>
      <c r="L42" s="11">
        <v>1904439649.2820001</v>
      </c>
      <c r="M42" s="11">
        <v>1910499931.6530001</v>
      </c>
      <c r="N42" s="11">
        <v>2031980556.4920001</v>
      </c>
      <c r="O42" s="11">
        <v>2113527575.25</v>
      </c>
      <c r="P42" s="11">
        <v>2191699559.237</v>
      </c>
      <c r="Q42" s="11">
        <v>2313636450.4640002</v>
      </c>
      <c r="R42" s="11">
        <v>2305692178.4510002</v>
      </c>
      <c r="S42" s="11">
        <v>2375623947.0174599</v>
      </c>
      <c r="T42" s="11">
        <v>2467613614.0929999</v>
      </c>
      <c r="U42" s="11">
        <v>2530578300.4460001</v>
      </c>
      <c r="V42" s="11">
        <v>2638105821.1529999</v>
      </c>
      <c r="W42" s="11">
        <v>2722250317.7779999</v>
      </c>
      <c r="X42" s="11">
        <v>2811547632.546</v>
      </c>
      <c r="Y42" s="11">
        <v>2903052624.8380003</v>
      </c>
    </row>
    <row r="43" spans="1:25" ht="14" x14ac:dyDescent="0.15">
      <c r="A43" s="12" t="s">
        <v>243</v>
      </c>
      <c r="B43" s="13" t="s">
        <v>183</v>
      </c>
      <c r="C43" s="13" t="s">
        <v>183</v>
      </c>
      <c r="D43" s="13" t="s">
        <v>183</v>
      </c>
      <c r="E43" s="13" t="s">
        <v>183</v>
      </c>
      <c r="F43" s="13" t="s">
        <v>183</v>
      </c>
      <c r="G43" s="13" t="s">
        <v>183</v>
      </c>
      <c r="H43" s="13" t="s">
        <v>183</v>
      </c>
      <c r="I43" s="13" t="s">
        <v>183</v>
      </c>
      <c r="J43" s="13" t="s">
        <v>183</v>
      </c>
      <c r="K43" s="13" t="s">
        <v>183</v>
      </c>
      <c r="L43" s="13" t="s">
        <v>183</v>
      </c>
      <c r="M43" s="13" t="s">
        <v>183</v>
      </c>
      <c r="N43" s="13" t="s">
        <v>183</v>
      </c>
      <c r="O43" s="13" t="s">
        <v>183</v>
      </c>
      <c r="P43" s="13" t="s">
        <v>183</v>
      </c>
      <c r="Q43" s="13" t="s">
        <v>183</v>
      </c>
      <c r="R43" s="13" t="s">
        <v>183</v>
      </c>
      <c r="S43" s="13" t="s">
        <v>183</v>
      </c>
      <c r="T43" s="13" t="s">
        <v>183</v>
      </c>
      <c r="U43" s="13" t="s">
        <v>183</v>
      </c>
      <c r="V43" s="13" t="s">
        <v>183</v>
      </c>
      <c r="W43" s="11">
        <v>680017.87301100011</v>
      </c>
      <c r="X43" s="11">
        <v>721486.57200000004</v>
      </c>
      <c r="Y43" s="11">
        <v>379090.26235000003</v>
      </c>
    </row>
    <row r="44" spans="1:25" x14ac:dyDescent="0.15">
      <c r="A44" s="12" t="s">
        <v>242</v>
      </c>
      <c r="B44" s="11">
        <v>68601228.414000005</v>
      </c>
      <c r="C44" s="11">
        <v>74044600.122999996</v>
      </c>
      <c r="D44" s="11">
        <v>81123960.658000007</v>
      </c>
      <c r="E44" s="11">
        <v>91109256.331</v>
      </c>
      <c r="F44" s="11">
        <v>94583845.847000003</v>
      </c>
      <c r="G44" s="11">
        <v>98708246.209000006</v>
      </c>
      <c r="H44" s="11">
        <v>108702702.711</v>
      </c>
      <c r="I44" s="11">
        <v>119092743.34900001</v>
      </c>
      <c r="J44" s="11">
        <v>128327384.38</v>
      </c>
      <c r="K44" s="11">
        <v>135729976.95500001</v>
      </c>
      <c r="L44" s="11">
        <v>147224893.667</v>
      </c>
      <c r="M44" s="11">
        <v>160676080.52500001</v>
      </c>
      <c r="N44" s="11">
        <v>180061874.602</v>
      </c>
      <c r="O44" s="11">
        <v>189841109.29300001</v>
      </c>
      <c r="P44" s="11">
        <v>206860187.17700002</v>
      </c>
      <c r="Q44" s="11">
        <v>222224539.92300001</v>
      </c>
      <c r="R44" s="11">
        <v>219108146.34694001</v>
      </c>
      <c r="S44" s="11">
        <v>218819908.98232999</v>
      </c>
      <c r="T44" s="11">
        <v>223486028.88100001</v>
      </c>
      <c r="U44" s="11">
        <v>231425886.14700001</v>
      </c>
      <c r="V44" s="11">
        <v>252665806.94255</v>
      </c>
      <c r="W44" s="11">
        <v>264881179.771</v>
      </c>
      <c r="X44" s="11">
        <v>233643404.95899999</v>
      </c>
      <c r="Y44" s="11">
        <v>240465548.85800001</v>
      </c>
    </row>
    <row r="45" spans="1:25" ht="14" x14ac:dyDescent="0.15">
      <c r="A45" s="12" t="s">
        <v>241</v>
      </c>
      <c r="B45" s="13" t="s">
        <v>183</v>
      </c>
      <c r="C45" s="13" t="s">
        <v>183</v>
      </c>
      <c r="D45" s="13" t="s">
        <v>183</v>
      </c>
      <c r="E45" s="13" t="s">
        <v>183</v>
      </c>
      <c r="F45" s="13" t="s">
        <v>183</v>
      </c>
      <c r="G45" s="11">
        <v>236479494.37</v>
      </c>
      <c r="H45" s="11">
        <v>262692609.51500002</v>
      </c>
      <c r="I45" s="11">
        <v>290800843.38300002</v>
      </c>
      <c r="J45" s="11">
        <v>314423564.25700003</v>
      </c>
      <c r="K45" s="11">
        <v>319164060.77700001</v>
      </c>
      <c r="L45" s="11">
        <v>330384531.84000003</v>
      </c>
      <c r="M45" s="11">
        <v>342690633.51377004</v>
      </c>
      <c r="N45" s="11">
        <v>337145540.65889001</v>
      </c>
      <c r="O45" s="11">
        <v>280842183.78665996</v>
      </c>
      <c r="P45" s="11">
        <v>271934927.282664</v>
      </c>
      <c r="Q45" s="11">
        <v>266826697.21599999</v>
      </c>
      <c r="R45" s="11">
        <v>270568959.54870003</v>
      </c>
      <c r="S45" s="11">
        <v>264289599.07185999</v>
      </c>
      <c r="T45" s="11">
        <v>267690564.30337</v>
      </c>
      <c r="U45" s="11">
        <v>269906059.95078999</v>
      </c>
      <c r="V45" s="11">
        <v>291910993.63300002</v>
      </c>
      <c r="W45" s="11">
        <v>307241719.38599998</v>
      </c>
      <c r="X45" s="11">
        <v>317811204.88700002</v>
      </c>
      <c r="Y45" s="11">
        <v>335421557.09399998</v>
      </c>
    </row>
    <row r="46" spans="1:25" x14ac:dyDescent="0.15">
      <c r="A46" s="12" t="s">
        <v>240</v>
      </c>
      <c r="B46" s="11">
        <v>32525670.433000002</v>
      </c>
      <c r="C46" s="11">
        <v>35845836.806000002</v>
      </c>
      <c r="D46" s="11">
        <v>37612195.141000003</v>
      </c>
      <c r="E46" s="11">
        <v>39832228.838</v>
      </c>
      <c r="F46" s="11">
        <v>37654438.785999998</v>
      </c>
      <c r="G46" s="11">
        <v>30388092.239</v>
      </c>
      <c r="H46" s="11">
        <v>22668360.629999999</v>
      </c>
      <c r="I46" s="11">
        <v>28010548.697000001</v>
      </c>
      <c r="J46" s="11">
        <v>33878962.285000004</v>
      </c>
      <c r="K46" s="11">
        <v>36747688.994000003</v>
      </c>
      <c r="L46" s="11">
        <v>42285861.515000001</v>
      </c>
      <c r="M46" s="11">
        <v>44649536.039000005</v>
      </c>
      <c r="N46" s="11">
        <v>20895783.642999999</v>
      </c>
      <c r="O46" s="11">
        <v>19887975.530000001</v>
      </c>
      <c r="P46" s="11">
        <v>29913275.205000002</v>
      </c>
      <c r="Q46" s="11">
        <v>37872751.976000004</v>
      </c>
      <c r="R46" s="11">
        <v>43074503.685819998</v>
      </c>
      <c r="S46" s="11">
        <v>46547970.941555999</v>
      </c>
      <c r="T46" s="11">
        <v>51038494.180600002</v>
      </c>
      <c r="U46" s="11">
        <v>47696288.782678001</v>
      </c>
      <c r="V46" s="11">
        <v>49497966.390000001</v>
      </c>
      <c r="W46" s="11">
        <v>55208436.910999998</v>
      </c>
      <c r="X46" s="11">
        <v>54128834.920000002</v>
      </c>
      <c r="Y46" s="11">
        <v>68804148.359999999</v>
      </c>
    </row>
    <row r="47" spans="1:25" ht="14" x14ac:dyDescent="0.15">
      <c r="A47" s="12" t="s">
        <v>239</v>
      </c>
      <c r="B47" s="13" t="s">
        <v>183</v>
      </c>
      <c r="C47" s="13" t="s">
        <v>183</v>
      </c>
      <c r="D47" s="13" t="s">
        <v>183</v>
      </c>
      <c r="E47" s="13" t="s">
        <v>183</v>
      </c>
      <c r="F47" s="13" t="s">
        <v>183</v>
      </c>
      <c r="G47" s="11">
        <v>4429998.1265428001</v>
      </c>
      <c r="H47" s="11">
        <v>4345645.1231332002</v>
      </c>
      <c r="I47" s="11">
        <v>4131156.8000250002</v>
      </c>
      <c r="J47" s="11">
        <v>3843976.5214239997</v>
      </c>
      <c r="K47" s="11">
        <v>3682656.0813544001</v>
      </c>
      <c r="L47" s="11">
        <v>3430551.5388948005</v>
      </c>
      <c r="M47" s="11">
        <v>3238191.7983913999</v>
      </c>
      <c r="N47" s="11">
        <v>3031026.2881550998</v>
      </c>
      <c r="O47" s="11">
        <v>2739599.0692150001</v>
      </c>
      <c r="P47" s="11">
        <v>2728011.8883549999</v>
      </c>
      <c r="Q47" s="11">
        <v>2708245.5439149998</v>
      </c>
      <c r="R47" s="11">
        <v>2677464.685455</v>
      </c>
      <c r="S47" s="11">
        <v>2701154.4098550002</v>
      </c>
      <c r="T47" s="11">
        <v>2667255.6525650001</v>
      </c>
      <c r="U47" s="11">
        <v>2645992.0408550003</v>
      </c>
      <c r="V47" s="11">
        <v>2606370.0530149997</v>
      </c>
      <c r="W47" s="11">
        <v>2604387.6607350004</v>
      </c>
      <c r="X47" s="11">
        <v>2533528.1803049999</v>
      </c>
      <c r="Y47" s="13" t="s">
        <v>183</v>
      </c>
    </row>
    <row r="48" spans="1:25" ht="14" x14ac:dyDescent="0.15">
      <c r="A48" s="12" t="s">
        <v>238</v>
      </c>
      <c r="B48" s="13" t="s">
        <v>183</v>
      </c>
      <c r="C48" s="13" t="s">
        <v>183</v>
      </c>
      <c r="D48" s="13" t="s">
        <v>183</v>
      </c>
      <c r="E48" s="13" t="s">
        <v>183</v>
      </c>
      <c r="F48" s="13" t="s">
        <v>183</v>
      </c>
      <c r="G48" s="11">
        <v>187451056.68027702</v>
      </c>
      <c r="H48" s="11">
        <v>194437439.78143302</v>
      </c>
      <c r="I48" s="11">
        <v>218221553.40286601</v>
      </c>
      <c r="J48" s="11">
        <v>232130585.685783</v>
      </c>
      <c r="K48" s="11">
        <v>240556548.347534</v>
      </c>
      <c r="L48" s="11">
        <v>249675337.79001302</v>
      </c>
      <c r="M48" s="11">
        <v>263696491.11956698</v>
      </c>
      <c r="N48" s="11">
        <v>248742928.02332503</v>
      </c>
      <c r="O48" s="11">
        <v>287949940.40756297</v>
      </c>
      <c r="P48" s="11">
        <v>303702226.16152602</v>
      </c>
      <c r="Q48" s="11">
        <v>307664751.45111102</v>
      </c>
      <c r="R48" s="11">
        <v>323969004.47698295</v>
      </c>
      <c r="S48" s="11">
        <v>329280701.38285398</v>
      </c>
      <c r="T48" s="11">
        <v>351251701.06885999</v>
      </c>
      <c r="U48" s="11">
        <v>364598285.46077502</v>
      </c>
      <c r="V48" s="11">
        <v>378079729.09190506</v>
      </c>
      <c r="W48" s="11">
        <v>392342199.63390505</v>
      </c>
      <c r="X48" s="11">
        <v>398368341.42065501</v>
      </c>
      <c r="Y48" s="13" t="s">
        <v>183</v>
      </c>
    </row>
    <row r="49" spans="1:25" x14ac:dyDescent="0.15">
      <c r="A49" s="12" t="s">
        <v>30</v>
      </c>
      <c r="B49" s="13"/>
      <c r="C49" s="13"/>
      <c r="D49" s="13"/>
      <c r="E49" s="13"/>
      <c r="F49" s="13"/>
      <c r="G49" s="13"/>
      <c r="H49" s="13"/>
      <c r="I49" s="13"/>
      <c r="J49" s="13"/>
      <c r="K49" s="13"/>
      <c r="L49" s="13"/>
      <c r="M49" s="13"/>
      <c r="N49" s="13"/>
      <c r="O49" s="13"/>
      <c r="P49" s="13"/>
      <c r="Q49" s="13"/>
      <c r="R49" s="13"/>
      <c r="S49" s="13"/>
      <c r="T49" s="13"/>
      <c r="U49" s="13"/>
      <c r="V49" s="13"/>
      <c r="W49" s="13"/>
      <c r="X49" s="13"/>
      <c r="Y49" s="13"/>
    </row>
    <row r="50" spans="1:25" ht="14" x14ac:dyDescent="0.15">
      <c r="A50" s="12" t="s">
        <v>237</v>
      </c>
      <c r="B50" s="13" t="s">
        <v>183</v>
      </c>
      <c r="C50" s="13" t="s">
        <v>183</v>
      </c>
      <c r="D50" s="13" t="s">
        <v>183</v>
      </c>
      <c r="E50" s="13" t="s">
        <v>183</v>
      </c>
      <c r="F50" s="13" t="s">
        <v>183</v>
      </c>
      <c r="G50" s="11">
        <v>121209325.191036</v>
      </c>
      <c r="H50" s="11">
        <v>176899367.89300001</v>
      </c>
      <c r="I50" s="11">
        <v>152849730.42550698</v>
      </c>
      <c r="J50" s="11">
        <v>144218300.66359201</v>
      </c>
      <c r="K50" s="11">
        <v>118087140.954319</v>
      </c>
      <c r="L50" s="11">
        <v>85655423.678138509</v>
      </c>
      <c r="M50" s="11">
        <v>68571755.9274645</v>
      </c>
      <c r="N50" s="11">
        <v>137269045.18089899</v>
      </c>
      <c r="O50" s="11">
        <v>134744615.14139101</v>
      </c>
      <c r="P50" s="11">
        <v>133147485.17931201</v>
      </c>
      <c r="Q50" s="11">
        <v>153367302.34674302</v>
      </c>
      <c r="R50" s="11">
        <v>132576727.32250001</v>
      </c>
      <c r="S50" s="11">
        <v>142990038.88115001</v>
      </c>
      <c r="T50" s="11">
        <v>135220846.33200002</v>
      </c>
      <c r="U50" s="11">
        <v>163884350.529293</v>
      </c>
      <c r="V50" s="11">
        <v>182855062.99065602</v>
      </c>
      <c r="W50" s="11">
        <v>172933189.17367002</v>
      </c>
      <c r="X50" s="11">
        <v>176853380.77112401</v>
      </c>
      <c r="Y50" s="13" t="s">
        <v>183</v>
      </c>
    </row>
    <row r="51" spans="1:25" x14ac:dyDescent="0.15">
      <c r="A51" s="12" t="s">
        <v>30</v>
      </c>
      <c r="B51" s="13"/>
      <c r="C51" s="13"/>
      <c r="D51" s="13"/>
      <c r="E51" s="13"/>
      <c r="F51" s="13"/>
      <c r="G51" s="13"/>
      <c r="H51" s="13"/>
      <c r="I51" s="13"/>
      <c r="J51" s="13"/>
      <c r="K51" s="13"/>
      <c r="L51" s="13"/>
      <c r="M51" s="13"/>
      <c r="N51" s="13"/>
      <c r="O51" s="13"/>
      <c r="P51" s="13"/>
      <c r="Q51" s="13"/>
      <c r="R51" s="13"/>
      <c r="S51" s="13"/>
      <c r="T51" s="13"/>
      <c r="U51" s="13"/>
      <c r="V51" s="13"/>
      <c r="W51" s="13"/>
      <c r="X51" s="13"/>
      <c r="Y51" s="13"/>
    </row>
    <row r="52" spans="1:25" ht="14" x14ac:dyDescent="0.15">
      <c r="A52" s="12" t="s">
        <v>236</v>
      </c>
      <c r="B52" s="13" t="s">
        <v>183</v>
      </c>
      <c r="C52" s="13" t="s">
        <v>183</v>
      </c>
      <c r="D52" s="13" t="s">
        <v>183</v>
      </c>
      <c r="E52" s="13" t="s">
        <v>183</v>
      </c>
      <c r="F52" s="13" t="s">
        <v>183</v>
      </c>
      <c r="G52" s="13" t="s">
        <v>183</v>
      </c>
      <c r="H52" s="13" t="s">
        <v>183</v>
      </c>
      <c r="I52" s="13" t="s">
        <v>183</v>
      </c>
      <c r="J52" s="13" t="s">
        <v>183</v>
      </c>
      <c r="K52" s="13" t="s">
        <v>183</v>
      </c>
      <c r="L52" s="13" t="s">
        <v>183</v>
      </c>
      <c r="M52" s="13" t="s">
        <v>183</v>
      </c>
      <c r="N52" s="13" t="s">
        <v>183</v>
      </c>
      <c r="O52" s="13" t="s">
        <v>183</v>
      </c>
      <c r="P52" s="13" t="s">
        <v>183</v>
      </c>
      <c r="Q52" s="13" t="s">
        <v>183</v>
      </c>
      <c r="R52" s="13" t="s">
        <v>183</v>
      </c>
      <c r="S52" s="13" t="s">
        <v>183</v>
      </c>
      <c r="T52" s="13" t="s">
        <v>183</v>
      </c>
      <c r="U52" s="13" t="s">
        <v>183</v>
      </c>
      <c r="V52" s="13" t="s">
        <v>183</v>
      </c>
      <c r="W52" s="13" t="s">
        <v>183</v>
      </c>
      <c r="X52" s="13" t="s">
        <v>183</v>
      </c>
      <c r="Y52" s="13" t="s">
        <v>183</v>
      </c>
    </row>
    <row r="53" spans="1:25" ht="14" x14ac:dyDescent="0.15">
      <c r="A53" s="12" t="s">
        <v>235</v>
      </c>
      <c r="B53" s="13" t="s">
        <v>183</v>
      </c>
      <c r="C53" s="13" t="s">
        <v>183</v>
      </c>
      <c r="D53" s="13" t="s">
        <v>183</v>
      </c>
      <c r="E53" s="13" t="s">
        <v>183</v>
      </c>
      <c r="F53" s="13" t="s">
        <v>183</v>
      </c>
      <c r="G53" s="13" t="s">
        <v>183</v>
      </c>
      <c r="H53" s="13" t="s">
        <v>183</v>
      </c>
      <c r="I53" s="13" t="s">
        <v>183</v>
      </c>
      <c r="J53" s="13" t="s">
        <v>183</v>
      </c>
      <c r="K53" s="13" t="s">
        <v>183</v>
      </c>
      <c r="L53" s="13" t="s">
        <v>183</v>
      </c>
      <c r="M53" s="13" t="s">
        <v>183</v>
      </c>
      <c r="N53" s="13" t="s">
        <v>183</v>
      </c>
      <c r="O53" s="13" t="s">
        <v>183</v>
      </c>
      <c r="P53" s="13" t="s">
        <v>183</v>
      </c>
      <c r="Q53" s="13" t="s">
        <v>183</v>
      </c>
      <c r="R53" s="13" t="s">
        <v>183</v>
      </c>
      <c r="S53" s="13" t="s">
        <v>183</v>
      </c>
      <c r="T53" s="13" t="s">
        <v>183</v>
      </c>
      <c r="U53" s="13" t="s">
        <v>183</v>
      </c>
      <c r="V53" s="13" t="s">
        <v>183</v>
      </c>
      <c r="W53" s="13" t="s">
        <v>183</v>
      </c>
      <c r="X53" s="13" t="s">
        <v>183</v>
      </c>
      <c r="Y53" s="13" t="s">
        <v>183</v>
      </c>
    </row>
    <row r="54" spans="1:25" x14ac:dyDescent="0.15">
      <c r="A54" s="12" t="s">
        <v>30</v>
      </c>
      <c r="B54" s="13"/>
      <c r="C54" s="13"/>
      <c r="D54" s="13"/>
      <c r="E54" s="13"/>
      <c r="F54" s="13"/>
      <c r="G54" s="13"/>
      <c r="H54" s="13"/>
      <c r="I54" s="13"/>
      <c r="J54" s="13"/>
      <c r="K54" s="13"/>
      <c r="L54" s="13"/>
      <c r="M54" s="13"/>
      <c r="N54" s="13"/>
      <c r="O54" s="13"/>
      <c r="P54" s="13"/>
      <c r="Q54" s="13"/>
      <c r="R54" s="13"/>
      <c r="S54" s="13"/>
      <c r="T54" s="13"/>
      <c r="U54" s="13"/>
      <c r="V54" s="13"/>
      <c r="W54" s="13"/>
      <c r="X54" s="13"/>
      <c r="Y54" s="13"/>
    </row>
    <row r="55" spans="1:25" ht="14" x14ac:dyDescent="0.15">
      <c r="A55" s="12" t="s">
        <v>234</v>
      </c>
      <c r="B55" s="13" t="s">
        <v>183</v>
      </c>
      <c r="C55" s="13" t="s">
        <v>183</v>
      </c>
      <c r="D55" s="13" t="s">
        <v>183</v>
      </c>
      <c r="E55" s="13" t="s">
        <v>183</v>
      </c>
      <c r="F55" s="13" t="s">
        <v>183</v>
      </c>
      <c r="G55" s="13" t="s">
        <v>183</v>
      </c>
      <c r="H55" s="13" t="s">
        <v>183</v>
      </c>
      <c r="I55" s="13" t="s">
        <v>183</v>
      </c>
      <c r="J55" s="13" t="s">
        <v>183</v>
      </c>
      <c r="K55" s="13" t="s">
        <v>183</v>
      </c>
      <c r="L55" s="13" t="s">
        <v>183</v>
      </c>
      <c r="M55" s="13" t="s">
        <v>183</v>
      </c>
      <c r="N55" s="13" t="s">
        <v>183</v>
      </c>
      <c r="O55" s="13" t="s">
        <v>183</v>
      </c>
      <c r="P55" s="13" t="s">
        <v>183</v>
      </c>
      <c r="Q55" s="13" t="s">
        <v>183</v>
      </c>
      <c r="R55" s="13" t="s">
        <v>183</v>
      </c>
      <c r="S55" s="13" t="s">
        <v>183</v>
      </c>
      <c r="T55" s="13" t="s">
        <v>183</v>
      </c>
      <c r="U55" s="13" t="s">
        <v>183</v>
      </c>
      <c r="V55" s="13" t="s">
        <v>183</v>
      </c>
      <c r="W55" s="13" t="s">
        <v>183</v>
      </c>
      <c r="X55" s="13" t="s">
        <v>183</v>
      </c>
      <c r="Y55" s="13" t="s">
        <v>183</v>
      </c>
    </row>
    <row r="56" spans="1:25" ht="14" x14ac:dyDescent="0.15">
      <c r="A56" s="12" t="s">
        <v>233</v>
      </c>
      <c r="B56" s="13" t="s">
        <v>183</v>
      </c>
      <c r="C56" s="13" t="s">
        <v>183</v>
      </c>
      <c r="D56" s="13" t="s">
        <v>183</v>
      </c>
      <c r="E56" s="13" t="s">
        <v>183</v>
      </c>
      <c r="F56" s="13" t="s">
        <v>183</v>
      </c>
      <c r="G56" s="13" t="s">
        <v>183</v>
      </c>
      <c r="H56" s="13" t="s">
        <v>183</v>
      </c>
      <c r="I56" s="13" t="s">
        <v>183</v>
      </c>
      <c r="J56" s="13" t="s">
        <v>183</v>
      </c>
      <c r="K56" s="13" t="s">
        <v>183</v>
      </c>
      <c r="L56" s="13" t="s">
        <v>183</v>
      </c>
      <c r="M56" s="13" t="s">
        <v>183</v>
      </c>
      <c r="N56" s="13" t="s">
        <v>183</v>
      </c>
      <c r="O56" s="13" t="s">
        <v>183</v>
      </c>
      <c r="P56" s="13" t="s">
        <v>183</v>
      </c>
      <c r="Q56" s="13" t="s">
        <v>183</v>
      </c>
      <c r="R56" s="13" t="s">
        <v>183</v>
      </c>
      <c r="S56" s="13" t="s">
        <v>183</v>
      </c>
      <c r="T56" s="13" t="s">
        <v>183</v>
      </c>
      <c r="U56" s="13" t="s">
        <v>183</v>
      </c>
      <c r="V56" s="13" t="s">
        <v>183</v>
      </c>
      <c r="W56" s="13" t="s">
        <v>183</v>
      </c>
      <c r="X56" s="13" t="s">
        <v>183</v>
      </c>
      <c r="Y56" s="13" t="s">
        <v>183</v>
      </c>
    </row>
    <row r="57" spans="1:25" ht="14" x14ac:dyDescent="0.15">
      <c r="A57" s="12" t="s">
        <v>232</v>
      </c>
      <c r="B57" s="13" t="s">
        <v>183</v>
      </c>
      <c r="C57" s="13" t="s">
        <v>183</v>
      </c>
      <c r="D57" s="13" t="s">
        <v>183</v>
      </c>
      <c r="E57" s="13" t="s">
        <v>183</v>
      </c>
      <c r="F57" s="13" t="s">
        <v>183</v>
      </c>
      <c r="G57" s="13" t="s">
        <v>183</v>
      </c>
      <c r="H57" s="13" t="s">
        <v>183</v>
      </c>
      <c r="I57" s="13" t="s">
        <v>183</v>
      </c>
      <c r="J57" s="13" t="s">
        <v>183</v>
      </c>
      <c r="K57" s="13" t="s">
        <v>183</v>
      </c>
      <c r="L57" s="13" t="s">
        <v>183</v>
      </c>
      <c r="M57" s="13" t="s">
        <v>183</v>
      </c>
      <c r="N57" s="13" t="s">
        <v>183</v>
      </c>
      <c r="O57" s="13" t="s">
        <v>183</v>
      </c>
      <c r="P57" s="13" t="s">
        <v>183</v>
      </c>
      <c r="Q57" s="13" t="s">
        <v>183</v>
      </c>
      <c r="R57" s="13" t="s">
        <v>183</v>
      </c>
      <c r="S57" s="13" t="s">
        <v>183</v>
      </c>
      <c r="T57" s="13" t="s">
        <v>183</v>
      </c>
      <c r="U57" s="13" t="s">
        <v>183</v>
      </c>
      <c r="V57" s="13" t="s">
        <v>183</v>
      </c>
      <c r="W57" s="13" t="s">
        <v>183</v>
      </c>
      <c r="X57" s="13" t="s">
        <v>183</v>
      </c>
      <c r="Y57" s="13" t="s">
        <v>183</v>
      </c>
    </row>
    <row r="58" spans="1:25" ht="14" x14ac:dyDescent="0.15">
      <c r="A58" s="12" t="s">
        <v>231</v>
      </c>
      <c r="B58" s="13" t="s">
        <v>183</v>
      </c>
      <c r="C58" s="13" t="s">
        <v>183</v>
      </c>
      <c r="D58" s="13" t="s">
        <v>183</v>
      </c>
      <c r="E58" s="13" t="s">
        <v>183</v>
      </c>
      <c r="F58" s="13" t="s">
        <v>183</v>
      </c>
      <c r="G58" s="13" t="s">
        <v>183</v>
      </c>
      <c r="H58" s="13" t="s">
        <v>183</v>
      </c>
      <c r="I58" s="13" t="s">
        <v>183</v>
      </c>
      <c r="J58" s="13" t="s">
        <v>183</v>
      </c>
      <c r="K58" s="13" t="s">
        <v>183</v>
      </c>
      <c r="L58" s="13" t="s">
        <v>183</v>
      </c>
      <c r="M58" s="13" t="s">
        <v>183</v>
      </c>
      <c r="N58" s="13" t="s">
        <v>183</v>
      </c>
      <c r="O58" s="13" t="s">
        <v>183</v>
      </c>
      <c r="P58" s="13" t="s">
        <v>183</v>
      </c>
      <c r="Q58" s="13" t="s">
        <v>183</v>
      </c>
      <c r="R58" s="13" t="s">
        <v>183</v>
      </c>
      <c r="S58" s="13" t="s">
        <v>183</v>
      </c>
      <c r="T58" s="13" t="s">
        <v>183</v>
      </c>
      <c r="U58" s="13" t="s">
        <v>183</v>
      </c>
      <c r="V58" s="13" t="s">
        <v>183</v>
      </c>
      <c r="W58" s="13" t="s">
        <v>183</v>
      </c>
      <c r="X58" s="13" t="s">
        <v>183</v>
      </c>
      <c r="Y58" s="13" t="s">
        <v>183</v>
      </c>
    </row>
    <row r="59" spans="1:25" ht="14" x14ac:dyDescent="0.15">
      <c r="A59" s="12" t="s">
        <v>230</v>
      </c>
      <c r="B59" s="13" t="s">
        <v>183</v>
      </c>
      <c r="C59" s="13" t="s">
        <v>183</v>
      </c>
      <c r="D59" s="13" t="s">
        <v>183</v>
      </c>
      <c r="E59" s="13" t="s">
        <v>183</v>
      </c>
      <c r="F59" s="13" t="s">
        <v>183</v>
      </c>
      <c r="G59" s="13" t="s">
        <v>183</v>
      </c>
      <c r="H59" s="13" t="s">
        <v>183</v>
      </c>
      <c r="I59" s="13" t="s">
        <v>183</v>
      </c>
      <c r="J59" s="13" t="s">
        <v>183</v>
      </c>
      <c r="K59" s="13" t="s">
        <v>183</v>
      </c>
      <c r="L59" s="13" t="s">
        <v>183</v>
      </c>
      <c r="M59" s="13" t="s">
        <v>183</v>
      </c>
      <c r="N59" s="13" t="s">
        <v>183</v>
      </c>
      <c r="O59" s="13" t="s">
        <v>183</v>
      </c>
      <c r="P59" s="13" t="s">
        <v>183</v>
      </c>
      <c r="Q59" s="13" t="s">
        <v>183</v>
      </c>
      <c r="R59" s="13" t="s">
        <v>183</v>
      </c>
      <c r="S59" s="13" t="s">
        <v>183</v>
      </c>
      <c r="T59" s="13" t="s">
        <v>183</v>
      </c>
      <c r="U59" s="13" t="s">
        <v>183</v>
      </c>
      <c r="V59" s="13" t="s">
        <v>183</v>
      </c>
      <c r="W59" s="13" t="s">
        <v>183</v>
      </c>
      <c r="X59" s="13" t="s">
        <v>183</v>
      </c>
      <c r="Y59" s="13" t="s">
        <v>183</v>
      </c>
    </row>
    <row r="60" spans="1:25" ht="14" x14ac:dyDescent="0.15">
      <c r="A60" s="12" t="s">
        <v>229</v>
      </c>
      <c r="B60" s="13" t="s">
        <v>183</v>
      </c>
      <c r="C60" s="13" t="s">
        <v>183</v>
      </c>
      <c r="D60" s="13" t="s">
        <v>183</v>
      </c>
      <c r="E60" s="13" t="s">
        <v>183</v>
      </c>
      <c r="F60" s="13" t="s">
        <v>183</v>
      </c>
      <c r="G60" s="13" t="s">
        <v>183</v>
      </c>
      <c r="H60" s="13" t="s">
        <v>183</v>
      </c>
      <c r="I60" s="13" t="s">
        <v>183</v>
      </c>
      <c r="J60" s="13" t="s">
        <v>183</v>
      </c>
      <c r="K60" s="13" t="s">
        <v>183</v>
      </c>
      <c r="L60" s="13" t="s">
        <v>183</v>
      </c>
      <c r="M60" s="13" t="s">
        <v>183</v>
      </c>
      <c r="N60" s="13" t="s">
        <v>183</v>
      </c>
      <c r="O60" s="13" t="s">
        <v>183</v>
      </c>
      <c r="P60" s="13" t="s">
        <v>183</v>
      </c>
      <c r="Q60" s="13" t="s">
        <v>183</v>
      </c>
      <c r="R60" s="13" t="s">
        <v>183</v>
      </c>
      <c r="S60" s="13" t="s">
        <v>183</v>
      </c>
      <c r="T60" s="13" t="s">
        <v>183</v>
      </c>
      <c r="U60" s="13" t="s">
        <v>183</v>
      </c>
      <c r="V60" s="13" t="s">
        <v>183</v>
      </c>
      <c r="W60" s="13" t="s">
        <v>183</v>
      </c>
      <c r="X60" s="13" t="s">
        <v>183</v>
      </c>
      <c r="Y60" s="13" t="s">
        <v>183</v>
      </c>
    </row>
    <row r="61" spans="1:25" ht="14" x14ac:dyDescent="0.15">
      <c r="A61" s="12" t="s">
        <v>228</v>
      </c>
      <c r="B61" s="13" t="s">
        <v>183</v>
      </c>
      <c r="C61" s="13" t="s">
        <v>183</v>
      </c>
      <c r="D61" s="13" t="s">
        <v>183</v>
      </c>
      <c r="E61" s="13" t="s">
        <v>183</v>
      </c>
      <c r="F61" s="13" t="s">
        <v>183</v>
      </c>
      <c r="G61" s="13" t="s">
        <v>183</v>
      </c>
      <c r="H61" s="13" t="s">
        <v>183</v>
      </c>
      <c r="I61" s="13" t="s">
        <v>183</v>
      </c>
      <c r="J61" s="13" t="s">
        <v>183</v>
      </c>
      <c r="K61" s="13" t="s">
        <v>183</v>
      </c>
      <c r="L61" s="13" t="s">
        <v>183</v>
      </c>
      <c r="M61" s="13" t="s">
        <v>183</v>
      </c>
      <c r="N61" s="13" t="s">
        <v>183</v>
      </c>
      <c r="O61" s="13" t="s">
        <v>183</v>
      </c>
      <c r="P61" s="13" t="s">
        <v>183</v>
      </c>
      <c r="Q61" s="13" t="s">
        <v>183</v>
      </c>
      <c r="R61" s="13" t="s">
        <v>183</v>
      </c>
      <c r="S61" s="13" t="s">
        <v>183</v>
      </c>
      <c r="T61" s="13" t="s">
        <v>183</v>
      </c>
      <c r="U61" s="13" t="s">
        <v>183</v>
      </c>
      <c r="V61" s="13" t="s">
        <v>183</v>
      </c>
      <c r="W61" s="13" t="s">
        <v>183</v>
      </c>
      <c r="X61" s="13" t="s">
        <v>183</v>
      </c>
      <c r="Y61" s="13" t="s">
        <v>183</v>
      </c>
    </row>
    <row r="62" spans="1:25" ht="14" x14ac:dyDescent="0.15">
      <c r="A62" s="12" t="s">
        <v>227</v>
      </c>
      <c r="B62" s="13" t="s">
        <v>183</v>
      </c>
      <c r="C62" s="13" t="s">
        <v>183</v>
      </c>
      <c r="D62" s="13" t="s">
        <v>183</v>
      </c>
      <c r="E62" s="13" t="s">
        <v>183</v>
      </c>
      <c r="F62" s="13" t="s">
        <v>183</v>
      </c>
      <c r="G62" s="13" t="s">
        <v>183</v>
      </c>
      <c r="H62" s="13" t="s">
        <v>183</v>
      </c>
      <c r="I62" s="13" t="s">
        <v>183</v>
      </c>
      <c r="J62" s="13" t="s">
        <v>183</v>
      </c>
      <c r="K62" s="13" t="s">
        <v>183</v>
      </c>
      <c r="L62" s="13" t="s">
        <v>183</v>
      </c>
      <c r="M62" s="13" t="s">
        <v>183</v>
      </c>
      <c r="N62" s="13" t="s">
        <v>183</v>
      </c>
      <c r="O62" s="13" t="s">
        <v>183</v>
      </c>
      <c r="P62" s="13" t="s">
        <v>183</v>
      </c>
      <c r="Q62" s="13" t="s">
        <v>183</v>
      </c>
      <c r="R62" s="13" t="s">
        <v>183</v>
      </c>
      <c r="S62" s="13" t="s">
        <v>183</v>
      </c>
      <c r="T62" s="13" t="s">
        <v>183</v>
      </c>
      <c r="U62" s="13" t="s">
        <v>183</v>
      </c>
      <c r="V62" s="13" t="s">
        <v>183</v>
      </c>
      <c r="W62" s="13" t="s">
        <v>183</v>
      </c>
      <c r="X62" s="13" t="s">
        <v>183</v>
      </c>
      <c r="Y62" s="13" t="s">
        <v>183</v>
      </c>
    </row>
    <row r="63" spans="1:25" ht="14" x14ac:dyDescent="0.15">
      <c r="A63" s="12" t="s">
        <v>226</v>
      </c>
      <c r="B63" s="13" t="s">
        <v>183</v>
      </c>
      <c r="C63" s="13" t="s">
        <v>183</v>
      </c>
      <c r="D63" s="13" t="s">
        <v>183</v>
      </c>
      <c r="E63" s="13" t="s">
        <v>183</v>
      </c>
      <c r="F63" s="13" t="s">
        <v>183</v>
      </c>
      <c r="G63" s="13" t="s">
        <v>183</v>
      </c>
      <c r="H63" s="13" t="s">
        <v>183</v>
      </c>
      <c r="I63" s="13" t="s">
        <v>183</v>
      </c>
      <c r="J63" s="13" t="s">
        <v>183</v>
      </c>
      <c r="K63" s="13" t="s">
        <v>183</v>
      </c>
      <c r="L63" s="13" t="s">
        <v>183</v>
      </c>
      <c r="M63" s="13" t="s">
        <v>183</v>
      </c>
      <c r="N63" s="13" t="s">
        <v>183</v>
      </c>
      <c r="O63" s="13" t="s">
        <v>183</v>
      </c>
      <c r="P63" s="13" t="s">
        <v>183</v>
      </c>
      <c r="Q63" s="13" t="s">
        <v>183</v>
      </c>
      <c r="R63" s="13" t="s">
        <v>183</v>
      </c>
      <c r="S63" s="13" t="s">
        <v>183</v>
      </c>
      <c r="T63" s="13" t="s">
        <v>183</v>
      </c>
      <c r="U63" s="13" t="s">
        <v>183</v>
      </c>
      <c r="V63" s="13" t="s">
        <v>183</v>
      </c>
      <c r="W63" s="13" t="s">
        <v>183</v>
      </c>
      <c r="X63" s="13" t="s">
        <v>183</v>
      </c>
      <c r="Y63" s="13" t="s">
        <v>183</v>
      </c>
    </row>
    <row r="64" spans="1:25" ht="14" x14ac:dyDescent="0.15">
      <c r="A64" s="12" t="s">
        <v>225</v>
      </c>
      <c r="B64" s="13" t="s">
        <v>183</v>
      </c>
      <c r="C64" s="13" t="s">
        <v>183</v>
      </c>
      <c r="D64" s="13" t="s">
        <v>183</v>
      </c>
      <c r="E64" s="13" t="s">
        <v>183</v>
      </c>
      <c r="F64" s="13" t="s">
        <v>183</v>
      </c>
      <c r="G64" s="13" t="s">
        <v>183</v>
      </c>
      <c r="H64" s="13" t="s">
        <v>183</v>
      </c>
      <c r="I64" s="13" t="s">
        <v>183</v>
      </c>
      <c r="J64" s="13" t="s">
        <v>183</v>
      </c>
      <c r="K64" s="13" t="s">
        <v>183</v>
      </c>
      <c r="L64" s="13" t="s">
        <v>183</v>
      </c>
      <c r="M64" s="13" t="s">
        <v>183</v>
      </c>
      <c r="N64" s="13" t="s">
        <v>183</v>
      </c>
      <c r="O64" s="13" t="s">
        <v>183</v>
      </c>
      <c r="P64" s="13" t="s">
        <v>183</v>
      </c>
      <c r="Q64" s="13" t="s">
        <v>183</v>
      </c>
      <c r="R64" s="13" t="s">
        <v>183</v>
      </c>
      <c r="S64" s="13" t="s">
        <v>183</v>
      </c>
      <c r="T64" s="13" t="s">
        <v>183</v>
      </c>
      <c r="U64" s="13" t="s">
        <v>183</v>
      </c>
      <c r="V64" s="13" t="s">
        <v>183</v>
      </c>
      <c r="W64" s="13" t="s">
        <v>183</v>
      </c>
      <c r="X64" s="13" t="s">
        <v>183</v>
      </c>
      <c r="Y64" s="13" t="s">
        <v>183</v>
      </c>
    </row>
    <row r="65" spans="1:25" ht="14" x14ac:dyDescent="0.15">
      <c r="A65" s="12" t="s">
        <v>224</v>
      </c>
      <c r="B65" s="13" t="s">
        <v>183</v>
      </c>
      <c r="C65" s="13" t="s">
        <v>183</v>
      </c>
      <c r="D65" s="13" t="s">
        <v>183</v>
      </c>
      <c r="E65" s="13" t="s">
        <v>183</v>
      </c>
      <c r="F65" s="13" t="s">
        <v>183</v>
      </c>
      <c r="G65" s="13" t="s">
        <v>183</v>
      </c>
      <c r="H65" s="13" t="s">
        <v>183</v>
      </c>
      <c r="I65" s="13" t="s">
        <v>183</v>
      </c>
      <c r="J65" s="13" t="s">
        <v>183</v>
      </c>
      <c r="K65" s="13" t="s">
        <v>183</v>
      </c>
      <c r="L65" s="13" t="s">
        <v>183</v>
      </c>
      <c r="M65" s="13" t="s">
        <v>183</v>
      </c>
      <c r="N65" s="13" t="s">
        <v>183</v>
      </c>
      <c r="O65" s="13" t="s">
        <v>183</v>
      </c>
      <c r="P65" s="13" t="s">
        <v>183</v>
      </c>
      <c r="Q65" s="13" t="s">
        <v>183</v>
      </c>
      <c r="R65" s="13" t="s">
        <v>183</v>
      </c>
      <c r="S65" s="13" t="s">
        <v>183</v>
      </c>
      <c r="T65" s="13" t="s">
        <v>183</v>
      </c>
      <c r="U65" s="13" t="s">
        <v>183</v>
      </c>
      <c r="V65" s="13" t="s">
        <v>183</v>
      </c>
      <c r="W65" s="13" t="s">
        <v>183</v>
      </c>
      <c r="X65" s="13" t="s">
        <v>183</v>
      </c>
      <c r="Y65" s="13" t="s">
        <v>183</v>
      </c>
    </row>
    <row r="66" spans="1:25" x14ac:dyDescent="0.15">
      <c r="A66" s="12" t="s">
        <v>30</v>
      </c>
      <c r="B66" s="13"/>
      <c r="C66" s="13"/>
      <c r="D66" s="13"/>
      <c r="E66" s="13"/>
      <c r="F66" s="13"/>
      <c r="G66" s="13"/>
      <c r="H66" s="13"/>
      <c r="I66" s="13"/>
      <c r="J66" s="13"/>
      <c r="K66" s="13"/>
      <c r="L66" s="13"/>
      <c r="M66" s="13"/>
      <c r="N66" s="13"/>
      <c r="O66" s="13"/>
      <c r="P66" s="13"/>
      <c r="Q66" s="13"/>
      <c r="R66" s="13"/>
      <c r="S66" s="13"/>
      <c r="T66" s="13"/>
      <c r="U66" s="13"/>
      <c r="V66" s="13"/>
      <c r="W66" s="13"/>
      <c r="X66" s="13"/>
      <c r="Y66" s="13"/>
    </row>
    <row r="67" spans="1:25" x14ac:dyDescent="0.15">
      <c r="A67" s="12" t="s">
        <v>223</v>
      </c>
      <c r="B67" s="11">
        <v>8745234.6400000006</v>
      </c>
      <c r="C67" s="11">
        <v>9844943.1530000009</v>
      </c>
      <c r="D67" s="11">
        <v>7467706.7489999998</v>
      </c>
      <c r="E67" s="11">
        <v>10342701.471000001</v>
      </c>
      <c r="F67" s="11">
        <v>12493151.961000001</v>
      </c>
      <c r="G67" s="11">
        <v>13582486.683</v>
      </c>
      <c r="H67" s="11">
        <v>12709270.711999999</v>
      </c>
      <c r="I67" s="11">
        <v>18252142.554900002</v>
      </c>
      <c r="J67" s="11">
        <v>20288384.116640002</v>
      </c>
      <c r="K67" s="11">
        <v>20052192.255310003</v>
      </c>
      <c r="L67" s="11">
        <v>22034087.451000001</v>
      </c>
      <c r="M67" s="11">
        <v>22155500.922220003</v>
      </c>
      <c r="N67" s="11">
        <v>23511588.642000001</v>
      </c>
      <c r="O67" s="11">
        <v>18090321.112509999</v>
      </c>
      <c r="P67" s="11">
        <v>18459658.54905</v>
      </c>
      <c r="Q67" s="11">
        <v>19186057.233689997</v>
      </c>
      <c r="R67" s="11">
        <v>22315171.516210001</v>
      </c>
      <c r="S67" s="11">
        <v>32028533.704</v>
      </c>
      <c r="T67" s="11">
        <v>32162492.707000002</v>
      </c>
      <c r="U67" s="11">
        <v>32492632.798151001</v>
      </c>
      <c r="V67" s="11">
        <v>32378879.81064</v>
      </c>
      <c r="W67" s="11">
        <v>33287408.128690001</v>
      </c>
      <c r="X67" s="11">
        <v>32749168.282240003</v>
      </c>
      <c r="Y67" s="11">
        <v>32564673.345180001</v>
      </c>
    </row>
    <row r="68" spans="1:25" ht="14" x14ac:dyDescent="0.15">
      <c r="A68" s="12" t="s">
        <v>222</v>
      </c>
      <c r="B68" s="13" t="s">
        <v>183</v>
      </c>
      <c r="C68" s="13" t="s">
        <v>183</v>
      </c>
      <c r="D68" s="13" t="s">
        <v>183</v>
      </c>
      <c r="E68" s="13" t="s">
        <v>183</v>
      </c>
      <c r="F68" s="13" t="s">
        <v>183</v>
      </c>
      <c r="G68" s="11">
        <v>2815500.3530000001</v>
      </c>
      <c r="H68" s="11">
        <v>5041425.2760000005</v>
      </c>
      <c r="I68" s="11">
        <v>6680364.5360000003</v>
      </c>
      <c r="J68" s="11">
        <v>8018368.4230000004</v>
      </c>
      <c r="K68" s="11">
        <v>4499756.7010000004</v>
      </c>
      <c r="L68" s="11">
        <v>5989308.4819999998</v>
      </c>
      <c r="M68" s="11">
        <v>3648243.52</v>
      </c>
      <c r="N68" s="11">
        <v>3442317.3220000002</v>
      </c>
      <c r="O68" s="11">
        <v>1402549.6270009999</v>
      </c>
      <c r="P68" s="11">
        <v>1013990.11103</v>
      </c>
      <c r="Q68" s="11">
        <v>1022189.956</v>
      </c>
      <c r="R68" s="11">
        <v>1018803.54761</v>
      </c>
      <c r="S68" s="11">
        <v>982061.81799999997</v>
      </c>
      <c r="T68" s="11">
        <v>572555.54300000006</v>
      </c>
      <c r="U68" s="11">
        <v>567843.59600100003</v>
      </c>
      <c r="V68" s="11">
        <v>577280.50800000003</v>
      </c>
      <c r="W68" s="11">
        <v>507577.93200000003</v>
      </c>
      <c r="X68" s="11">
        <v>855932.43</v>
      </c>
      <c r="Y68" s="13" t="s">
        <v>183</v>
      </c>
    </row>
    <row r="69" spans="1:25" ht="14" x14ac:dyDescent="0.15">
      <c r="A69" s="12" t="s">
        <v>221</v>
      </c>
      <c r="B69" s="13" t="s">
        <v>183</v>
      </c>
      <c r="C69" s="13" t="s">
        <v>183</v>
      </c>
      <c r="D69" s="13" t="s">
        <v>183</v>
      </c>
      <c r="E69" s="13" t="s">
        <v>183</v>
      </c>
      <c r="F69" s="13" t="s">
        <v>183</v>
      </c>
      <c r="G69" s="11">
        <v>39095861.659815304</v>
      </c>
      <c r="H69" s="11">
        <v>36836056.9036275</v>
      </c>
      <c r="I69" s="11">
        <v>39380100.182453007</v>
      </c>
      <c r="J69" s="11">
        <v>36621025.118998401</v>
      </c>
      <c r="K69" s="11">
        <v>36003496.770197898</v>
      </c>
      <c r="L69" s="11">
        <v>39719387.759518094</v>
      </c>
      <c r="M69" s="11">
        <v>35325702.247658402</v>
      </c>
      <c r="N69" s="11">
        <v>25713018.028100498</v>
      </c>
      <c r="O69" s="11">
        <v>40658410.744128101</v>
      </c>
      <c r="P69" s="11">
        <v>40772776.005521007</v>
      </c>
      <c r="Q69" s="11">
        <v>42877726.146406002</v>
      </c>
      <c r="R69" s="11">
        <v>43547189.555745699</v>
      </c>
      <c r="S69" s="11">
        <v>42370594.101158999</v>
      </c>
      <c r="T69" s="11">
        <v>44006962.532214999</v>
      </c>
      <c r="U69" s="11">
        <v>46820858.094331004</v>
      </c>
      <c r="V69" s="11">
        <v>55372367.101500005</v>
      </c>
      <c r="W69" s="11">
        <v>59100085.423800007</v>
      </c>
      <c r="X69" s="11">
        <v>51534221.20183</v>
      </c>
      <c r="Y69" s="13" t="s">
        <v>183</v>
      </c>
    </row>
    <row r="70" spans="1:25" x14ac:dyDescent="0.15">
      <c r="A70" s="12" t="s">
        <v>220</v>
      </c>
      <c r="B70" s="11">
        <v>837819.201</v>
      </c>
      <c r="C70" s="11">
        <v>1226859.652</v>
      </c>
      <c r="D70" s="11">
        <v>2023692.476</v>
      </c>
      <c r="E70" s="11">
        <v>1826762.53</v>
      </c>
      <c r="F70" s="11">
        <v>525174.30200000003</v>
      </c>
      <c r="G70" s="11">
        <v>690536.28</v>
      </c>
      <c r="H70" s="11">
        <v>1422283.281</v>
      </c>
      <c r="I70" s="11">
        <v>1210548.274</v>
      </c>
      <c r="J70" s="11">
        <v>262274.97859999997</v>
      </c>
      <c r="K70" s="11">
        <v>191518.26761000001</v>
      </c>
      <c r="L70" s="11">
        <v>208234.73423</v>
      </c>
      <c r="M70" s="11">
        <v>1915836.432</v>
      </c>
      <c r="N70" s="11">
        <v>2773045.3621999999</v>
      </c>
      <c r="O70" s="11">
        <v>3197803.4041999998</v>
      </c>
      <c r="P70" s="11">
        <v>2631390.4782100003</v>
      </c>
      <c r="Q70" s="11">
        <v>3801579.9853400001</v>
      </c>
      <c r="R70" s="11">
        <v>2873197.3109899997</v>
      </c>
      <c r="S70" s="11">
        <v>4372386.0022</v>
      </c>
      <c r="T70" s="11">
        <v>4074247.3810000001</v>
      </c>
      <c r="U70" s="11">
        <v>4129977.4210000001</v>
      </c>
      <c r="V70" s="11">
        <v>4820804.642310001</v>
      </c>
      <c r="W70" s="11">
        <v>4874694.7060000002</v>
      </c>
      <c r="X70" s="11">
        <v>3460730.4329000004</v>
      </c>
      <c r="Y70" s="11">
        <v>2399141.8949799999</v>
      </c>
    </row>
    <row r="71" spans="1:25" x14ac:dyDescent="0.15">
      <c r="A71" s="12" t="s">
        <v>219</v>
      </c>
      <c r="B71" s="11">
        <v>3500738.0660000001</v>
      </c>
      <c r="C71" s="11">
        <v>3635576.7069999999</v>
      </c>
      <c r="D71" s="11">
        <v>2121879.7590000001</v>
      </c>
      <c r="E71" s="11">
        <v>1825162.39</v>
      </c>
      <c r="F71" s="11">
        <v>1451645.8440699999</v>
      </c>
      <c r="G71" s="11">
        <v>1196957.942</v>
      </c>
      <c r="H71" s="11">
        <v>1347695.5966</v>
      </c>
      <c r="I71" s="11">
        <v>3676824.6466799998</v>
      </c>
      <c r="J71" s="11">
        <v>3025709.22248</v>
      </c>
      <c r="K71" s="11">
        <v>2106415.9710999997</v>
      </c>
      <c r="L71" s="11">
        <v>999978.58889000001</v>
      </c>
      <c r="M71" s="11">
        <v>861199.92584000004</v>
      </c>
      <c r="N71" s="11">
        <v>1904775.1839300001</v>
      </c>
      <c r="O71" s="11">
        <v>2687693.8132210001</v>
      </c>
      <c r="P71" s="11">
        <v>2950960.7106900001</v>
      </c>
      <c r="Q71" s="11">
        <v>2626718.6825700002</v>
      </c>
      <c r="R71" s="11">
        <v>2976885.3558299998</v>
      </c>
      <c r="S71" s="11">
        <v>2050286.34558</v>
      </c>
      <c r="T71" s="11">
        <v>2007398.5</v>
      </c>
      <c r="U71" s="11">
        <v>2101634.1444300003</v>
      </c>
      <c r="V71" s="11">
        <v>1898859.83402</v>
      </c>
      <c r="W71" s="11">
        <v>2710297.5880100001</v>
      </c>
      <c r="X71" s="11">
        <v>2529582.2761300001</v>
      </c>
      <c r="Y71" s="11">
        <v>3695510.6530100005</v>
      </c>
    </row>
    <row r="72" spans="1:25" ht="14" x14ac:dyDescent="0.15">
      <c r="A72" s="12" t="s">
        <v>218</v>
      </c>
      <c r="B72" s="13" t="s">
        <v>183</v>
      </c>
      <c r="C72" s="13" t="s">
        <v>183</v>
      </c>
      <c r="D72" s="13" t="s">
        <v>183</v>
      </c>
      <c r="E72" s="13" t="s">
        <v>183</v>
      </c>
      <c r="F72" s="13" t="s">
        <v>183</v>
      </c>
      <c r="G72" s="11">
        <v>13956690.83391</v>
      </c>
      <c r="H72" s="11">
        <v>12469225.72689</v>
      </c>
      <c r="I72" s="11">
        <v>18763060.29487</v>
      </c>
      <c r="J72" s="11">
        <v>20676931.586849999</v>
      </c>
      <c r="K72" s="11">
        <v>24508606.87455</v>
      </c>
      <c r="L72" s="11">
        <v>29905905.561000001</v>
      </c>
      <c r="M72" s="11">
        <v>35809320.958000004</v>
      </c>
      <c r="N72" s="11">
        <v>38776898.242490001</v>
      </c>
      <c r="O72" s="11">
        <v>41109303.132030003</v>
      </c>
      <c r="P72" s="11">
        <v>42652398.074699998</v>
      </c>
      <c r="Q72" s="11">
        <v>48806890.429059997</v>
      </c>
      <c r="R72" s="11">
        <v>55849380.665370002</v>
      </c>
      <c r="S72" s="11">
        <v>62543411.438000001</v>
      </c>
      <c r="T72" s="11">
        <v>72391400.57536</v>
      </c>
      <c r="U72" s="11">
        <v>70721456.919160008</v>
      </c>
      <c r="V72" s="11">
        <v>72616028.009130001</v>
      </c>
      <c r="W72" s="11">
        <v>84696007.594999999</v>
      </c>
      <c r="X72" s="11">
        <v>84884584.691780001</v>
      </c>
      <c r="Y72" s="13" t="s">
        <v>183</v>
      </c>
    </row>
    <row r="73" spans="1:25" ht="14" x14ac:dyDescent="0.15">
      <c r="A73" s="12" t="s">
        <v>217</v>
      </c>
      <c r="B73" s="13" t="s">
        <v>183</v>
      </c>
      <c r="C73" s="13" t="s">
        <v>183</v>
      </c>
      <c r="D73" s="13" t="s">
        <v>183</v>
      </c>
      <c r="E73" s="13" t="s">
        <v>183</v>
      </c>
      <c r="F73" s="13" t="s">
        <v>183</v>
      </c>
      <c r="G73" s="11">
        <v>71295825.595965296</v>
      </c>
      <c r="H73" s="11">
        <v>69812068.767467499</v>
      </c>
      <c r="I73" s="11">
        <v>87922672.898895994</v>
      </c>
      <c r="J73" s="11">
        <v>88984467.767568409</v>
      </c>
      <c r="K73" s="11">
        <v>87332415.552977905</v>
      </c>
      <c r="L73" s="11">
        <v>98380420.485638112</v>
      </c>
      <c r="M73" s="11">
        <v>99725274.404208407</v>
      </c>
      <c r="N73" s="11">
        <v>96121359.781720504</v>
      </c>
      <c r="O73" s="11">
        <v>107146081.83209001</v>
      </c>
      <c r="P73" s="11">
        <v>108481173.92920101</v>
      </c>
      <c r="Q73" s="11">
        <v>118039218.606066</v>
      </c>
      <c r="R73" s="11">
        <v>128580627.950756</v>
      </c>
      <c r="S73" s="11">
        <v>144347273.40793899</v>
      </c>
      <c r="T73" s="11">
        <v>155215057.23957503</v>
      </c>
      <c r="U73" s="11">
        <v>156834402.97307301</v>
      </c>
      <c r="V73" s="11">
        <v>167664219.90561</v>
      </c>
      <c r="W73" s="11">
        <v>185176071.37451002</v>
      </c>
      <c r="X73" s="11">
        <v>176014219.31688002</v>
      </c>
      <c r="Y73" s="13" t="s">
        <v>183</v>
      </c>
    </row>
    <row r="74" spans="1:25" x14ac:dyDescent="0.15">
      <c r="A74" s="12" t="s">
        <v>30</v>
      </c>
      <c r="B74" s="13"/>
      <c r="C74" s="13"/>
      <c r="D74" s="13"/>
      <c r="E74" s="13"/>
      <c r="F74" s="13"/>
      <c r="G74" s="13"/>
      <c r="H74" s="13"/>
      <c r="I74" s="13"/>
      <c r="J74" s="13"/>
      <c r="K74" s="13"/>
      <c r="L74" s="13"/>
      <c r="M74" s="13"/>
      <c r="N74" s="13"/>
      <c r="O74" s="13"/>
      <c r="P74" s="13"/>
      <c r="Q74" s="13"/>
      <c r="R74" s="13"/>
      <c r="S74" s="13"/>
      <c r="T74" s="13"/>
      <c r="U74" s="13"/>
      <c r="V74" s="13"/>
      <c r="W74" s="13"/>
      <c r="X74" s="13"/>
      <c r="Y74" s="13"/>
    </row>
    <row r="75" spans="1:25" ht="14" x14ac:dyDescent="0.15">
      <c r="A75" s="12" t="s">
        <v>216</v>
      </c>
      <c r="B75" s="13" t="s">
        <v>183</v>
      </c>
      <c r="C75" s="13" t="s">
        <v>183</v>
      </c>
      <c r="D75" s="13" t="s">
        <v>183</v>
      </c>
      <c r="E75" s="13" t="s">
        <v>183</v>
      </c>
      <c r="F75" s="13" t="s">
        <v>183</v>
      </c>
      <c r="G75" s="13" t="s">
        <v>183</v>
      </c>
      <c r="H75" s="13" t="s">
        <v>183</v>
      </c>
      <c r="I75" s="13" t="s">
        <v>183</v>
      </c>
      <c r="J75" s="13" t="s">
        <v>183</v>
      </c>
      <c r="K75" s="13" t="s">
        <v>183</v>
      </c>
      <c r="L75" s="13" t="s">
        <v>183</v>
      </c>
      <c r="M75" s="13" t="s">
        <v>183</v>
      </c>
      <c r="N75" s="13" t="s">
        <v>183</v>
      </c>
      <c r="O75" s="13" t="s">
        <v>183</v>
      </c>
      <c r="P75" s="13" t="s">
        <v>183</v>
      </c>
      <c r="Q75" s="13" t="s">
        <v>183</v>
      </c>
      <c r="R75" s="11">
        <v>2934452.1810100004</v>
      </c>
      <c r="S75" s="11">
        <v>2726783.7510000002</v>
      </c>
      <c r="T75" s="11">
        <v>2787166.2730100001</v>
      </c>
      <c r="U75" s="11">
        <v>2841781.3663900001</v>
      </c>
      <c r="V75" s="11">
        <v>2561862.9550100002</v>
      </c>
      <c r="W75" s="11">
        <v>3026231.4675400001</v>
      </c>
      <c r="X75" s="11">
        <v>3284657.4790000003</v>
      </c>
      <c r="Y75" s="11">
        <v>3635694.8059999999</v>
      </c>
    </row>
    <row r="76" spans="1:25" x14ac:dyDescent="0.15">
      <c r="A76" s="12" t="s">
        <v>30</v>
      </c>
      <c r="B76" s="13"/>
      <c r="C76" s="13"/>
      <c r="D76" s="13"/>
      <c r="E76" s="13"/>
      <c r="F76" s="13"/>
      <c r="G76" s="13"/>
      <c r="H76" s="13"/>
      <c r="I76" s="13"/>
      <c r="J76" s="13"/>
      <c r="K76" s="13"/>
      <c r="L76" s="13"/>
      <c r="M76" s="13"/>
      <c r="N76" s="13"/>
      <c r="O76" s="13"/>
      <c r="P76" s="13"/>
      <c r="Q76" s="13"/>
      <c r="R76" s="13"/>
      <c r="S76" s="13"/>
      <c r="T76" s="13"/>
      <c r="U76" s="13"/>
      <c r="V76" s="13"/>
      <c r="W76" s="13"/>
      <c r="X76" s="13"/>
      <c r="Y76" s="13"/>
    </row>
    <row r="77" spans="1:25" x14ac:dyDescent="0.15">
      <c r="A77" s="12" t="s">
        <v>215</v>
      </c>
      <c r="B77" s="11">
        <v>12405100.477</v>
      </c>
      <c r="C77" s="11">
        <v>12358940.017000001</v>
      </c>
      <c r="D77" s="11">
        <v>14460720.084000001</v>
      </c>
      <c r="E77" s="11">
        <v>18838152.339000002</v>
      </c>
      <c r="F77" s="11">
        <v>31380715.414000001</v>
      </c>
      <c r="G77" s="11">
        <v>41819853.497000001</v>
      </c>
      <c r="H77" s="11">
        <v>53781480.498000003</v>
      </c>
      <c r="I77" s="11">
        <v>52343239.340999998</v>
      </c>
      <c r="J77" s="11">
        <v>56872161.805</v>
      </c>
      <c r="K77" s="11">
        <v>59248040.469999999</v>
      </c>
      <c r="L77" s="11">
        <v>63406023.810000002</v>
      </c>
      <c r="M77" s="11">
        <v>64176262.072999999</v>
      </c>
      <c r="N77" s="11">
        <v>99870761.838</v>
      </c>
      <c r="O77" s="11">
        <v>85157254.614000008</v>
      </c>
      <c r="P77" s="11">
        <v>76757435.649000004</v>
      </c>
      <c r="Q77" s="11">
        <v>70337373.380999997</v>
      </c>
      <c r="R77" s="11">
        <v>66888902.051699996</v>
      </c>
      <c r="S77" s="11">
        <v>62877461.036360003</v>
      </c>
      <c r="T77" s="11">
        <v>59575131.949000001</v>
      </c>
      <c r="U77" s="11">
        <v>61521347.203000002</v>
      </c>
      <c r="V77" s="11">
        <v>64236202.252999999</v>
      </c>
      <c r="W77" s="11">
        <v>46604819.392000005</v>
      </c>
      <c r="X77" s="11">
        <v>48035560.009999998</v>
      </c>
      <c r="Y77" s="11">
        <v>48527319.013000004</v>
      </c>
    </row>
    <row r="78" spans="1:25" ht="14" x14ac:dyDescent="0.15">
      <c r="A78" s="12" t="s">
        <v>214</v>
      </c>
      <c r="B78" s="13" t="s">
        <v>183</v>
      </c>
      <c r="C78" s="13" t="s">
        <v>183</v>
      </c>
      <c r="D78" s="13" t="s">
        <v>183</v>
      </c>
      <c r="E78" s="13" t="s">
        <v>183</v>
      </c>
      <c r="F78" s="13" t="s">
        <v>183</v>
      </c>
      <c r="G78" s="11">
        <v>3262706151.7884202</v>
      </c>
      <c r="H78" s="11">
        <v>3368917175.4769201</v>
      </c>
      <c r="I78" s="11">
        <v>3796153168.8389001</v>
      </c>
      <c r="J78" s="11">
        <v>4149769130.4075699</v>
      </c>
      <c r="K78" s="11">
        <v>4385255815.6189699</v>
      </c>
      <c r="L78" s="11">
        <v>4720386349.5633497</v>
      </c>
      <c r="M78" s="11">
        <v>4986078214.5819502</v>
      </c>
      <c r="N78" s="11">
        <v>4547965511.7167807</v>
      </c>
      <c r="O78" s="11">
        <v>4854244459.1769104</v>
      </c>
      <c r="P78" s="11">
        <v>5196688720.1468706</v>
      </c>
      <c r="Q78" s="11">
        <v>5369975369.6004601</v>
      </c>
      <c r="R78" s="11">
        <v>5640951565.2958298</v>
      </c>
      <c r="S78" s="11">
        <v>6004818998.5240402</v>
      </c>
      <c r="T78" s="11">
        <v>6259520737.28267</v>
      </c>
      <c r="U78" s="11">
        <v>6325078627.1960001</v>
      </c>
      <c r="V78" s="11">
        <v>6610369477.1400003</v>
      </c>
      <c r="W78" s="11">
        <v>7013613298.8280001</v>
      </c>
      <c r="X78" s="11">
        <v>6822629166.6690102</v>
      </c>
      <c r="Y78" s="13" t="s">
        <v>183</v>
      </c>
    </row>
    <row r="79" spans="1:25" x14ac:dyDescent="0.15">
      <c r="A79" s="12" t="s">
        <v>30</v>
      </c>
      <c r="B79" s="13"/>
      <c r="C79" s="13"/>
      <c r="D79" s="13"/>
      <c r="E79" s="13"/>
      <c r="F79" s="13"/>
      <c r="G79" s="13"/>
      <c r="H79" s="13"/>
      <c r="I79" s="13"/>
      <c r="J79" s="13"/>
      <c r="K79" s="13"/>
      <c r="L79" s="13"/>
      <c r="M79" s="13"/>
      <c r="N79" s="13"/>
      <c r="O79" s="13"/>
      <c r="P79" s="13"/>
      <c r="Q79" s="13"/>
      <c r="R79" s="13"/>
      <c r="S79" s="13"/>
      <c r="T79" s="13"/>
      <c r="U79" s="13"/>
      <c r="V79" s="13"/>
      <c r="W79" s="13"/>
      <c r="X79" s="13"/>
      <c r="Y79" s="13"/>
    </row>
    <row r="80" spans="1:25" ht="14" x14ac:dyDescent="0.15">
      <c r="A80" s="12" t="s">
        <v>213</v>
      </c>
      <c r="B80" s="13" t="s">
        <v>183</v>
      </c>
      <c r="C80" s="13" t="s">
        <v>183</v>
      </c>
      <c r="D80" s="13" t="s">
        <v>183</v>
      </c>
      <c r="E80" s="13" t="s">
        <v>183</v>
      </c>
      <c r="F80" s="13" t="s">
        <v>183</v>
      </c>
      <c r="G80" s="11">
        <v>138509533.34103602</v>
      </c>
      <c r="H80" s="11">
        <v>140737210.19400001</v>
      </c>
      <c r="I80" s="11">
        <v>143704773.70350701</v>
      </c>
      <c r="J80" s="11">
        <v>147733595.82259202</v>
      </c>
      <c r="K80" s="11">
        <v>155644767.910319</v>
      </c>
      <c r="L80" s="11">
        <v>161534352.36813802</v>
      </c>
      <c r="M80" s="11">
        <v>168035231.66346499</v>
      </c>
      <c r="N80" s="11">
        <v>162189778.751899</v>
      </c>
      <c r="O80" s="11">
        <v>156618378.690391</v>
      </c>
      <c r="P80" s="11">
        <v>164137870.45031202</v>
      </c>
      <c r="Q80" s="11">
        <v>167322080.87812001</v>
      </c>
      <c r="R80" s="11">
        <v>166522937.91613001</v>
      </c>
      <c r="S80" s="11">
        <v>167085527.53747001</v>
      </c>
      <c r="T80" s="11">
        <v>171733049.15720999</v>
      </c>
      <c r="U80" s="11">
        <v>170760967.01001701</v>
      </c>
      <c r="V80" s="11">
        <v>173025713.20629999</v>
      </c>
      <c r="W80" s="11">
        <v>182257219.05399999</v>
      </c>
      <c r="X80" s="11">
        <v>187407185.73803401</v>
      </c>
      <c r="Y80" s="13" t="s">
        <v>183</v>
      </c>
    </row>
    <row r="81" spans="1:25" x14ac:dyDescent="0.15">
      <c r="A81" s="12" t="s">
        <v>212</v>
      </c>
      <c r="B81" s="11">
        <v>3200960.9569999999</v>
      </c>
      <c r="C81" s="11">
        <v>5576222.5630000001</v>
      </c>
      <c r="D81" s="11">
        <v>8156305.6950000003</v>
      </c>
      <c r="E81" s="11">
        <v>1899389.7960000001</v>
      </c>
      <c r="F81" s="11">
        <v>-897198.4215300011</v>
      </c>
      <c r="G81" s="11">
        <v>-2138680.852742</v>
      </c>
      <c r="H81" s="11">
        <v>-12167677.066049999</v>
      </c>
      <c r="I81" s="11">
        <v>1722716.74312</v>
      </c>
      <c r="J81" s="11">
        <v>7073155.8707799995</v>
      </c>
      <c r="K81" s="11">
        <v>4727589.0294700004</v>
      </c>
      <c r="L81" s="11">
        <v>7490649.9826429999</v>
      </c>
      <c r="M81" s="11">
        <v>-552477.736139999</v>
      </c>
      <c r="N81" s="11">
        <v>-55463585.604269996</v>
      </c>
      <c r="O81" s="11">
        <v>-31546166.353720002</v>
      </c>
      <c r="P81" s="11">
        <v>-4163116.8312620004</v>
      </c>
      <c r="Q81" s="11">
        <v>-8533066.5718830004</v>
      </c>
      <c r="R81" s="11">
        <v>-9448548.4154000003</v>
      </c>
      <c r="S81" s="11">
        <v>-12027435.515450001</v>
      </c>
      <c r="T81" s="11">
        <v>-1307599.06601</v>
      </c>
      <c r="U81" s="11">
        <v>-3543778.9620100004</v>
      </c>
      <c r="V81" s="11">
        <v>-11384797.972719999</v>
      </c>
      <c r="W81" s="11">
        <v>-8554919.0869300012</v>
      </c>
      <c r="X81" s="11">
        <v>-4743060.0856000008</v>
      </c>
      <c r="Y81" s="11">
        <v>-6856327.8313300004</v>
      </c>
    </row>
    <row r="82" spans="1:25" x14ac:dyDescent="0.15">
      <c r="A82" s="12" t="s">
        <v>211</v>
      </c>
      <c r="B82" s="11">
        <v>5583334.2479999997</v>
      </c>
      <c r="C82" s="11">
        <v>9269918.9910000004</v>
      </c>
      <c r="D82" s="11">
        <v>-573544.495</v>
      </c>
      <c r="E82" s="11">
        <v>-1262337.412</v>
      </c>
      <c r="F82" s="11">
        <v>-7916666.8894100003</v>
      </c>
      <c r="G82" s="11">
        <v>-15155964.99055</v>
      </c>
      <c r="H82" s="11">
        <v>-10017061.38264</v>
      </c>
      <c r="I82" s="11">
        <v>16436448.08867</v>
      </c>
      <c r="J82" s="11">
        <v>8853101.7422400005</v>
      </c>
      <c r="K82" s="11">
        <v>-2060781.5724900002</v>
      </c>
      <c r="L82" s="11">
        <v>7841677.8288400006</v>
      </c>
      <c r="M82" s="11">
        <v>2780194.0749599999</v>
      </c>
      <c r="N82" s="11">
        <v>-57402173.649790004</v>
      </c>
      <c r="O82" s="11">
        <v>-11046953.916760001</v>
      </c>
      <c r="P82" s="11">
        <v>12758755.39793</v>
      </c>
      <c r="Q82" s="11">
        <v>16426172.23855</v>
      </c>
      <c r="R82" s="11">
        <v>6422048.7793100001</v>
      </c>
      <c r="S82" s="11">
        <v>1567556.7558599999</v>
      </c>
      <c r="T82" s="11">
        <v>15621920.875693001</v>
      </c>
      <c r="U82" s="11">
        <v>-11091821.800026</v>
      </c>
      <c r="V82" s="11">
        <v>-4160180.96471</v>
      </c>
      <c r="W82" s="11">
        <v>4181118.0808299999</v>
      </c>
      <c r="X82" s="11">
        <v>238962.2787</v>
      </c>
      <c r="Y82" s="11">
        <v>21227009.649009999</v>
      </c>
    </row>
    <row r="83" spans="1:25" x14ac:dyDescent="0.15">
      <c r="A83" s="12" t="s">
        <v>210</v>
      </c>
      <c r="B83" s="11">
        <v>133580212.73200001</v>
      </c>
      <c r="C83" s="11">
        <v>146940216.25100002</v>
      </c>
      <c r="D83" s="11">
        <v>140003994.19299999</v>
      </c>
      <c r="E83" s="11">
        <v>135416973.456</v>
      </c>
      <c r="F83" s="11">
        <v>129779250.90067999</v>
      </c>
      <c r="G83" s="11">
        <v>124374852.878612</v>
      </c>
      <c r="H83" s="11">
        <v>121131822.70002401</v>
      </c>
      <c r="I83" s="11">
        <v>163676575.31926</v>
      </c>
      <c r="J83" s="11">
        <v>167536306.40500101</v>
      </c>
      <c r="K83" s="11">
        <v>161553140.03460699</v>
      </c>
      <c r="L83" s="11">
        <v>180952998.01778698</v>
      </c>
      <c r="M83" s="11">
        <v>174373021.562592</v>
      </c>
      <c r="N83" s="11">
        <v>52243572.893373005</v>
      </c>
      <c r="O83" s="11">
        <v>114797305.459702</v>
      </c>
      <c r="P83" s="11">
        <v>174566212.94225901</v>
      </c>
      <c r="Q83" s="11">
        <v>179299265.65618703</v>
      </c>
      <c r="R83" s="11">
        <v>166381338.978625</v>
      </c>
      <c r="S83" s="11">
        <v>163441363.6462</v>
      </c>
      <c r="T83" s="11">
        <v>197603908.019797</v>
      </c>
      <c r="U83" s="11">
        <v>163745686.94107902</v>
      </c>
      <c r="V83" s="11">
        <v>167582413.37953001</v>
      </c>
      <c r="W83" s="11">
        <v>185090649.29536599</v>
      </c>
      <c r="X83" s="11">
        <v>188780571.876798</v>
      </c>
      <c r="Y83" s="11">
        <v>206345793.28449202</v>
      </c>
    </row>
    <row r="84" spans="1:25" x14ac:dyDescent="0.15">
      <c r="A84" s="12" t="s">
        <v>30</v>
      </c>
      <c r="B84" s="13"/>
      <c r="C84" s="13"/>
      <c r="D84" s="13"/>
      <c r="E84" s="13"/>
      <c r="F84" s="13"/>
      <c r="G84" s="13"/>
      <c r="H84" s="13"/>
      <c r="I84" s="13"/>
      <c r="J84" s="13"/>
      <c r="K84" s="13"/>
      <c r="L84" s="13"/>
      <c r="M84" s="13"/>
      <c r="N84" s="13"/>
      <c r="O84" s="13"/>
      <c r="P84" s="13"/>
      <c r="Q84" s="13"/>
      <c r="R84" s="13"/>
      <c r="S84" s="13"/>
      <c r="T84" s="13"/>
      <c r="U84" s="13"/>
      <c r="V84" s="13"/>
      <c r="W84" s="13"/>
      <c r="X84" s="13"/>
      <c r="Y84" s="13"/>
    </row>
    <row r="85" spans="1:25" x14ac:dyDescent="0.15">
      <c r="A85" s="12" t="s">
        <v>209</v>
      </c>
      <c r="B85" s="11">
        <v>228732811.49900001</v>
      </c>
      <c r="C85" s="11">
        <v>259419451.583</v>
      </c>
      <c r="D85" s="11">
        <v>284490474.45499998</v>
      </c>
      <c r="E85" s="11">
        <v>339597818.167</v>
      </c>
      <c r="F85" s="11">
        <v>359913996.50129998</v>
      </c>
      <c r="G85" s="11">
        <v>283074546.28527004</v>
      </c>
      <c r="H85" s="11">
        <v>275332601.61679602</v>
      </c>
      <c r="I85" s="11">
        <v>277230404.42096001</v>
      </c>
      <c r="J85" s="11">
        <v>303321432.65914005</v>
      </c>
      <c r="K85" s="11">
        <v>337972824.74362999</v>
      </c>
      <c r="L85" s="11">
        <v>393101301.69652301</v>
      </c>
      <c r="M85" s="11">
        <v>429942412.46833003</v>
      </c>
      <c r="N85" s="11">
        <v>416580649.66383004</v>
      </c>
      <c r="O85" s="11">
        <v>350074342.17084903</v>
      </c>
      <c r="P85" s="11">
        <v>340862815.34701902</v>
      </c>
      <c r="Q85" s="11">
        <v>369551740.96608603</v>
      </c>
      <c r="R85" s="11">
        <v>378460842.793993</v>
      </c>
      <c r="S85" s="11">
        <v>387087232.52940196</v>
      </c>
      <c r="T85" s="11">
        <v>418011890.99792999</v>
      </c>
      <c r="U85" s="11">
        <v>419874936.53250003</v>
      </c>
      <c r="V85" s="11">
        <v>414918673.73052001</v>
      </c>
      <c r="W85" s="11">
        <v>461881449.80489004</v>
      </c>
      <c r="X85" s="11">
        <v>506718820.04465002</v>
      </c>
      <c r="Y85" s="11">
        <v>498868249.26246804</v>
      </c>
    </row>
    <row r="86" spans="1:25" x14ac:dyDescent="0.15">
      <c r="A86" s="12" t="s">
        <v>208</v>
      </c>
      <c r="B86" s="11">
        <v>57325520.577</v>
      </c>
      <c r="C86" s="11">
        <v>57575888.568000004</v>
      </c>
      <c r="D86" s="11">
        <v>56907290.553999998</v>
      </c>
      <c r="E86" s="11">
        <v>59132363.656000003</v>
      </c>
      <c r="F86" s="11">
        <v>57645707.615696996</v>
      </c>
      <c r="G86" s="11">
        <v>58172945.98787</v>
      </c>
      <c r="H86" s="11">
        <v>61393374.112610005</v>
      </c>
      <c r="I86" s="11">
        <v>61542997.955246001</v>
      </c>
      <c r="J86" s="11">
        <v>66850121.790671997</v>
      </c>
      <c r="K86" s="11">
        <v>70199252.20119001</v>
      </c>
      <c r="L86" s="11">
        <v>81704189.841513008</v>
      </c>
      <c r="M86" s="11">
        <v>89447548.616514996</v>
      </c>
      <c r="N86" s="11">
        <v>98831198.819294006</v>
      </c>
      <c r="O86" s="11">
        <v>105494980.185554</v>
      </c>
      <c r="P86" s="11">
        <v>105394103.76400101</v>
      </c>
      <c r="Q86" s="11">
        <v>104447245.437025</v>
      </c>
      <c r="R86" s="11">
        <v>107029779.101384</v>
      </c>
      <c r="S86" s="11">
        <v>110202080.288817</v>
      </c>
      <c r="T86" s="11">
        <v>112988363.98364101</v>
      </c>
      <c r="U86" s="11">
        <v>114850047.697209</v>
      </c>
      <c r="V86" s="11">
        <v>119417888.67601</v>
      </c>
      <c r="W86" s="11">
        <v>126250312.27727</v>
      </c>
      <c r="X86" s="11">
        <v>131706788.89739999</v>
      </c>
      <c r="Y86" s="11">
        <v>140886818.58188</v>
      </c>
    </row>
    <row r="87" spans="1:25" x14ac:dyDescent="0.15">
      <c r="A87" s="12" t="s">
        <v>207</v>
      </c>
      <c r="B87" s="11">
        <v>27796375.696000002</v>
      </c>
      <c r="C87" s="11">
        <v>27270864.979000002</v>
      </c>
      <c r="D87" s="11">
        <v>24676918.434</v>
      </c>
      <c r="E87" s="11">
        <v>22768447.933000002</v>
      </c>
      <c r="F87" s="11">
        <v>32066086.759190001</v>
      </c>
      <c r="G87" s="11">
        <v>26590736.453840002</v>
      </c>
      <c r="H87" s="11">
        <v>33796396.676550001</v>
      </c>
      <c r="I87" s="11">
        <v>30746540.740150001</v>
      </c>
      <c r="J87" s="11">
        <v>32787001.798599999</v>
      </c>
      <c r="K87" s="11">
        <v>34618865.152553</v>
      </c>
      <c r="L87" s="11">
        <v>33789976.412969999</v>
      </c>
      <c r="M87" s="11">
        <v>15071596.224879999</v>
      </c>
      <c r="N87" s="11">
        <v>29155752.082970001</v>
      </c>
      <c r="O87" s="11">
        <v>30110625.445</v>
      </c>
      <c r="P87" s="11">
        <v>32299037.884810001</v>
      </c>
      <c r="Q87" s="11">
        <v>46408509.380500004</v>
      </c>
      <c r="R87" s="11">
        <v>41009418.574445002</v>
      </c>
      <c r="S87" s="11">
        <v>35392145.673577003</v>
      </c>
      <c r="T87" s="11">
        <v>38761582.840279996</v>
      </c>
      <c r="U87" s="11">
        <v>-5414446.50404</v>
      </c>
      <c r="V87" s="11">
        <v>22929505.488419998</v>
      </c>
      <c r="W87" s="11">
        <v>43440473.994989999</v>
      </c>
      <c r="X87" s="11">
        <v>43585650.597839996</v>
      </c>
      <c r="Y87" s="11">
        <v>38106978.819178998</v>
      </c>
    </row>
    <row r="88" spans="1:25" x14ac:dyDescent="0.15">
      <c r="A88" s="12" t="s">
        <v>206</v>
      </c>
      <c r="B88" s="11">
        <v>6440700.0020000003</v>
      </c>
      <c r="C88" s="11">
        <v>7033101.8370000003</v>
      </c>
      <c r="D88" s="11">
        <v>5512527.9620000003</v>
      </c>
      <c r="E88" s="11">
        <v>7374125.5580000002</v>
      </c>
      <c r="F88" s="11">
        <v>6217390.2392100003</v>
      </c>
      <c r="G88" s="11">
        <v>7893747.5510400003</v>
      </c>
      <c r="H88" s="11">
        <v>7176268.6618999997</v>
      </c>
      <c r="I88" s="11">
        <v>7918931.5029220004</v>
      </c>
      <c r="J88" s="11">
        <v>9112364.0614100005</v>
      </c>
      <c r="K88" s="11">
        <v>11191013.116350001</v>
      </c>
      <c r="L88" s="11">
        <v>13246536.832049999</v>
      </c>
      <c r="M88" s="11">
        <v>11407443.692129999</v>
      </c>
      <c r="N88" s="11">
        <v>9372284.3074900005</v>
      </c>
      <c r="O88" s="11">
        <v>9565199.2516399994</v>
      </c>
      <c r="P88" s="11">
        <v>10354256.336261999</v>
      </c>
      <c r="Q88" s="11">
        <v>12054513.567854</v>
      </c>
      <c r="R88" s="11">
        <v>15015520.637156</v>
      </c>
      <c r="S88" s="11">
        <v>9481897.9961550012</v>
      </c>
      <c r="T88" s="11">
        <v>10256380.43282</v>
      </c>
      <c r="U88" s="11">
        <v>8305917.8222600007</v>
      </c>
      <c r="V88" s="11">
        <v>8970584.3685300015</v>
      </c>
      <c r="W88" s="11">
        <v>10255195.139319999</v>
      </c>
      <c r="X88" s="11">
        <v>15184066.40546</v>
      </c>
      <c r="Y88" s="11">
        <v>10028815.19224</v>
      </c>
    </row>
    <row r="89" spans="1:25" x14ac:dyDescent="0.15">
      <c r="A89" s="12" t="s">
        <v>205</v>
      </c>
      <c r="B89" s="11">
        <v>18625894.355</v>
      </c>
      <c r="C89" s="11">
        <v>18472718.693</v>
      </c>
      <c r="D89" s="11">
        <v>19307438.149</v>
      </c>
      <c r="E89" s="11">
        <v>19570264.419</v>
      </c>
      <c r="F89" s="11">
        <v>20407877.855999999</v>
      </c>
      <c r="G89" s="11">
        <v>20099924.177000001</v>
      </c>
      <c r="H89" s="11">
        <v>19669314.636</v>
      </c>
      <c r="I89" s="11">
        <v>18753430.127</v>
      </c>
      <c r="J89" s="11">
        <v>17019307.749000002</v>
      </c>
      <c r="K89" s="11">
        <v>15939513.403000001</v>
      </c>
      <c r="L89" s="11">
        <v>16450215.873</v>
      </c>
      <c r="M89" s="11">
        <v>17497120.931000002</v>
      </c>
      <c r="N89" s="11">
        <v>17739431.134</v>
      </c>
      <c r="O89" s="11">
        <v>15004998.25</v>
      </c>
      <c r="P89" s="11">
        <v>14985542.016000001</v>
      </c>
      <c r="Q89" s="11">
        <v>15099873.65</v>
      </c>
      <c r="R89" s="11">
        <v>15211989.984999999</v>
      </c>
      <c r="S89" s="11">
        <v>15660305.782780001</v>
      </c>
      <c r="T89" s="11">
        <v>16430514.796</v>
      </c>
      <c r="U89" s="11">
        <v>18271883.688000001</v>
      </c>
      <c r="V89" s="11">
        <v>18230319.964000002</v>
      </c>
      <c r="W89" s="11">
        <v>17498495.789999999</v>
      </c>
      <c r="X89" s="11">
        <v>18192333.236000001</v>
      </c>
      <c r="Y89" s="11">
        <v>18108897.142999999</v>
      </c>
    </row>
    <row r="90" spans="1:25" x14ac:dyDescent="0.15">
      <c r="A90" s="12" t="s">
        <v>30</v>
      </c>
      <c r="B90" s="13"/>
      <c r="C90" s="13"/>
      <c r="D90" s="13"/>
      <c r="E90" s="13"/>
      <c r="F90" s="13"/>
      <c r="G90" s="13"/>
      <c r="H90" s="13"/>
      <c r="I90" s="13"/>
      <c r="J90" s="13"/>
      <c r="K90" s="13"/>
      <c r="L90" s="13"/>
      <c r="M90" s="13"/>
      <c r="N90" s="13"/>
      <c r="O90" s="13"/>
      <c r="P90" s="13"/>
      <c r="Q90" s="13"/>
      <c r="R90" s="13"/>
      <c r="S90" s="13"/>
      <c r="T90" s="13"/>
      <c r="U90" s="13"/>
      <c r="V90" s="13"/>
      <c r="W90" s="13"/>
      <c r="X90" s="13"/>
      <c r="Y90" s="13"/>
    </row>
    <row r="91" spans="1:25" ht="14" x14ac:dyDescent="0.15">
      <c r="A91" s="12" t="s">
        <v>204</v>
      </c>
      <c r="B91" s="13" t="s">
        <v>183</v>
      </c>
      <c r="C91" s="13" t="s">
        <v>183</v>
      </c>
      <c r="D91" s="13" t="s">
        <v>183</v>
      </c>
      <c r="E91" s="13" t="s">
        <v>183</v>
      </c>
      <c r="F91" s="13" t="s">
        <v>183</v>
      </c>
      <c r="G91" s="13" t="s">
        <v>183</v>
      </c>
      <c r="H91" s="13" t="s">
        <v>183</v>
      </c>
      <c r="I91" s="13" t="s">
        <v>183</v>
      </c>
      <c r="J91" s="13" t="s">
        <v>183</v>
      </c>
      <c r="K91" s="13" t="s">
        <v>183</v>
      </c>
      <c r="L91" s="13" t="s">
        <v>183</v>
      </c>
      <c r="M91" s="13" t="s">
        <v>183</v>
      </c>
      <c r="N91" s="13" t="s">
        <v>183</v>
      </c>
      <c r="O91" s="13" t="s">
        <v>183</v>
      </c>
      <c r="P91" s="13" t="s">
        <v>183</v>
      </c>
      <c r="Q91" s="13" t="s">
        <v>183</v>
      </c>
      <c r="R91" s="13" t="s">
        <v>183</v>
      </c>
      <c r="S91" s="13" t="s">
        <v>183</v>
      </c>
      <c r="T91" s="13" t="s">
        <v>183</v>
      </c>
      <c r="U91" s="13" t="s">
        <v>183</v>
      </c>
      <c r="V91" s="13" t="s">
        <v>183</v>
      </c>
      <c r="W91" s="13" t="s">
        <v>183</v>
      </c>
      <c r="X91" s="13" t="s">
        <v>183</v>
      </c>
      <c r="Y91" s="13" t="s">
        <v>183</v>
      </c>
    </row>
    <row r="92" spans="1:25" ht="14" x14ac:dyDescent="0.15">
      <c r="A92" s="12" t="s">
        <v>203</v>
      </c>
      <c r="B92" s="13" t="s">
        <v>183</v>
      </c>
      <c r="C92" s="13" t="s">
        <v>183</v>
      </c>
      <c r="D92" s="13" t="s">
        <v>183</v>
      </c>
      <c r="E92" s="13" t="s">
        <v>183</v>
      </c>
      <c r="F92" s="13" t="s">
        <v>183</v>
      </c>
      <c r="G92" s="13" t="s">
        <v>183</v>
      </c>
      <c r="H92" s="13" t="s">
        <v>183</v>
      </c>
      <c r="I92" s="13" t="s">
        <v>183</v>
      </c>
      <c r="J92" s="13" t="s">
        <v>183</v>
      </c>
      <c r="K92" s="13" t="s">
        <v>183</v>
      </c>
      <c r="L92" s="13" t="s">
        <v>183</v>
      </c>
      <c r="M92" s="13" t="s">
        <v>183</v>
      </c>
      <c r="N92" s="13" t="s">
        <v>183</v>
      </c>
      <c r="O92" s="13" t="s">
        <v>183</v>
      </c>
      <c r="P92" s="13" t="s">
        <v>183</v>
      </c>
      <c r="Q92" s="13" t="s">
        <v>183</v>
      </c>
      <c r="R92" s="13" t="s">
        <v>183</v>
      </c>
      <c r="S92" s="13" t="s">
        <v>183</v>
      </c>
      <c r="T92" s="13" t="s">
        <v>183</v>
      </c>
      <c r="U92" s="13" t="s">
        <v>183</v>
      </c>
      <c r="V92" s="13" t="s">
        <v>183</v>
      </c>
      <c r="W92" s="13" t="s">
        <v>183</v>
      </c>
      <c r="X92" s="13" t="s">
        <v>183</v>
      </c>
      <c r="Y92" s="13" t="s">
        <v>183</v>
      </c>
    </row>
    <row r="93" spans="1:25" ht="14" x14ac:dyDescent="0.15">
      <c r="A93" s="12" t="s">
        <v>202</v>
      </c>
      <c r="B93" s="13" t="s">
        <v>183</v>
      </c>
      <c r="C93" s="13" t="s">
        <v>183</v>
      </c>
      <c r="D93" s="13" t="s">
        <v>183</v>
      </c>
      <c r="E93" s="13" t="s">
        <v>183</v>
      </c>
      <c r="F93" s="13" t="s">
        <v>183</v>
      </c>
      <c r="G93" s="13" t="s">
        <v>183</v>
      </c>
      <c r="H93" s="13" t="s">
        <v>183</v>
      </c>
      <c r="I93" s="13" t="s">
        <v>183</v>
      </c>
      <c r="J93" s="13" t="s">
        <v>183</v>
      </c>
      <c r="K93" s="13" t="s">
        <v>183</v>
      </c>
      <c r="L93" s="13" t="s">
        <v>183</v>
      </c>
      <c r="M93" s="13" t="s">
        <v>183</v>
      </c>
      <c r="N93" s="13" t="s">
        <v>183</v>
      </c>
      <c r="O93" s="13" t="s">
        <v>183</v>
      </c>
      <c r="P93" s="13" t="s">
        <v>183</v>
      </c>
      <c r="Q93" s="13" t="s">
        <v>183</v>
      </c>
      <c r="R93" s="13" t="s">
        <v>183</v>
      </c>
      <c r="S93" s="13" t="s">
        <v>183</v>
      </c>
      <c r="T93" s="13" t="s">
        <v>183</v>
      </c>
      <c r="U93" s="13" t="s">
        <v>183</v>
      </c>
      <c r="V93" s="13" t="s">
        <v>183</v>
      </c>
      <c r="W93" s="13" t="s">
        <v>183</v>
      </c>
      <c r="X93" s="13" t="s">
        <v>183</v>
      </c>
      <c r="Y93" s="13" t="s">
        <v>183</v>
      </c>
    </row>
    <row r="94" spans="1:25" ht="14" x14ac:dyDescent="0.15">
      <c r="A94" s="12" t="s">
        <v>201</v>
      </c>
      <c r="B94" s="13" t="s">
        <v>183</v>
      </c>
      <c r="C94" s="13" t="s">
        <v>183</v>
      </c>
      <c r="D94" s="13" t="s">
        <v>183</v>
      </c>
      <c r="E94" s="13" t="s">
        <v>183</v>
      </c>
      <c r="F94" s="13" t="s">
        <v>183</v>
      </c>
      <c r="G94" s="13" t="s">
        <v>183</v>
      </c>
      <c r="H94" s="13" t="s">
        <v>183</v>
      </c>
      <c r="I94" s="13" t="s">
        <v>183</v>
      </c>
      <c r="J94" s="13" t="s">
        <v>183</v>
      </c>
      <c r="K94" s="13" t="s">
        <v>183</v>
      </c>
      <c r="L94" s="13" t="s">
        <v>183</v>
      </c>
      <c r="M94" s="13" t="s">
        <v>183</v>
      </c>
      <c r="N94" s="13" t="s">
        <v>183</v>
      </c>
      <c r="O94" s="13" t="s">
        <v>183</v>
      </c>
      <c r="P94" s="13" t="s">
        <v>183</v>
      </c>
      <c r="Q94" s="13" t="s">
        <v>183</v>
      </c>
      <c r="R94" s="13" t="s">
        <v>183</v>
      </c>
      <c r="S94" s="13" t="s">
        <v>183</v>
      </c>
      <c r="T94" s="13" t="s">
        <v>183</v>
      </c>
      <c r="U94" s="13" t="s">
        <v>183</v>
      </c>
      <c r="V94" s="13" t="s">
        <v>183</v>
      </c>
      <c r="W94" s="13" t="s">
        <v>183</v>
      </c>
      <c r="X94" s="13" t="s">
        <v>183</v>
      </c>
      <c r="Y94" s="13" t="s">
        <v>183</v>
      </c>
    </row>
    <row r="95" spans="1:25" ht="14" x14ac:dyDescent="0.15">
      <c r="A95" s="12" t="s">
        <v>200</v>
      </c>
      <c r="B95" s="13" t="s">
        <v>183</v>
      </c>
      <c r="C95" s="13" t="s">
        <v>183</v>
      </c>
      <c r="D95" s="13" t="s">
        <v>183</v>
      </c>
      <c r="E95" s="13" t="s">
        <v>183</v>
      </c>
      <c r="F95" s="13" t="s">
        <v>183</v>
      </c>
      <c r="G95" s="13" t="s">
        <v>183</v>
      </c>
      <c r="H95" s="13" t="s">
        <v>183</v>
      </c>
      <c r="I95" s="13" t="s">
        <v>183</v>
      </c>
      <c r="J95" s="13" t="s">
        <v>183</v>
      </c>
      <c r="K95" s="13" t="s">
        <v>183</v>
      </c>
      <c r="L95" s="13" t="s">
        <v>183</v>
      </c>
      <c r="M95" s="13" t="s">
        <v>183</v>
      </c>
      <c r="N95" s="13" t="s">
        <v>183</v>
      </c>
      <c r="O95" s="13" t="s">
        <v>183</v>
      </c>
      <c r="P95" s="13" t="s">
        <v>183</v>
      </c>
      <c r="Q95" s="13" t="s">
        <v>183</v>
      </c>
      <c r="R95" s="13" t="s">
        <v>183</v>
      </c>
      <c r="S95" s="13" t="s">
        <v>183</v>
      </c>
      <c r="T95" s="13" t="s">
        <v>183</v>
      </c>
      <c r="U95" s="13" t="s">
        <v>183</v>
      </c>
      <c r="V95" s="13" t="s">
        <v>183</v>
      </c>
      <c r="W95" s="13" t="s">
        <v>183</v>
      </c>
      <c r="X95" s="13" t="s">
        <v>183</v>
      </c>
      <c r="Y95" s="13" t="s">
        <v>183</v>
      </c>
    </row>
    <row r="96" spans="1:25" x14ac:dyDescent="0.15">
      <c r="A96" s="12" t="s">
        <v>30</v>
      </c>
      <c r="B96" s="13"/>
      <c r="C96" s="13"/>
      <c r="D96" s="13"/>
      <c r="E96" s="13"/>
      <c r="F96" s="13"/>
      <c r="G96" s="13"/>
      <c r="H96" s="13"/>
      <c r="I96" s="13"/>
      <c r="J96" s="13"/>
      <c r="K96" s="13"/>
      <c r="L96" s="13"/>
      <c r="M96" s="13"/>
      <c r="N96" s="13"/>
      <c r="O96" s="13"/>
      <c r="P96" s="13"/>
      <c r="Q96" s="13"/>
      <c r="R96" s="13"/>
      <c r="S96" s="13"/>
      <c r="T96" s="13"/>
      <c r="U96" s="13"/>
      <c r="V96" s="13"/>
      <c r="W96" s="13"/>
      <c r="X96" s="13"/>
      <c r="Y96" s="13"/>
    </row>
    <row r="97" spans="1:25" x14ac:dyDescent="0.15">
      <c r="A97" s="12" t="s">
        <v>199</v>
      </c>
      <c r="B97" s="11">
        <v>28128635.859000001</v>
      </c>
      <c r="C97" s="11">
        <v>29572090.504000001</v>
      </c>
      <c r="D97" s="11">
        <v>30477797.155999999</v>
      </c>
      <c r="E97" s="11">
        <v>32679278.285</v>
      </c>
      <c r="F97" s="11">
        <v>33192936.596590001</v>
      </c>
      <c r="G97" s="11">
        <v>33741651.947330005</v>
      </c>
      <c r="H97" s="11">
        <v>37389910.156030998</v>
      </c>
      <c r="I97" s="11">
        <v>38415706.297730006</v>
      </c>
      <c r="J97" s="11">
        <v>41146189.449500002</v>
      </c>
      <c r="K97" s="11">
        <v>42843099.073051006</v>
      </c>
      <c r="L97" s="11">
        <v>45710322.439454004</v>
      </c>
      <c r="M97" s="11">
        <v>47386689.780471005</v>
      </c>
      <c r="N97" s="11">
        <v>49356265.50299</v>
      </c>
      <c r="O97" s="11">
        <v>49926328.102591008</v>
      </c>
      <c r="P97" s="11">
        <v>50268615.137372002</v>
      </c>
      <c r="Q97" s="11">
        <v>50955660.725391999</v>
      </c>
      <c r="R97" s="11">
        <v>51577803.867772005</v>
      </c>
      <c r="S97" s="11">
        <v>52424172.778958</v>
      </c>
      <c r="T97" s="11">
        <v>53701146.566995002</v>
      </c>
      <c r="U97" s="11">
        <v>55151045.365578003</v>
      </c>
      <c r="V97" s="11">
        <v>54995387.013910003</v>
      </c>
      <c r="W97" s="11">
        <v>56819642.606940001</v>
      </c>
      <c r="X97" s="11">
        <v>58395844.721939005</v>
      </c>
      <c r="Y97" s="11">
        <v>59395695.547754996</v>
      </c>
    </row>
    <row r="98" spans="1:25" x14ac:dyDescent="0.15">
      <c r="A98" s="12" t="s">
        <v>198</v>
      </c>
      <c r="B98" s="11">
        <v>16107987.592</v>
      </c>
      <c r="C98" s="11">
        <v>17047876.502999999</v>
      </c>
      <c r="D98" s="11">
        <v>17620178.330000002</v>
      </c>
      <c r="E98" s="11">
        <v>19455668.131999999</v>
      </c>
      <c r="F98" s="11">
        <v>20623782.329</v>
      </c>
      <c r="G98" s="11">
        <v>21832720.877999999</v>
      </c>
      <c r="H98" s="11">
        <v>24714085.723999999</v>
      </c>
      <c r="I98" s="11">
        <v>26306644.84</v>
      </c>
      <c r="J98" s="11">
        <v>28020510.405000001</v>
      </c>
      <c r="K98" s="11">
        <v>29310520.772</v>
      </c>
      <c r="L98" s="11">
        <v>31593713.723000001</v>
      </c>
      <c r="M98" s="11">
        <v>32487566.057</v>
      </c>
      <c r="N98" s="11">
        <v>33921324.669</v>
      </c>
      <c r="O98" s="11">
        <v>34238996.32</v>
      </c>
      <c r="P98" s="11">
        <v>34153162.134000003</v>
      </c>
      <c r="Q98" s="11">
        <v>35084903.234999999</v>
      </c>
      <c r="R98" s="11">
        <v>35543923.803999998</v>
      </c>
      <c r="S98" s="11">
        <v>36019107.641000003</v>
      </c>
      <c r="T98" s="11">
        <v>36647147.728</v>
      </c>
      <c r="U98" s="11">
        <v>36862796.865000002</v>
      </c>
      <c r="V98" s="11">
        <v>36451398.423</v>
      </c>
      <c r="W98" s="11">
        <v>38065110.730999999</v>
      </c>
      <c r="X98" s="11">
        <v>38735902.366000004</v>
      </c>
      <c r="Y98" s="11">
        <v>39075048.013999999</v>
      </c>
    </row>
    <row r="99" spans="1:25" x14ac:dyDescent="0.15">
      <c r="A99" s="12" t="s">
        <v>197</v>
      </c>
      <c r="B99" s="11">
        <v>16740293.186000001</v>
      </c>
      <c r="C99" s="11">
        <v>18142236.203000002</v>
      </c>
      <c r="D99" s="11">
        <v>20145411.588</v>
      </c>
      <c r="E99" s="11">
        <v>22204270.839000002</v>
      </c>
      <c r="F99" s="11">
        <v>22255952.137835998</v>
      </c>
      <c r="G99" s="11">
        <v>23918492.841713</v>
      </c>
      <c r="H99" s="11">
        <v>26066880.155445002</v>
      </c>
      <c r="I99" s="11">
        <v>27550524.518380001</v>
      </c>
      <c r="J99" s="11">
        <v>28061579.334366001</v>
      </c>
      <c r="K99" s="11">
        <v>30375001.793740001</v>
      </c>
      <c r="L99" s="11">
        <v>31587415.238243002</v>
      </c>
      <c r="M99" s="11">
        <v>34764256.836230002</v>
      </c>
      <c r="N99" s="11">
        <v>36857354.002719998</v>
      </c>
      <c r="O99" s="11">
        <v>38629128.504804</v>
      </c>
      <c r="P99" s="11">
        <v>41147760.196237996</v>
      </c>
      <c r="Q99" s="11">
        <v>42675553.805783994</v>
      </c>
      <c r="R99" s="11">
        <v>43118838.177976996</v>
      </c>
      <c r="S99" s="11">
        <v>43568789.384943999</v>
      </c>
      <c r="T99" s="11">
        <v>45238175.322254002</v>
      </c>
      <c r="U99" s="11">
        <v>45944534.399880998</v>
      </c>
      <c r="V99" s="11">
        <v>49947310.734050006</v>
      </c>
      <c r="W99" s="11">
        <v>52429133.749970004</v>
      </c>
      <c r="X99" s="11">
        <v>54058126.001830004</v>
      </c>
      <c r="Y99" s="11">
        <v>53327864.444230005</v>
      </c>
    </row>
    <row r="100" spans="1:25" ht="14" x14ac:dyDescent="0.15">
      <c r="A100" s="12" t="s">
        <v>196</v>
      </c>
      <c r="B100" s="13" t="s">
        <v>183</v>
      </c>
      <c r="C100" s="13" t="s">
        <v>183</v>
      </c>
      <c r="D100" s="13" t="s">
        <v>183</v>
      </c>
      <c r="E100" s="13" t="s">
        <v>183</v>
      </c>
      <c r="F100" s="13" t="s">
        <v>183</v>
      </c>
      <c r="G100" s="13" t="s">
        <v>183</v>
      </c>
      <c r="H100" s="13" t="s">
        <v>183</v>
      </c>
      <c r="I100" s="13" t="s">
        <v>183</v>
      </c>
      <c r="J100" s="13" t="s">
        <v>183</v>
      </c>
      <c r="K100" s="13" t="s">
        <v>183</v>
      </c>
      <c r="L100" s="13" t="s">
        <v>183</v>
      </c>
      <c r="M100" s="13" t="s">
        <v>183</v>
      </c>
      <c r="N100" s="13" t="s">
        <v>183</v>
      </c>
      <c r="O100" s="13" t="s">
        <v>183</v>
      </c>
      <c r="P100" s="13" t="s">
        <v>183</v>
      </c>
      <c r="Q100" s="13" t="s">
        <v>183</v>
      </c>
      <c r="R100" s="13" t="s">
        <v>183</v>
      </c>
      <c r="S100" s="13" t="s">
        <v>183</v>
      </c>
      <c r="T100" s="13" t="s">
        <v>183</v>
      </c>
      <c r="U100" s="13" t="s">
        <v>183</v>
      </c>
      <c r="V100" s="13" t="s">
        <v>183</v>
      </c>
      <c r="W100" s="13" t="s">
        <v>183</v>
      </c>
      <c r="X100" s="13" t="s">
        <v>183</v>
      </c>
      <c r="Y100" s="13" t="s">
        <v>183</v>
      </c>
    </row>
    <row r="101" spans="1:25" x14ac:dyDescent="0.15">
      <c r="A101" s="12" t="s">
        <v>30</v>
      </c>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spans="1:25" ht="14" x14ac:dyDescent="0.15">
      <c r="A102" s="47" t="s">
        <v>195</v>
      </c>
      <c r="B102" s="13" t="s">
        <v>183</v>
      </c>
      <c r="C102" s="13" t="s">
        <v>183</v>
      </c>
      <c r="D102" s="13" t="s">
        <v>183</v>
      </c>
      <c r="E102" s="13" t="s">
        <v>183</v>
      </c>
      <c r="F102" s="13" t="s">
        <v>183</v>
      </c>
      <c r="G102" s="11">
        <v>378340.60381530604</v>
      </c>
      <c r="H102" s="11">
        <v>287951.42221582198</v>
      </c>
      <c r="I102" s="11">
        <v>180085.36535623</v>
      </c>
      <c r="J102" s="11">
        <v>175314.14114022802</v>
      </c>
      <c r="K102" s="11">
        <v>284886.183881993</v>
      </c>
      <c r="L102" s="11">
        <v>197662.039547038</v>
      </c>
      <c r="M102" s="11">
        <v>273647.83383203903</v>
      </c>
      <c r="N102" s="11">
        <v>254294.66374276401</v>
      </c>
      <c r="O102" s="11">
        <v>146725.17391021602</v>
      </c>
      <c r="P102" s="11">
        <v>180273.49128698901</v>
      </c>
      <c r="Q102" s="11">
        <v>81583.2179358508</v>
      </c>
      <c r="R102" s="11">
        <v>38243.4111432762</v>
      </c>
      <c r="S102" s="11">
        <v>47060.153546770496</v>
      </c>
      <c r="T102" s="11">
        <v>57773.983801965303</v>
      </c>
      <c r="U102" s="11">
        <v>-1738324.76671487</v>
      </c>
      <c r="V102" s="11">
        <v>105662.73492186301</v>
      </c>
      <c r="W102" s="11">
        <v>40468.4197875397</v>
      </c>
      <c r="X102" s="11">
        <v>184484.17492621602</v>
      </c>
      <c r="Y102" s="13" t="s">
        <v>183</v>
      </c>
    </row>
    <row r="103" spans="1:25" ht="14" x14ac:dyDescent="0.15">
      <c r="A103" s="47" t="s">
        <v>194</v>
      </c>
      <c r="B103" s="13" t="s">
        <v>183</v>
      </c>
      <c r="C103" s="13" t="s">
        <v>183</v>
      </c>
      <c r="D103" s="13" t="s">
        <v>183</v>
      </c>
      <c r="E103" s="13" t="s">
        <v>183</v>
      </c>
      <c r="F103" s="13" t="s">
        <v>183</v>
      </c>
      <c r="G103" s="11">
        <v>6892347.6592008201</v>
      </c>
      <c r="H103" s="11">
        <v>6696930.6953998003</v>
      </c>
      <c r="I103" s="11">
        <v>6705696.1508577103</v>
      </c>
      <c r="J103" s="11">
        <v>8129248.1247604601</v>
      </c>
      <c r="K103" s="11">
        <v>5665064.9106065705</v>
      </c>
      <c r="L103" s="11">
        <v>5312971.89758352</v>
      </c>
      <c r="M103" s="11">
        <v>4684556.0260237902</v>
      </c>
      <c r="N103" s="11">
        <v>4993613.2132950099</v>
      </c>
      <c r="O103" s="11">
        <v>6977104.1972558498</v>
      </c>
      <c r="P103" s="11">
        <v>5878567.5415937901</v>
      </c>
      <c r="Q103" s="11">
        <v>2887010.25652549</v>
      </c>
      <c r="R103" s="11">
        <v>6394532.45326511</v>
      </c>
      <c r="S103" s="11">
        <v>3800993.1748865899</v>
      </c>
      <c r="T103" s="11">
        <v>3618559.5933146202</v>
      </c>
      <c r="U103" s="11">
        <v>5689583.2346262308</v>
      </c>
      <c r="V103" s="11">
        <v>5714410.2199984305</v>
      </c>
      <c r="W103" s="11">
        <v>2807416.1680135</v>
      </c>
      <c r="X103" s="11">
        <v>2727028.5523149502</v>
      </c>
      <c r="Y103" s="13" t="s">
        <v>183</v>
      </c>
    </row>
    <row r="104" spans="1:25" ht="14" x14ac:dyDescent="0.15">
      <c r="A104" s="12" t="s">
        <v>193</v>
      </c>
      <c r="B104" s="13" t="s">
        <v>183</v>
      </c>
      <c r="C104" s="13" t="s">
        <v>183</v>
      </c>
      <c r="D104" s="13" t="s">
        <v>183</v>
      </c>
      <c r="E104" s="13" t="s">
        <v>183</v>
      </c>
      <c r="F104" s="13" t="s">
        <v>183</v>
      </c>
      <c r="G104" s="11">
        <v>731359.41907901794</v>
      </c>
      <c r="H104" s="11">
        <v>-1330414.6523457898</v>
      </c>
      <c r="I104" s="11">
        <v>6908179.7301904699</v>
      </c>
      <c r="J104" s="11">
        <v>4895633.6884833006</v>
      </c>
      <c r="K104" s="11">
        <v>5905854.9839413101</v>
      </c>
      <c r="L104" s="11">
        <v>5511587.05829091</v>
      </c>
      <c r="M104" s="11">
        <v>5993567.9364821194</v>
      </c>
      <c r="N104" s="11">
        <v>-22901767.875561699</v>
      </c>
      <c r="O104" s="11">
        <v>15113382.438003201</v>
      </c>
      <c r="P104" s="11">
        <v>15847078.998567801</v>
      </c>
      <c r="Q104" s="11">
        <v>-519822.89639313001</v>
      </c>
      <c r="R104" s="11">
        <v>18664424.8036616</v>
      </c>
      <c r="S104" s="11">
        <v>20587780.566302501</v>
      </c>
      <c r="T104" s="11">
        <v>9546290.0236283503</v>
      </c>
      <c r="U104" s="11">
        <v>13425807.090346599</v>
      </c>
      <c r="V104" s="11">
        <v>19045788.459678601</v>
      </c>
      <c r="W104" s="11">
        <v>21427947.016821802</v>
      </c>
      <c r="X104" s="11">
        <v>9643410.4252881911</v>
      </c>
      <c r="Y104" s="13" t="s">
        <v>183</v>
      </c>
    </row>
    <row r="105" spans="1:25" ht="14" x14ac:dyDescent="0.15">
      <c r="A105" s="12" t="s">
        <v>192</v>
      </c>
      <c r="B105" s="13" t="s">
        <v>183</v>
      </c>
      <c r="C105" s="13" t="s">
        <v>183</v>
      </c>
      <c r="D105" s="13" t="s">
        <v>183</v>
      </c>
      <c r="E105" s="13" t="s">
        <v>183</v>
      </c>
      <c r="F105" s="13" t="s">
        <v>183</v>
      </c>
      <c r="G105" s="11">
        <v>139792.21540788902</v>
      </c>
      <c r="H105" s="11">
        <v>29269.981426833103</v>
      </c>
      <c r="I105" s="11">
        <v>326386.29505059303</v>
      </c>
      <c r="J105" s="11">
        <v>255665.21825589999</v>
      </c>
      <c r="K105" s="11">
        <v>449538.97293747199</v>
      </c>
      <c r="L105" s="11">
        <v>304234.47812105797</v>
      </c>
      <c r="M105" s="11">
        <v>102656.37301786301</v>
      </c>
      <c r="N105" s="11">
        <v>-81999.832474521696</v>
      </c>
      <c r="O105" s="11">
        <v>-685734.49923426798</v>
      </c>
      <c r="P105" s="11">
        <v>-242384.33920907401</v>
      </c>
      <c r="Q105" s="11">
        <v>151040.831101052</v>
      </c>
      <c r="R105" s="11">
        <v>236306.03067437699</v>
      </c>
      <c r="S105" s="11">
        <v>206615.56103350403</v>
      </c>
      <c r="T105" s="11">
        <v>228438.47535084598</v>
      </c>
      <c r="U105" s="11">
        <v>27132.0190783377</v>
      </c>
      <c r="V105" s="11">
        <v>20975.535062516599</v>
      </c>
      <c r="W105" s="11">
        <v>52654.136275477402</v>
      </c>
      <c r="X105" s="11">
        <v>1431626.9531657</v>
      </c>
      <c r="Y105" s="13" t="s">
        <v>183</v>
      </c>
    </row>
    <row r="106" spans="1:25" ht="14" x14ac:dyDescent="0.15">
      <c r="A106" s="47" t="s">
        <v>191</v>
      </c>
      <c r="B106" s="13" t="s">
        <v>183</v>
      </c>
      <c r="C106" s="13" t="s">
        <v>183</v>
      </c>
      <c r="D106" s="13" t="s">
        <v>183</v>
      </c>
      <c r="E106" s="13" t="s">
        <v>183</v>
      </c>
      <c r="F106" s="13" t="s">
        <v>183</v>
      </c>
      <c r="G106" s="11">
        <v>525183.08375437895</v>
      </c>
      <c r="H106" s="11">
        <v>513830.56117983104</v>
      </c>
      <c r="I106" s="11">
        <v>452704.15973824798</v>
      </c>
      <c r="J106" s="11">
        <v>422602.616915274</v>
      </c>
      <c r="K106" s="11">
        <v>309285.18010951602</v>
      </c>
      <c r="L106" s="11">
        <v>147120.54050547001</v>
      </c>
      <c r="M106" s="11">
        <v>164793.97695027801</v>
      </c>
      <c r="N106" s="11">
        <v>212926.521059683</v>
      </c>
      <c r="O106" s="11">
        <v>159587.00131240801</v>
      </c>
      <c r="P106" s="11">
        <v>149706.86839381201</v>
      </c>
      <c r="Q106" s="11">
        <v>168840.39628249401</v>
      </c>
      <c r="R106" s="11">
        <v>129658.96993987601</v>
      </c>
      <c r="S106" s="11">
        <v>99491.952700196503</v>
      </c>
      <c r="T106" s="11">
        <v>41891.269246063501</v>
      </c>
      <c r="U106" s="11">
        <v>16435.5590596277</v>
      </c>
      <c r="V106" s="11">
        <v>33976.392367607099</v>
      </c>
      <c r="W106" s="11">
        <v>31559.977265447604</v>
      </c>
      <c r="X106" s="11">
        <v>62519.462272553603</v>
      </c>
      <c r="Y106" s="13" t="s">
        <v>183</v>
      </c>
    </row>
    <row r="107" spans="1:25" ht="14" x14ac:dyDescent="0.15">
      <c r="A107" s="47" t="s">
        <v>190</v>
      </c>
      <c r="B107" s="13" t="s">
        <v>183</v>
      </c>
      <c r="C107" s="13" t="s">
        <v>183</v>
      </c>
      <c r="D107" s="13" t="s">
        <v>183</v>
      </c>
      <c r="E107" s="13" t="s">
        <v>183</v>
      </c>
      <c r="F107" s="13" t="s">
        <v>183</v>
      </c>
      <c r="G107" s="11">
        <v>1141266.6933941101</v>
      </c>
      <c r="H107" s="11">
        <v>1484740.62243415</v>
      </c>
      <c r="I107" s="11">
        <v>1709109.7334344201</v>
      </c>
      <c r="J107" s="11">
        <v>1633045.0313591901</v>
      </c>
      <c r="K107" s="11">
        <v>1513565.28565476</v>
      </c>
      <c r="L107" s="11">
        <v>1725264.64911411</v>
      </c>
      <c r="M107" s="11">
        <v>1860769.6859892299</v>
      </c>
      <c r="N107" s="11">
        <v>1660330.80672395</v>
      </c>
      <c r="O107" s="11">
        <v>2176246.2019192101</v>
      </c>
      <c r="P107" s="11">
        <v>2057606.2375963</v>
      </c>
      <c r="Q107" s="11">
        <v>1345239.8608571801</v>
      </c>
      <c r="R107" s="11">
        <v>1826815.2537872</v>
      </c>
      <c r="S107" s="11">
        <v>1122841.71609755</v>
      </c>
      <c r="T107" s="11">
        <v>1032392.9170704401</v>
      </c>
      <c r="U107" s="11">
        <v>1716378.9092426901</v>
      </c>
      <c r="V107" s="11">
        <v>1371372.4330349199</v>
      </c>
      <c r="W107" s="11">
        <v>2016223.66175005</v>
      </c>
      <c r="X107" s="11">
        <v>2044927.18682599</v>
      </c>
      <c r="Y107" s="13" t="s">
        <v>183</v>
      </c>
    </row>
    <row r="108" spans="1:25" ht="14" x14ac:dyDescent="0.15">
      <c r="A108" s="12" t="s">
        <v>189</v>
      </c>
      <c r="B108" s="13" t="s">
        <v>183</v>
      </c>
      <c r="C108" s="13" t="s">
        <v>183</v>
      </c>
      <c r="D108" s="13" t="s">
        <v>183</v>
      </c>
      <c r="E108" s="13" t="s">
        <v>183</v>
      </c>
      <c r="F108" s="13" t="s">
        <v>183</v>
      </c>
      <c r="G108" s="11">
        <v>1812036.68429915</v>
      </c>
      <c r="H108" s="11">
        <v>4046776.0822204901</v>
      </c>
      <c r="I108" s="11">
        <v>5564514.5061449697</v>
      </c>
      <c r="J108" s="11">
        <v>5519194.9410640895</v>
      </c>
      <c r="K108" s="11">
        <v>5061041.4235136705</v>
      </c>
      <c r="L108" s="11">
        <v>3862891.1802973701</v>
      </c>
      <c r="M108" s="11">
        <v>4316013.95573771</v>
      </c>
      <c r="N108" s="11">
        <v>-59085.337554021004</v>
      </c>
      <c r="O108" s="11">
        <v>11510388.250601601</v>
      </c>
      <c r="P108" s="11">
        <v>3877116.0328721399</v>
      </c>
      <c r="Q108" s="11">
        <v>4536178.0692379307</v>
      </c>
      <c r="R108" s="11">
        <v>7587933.7952787196</v>
      </c>
      <c r="S108" s="11">
        <v>8667342.7186294198</v>
      </c>
      <c r="T108" s="11">
        <v>6497973.8509044405</v>
      </c>
      <c r="U108" s="11">
        <v>7609925.4242210099</v>
      </c>
      <c r="V108" s="11">
        <v>7363058.9789785007</v>
      </c>
      <c r="W108" s="11">
        <v>6667773.0999540798</v>
      </c>
      <c r="X108" s="11">
        <v>8210166.0467702001</v>
      </c>
      <c r="Y108" s="13" t="s">
        <v>183</v>
      </c>
    </row>
    <row r="109" spans="1:25" ht="14" x14ac:dyDescent="0.15">
      <c r="A109" s="12" t="s">
        <v>188</v>
      </c>
      <c r="B109" s="13" t="s">
        <v>183</v>
      </c>
      <c r="C109" s="13" t="s">
        <v>183</v>
      </c>
      <c r="D109" s="13" t="s">
        <v>183</v>
      </c>
      <c r="E109" s="13" t="s">
        <v>183</v>
      </c>
      <c r="F109" s="13" t="s">
        <v>183</v>
      </c>
      <c r="G109" s="11">
        <v>52926.274967040001</v>
      </c>
      <c r="H109" s="11">
        <v>1571808.21647747</v>
      </c>
      <c r="I109" s="11">
        <v>3034395.1489201002</v>
      </c>
      <c r="J109" s="11">
        <v>3937933.0197259798</v>
      </c>
      <c r="K109" s="11">
        <v>4696835.8347418206</v>
      </c>
      <c r="L109" s="11">
        <v>4801325.1789550893</v>
      </c>
      <c r="M109" s="11">
        <v>5924342.53879759</v>
      </c>
      <c r="N109" s="11">
        <v>5450492.645978231</v>
      </c>
      <c r="O109" s="11">
        <v>4439435.2434113398</v>
      </c>
      <c r="P109" s="11">
        <v>5658743.2894308101</v>
      </c>
      <c r="Q109" s="11">
        <v>4349857.85137829</v>
      </c>
      <c r="R109" s="11">
        <v>4380155.0160091799</v>
      </c>
      <c r="S109" s="11">
        <v>4580030.5776458504</v>
      </c>
      <c r="T109" s="11">
        <v>4357573.6720965002</v>
      </c>
      <c r="U109" s="11">
        <v>5453959.4423786094</v>
      </c>
      <c r="V109" s="11">
        <v>5461806.55971466</v>
      </c>
      <c r="W109" s="11">
        <v>5920312.3765965002</v>
      </c>
      <c r="X109" s="11">
        <v>8416157.9211772606</v>
      </c>
      <c r="Y109" s="13" t="s">
        <v>183</v>
      </c>
    </row>
    <row r="110" spans="1:25" ht="14" x14ac:dyDescent="0.15">
      <c r="A110" s="12" t="s">
        <v>187</v>
      </c>
      <c r="B110" s="13" t="s">
        <v>183</v>
      </c>
      <c r="C110" s="13" t="s">
        <v>183</v>
      </c>
      <c r="D110" s="13" t="s">
        <v>183</v>
      </c>
      <c r="E110" s="13" t="s">
        <v>183</v>
      </c>
      <c r="F110" s="13" t="s">
        <v>183</v>
      </c>
      <c r="G110" s="11">
        <v>300813.06590602099</v>
      </c>
      <c r="H110" s="11">
        <v>243506.32447072602</v>
      </c>
      <c r="I110" s="11">
        <v>263586.30810250604</v>
      </c>
      <c r="J110" s="11">
        <v>191263.457860997</v>
      </c>
      <c r="K110" s="11">
        <v>225396.950206888</v>
      </c>
      <c r="L110" s="11">
        <v>196533.42917369099</v>
      </c>
      <c r="M110" s="11">
        <v>151223.87143947399</v>
      </c>
      <c r="N110" s="11">
        <v>225944.69457707103</v>
      </c>
      <c r="O110" s="11">
        <v>219830.48195409102</v>
      </c>
      <c r="P110" s="11">
        <v>134280.93199878003</v>
      </c>
      <c r="Q110" s="11">
        <v>126636.73926278899</v>
      </c>
      <c r="R110" s="11">
        <v>108017.395607325</v>
      </c>
      <c r="S110" s="11">
        <v>82721.7796444454</v>
      </c>
      <c r="T110" s="11">
        <v>74715.848124853408</v>
      </c>
      <c r="U110" s="11">
        <v>42915.102432936001</v>
      </c>
      <c r="V110" s="11">
        <v>96026.938377832907</v>
      </c>
      <c r="W110" s="11">
        <v>82664.862267076809</v>
      </c>
      <c r="X110" s="11">
        <v>77157.335013584598</v>
      </c>
      <c r="Y110" s="13" t="s">
        <v>183</v>
      </c>
    </row>
    <row r="111" spans="1:25" ht="14" x14ac:dyDescent="0.15">
      <c r="A111" s="12" t="s">
        <v>186</v>
      </c>
      <c r="B111" s="13" t="s">
        <v>183</v>
      </c>
      <c r="C111" s="13" t="s">
        <v>183</v>
      </c>
      <c r="D111" s="13" t="s">
        <v>183</v>
      </c>
      <c r="E111" s="13" t="s">
        <v>183</v>
      </c>
      <c r="F111" s="13" t="s">
        <v>183</v>
      </c>
      <c r="G111" s="11">
        <v>936730.33345013601</v>
      </c>
      <c r="H111" s="11">
        <v>1031425.2140180201</v>
      </c>
      <c r="I111" s="11">
        <v>1445272.0309673101</v>
      </c>
      <c r="J111" s="11">
        <v>1845585.7789854701</v>
      </c>
      <c r="K111" s="11">
        <v>2099005.30459991</v>
      </c>
      <c r="L111" s="11">
        <v>2194831.7461993401</v>
      </c>
      <c r="M111" s="11">
        <v>3237660.80700455</v>
      </c>
      <c r="N111" s="11">
        <v>3606951.0501522501</v>
      </c>
      <c r="O111" s="11">
        <v>4991422.5149438698</v>
      </c>
      <c r="P111" s="11">
        <v>5052608.1888971906</v>
      </c>
      <c r="Q111" s="11">
        <v>5077027.0795338806</v>
      </c>
      <c r="R111" s="11">
        <v>3380504.5338148298</v>
      </c>
      <c r="S111" s="11">
        <v>4233222.2548692403</v>
      </c>
      <c r="T111" s="11">
        <v>2095701.0493123401</v>
      </c>
      <c r="U111" s="11">
        <v>2995492.2398356902</v>
      </c>
      <c r="V111" s="11">
        <v>3113583.1150007402</v>
      </c>
      <c r="W111" s="11">
        <v>-3393.7763275290004</v>
      </c>
      <c r="X111" s="11">
        <v>1646006.16140332</v>
      </c>
      <c r="Y111" s="13" t="s">
        <v>183</v>
      </c>
    </row>
    <row r="112" spans="1:25" ht="14" x14ac:dyDescent="0.15">
      <c r="A112" s="47" t="s">
        <v>185</v>
      </c>
      <c r="B112" s="13" t="s">
        <v>183</v>
      </c>
      <c r="C112" s="13" t="s">
        <v>183</v>
      </c>
      <c r="D112" s="13" t="s">
        <v>183</v>
      </c>
      <c r="E112" s="13" t="s">
        <v>183</v>
      </c>
      <c r="F112" s="13" t="s">
        <v>183</v>
      </c>
      <c r="G112" s="11">
        <v>2453498.0976492399</v>
      </c>
      <c r="H112" s="11">
        <v>4459427.5548358699</v>
      </c>
      <c r="I112" s="11">
        <v>4018314.5869444902</v>
      </c>
      <c r="J112" s="11">
        <v>4451383.9924667105</v>
      </c>
      <c r="K112" s="11">
        <v>7232441.61859209</v>
      </c>
      <c r="L112" s="11">
        <v>6227820.7716095699</v>
      </c>
      <c r="M112" s="11">
        <v>6410289.4711781507</v>
      </c>
      <c r="N112" s="11">
        <v>5276039.3976443401</v>
      </c>
      <c r="O112" s="11">
        <v>5210194.9225324402</v>
      </c>
      <c r="P112" s="11">
        <v>5475993.6419360107</v>
      </c>
      <c r="Q112" s="11">
        <v>4692110.7311155703</v>
      </c>
      <c r="R112" s="11">
        <v>6962423.5173027702</v>
      </c>
      <c r="S112" s="11">
        <v>10916136.770899</v>
      </c>
      <c r="T112" s="11">
        <v>11354027.7019489</v>
      </c>
      <c r="U112" s="11">
        <v>8593349.6004551705</v>
      </c>
      <c r="V112" s="11">
        <v>8455742.9817705508</v>
      </c>
      <c r="W112" s="11">
        <v>11603175.603101101</v>
      </c>
      <c r="X112" s="11">
        <v>8681514.7585611902</v>
      </c>
      <c r="Y112" s="13" t="s">
        <v>183</v>
      </c>
    </row>
    <row r="113" spans="1:25" ht="14" x14ac:dyDescent="0.15">
      <c r="A113" s="12" t="s">
        <v>184</v>
      </c>
      <c r="B113" s="13" t="s">
        <v>183</v>
      </c>
      <c r="C113" s="13" t="s">
        <v>183</v>
      </c>
      <c r="D113" s="13" t="s">
        <v>183</v>
      </c>
      <c r="E113" s="13" t="s">
        <v>183</v>
      </c>
      <c r="F113" s="13" t="s">
        <v>183</v>
      </c>
      <c r="G113" s="11">
        <v>15378530.907036399</v>
      </c>
      <c r="H113" s="11">
        <v>18972517.649</v>
      </c>
      <c r="I113" s="11">
        <v>30537870.873507001</v>
      </c>
      <c r="J113" s="11">
        <v>31455802.649592098</v>
      </c>
      <c r="K113" s="11">
        <v>33442693.764319401</v>
      </c>
      <c r="L113" s="11">
        <v>30470096.770138502</v>
      </c>
      <c r="M113" s="11">
        <v>33119701.0434645</v>
      </c>
      <c r="N113" s="11">
        <v>-1362183.6201010002</v>
      </c>
      <c r="O113" s="11">
        <v>50257906.8383912</v>
      </c>
      <c r="P113" s="11">
        <v>44075051.305312</v>
      </c>
      <c r="Q113" s="11">
        <v>22895712.1970901</v>
      </c>
      <c r="R113" s="11">
        <v>49709025.717390001</v>
      </c>
      <c r="S113" s="11">
        <v>54344233.607795</v>
      </c>
      <c r="T113" s="11">
        <v>38905344.108330004</v>
      </c>
      <c r="U113" s="11">
        <v>43832635.042370006</v>
      </c>
      <c r="V113" s="11">
        <v>50782390.014959998</v>
      </c>
      <c r="W113" s="11">
        <v>50645914.530000001</v>
      </c>
      <c r="X113" s="11">
        <v>42655573.272033997</v>
      </c>
      <c r="Y113" s="13" t="s">
        <v>183</v>
      </c>
    </row>
    <row r="114" spans="1:25" x14ac:dyDescent="0.15">
      <c r="A114" s="10"/>
    </row>
    <row r="119" spans="1:25" ht="15" x14ac:dyDescent="0.2">
      <c r="A119" s="17" t="s">
        <v>121</v>
      </c>
      <c r="B119" s="17" t="s">
        <v>122</v>
      </c>
    </row>
    <row r="120" spans="1:25" ht="15" x14ac:dyDescent="0.2">
      <c r="A120" s="36" t="s">
        <v>273</v>
      </c>
      <c r="B120" s="27" t="s">
        <v>274</v>
      </c>
    </row>
    <row r="121" spans="1:25" ht="15" x14ac:dyDescent="0.2">
      <c r="A121" s="36"/>
      <c r="B121" s="27"/>
    </row>
    <row r="122" spans="1:25" ht="15" x14ac:dyDescent="0.2">
      <c r="A122" s="36"/>
      <c r="B122" s="27" t="s">
        <v>275</v>
      </c>
    </row>
    <row r="123" spans="1:25" ht="15" x14ac:dyDescent="0.2">
      <c r="A123" s="36" t="s">
        <v>276</v>
      </c>
      <c r="B123" s="27" t="s">
        <v>236</v>
      </c>
    </row>
    <row r="124" spans="1:25" ht="15" x14ac:dyDescent="0.2">
      <c r="A124" s="36"/>
      <c r="B124" s="27"/>
    </row>
    <row r="125" spans="1:25" ht="15" x14ac:dyDescent="0.2">
      <c r="A125" s="36"/>
      <c r="B125" s="27" t="s">
        <v>277</v>
      </c>
    </row>
    <row r="126" spans="1:25" ht="15" x14ac:dyDescent="0.2">
      <c r="A126" s="36" t="s">
        <v>278</v>
      </c>
      <c r="B126" s="27" t="s">
        <v>279</v>
      </c>
    </row>
    <row r="127" spans="1:25" ht="15" x14ac:dyDescent="0.2">
      <c r="A127" s="36"/>
      <c r="B127" s="27"/>
    </row>
    <row r="128" spans="1:25" ht="15" x14ac:dyDescent="0.2">
      <c r="A128" s="36"/>
      <c r="B128" s="27" t="s">
        <v>280</v>
      </c>
    </row>
    <row r="129" spans="1:2" ht="15" x14ac:dyDescent="0.2">
      <c r="A129" s="36" t="s">
        <v>281</v>
      </c>
      <c r="B129" s="27" t="s">
        <v>282</v>
      </c>
    </row>
    <row r="130" spans="1:2" ht="15" x14ac:dyDescent="0.2">
      <c r="A130" s="36"/>
      <c r="B130" s="27"/>
    </row>
    <row r="131" spans="1:2" ht="15" x14ac:dyDescent="0.2">
      <c r="A131" s="36"/>
      <c r="B131" s="27" t="s">
        <v>283</v>
      </c>
    </row>
    <row r="132" spans="1:2" ht="15" x14ac:dyDescent="0.2">
      <c r="A132" s="36" t="s">
        <v>284</v>
      </c>
      <c r="B132" s="27" t="s">
        <v>221</v>
      </c>
    </row>
    <row r="133" spans="1:2" ht="15" x14ac:dyDescent="0.2">
      <c r="A133" s="36"/>
      <c r="B133" s="27"/>
    </row>
    <row r="134" spans="1:2" ht="15" x14ac:dyDescent="0.2">
      <c r="A134" s="36"/>
      <c r="B134" s="27" t="s">
        <v>285</v>
      </c>
    </row>
    <row r="135" spans="1:2" ht="15" x14ac:dyDescent="0.2">
      <c r="A135" s="36" t="s">
        <v>286</v>
      </c>
      <c r="B135" s="27" t="s">
        <v>219</v>
      </c>
    </row>
    <row r="136" spans="1:2" ht="15" x14ac:dyDescent="0.2">
      <c r="A136" s="36"/>
      <c r="B136" s="27"/>
    </row>
    <row r="137" spans="1:2" ht="15" x14ac:dyDescent="0.2">
      <c r="A137" s="36"/>
      <c r="B137" s="27" t="s">
        <v>287</v>
      </c>
    </row>
    <row r="138" spans="1:2" ht="15" x14ac:dyDescent="0.2">
      <c r="A138" s="36" t="s">
        <v>288</v>
      </c>
      <c r="B138" s="27" t="s">
        <v>218</v>
      </c>
    </row>
    <row r="139" spans="1:2" ht="15" x14ac:dyDescent="0.2">
      <c r="A139" s="36"/>
      <c r="B139" s="27"/>
    </row>
    <row r="140" spans="1:2" ht="15" x14ac:dyDescent="0.2">
      <c r="A140" s="36"/>
      <c r="B140" s="27" t="s">
        <v>289</v>
      </c>
    </row>
    <row r="141" spans="1:2" ht="15" x14ac:dyDescent="0.2">
      <c r="A141" s="36" t="s">
        <v>290</v>
      </c>
      <c r="B141" s="27" t="s">
        <v>220</v>
      </c>
    </row>
    <row r="142" spans="1:2" ht="15" x14ac:dyDescent="0.2">
      <c r="A142" s="36"/>
      <c r="B142" s="27"/>
    </row>
    <row r="143" spans="1:2" ht="15" x14ac:dyDescent="0.2">
      <c r="A143" s="36"/>
      <c r="B143" s="27" t="s">
        <v>291</v>
      </c>
    </row>
    <row r="144" spans="1:2" ht="15" x14ac:dyDescent="0.2">
      <c r="A144" s="36" t="s">
        <v>292</v>
      </c>
      <c r="B144" s="27" t="s">
        <v>244</v>
      </c>
    </row>
    <row r="145" spans="1:2" ht="15" x14ac:dyDescent="0.2">
      <c r="A145" s="36"/>
      <c r="B145" s="27"/>
    </row>
    <row r="146" spans="1:2" ht="15" x14ac:dyDescent="0.2">
      <c r="A146" s="36"/>
      <c r="B146" s="27" t="s">
        <v>293</v>
      </c>
    </row>
    <row r="147" spans="1:2" ht="15" x14ac:dyDescent="0.2">
      <c r="A147" s="36" t="s">
        <v>294</v>
      </c>
      <c r="B147" s="27" t="s">
        <v>295</v>
      </c>
    </row>
    <row r="148" spans="1:2" ht="15" x14ac:dyDescent="0.2">
      <c r="A148" s="36"/>
      <c r="B148" s="27"/>
    </row>
    <row r="149" spans="1:2" ht="15" x14ac:dyDescent="0.2">
      <c r="A149" s="36"/>
      <c r="B149" s="27" t="s">
        <v>296</v>
      </c>
    </row>
    <row r="150" spans="1:2" ht="15" x14ac:dyDescent="0.2">
      <c r="A150" s="36" t="s">
        <v>297</v>
      </c>
      <c r="B150" s="27" t="s">
        <v>298</v>
      </c>
    </row>
    <row r="151" spans="1:2" ht="15" x14ac:dyDescent="0.2">
      <c r="A151" s="36"/>
      <c r="B151" s="27"/>
    </row>
    <row r="152" spans="1:2" ht="15" x14ac:dyDescent="0.2">
      <c r="A152" s="36"/>
      <c r="B152" s="27" t="s">
        <v>299</v>
      </c>
    </row>
    <row r="153" spans="1:2" ht="15" x14ac:dyDescent="0.2">
      <c r="A153" s="36" t="s">
        <v>300</v>
      </c>
      <c r="B153" s="27" t="s">
        <v>301</v>
      </c>
    </row>
    <row r="154" spans="1:2" ht="15" x14ac:dyDescent="0.2">
      <c r="A154" s="36"/>
      <c r="B154" s="27"/>
    </row>
    <row r="155" spans="1:2" ht="15" x14ac:dyDescent="0.2">
      <c r="A155" s="36"/>
      <c r="B155" s="27" t="s">
        <v>302</v>
      </c>
    </row>
    <row r="156" spans="1:2" ht="15" x14ac:dyDescent="0.2">
      <c r="A156" s="36" t="s">
        <v>303</v>
      </c>
      <c r="B156" s="27" t="s">
        <v>304</v>
      </c>
    </row>
    <row r="157" spans="1:2" ht="15" x14ac:dyDescent="0.2">
      <c r="A157" s="36"/>
      <c r="B157" s="27"/>
    </row>
    <row r="158" spans="1:2" ht="15" x14ac:dyDescent="0.2">
      <c r="A158" s="36"/>
      <c r="B158" s="27" t="s">
        <v>305</v>
      </c>
    </row>
    <row r="159" spans="1:2" ht="15" x14ac:dyDescent="0.2">
      <c r="A159" s="36" t="s">
        <v>229</v>
      </c>
      <c r="B159" s="27" t="s">
        <v>306</v>
      </c>
    </row>
    <row r="160" spans="1:2" ht="15" x14ac:dyDescent="0.2">
      <c r="A160" s="36"/>
      <c r="B160" s="27"/>
    </row>
    <row r="161" spans="1:2" ht="15" x14ac:dyDescent="0.2">
      <c r="A161" s="36"/>
      <c r="B161" s="27" t="s">
        <v>307</v>
      </c>
    </row>
    <row r="162" spans="1:2" ht="15" x14ac:dyDescent="0.2">
      <c r="A162" s="36" t="s">
        <v>226</v>
      </c>
      <c r="B162" s="27" t="s">
        <v>308</v>
      </c>
    </row>
    <row r="163" spans="1:2" ht="15" x14ac:dyDescent="0.2">
      <c r="A163" s="36"/>
      <c r="B163" s="27"/>
    </row>
    <row r="164" spans="1:2" ht="15" x14ac:dyDescent="0.2">
      <c r="A164" s="36"/>
      <c r="B164" s="27" t="s">
        <v>309</v>
      </c>
    </row>
    <row r="165" spans="1:2" ht="15" x14ac:dyDescent="0.2">
      <c r="A165" s="36" t="s">
        <v>230</v>
      </c>
      <c r="B165" s="27" t="s">
        <v>310</v>
      </c>
    </row>
    <row r="166" spans="1:2" ht="15" x14ac:dyDescent="0.2">
      <c r="A166" s="36"/>
      <c r="B166" s="27"/>
    </row>
    <row r="167" spans="1:2" ht="15" x14ac:dyDescent="0.2">
      <c r="A167" s="36"/>
      <c r="B167" s="27" t="s">
        <v>311</v>
      </c>
    </row>
    <row r="168" spans="1:2" ht="15" x14ac:dyDescent="0.2">
      <c r="A168" s="36" t="s">
        <v>312</v>
      </c>
      <c r="B168" s="27" t="s">
        <v>313</v>
      </c>
    </row>
    <row r="169" spans="1:2" ht="15" x14ac:dyDescent="0.2">
      <c r="A169" s="36"/>
      <c r="B169" s="27"/>
    </row>
    <row r="170" spans="1:2" ht="15" x14ac:dyDescent="0.2">
      <c r="A170" s="36"/>
      <c r="B170" s="27" t="s">
        <v>314</v>
      </c>
    </row>
    <row r="171" spans="1:2" ht="15" x14ac:dyDescent="0.2">
      <c r="A171" s="36" t="s">
        <v>228</v>
      </c>
      <c r="B171" s="27" t="s">
        <v>315</v>
      </c>
    </row>
    <row r="172" spans="1:2" ht="15" x14ac:dyDescent="0.2">
      <c r="A172" s="36"/>
      <c r="B172" s="27"/>
    </row>
    <row r="173" spans="1:2" ht="15" x14ac:dyDescent="0.2">
      <c r="A173" s="36"/>
      <c r="B173" s="27" t="s">
        <v>316</v>
      </c>
    </row>
    <row r="174" spans="1:2" ht="15" x14ac:dyDescent="0.2">
      <c r="A174" s="36" t="s">
        <v>317</v>
      </c>
      <c r="B174" s="27" t="s">
        <v>318</v>
      </c>
    </row>
    <row r="175" spans="1:2" ht="15" x14ac:dyDescent="0.2">
      <c r="A175" s="36"/>
      <c r="B175" s="27"/>
    </row>
    <row r="176" spans="1:2" ht="15" x14ac:dyDescent="0.2">
      <c r="A176" s="36"/>
      <c r="B176" s="27" t="s">
        <v>319</v>
      </c>
    </row>
    <row r="177" spans="1:2" ht="15" x14ac:dyDescent="0.2">
      <c r="A177" s="36" t="s">
        <v>320</v>
      </c>
      <c r="B177" s="27" t="s">
        <v>321</v>
      </c>
    </row>
    <row r="178" spans="1:2" ht="15" x14ac:dyDescent="0.2">
      <c r="A178" s="36"/>
      <c r="B178" s="27"/>
    </row>
    <row r="179" spans="1:2" ht="15" x14ac:dyDescent="0.2">
      <c r="A179" s="36"/>
      <c r="B179" s="27" t="s">
        <v>322</v>
      </c>
    </row>
    <row r="180" spans="1:2" ht="15" x14ac:dyDescent="0.2">
      <c r="A180" s="36" t="s">
        <v>323</v>
      </c>
      <c r="B180" s="27" t="s">
        <v>324</v>
      </c>
    </row>
    <row r="181" spans="1:2" ht="15" x14ac:dyDescent="0.2">
      <c r="A181" s="36"/>
      <c r="B181" s="27"/>
    </row>
    <row r="182" spans="1:2" ht="15" x14ac:dyDescent="0.2">
      <c r="A182" s="36"/>
      <c r="B182" s="27" t="s">
        <v>325</v>
      </c>
    </row>
    <row r="183" spans="1:2" ht="15" x14ac:dyDescent="0.2">
      <c r="A183" s="36" t="s">
        <v>225</v>
      </c>
      <c r="B183" s="27" t="s">
        <v>326</v>
      </c>
    </row>
    <row r="184" spans="1:2" ht="15" x14ac:dyDescent="0.2">
      <c r="A184" s="36"/>
      <c r="B184" s="27"/>
    </row>
    <row r="185" spans="1:2" ht="15" x14ac:dyDescent="0.2">
      <c r="A185" s="36"/>
      <c r="B185" s="27" t="s">
        <v>327</v>
      </c>
    </row>
    <row r="186" spans="1:2" ht="15" x14ac:dyDescent="0.2">
      <c r="A186" s="36" t="s">
        <v>328</v>
      </c>
      <c r="B186" s="27" t="s">
        <v>329</v>
      </c>
    </row>
    <row r="187" spans="1:2" ht="15" x14ac:dyDescent="0.2">
      <c r="A187" s="36"/>
      <c r="B187" s="27"/>
    </row>
    <row r="188" spans="1:2" ht="15" x14ac:dyDescent="0.2">
      <c r="A188" s="36"/>
      <c r="B188" s="27" t="s">
        <v>330</v>
      </c>
    </row>
    <row r="189" spans="1:2" ht="15" x14ac:dyDescent="0.2">
      <c r="A189" s="36" t="s">
        <v>331</v>
      </c>
      <c r="B189" s="27" t="s">
        <v>332</v>
      </c>
    </row>
    <row r="190" spans="1:2" ht="15" x14ac:dyDescent="0.2">
      <c r="A190" s="36"/>
      <c r="B190" s="27"/>
    </row>
    <row r="191" spans="1:2" ht="15" x14ac:dyDescent="0.2">
      <c r="A191" s="36"/>
      <c r="B191" s="27" t="s">
        <v>333</v>
      </c>
    </row>
    <row r="192" spans="1:2" ht="15" x14ac:dyDescent="0.2">
      <c r="A192" s="36" t="s">
        <v>334</v>
      </c>
      <c r="B192" s="27" t="s">
        <v>335</v>
      </c>
    </row>
    <row r="193" spans="1:2" ht="15" x14ac:dyDescent="0.2">
      <c r="A193" s="36"/>
      <c r="B193" s="27"/>
    </row>
    <row r="194" spans="1:2" ht="15" x14ac:dyDescent="0.2">
      <c r="A194" s="36"/>
      <c r="B194" s="27" t="s">
        <v>336</v>
      </c>
    </row>
    <row r="195" spans="1:2" ht="15" x14ac:dyDescent="0.2">
      <c r="A195" s="36" t="s">
        <v>337</v>
      </c>
      <c r="B195" s="27" t="s">
        <v>338</v>
      </c>
    </row>
    <row r="196" spans="1:2" ht="15" x14ac:dyDescent="0.2">
      <c r="A196" s="36"/>
      <c r="B196" s="27"/>
    </row>
    <row r="197" spans="1:2" ht="15" x14ac:dyDescent="0.2">
      <c r="A197" s="36"/>
      <c r="B197" s="27" t="s">
        <v>339</v>
      </c>
    </row>
    <row r="198" spans="1:2" ht="15" x14ac:dyDescent="0.2">
      <c r="A198" s="36" t="s">
        <v>340</v>
      </c>
      <c r="B198" s="27" t="s">
        <v>341</v>
      </c>
    </row>
    <row r="199" spans="1:2" ht="15" x14ac:dyDescent="0.2">
      <c r="A199" s="36"/>
      <c r="B199" s="27"/>
    </row>
    <row r="200" spans="1:2" ht="15" x14ac:dyDescent="0.2">
      <c r="A200" s="36"/>
      <c r="B200" s="27" t="s">
        <v>342</v>
      </c>
    </row>
    <row r="201" spans="1:2" ht="15" x14ac:dyDescent="0.2">
      <c r="A201" s="36" t="s">
        <v>343</v>
      </c>
      <c r="B201" s="27" t="s">
        <v>344</v>
      </c>
    </row>
    <row r="202" spans="1:2" ht="15" x14ac:dyDescent="0.2">
      <c r="A202" s="36"/>
      <c r="B202" s="27"/>
    </row>
    <row r="203" spans="1:2" ht="15" x14ac:dyDescent="0.2">
      <c r="A203" s="36"/>
      <c r="B203" s="27" t="s">
        <v>345</v>
      </c>
    </row>
    <row r="204" spans="1:2" ht="15" x14ac:dyDescent="0.2">
      <c r="A204" s="36" t="s">
        <v>346</v>
      </c>
      <c r="B204" s="27" t="s">
        <v>347</v>
      </c>
    </row>
    <row r="205" spans="1:2" ht="15" x14ac:dyDescent="0.2">
      <c r="A205" s="36"/>
      <c r="B205" s="27"/>
    </row>
    <row r="206" spans="1:2" ht="15" x14ac:dyDescent="0.2">
      <c r="A206" s="36"/>
      <c r="B206" s="27" t="s">
        <v>348</v>
      </c>
    </row>
    <row r="207" spans="1:2" ht="15" x14ac:dyDescent="0.2">
      <c r="A207" s="36" t="s">
        <v>349</v>
      </c>
      <c r="B207" s="27" t="s">
        <v>350</v>
      </c>
    </row>
    <row r="208" spans="1:2" ht="15" x14ac:dyDescent="0.2">
      <c r="A208" s="36"/>
      <c r="B208" s="27"/>
    </row>
    <row r="209" spans="1:2" ht="15" x14ac:dyDescent="0.2">
      <c r="A209" s="36"/>
      <c r="B209" s="27" t="s">
        <v>351</v>
      </c>
    </row>
    <row r="210" spans="1:2" ht="15" x14ac:dyDescent="0.2">
      <c r="A210" s="36" t="s">
        <v>352</v>
      </c>
      <c r="B210" s="27" t="s">
        <v>353</v>
      </c>
    </row>
    <row r="211" spans="1:2" ht="15" x14ac:dyDescent="0.2">
      <c r="A211" s="36"/>
      <c r="B211" s="27"/>
    </row>
    <row r="212" spans="1:2" ht="15" x14ac:dyDescent="0.2">
      <c r="A212" s="36"/>
      <c r="B212" s="27" t="s">
        <v>354</v>
      </c>
    </row>
    <row r="213" spans="1:2" ht="15" x14ac:dyDescent="0.2">
      <c r="A213" s="36" t="s">
        <v>355</v>
      </c>
      <c r="B213" s="27" t="s">
        <v>356</v>
      </c>
    </row>
    <row r="214" spans="1:2" ht="15" x14ac:dyDescent="0.2">
      <c r="A214" s="36"/>
      <c r="B214" s="27"/>
    </row>
    <row r="215" spans="1:2" ht="15" x14ac:dyDescent="0.2">
      <c r="A215" s="36"/>
      <c r="B215" s="27" t="s">
        <v>357</v>
      </c>
    </row>
    <row r="216" spans="1:2" ht="15" x14ac:dyDescent="0.2">
      <c r="A216" s="36" t="s">
        <v>358</v>
      </c>
      <c r="B216" s="27" t="s">
        <v>356</v>
      </c>
    </row>
    <row r="217" spans="1:2" ht="15" x14ac:dyDescent="0.2">
      <c r="A217" s="36"/>
      <c r="B217" s="27"/>
    </row>
    <row r="218" spans="1:2" ht="15" x14ac:dyDescent="0.2">
      <c r="A218" s="36"/>
      <c r="B218" s="27" t="s">
        <v>359</v>
      </c>
    </row>
    <row r="219" spans="1:2" ht="15" x14ac:dyDescent="0.2">
      <c r="A219" s="36" t="s">
        <v>360</v>
      </c>
      <c r="B219" s="27" t="s">
        <v>361</v>
      </c>
    </row>
    <row r="220" spans="1:2" ht="15" x14ac:dyDescent="0.2">
      <c r="A220" s="36"/>
      <c r="B220" s="27"/>
    </row>
    <row r="221" spans="1:2" ht="15" x14ac:dyDescent="0.2">
      <c r="A221" s="36"/>
      <c r="B221" s="27" t="s">
        <v>362</v>
      </c>
    </row>
    <row r="222" spans="1:2" ht="15" x14ac:dyDescent="0.2">
      <c r="A222" s="36" t="s">
        <v>363</v>
      </c>
      <c r="B222" s="27" t="s">
        <v>361</v>
      </c>
    </row>
    <row r="223" spans="1:2" ht="15" x14ac:dyDescent="0.2">
      <c r="A223" s="36"/>
      <c r="B223" s="27"/>
    </row>
    <row r="224" spans="1:2" ht="15" x14ac:dyDescent="0.2">
      <c r="A224" s="36"/>
      <c r="B224" s="27" t="s">
        <v>364</v>
      </c>
    </row>
    <row r="225" spans="1:2" ht="15" x14ac:dyDescent="0.2">
      <c r="A225" s="36" t="s">
        <v>365</v>
      </c>
      <c r="B225" s="27" t="s">
        <v>140</v>
      </c>
    </row>
    <row r="226" spans="1:2" ht="15" x14ac:dyDescent="0.2">
      <c r="A226" s="36"/>
      <c r="B226" s="27"/>
    </row>
    <row r="227" spans="1:2" ht="15" x14ac:dyDescent="0.2">
      <c r="A227" s="36"/>
      <c r="B227" s="27" t="s">
        <v>366</v>
      </c>
    </row>
    <row r="228" spans="1:2" ht="15" x14ac:dyDescent="0.2">
      <c r="A228" s="36" t="s">
        <v>367</v>
      </c>
      <c r="B228" s="27" t="s">
        <v>50</v>
      </c>
    </row>
    <row r="229" spans="1:2" ht="15" x14ac:dyDescent="0.2">
      <c r="A229" s="36"/>
      <c r="B229" s="27"/>
    </row>
    <row r="230" spans="1:2" ht="15" x14ac:dyDescent="0.2">
      <c r="A230" s="36"/>
      <c r="B230" s="27" t="s">
        <v>368</v>
      </c>
    </row>
    <row r="231" spans="1:2" ht="15" x14ac:dyDescent="0.2">
      <c r="A231" s="36" t="s">
        <v>369</v>
      </c>
      <c r="B231" s="27" t="s">
        <v>241</v>
      </c>
    </row>
    <row r="232" spans="1:2" ht="15" x14ac:dyDescent="0.2">
      <c r="A232" s="36"/>
      <c r="B232" s="27"/>
    </row>
    <row r="233" spans="1:2" ht="15" x14ac:dyDescent="0.2">
      <c r="A233" s="36"/>
      <c r="B233" s="27" t="s">
        <v>370</v>
      </c>
    </row>
    <row r="234" spans="1:2" ht="15" x14ac:dyDescent="0.2">
      <c r="A234" s="36" t="s">
        <v>371</v>
      </c>
      <c r="B234" s="27" t="s">
        <v>372</v>
      </c>
    </row>
    <row r="235" spans="1:2" ht="15" x14ac:dyDescent="0.2">
      <c r="A235" s="36"/>
      <c r="B235" s="27"/>
    </row>
    <row r="236" spans="1:2" ht="15" x14ac:dyDescent="0.2">
      <c r="A236" s="36"/>
      <c r="B236" s="27" t="s">
        <v>373</v>
      </c>
    </row>
    <row r="237" spans="1:2" ht="15" x14ac:dyDescent="0.2">
      <c r="A237" s="36" t="s">
        <v>374</v>
      </c>
      <c r="B237" s="27" t="s">
        <v>375</v>
      </c>
    </row>
    <row r="238" spans="1:2" ht="15" x14ac:dyDescent="0.2">
      <c r="A238" s="36"/>
      <c r="B238" s="27"/>
    </row>
    <row r="239" spans="1:2" ht="15" x14ac:dyDescent="0.2">
      <c r="A239" s="36"/>
      <c r="B239" s="27" t="s">
        <v>376</v>
      </c>
    </row>
    <row r="240" spans="1:2" ht="15" x14ac:dyDescent="0.2">
      <c r="A240" s="36" t="s">
        <v>377</v>
      </c>
      <c r="B240" s="27" t="s">
        <v>378</v>
      </c>
    </row>
    <row r="241" spans="1:2" ht="15" x14ac:dyDescent="0.2">
      <c r="A241" s="36"/>
      <c r="B241" s="27"/>
    </row>
    <row r="242" spans="1:2" ht="15" x14ac:dyDescent="0.2">
      <c r="A242" s="36"/>
      <c r="B242" s="27" t="s">
        <v>379</v>
      </c>
    </row>
    <row r="243" spans="1:2" ht="15" x14ac:dyDescent="0.2">
      <c r="A243" s="36" t="s">
        <v>380</v>
      </c>
      <c r="B243" s="27" t="s">
        <v>140</v>
      </c>
    </row>
    <row r="244" spans="1:2" ht="15" x14ac:dyDescent="0.2">
      <c r="A244" s="36"/>
      <c r="B244" s="27"/>
    </row>
    <row r="245" spans="1:2" ht="15" x14ac:dyDescent="0.2">
      <c r="A245" s="36"/>
      <c r="B245" s="27" t="s">
        <v>381</v>
      </c>
    </row>
    <row r="246" spans="1:2" ht="15" x14ac:dyDescent="0.2">
      <c r="A246" s="36" t="s">
        <v>382</v>
      </c>
      <c r="B246" s="27" t="s">
        <v>356</v>
      </c>
    </row>
    <row r="247" spans="1:2" ht="15" x14ac:dyDescent="0.2">
      <c r="A247" s="36"/>
      <c r="B247" s="27"/>
    </row>
    <row r="248" spans="1:2" ht="15" x14ac:dyDescent="0.2">
      <c r="A248" s="36"/>
      <c r="B248" s="27" t="s">
        <v>383</v>
      </c>
    </row>
    <row r="249" spans="1:2" ht="15" x14ac:dyDescent="0.2">
      <c r="A249" s="36" t="s">
        <v>384</v>
      </c>
      <c r="B249" s="27" t="s">
        <v>385</v>
      </c>
    </row>
    <row r="250" spans="1:2" ht="15" x14ac:dyDescent="0.2">
      <c r="A250" s="36"/>
      <c r="B250" s="27"/>
    </row>
    <row r="251" spans="1:2" ht="15" x14ac:dyDescent="0.2">
      <c r="A251" s="36"/>
      <c r="B251" s="27" t="s">
        <v>386</v>
      </c>
    </row>
    <row r="252" spans="1:2" ht="15" x14ac:dyDescent="0.2">
      <c r="A252" s="36" t="s">
        <v>387</v>
      </c>
      <c r="B252" s="27" t="s">
        <v>388</v>
      </c>
    </row>
    <row r="253" spans="1:2" ht="15" x14ac:dyDescent="0.2">
      <c r="A253" s="36"/>
      <c r="B253" s="27"/>
    </row>
    <row r="254" spans="1:2" ht="15" x14ac:dyDescent="0.2">
      <c r="A254" s="36"/>
      <c r="B254" s="27" t="s">
        <v>389</v>
      </c>
    </row>
    <row r="255" spans="1:2" ht="15" x14ac:dyDescent="0.2">
      <c r="A255" s="36" t="s">
        <v>390</v>
      </c>
      <c r="B255" s="27" t="s">
        <v>356</v>
      </c>
    </row>
    <row r="256" spans="1:2" ht="15" x14ac:dyDescent="0.2">
      <c r="A256" s="36"/>
      <c r="B256" s="27"/>
    </row>
    <row r="257" spans="1:2" ht="15" x14ac:dyDescent="0.2">
      <c r="A257" s="36"/>
      <c r="B257" s="27" t="s">
        <v>391</v>
      </c>
    </row>
    <row r="258" spans="1:2" ht="15" x14ac:dyDescent="0.2">
      <c r="A258" s="36" t="s">
        <v>392</v>
      </c>
      <c r="B258" s="27" t="s">
        <v>361</v>
      </c>
    </row>
    <row r="259" spans="1:2" ht="15" x14ac:dyDescent="0.2">
      <c r="A259" s="36"/>
      <c r="B259" s="27"/>
    </row>
    <row r="260" spans="1:2" ht="15" x14ac:dyDescent="0.2">
      <c r="A260" s="36"/>
      <c r="B260" s="27" t="s">
        <v>393</v>
      </c>
    </row>
    <row r="261" spans="1:2" ht="15" x14ac:dyDescent="0.2">
      <c r="A261" s="36" t="s">
        <v>394</v>
      </c>
      <c r="B261" s="27" t="s">
        <v>361</v>
      </c>
    </row>
    <row r="262" spans="1:2" ht="15" x14ac:dyDescent="0.2">
      <c r="A262" s="36"/>
      <c r="B262" s="27"/>
    </row>
    <row r="263" spans="1:2" ht="15" x14ac:dyDescent="0.2">
      <c r="A263" s="36"/>
      <c r="B263" s="27" t="s">
        <v>395</v>
      </c>
    </row>
    <row r="264" spans="1:2" ht="15" x14ac:dyDescent="0.2">
      <c r="A264" s="36" t="s">
        <v>396</v>
      </c>
      <c r="B264" s="27" t="s">
        <v>356</v>
      </c>
    </row>
    <row r="265" spans="1:2" ht="15" x14ac:dyDescent="0.2">
      <c r="A265" s="36"/>
      <c r="B265" s="27"/>
    </row>
    <row r="266" spans="1:2" ht="15" x14ac:dyDescent="0.2">
      <c r="A266" s="36"/>
      <c r="B266" s="27" t="s">
        <v>397</v>
      </c>
    </row>
    <row r="267" spans="1:2" ht="15" x14ac:dyDescent="0.2">
      <c r="A267" s="36" t="s">
        <v>398</v>
      </c>
      <c r="B267" s="27" t="s">
        <v>361</v>
      </c>
    </row>
    <row r="268" spans="1:2" ht="15" x14ac:dyDescent="0.2">
      <c r="A268" s="36"/>
      <c r="B268" s="27"/>
    </row>
    <row r="269" spans="1:2" ht="15" x14ac:dyDescent="0.2">
      <c r="A269" s="36"/>
      <c r="B269" s="27" t="s">
        <v>399</v>
      </c>
    </row>
    <row r="270" spans="1:2" ht="15" x14ac:dyDescent="0.2">
      <c r="A270" s="36" t="s">
        <v>400</v>
      </c>
      <c r="B270" s="27" t="s">
        <v>401</v>
      </c>
    </row>
    <row r="271" spans="1:2" ht="15" x14ac:dyDescent="0.2">
      <c r="A271" s="36"/>
      <c r="B271" s="27"/>
    </row>
    <row r="272" spans="1:2" ht="15" x14ac:dyDescent="0.2">
      <c r="A272" s="36"/>
      <c r="B272" s="27" t="s">
        <v>402</v>
      </c>
    </row>
    <row r="273" spans="1:2" ht="15" x14ac:dyDescent="0.2">
      <c r="A273" s="36" t="s">
        <v>403</v>
      </c>
      <c r="B273" s="27" t="s">
        <v>140</v>
      </c>
    </row>
    <row r="274" spans="1:2" ht="15" x14ac:dyDescent="0.2">
      <c r="A274" s="36"/>
      <c r="B274" s="27"/>
    </row>
    <row r="275" spans="1:2" ht="15" x14ac:dyDescent="0.2">
      <c r="A275" s="36"/>
      <c r="B275" s="27" t="s">
        <v>404</v>
      </c>
    </row>
    <row r="276" spans="1:2" ht="15" x14ac:dyDescent="0.2">
      <c r="A276" s="36" t="s">
        <v>405</v>
      </c>
      <c r="B276" s="27" t="s">
        <v>50</v>
      </c>
    </row>
    <row r="277" spans="1:2" ht="15" x14ac:dyDescent="0.2">
      <c r="A277" s="36"/>
      <c r="B277" s="27"/>
    </row>
    <row r="278" spans="1:2" ht="15" x14ac:dyDescent="0.2">
      <c r="A278" s="36"/>
      <c r="B278" s="27" t="s">
        <v>406</v>
      </c>
    </row>
    <row r="279" spans="1:2" ht="15" x14ac:dyDescent="0.2">
      <c r="A279" s="36" t="s">
        <v>407</v>
      </c>
      <c r="B279" s="27" t="s">
        <v>361</v>
      </c>
    </row>
    <row r="280" spans="1:2" ht="15" x14ac:dyDescent="0.2">
      <c r="A280" s="36"/>
      <c r="B280" s="27"/>
    </row>
    <row r="281" spans="1:2" ht="15" x14ac:dyDescent="0.2">
      <c r="A281" s="36"/>
      <c r="B281" s="27" t="s">
        <v>408</v>
      </c>
    </row>
    <row r="282" spans="1:2" ht="15" x14ac:dyDescent="0.2">
      <c r="A282" s="36" t="s">
        <v>409</v>
      </c>
      <c r="B282" s="27" t="s">
        <v>356</v>
      </c>
    </row>
    <row r="283" spans="1:2" ht="15" x14ac:dyDescent="0.2">
      <c r="A283" s="36"/>
      <c r="B283" s="27"/>
    </row>
    <row r="284" spans="1:2" ht="15" x14ac:dyDescent="0.2">
      <c r="A284" s="36"/>
      <c r="B284" s="27" t="s">
        <v>410</v>
      </c>
    </row>
    <row r="285" spans="1:2" ht="15" x14ac:dyDescent="0.2">
      <c r="A285" s="36" t="s">
        <v>411</v>
      </c>
      <c r="B285" s="27" t="s">
        <v>412</v>
      </c>
    </row>
    <row r="286" spans="1:2" ht="15" x14ac:dyDescent="0.2">
      <c r="A286" s="36"/>
      <c r="B286" s="27"/>
    </row>
    <row r="287" spans="1:2" ht="15" x14ac:dyDescent="0.2">
      <c r="A287" s="36"/>
      <c r="B287" s="27" t="s">
        <v>413</v>
      </c>
    </row>
    <row r="288" spans="1:2" ht="15" x14ac:dyDescent="0.2">
      <c r="A288" s="36" t="s">
        <v>414</v>
      </c>
      <c r="B288" s="27" t="s">
        <v>50</v>
      </c>
    </row>
    <row r="289" spans="1:2" ht="15" x14ac:dyDescent="0.2">
      <c r="A289" s="36"/>
      <c r="B289" s="27"/>
    </row>
    <row r="290" spans="1:2" ht="15" x14ac:dyDescent="0.2">
      <c r="A290" s="36"/>
      <c r="B290" s="27" t="s">
        <v>415</v>
      </c>
    </row>
    <row r="291" spans="1:2" ht="15" x14ac:dyDescent="0.2">
      <c r="A291" s="36" t="s">
        <v>416</v>
      </c>
      <c r="B291" s="27" t="s">
        <v>417</v>
      </c>
    </row>
    <row r="292" spans="1:2" ht="15" x14ac:dyDescent="0.2">
      <c r="A292" s="36"/>
      <c r="B292" s="27"/>
    </row>
    <row r="293" spans="1:2" ht="15" x14ac:dyDescent="0.2">
      <c r="A293" s="36"/>
      <c r="B293" s="27" t="s">
        <v>418</v>
      </c>
    </row>
    <row r="294" spans="1:2" ht="15" x14ac:dyDescent="0.2">
      <c r="A294" s="36" t="s">
        <v>419</v>
      </c>
      <c r="B294" s="27" t="s">
        <v>341</v>
      </c>
    </row>
    <row r="295" spans="1:2" ht="15" x14ac:dyDescent="0.2">
      <c r="A295" s="36"/>
      <c r="B295" s="27"/>
    </row>
    <row r="296" spans="1:2" ht="15" x14ac:dyDescent="0.2">
      <c r="A296" s="36"/>
      <c r="B296" s="27" t="s">
        <v>420</v>
      </c>
    </row>
    <row r="297" spans="1:2" ht="15" x14ac:dyDescent="0.2">
      <c r="A297" s="36" t="s">
        <v>421</v>
      </c>
      <c r="B297" s="27" t="s">
        <v>140</v>
      </c>
    </row>
    <row r="298" spans="1:2" ht="15" x14ac:dyDescent="0.2">
      <c r="A298" s="36"/>
      <c r="B298" s="27"/>
    </row>
    <row r="299" spans="1:2" ht="15" x14ac:dyDescent="0.2">
      <c r="A299" s="36"/>
      <c r="B299" s="27" t="s">
        <v>422</v>
      </c>
    </row>
    <row r="300" spans="1:2" ht="15" x14ac:dyDescent="0.2">
      <c r="A300" s="36" t="s">
        <v>423</v>
      </c>
      <c r="B300" s="27" t="s">
        <v>344</v>
      </c>
    </row>
    <row r="301" spans="1:2" ht="15" x14ac:dyDescent="0.2">
      <c r="A301" s="36"/>
      <c r="B301" s="27"/>
    </row>
    <row r="302" spans="1:2" ht="15" x14ac:dyDescent="0.2">
      <c r="A302" s="36"/>
      <c r="B302" s="27" t="s">
        <v>424</v>
      </c>
    </row>
    <row r="303" spans="1:2" ht="15" x14ac:dyDescent="0.2">
      <c r="A303" s="36" t="s">
        <v>425</v>
      </c>
      <c r="B303" s="27" t="s">
        <v>426</v>
      </c>
    </row>
    <row r="304" spans="1:2" ht="15" x14ac:dyDescent="0.2">
      <c r="A304" s="36"/>
      <c r="B304" s="27"/>
    </row>
    <row r="305" spans="1:2" ht="15" x14ac:dyDescent="0.2">
      <c r="A305" s="36"/>
      <c r="B305" s="27" t="s">
        <v>427</v>
      </c>
    </row>
    <row r="306" spans="1:2" ht="15" x14ac:dyDescent="0.2">
      <c r="A306" s="36" t="s">
        <v>428</v>
      </c>
      <c r="B306" s="27" t="s">
        <v>429</v>
      </c>
    </row>
    <row r="307" spans="1:2" ht="15" x14ac:dyDescent="0.2">
      <c r="A307" s="36"/>
      <c r="B307" s="27"/>
    </row>
    <row r="308" spans="1:2" ht="15" x14ac:dyDescent="0.2">
      <c r="A308" s="36"/>
      <c r="B308" s="27" t="s">
        <v>430</v>
      </c>
    </row>
    <row r="309" spans="1:2" ht="15" x14ac:dyDescent="0.2">
      <c r="A309" s="36" t="s">
        <v>431</v>
      </c>
      <c r="B309" s="27" t="s">
        <v>432</v>
      </c>
    </row>
    <row r="310" spans="1:2" ht="15" x14ac:dyDescent="0.2">
      <c r="A310" s="36"/>
      <c r="B310" s="27"/>
    </row>
    <row r="311" spans="1:2" ht="15" x14ac:dyDescent="0.2">
      <c r="A311" s="36"/>
      <c r="B311" s="27" t="s">
        <v>433</v>
      </c>
    </row>
    <row r="312" spans="1:2" ht="15" x14ac:dyDescent="0.2">
      <c r="A312" s="36" t="s">
        <v>434</v>
      </c>
      <c r="B312" s="27" t="s">
        <v>435</v>
      </c>
    </row>
    <row r="313" spans="1:2" ht="15" x14ac:dyDescent="0.2">
      <c r="A313" s="36"/>
      <c r="B313" s="27"/>
    </row>
    <row r="314" spans="1:2" ht="15" x14ac:dyDescent="0.2">
      <c r="A314" s="36"/>
      <c r="B314" s="27" t="s">
        <v>436</v>
      </c>
    </row>
    <row r="315" spans="1:2" ht="15" x14ac:dyDescent="0.2">
      <c r="A315" s="36" t="s">
        <v>437</v>
      </c>
      <c r="B315" s="27" t="s">
        <v>361</v>
      </c>
    </row>
    <row r="316" spans="1:2" ht="15" x14ac:dyDescent="0.2">
      <c r="A316" s="36"/>
      <c r="B316" s="27"/>
    </row>
    <row r="317" spans="1:2" ht="15" x14ac:dyDescent="0.2">
      <c r="A317" s="36"/>
      <c r="B317" s="27" t="s">
        <v>438</v>
      </c>
    </row>
    <row r="318" spans="1:2" ht="15" x14ac:dyDescent="0.2">
      <c r="A318" s="36" t="s">
        <v>439</v>
      </c>
      <c r="B318" s="27" t="s">
        <v>210</v>
      </c>
    </row>
    <row r="319" spans="1:2" ht="15" x14ac:dyDescent="0.2">
      <c r="A319" s="36"/>
      <c r="B319" s="27"/>
    </row>
    <row r="320" spans="1:2" ht="15" x14ac:dyDescent="0.2">
      <c r="A320" s="36"/>
      <c r="B320" s="27" t="s">
        <v>440</v>
      </c>
    </row>
    <row r="321" spans="1:2" ht="15" x14ac:dyDescent="0.2">
      <c r="A321" s="36" t="s">
        <v>441</v>
      </c>
      <c r="B321" s="27" t="s">
        <v>442</v>
      </c>
    </row>
    <row r="322" spans="1:2" ht="15" x14ac:dyDescent="0.2">
      <c r="A322" s="36"/>
      <c r="B322" s="27"/>
    </row>
    <row r="323" spans="1:2" ht="15" x14ac:dyDescent="0.2">
      <c r="A323" s="36"/>
      <c r="B323" s="27" t="s">
        <v>443</v>
      </c>
    </row>
    <row r="324" spans="1:2" ht="15" x14ac:dyDescent="0.2">
      <c r="A324" s="36" t="s">
        <v>444</v>
      </c>
      <c r="B324" s="27" t="s">
        <v>356</v>
      </c>
    </row>
    <row r="325" spans="1:2" ht="15" x14ac:dyDescent="0.2">
      <c r="A325" s="36"/>
      <c r="B325" s="27"/>
    </row>
    <row r="326" spans="1:2" ht="15" x14ac:dyDescent="0.2">
      <c r="A326" s="36"/>
      <c r="B326" s="27" t="s">
        <v>445</v>
      </c>
    </row>
    <row r="327" spans="1:2" ht="15" x14ac:dyDescent="0.2">
      <c r="A327" s="36" t="s">
        <v>446</v>
      </c>
      <c r="B327" s="27" t="s">
        <v>447</v>
      </c>
    </row>
    <row r="328" spans="1:2" ht="15" x14ac:dyDescent="0.2">
      <c r="A328" s="36"/>
      <c r="B328" s="27"/>
    </row>
    <row r="329" spans="1:2" ht="15" x14ac:dyDescent="0.2">
      <c r="A329" s="36"/>
      <c r="B329" s="27" t="s">
        <v>448</v>
      </c>
    </row>
    <row r="330" spans="1:2" ht="15" x14ac:dyDescent="0.2">
      <c r="A330" s="36" t="s">
        <v>449</v>
      </c>
      <c r="B330" s="27" t="s">
        <v>450</v>
      </c>
    </row>
    <row r="331" spans="1:2" ht="15" x14ac:dyDescent="0.2">
      <c r="A331" s="36"/>
      <c r="B331" s="27"/>
    </row>
    <row r="332" spans="1:2" ht="15" x14ac:dyDescent="0.2">
      <c r="A332" s="36"/>
      <c r="B332" s="27" t="s">
        <v>451</v>
      </c>
    </row>
    <row r="333" spans="1:2" ht="15" x14ac:dyDescent="0.2">
      <c r="A333" s="36" t="s">
        <v>452</v>
      </c>
      <c r="B333" s="27" t="s">
        <v>453</v>
      </c>
    </row>
    <row r="334" spans="1:2" ht="15" x14ac:dyDescent="0.2">
      <c r="A334" s="36"/>
      <c r="B334" s="27"/>
    </row>
    <row r="335" spans="1:2" ht="15" x14ac:dyDescent="0.2">
      <c r="A335" s="36"/>
      <c r="B335" s="27" t="s">
        <v>454</v>
      </c>
    </row>
    <row r="336" spans="1:2" ht="15" x14ac:dyDescent="0.2">
      <c r="A336" s="36" t="s">
        <v>455</v>
      </c>
      <c r="B336" s="27" t="s">
        <v>356</v>
      </c>
    </row>
    <row r="337" spans="1:2" ht="15" x14ac:dyDescent="0.2">
      <c r="A337" s="36"/>
      <c r="B337" s="27"/>
    </row>
    <row r="338" spans="1:2" ht="15" x14ac:dyDescent="0.2">
      <c r="A338" s="36"/>
      <c r="B338" s="27" t="s">
        <v>456</v>
      </c>
    </row>
    <row r="339" spans="1:2" ht="15" x14ac:dyDescent="0.2">
      <c r="A339" s="36" t="s">
        <v>457</v>
      </c>
      <c r="B339" s="27" t="s">
        <v>361</v>
      </c>
    </row>
    <row r="340" spans="1:2" ht="15" x14ac:dyDescent="0.2">
      <c r="A340" s="36"/>
      <c r="B340" s="27"/>
    </row>
    <row r="341" spans="1:2" ht="15" x14ac:dyDescent="0.2">
      <c r="A341" s="36"/>
      <c r="B341" s="27" t="s">
        <v>458</v>
      </c>
    </row>
    <row r="342" spans="1:2" ht="15" x14ac:dyDescent="0.2">
      <c r="A342" s="36" t="s">
        <v>459</v>
      </c>
      <c r="B342" s="27" t="s">
        <v>460</v>
      </c>
    </row>
    <row r="343" spans="1:2" ht="15" x14ac:dyDescent="0.2">
      <c r="A343" s="36"/>
      <c r="B343" s="27"/>
    </row>
    <row r="344" spans="1:2" ht="15" x14ac:dyDescent="0.2">
      <c r="A344" s="36"/>
      <c r="B344" s="27" t="s">
        <v>461</v>
      </c>
    </row>
    <row r="345" spans="1:2" ht="15" x14ac:dyDescent="0.2">
      <c r="A345" s="36" t="s">
        <v>462</v>
      </c>
      <c r="B345" s="27" t="s">
        <v>463</v>
      </c>
    </row>
    <row r="346" spans="1:2" ht="15" x14ac:dyDescent="0.2">
      <c r="A346" s="36"/>
      <c r="B346" s="27"/>
    </row>
    <row r="347" spans="1:2" ht="15" x14ac:dyDescent="0.2">
      <c r="A347" s="36"/>
      <c r="B347" s="27" t="s">
        <v>464</v>
      </c>
    </row>
    <row r="348" spans="1:2" ht="15" x14ac:dyDescent="0.2">
      <c r="A348" s="36" t="s">
        <v>465</v>
      </c>
      <c r="B348" s="27" t="s">
        <v>361</v>
      </c>
    </row>
    <row r="349" spans="1:2" ht="15" x14ac:dyDescent="0.2">
      <c r="A349" s="36"/>
      <c r="B349" s="27"/>
    </row>
    <row r="350" spans="1:2" ht="15" x14ac:dyDescent="0.2">
      <c r="A350" s="36"/>
      <c r="B350" s="27" t="s">
        <v>466</v>
      </c>
    </row>
    <row r="351" spans="1:2" ht="15" x14ac:dyDescent="0.2">
      <c r="A351" s="36" t="s">
        <v>467</v>
      </c>
      <c r="B351" s="27" t="s">
        <v>356</v>
      </c>
    </row>
    <row r="352" spans="1:2" ht="15" x14ac:dyDescent="0.2">
      <c r="A352" s="36"/>
      <c r="B352" s="27"/>
    </row>
    <row r="353" spans="1:2" ht="15" x14ac:dyDescent="0.2">
      <c r="A353" s="36"/>
      <c r="B353" s="27" t="s">
        <v>468</v>
      </c>
    </row>
    <row r="354" spans="1:2" ht="15" x14ac:dyDescent="0.2">
      <c r="A354" s="36" t="s">
        <v>469</v>
      </c>
      <c r="B354" s="27" t="s">
        <v>361</v>
      </c>
    </row>
    <row r="355" spans="1:2" ht="15" x14ac:dyDescent="0.2">
      <c r="A355" s="36"/>
      <c r="B355" s="27"/>
    </row>
    <row r="356" spans="1:2" ht="15" x14ac:dyDescent="0.2">
      <c r="A356" s="36"/>
      <c r="B356" s="27" t="s">
        <v>470</v>
      </c>
    </row>
    <row r="357" spans="1:2" ht="15" x14ac:dyDescent="0.2">
      <c r="A357" s="36" t="s">
        <v>471</v>
      </c>
      <c r="B357" s="27" t="s">
        <v>361</v>
      </c>
    </row>
    <row r="358" spans="1:2" ht="15" x14ac:dyDescent="0.2">
      <c r="A358" s="36"/>
      <c r="B358" s="27"/>
    </row>
    <row r="359" spans="1:2" ht="15" x14ac:dyDescent="0.2">
      <c r="A359" s="36"/>
      <c r="B359" s="27" t="s">
        <v>472</v>
      </c>
    </row>
    <row r="360" spans="1:2" ht="15" x14ac:dyDescent="0.2">
      <c r="A360" s="36" t="s">
        <v>473</v>
      </c>
      <c r="B360" s="27" t="s">
        <v>356</v>
      </c>
    </row>
    <row r="361" spans="1:2" ht="15" x14ac:dyDescent="0.2">
      <c r="A361" s="36"/>
      <c r="B361" s="27"/>
    </row>
    <row r="362" spans="1:2" ht="15" x14ac:dyDescent="0.2">
      <c r="A362" s="36"/>
      <c r="B362" s="27" t="s">
        <v>474</v>
      </c>
    </row>
    <row r="363" spans="1:2" ht="15" x14ac:dyDescent="0.2">
      <c r="A363" s="36" t="s">
        <v>475</v>
      </c>
      <c r="B363" s="27" t="s">
        <v>361</v>
      </c>
    </row>
    <row r="364" spans="1:2" ht="15" x14ac:dyDescent="0.2">
      <c r="A364" s="36"/>
      <c r="B364" s="27"/>
    </row>
    <row r="365" spans="1:2" ht="15" x14ac:dyDescent="0.2">
      <c r="A365" s="36"/>
      <c r="B365" s="27" t="s">
        <v>476</v>
      </c>
    </row>
    <row r="366" spans="1:2" ht="15" x14ac:dyDescent="0.2">
      <c r="A366" s="36" t="s">
        <v>477</v>
      </c>
      <c r="B366" s="27" t="s">
        <v>356</v>
      </c>
    </row>
    <row r="367" spans="1:2" ht="15" x14ac:dyDescent="0.2">
      <c r="A367" s="36"/>
      <c r="B367" s="27"/>
    </row>
    <row r="368" spans="1:2" ht="15" x14ac:dyDescent="0.2">
      <c r="A368" s="36"/>
      <c r="B368" s="27" t="s">
        <v>478</v>
      </c>
    </row>
    <row r="369" spans="1:2" ht="15" x14ac:dyDescent="0.2">
      <c r="A369" s="36" t="s">
        <v>479</v>
      </c>
      <c r="B369" s="27" t="s">
        <v>239</v>
      </c>
    </row>
    <row r="370" spans="1:2" ht="15" x14ac:dyDescent="0.2">
      <c r="A370" s="36"/>
      <c r="B370" s="27"/>
    </row>
    <row r="371" spans="1:2" ht="15" x14ac:dyDescent="0.2">
      <c r="A371" s="36"/>
      <c r="B371" s="27" t="s">
        <v>480</v>
      </c>
    </row>
    <row r="372" spans="1:2" ht="15" x14ac:dyDescent="0.2">
      <c r="A372" s="36" t="s">
        <v>180</v>
      </c>
      <c r="B372" s="27" t="s">
        <v>181</v>
      </c>
    </row>
    <row r="373" spans="1:2" ht="15" x14ac:dyDescent="0.2">
      <c r="A373" s="36"/>
      <c r="B373" s="27"/>
    </row>
    <row r="374" spans="1:2" ht="15" x14ac:dyDescent="0.2">
      <c r="A374" s="36"/>
      <c r="B374" s="27" t="s">
        <v>182</v>
      </c>
    </row>
    <row r="375" spans="1:2" ht="15" x14ac:dyDescent="0.2">
      <c r="A375" s="36" t="s">
        <v>481</v>
      </c>
      <c r="B375" s="27" t="s">
        <v>482</v>
      </c>
    </row>
    <row r="376" spans="1:2" ht="15" x14ac:dyDescent="0.2">
      <c r="A376" s="36"/>
      <c r="B376" s="27"/>
    </row>
    <row r="377" spans="1:2" ht="15" x14ac:dyDescent="0.2">
      <c r="A377" s="36"/>
      <c r="B377" s="27" t="s">
        <v>483</v>
      </c>
    </row>
    <row r="378" spans="1:2" ht="15" x14ac:dyDescent="0.2">
      <c r="A378" s="36" t="s">
        <v>484</v>
      </c>
      <c r="B378" s="27" t="s">
        <v>212</v>
      </c>
    </row>
    <row r="379" spans="1:2" ht="15" x14ac:dyDescent="0.2">
      <c r="A379" s="36"/>
      <c r="B379" s="27"/>
    </row>
    <row r="380" spans="1:2" ht="15" x14ac:dyDescent="0.2">
      <c r="A380" s="36"/>
      <c r="B380" s="27" t="s">
        <v>485</v>
      </c>
    </row>
    <row r="381" spans="1:2" ht="15" x14ac:dyDescent="0.2">
      <c r="A381" s="36" t="s">
        <v>486</v>
      </c>
      <c r="B381" s="27" t="s">
        <v>487</v>
      </c>
    </row>
    <row r="382" spans="1:2" ht="15" x14ac:dyDescent="0.2">
      <c r="A382" s="36"/>
      <c r="B382" s="27"/>
    </row>
    <row r="383" spans="1:2" ht="15" x14ac:dyDescent="0.2">
      <c r="A383" s="36"/>
      <c r="B383" s="27" t="s">
        <v>488</v>
      </c>
    </row>
    <row r="384" spans="1:2" ht="15" x14ac:dyDescent="0.2">
      <c r="A384" s="36" t="s">
        <v>489</v>
      </c>
      <c r="B384" s="27" t="s">
        <v>490</v>
      </c>
    </row>
    <row r="385" spans="1:2" ht="15" x14ac:dyDescent="0.2">
      <c r="A385" s="36"/>
      <c r="B385" s="27"/>
    </row>
    <row r="386" spans="1:2" ht="15" x14ac:dyDescent="0.2">
      <c r="A386" s="36"/>
      <c r="B386" s="27" t="s">
        <v>491</v>
      </c>
    </row>
  </sheetData>
  <mergeCells count="92">
    <mergeCell ref="A384:A386"/>
    <mergeCell ref="A369:A371"/>
    <mergeCell ref="A372:A374"/>
    <mergeCell ref="A375:A377"/>
    <mergeCell ref="A378:A380"/>
    <mergeCell ref="A381:A383"/>
    <mergeCell ref="A354:A356"/>
    <mergeCell ref="A357:A359"/>
    <mergeCell ref="A360:A362"/>
    <mergeCell ref="A363:A365"/>
    <mergeCell ref="A366:A368"/>
    <mergeCell ref="A339:A341"/>
    <mergeCell ref="A342:A344"/>
    <mergeCell ref="A345:A347"/>
    <mergeCell ref="A348:A350"/>
    <mergeCell ref="A351:A353"/>
    <mergeCell ref="A324:A326"/>
    <mergeCell ref="A327:A329"/>
    <mergeCell ref="A330:A332"/>
    <mergeCell ref="A333:A335"/>
    <mergeCell ref="A336:A338"/>
    <mergeCell ref="A309:A311"/>
    <mergeCell ref="A312:A314"/>
    <mergeCell ref="A315:A317"/>
    <mergeCell ref="A318:A320"/>
    <mergeCell ref="A321:A323"/>
    <mergeCell ref="A294:A296"/>
    <mergeCell ref="A297:A299"/>
    <mergeCell ref="A300:A302"/>
    <mergeCell ref="A303:A305"/>
    <mergeCell ref="A306:A308"/>
    <mergeCell ref="A279:A281"/>
    <mergeCell ref="A282:A284"/>
    <mergeCell ref="A285:A287"/>
    <mergeCell ref="A288:A290"/>
    <mergeCell ref="A291:A293"/>
    <mergeCell ref="A264:A266"/>
    <mergeCell ref="A267:A269"/>
    <mergeCell ref="A270:A272"/>
    <mergeCell ref="A273:A275"/>
    <mergeCell ref="A276:A278"/>
    <mergeCell ref="A249:A251"/>
    <mergeCell ref="A252:A254"/>
    <mergeCell ref="A255:A257"/>
    <mergeCell ref="A258:A260"/>
    <mergeCell ref="A261:A263"/>
    <mergeCell ref="A132:A134"/>
    <mergeCell ref="A237:A239"/>
    <mergeCell ref="A240:A242"/>
    <mergeCell ref="A243:A245"/>
    <mergeCell ref="A246:A248"/>
    <mergeCell ref="A234:A236"/>
    <mergeCell ref="A204:A206"/>
    <mergeCell ref="A207:A209"/>
    <mergeCell ref="A210:A212"/>
    <mergeCell ref="A213:A215"/>
    <mergeCell ref="A216:A218"/>
    <mergeCell ref="A219:A221"/>
    <mergeCell ref="A222:A224"/>
    <mergeCell ref="A225:A227"/>
    <mergeCell ref="A168:A170"/>
    <mergeCell ref="A171:A173"/>
    <mergeCell ref="A156:A158"/>
    <mergeCell ref="A228:A230"/>
    <mergeCell ref="A231:A233"/>
    <mergeCell ref="A189:A191"/>
    <mergeCell ref="A192:A194"/>
    <mergeCell ref="A195:A197"/>
    <mergeCell ref="A198:A200"/>
    <mergeCell ref="A201:A203"/>
    <mergeCell ref="A174:A176"/>
    <mergeCell ref="A177:A179"/>
    <mergeCell ref="A180:A182"/>
    <mergeCell ref="A183:A185"/>
    <mergeCell ref="A186:A188"/>
    <mergeCell ref="A159:A161"/>
    <mergeCell ref="A1:D1"/>
    <mergeCell ref="A7:Y7"/>
    <mergeCell ref="A2:Y2"/>
    <mergeCell ref="A162:A164"/>
    <mergeCell ref="A165:A167"/>
    <mergeCell ref="A150:A152"/>
    <mergeCell ref="A153:A155"/>
    <mergeCell ref="A135:A137"/>
    <mergeCell ref="A138:A140"/>
    <mergeCell ref="A141:A143"/>
    <mergeCell ref="A144:A146"/>
    <mergeCell ref="A147:A149"/>
    <mergeCell ref="A120:A122"/>
    <mergeCell ref="A123:A125"/>
    <mergeCell ref="A126:A128"/>
    <mergeCell ref="A129:A131"/>
  </mergeCells>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40"/>
  <sheetViews>
    <sheetView topLeftCell="J18" zoomScale="110" zoomScaleNormal="110" workbookViewId="0">
      <selection activeCell="O36" sqref="O36:R36"/>
    </sheetView>
  </sheetViews>
  <sheetFormatPr baseColWidth="10" defaultRowHeight="13" x14ac:dyDescent="0.15"/>
  <cols>
    <col min="1" max="1" width="48.5" customWidth="1"/>
    <col min="2" max="14" width="17.5" customWidth="1"/>
    <col min="15" max="19" width="17.5" style="30" customWidth="1"/>
    <col min="20" max="25" width="17.5" customWidth="1"/>
    <col min="26" max="30" width="13.6640625" bestFit="1" customWidth="1"/>
  </cols>
  <sheetData>
    <row r="1" spans="1:25" ht="40" customHeight="1" x14ac:dyDescent="0.15">
      <c r="A1" s="42"/>
      <c r="B1" s="43"/>
      <c r="C1" s="43"/>
      <c r="D1" s="43"/>
    </row>
    <row r="2" spans="1:25" ht="30" customHeight="1" x14ac:dyDescent="0.2">
      <c r="A2" s="45" t="s">
        <v>0</v>
      </c>
      <c r="B2" s="46"/>
      <c r="C2" s="46"/>
      <c r="D2" s="46"/>
      <c r="E2" s="46"/>
      <c r="F2" s="46"/>
      <c r="G2" s="46"/>
      <c r="H2" s="46"/>
      <c r="I2" s="46"/>
      <c r="J2" s="46"/>
      <c r="K2" s="46"/>
      <c r="L2" s="46"/>
      <c r="M2" s="46"/>
      <c r="N2" s="46"/>
      <c r="O2" s="46"/>
      <c r="P2" s="46"/>
      <c r="Q2" s="46"/>
      <c r="R2" s="46"/>
      <c r="S2" s="46"/>
      <c r="T2" s="46"/>
      <c r="U2" s="46"/>
      <c r="V2" s="46"/>
      <c r="W2" s="46"/>
      <c r="X2" s="46"/>
      <c r="Y2" s="46"/>
    </row>
    <row r="3" spans="1:25" x14ac:dyDescent="0.15">
      <c r="A3" s="1" t="s">
        <v>1</v>
      </c>
    </row>
    <row r="5" spans="1:25" x14ac:dyDescent="0.15">
      <c r="A5" s="1" t="s">
        <v>2</v>
      </c>
      <c r="B5" s="2"/>
    </row>
    <row r="6" spans="1:25" x14ac:dyDescent="0.15">
      <c r="A6" s="1" t="s">
        <v>3</v>
      </c>
      <c r="B6" s="2"/>
    </row>
    <row r="8" spans="1:25" x14ac:dyDescent="0.15">
      <c r="A8" s="44"/>
      <c r="B8" s="43"/>
      <c r="C8" s="43"/>
      <c r="D8" s="43"/>
      <c r="E8" s="43"/>
      <c r="F8" s="43"/>
      <c r="G8" s="43"/>
      <c r="H8" s="43"/>
      <c r="I8" s="43"/>
      <c r="J8" s="43"/>
      <c r="K8" s="43"/>
      <c r="L8" s="43"/>
      <c r="M8" s="43"/>
      <c r="N8" s="43"/>
      <c r="O8" s="43"/>
      <c r="P8" s="43"/>
      <c r="Q8" s="43"/>
      <c r="R8" s="43"/>
      <c r="S8" s="43"/>
      <c r="T8" s="43"/>
      <c r="U8" s="43"/>
      <c r="V8" s="43"/>
      <c r="W8" s="43"/>
      <c r="X8" s="43"/>
      <c r="Y8" s="43"/>
    </row>
    <row r="9" spans="1:25" ht="14" x14ac:dyDescent="0.15">
      <c r="A9" s="3"/>
      <c r="B9" s="4" t="s">
        <v>4</v>
      </c>
      <c r="C9" s="4" t="s">
        <v>5</v>
      </c>
      <c r="D9" s="4" t="s">
        <v>6</v>
      </c>
      <c r="E9" s="4" t="s">
        <v>7</v>
      </c>
      <c r="F9" s="4" t="s">
        <v>8</v>
      </c>
      <c r="G9" s="4" t="s">
        <v>9</v>
      </c>
      <c r="H9" s="4" t="s">
        <v>10</v>
      </c>
      <c r="I9" s="4" t="s">
        <v>11</v>
      </c>
      <c r="J9" s="4" t="s">
        <v>12</v>
      </c>
      <c r="K9" s="4" t="s">
        <v>13</v>
      </c>
      <c r="L9" s="4" t="s">
        <v>14</v>
      </c>
      <c r="M9" s="4" t="s">
        <v>15</v>
      </c>
      <c r="N9" s="4" t="s">
        <v>16</v>
      </c>
      <c r="O9" s="31" t="s">
        <v>17</v>
      </c>
      <c r="P9" s="31" t="s">
        <v>18</v>
      </c>
      <c r="Q9" s="31" t="s">
        <v>19</v>
      </c>
      <c r="R9" s="31" t="s">
        <v>20</v>
      </c>
      <c r="S9" s="31" t="s">
        <v>21</v>
      </c>
      <c r="T9" s="4" t="s">
        <v>22</v>
      </c>
      <c r="U9" s="4" t="s">
        <v>23</v>
      </c>
      <c r="V9" s="4" t="s">
        <v>24</v>
      </c>
      <c r="W9" s="4" t="s">
        <v>25</v>
      </c>
      <c r="X9" s="4" t="s">
        <v>26</v>
      </c>
      <c r="Y9" s="4" t="s">
        <v>27</v>
      </c>
    </row>
    <row r="10" spans="1:25" x14ac:dyDescent="0.15">
      <c r="A10" s="1" t="s">
        <v>28</v>
      </c>
      <c r="B10" s="5">
        <v>35430</v>
      </c>
      <c r="C10" s="5">
        <v>35795</v>
      </c>
      <c r="D10" s="5">
        <v>36160</v>
      </c>
      <c r="E10" s="5">
        <v>36525</v>
      </c>
      <c r="F10" s="5">
        <v>36891</v>
      </c>
      <c r="G10" s="5">
        <v>37256</v>
      </c>
      <c r="H10" s="5">
        <v>37621</v>
      </c>
      <c r="I10" s="5">
        <v>37986</v>
      </c>
      <c r="J10" s="5">
        <v>38352</v>
      </c>
      <c r="K10" s="5">
        <v>38717</v>
      </c>
      <c r="L10" s="5">
        <v>39082</v>
      </c>
      <c r="M10" s="5">
        <v>39447</v>
      </c>
      <c r="N10" s="5">
        <v>39813</v>
      </c>
      <c r="O10" s="32">
        <v>40178</v>
      </c>
      <c r="P10" s="32">
        <v>40543</v>
      </c>
      <c r="Q10" s="32">
        <v>40908</v>
      </c>
      <c r="R10" s="32">
        <v>41274</v>
      </c>
      <c r="S10" s="32">
        <v>41639</v>
      </c>
      <c r="T10" s="5">
        <v>42004</v>
      </c>
      <c r="U10" s="5">
        <v>42369</v>
      </c>
      <c r="V10" s="5">
        <v>42735</v>
      </c>
      <c r="W10" s="5">
        <v>43100</v>
      </c>
      <c r="X10" s="5">
        <v>43465</v>
      </c>
      <c r="Y10" s="5">
        <v>43830</v>
      </c>
    </row>
    <row r="11" spans="1:25" x14ac:dyDescent="0.15">
      <c r="A11" s="6" t="s">
        <v>29</v>
      </c>
      <c r="B11" s="7"/>
      <c r="C11" s="7"/>
      <c r="D11" s="7"/>
      <c r="E11" s="7"/>
      <c r="F11" s="7"/>
      <c r="G11" s="7"/>
      <c r="H11" s="7"/>
      <c r="I11" s="7"/>
      <c r="J11" s="7"/>
      <c r="K11" s="7"/>
      <c r="L11" s="7"/>
      <c r="M11" s="7"/>
      <c r="N11" s="7"/>
      <c r="O11" s="33"/>
      <c r="P11" s="33"/>
      <c r="Q11" s="33"/>
      <c r="R11" s="33"/>
      <c r="S11" s="33"/>
      <c r="T11" s="7"/>
      <c r="U11" s="7"/>
      <c r="V11" s="7"/>
      <c r="W11" s="7"/>
      <c r="X11" s="7"/>
      <c r="Y11" s="7"/>
    </row>
    <row r="12" spans="1:25" x14ac:dyDescent="0.15">
      <c r="A12" s="1" t="s">
        <v>30</v>
      </c>
      <c r="B12" s="7"/>
      <c r="C12" s="7"/>
      <c r="D12" s="7"/>
      <c r="E12" s="7"/>
      <c r="F12" s="7"/>
      <c r="G12" s="7"/>
      <c r="H12" s="7"/>
      <c r="I12" s="7"/>
      <c r="J12" s="7"/>
      <c r="K12" s="7"/>
      <c r="L12" s="7"/>
      <c r="M12" s="7"/>
      <c r="N12" s="7"/>
      <c r="O12" s="33"/>
      <c r="P12" s="33"/>
      <c r="Q12" s="33"/>
      <c r="R12" s="33"/>
      <c r="S12" s="33"/>
      <c r="T12" s="7"/>
      <c r="U12" s="7"/>
      <c r="V12" s="7"/>
      <c r="W12" s="7"/>
      <c r="X12" s="7"/>
      <c r="Y12" s="7"/>
    </row>
    <row r="13" spans="1:25" x14ac:dyDescent="0.15">
      <c r="A13" s="1" t="s">
        <v>31</v>
      </c>
      <c r="B13" s="8">
        <v>1947256571</v>
      </c>
      <c r="C13" s="8">
        <v>2243092567</v>
      </c>
      <c r="D13" s="8">
        <v>2338671355</v>
      </c>
      <c r="E13" s="8">
        <v>2687439663</v>
      </c>
      <c r="F13" s="8">
        <v>2874155555</v>
      </c>
      <c r="G13" s="8">
        <v>2932541985</v>
      </c>
      <c r="H13" s="8">
        <v>2878469376</v>
      </c>
      <c r="I13" s="8">
        <v>2913216564</v>
      </c>
      <c r="J13" s="8">
        <v>3065104609</v>
      </c>
      <c r="K13" s="8">
        <v>2937196384</v>
      </c>
      <c r="L13" s="8">
        <v>2912680654</v>
      </c>
      <c r="M13" s="8">
        <v>3073865126</v>
      </c>
      <c r="N13" s="8">
        <v>3013289053</v>
      </c>
      <c r="O13" s="34">
        <v>2935755809</v>
      </c>
      <c r="P13" s="34">
        <v>2842479266</v>
      </c>
      <c r="Q13" s="34">
        <v>2879989072</v>
      </c>
      <c r="R13" s="34">
        <v>2830122745</v>
      </c>
      <c r="S13" s="34">
        <v>2804289761</v>
      </c>
      <c r="T13" s="8">
        <v>2785374129</v>
      </c>
      <c r="U13" s="8">
        <v>2897933537</v>
      </c>
      <c r="V13" s="8">
        <v>2892395552</v>
      </c>
      <c r="W13" s="8">
        <v>3039524061</v>
      </c>
      <c r="X13" s="8">
        <v>2854600713</v>
      </c>
      <c r="Y13" s="8">
        <v>3101096789</v>
      </c>
    </row>
    <row r="14" spans="1:25" x14ac:dyDescent="0.15">
      <c r="A14" s="1" t="s">
        <v>32</v>
      </c>
      <c r="B14" s="8">
        <v>728251799</v>
      </c>
      <c r="C14" s="8">
        <v>1028550433</v>
      </c>
      <c r="D14" s="8">
        <v>1495480541</v>
      </c>
      <c r="E14" s="8">
        <v>1504172117</v>
      </c>
      <c r="F14" s="8">
        <v>1478636196</v>
      </c>
      <c r="G14" s="8">
        <v>1893900166</v>
      </c>
      <c r="H14" s="8">
        <v>1533815831</v>
      </c>
      <c r="I14" s="8">
        <v>1955962954</v>
      </c>
      <c r="J14" s="8">
        <v>1868890540</v>
      </c>
      <c r="K14" s="8">
        <v>1576972691</v>
      </c>
      <c r="L14" s="8">
        <v>1398784714</v>
      </c>
      <c r="M14" s="8">
        <v>1139785688</v>
      </c>
      <c r="N14" s="8">
        <v>2022158599</v>
      </c>
      <c r="O14" s="34">
        <v>2403129936</v>
      </c>
      <c r="P14" s="34">
        <v>1929684314</v>
      </c>
      <c r="Q14" s="34">
        <v>2618720655</v>
      </c>
      <c r="R14" s="34">
        <v>1685287040</v>
      </c>
      <c r="S14" s="34">
        <v>1570211681</v>
      </c>
      <c r="T14" s="8">
        <v>1908784831</v>
      </c>
      <c r="U14" s="8">
        <v>1338902557</v>
      </c>
      <c r="V14" s="8">
        <v>2644947847</v>
      </c>
      <c r="W14" s="8">
        <v>1880985924</v>
      </c>
      <c r="X14" s="8">
        <v>2610340364</v>
      </c>
      <c r="Y14" s="8">
        <v>938014724</v>
      </c>
    </row>
    <row r="15" spans="1:25" x14ac:dyDescent="0.15">
      <c r="A15" s="1" t="s">
        <v>33</v>
      </c>
      <c r="B15" s="8">
        <v>53769839</v>
      </c>
      <c r="C15" s="8">
        <v>64789532</v>
      </c>
      <c r="D15" s="8">
        <v>64695490</v>
      </c>
      <c r="E15" s="8">
        <v>81165286</v>
      </c>
      <c r="F15" s="8">
        <v>78441678</v>
      </c>
      <c r="G15" s="8">
        <v>76171648</v>
      </c>
      <c r="H15" s="8">
        <v>89745116</v>
      </c>
      <c r="I15" s="8">
        <v>98896242</v>
      </c>
      <c r="J15" s="8">
        <v>97524674</v>
      </c>
      <c r="K15" s="8">
        <v>97290566</v>
      </c>
      <c r="L15" s="8">
        <v>94308640</v>
      </c>
      <c r="M15" s="8">
        <v>97878348</v>
      </c>
      <c r="N15" s="8">
        <v>150046362</v>
      </c>
      <c r="O15" s="34">
        <v>113524967</v>
      </c>
      <c r="P15" s="34">
        <v>110005294</v>
      </c>
      <c r="Q15" s="34">
        <v>101347085</v>
      </c>
      <c r="R15" s="34">
        <v>111500322</v>
      </c>
      <c r="S15" s="34">
        <v>96797187</v>
      </c>
      <c r="T15" s="8">
        <v>95334620</v>
      </c>
      <c r="U15" s="8">
        <v>145742392</v>
      </c>
      <c r="V15" s="8">
        <v>114887805</v>
      </c>
      <c r="W15" s="8">
        <v>90655668</v>
      </c>
      <c r="X15" s="8">
        <v>84769065</v>
      </c>
      <c r="Y15" s="8">
        <v>78649191</v>
      </c>
    </row>
    <row r="16" spans="1:25" x14ac:dyDescent="0.15">
      <c r="A16" s="1" t="s">
        <v>34</v>
      </c>
      <c r="B16" s="8">
        <v>393943367</v>
      </c>
      <c r="C16" s="8">
        <v>323441691</v>
      </c>
      <c r="D16" s="8">
        <v>399857286</v>
      </c>
      <c r="E16" s="8">
        <v>354866093</v>
      </c>
      <c r="F16" s="8">
        <v>507216033</v>
      </c>
      <c r="G16" s="8">
        <v>681153507</v>
      </c>
      <c r="H16" s="8">
        <v>426461470</v>
      </c>
      <c r="I16" s="8">
        <v>413311028</v>
      </c>
      <c r="J16" s="8">
        <v>676330738</v>
      </c>
      <c r="K16" s="8">
        <v>569651506</v>
      </c>
      <c r="L16" s="8">
        <v>639463452</v>
      </c>
      <c r="M16" s="8">
        <v>358725528</v>
      </c>
      <c r="N16" s="8">
        <v>839384364</v>
      </c>
      <c r="O16" s="34">
        <v>681581448</v>
      </c>
      <c r="P16" s="34">
        <v>388120869</v>
      </c>
      <c r="Q16" s="34">
        <v>385550451</v>
      </c>
      <c r="R16" s="34">
        <v>309580296</v>
      </c>
      <c r="S16" s="34">
        <v>283197930</v>
      </c>
      <c r="T16" s="8">
        <v>276317538</v>
      </c>
      <c r="U16" s="8">
        <v>310063750</v>
      </c>
      <c r="V16" s="8">
        <v>532268554</v>
      </c>
      <c r="W16" s="8">
        <v>631591426</v>
      </c>
      <c r="X16" s="8">
        <v>1383524630</v>
      </c>
      <c r="Y16" s="8">
        <v>759980209</v>
      </c>
    </row>
    <row r="17" spans="1:30" x14ac:dyDescent="0.15">
      <c r="A17" s="1" t="s">
        <v>35</v>
      </c>
      <c r="B17" s="8">
        <v>3123221580</v>
      </c>
      <c r="C17" s="8">
        <v>3658935570</v>
      </c>
      <c r="D17" s="8">
        <v>4297650553</v>
      </c>
      <c r="E17" s="8">
        <v>4627643151</v>
      </c>
      <c r="F17" s="8">
        <v>4938449465</v>
      </c>
      <c r="G17" s="8">
        <v>5583767311</v>
      </c>
      <c r="H17" s="8">
        <v>4928491794</v>
      </c>
      <c r="I17" s="8">
        <v>5381386784</v>
      </c>
      <c r="J17" s="8">
        <v>5707850554</v>
      </c>
      <c r="K17" s="8">
        <v>5181111154</v>
      </c>
      <c r="L17" s="8">
        <v>5045237459</v>
      </c>
      <c r="M17" s="8">
        <v>4670254690</v>
      </c>
      <c r="N17" s="8">
        <v>6024878380</v>
      </c>
      <c r="O17" s="34">
        <v>6133992168</v>
      </c>
      <c r="P17" s="34">
        <v>5270289743</v>
      </c>
      <c r="Q17" s="34">
        <v>5985607262</v>
      </c>
      <c r="R17" s="34">
        <v>4936490410</v>
      </c>
      <c r="S17" s="34">
        <v>4754496554</v>
      </c>
      <c r="T17" s="8">
        <v>5065811119</v>
      </c>
      <c r="U17" s="8">
        <v>4692642242</v>
      </c>
      <c r="V17" s="8">
        <v>6184499763</v>
      </c>
      <c r="W17" s="8">
        <v>5642757080</v>
      </c>
      <c r="X17" s="8">
        <v>6933234770</v>
      </c>
      <c r="Y17" s="8">
        <v>4877740902</v>
      </c>
    </row>
    <row r="18" spans="1:30" x14ac:dyDescent="0.15">
      <c r="A18" s="1" t="s">
        <v>36</v>
      </c>
      <c r="B18" s="8">
        <v>22239363</v>
      </c>
      <c r="C18" s="8">
        <v>23581688</v>
      </c>
      <c r="D18" s="8">
        <v>22533707</v>
      </c>
      <c r="E18" s="8">
        <v>24048108</v>
      </c>
      <c r="F18" s="8">
        <v>26494702</v>
      </c>
      <c r="G18" s="8">
        <v>26498703</v>
      </c>
      <c r="H18" s="8">
        <v>26416853</v>
      </c>
      <c r="I18" s="8">
        <v>24655300</v>
      </c>
      <c r="J18" s="8">
        <v>23173015</v>
      </c>
      <c r="K18" s="8">
        <v>21411206</v>
      </c>
      <c r="L18" s="8">
        <v>23551804</v>
      </c>
      <c r="M18" s="8">
        <v>24219055</v>
      </c>
      <c r="N18" s="8">
        <v>25360539</v>
      </c>
      <c r="O18" s="34">
        <v>24114260</v>
      </c>
      <c r="P18" s="34">
        <v>215670347</v>
      </c>
      <c r="Q18" s="34">
        <v>22204139</v>
      </c>
      <c r="R18" s="34">
        <v>21933791</v>
      </c>
      <c r="S18" s="34">
        <v>20317735</v>
      </c>
      <c r="T18" s="8">
        <v>20572831</v>
      </c>
      <c r="U18" s="8">
        <v>19842967</v>
      </c>
      <c r="V18" s="8">
        <v>20375005</v>
      </c>
      <c r="W18" s="8">
        <v>19486018</v>
      </c>
      <c r="X18" s="8">
        <v>19348219</v>
      </c>
      <c r="Y18" s="8">
        <v>20083377</v>
      </c>
    </row>
    <row r="19" spans="1:30" x14ac:dyDescent="0.15">
      <c r="A19" s="1" t="s">
        <v>37</v>
      </c>
      <c r="B19" s="8">
        <v>156943089</v>
      </c>
      <c r="C19" s="8">
        <v>130604786</v>
      </c>
      <c r="D19" s="8">
        <v>55083237</v>
      </c>
      <c r="E19" s="8">
        <v>67345259</v>
      </c>
      <c r="F19" s="8">
        <v>74779880</v>
      </c>
      <c r="G19" s="8">
        <v>19050993</v>
      </c>
      <c r="H19" s="8">
        <v>44487305</v>
      </c>
      <c r="I19" s="8">
        <v>45171446</v>
      </c>
      <c r="J19" s="8">
        <v>44827938</v>
      </c>
      <c r="K19" s="8">
        <v>10510007</v>
      </c>
      <c r="L19" s="8">
        <v>27557922</v>
      </c>
      <c r="M19" s="8">
        <v>31710341</v>
      </c>
      <c r="N19" s="8">
        <v>97998572</v>
      </c>
      <c r="O19" s="34">
        <v>43245130</v>
      </c>
      <c r="P19" s="34">
        <v>43326894</v>
      </c>
      <c r="Q19" s="34">
        <v>43217660</v>
      </c>
      <c r="R19" s="34">
        <v>14520507</v>
      </c>
      <c r="S19" s="34">
        <v>23024194</v>
      </c>
      <c r="T19" s="8">
        <v>27877703</v>
      </c>
      <c r="U19" s="8">
        <v>11840466</v>
      </c>
      <c r="V19" s="8">
        <v>18699793</v>
      </c>
      <c r="W19" s="8">
        <v>19206743</v>
      </c>
      <c r="X19" s="8">
        <v>32452175</v>
      </c>
      <c r="Y19" s="8">
        <v>14293538</v>
      </c>
    </row>
    <row r="20" spans="1:30" x14ac:dyDescent="0.15">
      <c r="A20" s="1" t="s">
        <v>38</v>
      </c>
      <c r="B20" s="8">
        <v>18289090801</v>
      </c>
      <c r="C20" s="8">
        <v>19969809577</v>
      </c>
      <c r="D20" s="8">
        <v>21998839984</v>
      </c>
      <c r="E20" s="8">
        <v>24187585486</v>
      </c>
      <c r="F20" s="8">
        <v>26855925962</v>
      </c>
      <c r="G20" s="8">
        <v>28743858562</v>
      </c>
      <c r="H20" s="8">
        <v>29969112482</v>
      </c>
      <c r="I20" s="8">
        <v>32162881570</v>
      </c>
      <c r="J20" s="8">
        <v>34490322005</v>
      </c>
      <c r="K20" s="8">
        <v>35756742489</v>
      </c>
      <c r="L20" s="8">
        <v>37270879388</v>
      </c>
      <c r="M20" s="8">
        <v>38913731626</v>
      </c>
      <c r="N20" s="8">
        <v>41615165553</v>
      </c>
      <c r="O20" s="34">
        <v>43961381972</v>
      </c>
      <c r="P20" s="34">
        <v>45230074214</v>
      </c>
      <c r="Q20" s="34">
        <v>46725936884</v>
      </c>
      <c r="R20" s="34">
        <v>47828291164</v>
      </c>
      <c r="S20" s="34">
        <v>48455425228</v>
      </c>
      <c r="T20" s="8">
        <v>49036111895</v>
      </c>
      <c r="U20" s="8">
        <v>49756519996</v>
      </c>
      <c r="V20" s="8">
        <v>52287113403</v>
      </c>
      <c r="W20" s="8">
        <v>53633732483</v>
      </c>
      <c r="X20" s="8">
        <v>56226270533</v>
      </c>
      <c r="Y20" s="8">
        <v>56619656048</v>
      </c>
      <c r="AA20" s="28">
        <f t="shared" ref="AA20:AC20" si="0">V20-SUM(V13:V19)</f>
        <v>39879039084</v>
      </c>
      <c r="AB20" s="28">
        <f t="shared" si="0"/>
        <v>42309525563</v>
      </c>
      <c r="AC20" s="28">
        <f t="shared" si="0"/>
        <v>42308000597</v>
      </c>
      <c r="AD20" s="28">
        <f>Y20-SUM(Y13:Y19)</f>
        <v>46829797318</v>
      </c>
    </row>
    <row r="21" spans="1:30" x14ac:dyDescent="0.15">
      <c r="A21" s="1" t="s">
        <v>30</v>
      </c>
      <c r="B21" s="7"/>
      <c r="C21" s="7"/>
      <c r="D21" s="7"/>
      <c r="E21" s="7"/>
      <c r="F21" s="7"/>
      <c r="G21" s="7"/>
      <c r="H21" s="7"/>
      <c r="I21" s="7"/>
      <c r="J21" s="7"/>
      <c r="K21" s="7"/>
      <c r="L21" s="7"/>
      <c r="M21" s="7"/>
      <c r="N21" s="7"/>
      <c r="O21" s="33"/>
      <c r="P21" s="33"/>
      <c r="Q21" s="33"/>
      <c r="R21" s="33"/>
      <c r="S21" s="33"/>
      <c r="T21" s="7"/>
      <c r="U21" s="7"/>
      <c r="V21" s="7"/>
      <c r="W21" s="7"/>
      <c r="X21" s="7"/>
      <c r="Y21" s="7"/>
    </row>
    <row r="22" spans="1:30" x14ac:dyDescent="0.15">
      <c r="A22" s="1" t="s">
        <v>39</v>
      </c>
      <c r="B22" s="8">
        <v>43341681</v>
      </c>
      <c r="C22" s="8">
        <v>44341580</v>
      </c>
      <c r="D22" s="8">
        <v>45789563</v>
      </c>
      <c r="E22" s="8">
        <v>60686690</v>
      </c>
      <c r="F22" s="8">
        <v>51896581</v>
      </c>
      <c r="G22" s="8">
        <v>73532367</v>
      </c>
      <c r="H22" s="8">
        <v>78850631</v>
      </c>
      <c r="I22" s="8">
        <v>82388376</v>
      </c>
      <c r="J22" s="8">
        <v>70823541</v>
      </c>
      <c r="K22" s="8">
        <v>75858955</v>
      </c>
      <c r="L22" s="8">
        <v>79319751</v>
      </c>
      <c r="M22" s="8">
        <v>83653031</v>
      </c>
      <c r="N22" s="8">
        <v>88988616</v>
      </c>
      <c r="O22" s="34">
        <v>95312882</v>
      </c>
      <c r="P22" s="34">
        <v>100927793</v>
      </c>
      <c r="Q22" s="34">
        <v>104285138</v>
      </c>
      <c r="R22" s="34">
        <v>112322281</v>
      </c>
      <c r="S22" s="34">
        <v>116604461</v>
      </c>
      <c r="T22" s="8">
        <v>121364595</v>
      </c>
      <c r="U22" s="8">
        <v>130562944</v>
      </c>
      <c r="V22" s="8">
        <v>137466788</v>
      </c>
      <c r="W22" s="8">
        <v>142065443</v>
      </c>
      <c r="X22" s="8">
        <v>143324099</v>
      </c>
      <c r="Y22" s="8">
        <v>151332699</v>
      </c>
    </row>
    <row r="23" spans="1:30" x14ac:dyDescent="0.15">
      <c r="A23" s="1" t="s">
        <v>40</v>
      </c>
      <c r="B23" s="8">
        <v>5249395</v>
      </c>
      <c r="C23" s="8">
        <v>5049165</v>
      </c>
      <c r="D23" s="8">
        <v>2185708</v>
      </c>
      <c r="E23" s="8">
        <v>10288656</v>
      </c>
      <c r="F23" s="8">
        <v>3839570</v>
      </c>
      <c r="G23" s="8">
        <v>6336377</v>
      </c>
      <c r="H23" s="8">
        <v>4714897</v>
      </c>
      <c r="I23" s="8">
        <v>5892719</v>
      </c>
      <c r="J23" s="8">
        <v>4807096</v>
      </c>
      <c r="K23" s="8">
        <v>3803238</v>
      </c>
      <c r="L23" s="8">
        <v>3803997</v>
      </c>
      <c r="M23" s="8">
        <v>3075761</v>
      </c>
      <c r="N23" s="8">
        <v>2855573</v>
      </c>
      <c r="O23" s="34">
        <v>2597049</v>
      </c>
      <c r="P23" s="34">
        <v>2164332</v>
      </c>
      <c r="Q23" s="34">
        <v>2383485</v>
      </c>
      <c r="R23" s="34">
        <v>2185829</v>
      </c>
      <c r="S23" s="34">
        <v>3023503</v>
      </c>
      <c r="T23" s="8">
        <v>1951433</v>
      </c>
      <c r="U23" s="8">
        <v>1790888</v>
      </c>
      <c r="V23" s="8">
        <v>2141086</v>
      </c>
      <c r="W23" s="8">
        <v>2151270</v>
      </c>
      <c r="X23" s="8">
        <v>1869528</v>
      </c>
      <c r="Y23" s="8">
        <v>1758563</v>
      </c>
    </row>
    <row r="24" spans="1:30" x14ac:dyDescent="0.15">
      <c r="A24" s="1" t="s">
        <v>41</v>
      </c>
      <c r="B24" s="8">
        <v>206410</v>
      </c>
      <c r="C24" s="8">
        <v>2252399</v>
      </c>
      <c r="D24" s="8">
        <v>953477</v>
      </c>
      <c r="E24" s="8">
        <v>1155675</v>
      </c>
      <c r="F24" s="8">
        <v>1853214</v>
      </c>
      <c r="G24" s="8">
        <v>444279</v>
      </c>
      <c r="H24" s="8">
        <v>478750</v>
      </c>
      <c r="I24" s="8">
        <v>474082</v>
      </c>
      <c r="J24" s="8">
        <v>381334</v>
      </c>
      <c r="K24" s="8">
        <v>288853</v>
      </c>
      <c r="L24" s="8">
        <v>266582</v>
      </c>
      <c r="M24" s="8">
        <v>393921</v>
      </c>
      <c r="N24" s="8">
        <v>322155</v>
      </c>
      <c r="O24" s="34">
        <v>598682</v>
      </c>
      <c r="P24" s="34">
        <v>3385547</v>
      </c>
      <c r="Q24" s="34">
        <v>354097</v>
      </c>
      <c r="R24" s="34">
        <v>387137</v>
      </c>
      <c r="S24" s="34">
        <v>217315</v>
      </c>
      <c r="T24" s="8">
        <v>115664</v>
      </c>
      <c r="U24" s="8">
        <v>155895</v>
      </c>
      <c r="V24" s="8">
        <v>137606</v>
      </c>
      <c r="W24" s="8">
        <v>129517</v>
      </c>
      <c r="X24" s="8">
        <v>277813</v>
      </c>
      <c r="Y24" s="8">
        <v>77435</v>
      </c>
    </row>
    <row r="25" spans="1:30" x14ac:dyDescent="0.15">
      <c r="A25" s="1" t="s">
        <v>42</v>
      </c>
      <c r="B25" s="8">
        <v>132198267</v>
      </c>
      <c r="C25" s="8">
        <v>132093208</v>
      </c>
      <c r="D25" s="8">
        <v>150026094</v>
      </c>
      <c r="E25" s="8">
        <v>148355524</v>
      </c>
      <c r="F25" s="8">
        <v>271752812</v>
      </c>
      <c r="G25" s="8">
        <v>194124622</v>
      </c>
      <c r="H25" s="8">
        <v>111595367</v>
      </c>
      <c r="I25" s="8">
        <v>144910899</v>
      </c>
      <c r="J25" s="8">
        <v>197381877</v>
      </c>
      <c r="K25" s="8">
        <v>186500539</v>
      </c>
      <c r="L25" s="8">
        <v>111347883</v>
      </c>
      <c r="M25" s="8">
        <v>245237983</v>
      </c>
      <c r="N25" s="8">
        <v>311213689</v>
      </c>
      <c r="O25" s="34">
        <v>397857315</v>
      </c>
      <c r="P25" s="34">
        <v>331471838</v>
      </c>
      <c r="Q25" s="34">
        <v>278150670</v>
      </c>
      <c r="R25" s="34">
        <v>172725177</v>
      </c>
      <c r="S25" s="34">
        <v>145306510</v>
      </c>
      <c r="T25" s="8">
        <v>166496770</v>
      </c>
      <c r="U25" s="8">
        <v>148762956</v>
      </c>
      <c r="V25" s="8">
        <v>138588088</v>
      </c>
      <c r="W25" s="8">
        <v>133220066</v>
      </c>
      <c r="X25" s="8">
        <v>143475856</v>
      </c>
      <c r="Y25" s="8">
        <v>109749007</v>
      </c>
    </row>
    <row r="26" spans="1:30" x14ac:dyDescent="0.15">
      <c r="A26" s="1" t="s">
        <v>43</v>
      </c>
      <c r="B26" s="8">
        <v>263411288</v>
      </c>
      <c r="C26" s="8">
        <v>284484221</v>
      </c>
      <c r="D26" s="8">
        <v>313134039</v>
      </c>
      <c r="E26" s="8">
        <v>343787661</v>
      </c>
      <c r="F26" s="8">
        <v>389325251</v>
      </c>
      <c r="G26" s="8">
        <v>378480440</v>
      </c>
      <c r="H26" s="8">
        <v>416297651</v>
      </c>
      <c r="I26" s="8">
        <v>456306062</v>
      </c>
      <c r="J26" s="8">
        <v>387194048</v>
      </c>
      <c r="K26" s="8">
        <v>411005885</v>
      </c>
      <c r="L26" s="8">
        <v>396631358</v>
      </c>
      <c r="M26" s="8">
        <v>354366563</v>
      </c>
      <c r="N26" s="8">
        <v>412732462</v>
      </c>
      <c r="O26" s="34">
        <v>482594101</v>
      </c>
      <c r="P26" s="34">
        <v>420718951</v>
      </c>
      <c r="Q26" s="34">
        <v>406750175</v>
      </c>
      <c r="R26" s="34">
        <v>452541828</v>
      </c>
      <c r="S26" s="34">
        <v>335523189</v>
      </c>
      <c r="T26" s="8">
        <v>340527104</v>
      </c>
      <c r="U26" s="8">
        <v>334881777</v>
      </c>
      <c r="V26" s="8">
        <v>337582069</v>
      </c>
      <c r="W26" s="8">
        <v>388847110</v>
      </c>
      <c r="X26" s="8">
        <v>370581512</v>
      </c>
      <c r="Y26" s="8">
        <v>375120243</v>
      </c>
    </row>
    <row r="27" spans="1:30" x14ac:dyDescent="0.15">
      <c r="A27" s="1" t="s">
        <v>44</v>
      </c>
      <c r="B27" s="8">
        <v>1017930013</v>
      </c>
      <c r="C27" s="8">
        <v>1174816272</v>
      </c>
      <c r="D27" s="8">
        <v>1197020019</v>
      </c>
      <c r="E27" s="8">
        <v>1395942163</v>
      </c>
      <c r="F27" s="8">
        <v>1613246488</v>
      </c>
      <c r="G27" s="8">
        <v>1818386371</v>
      </c>
      <c r="H27" s="8">
        <v>1867284022</v>
      </c>
      <c r="I27" s="8">
        <v>1807658386</v>
      </c>
      <c r="J27" s="8">
        <v>1953678306</v>
      </c>
      <c r="K27" s="8">
        <v>1860112510</v>
      </c>
      <c r="L27" s="8">
        <v>1942542738</v>
      </c>
      <c r="M27" s="8">
        <v>1935129757</v>
      </c>
      <c r="N27" s="8">
        <v>2314435589</v>
      </c>
      <c r="O27" s="34">
        <v>2331651207</v>
      </c>
      <c r="P27" s="34">
        <v>2193524422</v>
      </c>
      <c r="Q27" s="34">
        <v>1994381821</v>
      </c>
      <c r="R27" s="34">
        <v>2176848749</v>
      </c>
      <c r="S27" s="34">
        <v>2275992758</v>
      </c>
      <c r="T27" s="8">
        <v>2088475377</v>
      </c>
      <c r="U27" s="8">
        <v>2238349177</v>
      </c>
      <c r="V27" s="8">
        <v>2286692398</v>
      </c>
      <c r="W27" s="8">
        <v>2440829514</v>
      </c>
      <c r="X27" s="8">
        <v>2417952949</v>
      </c>
      <c r="Y27" s="8">
        <v>2575845885</v>
      </c>
    </row>
    <row r="28" spans="1:30" x14ac:dyDescent="0.15">
      <c r="A28" s="1" t="s">
        <v>45</v>
      </c>
      <c r="B28" s="8">
        <v>49845619</v>
      </c>
      <c r="C28" s="8">
        <v>55339674</v>
      </c>
      <c r="D28" s="8">
        <v>90639872</v>
      </c>
      <c r="E28" s="8">
        <v>70682496</v>
      </c>
      <c r="F28" s="8">
        <v>73792191</v>
      </c>
      <c r="G28" s="8">
        <v>74460771</v>
      </c>
      <c r="H28" s="8">
        <v>66566672</v>
      </c>
      <c r="I28" s="8">
        <v>66906439</v>
      </c>
      <c r="J28" s="8">
        <v>79940577</v>
      </c>
      <c r="K28" s="8">
        <v>77353049</v>
      </c>
      <c r="L28" s="8">
        <v>72213126</v>
      </c>
      <c r="M28" s="8">
        <v>68299461</v>
      </c>
      <c r="N28" s="8">
        <v>57620625</v>
      </c>
      <c r="O28" s="34">
        <v>63674807</v>
      </c>
      <c r="P28" s="34">
        <v>70342044</v>
      </c>
      <c r="Q28" s="34">
        <v>67352571</v>
      </c>
      <c r="R28" s="34">
        <v>80765796</v>
      </c>
      <c r="S28" s="34">
        <v>100929030</v>
      </c>
      <c r="T28" s="8">
        <v>75919893</v>
      </c>
      <c r="U28" s="8">
        <v>81323791</v>
      </c>
      <c r="V28" s="8">
        <v>72640004</v>
      </c>
      <c r="W28" s="8">
        <v>71882737</v>
      </c>
      <c r="X28" s="8">
        <v>77505397</v>
      </c>
      <c r="Y28" s="8">
        <v>72326578</v>
      </c>
    </row>
    <row r="29" spans="1:30" x14ac:dyDescent="0.15">
      <c r="A29" s="1" t="s">
        <v>46</v>
      </c>
      <c r="B29" s="8">
        <v>365063375</v>
      </c>
      <c r="C29" s="8">
        <v>366120275</v>
      </c>
      <c r="D29" s="8">
        <v>405770355</v>
      </c>
      <c r="E29" s="8">
        <v>534080108</v>
      </c>
      <c r="F29" s="8">
        <v>456058300</v>
      </c>
      <c r="G29" s="8">
        <v>806242207</v>
      </c>
      <c r="H29" s="8">
        <v>608029601</v>
      </c>
      <c r="I29" s="8">
        <v>506346434</v>
      </c>
      <c r="J29" s="8">
        <v>987478900</v>
      </c>
      <c r="K29" s="8">
        <v>621587387</v>
      </c>
      <c r="L29" s="8">
        <v>308520398</v>
      </c>
      <c r="M29" s="8">
        <v>569204417</v>
      </c>
      <c r="N29" s="8">
        <v>420691993</v>
      </c>
      <c r="O29" s="34">
        <v>601696774</v>
      </c>
      <c r="P29" s="34">
        <v>1222428307</v>
      </c>
      <c r="Q29" s="34">
        <v>828280738</v>
      </c>
      <c r="R29" s="34">
        <v>574270717</v>
      </c>
      <c r="S29" s="34">
        <v>953011425</v>
      </c>
      <c r="T29" s="8">
        <v>944314014</v>
      </c>
      <c r="U29" s="8">
        <v>488611991</v>
      </c>
      <c r="V29" s="8">
        <v>569234091</v>
      </c>
      <c r="W29" s="8">
        <v>429977658</v>
      </c>
      <c r="X29" s="8">
        <v>843708808</v>
      </c>
      <c r="Y29" s="8">
        <v>701355389</v>
      </c>
    </row>
    <row r="30" spans="1:30" x14ac:dyDescent="0.15">
      <c r="A30" s="1" t="s">
        <v>47</v>
      </c>
      <c r="B30" s="8">
        <v>62123264</v>
      </c>
      <c r="C30" s="8">
        <v>126498202</v>
      </c>
      <c r="D30" s="8">
        <v>155646025</v>
      </c>
      <c r="E30" s="8">
        <v>154025001</v>
      </c>
      <c r="F30" s="8">
        <v>237922026</v>
      </c>
      <c r="G30" s="8">
        <v>276719286</v>
      </c>
      <c r="H30" s="8">
        <v>89829926</v>
      </c>
      <c r="I30" s="8">
        <v>123200997</v>
      </c>
      <c r="J30" s="8">
        <v>200294951</v>
      </c>
      <c r="K30" s="8">
        <v>179212673</v>
      </c>
      <c r="L30" s="8">
        <v>79283819</v>
      </c>
      <c r="M30" s="8">
        <v>100666871</v>
      </c>
      <c r="N30" s="8">
        <v>296225541</v>
      </c>
      <c r="O30" s="34">
        <v>259587490</v>
      </c>
      <c r="P30" s="34">
        <v>182661133</v>
      </c>
      <c r="Q30" s="34">
        <v>85113551</v>
      </c>
      <c r="R30" s="34">
        <v>188537325</v>
      </c>
      <c r="S30" s="34">
        <v>259314738</v>
      </c>
      <c r="T30" s="8">
        <v>175311394</v>
      </c>
      <c r="U30" s="8">
        <v>137552920</v>
      </c>
      <c r="V30" s="8">
        <v>149849815</v>
      </c>
      <c r="W30" s="8">
        <v>377292285</v>
      </c>
      <c r="X30" s="8">
        <v>178947227</v>
      </c>
      <c r="Y30" s="8">
        <v>142397781</v>
      </c>
    </row>
    <row r="31" spans="1:30" x14ac:dyDescent="0.15">
      <c r="A31" s="1" t="s">
        <v>48</v>
      </c>
      <c r="B31" s="8">
        <v>249486635</v>
      </c>
      <c r="C31" s="8">
        <v>144132865</v>
      </c>
      <c r="D31" s="8">
        <v>113545519</v>
      </c>
      <c r="E31" s="8">
        <v>113589487</v>
      </c>
      <c r="F31" s="8">
        <v>562976028</v>
      </c>
      <c r="G31" s="8">
        <v>57453807</v>
      </c>
      <c r="H31" s="8">
        <v>97543078</v>
      </c>
      <c r="I31" s="8">
        <v>209683572</v>
      </c>
      <c r="J31" s="8">
        <v>59225025</v>
      </c>
      <c r="K31" s="8">
        <v>65251672</v>
      </c>
      <c r="L31" s="8">
        <v>71919529</v>
      </c>
      <c r="M31" s="8">
        <v>54691536</v>
      </c>
      <c r="N31" s="8">
        <v>45002660</v>
      </c>
      <c r="O31" s="34">
        <v>21679703</v>
      </c>
      <c r="P31" s="34">
        <v>19829113</v>
      </c>
      <c r="Q31" s="34">
        <v>57628708</v>
      </c>
      <c r="R31" s="34">
        <v>399057120</v>
      </c>
      <c r="S31" s="34">
        <v>127995616</v>
      </c>
      <c r="T31" s="8">
        <v>88177864</v>
      </c>
      <c r="U31" s="8">
        <v>70389584</v>
      </c>
      <c r="V31" s="8">
        <v>637225264</v>
      </c>
      <c r="W31" s="8">
        <v>297944311</v>
      </c>
      <c r="X31" s="8">
        <v>302166905</v>
      </c>
      <c r="Y31" s="8">
        <v>18638540</v>
      </c>
    </row>
    <row r="32" spans="1:30" x14ac:dyDescent="0.15">
      <c r="A32" s="1" t="s">
        <v>49</v>
      </c>
      <c r="B32" s="8">
        <v>2188855946</v>
      </c>
      <c r="C32" s="8">
        <v>2335127890</v>
      </c>
      <c r="D32" s="8">
        <v>2474710747</v>
      </c>
      <c r="E32" s="8">
        <v>2832593466</v>
      </c>
      <c r="F32" s="8">
        <v>3662662469</v>
      </c>
      <c r="G32" s="8">
        <v>3686180523</v>
      </c>
      <c r="H32" s="8">
        <v>3341190586</v>
      </c>
      <c r="I32" s="8">
        <v>3403767974</v>
      </c>
      <c r="J32" s="8">
        <v>3941205648</v>
      </c>
      <c r="K32" s="8">
        <v>3480974763</v>
      </c>
      <c r="L32" s="8">
        <v>3065849182</v>
      </c>
      <c r="M32" s="8">
        <v>3414719305</v>
      </c>
      <c r="N32" s="8">
        <v>3950088904</v>
      </c>
      <c r="O32" s="34">
        <v>4257250026</v>
      </c>
      <c r="P32" s="34">
        <v>4547453494</v>
      </c>
      <c r="Q32" s="34">
        <v>3824680953</v>
      </c>
      <c r="R32" s="34">
        <v>4159641949</v>
      </c>
      <c r="S32" s="34">
        <v>4317918544</v>
      </c>
      <c r="T32" s="8">
        <v>4002654096</v>
      </c>
      <c r="U32" s="8">
        <v>3632381932</v>
      </c>
      <c r="V32" s="8">
        <v>4331557205</v>
      </c>
      <c r="W32" s="8">
        <v>4284339913</v>
      </c>
      <c r="X32" s="8">
        <v>4479810104</v>
      </c>
      <c r="Y32" s="8">
        <v>4148602120</v>
      </c>
    </row>
    <row r="33" spans="1:30" x14ac:dyDescent="0.15">
      <c r="A33" s="1" t="s">
        <v>30</v>
      </c>
      <c r="B33" s="7"/>
      <c r="C33" s="7"/>
      <c r="D33" s="7"/>
      <c r="E33" s="7"/>
      <c r="F33" s="7"/>
      <c r="G33" s="7"/>
      <c r="H33" s="7"/>
      <c r="I33" s="7"/>
      <c r="J33" s="7"/>
      <c r="K33" s="7"/>
      <c r="L33" s="7"/>
      <c r="M33" s="7"/>
      <c r="N33" s="7"/>
      <c r="O33" s="33"/>
      <c r="P33" s="33"/>
      <c r="Q33" s="33"/>
      <c r="R33" s="33"/>
      <c r="S33" s="33"/>
      <c r="T33" s="7"/>
      <c r="U33" s="7"/>
      <c r="V33" s="7"/>
      <c r="W33" s="7"/>
      <c r="X33" s="7"/>
      <c r="Y33" s="7"/>
    </row>
    <row r="34" spans="1:30" x14ac:dyDescent="0.15">
      <c r="A34" s="1" t="s">
        <v>50</v>
      </c>
      <c r="B34" s="8">
        <v>16100234853</v>
      </c>
      <c r="C34" s="8">
        <v>17634679685</v>
      </c>
      <c r="D34" s="8">
        <v>19524129239</v>
      </c>
      <c r="E34" s="8">
        <v>21354992019</v>
      </c>
      <c r="F34" s="8">
        <v>23193263497</v>
      </c>
      <c r="G34" s="8">
        <v>25057678043</v>
      </c>
      <c r="H34" s="8">
        <v>26627921905</v>
      </c>
      <c r="I34" s="8">
        <v>28759113596</v>
      </c>
      <c r="J34" s="8">
        <v>30549116359</v>
      </c>
      <c r="K34" s="8">
        <v>32275767727</v>
      </c>
      <c r="L34" s="8">
        <v>34205030213</v>
      </c>
      <c r="M34" s="8">
        <v>35499012327</v>
      </c>
      <c r="N34" s="8">
        <v>37665076647</v>
      </c>
      <c r="O34" s="34">
        <v>39704131951</v>
      </c>
      <c r="P34" s="34">
        <v>40682620711</v>
      </c>
      <c r="Q34" s="34">
        <v>42901255933</v>
      </c>
      <c r="R34" s="34">
        <v>43668649206</v>
      </c>
      <c r="S34" s="34">
        <v>44137506682</v>
      </c>
      <c r="T34" s="8">
        <v>45033457802</v>
      </c>
      <c r="U34" s="8">
        <v>46124138070</v>
      </c>
      <c r="V34" s="8">
        <v>47955556198</v>
      </c>
      <c r="W34" s="8">
        <v>49349392575</v>
      </c>
      <c r="X34" s="8">
        <v>51746460430</v>
      </c>
      <c r="Y34" s="8">
        <v>52471053932</v>
      </c>
      <c r="AA34" s="28">
        <f t="shared" ref="AA34:AB34" si="1">V20-V32</f>
        <v>47955556198</v>
      </c>
      <c r="AB34" s="28">
        <f t="shared" si="1"/>
        <v>49349392570</v>
      </c>
      <c r="AC34" s="28">
        <f>X20-X32</f>
        <v>51746460429</v>
      </c>
      <c r="AD34" s="28">
        <f>Y20-Y32</f>
        <v>52471053928</v>
      </c>
    </row>
    <row r="35" spans="1:30" x14ac:dyDescent="0.15">
      <c r="A35" s="1" t="s">
        <v>51</v>
      </c>
      <c r="B35" s="8">
        <v>3150273951</v>
      </c>
      <c r="C35" s="8">
        <v>3946189569</v>
      </c>
      <c r="D35" s="8">
        <v>5187926534</v>
      </c>
      <c r="E35" s="8">
        <v>5994493349</v>
      </c>
      <c r="F35" s="8">
        <v>7321390252</v>
      </c>
      <c r="G35" s="8">
        <v>8884836293</v>
      </c>
      <c r="H35" s="8">
        <v>10324870179</v>
      </c>
      <c r="I35" s="8">
        <v>12027554123</v>
      </c>
      <c r="J35" s="8">
        <v>13362920778</v>
      </c>
      <c r="K35" s="8">
        <v>14203736523</v>
      </c>
      <c r="L35" s="8">
        <v>15419193615</v>
      </c>
      <c r="M35" s="8">
        <v>16282225406</v>
      </c>
      <c r="N35" s="8">
        <v>18873983073</v>
      </c>
      <c r="O35" s="34">
        <v>21878874360</v>
      </c>
      <c r="P35" s="34">
        <v>22576216774</v>
      </c>
      <c r="Q35" s="34">
        <v>24012266799</v>
      </c>
      <c r="R35" s="34">
        <v>24685242746</v>
      </c>
      <c r="S35" s="34">
        <v>24806438399</v>
      </c>
      <c r="T35" s="8">
        <v>25251510385</v>
      </c>
      <c r="U35" s="8">
        <v>25700208961</v>
      </c>
      <c r="V35" s="8">
        <v>27994332591</v>
      </c>
      <c r="W35" s="8">
        <v>29269251821</v>
      </c>
      <c r="X35" s="8">
        <v>32525782802</v>
      </c>
      <c r="Y35" s="8">
        <v>33010684570</v>
      </c>
    </row>
    <row r="36" spans="1:30" x14ac:dyDescent="0.15">
      <c r="A36" s="1" t="s">
        <v>52</v>
      </c>
      <c r="B36" s="8">
        <v>12949960899</v>
      </c>
      <c r="C36" s="8">
        <v>13688490112</v>
      </c>
      <c r="D36" s="8">
        <v>14336202707</v>
      </c>
      <c r="E36" s="8">
        <v>15360498679</v>
      </c>
      <c r="F36" s="8">
        <v>15871873241</v>
      </c>
      <c r="G36" s="8">
        <v>16172841756</v>
      </c>
      <c r="H36" s="8">
        <v>16303051728</v>
      </c>
      <c r="I36" s="8">
        <v>16731559480</v>
      </c>
      <c r="J36" s="8">
        <v>17186195583</v>
      </c>
      <c r="K36" s="8">
        <v>18072031206</v>
      </c>
      <c r="L36" s="8">
        <v>18785836600</v>
      </c>
      <c r="M36" s="8">
        <v>19216786906</v>
      </c>
      <c r="N36" s="8">
        <v>18791093574</v>
      </c>
      <c r="O36" s="34">
        <v>17825257590</v>
      </c>
      <c r="P36" s="34">
        <v>18106403938</v>
      </c>
      <c r="Q36" s="34">
        <v>18888989129</v>
      </c>
      <c r="R36" s="34">
        <v>18983406466</v>
      </c>
      <c r="S36" s="34">
        <v>19331068286</v>
      </c>
      <c r="T36" s="8">
        <v>19781947417</v>
      </c>
      <c r="U36" s="8">
        <v>20423929106</v>
      </c>
      <c r="V36" s="8">
        <v>19961223604</v>
      </c>
      <c r="W36" s="8">
        <v>20080140756</v>
      </c>
      <c r="X36" s="8">
        <v>19220677624</v>
      </c>
      <c r="Y36" s="8">
        <v>19460369359</v>
      </c>
    </row>
    <row r="37" spans="1:30" x14ac:dyDescent="0.15">
      <c r="A37" s="2"/>
    </row>
    <row r="39" spans="1:30" x14ac:dyDescent="0.15">
      <c r="A39" s="25" t="str">
        <f>'[1]Life Statement of Operations (P'!A27</f>
        <v xml:space="preserve">        Death Benefits</v>
      </c>
      <c r="B39" s="25">
        <f>'[1]Life Statement of Operations (P'!B27</f>
        <v>35976724.824000001</v>
      </c>
      <c r="C39" s="25">
        <f>'[1]Life Statement of Operations (P'!C27</f>
        <v>37223840.950999998</v>
      </c>
      <c r="D39" s="25">
        <f>'[1]Life Statement of Operations (P'!D27</f>
        <v>39906006.136</v>
      </c>
      <c r="E39" s="25">
        <f>'[1]Life Statement of Operations (P'!E27</f>
        <v>41170770.858999997</v>
      </c>
      <c r="F39" s="25">
        <f>'[1]Life Statement of Operations (P'!F27</f>
        <v>44124770.270999998</v>
      </c>
      <c r="G39" s="25">
        <f>'[1]Life Statement of Operations (P'!G27</f>
        <v>46448618.652000003</v>
      </c>
      <c r="H39" s="25">
        <f>'[1]Life Statement of Operations (P'!H27</f>
        <v>47017781.678999998</v>
      </c>
      <c r="I39" s="25">
        <f>'[1]Life Statement of Operations (P'!I27</f>
        <v>49448750.582000002</v>
      </c>
      <c r="J39" s="25">
        <f>'[1]Life Statement of Operations (P'!J27</f>
        <v>49292270.465999998</v>
      </c>
      <c r="K39" s="25">
        <f>'[1]Life Statement of Operations (P'!K27</f>
        <v>50463931.234999999</v>
      </c>
      <c r="L39" s="25">
        <f>'[1]Life Statement of Operations (P'!L27</f>
        <v>53170471.141000003</v>
      </c>
      <c r="M39" s="25">
        <f>'[1]Life Statement of Operations (P'!M27</f>
        <v>55337074.984000005</v>
      </c>
      <c r="N39" s="25">
        <f>'[1]Life Statement of Operations (P'!N27</f>
        <v>57835462.647</v>
      </c>
      <c r="O39" s="35">
        <f>'[1]Life Statement of Operations (P'!O27</f>
        <v>57591795.262000002</v>
      </c>
      <c r="P39" s="35">
        <f>'[1]Life Statement of Operations (P'!P27</f>
        <v>56504221.012000002</v>
      </c>
      <c r="Q39" s="35">
        <f>'[1]Life Statement of Operations (P'!Q27</f>
        <v>60608931.318999998</v>
      </c>
      <c r="R39" s="35">
        <f>'[1]Life Statement of Operations (P'!R27</f>
        <v>61699411.480000004</v>
      </c>
      <c r="S39" s="35">
        <f>'[1]Life Statement of Operations (P'!S27</f>
        <v>62536367.490000002</v>
      </c>
      <c r="T39" s="25">
        <f>'[1]Life Statement of Operations (P'!T27</f>
        <v>65960932.658</v>
      </c>
      <c r="U39" s="25">
        <f>'[1]Life Statement of Operations (P'!U27</f>
        <v>72320822.018000007</v>
      </c>
      <c r="V39" s="25">
        <f>'[1]Life Statement of Operations (P'!V27</f>
        <v>73996170.555000007</v>
      </c>
      <c r="W39" s="25">
        <f>'[1]Life Statement of Operations (P'!W27</f>
        <v>74942625.653999999</v>
      </c>
      <c r="X39" s="25">
        <f>'[1]Life Statement of Operations (P'!X27</f>
        <v>77076103.188999996</v>
      </c>
      <c r="Y39" s="25">
        <f>'[1]Life Statement of Operations (P'!Y27</f>
        <v>75987700.828999996</v>
      </c>
    </row>
    <row r="40" spans="1:30" x14ac:dyDescent="0.15">
      <c r="B40" s="25">
        <f t="shared" ref="B40:X40" si="2">B22/B34*B36</f>
        <v>34861173.10533192</v>
      </c>
      <c r="C40" s="25">
        <f t="shared" si="2"/>
        <v>34419070.27643621</v>
      </c>
      <c r="D40" s="25">
        <f t="shared" si="2"/>
        <v>33622419.161294669</v>
      </c>
      <c r="E40" s="25">
        <f t="shared" si="2"/>
        <v>43651518.143790625</v>
      </c>
      <c r="F40" s="25">
        <f t="shared" si="2"/>
        <v>35514448.209491193</v>
      </c>
      <c r="G40" s="25">
        <f t="shared" si="2"/>
        <v>47459598.347235277</v>
      </c>
      <c r="H40" s="25">
        <f t="shared" si="2"/>
        <v>48276614.321039341</v>
      </c>
      <c r="I40" s="25">
        <f t="shared" si="2"/>
        <v>47932145.366828449</v>
      </c>
      <c r="J40" s="25">
        <f t="shared" si="2"/>
        <v>39843614.892252915</v>
      </c>
      <c r="K40" s="25">
        <f t="shared" si="2"/>
        <v>42475376.995222166</v>
      </c>
      <c r="L40" s="25">
        <f t="shared" si="2"/>
        <v>43563413.689731583</v>
      </c>
      <c r="M40" s="25">
        <f t="shared" si="2"/>
        <v>45284146.38582325</v>
      </c>
      <c r="N40" s="25">
        <f t="shared" si="2"/>
        <v>44396389.417939566</v>
      </c>
      <c r="O40" s="35">
        <f t="shared" si="2"/>
        <v>42790928.545976773</v>
      </c>
      <c r="P40" s="35">
        <f t="shared" si="2"/>
        <v>44919411.696964137</v>
      </c>
      <c r="Q40" s="35">
        <f t="shared" si="2"/>
        <v>45915691.630907401</v>
      </c>
      <c r="R40" s="35">
        <f t="shared" si="2"/>
        <v>48828153.702503353</v>
      </c>
      <c r="S40" s="35">
        <f t="shared" si="2"/>
        <v>51069690.326718844</v>
      </c>
      <c r="T40" s="25">
        <f t="shared" si="2"/>
        <v>53312096.244780853</v>
      </c>
      <c r="U40" s="25">
        <f t="shared" si="2"/>
        <v>57813726.688609056</v>
      </c>
      <c r="V40" s="25">
        <f t="shared" si="2"/>
        <v>57219757.436701432</v>
      </c>
      <c r="W40" s="25">
        <f t="shared" si="2"/>
        <v>57806062.914919168</v>
      </c>
      <c r="X40" s="25">
        <f t="shared" si="2"/>
        <v>53236226.782231741</v>
      </c>
      <c r="Y40" s="25">
        <f>Y22/Y34*Y36</f>
        <v>56125997.05831977</v>
      </c>
    </row>
  </sheetData>
  <mergeCells count="3">
    <mergeCell ref="A1:D1"/>
    <mergeCell ref="A8:Y8"/>
    <mergeCell ref="A2:Y2"/>
  </mergeCells>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33"/>
  <sheetViews>
    <sheetView zoomScaleNormal="100" workbookViewId="0">
      <selection activeCell="B37" sqref="B37"/>
    </sheetView>
  </sheetViews>
  <sheetFormatPr baseColWidth="10" defaultRowHeight="13" x14ac:dyDescent="0.15"/>
  <cols>
    <col min="1" max="1" width="48.5" style="9" customWidth="1"/>
    <col min="2" max="25" width="17.5" style="9" customWidth="1"/>
    <col min="26" max="16384" width="10.83203125" style="9"/>
  </cols>
  <sheetData>
    <row r="1" spans="1:25" ht="40" customHeight="1" x14ac:dyDescent="0.15">
      <c r="A1" s="37"/>
      <c r="B1" s="38"/>
      <c r="C1" s="38"/>
      <c r="D1" s="38"/>
    </row>
    <row r="2" spans="1:25" ht="30" customHeight="1" x14ac:dyDescent="0.2">
      <c r="A2" s="45" t="s">
        <v>0</v>
      </c>
      <c r="B2" s="46"/>
      <c r="C2" s="46"/>
      <c r="D2" s="46"/>
      <c r="E2" s="46"/>
      <c r="F2" s="46"/>
      <c r="G2" s="46"/>
      <c r="H2" s="46"/>
      <c r="I2" s="46"/>
      <c r="J2" s="46"/>
      <c r="K2" s="46"/>
      <c r="L2" s="46"/>
      <c r="M2" s="46"/>
      <c r="N2" s="46"/>
      <c r="O2" s="46"/>
      <c r="P2" s="46"/>
      <c r="Q2" s="46"/>
      <c r="R2" s="46"/>
      <c r="S2" s="46"/>
      <c r="T2" s="46"/>
      <c r="U2" s="46"/>
      <c r="V2" s="46"/>
      <c r="W2" s="46"/>
      <c r="X2" s="46"/>
      <c r="Y2" s="46"/>
    </row>
    <row r="3" spans="1:25" x14ac:dyDescent="0.15">
      <c r="A3" s="12" t="s">
        <v>1</v>
      </c>
    </row>
    <row r="5" spans="1:25" x14ac:dyDescent="0.15">
      <c r="A5" s="12" t="s">
        <v>2</v>
      </c>
      <c r="B5" s="10"/>
    </row>
    <row r="6" spans="1:25" x14ac:dyDescent="0.15">
      <c r="A6" s="12" t="s">
        <v>73</v>
      </c>
      <c r="B6" s="10"/>
    </row>
    <row r="8" spans="1:25" x14ac:dyDescent="0.15">
      <c r="A8" s="39"/>
      <c r="B8" s="38"/>
      <c r="C8" s="38"/>
      <c r="D8" s="38"/>
      <c r="E8" s="38"/>
      <c r="F8" s="38"/>
      <c r="G8" s="38"/>
      <c r="H8" s="38"/>
      <c r="I8" s="38"/>
      <c r="J8" s="38"/>
      <c r="K8" s="38"/>
      <c r="L8" s="38"/>
      <c r="M8" s="38"/>
      <c r="N8" s="38"/>
      <c r="O8" s="38"/>
      <c r="P8" s="38"/>
      <c r="Q8" s="38"/>
      <c r="R8" s="38"/>
      <c r="S8" s="38"/>
      <c r="T8" s="38"/>
      <c r="U8" s="38"/>
      <c r="V8" s="38"/>
      <c r="W8" s="38"/>
      <c r="X8" s="38"/>
      <c r="Y8" s="38"/>
    </row>
    <row r="9" spans="1:25" ht="14" x14ac:dyDescent="0.15">
      <c r="A9" s="16"/>
      <c r="B9" s="4" t="s">
        <v>4</v>
      </c>
      <c r="C9" s="4" t="s">
        <v>5</v>
      </c>
      <c r="D9" s="4" t="s">
        <v>6</v>
      </c>
      <c r="E9" s="4" t="s">
        <v>7</v>
      </c>
      <c r="F9" s="4" t="s">
        <v>8</v>
      </c>
      <c r="G9" s="4" t="s">
        <v>9</v>
      </c>
      <c r="H9" s="4" t="s">
        <v>10</v>
      </c>
      <c r="I9" s="4" t="s">
        <v>11</v>
      </c>
      <c r="J9" s="4" t="s">
        <v>12</v>
      </c>
      <c r="K9" s="4" t="s">
        <v>13</v>
      </c>
      <c r="L9" s="4" t="s">
        <v>14</v>
      </c>
      <c r="M9" s="4" t="s">
        <v>15</v>
      </c>
      <c r="N9" s="4" t="s">
        <v>16</v>
      </c>
      <c r="O9" s="4" t="s">
        <v>17</v>
      </c>
      <c r="P9" s="4" t="s">
        <v>18</v>
      </c>
      <c r="Q9" s="4" t="s">
        <v>19</v>
      </c>
      <c r="R9" s="4" t="s">
        <v>20</v>
      </c>
      <c r="S9" s="4" t="s">
        <v>21</v>
      </c>
      <c r="T9" s="4" t="s">
        <v>22</v>
      </c>
      <c r="U9" s="4" t="s">
        <v>23</v>
      </c>
      <c r="V9" s="4" t="s">
        <v>24</v>
      </c>
      <c r="W9" s="4" t="s">
        <v>25</v>
      </c>
      <c r="X9" s="4" t="s">
        <v>26</v>
      </c>
      <c r="Y9" s="4" t="s">
        <v>27</v>
      </c>
    </row>
    <row r="10" spans="1:25" x14ac:dyDescent="0.15">
      <c r="A10" s="12" t="s">
        <v>28</v>
      </c>
      <c r="B10" s="15">
        <v>35430</v>
      </c>
      <c r="C10" s="15">
        <v>35795</v>
      </c>
      <c r="D10" s="15">
        <v>36160</v>
      </c>
      <c r="E10" s="15">
        <v>36525</v>
      </c>
      <c r="F10" s="15">
        <v>36891</v>
      </c>
      <c r="G10" s="15">
        <v>37256</v>
      </c>
      <c r="H10" s="15">
        <v>37621</v>
      </c>
      <c r="I10" s="15">
        <v>37986</v>
      </c>
      <c r="J10" s="15">
        <v>38352</v>
      </c>
      <c r="K10" s="15">
        <v>38717</v>
      </c>
      <c r="L10" s="15">
        <v>39082</v>
      </c>
      <c r="M10" s="15">
        <v>39447</v>
      </c>
      <c r="N10" s="15">
        <v>39813</v>
      </c>
      <c r="O10" s="15">
        <v>40178</v>
      </c>
      <c r="P10" s="15">
        <v>40543</v>
      </c>
      <c r="Q10" s="15">
        <v>40908</v>
      </c>
      <c r="R10" s="15">
        <v>41274</v>
      </c>
      <c r="S10" s="15">
        <v>41639</v>
      </c>
      <c r="T10" s="15">
        <v>42004</v>
      </c>
      <c r="U10" s="15">
        <v>42369</v>
      </c>
      <c r="V10" s="15">
        <v>42735</v>
      </c>
      <c r="W10" s="15">
        <v>43100</v>
      </c>
      <c r="X10" s="15">
        <v>43465</v>
      </c>
      <c r="Y10" s="15">
        <v>43830</v>
      </c>
    </row>
    <row r="11" spans="1:25" x14ac:dyDescent="0.15">
      <c r="A11" s="14" t="s">
        <v>72</v>
      </c>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x14ac:dyDescent="0.15">
      <c r="A12" s="12" t="s">
        <v>30</v>
      </c>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x14ac:dyDescent="0.15">
      <c r="A13" s="12" t="s">
        <v>71</v>
      </c>
      <c r="B13" s="11">
        <v>89485</v>
      </c>
      <c r="C13" s="11">
        <v>68040</v>
      </c>
      <c r="D13" s="11">
        <v>38509</v>
      </c>
      <c r="E13" s="11">
        <v>5757033</v>
      </c>
      <c r="F13" s="11">
        <v>36652</v>
      </c>
      <c r="G13" s="11">
        <v>7366</v>
      </c>
      <c r="H13" s="11">
        <v>11707</v>
      </c>
      <c r="I13" s="11">
        <v>26149</v>
      </c>
      <c r="J13" s="11">
        <v>9225</v>
      </c>
      <c r="K13" s="11">
        <v>9098</v>
      </c>
      <c r="L13" s="11">
        <v>8513</v>
      </c>
      <c r="M13" s="11">
        <v>7454</v>
      </c>
      <c r="N13" s="11">
        <v>13163</v>
      </c>
      <c r="O13" s="11">
        <v>7619</v>
      </c>
      <c r="P13" s="11">
        <v>6378</v>
      </c>
      <c r="Q13" s="11">
        <v>7886</v>
      </c>
      <c r="R13" s="11">
        <v>8427</v>
      </c>
      <c r="S13" s="11">
        <v>6462</v>
      </c>
      <c r="T13" s="11">
        <v>5842</v>
      </c>
      <c r="U13" s="11">
        <v>6587</v>
      </c>
      <c r="V13" s="11">
        <v>7976</v>
      </c>
      <c r="W13" s="11">
        <v>4996</v>
      </c>
      <c r="X13" s="11">
        <v>3225</v>
      </c>
      <c r="Y13" s="11">
        <v>3208</v>
      </c>
    </row>
    <row r="14" spans="1:25" x14ac:dyDescent="0.15">
      <c r="A14" s="12" t="s">
        <v>70</v>
      </c>
      <c r="B14" s="11">
        <v>35876</v>
      </c>
      <c r="C14" s="11">
        <v>618851</v>
      </c>
      <c r="D14" s="11">
        <v>235950</v>
      </c>
      <c r="E14" s="11">
        <v>66746</v>
      </c>
      <c r="F14" s="11">
        <v>2475</v>
      </c>
      <c r="G14" s="11">
        <v>1159879</v>
      </c>
      <c r="H14" s="11">
        <v>449118</v>
      </c>
      <c r="I14" s="11">
        <v>122982</v>
      </c>
      <c r="J14" s="11">
        <v>29157</v>
      </c>
      <c r="K14" s="11">
        <v>0</v>
      </c>
      <c r="L14" s="11">
        <v>15177</v>
      </c>
      <c r="M14" s="11">
        <v>0</v>
      </c>
      <c r="N14" s="11">
        <v>148413</v>
      </c>
      <c r="O14" s="11">
        <v>382</v>
      </c>
      <c r="P14" s="11">
        <v>10040</v>
      </c>
      <c r="Q14" s="11">
        <v>398519</v>
      </c>
      <c r="R14" s="11">
        <v>61846</v>
      </c>
      <c r="S14" s="11">
        <v>1458</v>
      </c>
      <c r="T14" s="11">
        <v>21706</v>
      </c>
      <c r="U14" s="11">
        <v>47790</v>
      </c>
      <c r="V14" s="11">
        <v>45816</v>
      </c>
      <c r="W14" s="11">
        <v>-1823</v>
      </c>
      <c r="X14" s="11">
        <v>7435</v>
      </c>
      <c r="Y14" s="11">
        <v>4443</v>
      </c>
    </row>
    <row r="15" spans="1:25" x14ac:dyDescent="0.15">
      <c r="A15" s="12" t="s">
        <v>69</v>
      </c>
      <c r="B15" s="11">
        <v>142985</v>
      </c>
      <c r="C15" s="11">
        <v>137320</v>
      </c>
      <c r="D15" s="11">
        <v>80497</v>
      </c>
      <c r="E15" s="11">
        <v>59884</v>
      </c>
      <c r="F15" s="11">
        <v>48134</v>
      </c>
      <c r="G15" s="11">
        <v>39182</v>
      </c>
      <c r="H15" s="11">
        <v>52387</v>
      </c>
      <c r="I15" s="11">
        <v>37921</v>
      </c>
      <c r="J15" s="11">
        <v>28017</v>
      </c>
      <c r="K15" s="11">
        <v>27450</v>
      </c>
      <c r="L15" s="11">
        <v>34517</v>
      </c>
      <c r="M15" s="11">
        <v>18530</v>
      </c>
      <c r="N15" s="11">
        <v>13074</v>
      </c>
      <c r="O15" s="11">
        <v>11202</v>
      </c>
      <c r="P15" s="11">
        <v>8232</v>
      </c>
      <c r="Q15" s="11">
        <v>7911</v>
      </c>
      <c r="R15" s="11">
        <v>12137</v>
      </c>
      <c r="S15" s="11">
        <v>15669</v>
      </c>
      <c r="T15" s="11">
        <v>13390</v>
      </c>
      <c r="U15" s="11">
        <v>12445</v>
      </c>
      <c r="V15" s="11">
        <v>4253</v>
      </c>
      <c r="W15" s="11">
        <v>5422</v>
      </c>
      <c r="X15" s="11">
        <v>5922</v>
      </c>
      <c r="Y15" s="11">
        <v>12378</v>
      </c>
    </row>
    <row r="16" spans="1:25" x14ac:dyDescent="0.15">
      <c r="A16" s="12" t="s">
        <v>68</v>
      </c>
      <c r="B16" s="11">
        <v>97221</v>
      </c>
      <c r="C16" s="11">
        <v>18266</v>
      </c>
      <c r="D16" s="11">
        <v>1321</v>
      </c>
      <c r="E16" s="11">
        <v>50013</v>
      </c>
      <c r="F16" s="11">
        <v>6982</v>
      </c>
      <c r="G16" s="11">
        <v>47098</v>
      </c>
      <c r="H16" s="11">
        <v>12292</v>
      </c>
      <c r="I16" s="11">
        <v>5604</v>
      </c>
      <c r="J16" s="11">
        <v>129</v>
      </c>
      <c r="K16" s="11">
        <v>13711</v>
      </c>
      <c r="L16" s="11">
        <v>8301</v>
      </c>
      <c r="M16" s="11">
        <v>14306</v>
      </c>
      <c r="N16" s="11">
        <v>11981</v>
      </c>
      <c r="O16" s="11">
        <v>45719</v>
      </c>
      <c r="P16" s="11">
        <v>13810</v>
      </c>
      <c r="Q16" s="11">
        <v>14388</v>
      </c>
      <c r="R16" s="11">
        <v>11726</v>
      </c>
      <c r="S16" s="11">
        <v>14407</v>
      </c>
      <c r="T16" s="11">
        <v>14862</v>
      </c>
      <c r="U16" s="11">
        <v>14063</v>
      </c>
      <c r="V16" s="11">
        <v>12601</v>
      </c>
      <c r="W16" s="11">
        <v>11222</v>
      </c>
      <c r="X16" s="11">
        <v>7478</v>
      </c>
      <c r="Y16" s="11">
        <v>11834</v>
      </c>
    </row>
    <row r="17" spans="1:25" x14ac:dyDescent="0.15">
      <c r="A17" s="12" t="s">
        <v>67</v>
      </c>
      <c r="B17" s="11">
        <v>368780</v>
      </c>
      <c r="C17" s="11">
        <v>843485</v>
      </c>
      <c r="D17" s="11">
        <v>361142</v>
      </c>
      <c r="E17" s="11">
        <v>212172</v>
      </c>
      <c r="F17" s="11">
        <v>94244</v>
      </c>
      <c r="G17" s="11">
        <v>1253399</v>
      </c>
      <c r="H17" s="11">
        <v>518958</v>
      </c>
      <c r="I17" s="11">
        <v>176676</v>
      </c>
      <c r="J17" s="11">
        <v>65110</v>
      </c>
      <c r="K17" s="11">
        <v>49239</v>
      </c>
      <c r="L17" s="11">
        <v>65614</v>
      </c>
      <c r="M17" s="11">
        <v>39346</v>
      </c>
      <c r="N17" s="11">
        <v>182288</v>
      </c>
      <c r="O17" s="11">
        <v>63481</v>
      </c>
      <c r="P17" s="11">
        <v>38567</v>
      </c>
      <c r="Q17" s="11">
        <v>428777</v>
      </c>
      <c r="R17" s="11">
        <v>93300</v>
      </c>
      <c r="S17" s="11">
        <v>37997</v>
      </c>
      <c r="T17" s="11">
        <v>56058</v>
      </c>
      <c r="U17" s="11">
        <v>81177</v>
      </c>
      <c r="V17" s="11">
        <v>70804</v>
      </c>
      <c r="W17" s="11">
        <v>19828</v>
      </c>
      <c r="X17" s="11">
        <v>24420</v>
      </c>
      <c r="Y17" s="11">
        <v>31764</v>
      </c>
    </row>
    <row r="18" spans="1:25" x14ac:dyDescent="0.15">
      <c r="A18" s="12" t="s">
        <v>66</v>
      </c>
      <c r="B18" s="11">
        <v>72571</v>
      </c>
      <c r="C18" s="11">
        <v>78700</v>
      </c>
      <c r="D18" s="11">
        <v>85942</v>
      </c>
      <c r="E18" s="11">
        <v>9382</v>
      </c>
      <c r="F18" s="11">
        <v>197</v>
      </c>
      <c r="G18" s="11">
        <v>14028</v>
      </c>
      <c r="H18" s="11">
        <v>39</v>
      </c>
      <c r="I18" s="11">
        <v>28785</v>
      </c>
      <c r="J18" s="11">
        <v>528</v>
      </c>
      <c r="K18" s="11">
        <v>2650</v>
      </c>
      <c r="L18" s="11">
        <v>108</v>
      </c>
      <c r="M18" s="11">
        <v>576</v>
      </c>
      <c r="N18" s="11">
        <v>2849</v>
      </c>
      <c r="O18" s="11">
        <v>-21</v>
      </c>
      <c r="P18" s="11">
        <v>45256</v>
      </c>
      <c r="Q18" s="11">
        <v>0</v>
      </c>
      <c r="R18" s="11">
        <v>0</v>
      </c>
      <c r="S18" s="11">
        <v>385409</v>
      </c>
      <c r="T18" s="11">
        <v>1629</v>
      </c>
      <c r="U18" s="11">
        <v>7382</v>
      </c>
      <c r="V18" s="11">
        <v>0</v>
      </c>
      <c r="W18" s="11">
        <v>21182</v>
      </c>
      <c r="X18" s="11">
        <v>182</v>
      </c>
      <c r="Y18" s="11">
        <v>14</v>
      </c>
    </row>
    <row r="19" spans="1:25" x14ac:dyDescent="0.15">
      <c r="A19" s="12" t="s">
        <v>65</v>
      </c>
      <c r="B19" s="11">
        <v>31782378</v>
      </c>
      <c r="C19" s="11">
        <v>29452655</v>
      </c>
      <c r="D19" s="11">
        <v>28055368</v>
      </c>
      <c r="E19" s="11">
        <v>25511183</v>
      </c>
      <c r="F19" s="11">
        <v>24462452</v>
      </c>
      <c r="G19" s="11">
        <v>24141872</v>
      </c>
      <c r="H19" s="11">
        <v>22759881</v>
      </c>
      <c r="I19" s="11">
        <v>21289640</v>
      </c>
      <c r="J19" s="11">
        <v>20300021</v>
      </c>
      <c r="K19" s="11">
        <v>19320533</v>
      </c>
      <c r="L19" s="11">
        <v>18560934</v>
      </c>
      <c r="M19" s="11">
        <v>17550022</v>
      </c>
      <c r="N19" s="11">
        <v>16828802</v>
      </c>
      <c r="O19" s="11">
        <v>16031945</v>
      </c>
      <c r="P19" s="11">
        <v>15427327</v>
      </c>
      <c r="Q19" s="11">
        <v>15225730</v>
      </c>
      <c r="R19" s="11">
        <v>14648293</v>
      </c>
      <c r="S19" s="11">
        <v>13647568</v>
      </c>
      <c r="T19" s="11">
        <v>12503604</v>
      </c>
      <c r="U19" s="11">
        <v>11928084</v>
      </c>
      <c r="V19" s="11">
        <v>11234288</v>
      </c>
      <c r="W19" s="11">
        <v>10717543</v>
      </c>
      <c r="X19" s="11">
        <v>10130416</v>
      </c>
      <c r="Y19" s="11">
        <v>9536337</v>
      </c>
    </row>
    <row r="20" spans="1:25" x14ac:dyDescent="0.15">
      <c r="A20" s="12" t="s">
        <v>30</v>
      </c>
      <c r="B20" s="13"/>
      <c r="C20" s="13"/>
      <c r="D20" s="13"/>
      <c r="E20" s="13"/>
      <c r="F20" s="13"/>
      <c r="G20" s="13"/>
      <c r="H20" s="13"/>
      <c r="I20" s="13"/>
      <c r="J20" s="13"/>
      <c r="K20" s="13"/>
      <c r="L20" s="13"/>
      <c r="M20" s="13"/>
      <c r="N20" s="13"/>
      <c r="O20" s="13"/>
      <c r="P20" s="13"/>
      <c r="Q20" s="13"/>
      <c r="R20" s="13"/>
      <c r="S20" s="13"/>
      <c r="T20" s="13"/>
      <c r="U20" s="13"/>
      <c r="V20" s="13"/>
      <c r="W20" s="13"/>
      <c r="X20" s="13"/>
      <c r="Y20" s="13"/>
    </row>
    <row r="21" spans="1:25" x14ac:dyDescent="0.15">
      <c r="A21" s="12" t="s">
        <v>64</v>
      </c>
      <c r="B21" s="11">
        <v>517158</v>
      </c>
      <c r="C21" s="11">
        <v>512233</v>
      </c>
      <c r="D21" s="11">
        <v>507333</v>
      </c>
      <c r="E21" s="11">
        <v>490386</v>
      </c>
      <c r="F21" s="11">
        <v>477291</v>
      </c>
      <c r="G21" s="11">
        <v>447901</v>
      </c>
      <c r="H21" s="11">
        <v>399028</v>
      </c>
      <c r="I21" s="11">
        <v>410314</v>
      </c>
      <c r="J21" s="11">
        <v>345342</v>
      </c>
      <c r="K21" s="11">
        <v>319427</v>
      </c>
      <c r="L21" s="11">
        <v>297555</v>
      </c>
      <c r="M21" s="11">
        <v>279388</v>
      </c>
      <c r="N21" s="11">
        <v>271086</v>
      </c>
      <c r="O21" s="11">
        <v>250063</v>
      </c>
      <c r="P21" s="11">
        <v>236690</v>
      </c>
      <c r="Q21" s="11">
        <v>239122</v>
      </c>
      <c r="R21" s="11">
        <v>965159</v>
      </c>
      <c r="S21" s="11">
        <v>684990</v>
      </c>
      <c r="T21" s="11">
        <v>342751</v>
      </c>
      <c r="U21" s="11">
        <v>522917</v>
      </c>
      <c r="V21" s="11">
        <v>191341</v>
      </c>
      <c r="W21" s="11">
        <v>181580</v>
      </c>
      <c r="X21" s="11">
        <v>182179</v>
      </c>
      <c r="Y21" s="11">
        <v>333588</v>
      </c>
    </row>
    <row r="22" spans="1:25" x14ac:dyDescent="0.15">
      <c r="A22" s="12" t="s">
        <v>63</v>
      </c>
      <c r="B22" s="11">
        <v>133426</v>
      </c>
      <c r="C22" s="11">
        <v>124240</v>
      </c>
      <c r="D22" s="11">
        <v>127845</v>
      </c>
      <c r="E22" s="11">
        <v>117116</v>
      </c>
      <c r="F22" s="11">
        <v>131287</v>
      </c>
      <c r="G22" s="11">
        <v>118821</v>
      </c>
      <c r="H22" s="11">
        <v>112277</v>
      </c>
      <c r="I22" s="11">
        <v>132972</v>
      </c>
      <c r="J22" s="11">
        <v>127052</v>
      </c>
      <c r="K22" s="11">
        <v>131070</v>
      </c>
      <c r="L22" s="11">
        <v>124531</v>
      </c>
      <c r="M22" s="11">
        <v>134710</v>
      </c>
      <c r="N22" s="11">
        <v>137438</v>
      </c>
      <c r="O22" s="11">
        <v>138622</v>
      </c>
      <c r="P22" s="11">
        <v>138915</v>
      </c>
      <c r="Q22" s="11">
        <v>158457</v>
      </c>
      <c r="R22" s="11">
        <v>148067</v>
      </c>
      <c r="S22" s="11">
        <v>178643</v>
      </c>
      <c r="T22" s="11">
        <v>85542</v>
      </c>
      <c r="U22" s="11">
        <v>74688</v>
      </c>
      <c r="V22" s="11">
        <v>81496</v>
      </c>
      <c r="W22" s="11">
        <v>67526</v>
      </c>
      <c r="X22" s="11">
        <v>66745</v>
      </c>
      <c r="Y22" s="11">
        <v>57441</v>
      </c>
    </row>
    <row r="23" spans="1:25" x14ac:dyDescent="0.15">
      <c r="A23" s="12" t="s">
        <v>62</v>
      </c>
      <c r="B23" s="11">
        <v>148884</v>
      </c>
      <c r="C23" s="11">
        <v>148766</v>
      </c>
      <c r="D23" s="11">
        <v>46</v>
      </c>
      <c r="E23" s="11">
        <v>1</v>
      </c>
      <c r="F23" s="11">
        <v>0</v>
      </c>
      <c r="G23" s="11">
        <v>0</v>
      </c>
      <c r="H23" s="11">
        <v>642</v>
      </c>
      <c r="I23" s="11">
        <v>0</v>
      </c>
      <c r="J23" s="11">
        <v>1</v>
      </c>
      <c r="K23" s="11">
        <v>0</v>
      </c>
      <c r="L23" s="11">
        <v>18</v>
      </c>
      <c r="M23" s="11">
        <v>797</v>
      </c>
      <c r="N23" s="11">
        <v>697</v>
      </c>
      <c r="O23" s="11">
        <v>706</v>
      </c>
      <c r="P23" s="11">
        <v>1</v>
      </c>
      <c r="Q23" s="11">
        <v>612</v>
      </c>
      <c r="R23" s="11">
        <v>394</v>
      </c>
      <c r="S23" s="11">
        <v>0</v>
      </c>
      <c r="T23" s="11">
        <v>0</v>
      </c>
      <c r="U23" s="11">
        <v>644</v>
      </c>
      <c r="V23" s="11">
        <v>32</v>
      </c>
      <c r="W23" s="11">
        <v>0</v>
      </c>
      <c r="X23" s="11">
        <v>0</v>
      </c>
      <c r="Y23" s="11">
        <v>33</v>
      </c>
    </row>
    <row r="24" spans="1:25" x14ac:dyDescent="0.15">
      <c r="A24" s="12" t="s">
        <v>61</v>
      </c>
      <c r="B24" s="11">
        <v>242938</v>
      </c>
      <c r="C24" s="11">
        <v>229534</v>
      </c>
      <c r="D24" s="11">
        <v>233083</v>
      </c>
      <c r="E24" s="11">
        <v>222036</v>
      </c>
      <c r="F24" s="11">
        <v>212366</v>
      </c>
      <c r="G24" s="11">
        <v>204347</v>
      </c>
      <c r="H24" s="11">
        <v>193884</v>
      </c>
      <c r="I24" s="11">
        <v>191624</v>
      </c>
      <c r="J24" s="11">
        <v>172533</v>
      </c>
      <c r="K24" s="11">
        <v>164886</v>
      </c>
      <c r="L24" s="11">
        <v>161213</v>
      </c>
      <c r="M24" s="11">
        <v>149927</v>
      </c>
      <c r="N24" s="11">
        <v>149004</v>
      </c>
      <c r="O24" s="11">
        <v>150243</v>
      </c>
      <c r="P24" s="11">
        <v>144108</v>
      </c>
      <c r="Q24" s="11">
        <v>141644</v>
      </c>
      <c r="R24" s="11">
        <v>141363</v>
      </c>
      <c r="S24" s="11">
        <v>172545</v>
      </c>
      <c r="T24" s="11">
        <v>120820</v>
      </c>
      <c r="U24" s="11">
        <v>102905</v>
      </c>
      <c r="V24" s="11">
        <v>95086</v>
      </c>
      <c r="W24" s="11">
        <v>85448</v>
      </c>
      <c r="X24" s="11">
        <v>80895</v>
      </c>
      <c r="Y24" s="11">
        <v>76135</v>
      </c>
    </row>
    <row r="25" spans="1:25" x14ac:dyDescent="0.15">
      <c r="A25" s="12" t="s">
        <v>60</v>
      </c>
      <c r="B25" s="11">
        <v>320855</v>
      </c>
      <c r="C25" s="11">
        <v>295352</v>
      </c>
      <c r="D25" s="11">
        <v>302849</v>
      </c>
      <c r="E25" s="11">
        <v>290853</v>
      </c>
      <c r="F25" s="11">
        <v>278849</v>
      </c>
      <c r="G25" s="11">
        <v>239061</v>
      </c>
      <c r="H25" s="11">
        <v>179668</v>
      </c>
      <c r="I25" s="11">
        <v>165983</v>
      </c>
      <c r="J25" s="11">
        <v>145765</v>
      </c>
      <c r="K25" s="11">
        <v>139853</v>
      </c>
      <c r="L25" s="11">
        <v>125543</v>
      </c>
      <c r="M25" s="11">
        <v>109649</v>
      </c>
      <c r="N25" s="11">
        <v>108507</v>
      </c>
      <c r="O25" s="11">
        <v>107343</v>
      </c>
      <c r="P25" s="11">
        <v>93249</v>
      </c>
      <c r="Q25" s="11">
        <v>92647</v>
      </c>
      <c r="R25" s="11">
        <v>85892</v>
      </c>
      <c r="S25" s="11">
        <v>85389</v>
      </c>
      <c r="T25" s="11">
        <v>79594</v>
      </c>
      <c r="U25" s="11">
        <v>76213</v>
      </c>
      <c r="V25" s="11">
        <v>63166</v>
      </c>
      <c r="W25" s="11">
        <v>125103</v>
      </c>
      <c r="X25" s="11">
        <v>85709</v>
      </c>
      <c r="Y25" s="11">
        <v>71427</v>
      </c>
    </row>
    <row r="26" spans="1:25" x14ac:dyDescent="0.15">
      <c r="A26" s="12" t="s">
        <v>59</v>
      </c>
      <c r="B26" s="11">
        <v>278652</v>
      </c>
      <c r="C26" s="11">
        <v>224203</v>
      </c>
      <c r="D26" s="11">
        <v>165458</v>
      </c>
      <c r="E26" s="11">
        <v>136550</v>
      </c>
      <c r="F26" s="11">
        <v>105231</v>
      </c>
      <c r="G26" s="11">
        <v>76388</v>
      </c>
      <c r="H26" s="11">
        <v>94764</v>
      </c>
      <c r="I26" s="11">
        <v>55256</v>
      </c>
      <c r="J26" s="11">
        <v>54656</v>
      </c>
      <c r="K26" s="11">
        <v>33792</v>
      </c>
      <c r="L26" s="11">
        <v>55941</v>
      </c>
      <c r="M26" s="11">
        <v>53170</v>
      </c>
      <c r="N26" s="11">
        <v>28089</v>
      </c>
      <c r="O26" s="11">
        <v>24400</v>
      </c>
      <c r="P26" s="11">
        <v>20885</v>
      </c>
      <c r="Q26" s="11">
        <v>22354</v>
      </c>
      <c r="R26" s="11">
        <v>23323</v>
      </c>
      <c r="S26" s="11">
        <v>20699</v>
      </c>
      <c r="T26" s="11">
        <v>20572</v>
      </c>
      <c r="U26" s="11">
        <v>23250</v>
      </c>
      <c r="V26" s="11">
        <v>29925</v>
      </c>
      <c r="W26" s="11">
        <v>6599</v>
      </c>
      <c r="X26" s="11">
        <v>8184</v>
      </c>
      <c r="Y26" s="11">
        <v>4547</v>
      </c>
    </row>
    <row r="27" spans="1:25" x14ac:dyDescent="0.15">
      <c r="A27" s="12" t="s">
        <v>58</v>
      </c>
      <c r="B27" s="11">
        <v>271</v>
      </c>
      <c r="C27" s="11">
        <v>250</v>
      </c>
      <c r="D27" s="11">
        <v>539</v>
      </c>
      <c r="E27" s="11">
        <v>6678</v>
      </c>
      <c r="F27" s="11">
        <v>427</v>
      </c>
      <c r="G27" s="11">
        <v>3494</v>
      </c>
      <c r="H27" s="11">
        <v>4065</v>
      </c>
      <c r="I27" s="11">
        <v>2206</v>
      </c>
      <c r="J27" s="11">
        <v>1987</v>
      </c>
      <c r="K27" s="11">
        <v>1895</v>
      </c>
      <c r="L27" s="11">
        <v>267</v>
      </c>
      <c r="M27" s="11">
        <v>113</v>
      </c>
      <c r="N27" s="11">
        <v>85</v>
      </c>
      <c r="O27" s="11">
        <v>68</v>
      </c>
      <c r="P27" s="11">
        <v>77</v>
      </c>
      <c r="Q27" s="11">
        <v>65</v>
      </c>
      <c r="R27" s="11">
        <v>24</v>
      </c>
      <c r="S27" s="11">
        <v>10</v>
      </c>
      <c r="T27" s="11">
        <v>50</v>
      </c>
      <c r="U27" s="11">
        <v>25</v>
      </c>
      <c r="V27" s="11">
        <v>9</v>
      </c>
      <c r="W27" s="11">
        <v>3</v>
      </c>
      <c r="X27" s="11">
        <v>1</v>
      </c>
      <c r="Y27" s="11">
        <v>0</v>
      </c>
    </row>
    <row r="28" spans="1:25" x14ac:dyDescent="0.15">
      <c r="A28" s="12" t="s">
        <v>57</v>
      </c>
      <c r="B28" s="11">
        <v>1703061</v>
      </c>
      <c r="C28" s="11">
        <v>73553</v>
      </c>
      <c r="D28" s="11">
        <v>1171048</v>
      </c>
      <c r="E28" s="11">
        <v>42138</v>
      </c>
      <c r="F28" s="11">
        <v>29525</v>
      </c>
      <c r="G28" s="11">
        <v>487137</v>
      </c>
      <c r="H28" s="11">
        <v>7657</v>
      </c>
      <c r="I28" s="11">
        <v>28344</v>
      </c>
      <c r="J28" s="11">
        <v>44524</v>
      </c>
      <c r="K28" s="11">
        <v>12416</v>
      </c>
      <c r="L28" s="11">
        <v>27590</v>
      </c>
      <c r="M28" s="11">
        <v>5138</v>
      </c>
      <c r="N28" s="11">
        <v>6393</v>
      </c>
      <c r="O28" s="11">
        <v>4575</v>
      </c>
      <c r="P28" s="11">
        <v>8458</v>
      </c>
      <c r="Q28" s="11">
        <v>8078</v>
      </c>
      <c r="R28" s="11">
        <v>8808</v>
      </c>
      <c r="S28" s="11">
        <v>19531</v>
      </c>
      <c r="T28" s="11">
        <v>7699</v>
      </c>
      <c r="U28" s="11">
        <v>38584</v>
      </c>
      <c r="V28" s="11">
        <v>54489</v>
      </c>
      <c r="W28" s="11">
        <v>10021</v>
      </c>
      <c r="X28" s="11">
        <v>19103</v>
      </c>
      <c r="Y28" s="11">
        <v>3841</v>
      </c>
    </row>
    <row r="29" spans="1:25" x14ac:dyDescent="0.15">
      <c r="A29" s="12" t="s">
        <v>56</v>
      </c>
      <c r="B29" s="11">
        <v>878</v>
      </c>
      <c r="C29" s="11">
        <v>288431</v>
      </c>
      <c r="D29" s="11">
        <v>19556</v>
      </c>
      <c r="E29" s="11">
        <v>2834</v>
      </c>
      <c r="F29" s="11">
        <v>0</v>
      </c>
      <c r="G29" s="11">
        <v>0</v>
      </c>
      <c r="H29" s="11">
        <v>474089</v>
      </c>
      <c r="I29" s="11">
        <v>0</v>
      </c>
      <c r="J29" s="11">
        <v>17267</v>
      </c>
      <c r="K29" s="11">
        <v>0</v>
      </c>
      <c r="L29" s="11">
        <v>119481</v>
      </c>
      <c r="M29" s="11">
        <v>0</v>
      </c>
      <c r="N29" s="11">
        <v>65514</v>
      </c>
      <c r="O29" s="11">
        <v>0</v>
      </c>
      <c r="P29" s="11">
        <v>0</v>
      </c>
      <c r="Q29" s="11">
        <v>2794</v>
      </c>
      <c r="R29" s="11">
        <v>51007</v>
      </c>
      <c r="S29" s="11">
        <v>2058</v>
      </c>
      <c r="T29" s="11">
        <v>142</v>
      </c>
      <c r="U29" s="11">
        <v>246</v>
      </c>
      <c r="V29" s="11">
        <v>48524</v>
      </c>
      <c r="W29" s="11">
        <v>239</v>
      </c>
      <c r="X29" s="11">
        <v>46067</v>
      </c>
      <c r="Y29" s="11">
        <v>0</v>
      </c>
    </row>
    <row r="30" spans="1:25" x14ac:dyDescent="0.15">
      <c r="A30" s="12" t="s">
        <v>55</v>
      </c>
      <c r="B30" s="11">
        <v>45145</v>
      </c>
      <c r="C30" s="11">
        <v>13239</v>
      </c>
      <c r="D30" s="11">
        <v>6678</v>
      </c>
      <c r="E30" s="11">
        <v>136</v>
      </c>
      <c r="F30" s="11">
        <v>172834</v>
      </c>
      <c r="G30" s="11">
        <v>2422</v>
      </c>
      <c r="H30" s="11">
        <v>241875</v>
      </c>
      <c r="I30" s="11">
        <v>1864</v>
      </c>
      <c r="J30" s="11">
        <v>2809</v>
      </c>
      <c r="K30" s="11">
        <v>26725</v>
      </c>
      <c r="L30" s="11">
        <v>141546</v>
      </c>
      <c r="M30" s="11">
        <v>1015</v>
      </c>
      <c r="N30" s="11">
        <v>13320</v>
      </c>
      <c r="O30" s="11">
        <v>89</v>
      </c>
      <c r="P30" s="11">
        <v>95</v>
      </c>
      <c r="Q30" s="11">
        <v>129</v>
      </c>
      <c r="R30" s="11">
        <v>94</v>
      </c>
      <c r="S30" s="11">
        <v>62</v>
      </c>
      <c r="T30" s="11">
        <v>6806</v>
      </c>
      <c r="U30" s="11">
        <v>2170</v>
      </c>
      <c r="V30" s="11">
        <v>136</v>
      </c>
      <c r="W30" s="11">
        <v>9545</v>
      </c>
      <c r="X30" s="11">
        <v>12</v>
      </c>
      <c r="Y30" s="11">
        <v>7</v>
      </c>
    </row>
    <row r="31" spans="1:25" x14ac:dyDescent="0.15">
      <c r="A31" s="12" t="s">
        <v>54</v>
      </c>
      <c r="B31" s="11">
        <v>3391268</v>
      </c>
      <c r="C31" s="11">
        <v>1910750</v>
      </c>
      <c r="D31" s="11">
        <v>2534435</v>
      </c>
      <c r="E31" s="11">
        <v>1308728</v>
      </c>
      <c r="F31" s="11">
        <v>1407810</v>
      </c>
      <c r="G31" s="11">
        <v>1579571</v>
      </c>
      <c r="H31" s="11">
        <v>1707949</v>
      </c>
      <c r="I31" s="11">
        <v>988563</v>
      </c>
      <c r="J31" s="11">
        <v>911936</v>
      </c>
      <c r="K31" s="11">
        <v>830064</v>
      </c>
      <c r="L31" s="11">
        <v>1053685</v>
      </c>
      <c r="M31" s="11">
        <v>733907</v>
      </c>
      <c r="N31" s="11">
        <v>780133</v>
      </c>
      <c r="O31" s="11">
        <v>676109</v>
      </c>
      <c r="P31" s="11">
        <v>642478</v>
      </c>
      <c r="Q31" s="11">
        <v>665902</v>
      </c>
      <c r="R31" s="11">
        <v>1424131</v>
      </c>
      <c r="S31" s="11">
        <v>1163927</v>
      </c>
      <c r="T31" s="11">
        <v>663976</v>
      </c>
      <c r="U31" s="11">
        <v>841643</v>
      </c>
      <c r="V31" s="11">
        <v>564204</v>
      </c>
      <c r="W31" s="11">
        <v>486064</v>
      </c>
      <c r="X31" s="11">
        <v>488895</v>
      </c>
      <c r="Y31" s="11">
        <v>547019</v>
      </c>
    </row>
    <row r="32" spans="1:25" x14ac:dyDescent="0.15">
      <c r="A32" s="12" t="s">
        <v>53</v>
      </c>
      <c r="B32" s="11">
        <v>28391245</v>
      </c>
      <c r="C32" s="11">
        <v>27542067</v>
      </c>
      <c r="D32" s="11">
        <v>25630828</v>
      </c>
      <c r="E32" s="11">
        <v>24202455</v>
      </c>
      <c r="F32" s="11">
        <v>23054642</v>
      </c>
      <c r="G32" s="11">
        <v>22562301</v>
      </c>
      <c r="H32" s="11">
        <v>21051932</v>
      </c>
      <c r="I32" s="11">
        <v>20301077</v>
      </c>
      <c r="J32" s="11">
        <v>19388085</v>
      </c>
      <c r="K32" s="11">
        <v>18490469</v>
      </c>
      <c r="L32" s="11">
        <v>17507249</v>
      </c>
      <c r="M32" s="11">
        <v>16816115</v>
      </c>
      <c r="N32" s="11">
        <v>16048669</v>
      </c>
      <c r="O32" s="11">
        <v>15355836</v>
      </c>
      <c r="P32" s="11">
        <v>14784849</v>
      </c>
      <c r="Q32" s="11">
        <v>14559828</v>
      </c>
      <c r="R32" s="11">
        <v>13224162</v>
      </c>
      <c r="S32" s="11">
        <v>12483641</v>
      </c>
      <c r="T32" s="11">
        <v>11839628</v>
      </c>
      <c r="U32" s="11">
        <v>11086441</v>
      </c>
      <c r="V32" s="11">
        <v>10670084</v>
      </c>
      <c r="W32" s="11">
        <v>10231479</v>
      </c>
      <c r="X32" s="11">
        <v>9641521</v>
      </c>
      <c r="Y32" s="11">
        <v>8989318</v>
      </c>
    </row>
    <row r="33" spans="1:1" x14ac:dyDescent="0.15">
      <c r="A33" s="10"/>
    </row>
  </sheetData>
  <mergeCells count="3">
    <mergeCell ref="A1:D1"/>
    <mergeCell ref="A8:Y8"/>
    <mergeCell ref="A2:Y2"/>
  </mergeCells>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40"/>
  <sheetViews>
    <sheetView topLeftCell="V1" zoomScaleNormal="100" workbookViewId="0">
      <selection activeCell="V34" sqref="V34"/>
    </sheetView>
  </sheetViews>
  <sheetFormatPr baseColWidth="10" defaultRowHeight="13" x14ac:dyDescent="0.15"/>
  <cols>
    <col min="1" max="1" width="48.5" style="9" customWidth="1"/>
    <col min="2" max="25" width="17.5" style="9" customWidth="1"/>
    <col min="26" max="16384" width="10.83203125" style="9"/>
  </cols>
  <sheetData>
    <row r="1" spans="1:25" ht="40" customHeight="1" x14ac:dyDescent="0.15">
      <c r="A1" s="37"/>
      <c r="B1" s="38"/>
      <c r="C1" s="38"/>
      <c r="D1" s="38"/>
    </row>
    <row r="2" spans="1:25" ht="30" customHeight="1" x14ac:dyDescent="0.2">
      <c r="A2" s="45" t="s">
        <v>0</v>
      </c>
      <c r="B2" s="46"/>
      <c r="C2" s="46"/>
      <c r="D2" s="46"/>
      <c r="E2" s="46"/>
      <c r="F2" s="46"/>
      <c r="G2" s="46"/>
      <c r="H2" s="46"/>
      <c r="I2" s="46"/>
      <c r="J2" s="46"/>
      <c r="K2" s="46"/>
      <c r="L2" s="46"/>
      <c r="M2" s="46"/>
      <c r="N2" s="46"/>
      <c r="O2" s="46"/>
      <c r="P2" s="46"/>
      <c r="Q2" s="46"/>
      <c r="R2" s="46"/>
      <c r="S2" s="46"/>
      <c r="T2" s="46"/>
      <c r="U2" s="46"/>
      <c r="V2" s="46"/>
      <c r="W2" s="46"/>
      <c r="X2" s="46"/>
      <c r="Y2" s="46"/>
    </row>
    <row r="3" spans="1:25" x14ac:dyDescent="0.15">
      <c r="A3" s="12" t="s">
        <v>1</v>
      </c>
    </row>
    <row r="5" spans="1:25" x14ac:dyDescent="0.15">
      <c r="A5" s="12" t="s">
        <v>2</v>
      </c>
      <c r="B5" s="10"/>
    </row>
    <row r="6" spans="1:25" x14ac:dyDescent="0.15">
      <c r="A6" s="12" t="s">
        <v>76</v>
      </c>
      <c r="B6" s="10"/>
    </row>
    <row r="8" spans="1:25" x14ac:dyDescent="0.15">
      <c r="A8" s="39"/>
      <c r="B8" s="38"/>
      <c r="C8" s="38"/>
      <c r="D8" s="38"/>
      <c r="E8" s="38"/>
      <c r="F8" s="38"/>
      <c r="G8" s="38"/>
      <c r="H8" s="38"/>
      <c r="I8" s="38"/>
      <c r="J8" s="38"/>
      <c r="K8" s="38"/>
      <c r="L8" s="38"/>
      <c r="M8" s="38"/>
      <c r="N8" s="38"/>
      <c r="O8" s="38"/>
      <c r="P8" s="38"/>
      <c r="Q8" s="38"/>
      <c r="R8" s="38"/>
      <c r="S8" s="38"/>
      <c r="T8" s="38"/>
      <c r="U8" s="38"/>
      <c r="V8" s="38"/>
      <c r="W8" s="38"/>
      <c r="X8" s="38"/>
      <c r="Y8" s="38"/>
    </row>
    <row r="9" spans="1:25" ht="14" x14ac:dyDescent="0.15">
      <c r="A9" s="16"/>
      <c r="B9" s="4" t="s">
        <v>4</v>
      </c>
      <c r="C9" s="4" t="s">
        <v>5</v>
      </c>
      <c r="D9" s="4" t="s">
        <v>6</v>
      </c>
      <c r="E9" s="4" t="s">
        <v>7</v>
      </c>
      <c r="F9" s="4" t="s">
        <v>8</v>
      </c>
      <c r="G9" s="4" t="s">
        <v>9</v>
      </c>
      <c r="H9" s="4" t="s">
        <v>10</v>
      </c>
      <c r="I9" s="4" t="s">
        <v>11</v>
      </c>
      <c r="J9" s="4" t="s">
        <v>12</v>
      </c>
      <c r="K9" s="4" t="s">
        <v>13</v>
      </c>
      <c r="L9" s="4" t="s">
        <v>14</v>
      </c>
      <c r="M9" s="4" t="s">
        <v>15</v>
      </c>
      <c r="N9" s="4" t="s">
        <v>16</v>
      </c>
      <c r="O9" s="4" t="s">
        <v>17</v>
      </c>
      <c r="P9" s="4" t="s">
        <v>18</v>
      </c>
      <c r="Q9" s="4" t="s">
        <v>19</v>
      </c>
      <c r="R9" s="4" t="s">
        <v>20</v>
      </c>
      <c r="S9" s="4" t="s">
        <v>21</v>
      </c>
      <c r="T9" s="4" t="s">
        <v>22</v>
      </c>
      <c r="U9" s="4" t="s">
        <v>23</v>
      </c>
      <c r="V9" s="4" t="s">
        <v>24</v>
      </c>
      <c r="W9" s="4" t="s">
        <v>25</v>
      </c>
      <c r="X9" s="4" t="s">
        <v>26</v>
      </c>
      <c r="Y9" s="4" t="s">
        <v>27</v>
      </c>
    </row>
    <row r="10" spans="1:25" x14ac:dyDescent="0.15">
      <c r="A10" s="12" t="s">
        <v>28</v>
      </c>
      <c r="B10" s="15">
        <v>35430</v>
      </c>
      <c r="C10" s="15">
        <v>35795</v>
      </c>
      <c r="D10" s="15">
        <v>36160</v>
      </c>
      <c r="E10" s="15">
        <v>36525</v>
      </c>
      <c r="F10" s="15">
        <v>36891</v>
      </c>
      <c r="G10" s="15">
        <v>37256</v>
      </c>
      <c r="H10" s="15">
        <v>37621</v>
      </c>
      <c r="I10" s="15">
        <v>37986</v>
      </c>
      <c r="J10" s="15">
        <v>38352</v>
      </c>
      <c r="K10" s="15">
        <v>38717</v>
      </c>
      <c r="L10" s="15">
        <v>39082</v>
      </c>
      <c r="M10" s="15">
        <v>39447</v>
      </c>
      <c r="N10" s="15">
        <v>39813</v>
      </c>
      <c r="O10" s="15">
        <v>40178</v>
      </c>
      <c r="P10" s="15">
        <v>40543</v>
      </c>
      <c r="Q10" s="15">
        <v>40908</v>
      </c>
      <c r="R10" s="15">
        <v>41274</v>
      </c>
      <c r="S10" s="15">
        <v>41639</v>
      </c>
      <c r="T10" s="15">
        <v>42004</v>
      </c>
      <c r="U10" s="15">
        <v>42369</v>
      </c>
      <c r="V10" s="15">
        <v>42735</v>
      </c>
      <c r="W10" s="15">
        <v>43100</v>
      </c>
      <c r="X10" s="15">
        <v>43465</v>
      </c>
      <c r="Y10" s="15">
        <v>43830</v>
      </c>
    </row>
    <row r="11" spans="1:25" x14ac:dyDescent="0.15">
      <c r="A11" s="14" t="s">
        <v>29</v>
      </c>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x14ac:dyDescent="0.15">
      <c r="A12" s="12" t="s">
        <v>30</v>
      </c>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x14ac:dyDescent="0.15">
      <c r="A13" s="12" t="s">
        <v>31</v>
      </c>
      <c r="B13" s="11">
        <v>220666</v>
      </c>
      <c r="C13" s="11">
        <v>954067</v>
      </c>
      <c r="D13" s="11">
        <v>1805436</v>
      </c>
      <c r="E13" s="11">
        <v>2091549</v>
      </c>
      <c r="F13" s="11">
        <v>1665131</v>
      </c>
      <c r="G13" s="11">
        <v>1753285</v>
      </c>
      <c r="H13" s="11">
        <v>3406472</v>
      </c>
      <c r="I13" s="11">
        <v>1256644.9129999999</v>
      </c>
      <c r="J13" s="11">
        <v>26739.35</v>
      </c>
      <c r="K13" s="11">
        <v>33462.502</v>
      </c>
      <c r="L13" s="11">
        <v>28854</v>
      </c>
      <c r="M13" s="11">
        <v>35725</v>
      </c>
      <c r="N13" s="11">
        <v>31081</v>
      </c>
      <c r="O13" s="11">
        <v>23017.75</v>
      </c>
      <c r="P13" s="11">
        <v>23619.01</v>
      </c>
      <c r="Q13" s="11">
        <v>28616.01</v>
      </c>
      <c r="R13" s="11">
        <v>28770</v>
      </c>
      <c r="S13" s="11">
        <v>23862.75</v>
      </c>
      <c r="T13" s="11">
        <v>22262</v>
      </c>
      <c r="U13" s="11">
        <v>29525.512999999999</v>
      </c>
      <c r="V13" s="11">
        <v>35609</v>
      </c>
      <c r="W13" s="11">
        <v>26967</v>
      </c>
      <c r="X13" s="11">
        <v>20678.740000000002</v>
      </c>
      <c r="Y13" s="11">
        <v>18371.939999999999</v>
      </c>
    </row>
    <row r="14" spans="1:25" x14ac:dyDescent="0.15">
      <c r="A14" s="12" t="s">
        <v>32</v>
      </c>
      <c r="B14" s="11">
        <v>54981</v>
      </c>
      <c r="C14" s="11">
        <v>55442</v>
      </c>
      <c r="D14" s="11">
        <v>205282</v>
      </c>
      <c r="E14" s="11">
        <v>43304</v>
      </c>
      <c r="F14" s="11">
        <v>12398</v>
      </c>
      <c r="G14" s="11">
        <v>1971657</v>
      </c>
      <c r="H14" s="11">
        <v>449191</v>
      </c>
      <c r="I14" s="11">
        <v>101327</v>
      </c>
      <c r="J14" s="11">
        <v>13609</v>
      </c>
      <c r="K14" s="11">
        <v>0</v>
      </c>
      <c r="L14" s="11">
        <v>9534</v>
      </c>
      <c r="M14" s="11">
        <v>0</v>
      </c>
      <c r="N14" s="11">
        <v>126909</v>
      </c>
      <c r="O14" s="11">
        <v>465</v>
      </c>
      <c r="P14" s="11">
        <v>9852</v>
      </c>
      <c r="Q14" s="11">
        <v>423478</v>
      </c>
      <c r="R14" s="11">
        <v>26390</v>
      </c>
      <c r="S14" s="11">
        <v>-9029</v>
      </c>
      <c r="T14" s="11">
        <v>9788</v>
      </c>
      <c r="U14" s="11">
        <v>2398899</v>
      </c>
      <c r="V14" s="11">
        <v>4724</v>
      </c>
      <c r="W14" s="11">
        <v>76</v>
      </c>
      <c r="X14" s="11">
        <v>10639</v>
      </c>
      <c r="Y14" s="11">
        <v>6894</v>
      </c>
    </row>
    <row r="15" spans="1:25" x14ac:dyDescent="0.15">
      <c r="A15" s="12" t="s">
        <v>33</v>
      </c>
      <c r="B15" s="11">
        <v>131236</v>
      </c>
      <c r="C15" s="11">
        <v>240300</v>
      </c>
      <c r="D15" s="11">
        <v>1153688</v>
      </c>
      <c r="E15" s="11">
        <v>1910639</v>
      </c>
      <c r="F15" s="11">
        <v>1658569</v>
      </c>
      <c r="G15" s="11">
        <v>115622</v>
      </c>
      <c r="H15" s="11">
        <v>1590839</v>
      </c>
      <c r="I15" s="11">
        <v>2804492</v>
      </c>
      <c r="J15" s="11">
        <v>38323</v>
      </c>
      <c r="K15" s="11">
        <v>26275</v>
      </c>
      <c r="L15" s="11">
        <v>39516</v>
      </c>
      <c r="M15" s="11">
        <v>22344</v>
      </c>
      <c r="N15" s="11">
        <v>28907</v>
      </c>
      <c r="O15" s="11">
        <v>9155</v>
      </c>
      <c r="P15" s="11">
        <v>7127</v>
      </c>
      <c r="Q15" s="11">
        <v>5930</v>
      </c>
      <c r="R15" s="11">
        <v>10312</v>
      </c>
      <c r="S15" s="11">
        <v>17001</v>
      </c>
      <c r="T15" s="11">
        <v>18341</v>
      </c>
      <c r="U15" s="11">
        <v>10726</v>
      </c>
      <c r="V15" s="11">
        <v>5834</v>
      </c>
      <c r="W15" s="11">
        <v>8927</v>
      </c>
      <c r="X15" s="11">
        <v>8824</v>
      </c>
      <c r="Y15" s="11">
        <v>6823</v>
      </c>
    </row>
    <row r="16" spans="1:25" x14ac:dyDescent="0.15">
      <c r="A16" s="12" t="s">
        <v>34</v>
      </c>
      <c r="B16" s="11">
        <v>69498</v>
      </c>
      <c r="C16" s="11">
        <v>94143</v>
      </c>
      <c r="D16" s="11">
        <v>19894</v>
      </c>
      <c r="E16" s="11">
        <v>72132</v>
      </c>
      <c r="F16" s="11">
        <v>76155</v>
      </c>
      <c r="G16" s="11">
        <v>81791</v>
      </c>
      <c r="H16" s="11">
        <v>4990606</v>
      </c>
      <c r="I16" s="11">
        <v>99900</v>
      </c>
      <c r="J16" s="11">
        <v>79530</v>
      </c>
      <c r="K16" s="11">
        <v>62918</v>
      </c>
      <c r="L16" s="11">
        <v>106674</v>
      </c>
      <c r="M16" s="11">
        <v>56182</v>
      </c>
      <c r="N16" s="11">
        <v>85092</v>
      </c>
      <c r="O16" s="11">
        <v>91817</v>
      </c>
      <c r="P16" s="11">
        <v>69969</v>
      </c>
      <c r="Q16" s="11">
        <v>73734</v>
      </c>
      <c r="R16" s="11">
        <v>71647</v>
      </c>
      <c r="S16" s="11">
        <v>61199</v>
      </c>
      <c r="T16" s="11">
        <v>68856</v>
      </c>
      <c r="U16" s="11">
        <v>103658</v>
      </c>
      <c r="V16" s="11">
        <v>42274</v>
      </c>
      <c r="W16" s="11">
        <v>38435</v>
      </c>
      <c r="X16" s="11">
        <v>19797</v>
      </c>
      <c r="Y16" s="11">
        <v>26706</v>
      </c>
    </row>
    <row r="17" spans="1:25" x14ac:dyDescent="0.15">
      <c r="A17" s="12" t="s">
        <v>75</v>
      </c>
      <c r="B17" s="11">
        <v>476380</v>
      </c>
      <c r="C17" s="11">
        <v>1343949</v>
      </c>
      <c r="D17" s="11">
        <v>3184210</v>
      </c>
      <c r="E17" s="11">
        <v>4117624</v>
      </c>
      <c r="F17" s="11">
        <v>3412252</v>
      </c>
      <c r="G17" s="11">
        <v>3922356</v>
      </c>
      <c r="H17" s="11">
        <v>10437862</v>
      </c>
      <c r="I17" s="11">
        <v>4262362</v>
      </c>
      <c r="J17" s="11">
        <v>158202</v>
      </c>
      <c r="K17" s="11">
        <v>122655</v>
      </c>
      <c r="L17" s="11">
        <v>184578</v>
      </c>
      <c r="M17" s="11">
        <v>114251</v>
      </c>
      <c r="N17" s="11">
        <v>271989</v>
      </c>
      <c r="O17" s="11">
        <v>124455</v>
      </c>
      <c r="P17" s="11">
        <v>110567</v>
      </c>
      <c r="Q17" s="11">
        <v>531759</v>
      </c>
      <c r="R17" s="11">
        <v>137192</v>
      </c>
      <c r="S17" s="11">
        <v>93033</v>
      </c>
      <c r="T17" s="11">
        <v>119247</v>
      </c>
      <c r="U17" s="11">
        <v>2542809</v>
      </c>
      <c r="V17" s="11">
        <v>88442</v>
      </c>
      <c r="W17" s="11">
        <v>74404</v>
      </c>
      <c r="X17" s="11">
        <v>59938</v>
      </c>
      <c r="Y17" s="11">
        <v>58795</v>
      </c>
    </row>
    <row r="18" spans="1:25" x14ac:dyDescent="0.15">
      <c r="A18" s="12" t="s">
        <v>36</v>
      </c>
      <c r="B18" s="11">
        <v>281543</v>
      </c>
      <c r="C18" s="11">
        <v>328232</v>
      </c>
      <c r="D18" s="11">
        <v>337812</v>
      </c>
      <c r="E18" s="11">
        <v>330824</v>
      </c>
      <c r="F18" s="11">
        <v>325136</v>
      </c>
      <c r="G18" s="11">
        <v>322959</v>
      </c>
      <c r="H18" s="11">
        <v>296511</v>
      </c>
      <c r="I18" s="11">
        <v>248956</v>
      </c>
      <c r="J18" s="11">
        <v>242407</v>
      </c>
      <c r="K18" s="11">
        <v>240749</v>
      </c>
      <c r="L18" s="11">
        <v>232632</v>
      </c>
      <c r="M18" s="11">
        <v>229817</v>
      </c>
      <c r="N18" s="11">
        <v>228444</v>
      </c>
      <c r="O18" s="11">
        <v>189921</v>
      </c>
      <c r="P18" s="11">
        <v>168169</v>
      </c>
      <c r="Q18" s="11">
        <v>163950</v>
      </c>
      <c r="R18" s="11">
        <v>154359</v>
      </c>
      <c r="S18" s="11">
        <v>143577</v>
      </c>
      <c r="T18" s="11">
        <v>136265</v>
      </c>
      <c r="U18" s="11">
        <v>205840</v>
      </c>
      <c r="V18" s="11">
        <v>200719</v>
      </c>
      <c r="W18" s="11">
        <v>197825</v>
      </c>
      <c r="X18" s="11">
        <v>166651</v>
      </c>
      <c r="Y18" s="11">
        <v>128921</v>
      </c>
    </row>
    <row r="19" spans="1:25" x14ac:dyDescent="0.15">
      <c r="A19" s="12" t="s">
        <v>37</v>
      </c>
      <c r="B19" s="11">
        <v>31275</v>
      </c>
      <c r="C19" s="11">
        <v>49623</v>
      </c>
      <c r="D19" s="11">
        <v>904856</v>
      </c>
      <c r="E19" s="11">
        <v>666667</v>
      </c>
      <c r="F19" s="11">
        <v>296696</v>
      </c>
      <c r="G19" s="11">
        <v>1541547</v>
      </c>
      <c r="H19" s="11">
        <v>54131</v>
      </c>
      <c r="I19" s="11">
        <v>875511</v>
      </c>
      <c r="J19" s="11">
        <v>54</v>
      </c>
      <c r="K19" s="11">
        <v>1602</v>
      </c>
      <c r="L19" s="11">
        <v>2488</v>
      </c>
      <c r="M19" s="11">
        <v>72</v>
      </c>
      <c r="N19" s="11">
        <v>1161</v>
      </c>
      <c r="O19" s="11">
        <v>550</v>
      </c>
      <c r="P19" s="11">
        <v>170045</v>
      </c>
      <c r="Q19" s="11">
        <v>0</v>
      </c>
      <c r="R19" s="11">
        <v>0</v>
      </c>
      <c r="S19" s="11">
        <v>278397</v>
      </c>
      <c r="T19" s="11">
        <v>1474</v>
      </c>
      <c r="U19" s="11">
        <v>18104</v>
      </c>
      <c r="V19" s="11">
        <v>0</v>
      </c>
      <c r="W19" s="11">
        <v>22485</v>
      </c>
      <c r="X19" s="11">
        <v>3999</v>
      </c>
      <c r="Y19" s="11">
        <v>34</v>
      </c>
    </row>
    <row r="20" spans="1:25" x14ac:dyDescent="0.15">
      <c r="A20" s="12" t="s">
        <v>38</v>
      </c>
      <c r="B20" s="11">
        <v>23088848</v>
      </c>
      <c r="C20" s="11">
        <v>36638775</v>
      </c>
      <c r="D20" s="11">
        <v>51272341</v>
      </c>
      <c r="E20" s="11">
        <v>48476469</v>
      </c>
      <c r="F20" s="11">
        <v>45442150</v>
      </c>
      <c r="G20" s="11">
        <v>44057106</v>
      </c>
      <c r="H20" s="11">
        <v>38648309</v>
      </c>
      <c r="I20" s="11">
        <v>51345666</v>
      </c>
      <c r="J20" s="11">
        <v>16109275</v>
      </c>
      <c r="K20" s="11">
        <v>15527470</v>
      </c>
      <c r="L20" s="11">
        <v>15141004</v>
      </c>
      <c r="M20" s="11">
        <v>14426668</v>
      </c>
      <c r="N20" s="11">
        <v>14120342</v>
      </c>
      <c r="O20" s="11">
        <v>13561695</v>
      </c>
      <c r="P20" s="11">
        <v>13266543</v>
      </c>
      <c r="Q20" s="11">
        <v>13349261</v>
      </c>
      <c r="R20" s="11">
        <v>12954793</v>
      </c>
      <c r="S20" s="11">
        <v>12397014</v>
      </c>
      <c r="T20" s="11">
        <v>11471939</v>
      </c>
      <c r="U20" s="11">
        <v>13458259</v>
      </c>
      <c r="V20" s="11">
        <v>12758758</v>
      </c>
      <c r="W20" s="11">
        <v>12348646</v>
      </c>
      <c r="X20" s="11">
        <v>11883070</v>
      </c>
      <c r="Y20" s="11">
        <v>11305140</v>
      </c>
    </row>
    <row r="21" spans="1:25" x14ac:dyDescent="0.15">
      <c r="A21" s="12" t="s">
        <v>30</v>
      </c>
      <c r="B21" s="13"/>
      <c r="C21" s="13"/>
      <c r="D21" s="13"/>
      <c r="E21" s="13"/>
      <c r="F21" s="13"/>
      <c r="G21" s="13"/>
      <c r="H21" s="13"/>
      <c r="I21" s="13"/>
      <c r="J21" s="13"/>
      <c r="K21" s="13"/>
      <c r="L21" s="13"/>
      <c r="M21" s="13"/>
      <c r="N21" s="13"/>
      <c r="O21" s="13"/>
      <c r="P21" s="13"/>
      <c r="Q21" s="13"/>
      <c r="R21" s="13"/>
      <c r="S21" s="13"/>
      <c r="T21" s="13"/>
      <c r="U21" s="13"/>
      <c r="V21" s="13"/>
      <c r="W21" s="13"/>
      <c r="X21" s="13"/>
      <c r="Y21" s="13"/>
    </row>
    <row r="22" spans="1:25" x14ac:dyDescent="0.15">
      <c r="A22" s="12" t="s">
        <v>39</v>
      </c>
      <c r="B22" s="11">
        <v>477157</v>
      </c>
      <c r="C22" s="11">
        <v>713496</v>
      </c>
      <c r="D22" s="11">
        <v>978926</v>
      </c>
      <c r="E22" s="11">
        <v>828077</v>
      </c>
      <c r="F22" s="11">
        <v>852068</v>
      </c>
      <c r="G22" s="11">
        <v>829332</v>
      </c>
      <c r="H22" s="11">
        <v>663767</v>
      </c>
      <c r="I22" s="11">
        <v>849346</v>
      </c>
      <c r="J22" s="11">
        <v>370697</v>
      </c>
      <c r="K22" s="11">
        <v>348217</v>
      </c>
      <c r="L22" s="11">
        <v>334430</v>
      </c>
      <c r="M22" s="11">
        <v>332434</v>
      </c>
      <c r="N22" s="11">
        <v>318261</v>
      </c>
      <c r="O22" s="11">
        <v>302376</v>
      </c>
      <c r="P22" s="11">
        <v>297618</v>
      </c>
      <c r="Q22" s="11">
        <v>309328</v>
      </c>
      <c r="R22" s="11">
        <v>689483</v>
      </c>
      <c r="S22" s="11">
        <v>625641</v>
      </c>
      <c r="T22" s="11">
        <v>449451</v>
      </c>
      <c r="U22" s="11">
        <v>508167</v>
      </c>
      <c r="V22" s="11">
        <v>364997</v>
      </c>
      <c r="W22" s="11">
        <v>341974</v>
      </c>
      <c r="X22" s="11">
        <v>331236</v>
      </c>
      <c r="Y22" s="11">
        <v>471239</v>
      </c>
    </row>
    <row r="23" spans="1:25" x14ac:dyDescent="0.15">
      <c r="A23" s="12" t="s">
        <v>40</v>
      </c>
      <c r="B23" s="11">
        <v>114935</v>
      </c>
      <c r="C23" s="11">
        <v>39757</v>
      </c>
      <c r="D23" s="11">
        <v>61029</v>
      </c>
      <c r="E23" s="11">
        <v>57496</v>
      </c>
      <c r="F23" s="11">
        <v>63383</v>
      </c>
      <c r="G23" s="11">
        <v>59671</v>
      </c>
      <c r="H23" s="11">
        <v>207214</v>
      </c>
      <c r="I23" s="11">
        <v>75559</v>
      </c>
      <c r="J23" s="11">
        <v>41828</v>
      </c>
      <c r="K23" s="11">
        <v>51182</v>
      </c>
      <c r="L23" s="11">
        <v>46200</v>
      </c>
      <c r="M23" s="11">
        <v>47587</v>
      </c>
      <c r="N23" s="11">
        <v>48433</v>
      </c>
      <c r="O23" s="11">
        <v>51179</v>
      </c>
      <c r="P23" s="11">
        <v>53135</v>
      </c>
      <c r="Q23" s="11">
        <v>55614</v>
      </c>
      <c r="R23" s="11">
        <v>59129</v>
      </c>
      <c r="S23" s="11">
        <v>46918</v>
      </c>
      <c r="T23" s="11">
        <v>41688</v>
      </c>
      <c r="U23" s="11">
        <v>36624</v>
      </c>
      <c r="V23" s="11">
        <v>33868</v>
      </c>
      <c r="W23" s="11">
        <v>34352</v>
      </c>
      <c r="X23" s="11">
        <v>37041</v>
      </c>
      <c r="Y23" s="11">
        <v>35174</v>
      </c>
    </row>
    <row r="24" spans="1:25" x14ac:dyDescent="0.15">
      <c r="A24" s="12" t="s">
        <v>41</v>
      </c>
      <c r="B24" s="11">
        <v>3</v>
      </c>
      <c r="C24" s="11">
        <v>1</v>
      </c>
      <c r="D24" s="11">
        <v>18</v>
      </c>
      <c r="E24" s="11">
        <v>1</v>
      </c>
      <c r="F24" s="11">
        <v>0</v>
      </c>
      <c r="G24" s="11">
        <v>0</v>
      </c>
      <c r="H24" s="11">
        <v>0</v>
      </c>
      <c r="I24" s="11">
        <v>0</v>
      </c>
      <c r="J24" s="11">
        <v>2641</v>
      </c>
      <c r="K24" s="11">
        <v>0</v>
      </c>
      <c r="L24" s="11">
        <v>22</v>
      </c>
      <c r="M24" s="11">
        <v>0</v>
      </c>
      <c r="N24" s="11">
        <v>0</v>
      </c>
      <c r="O24" s="11">
        <v>0</v>
      </c>
      <c r="P24" s="11">
        <v>0</v>
      </c>
      <c r="Q24" s="11">
        <v>484</v>
      </c>
      <c r="R24" s="11">
        <v>548</v>
      </c>
      <c r="S24" s="11">
        <v>0</v>
      </c>
      <c r="T24" s="11">
        <v>0</v>
      </c>
      <c r="U24" s="11">
        <v>557</v>
      </c>
      <c r="V24" s="11">
        <v>25</v>
      </c>
      <c r="W24" s="11">
        <v>0</v>
      </c>
      <c r="X24" s="11">
        <v>0</v>
      </c>
      <c r="Y24" s="11">
        <v>26</v>
      </c>
    </row>
    <row r="25" spans="1:25" x14ac:dyDescent="0.15">
      <c r="A25" s="12" t="s">
        <v>42</v>
      </c>
      <c r="B25" s="11">
        <v>183677</v>
      </c>
      <c r="C25" s="11">
        <v>161048</v>
      </c>
      <c r="D25" s="11">
        <v>159293</v>
      </c>
      <c r="E25" s="11">
        <v>1401756</v>
      </c>
      <c r="F25" s="11">
        <v>157372</v>
      </c>
      <c r="G25" s="11">
        <v>145037</v>
      </c>
      <c r="H25" s="11">
        <v>123926</v>
      </c>
      <c r="I25" s="11">
        <v>2751036</v>
      </c>
      <c r="J25" s="11">
        <v>110837</v>
      </c>
      <c r="K25" s="11">
        <v>101084</v>
      </c>
      <c r="L25" s="11">
        <v>107712</v>
      </c>
      <c r="M25" s="11">
        <v>93083</v>
      </c>
      <c r="N25" s="11">
        <v>97252</v>
      </c>
      <c r="O25" s="11">
        <v>104060</v>
      </c>
      <c r="P25" s="11">
        <v>100375</v>
      </c>
      <c r="Q25" s="11">
        <v>96103</v>
      </c>
      <c r="R25" s="11">
        <v>94754</v>
      </c>
      <c r="S25" s="11">
        <v>262337</v>
      </c>
      <c r="T25" s="11">
        <v>90823</v>
      </c>
      <c r="U25" s="11">
        <v>88634</v>
      </c>
      <c r="V25" s="11">
        <v>82265</v>
      </c>
      <c r="W25" s="11">
        <v>73183</v>
      </c>
      <c r="X25" s="11">
        <v>67661</v>
      </c>
      <c r="Y25" s="11">
        <v>64614</v>
      </c>
    </row>
    <row r="26" spans="1:25" x14ac:dyDescent="0.15">
      <c r="A26" s="12" t="s">
        <v>43</v>
      </c>
      <c r="B26" s="11">
        <v>316825</v>
      </c>
      <c r="C26" s="11">
        <v>358662</v>
      </c>
      <c r="D26" s="11">
        <v>590196</v>
      </c>
      <c r="E26" s="11">
        <v>524254</v>
      </c>
      <c r="F26" s="11">
        <v>425752</v>
      </c>
      <c r="G26" s="11">
        <v>527025</v>
      </c>
      <c r="H26" s="11">
        <v>257351</v>
      </c>
      <c r="I26" s="11">
        <v>428564</v>
      </c>
      <c r="J26" s="11">
        <v>206214</v>
      </c>
      <c r="K26" s="11">
        <v>170649</v>
      </c>
      <c r="L26" s="11">
        <v>186155</v>
      </c>
      <c r="M26" s="11">
        <v>174385</v>
      </c>
      <c r="N26" s="11">
        <v>187644</v>
      </c>
      <c r="O26" s="11">
        <v>167358</v>
      </c>
      <c r="P26" s="11">
        <v>177356</v>
      </c>
      <c r="Q26" s="11">
        <v>142575</v>
      </c>
      <c r="R26" s="11">
        <v>133838</v>
      </c>
      <c r="S26" s="11">
        <v>127412</v>
      </c>
      <c r="T26" s="11">
        <v>132526</v>
      </c>
      <c r="U26" s="11">
        <v>156621</v>
      </c>
      <c r="V26" s="11">
        <v>126729</v>
      </c>
      <c r="W26" s="11">
        <v>144715</v>
      </c>
      <c r="X26" s="11">
        <v>129106</v>
      </c>
      <c r="Y26" s="11">
        <v>112470</v>
      </c>
    </row>
    <row r="27" spans="1:25" x14ac:dyDescent="0.15">
      <c r="A27" s="12" t="s">
        <v>44</v>
      </c>
      <c r="B27" s="11">
        <v>319759</v>
      </c>
      <c r="C27" s="11">
        <v>2473213</v>
      </c>
      <c r="D27" s="11">
        <v>4542935</v>
      </c>
      <c r="E27" s="11">
        <v>4345315</v>
      </c>
      <c r="F27" s="11">
        <v>4626631</v>
      </c>
      <c r="G27" s="11">
        <v>3538219</v>
      </c>
      <c r="H27" s="11">
        <v>1593450</v>
      </c>
      <c r="I27" s="11">
        <v>3935454</v>
      </c>
      <c r="J27" s="11">
        <v>80782</v>
      </c>
      <c r="K27" s="11">
        <v>86170</v>
      </c>
      <c r="L27" s="11">
        <v>65797</v>
      </c>
      <c r="M27" s="11">
        <v>47747</v>
      </c>
      <c r="N27" s="11">
        <v>89722</v>
      </c>
      <c r="O27" s="11">
        <v>59041</v>
      </c>
      <c r="P27" s="11">
        <v>56791</v>
      </c>
      <c r="Q27" s="11">
        <v>63327</v>
      </c>
      <c r="R27" s="11">
        <v>64891</v>
      </c>
      <c r="S27" s="11">
        <v>53913</v>
      </c>
      <c r="T27" s="11">
        <v>51893</v>
      </c>
      <c r="U27" s="11">
        <v>63027</v>
      </c>
      <c r="V27" s="11">
        <v>49858</v>
      </c>
      <c r="W27" s="11">
        <v>16594</v>
      </c>
      <c r="X27" s="11">
        <v>28357</v>
      </c>
      <c r="Y27" s="11">
        <v>12663</v>
      </c>
    </row>
    <row r="28" spans="1:25" x14ac:dyDescent="0.15">
      <c r="A28" s="12" t="s">
        <v>45</v>
      </c>
      <c r="B28" s="11">
        <v>295</v>
      </c>
      <c r="C28" s="11">
        <v>186</v>
      </c>
      <c r="D28" s="11">
        <v>454</v>
      </c>
      <c r="E28" s="11">
        <v>4051</v>
      </c>
      <c r="F28" s="11">
        <v>2954</v>
      </c>
      <c r="G28" s="11">
        <v>2598</v>
      </c>
      <c r="H28" s="11">
        <v>2971</v>
      </c>
      <c r="I28" s="11">
        <v>1685</v>
      </c>
      <c r="J28" s="11">
        <v>1513</v>
      </c>
      <c r="K28" s="11">
        <v>1749</v>
      </c>
      <c r="L28" s="11">
        <v>3752</v>
      </c>
      <c r="M28" s="11">
        <v>3634</v>
      </c>
      <c r="N28" s="11">
        <v>4205</v>
      </c>
      <c r="O28" s="11">
        <v>2932</v>
      </c>
      <c r="P28" s="11">
        <v>3168</v>
      </c>
      <c r="Q28" s="11">
        <v>2512</v>
      </c>
      <c r="R28" s="11">
        <v>631</v>
      </c>
      <c r="S28" s="11">
        <v>9</v>
      </c>
      <c r="T28" s="11">
        <v>74</v>
      </c>
      <c r="U28" s="11">
        <v>83</v>
      </c>
      <c r="V28" s="11">
        <v>33</v>
      </c>
      <c r="W28" s="11">
        <v>149</v>
      </c>
      <c r="X28" s="11">
        <v>2</v>
      </c>
      <c r="Y28" s="11">
        <v>4</v>
      </c>
    </row>
    <row r="29" spans="1:25" x14ac:dyDescent="0.15">
      <c r="A29" s="12" t="s">
        <v>46</v>
      </c>
      <c r="B29" s="11">
        <v>658007</v>
      </c>
      <c r="C29" s="11">
        <v>56815</v>
      </c>
      <c r="D29" s="11">
        <v>529367</v>
      </c>
      <c r="E29" s="11">
        <v>30525</v>
      </c>
      <c r="F29" s="11">
        <v>6595</v>
      </c>
      <c r="G29" s="11">
        <v>22808</v>
      </c>
      <c r="H29" s="11">
        <v>13794</v>
      </c>
      <c r="I29" s="11">
        <v>30259</v>
      </c>
      <c r="J29" s="11">
        <v>27365</v>
      </c>
      <c r="K29" s="11">
        <v>27398</v>
      </c>
      <c r="L29" s="11">
        <v>27455</v>
      </c>
      <c r="M29" s="11">
        <v>12868</v>
      </c>
      <c r="N29" s="11">
        <v>16323</v>
      </c>
      <c r="O29" s="11">
        <v>53323</v>
      </c>
      <c r="P29" s="11">
        <v>-18422</v>
      </c>
      <c r="Q29" s="11">
        <v>13706</v>
      </c>
      <c r="R29" s="11">
        <v>29488</v>
      </c>
      <c r="S29" s="11">
        <v>7618</v>
      </c>
      <c r="T29" s="11">
        <v>6350</v>
      </c>
      <c r="U29" s="11">
        <v>38433</v>
      </c>
      <c r="V29" s="11">
        <v>37585</v>
      </c>
      <c r="W29" s="11">
        <v>19459</v>
      </c>
      <c r="X29" s="11">
        <v>74405</v>
      </c>
      <c r="Y29" s="11">
        <v>15039</v>
      </c>
    </row>
    <row r="30" spans="1:25" x14ac:dyDescent="0.15">
      <c r="A30" s="12" t="s">
        <v>47</v>
      </c>
      <c r="B30" s="11">
        <v>597</v>
      </c>
      <c r="C30" s="11">
        <v>46626</v>
      </c>
      <c r="D30" s="11">
        <v>6492</v>
      </c>
      <c r="E30" s="11">
        <v>611</v>
      </c>
      <c r="F30" s="11">
        <v>0</v>
      </c>
      <c r="G30" s="11">
        <v>0</v>
      </c>
      <c r="H30" s="11">
        <v>273944</v>
      </c>
      <c r="I30" s="11">
        <v>1</v>
      </c>
      <c r="J30" s="11">
        <v>21060</v>
      </c>
      <c r="K30" s="11">
        <v>0</v>
      </c>
      <c r="L30" s="11">
        <v>128461</v>
      </c>
      <c r="M30" s="11">
        <v>0</v>
      </c>
      <c r="N30" s="11">
        <v>58591</v>
      </c>
      <c r="O30" s="11">
        <v>0</v>
      </c>
      <c r="P30" s="11">
        <v>0</v>
      </c>
      <c r="Q30" s="11">
        <v>242</v>
      </c>
      <c r="R30" s="11">
        <v>0</v>
      </c>
      <c r="S30" s="11">
        <v>4968</v>
      </c>
      <c r="T30" s="11">
        <v>484</v>
      </c>
      <c r="U30" s="11">
        <v>168935</v>
      </c>
      <c r="V30" s="11">
        <v>10741</v>
      </c>
      <c r="W30" s="11">
        <v>733</v>
      </c>
      <c r="X30" s="11">
        <v>6993</v>
      </c>
      <c r="Y30" s="11">
        <v>0</v>
      </c>
    </row>
    <row r="31" spans="1:25" x14ac:dyDescent="0.15">
      <c r="A31" s="12" t="s">
        <v>48</v>
      </c>
      <c r="B31" s="11">
        <v>54441</v>
      </c>
      <c r="C31" s="11">
        <v>337677</v>
      </c>
      <c r="D31" s="11">
        <v>3849</v>
      </c>
      <c r="E31" s="11">
        <v>1060</v>
      </c>
      <c r="F31" s="11">
        <v>825438</v>
      </c>
      <c r="G31" s="11">
        <v>144004</v>
      </c>
      <c r="H31" s="11">
        <v>280623</v>
      </c>
      <c r="I31" s="11">
        <v>976605</v>
      </c>
      <c r="J31" s="11">
        <v>20020</v>
      </c>
      <c r="K31" s="11">
        <v>25173</v>
      </c>
      <c r="L31" s="11">
        <v>160750</v>
      </c>
      <c r="M31" s="11">
        <v>2801</v>
      </c>
      <c r="N31" s="11">
        <v>4219</v>
      </c>
      <c r="O31" s="11">
        <v>29</v>
      </c>
      <c r="P31" s="11">
        <v>41</v>
      </c>
      <c r="Q31" s="11">
        <v>26</v>
      </c>
      <c r="R31" s="11">
        <v>23</v>
      </c>
      <c r="S31" s="11">
        <v>17</v>
      </c>
      <c r="T31" s="11">
        <v>6943</v>
      </c>
      <c r="U31" s="11">
        <v>84</v>
      </c>
      <c r="V31" s="11">
        <v>22</v>
      </c>
      <c r="W31" s="11">
        <v>8189</v>
      </c>
      <c r="X31" s="11">
        <v>29</v>
      </c>
      <c r="Y31" s="11">
        <v>21</v>
      </c>
    </row>
    <row r="32" spans="1:25" x14ac:dyDescent="0.15">
      <c r="A32" s="12" t="s">
        <v>49</v>
      </c>
      <c r="B32" s="11">
        <v>2125700</v>
      </c>
      <c r="C32" s="11">
        <v>4187477</v>
      </c>
      <c r="D32" s="11">
        <v>6872560</v>
      </c>
      <c r="E32" s="11">
        <v>7193145</v>
      </c>
      <c r="F32" s="11">
        <v>6960193</v>
      </c>
      <c r="G32" s="11">
        <v>5268693</v>
      </c>
      <c r="H32" s="11">
        <v>3417042</v>
      </c>
      <c r="I32" s="11">
        <v>9048509</v>
      </c>
      <c r="J32" s="11">
        <v>882953</v>
      </c>
      <c r="K32" s="11">
        <v>811620</v>
      </c>
      <c r="L32" s="11">
        <v>1060732</v>
      </c>
      <c r="M32" s="11">
        <v>714537</v>
      </c>
      <c r="N32" s="11">
        <v>824651</v>
      </c>
      <c r="O32" s="11">
        <v>740298</v>
      </c>
      <c r="P32" s="11">
        <v>670063</v>
      </c>
      <c r="Q32" s="11">
        <v>683918</v>
      </c>
      <c r="R32" s="11">
        <v>1072787</v>
      </c>
      <c r="S32" s="11">
        <v>1128831</v>
      </c>
      <c r="T32" s="11">
        <v>780232</v>
      </c>
      <c r="U32" s="11">
        <v>1061157</v>
      </c>
      <c r="V32" s="11">
        <v>706124</v>
      </c>
      <c r="W32" s="11">
        <v>639350</v>
      </c>
      <c r="X32" s="11">
        <v>674829</v>
      </c>
      <c r="Y32" s="11">
        <v>711249</v>
      </c>
    </row>
    <row r="33" spans="1:25" x14ac:dyDescent="0.15">
      <c r="A33" s="12" t="s">
        <v>30</v>
      </c>
      <c r="B33" s="13"/>
      <c r="C33" s="13"/>
      <c r="D33" s="13"/>
      <c r="E33" s="13"/>
      <c r="F33" s="13"/>
      <c r="G33" s="13"/>
      <c r="H33" s="13"/>
      <c r="I33" s="13"/>
      <c r="J33" s="13"/>
      <c r="K33" s="13"/>
      <c r="L33" s="13"/>
      <c r="M33" s="13"/>
      <c r="N33" s="13"/>
      <c r="O33" s="13"/>
      <c r="P33" s="13"/>
      <c r="Q33" s="13"/>
      <c r="R33" s="13"/>
      <c r="S33" s="13"/>
      <c r="T33" s="13"/>
      <c r="U33" s="13"/>
      <c r="V33" s="13"/>
      <c r="W33" s="13"/>
      <c r="X33" s="13"/>
      <c r="Y33" s="13"/>
    </row>
    <row r="34" spans="1:25" x14ac:dyDescent="0.15">
      <c r="A34" s="12" t="s">
        <v>50</v>
      </c>
      <c r="B34" s="11">
        <v>36616861</v>
      </c>
      <c r="C34" s="11">
        <v>46835630</v>
      </c>
      <c r="D34" s="11">
        <v>47747969</v>
      </c>
      <c r="E34" s="11">
        <v>41283324</v>
      </c>
      <c r="F34" s="11">
        <v>38481930</v>
      </c>
      <c r="G34" s="11">
        <v>38788411</v>
      </c>
      <c r="H34" s="11">
        <v>35231266.730999999</v>
      </c>
      <c r="I34" s="11">
        <v>42297156.637000002</v>
      </c>
      <c r="J34" s="11">
        <v>15226319.987</v>
      </c>
      <c r="K34" s="11">
        <v>14715848.059</v>
      </c>
      <c r="L34" s="11">
        <v>14080271.039000001</v>
      </c>
      <c r="M34" s="11">
        <v>13712130.209000001</v>
      </c>
      <c r="N34" s="11">
        <v>13295690.909</v>
      </c>
      <c r="O34" s="11">
        <v>12821393.875</v>
      </c>
      <c r="P34" s="11">
        <v>12596482.301000001</v>
      </c>
      <c r="Q34" s="11">
        <v>12665345.875</v>
      </c>
      <c r="R34" s="11">
        <v>11882006.857000001</v>
      </c>
      <c r="S34" s="11">
        <v>11268312.846999999</v>
      </c>
      <c r="T34" s="11">
        <v>10691708.814999999</v>
      </c>
      <c r="U34" s="11">
        <v>12397099.904999999</v>
      </c>
      <c r="V34" s="11">
        <v>12053354.755000001</v>
      </c>
      <c r="W34" s="11">
        <v>11709296.814999999</v>
      </c>
      <c r="X34" s="11">
        <v>11208241.140000001</v>
      </c>
      <c r="Y34" s="11">
        <v>10593892.074999999</v>
      </c>
    </row>
    <row r="35" spans="1:25" x14ac:dyDescent="0.15">
      <c r="A35" s="12" t="s">
        <v>51</v>
      </c>
      <c r="B35" s="11">
        <v>1213967</v>
      </c>
      <c r="C35" s="11">
        <v>1269839</v>
      </c>
      <c r="D35" s="11">
        <v>403455</v>
      </c>
      <c r="E35" s="11">
        <v>469200</v>
      </c>
      <c r="F35" s="11">
        <v>1677605</v>
      </c>
      <c r="G35" s="11">
        <v>4775795</v>
      </c>
      <c r="H35" s="11">
        <v>4490702</v>
      </c>
      <c r="I35" s="11">
        <v>5119503</v>
      </c>
      <c r="J35" s="11">
        <v>6513553</v>
      </c>
      <c r="K35" s="11">
        <v>6968306</v>
      </c>
      <c r="L35" s="11">
        <v>6726885</v>
      </c>
      <c r="M35" s="11">
        <v>5594322</v>
      </c>
      <c r="N35" s="11">
        <v>5660343</v>
      </c>
      <c r="O35" s="11">
        <v>6538515</v>
      </c>
      <c r="P35" s="11">
        <v>6518326</v>
      </c>
      <c r="Q35" s="11">
        <v>6712453</v>
      </c>
      <c r="R35" s="11">
        <v>6249018</v>
      </c>
      <c r="S35" s="11">
        <v>5675898</v>
      </c>
      <c r="T35" s="11">
        <v>5342997</v>
      </c>
      <c r="U35" s="11">
        <v>5232636</v>
      </c>
      <c r="V35" s="11">
        <v>5131082</v>
      </c>
      <c r="W35" s="11">
        <v>4954300</v>
      </c>
      <c r="X35" s="11">
        <v>4723814</v>
      </c>
      <c r="Y35" s="11">
        <v>4374547</v>
      </c>
    </row>
    <row r="36" spans="1:25" x14ac:dyDescent="0.15">
      <c r="A36" s="12" t="s">
        <v>74</v>
      </c>
      <c r="B36" s="11">
        <v>19749181</v>
      </c>
      <c r="C36" s="11">
        <v>31175012</v>
      </c>
      <c r="D36" s="11">
        <v>43996330</v>
      </c>
      <c r="E36" s="11">
        <v>40814125</v>
      </c>
      <c r="F36" s="11">
        <v>36804353</v>
      </c>
      <c r="G36" s="11">
        <v>34012616</v>
      </c>
      <c r="H36" s="11">
        <v>30740565</v>
      </c>
      <c r="I36" s="11">
        <v>37177654</v>
      </c>
      <c r="J36" s="11">
        <v>8712768</v>
      </c>
      <c r="K36" s="11">
        <v>7747542</v>
      </c>
      <c r="L36" s="11">
        <v>7353386</v>
      </c>
      <c r="M36" s="11">
        <v>8117808</v>
      </c>
      <c r="N36" s="11">
        <v>7635348</v>
      </c>
      <c r="O36" s="11">
        <v>6282878</v>
      </c>
      <c r="P36" s="11">
        <v>6078157</v>
      </c>
      <c r="Q36" s="11">
        <v>5952891</v>
      </c>
      <c r="R36" s="11">
        <v>5632989</v>
      </c>
      <c r="S36" s="11">
        <v>5592287</v>
      </c>
      <c r="T36" s="11">
        <v>5348712</v>
      </c>
      <c r="U36" s="11">
        <v>7164464</v>
      </c>
      <c r="V36" s="11">
        <v>6921550</v>
      </c>
      <c r="W36" s="11">
        <v>6754997</v>
      </c>
      <c r="X36" s="11">
        <v>6484428</v>
      </c>
      <c r="Y36" s="11">
        <v>6219344</v>
      </c>
    </row>
    <row r="37" spans="1:25" x14ac:dyDescent="0.15">
      <c r="A37" s="10"/>
    </row>
    <row r="40" spans="1:25" x14ac:dyDescent="0.15">
      <c r="B40" s="29">
        <f>B26/B34</f>
        <v>8.6524347349162447E-3</v>
      </c>
    </row>
  </sheetData>
  <mergeCells count="3">
    <mergeCell ref="A1:D1"/>
    <mergeCell ref="A8:Y8"/>
    <mergeCell ref="A2:Y2"/>
  </mergeCells>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33"/>
  <sheetViews>
    <sheetView zoomScaleNormal="100" workbookViewId="0">
      <selection activeCell="A15" sqref="A15"/>
    </sheetView>
  </sheetViews>
  <sheetFormatPr baseColWidth="10" defaultRowHeight="13" x14ac:dyDescent="0.15"/>
  <cols>
    <col min="1" max="1" width="48.5" style="9" customWidth="1"/>
    <col min="2" max="25" width="17.5" style="9" customWidth="1"/>
    <col min="26" max="16384" width="10.83203125" style="9"/>
  </cols>
  <sheetData>
    <row r="1" spans="1:25" ht="40" customHeight="1" x14ac:dyDescent="0.15">
      <c r="A1" s="37"/>
      <c r="B1" s="38"/>
      <c r="C1" s="38"/>
      <c r="D1" s="38"/>
    </row>
    <row r="2" spans="1:25" ht="30" customHeight="1" x14ac:dyDescent="0.2">
      <c r="A2" s="45" t="s">
        <v>0</v>
      </c>
      <c r="B2" s="46"/>
      <c r="C2" s="46"/>
      <c r="D2" s="46"/>
      <c r="E2" s="46"/>
      <c r="F2" s="46"/>
      <c r="G2" s="46"/>
      <c r="H2" s="46"/>
      <c r="I2" s="46"/>
      <c r="J2" s="46"/>
      <c r="K2" s="46"/>
      <c r="L2" s="46"/>
      <c r="M2" s="46"/>
      <c r="N2" s="46"/>
      <c r="O2" s="46"/>
      <c r="P2" s="46"/>
      <c r="Q2" s="46"/>
      <c r="R2" s="46"/>
      <c r="S2" s="46"/>
      <c r="T2" s="46"/>
      <c r="U2" s="46"/>
      <c r="V2" s="46"/>
      <c r="W2" s="46"/>
      <c r="X2" s="46"/>
      <c r="Y2" s="46"/>
    </row>
    <row r="3" spans="1:25" x14ac:dyDescent="0.15">
      <c r="A3" s="12" t="s">
        <v>1</v>
      </c>
    </row>
    <row r="5" spans="1:25" x14ac:dyDescent="0.15">
      <c r="A5" s="12" t="s">
        <v>2</v>
      </c>
      <c r="B5" s="10"/>
    </row>
    <row r="6" spans="1:25" x14ac:dyDescent="0.15">
      <c r="A6" s="12" t="s">
        <v>77</v>
      </c>
      <c r="B6" s="10"/>
    </row>
    <row r="8" spans="1:25" x14ac:dyDescent="0.15">
      <c r="A8" s="39"/>
      <c r="B8" s="38"/>
      <c r="C8" s="38"/>
      <c r="D8" s="38"/>
      <c r="E8" s="38"/>
      <c r="F8" s="38"/>
      <c r="G8" s="38"/>
      <c r="H8" s="38"/>
      <c r="I8" s="38"/>
      <c r="J8" s="38"/>
      <c r="K8" s="38"/>
      <c r="L8" s="38"/>
      <c r="M8" s="38"/>
      <c r="N8" s="38"/>
      <c r="O8" s="38"/>
      <c r="P8" s="38"/>
      <c r="Q8" s="38"/>
      <c r="R8" s="38"/>
      <c r="S8" s="38"/>
      <c r="T8" s="38"/>
      <c r="U8" s="38"/>
      <c r="V8" s="38"/>
      <c r="W8" s="38"/>
      <c r="X8" s="38"/>
      <c r="Y8" s="38"/>
    </row>
    <row r="9" spans="1:25" ht="14" x14ac:dyDescent="0.15">
      <c r="A9" s="16"/>
      <c r="B9" s="4" t="s">
        <v>4</v>
      </c>
      <c r="C9" s="4" t="s">
        <v>5</v>
      </c>
      <c r="D9" s="4" t="s">
        <v>6</v>
      </c>
      <c r="E9" s="4" t="s">
        <v>7</v>
      </c>
      <c r="F9" s="4" t="s">
        <v>8</v>
      </c>
      <c r="G9" s="4" t="s">
        <v>9</v>
      </c>
      <c r="H9" s="4" t="s">
        <v>10</v>
      </c>
      <c r="I9" s="4" t="s">
        <v>11</v>
      </c>
      <c r="J9" s="4" t="s">
        <v>12</v>
      </c>
      <c r="K9" s="4" t="s">
        <v>13</v>
      </c>
      <c r="L9" s="4" t="s">
        <v>14</v>
      </c>
      <c r="M9" s="4" t="s">
        <v>15</v>
      </c>
      <c r="N9" s="4" t="s">
        <v>16</v>
      </c>
      <c r="O9" s="4" t="s">
        <v>17</v>
      </c>
      <c r="P9" s="4" t="s">
        <v>18</v>
      </c>
      <c r="Q9" s="4" t="s">
        <v>19</v>
      </c>
      <c r="R9" s="4" t="s">
        <v>20</v>
      </c>
      <c r="S9" s="4" t="s">
        <v>21</v>
      </c>
      <c r="T9" s="4" t="s">
        <v>22</v>
      </c>
      <c r="U9" s="4" t="s">
        <v>23</v>
      </c>
      <c r="V9" s="4" t="s">
        <v>24</v>
      </c>
      <c r="W9" s="4" t="s">
        <v>25</v>
      </c>
      <c r="X9" s="4" t="s">
        <v>26</v>
      </c>
      <c r="Y9" s="4" t="s">
        <v>27</v>
      </c>
    </row>
    <row r="10" spans="1:25" x14ac:dyDescent="0.15">
      <c r="A10" s="12" t="s">
        <v>28</v>
      </c>
      <c r="B10" s="15">
        <v>35430</v>
      </c>
      <c r="C10" s="15">
        <v>35795</v>
      </c>
      <c r="D10" s="15">
        <v>36160</v>
      </c>
      <c r="E10" s="15">
        <v>36525</v>
      </c>
      <c r="F10" s="15">
        <v>36891</v>
      </c>
      <c r="G10" s="15">
        <v>37256</v>
      </c>
      <c r="H10" s="15">
        <v>37621</v>
      </c>
      <c r="I10" s="15">
        <v>37986</v>
      </c>
      <c r="J10" s="15">
        <v>38352</v>
      </c>
      <c r="K10" s="15">
        <v>38717</v>
      </c>
      <c r="L10" s="15">
        <v>39082</v>
      </c>
      <c r="M10" s="15">
        <v>39447</v>
      </c>
      <c r="N10" s="15">
        <v>39813</v>
      </c>
      <c r="O10" s="15">
        <v>40178</v>
      </c>
      <c r="P10" s="15">
        <v>40543</v>
      </c>
      <c r="Q10" s="15">
        <v>40908</v>
      </c>
      <c r="R10" s="15">
        <v>41274</v>
      </c>
      <c r="S10" s="15">
        <v>41639</v>
      </c>
      <c r="T10" s="15">
        <v>42004</v>
      </c>
      <c r="U10" s="15">
        <v>42369</v>
      </c>
      <c r="V10" s="15">
        <v>42735</v>
      </c>
      <c r="W10" s="15">
        <v>43100</v>
      </c>
      <c r="X10" s="15">
        <v>43465</v>
      </c>
      <c r="Y10" s="15">
        <v>43830</v>
      </c>
    </row>
    <row r="11" spans="1:25" x14ac:dyDescent="0.15">
      <c r="A11" s="14" t="s">
        <v>72</v>
      </c>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x14ac:dyDescent="0.15">
      <c r="A12" s="12" t="s">
        <v>30</v>
      </c>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x14ac:dyDescent="0.15">
      <c r="A13" s="12" t="s">
        <v>71</v>
      </c>
      <c r="B13" s="11">
        <v>13564117</v>
      </c>
      <c r="C13" s="11">
        <v>13904626</v>
      </c>
      <c r="D13" s="11">
        <v>14087660</v>
      </c>
      <c r="E13" s="11">
        <v>14011064</v>
      </c>
      <c r="F13" s="11">
        <v>13339768</v>
      </c>
      <c r="G13" s="11">
        <v>14016617</v>
      </c>
      <c r="H13" s="11">
        <v>14636953</v>
      </c>
      <c r="I13" s="11">
        <v>13448269</v>
      </c>
      <c r="J13" s="11">
        <v>12204783</v>
      </c>
      <c r="K13" s="11">
        <v>11054805</v>
      </c>
      <c r="L13" s="11">
        <v>10582330</v>
      </c>
      <c r="M13" s="11">
        <v>10478965</v>
      </c>
      <c r="N13" s="11">
        <v>9888097</v>
      </c>
      <c r="O13" s="11">
        <v>9815150</v>
      </c>
      <c r="P13" s="11">
        <v>9745431</v>
      </c>
      <c r="Q13" s="11">
        <v>9917157</v>
      </c>
      <c r="R13" s="11">
        <v>9926228</v>
      </c>
      <c r="S13" s="11">
        <v>9580107</v>
      </c>
      <c r="T13" s="11">
        <v>9111357</v>
      </c>
      <c r="U13" s="11">
        <v>9952852</v>
      </c>
      <c r="V13" s="11">
        <v>10641600</v>
      </c>
      <c r="W13" s="11">
        <v>10115888</v>
      </c>
      <c r="X13" s="11">
        <v>9930763</v>
      </c>
      <c r="Y13" s="11">
        <v>9680444</v>
      </c>
    </row>
    <row r="14" spans="1:25" x14ac:dyDescent="0.15">
      <c r="A14" s="12" t="s">
        <v>70</v>
      </c>
      <c r="B14" s="11">
        <v>18058619</v>
      </c>
      <c r="C14" s="11">
        <v>25459130</v>
      </c>
      <c r="D14" s="11">
        <v>37577773</v>
      </c>
      <c r="E14" s="11">
        <v>52777963</v>
      </c>
      <c r="F14" s="11">
        <v>55157015</v>
      </c>
      <c r="G14" s="11">
        <v>43335432</v>
      </c>
      <c r="H14" s="11">
        <v>31077790</v>
      </c>
      <c r="I14" s="11">
        <v>34584702</v>
      </c>
      <c r="J14" s="11">
        <v>35023418</v>
      </c>
      <c r="K14" s="11">
        <v>19937753</v>
      </c>
      <c r="L14" s="11">
        <v>18098758</v>
      </c>
      <c r="M14" s="11">
        <v>11945685</v>
      </c>
      <c r="N14" s="11">
        <v>14120434</v>
      </c>
      <c r="O14" s="11">
        <v>21575643</v>
      </c>
      <c r="P14" s="11">
        <v>12375929</v>
      </c>
      <c r="Q14" s="11">
        <v>25641574</v>
      </c>
      <c r="R14" s="11">
        <v>22743860</v>
      </c>
      <c r="S14" s="11">
        <v>14073696</v>
      </c>
      <c r="T14" s="11">
        <v>20873403</v>
      </c>
      <c r="U14" s="11">
        <v>10939069</v>
      </c>
      <c r="V14" s="11">
        <v>11589567</v>
      </c>
      <c r="W14" s="11">
        <v>12153020</v>
      </c>
      <c r="X14" s="11">
        <v>14001585</v>
      </c>
      <c r="Y14" s="11">
        <v>11113052</v>
      </c>
    </row>
    <row r="15" spans="1:25" x14ac:dyDescent="0.15">
      <c r="A15" s="12" t="s">
        <v>69</v>
      </c>
      <c r="B15" s="11">
        <v>954685</v>
      </c>
      <c r="C15" s="11">
        <v>1076539</v>
      </c>
      <c r="D15" s="11">
        <v>936435</v>
      </c>
      <c r="E15" s="11">
        <v>1244539</v>
      </c>
      <c r="F15" s="11">
        <v>1441928</v>
      </c>
      <c r="G15" s="11">
        <v>2281638</v>
      </c>
      <c r="H15" s="11">
        <v>5605056</v>
      </c>
      <c r="I15" s="11">
        <v>1945598</v>
      </c>
      <c r="J15" s="11">
        <v>1802104</v>
      </c>
      <c r="K15" s="11">
        <v>1177302</v>
      </c>
      <c r="L15" s="11">
        <v>1619603</v>
      </c>
      <c r="M15" s="11">
        <v>1788371</v>
      </c>
      <c r="N15" s="11">
        <v>1012689</v>
      </c>
      <c r="O15" s="11">
        <v>1186426</v>
      </c>
      <c r="P15" s="11">
        <v>1159626</v>
      </c>
      <c r="Q15" s="11">
        <v>1061421</v>
      </c>
      <c r="R15" s="11">
        <v>1276195</v>
      </c>
      <c r="S15" s="11">
        <v>943655</v>
      </c>
      <c r="T15" s="11">
        <v>959554</v>
      </c>
      <c r="U15" s="11">
        <v>1502105</v>
      </c>
      <c r="V15" s="11">
        <v>1504704</v>
      </c>
      <c r="W15" s="11">
        <v>2142403</v>
      </c>
      <c r="X15" s="11">
        <v>928387</v>
      </c>
      <c r="Y15" s="11">
        <v>1181533</v>
      </c>
    </row>
    <row r="16" spans="1:25" x14ac:dyDescent="0.15">
      <c r="A16" s="12" t="s">
        <v>68</v>
      </c>
      <c r="B16" s="11">
        <v>2207734</v>
      </c>
      <c r="C16" s="11">
        <v>1607502</v>
      </c>
      <c r="D16" s="11">
        <v>3369057</v>
      </c>
      <c r="E16" s="11">
        <v>3240706</v>
      </c>
      <c r="F16" s="11">
        <v>8118092</v>
      </c>
      <c r="G16" s="11">
        <v>7783712</v>
      </c>
      <c r="H16" s="11">
        <v>1105882</v>
      </c>
      <c r="I16" s="11">
        <v>2997967</v>
      </c>
      <c r="J16" s="11">
        <v>4274736</v>
      </c>
      <c r="K16" s="11">
        <v>7101212</v>
      </c>
      <c r="L16" s="11">
        <v>1704378</v>
      </c>
      <c r="M16" s="11">
        <v>7300324</v>
      </c>
      <c r="N16" s="11">
        <v>306768</v>
      </c>
      <c r="O16" s="11">
        <v>2734647</v>
      </c>
      <c r="P16" s="11">
        <v>327895</v>
      </c>
      <c r="Q16" s="11">
        <v>1337333</v>
      </c>
      <c r="R16" s="11">
        <v>1886436</v>
      </c>
      <c r="S16" s="11">
        <v>446513</v>
      </c>
      <c r="T16" s="11">
        <v>497330</v>
      </c>
      <c r="U16" s="11">
        <v>366365</v>
      </c>
      <c r="V16" s="11">
        <v>1135245</v>
      </c>
      <c r="W16" s="11">
        <v>17502833</v>
      </c>
      <c r="X16" s="11">
        <v>6413946</v>
      </c>
      <c r="Y16" s="11">
        <v>1197099</v>
      </c>
    </row>
    <row r="17" spans="1:25" x14ac:dyDescent="0.15">
      <c r="A17" s="12" t="s">
        <v>67</v>
      </c>
      <c r="B17" s="11">
        <v>34785158</v>
      </c>
      <c r="C17" s="11">
        <v>42045974</v>
      </c>
      <c r="D17" s="11">
        <v>55970134</v>
      </c>
      <c r="E17" s="11">
        <v>71274272</v>
      </c>
      <c r="F17" s="11">
        <v>78056803</v>
      </c>
      <c r="G17" s="11">
        <v>67417399</v>
      </c>
      <c r="H17" s="11">
        <v>52425681</v>
      </c>
      <c r="I17" s="11">
        <v>52976536</v>
      </c>
      <c r="J17" s="11">
        <v>53305041</v>
      </c>
      <c r="K17" s="11">
        <v>39271072</v>
      </c>
      <c r="L17" s="11">
        <v>32005069</v>
      </c>
      <c r="M17" s="11">
        <v>31513345</v>
      </c>
      <c r="N17" s="11">
        <v>25327988</v>
      </c>
      <c r="O17" s="11">
        <v>35311866</v>
      </c>
      <c r="P17" s="11">
        <v>23608881</v>
      </c>
      <c r="Q17" s="11">
        <v>37957485</v>
      </c>
      <c r="R17" s="11">
        <v>35832719</v>
      </c>
      <c r="S17" s="11">
        <v>25043971</v>
      </c>
      <c r="T17" s="11">
        <v>31441644</v>
      </c>
      <c r="U17" s="11">
        <v>22760391</v>
      </c>
      <c r="V17" s="11">
        <v>24871116</v>
      </c>
      <c r="W17" s="11">
        <v>41914144</v>
      </c>
      <c r="X17" s="11">
        <v>31274684</v>
      </c>
      <c r="Y17" s="11">
        <v>23172128</v>
      </c>
    </row>
    <row r="18" spans="1:25" x14ac:dyDescent="0.15">
      <c r="A18" s="12" t="s">
        <v>66</v>
      </c>
      <c r="B18" s="11">
        <v>6802134</v>
      </c>
      <c r="C18" s="11">
        <v>1555846</v>
      </c>
      <c r="D18" s="11">
        <v>94011</v>
      </c>
      <c r="E18" s="11">
        <v>1996932</v>
      </c>
      <c r="F18" s="11">
        <v>2396883</v>
      </c>
      <c r="G18" s="11">
        <v>101399</v>
      </c>
      <c r="H18" s="11">
        <v>119499</v>
      </c>
      <c r="I18" s="11">
        <v>57074</v>
      </c>
      <c r="J18" s="11">
        <v>53864</v>
      </c>
      <c r="K18" s="11">
        <v>119673</v>
      </c>
      <c r="L18" s="11">
        <v>6817</v>
      </c>
      <c r="M18" s="11">
        <v>51330</v>
      </c>
      <c r="N18" s="11">
        <v>234156</v>
      </c>
      <c r="O18" s="11">
        <v>22930</v>
      </c>
      <c r="P18" s="11">
        <v>727</v>
      </c>
      <c r="Q18" s="11">
        <v>11850</v>
      </c>
      <c r="R18" s="11">
        <v>95419</v>
      </c>
      <c r="S18" s="11">
        <v>1159616</v>
      </c>
      <c r="T18" s="11">
        <v>7597</v>
      </c>
      <c r="U18" s="11">
        <v>4862</v>
      </c>
      <c r="V18" s="11">
        <v>24007</v>
      </c>
      <c r="W18" s="11">
        <v>1013</v>
      </c>
      <c r="X18" s="11">
        <v>21073</v>
      </c>
      <c r="Y18" s="11">
        <v>104644</v>
      </c>
    </row>
    <row r="19" spans="1:25" x14ac:dyDescent="0.15">
      <c r="A19" s="12" t="s">
        <v>65</v>
      </c>
      <c r="B19" s="11">
        <v>248202815</v>
      </c>
      <c r="C19" s="11">
        <v>254897800</v>
      </c>
      <c r="D19" s="11">
        <v>282466144</v>
      </c>
      <c r="E19" s="11">
        <v>321630169</v>
      </c>
      <c r="F19" s="11">
        <v>358591838</v>
      </c>
      <c r="G19" s="11">
        <v>380012304</v>
      </c>
      <c r="H19" s="11">
        <v>371412747</v>
      </c>
      <c r="I19" s="11">
        <v>383221503</v>
      </c>
      <c r="J19" s="11">
        <v>384871456</v>
      </c>
      <c r="K19" s="11">
        <v>371717119</v>
      </c>
      <c r="L19" s="11">
        <v>356569537</v>
      </c>
      <c r="M19" s="11">
        <v>352438022</v>
      </c>
      <c r="N19" s="11">
        <v>342023418</v>
      </c>
      <c r="O19" s="11">
        <v>340776502</v>
      </c>
      <c r="P19" s="11">
        <v>329136214</v>
      </c>
      <c r="Q19" s="11">
        <v>331139844</v>
      </c>
      <c r="R19" s="11">
        <v>335748581</v>
      </c>
      <c r="S19" s="11">
        <v>323326114</v>
      </c>
      <c r="T19" s="11">
        <v>322601427</v>
      </c>
      <c r="U19" s="11">
        <v>311334027</v>
      </c>
      <c r="V19" s="11">
        <v>311827015</v>
      </c>
      <c r="W19" s="11">
        <v>326815893</v>
      </c>
      <c r="X19" s="11">
        <v>325633276</v>
      </c>
      <c r="Y19" s="11">
        <v>310664111</v>
      </c>
    </row>
    <row r="20" spans="1:25" x14ac:dyDescent="0.15">
      <c r="A20" s="12" t="s">
        <v>30</v>
      </c>
      <c r="B20" s="13"/>
      <c r="C20" s="13"/>
      <c r="D20" s="13"/>
      <c r="E20" s="13"/>
      <c r="F20" s="13"/>
      <c r="G20" s="13"/>
      <c r="H20" s="13"/>
      <c r="I20" s="13"/>
      <c r="J20" s="13"/>
      <c r="K20" s="13"/>
      <c r="L20" s="13"/>
      <c r="M20" s="13"/>
      <c r="N20" s="13"/>
      <c r="O20" s="13"/>
      <c r="P20" s="13"/>
      <c r="Q20" s="13"/>
      <c r="R20" s="13"/>
      <c r="S20" s="13"/>
      <c r="T20" s="13"/>
      <c r="U20" s="13"/>
      <c r="V20" s="13"/>
      <c r="W20" s="13"/>
      <c r="X20" s="13"/>
      <c r="Y20" s="13"/>
    </row>
    <row r="21" spans="1:25" x14ac:dyDescent="0.15">
      <c r="A21" s="12" t="s">
        <v>64</v>
      </c>
      <c r="B21" s="11">
        <v>1874827</v>
      </c>
      <c r="C21" s="11">
        <v>1965095</v>
      </c>
      <c r="D21" s="11">
        <v>1924026</v>
      </c>
      <c r="E21" s="11">
        <v>2239603</v>
      </c>
      <c r="F21" s="11">
        <v>2079282</v>
      </c>
      <c r="G21" s="11">
        <v>2234400</v>
      </c>
      <c r="H21" s="11">
        <v>2228217</v>
      </c>
      <c r="I21" s="11">
        <v>2173211</v>
      </c>
      <c r="J21" s="11">
        <v>2349327</v>
      </c>
      <c r="K21" s="11">
        <v>2174841</v>
      </c>
      <c r="L21" s="11">
        <v>2179411</v>
      </c>
      <c r="M21" s="11">
        <v>2112344</v>
      </c>
      <c r="N21" s="11">
        <v>2098780</v>
      </c>
      <c r="O21" s="11">
        <v>2064798</v>
      </c>
      <c r="P21" s="11">
        <v>2081736</v>
      </c>
      <c r="Q21" s="11">
        <v>2224205</v>
      </c>
      <c r="R21" s="11">
        <v>2448496</v>
      </c>
      <c r="S21" s="11">
        <v>2355417</v>
      </c>
      <c r="T21" s="11">
        <v>2350088</v>
      </c>
      <c r="U21" s="11">
        <v>2307595</v>
      </c>
      <c r="V21" s="11">
        <v>2503380</v>
      </c>
      <c r="W21" s="11">
        <v>2310198</v>
      </c>
      <c r="X21" s="11">
        <v>2408038</v>
      </c>
      <c r="Y21" s="11">
        <v>2393038</v>
      </c>
    </row>
    <row r="22" spans="1:25" x14ac:dyDescent="0.15">
      <c r="A22" s="12" t="s">
        <v>63</v>
      </c>
      <c r="B22" s="11">
        <v>152826</v>
      </c>
      <c r="C22" s="11">
        <v>150866</v>
      </c>
      <c r="D22" s="11">
        <v>151407</v>
      </c>
      <c r="E22" s="11">
        <v>152633</v>
      </c>
      <c r="F22" s="11">
        <v>137599</v>
      </c>
      <c r="G22" s="11">
        <v>514074</v>
      </c>
      <c r="H22" s="11">
        <v>179527</v>
      </c>
      <c r="I22" s="11">
        <v>215488</v>
      </c>
      <c r="J22" s="11">
        <v>166256</v>
      </c>
      <c r="K22" s="11">
        <v>155035</v>
      </c>
      <c r="L22" s="11">
        <v>171000</v>
      </c>
      <c r="M22" s="11">
        <v>185737</v>
      </c>
      <c r="N22" s="11">
        <v>159241</v>
      </c>
      <c r="O22" s="11">
        <v>156496</v>
      </c>
      <c r="P22" s="11">
        <v>156885</v>
      </c>
      <c r="Q22" s="11">
        <v>169880</v>
      </c>
      <c r="R22" s="11">
        <v>140291</v>
      </c>
      <c r="S22" s="11">
        <v>226270</v>
      </c>
      <c r="T22" s="11">
        <v>136620</v>
      </c>
      <c r="U22" s="11">
        <v>115706</v>
      </c>
      <c r="V22" s="11">
        <v>147658</v>
      </c>
      <c r="W22" s="11">
        <v>143540</v>
      </c>
      <c r="X22" s="11">
        <v>141704</v>
      </c>
      <c r="Y22" s="11">
        <v>141604</v>
      </c>
    </row>
    <row r="23" spans="1:25" x14ac:dyDescent="0.15">
      <c r="A23" s="12" t="s">
        <v>62</v>
      </c>
      <c r="B23" s="11">
        <v>139</v>
      </c>
      <c r="C23" s="11">
        <v>14625</v>
      </c>
      <c r="D23" s="11">
        <v>31016</v>
      </c>
      <c r="E23" s="11">
        <v>268</v>
      </c>
      <c r="F23" s="11">
        <v>108</v>
      </c>
      <c r="G23" s="11">
        <v>454</v>
      </c>
      <c r="H23" s="11">
        <v>2096</v>
      </c>
      <c r="I23" s="11">
        <v>168</v>
      </c>
      <c r="J23" s="11">
        <v>702</v>
      </c>
      <c r="K23" s="11">
        <v>496</v>
      </c>
      <c r="L23" s="11">
        <v>638</v>
      </c>
      <c r="M23" s="11">
        <v>518</v>
      </c>
      <c r="N23" s="11">
        <v>430</v>
      </c>
      <c r="O23" s="11">
        <v>970</v>
      </c>
      <c r="P23" s="11">
        <v>323</v>
      </c>
      <c r="Q23" s="11">
        <v>3390</v>
      </c>
      <c r="R23" s="11">
        <v>2336</v>
      </c>
      <c r="S23" s="11">
        <v>609</v>
      </c>
      <c r="T23" s="11">
        <v>202</v>
      </c>
      <c r="U23" s="11">
        <v>2044</v>
      </c>
      <c r="V23" s="11">
        <v>258</v>
      </c>
      <c r="W23" s="11">
        <v>308</v>
      </c>
      <c r="X23" s="11">
        <v>104</v>
      </c>
      <c r="Y23" s="11">
        <v>27</v>
      </c>
    </row>
    <row r="24" spans="1:25" x14ac:dyDescent="0.15">
      <c r="A24" s="12" t="s">
        <v>61</v>
      </c>
      <c r="B24" s="11">
        <v>1722231</v>
      </c>
      <c r="C24" s="11">
        <v>1791083</v>
      </c>
      <c r="D24" s="11">
        <v>1705182</v>
      </c>
      <c r="E24" s="11">
        <v>1412923</v>
      </c>
      <c r="F24" s="11">
        <v>1485915</v>
      </c>
      <c r="G24" s="11">
        <v>2299233</v>
      </c>
      <c r="H24" s="11">
        <v>2659732</v>
      </c>
      <c r="I24" s="11">
        <v>3346566</v>
      </c>
      <c r="J24" s="11">
        <v>1978006</v>
      </c>
      <c r="K24" s="11">
        <v>1192787</v>
      </c>
      <c r="L24" s="11">
        <v>1173357</v>
      </c>
      <c r="M24" s="11">
        <v>1106042</v>
      </c>
      <c r="N24" s="11">
        <v>988470</v>
      </c>
      <c r="O24" s="11">
        <v>994339</v>
      </c>
      <c r="P24" s="11">
        <v>950345</v>
      </c>
      <c r="Q24" s="11">
        <v>981364</v>
      </c>
      <c r="R24" s="11">
        <v>895271</v>
      </c>
      <c r="S24" s="11">
        <v>882753</v>
      </c>
      <c r="T24" s="11">
        <v>1859903</v>
      </c>
      <c r="U24" s="11">
        <v>860258</v>
      </c>
      <c r="V24" s="11">
        <v>812448</v>
      </c>
      <c r="W24" s="11">
        <v>830668</v>
      </c>
      <c r="X24" s="11">
        <v>802739</v>
      </c>
      <c r="Y24" s="11">
        <v>798883</v>
      </c>
    </row>
    <row r="25" spans="1:25" x14ac:dyDescent="0.15">
      <c r="A25" s="12" t="s">
        <v>60</v>
      </c>
      <c r="B25" s="11">
        <v>4047262</v>
      </c>
      <c r="C25" s="11">
        <v>4162822</v>
      </c>
      <c r="D25" s="11">
        <v>3993773</v>
      </c>
      <c r="E25" s="11">
        <v>3906651</v>
      </c>
      <c r="F25" s="11">
        <v>4439850</v>
      </c>
      <c r="G25" s="11">
        <v>5205622</v>
      </c>
      <c r="H25" s="11">
        <v>4095414</v>
      </c>
      <c r="I25" s="11">
        <v>4263034</v>
      </c>
      <c r="J25" s="11">
        <v>3654575</v>
      </c>
      <c r="K25" s="11">
        <v>4295876</v>
      </c>
      <c r="L25" s="11">
        <v>3645918</v>
      </c>
      <c r="M25" s="11">
        <v>3527025</v>
      </c>
      <c r="N25" s="11">
        <v>3577002</v>
      </c>
      <c r="O25" s="11">
        <v>3761721</v>
      </c>
      <c r="P25" s="11">
        <v>3516076</v>
      </c>
      <c r="Q25" s="11">
        <v>3439361</v>
      </c>
      <c r="R25" s="11">
        <v>3274299</v>
      </c>
      <c r="S25" s="11">
        <v>2935426</v>
      </c>
      <c r="T25" s="11">
        <v>3097356</v>
      </c>
      <c r="U25" s="11">
        <v>2884904</v>
      </c>
      <c r="V25" s="11">
        <v>2923545</v>
      </c>
      <c r="W25" s="11">
        <v>3087883</v>
      </c>
      <c r="X25" s="11">
        <v>3097584</v>
      </c>
      <c r="Y25" s="11">
        <v>3108294</v>
      </c>
    </row>
    <row r="26" spans="1:25" x14ac:dyDescent="0.15">
      <c r="A26" s="12" t="s">
        <v>59</v>
      </c>
      <c r="B26" s="11">
        <v>12387078</v>
      </c>
      <c r="C26" s="11">
        <v>12939905</v>
      </c>
      <c r="D26" s="11">
        <v>13057822</v>
      </c>
      <c r="E26" s="11">
        <v>16030947</v>
      </c>
      <c r="F26" s="11">
        <v>17895813</v>
      </c>
      <c r="G26" s="11">
        <v>20474061</v>
      </c>
      <c r="H26" s="11">
        <v>28984836</v>
      </c>
      <c r="I26" s="11">
        <v>20329935</v>
      </c>
      <c r="J26" s="11">
        <v>21168951</v>
      </c>
      <c r="K26" s="11">
        <v>19755263</v>
      </c>
      <c r="L26" s="11">
        <v>20101204</v>
      </c>
      <c r="M26" s="11">
        <v>18760873</v>
      </c>
      <c r="N26" s="11">
        <v>22496088</v>
      </c>
      <c r="O26" s="11">
        <v>18536812</v>
      </c>
      <c r="P26" s="11">
        <v>15884755</v>
      </c>
      <c r="Q26" s="11">
        <v>15611804</v>
      </c>
      <c r="R26" s="11">
        <v>14996628</v>
      </c>
      <c r="S26" s="11">
        <v>12533851</v>
      </c>
      <c r="T26" s="11">
        <v>15662594</v>
      </c>
      <c r="U26" s="11">
        <v>13934301</v>
      </c>
      <c r="V26" s="11">
        <v>15107929</v>
      </c>
      <c r="W26" s="11">
        <v>16180326</v>
      </c>
      <c r="X26" s="11">
        <v>17116485</v>
      </c>
      <c r="Y26" s="11">
        <v>17340207</v>
      </c>
    </row>
    <row r="27" spans="1:25" x14ac:dyDescent="0.15">
      <c r="A27" s="12" t="s">
        <v>58</v>
      </c>
      <c r="B27" s="11">
        <v>465298</v>
      </c>
      <c r="C27" s="11">
        <v>437514</v>
      </c>
      <c r="D27" s="11">
        <v>1425324</v>
      </c>
      <c r="E27" s="11">
        <v>571062</v>
      </c>
      <c r="F27" s="11">
        <v>512762</v>
      </c>
      <c r="G27" s="11">
        <v>646241</v>
      </c>
      <c r="H27" s="11">
        <v>442983</v>
      </c>
      <c r="I27" s="11">
        <v>547578</v>
      </c>
      <c r="J27" s="11">
        <v>461006</v>
      </c>
      <c r="K27" s="11">
        <v>447430</v>
      </c>
      <c r="L27" s="11">
        <v>1026369</v>
      </c>
      <c r="M27" s="11">
        <v>241656</v>
      </c>
      <c r="N27" s="11">
        <v>295731</v>
      </c>
      <c r="O27" s="11">
        <v>385745</v>
      </c>
      <c r="P27" s="11">
        <v>290277</v>
      </c>
      <c r="Q27" s="11">
        <v>328142</v>
      </c>
      <c r="R27" s="11">
        <v>418451</v>
      </c>
      <c r="S27" s="11">
        <v>393697</v>
      </c>
      <c r="T27" s="11">
        <v>409789</v>
      </c>
      <c r="U27" s="11">
        <v>526061</v>
      </c>
      <c r="V27" s="11">
        <v>682666</v>
      </c>
      <c r="W27" s="11">
        <v>391881</v>
      </c>
      <c r="X27" s="11">
        <v>198844</v>
      </c>
      <c r="Y27" s="11">
        <v>324581</v>
      </c>
    </row>
    <row r="28" spans="1:25" x14ac:dyDescent="0.15">
      <c r="A28" s="12" t="s">
        <v>57</v>
      </c>
      <c r="B28" s="11">
        <v>7493492</v>
      </c>
      <c r="C28" s="11">
        <v>1739743</v>
      </c>
      <c r="D28" s="11">
        <v>6039460</v>
      </c>
      <c r="E28" s="11">
        <v>8990841</v>
      </c>
      <c r="F28" s="11">
        <v>10410473</v>
      </c>
      <c r="G28" s="11">
        <v>17109717</v>
      </c>
      <c r="H28" s="11">
        <v>1926172</v>
      </c>
      <c r="I28" s="11">
        <v>10364775</v>
      </c>
      <c r="J28" s="11">
        <v>17078146</v>
      </c>
      <c r="K28" s="11">
        <v>14612224</v>
      </c>
      <c r="L28" s="11">
        <v>3994642</v>
      </c>
      <c r="M28" s="11">
        <v>5590413</v>
      </c>
      <c r="N28" s="11">
        <v>5855636</v>
      </c>
      <c r="O28" s="11">
        <v>7555567</v>
      </c>
      <c r="P28" s="11">
        <v>10561410</v>
      </c>
      <c r="Q28" s="11">
        <v>6929253</v>
      </c>
      <c r="R28" s="11">
        <v>5960463</v>
      </c>
      <c r="S28" s="11">
        <v>4971155</v>
      </c>
      <c r="T28" s="11">
        <v>2622971</v>
      </c>
      <c r="U28" s="11">
        <v>2258746</v>
      </c>
      <c r="V28" s="11">
        <v>2250730</v>
      </c>
      <c r="W28" s="11">
        <v>6316160</v>
      </c>
      <c r="X28" s="11">
        <v>1052901</v>
      </c>
      <c r="Y28" s="11">
        <v>6100486</v>
      </c>
    </row>
    <row r="29" spans="1:25" x14ac:dyDescent="0.15">
      <c r="A29" s="12" t="s">
        <v>56</v>
      </c>
      <c r="B29" s="11">
        <v>859163</v>
      </c>
      <c r="C29" s="11">
        <v>2168809</v>
      </c>
      <c r="D29" s="11">
        <v>2446784</v>
      </c>
      <c r="E29" s="11">
        <v>2163034</v>
      </c>
      <c r="F29" s="11">
        <v>7925444</v>
      </c>
      <c r="G29" s="11">
        <v>5647266</v>
      </c>
      <c r="H29" s="11">
        <v>1228126</v>
      </c>
      <c r="I29" s="11">
        <v>5871987</v>
      </c>
      <c r="J29" s="11">
        <v>4487013</v>
      </c>
      <c r="K29" s="11">
        <v>1071055</v>
      </c>
      <c r="L29" s="11">
        <v>2725414</v>
      </c>
      <c r="M29" s="11">
        <v>3186124</v>
      </c>
      <c r="N29" s="11">
        <v>1097543</v>
      </c>
      <c r="O29" s="11">
        <v>1460621</v>
      </c>
      <c r="P29" s="11">
        <v>2239291</v>
      </c>
      <c r="Q29" s="11">
        <v>1151802</v>
      </c>
      <c r="R29" s="11">
        <v>7115532</v>
      </c>
      <c r="S29" s="11">
        <v>5725263</v>
      </c>
      <c r="T29" s="11">
        <v>7830433</v>
      </c>
      <c r="U29" s="11">
        <v>977678</v>
      </c>
      <c r="V29" s="11">
        <v>1144179</v>
      </c>
      <c r="W29" s="11">
        <v>1221564</v>
      </c>
      <c r="X29" s="11">
        <v>10021757</v>
      </c>
      <c r="Y29" s="11">
        <v>524746</v>
      </c>
    </row>
    <row r="30" spans="1:25" x14ac:dyDescent="0.15">
      <c r="A30" s="12" t="s">
        <v>55</v>
      </c>
      <c r="B30" s="11">
        <v>8157416</v>
      </c>
      <c r="C30" s="11">
        <v>2644073</v>
      </c>
      <c r="D30" s="11">
        <v>2583687</v>
      </c>
      <c r="E30" s="11">
        <v>8131458</v>
      </c>
      <c r="F30" s="11">
        <v>1120800</v>
      </c>
      <c r="G30" s="11">
        <v>548855</v>
      </c>
      <c r="H30" s="11">
        <v>360591</v>
      </c>
      <c r="I30" s="11">
        <v>4480887</v>
      </c>
      <c r="J30" s="11">
        <v>1084252</v>
      </c>
      <c r="K30" s="11">
        <v>78476</v>
      </c>
      <c r="L30" s="11">
        <v>341536</v>
      </c>
      <c r="M30" s="11">
        <v>535373</v>
      </c>
      <c r="N30" s="11">
        <v>61847</v>
      </c>
      <c r="O30" s="11">
        <v>127626</v>
      </c>
      <c r="P30" s="11">
        <v>198833</v>
      </c>
      <c r="Q30" s="11">
        <v>312616</v>
      </c>
      <c r="R30" s="11">
        <v>3262533</v>
      </c>
      <c r="S30" s="11">
        <v>134279</v>
      </c>
      <c r="T30" s="11">
        <v>44890</v>
      </c>
      <c r="U30" s="11">
        <v>456206</v>
      </c>
      <c r="V30" s="11">
        <v>1347224</v>
      </c>
      <c r="W30" s="11">
        <v>133850</v>
      </c>
      <c r="X30" s="11">
        <v>2439361</v>
      </c>
      <c r="Y30" s="11">
        <v>29674</v>
      </c>
    </row>
    <row r="31" spans="1:25" x14ac:dyDescent="0.15">
      <c r="A31" s="12" t="s">
        <v>54</v>
      </c>
      <c r="B31" s="11">
        <v>37156477</v>
      </c>
      <c r="C31" s="11">
        <v>28018563</v>
      </c>
      <c r="D31" s="11">
        <v>33358481</v>
      </c>
      <c r="E31" s="11">
        <v>43599421</v>
      </c>
      <c r="F31" s="11">
        <v>46008046</v>
      </c>
      <c r="G31" s="11">
        <v>54679923</v>
      </c>
      <c r="H31" s="11">
        <v>42107693</v>
      </c>
      <c r="I31" s="11">
        <v>51595680</v>
      </c>
      <c r="J31" s="11">
        <v>52428234</v>
      </c>
      <c r="K31" s="11">
        <v>43783483</v>
      </c>
      <c r="L31" s="11">
        <v>35359490</v>
      </c>
      <c r="M31" s="11">
        <v>35246105</v>
      </c>
      <c r="N31" s="11">
        <v>36630768</v>
      </c>
      <c r="O31" s="11">
        <v>35044695</v>
      </c>
      <c r="P31" s="11">
        <v>35879931</v>
      </c>
      <c r="Q31" s="11">
        <v>31151817</v>
      </c>
      <c r="R31" s="11">
        <v>38514300</v>
      </c>
      <c r="S31" s="11">
        <v>30158720</v>
      </c>
      <c r="T31" s="11">
        <v>34014846</v>
      </c>
      <c r="U31" s="11">
        <v>24323499</v>
      </c>
      <c r="V31" s="11">
        <v>26920017</v>
      </c>
      <c r="W31" s="11">
        <v>30616378</v>
      </c>
      <c r="X31" s="11">
        <v>37279517</v>
      </c>
      <c r="Y31" s="11">
        <v>30761540</v>
      </c>
    </row>
    <row r="32" spans="1:25" x14ac:dyDescent="0.15">
      <c r="A32" s="12" t="s">
        <v>53</v>
      </c>
      <c r="B32" s="11">
        <v>211039466</v>
      </c>
      <c r="C32" s="11">
        <v>226883261</v>
      </c>
      <c r="D32" s="11">
        <v>249107654</v>
      </c>
      <c r="E32" s="11">
        <v>278030747</v>
      </c>
      <c r="F32" s="11">
        <v>312583792</v>
      </c>
      <c r="G32" s="11">
        <v>325332381</v>
      </c>
      <c r="H32" s="11">
        <v>329305054</v>
      </c>
      <c r="I32" s="11">
        <v>331625823</v>
      </c>
      <c r="J32" s="11">
        <v>332443222</v>
      </c>
      <c r="K32" s="11">
        <v>327933636</v>
      </c>
      <c r="L32" s="11">
        <v>321210047</v>
      </c>
      <c r="M32" s="11">
        <v>317191916</v>
      </c>
      <c r="N32" s="11">
        <v>305392650</v>
      </c>
      <c r="O32" s="11">
        <v>305731807</v>
      </c>
      <c r="P32" s="11">
        <v>293256283</v>
      </c>
      <c r="Q32" s="11">
        <v>299988026</v>
      </c>
      <c r="R32" s="11">
        <v>297234282</v>
      </c>
      <c r="S32" s="11">
        <v>293167395</v>
      </c>
      <c r="T32" s="11">
        <v>288586581</v>
      </c>
      <c r="U32" s="11">
        <v>287010528</v>
      </c>
      <c r="V32" s="11">
        <v>284906998</v>
      </c>
      <c r="W32" s="11">
        <v>296199517</v>
      </c>
      <c r="X32" s="11">
        <v>288353757</v>
      </c>
      <c r="Y32" s="11">
        <v>279902904</v>
      </c>
    </row>
    <row r="33" spans="1:1" x14ac:dyDescent="0.15">
      <c r="A33" s="10"/>
    </row>
  </sheetData>
  <mergeCells count="3">
    <mergeCell ref="A1:D1"/>
    <mergeCell ref="A8:Y8"/>
    <mergeCell ref="A2:Y2"/>
  </mergeCells>
  <pageMargins left="0.75" right="0.75" top="1" bottom="1" header="0.5" footer="0.5"/>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40"/>
  <sheetViews>
    <sheetView topLeftCell="T2" zoomScaleNormal="100" workbookViewId="0">
      <selection activeCell="Y22" sqref="Y22"/>
    </sheetView>
  </sheetViews>
  <sheetFormatPr baseColWidth="10" defaultRowHeight="13" x14ac:dyDescent="0.15"/>
  <cols>
    <col min="1" max="1" width="48.5" style="9" customWidth="1"/>
    <col min="2" max="25" width="17.5" style="9" customWidth="1"/>
    <col min="26" max="16384" width="10.83203125" style="9"/>
  </cols>
  <sheetData>
    <row r="1" spans="1:25" ht="40" customHeight="1" x14ac:dyDescent="0.15">
      <c r="A1" s="37"/>
      <c r="B1" s="38"/>
      <c r="C1" s="38"/>
      <c r="D1" s="38"/>
    </row>
    <row r="2" spans="1:25" ht="30" customHeight="1" x14ac:dyDescent="0.2">
      <c r="A2" s="45" t="s">
        <v>0</v>
      </c>
      <c r="B2" s="46"/>
      <c r="C2" s="46"/>
      <c r="D2" s="46"/>
      <c r="E2" s="46"/>
      <c r="F2" s="46"/>
      <c r="G2" s="46"/>
      <c r="H2" s="46"/>
      <c r="I2" s="46"/>
      <c r="J2" s="46"/>
      <c r="K2" s="46"/>
      <c r="L2" s="46"/>
      <c r="M2" s="46"/>
      <c r="N2" s="46"/>
      <c r="O2" s="46"/>
      <c r="P2" s="46"/>
      <c r="Q2" s="46"/>
      <c r="R2" s="46"/>
      <c r="S2" s="46"/>
      <c r="T2" s="46"/>
      <c r="U2" s="46"/>
      <c r="V2" s="46"/>
      <c r="W2" s="46"/>
      <c r="X2" s="46"/>
      <c r="Y2" s="46"/>
    </row>
    <row r="3" spans="1:25" x14ac:dyDescent="0.15">
      <c r="A3" s="12" t="s">
        <v>1</v>
      </c>
    </row>
    <row r="5" spans="1:25" x14ac:dyDescent="0.15">
      <c r="A5" s="12" t="s">
        <v>2</v>
      </c>
      <c r="B5" s="10"/>
    </row>
    <row r="6" spans="1:25" x14ac:dyDescent="0.15">
      <c r="A6" s="12" t="s">
        <v>78</v>
      </c>
      <c r="B6" s="10"/>
    </row>
    <row r="8" spans="1:25" x14ac:dyDescent="0.15">
      <c r="A8" s="39"/>
      <c r="B8" s="38"/>
      <c r="C8" s="38"/>
      <c r="D8" s="38"/>
      <c r="E8" s="38"/>
      <c r="F8" s="38"/>
      <c r="G8" s="38"/>
      <c r="H8" s="38"/>
      <c r="I8" s="38"/>
      <c r="J8" s="38"/>
      <c r="K8" s="38"/>
      <c r="L8" s="38"/>
      <c r="M8" s="38"/>
      <c r="N8" s="38"/>
      <c r="O8" s="38"/>
      <c r="P8" s="38"/>
      <c r="Q8" s="38"/>
      <c r="R8" s="38"/>
      <c r="S8" s="38"/>
      <c r="T8" s="38"/>
      <c r="U8" s="38"/>
      <c r="V8" s="38"/>
      <c r="W8" s="38"/>
      <c r="X8" s="38"/>
      <c r="Y8" s="38"/>
    </row>
    <row r="9" spans="1:25" ht="14" x14ac:dyDescent="0.15">
      <c r="A9" s="16"/>
      <c r="B9" s="4" t="s">
        <v>4</v>
      </c>
      <c r="C9" s="4" t="s">
        <v>5</v>
      </c>
      <c r="D9" s="4" t="s">
        <v>6</v>
      </c>
      <c r="E9" s="4" t="s">
        <v>7</v>
      </c>
      <c r="F9" s="4" t="s">
        <v>8</v>
      </c>
      <c r="G9" s="4" t="s">
        <v>9</v>
      </c>
      <c r="H9" s="4" t="s">
        <v>10</v>
      </c>
      <c r="I9" s="4" t="s">
        <v>11</v>
      </c>
      <c r="J9" s="4" t="s">
        <v>12</v>
      </c>
      <c r="K9" s="4" t="s">
        <v>13</v>
      </c>
      <c r="L9" s="4" t="s">
        <v>14</v>
      </c>
      <c r="M9" s="4" t="s">
        <v>15</v>
      </c>
      <c r="N9" s="4" t="s">
        <v>16</v>
      </c>
      <c r="O9" s="4" t="s">
        <v>17</v>
      </c>
      <c r="P9" s="4" t="s">
        <v>18</v>
      </c>
      <c r="Q9" s="4" t="s">
        <v>19</v>
      </c>
      <c r="R9" s="4" t="s">
        <v>20</v>
      </c>
      <c r="S9" s="4" t="s">
        <v>21</v>
      </c>
      <c r="T9" s="4" t="s">
        <v>22</v>
      </c>
      <c r="U9" s="4" t="s">
        <v>23</v>
      </c>
      <c r="V9" s="4" t="s">
        <v>24</v>
      </c>
      <c r="W9" s="4" t="s">
        <v>25</v>
      </c>
      <c r="X9" s="4" t="s">
        <v>26</v>
      </c>
      <c r="Y9" s="4" t="s">
        <v>27</v>
      </c>
    </row>
    <row r="10" spans="1:25" x14ac:dyDescent="0.15">
      <c r="A10" s="12" t="s">
        <v>28</v>
      </c>
      <c r="B10" s="15">
        <v>35430</v>
      </c>
      <c r="C10" s="15">
        <v>35795</v>
      </c>
      <c r="D10" s="15">
        <v>36160</v>
      </c>
      <c r="E10" s="15">
        <v>36525</v>
      </c>
      <c r="F10" s="15">
        <v>36891</v>
      </c>
      <c r="G10" s="15">
        <v>37256</v>
      </c>
      <c r="H10" s="15">
        <v>37621</v>
      </c>
      <c r="I10" s="15">
        <v>37986</v>
      </c>
      <c r="J10" s="15">
        <v>38352</v>
      </c>
      <c r="K10" s="15">
        <v>38717</v>
      </c>
      <c r="L10" s="15">
        <v>39082</v>
      </c>
      <c r="M10" s="15">
        <v>39447</v>
      </c>
      <c r="N10" s="15">
        <v>39813</v>
      </c>
      <c r="O10" s="15">
        <v>40178</v>
      </c>
      <c r="P10" s="15">
        <v>40543</v>
      </c>
      <c r="Q10" s="15">
        <v>40908</v>
      </c>
      <c r="R10" s="15">
        <v>41274</v>
      </c>
      <c r="S10" s="15">
        <v>41639</v>
      </c>
      <c r="T10" s="15">
        <v>42004</v>
      </c>
      <c r="U10" s="15">
        <v>42369</v>
      </c>
      <c r="V10" s="15">
        <v>42735</v>
      </c>
      <c r="W10" s="15">
        <v>43100</v>
      </c>
      <c r="X10" s="15">
        <v>43465</v>
      </c>
      <c r="Y10" s="15">
        <v>43830</v>
      </c>
    </row>
    <row r="11" spans="1:25" x14ac:dyDescent="0.15">
      <c r="A11" s="14" t="s">
        <v>29</v>
      </c>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x14ac:dyDescent="0.15">
      <c r="A12" s="12" t="s">
        <v>30</v>
      </c>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x14ac:dyDescent="0.15">
      <c r="A13" s="12" t="s">
        <v>31</v>
      </c>
      <c r="B13" s="11">
        <v>1174512932</v>
      </c>
      <c r="C13" s="11">
        <v>1348228058</v>
      </c>
      <c r="D13" s="11">
        <v>1464217281</v>
      </c>
      <c r="E13" s="11">
        <v>1578752150</v>
      </c>
      <c r="F13" s="11">
        <v>1774404455</v>
      </c>
      <c r="G13" s="11">
        <v>1602309341</v>
      </c>
      <c r="H13" s="11">
        <v>1749057708</v>
      </c>
      <c r="I13" s="11">
        <v>1747388404</v>
      </c>
      <c r="J13" s="11">
        <v>1820387144</v>
      </c>
      <c r="K13" s="11">
        <v>1770361824</v>
      </c>
      <c r="L13" s="11">
        <v>1787215189</v>
      </c>
      <c r="M13" s="11">
        <v>1862302816</v>
      </c>
      <c r="N13" s="11">
        <v>1841096934</v>
      </c>
      <c r="O13" s="11">
        <v>1712922469</v>
      </c>
      <c r="P13" s="11">
        <v>1641720423</v>
      </c>
      <c r="Q13" s="11">
        <v>1641364608</v>
      </c>
      <c r="R13" s="11">
        <v>1648509075</v>
      </c>
      <c r="S13" s="11">
        <v>1610388060</v>
      </c>
      <c r="T13" s="11">
        <v>1560657271</v>
      </c>
      <c r="U13" s="11">
        <v>1615075209</v>
      </c>
      <c r="V13" s="11">
        <v>1650339850</v>
      </c>
      <c r="W13" s="11">
        <v>1673528259</v>
      </c>
      <c r="X13" s="11">
        <v>1687920522</v>
      </c>
      <c r="Y13" s="11">
        <v>1763442260</v>
      </c>
    </row>
    <row r="14" spans="1:25" x14ac:dyDescent="0.15">
      <c r="A14" s="12" t="s">
        <v>32</v>
      </c>
      <c r="B14" s="11">
        <v>609563216</v>
      </c>
      <c r="C14" s="11">
        <v>795556717</v>
      </c>
      <c r="D14" s="11">
        <v>1263351212</v>
      </c>
      <c r="E14" s="11">
        <v>1394343948</v>
      </c>
      <c r="F14" s="11">
        <v>1352312175</v>
      </c>
      <c r="G14" s="11">
        <v>1718657055</v>
      </c>
      <c r="H14" s="11">
        <v>1347074249</v>
      </c>
      <c r="I14" s="11">
        <v>1782561983</v>
      </c>
      <c r="J14" s="11">
        <v>1712480011</v>
      </c>
      <c r="K14" s="11">
        <v>1437486173</v>
      </c>
      <c r="L14" s="11">
        <v>1295839939</v>
      </c>
      <c r="M14" s="11">
        <v>1028852369</v>
      </c>
      <c r="N14" s="11">
        <v>1507590300</v>
      </c>
      <c r="O14" s="11">
        <v>1704741466</v>
      </c>
      <c r="P14" s="11">
        <v>1198772526</v>
      </c>
      <c r="Q14" s="11">
        <v>2390147561</v>
      </c>
      <c r="R14" s="11">
        <v>1414075784</v>
      </c>
      <c r="S14" s="11">
        <v>1302460157</v>
      </c>
      <c r="T14" s="11">
        <v>1580953527</v>
      </c>
      <c r="U14" s="11">
        <v>1034554968</v>
      </c>
      <c r="V14" s="11">
        <v>1608589900</v>
      </c>
      <c r="W14" s="11">
        <v>1077399852</v>
      </c>
      <c r="X14" s="11">
        <v>1053062299</v>
      </c>
      <c r="Y14" s="11">
        <v>877882622</v>
      </c>
    </row>
    <row r="15" spans="1:25" x14ac:dyDescent="0.15">
      <c r="A15" s="12" t="s">
        <v>33</v>
      </c>
      <c r="B15" s="11">
        <v>43936478</v>
      </c>
      <c r="C15" s="11">
        <v>46788282</v>
      </c>
      <c r="D15" s="11">
        <v>47958880</v>
      </c>
      <c r="E15" s="11">
        <v>61183529</v>
      </c>
      <c r="F15" s="11">
        <v>69350880</v>
      </c>
      <c r="G15" s="11">
        <v>70528816</v>
      </c>
      <c r="H15" s="11">
        <v>80645070</v>
      </c>
      <c r="I15" s="11">
        <v>85513255</v>
      </c>
      <c r="J15" s="11">
        <v>92989723</v>
      </c>
      <c r="K15" s="11">
        <v>92777150</v>
      </c>
      <c r="L15" s="11">
        <v>90754438</v>
      </c>
      <c r="M15" s="11">
        <v>95045350</v>
      </c>
      <c r="N15" s="11">
        <v>95137831</v>
      </c>
      <c r="O15" s="11">
        <v>107265405</v>
      </c>
      <c r="P15" s="11">
        <v>98154919</v>
      </c>
      <c r="Q15" s="11">
        <v>94670642</v>
      </c>
      <c r="R15" s="11">
        <v>99369438</v>
      </c>
      <c r="S15" s="11">
        <v>87008397</v>
      </c>
      <c r="T15" s="11">
        <v>86911428</v>
      </c>
      <c r="U15" s="11">
        <v>131316015</v>
      </c>
      <c r="V15" s="11">
        <v>108590338</v>
      </c>
      <c r="W15" s="11">
        <v>83833839</v>
      </c>
      <c r="X15" s="11">
        <v>78899553</v>
      </c>
      <c r="Y15" s="11">
        <v>74228356</v>
      </c>
    </row>
    <row r="16" spans="1:25" x14ac:dyDescent="0.15">
      <c r="A16" s="12" t="s">
        <v>34</v>
      </c>
      <c r="B16" s="11">
        <v>119526535</v>
      </c>
      <c r="C16" s="11">
        <v>93684077</v>
      </c>
      <c r="D16" s="11">
        <v>97680024</v>
      </c>
      <c r="E16" s="11">
        <v>139014315</v>
      </c>
      <c r="F16" s="11">
        <v>176320594</v>
      </c>
      <c r="G16" s="11">
        <v>147688314</v>
      </c>
      <c r="H16" s="11">
        <v>137175657</v>
      </c>
      <c r="I16" s="11">
        <v>175901652</v>
      </c>
      <c r="J16" s="11">
        <v>408684569</v>
      </c>
      <c r="K16" s="11">
        <v>121197747</v>
      </c>
      <c r="L16" s="11">
        <v>77854993</v>
      </c>
      <c r="M16" s="11">
        <v>59657989</v>
      </c>
      <c r="N16" s="11">
        <v>64681299</v>
      </c>
      <c r="O16" s="11">
        <v>128971564</v>
      </c>
      <c r="P16" s="11">
        <v>75382866</v>
      </c>
      <c r="Q16" s="11">
        <v>49534410</v>
      </c>
      <c r="R16" s="11">
        <v>72657712</v>
      </c>
      <c r="S16" s="11">
        <v>55528378</v>
      </c>
      <c r="T16" s="11">
        <v>57639265</v>
      </c>
      <c r="U16" s="11">
        <v>25202823</v>
      </c>
      <c r="V16" s="11">
        <v>127308582</v>
      </c>
      <c r="W16" s="11">
        <v>122878101</v>
      </c>
      <c r="X16" s="11">
        <v>98464476</v>
      </c>
      <c r="Y16" s="11">
        <v>220497206</v>
      </c>
    </row>
    <row r="17" spans="1:25" x14ac:dyDescent="0.15">
      <c r="A17" s="12" t="s">
        <v>75</v>
      </c>
      <c r="B17" s="11">
        <v>1947539163</v>
      </c>
      <c r="C17" s="11">
        <v>2283318114</v>
      </c>
      <c r="D17" s="11">
        <v>2872153317</v>
      </c>
      <c r="E17" s="11">
        <v>3173293943</v>
      </c>
      <c r="F17" s="11">
        <v>3372388100</v>
      </c>
      <c r="G17" s="11">
        <v>3539183533</v>
      </c>
      <c r="H17" s="11">
        <v>3313952684</v>
      </c>
      <c r="I17" s="11">
        <v>3791365284</v>
      </c>
      <c r="J17" s="11">
        <v>4034541443</v>
      </c>
      <c r="K17" s="11">
        <v>3421822901</v>
      </c>
      <c r="L17" s="11">
        <v>3251664551</v>
      </c>
      <c r="M17" s="11">
        <v>3045858532</v>
      </c>
      <c r="N17" s="11">
        <v>3508506366</v>
      </c>
      <c r="O17" s="11">
        <v>3653900909</v>
      </c>
      <c r="P17" s="11">
        <v>3014030736</v>
      </c>
      <c r="Q17" s="11">
        <v>4175717224</v>
      </c>
      <c r="R17" s="11">
        <v>3234612017</v>
      </c>
      <c r="S17" s="11">
        <v>3055384989</v>
      </c>
      <c r="T17" s="11">
        <v>3286161492</v>
      </c>
      <c r="U17" s="11">
        <v>2806149027</v>
      </c>
      <c r="V17" s="11">
        <v>3494828673</v>
      </c>
      <c r="W17" s="11">
        <v>2957644114</v>
      </c>
      <c r="X17" s="11">
        <v>2918346881</v>
      </c>
      <c r="Y17" s="11">
        <v>2936050439</v>
      </c>
    </row>
    <row r="18" spans="1:25" x14ac:dyDescent="0.15">
      <c r="A18" s="12" t="s">
        <v>36</v>
      </c>
      <c r="B18" s="11">
        <v>21939068</v>
      </c>
      <c r="C18" s="11">
        <v>23231409</v>
      </c>
      <c r="D18" s="11">
        <v>22170134</v>
      </c>
      <c r="E18" s="11">
        <v>23688774</v>
      </c>
      <c r="F18" s="11">
        <v>24891083</v>
      </c>
      <c r="G18" s="11">
        <v>26113150</v>
      </c>
      <c r="H18" s="11">
        <v>26079240</v>
      </c>
      <c r="I18" s="11">
        <v>24364345</v>
      </c>
      <c r="J18" s="11">
        <v>22954812</v>
      </c>
      <c r="K18" s="11">
        <v>21103880</v>
      </c>
      <c r="L18" s="11">
        <v>23241447</v>
      </c>
      <c r="M18" s="11">
        <v>23941369</v>
      </c>
      <c r="N18" s="11">
        <v>25073263</v>
      </c>
      <c r="O18" s="11">
        <v>23877683</v>
      </c>
      <c r="P18" s="11">
        <v>22549434</v>
      </c>
      <c r="Q18" s="11">
        <v>21949623</v>
      </c>
      <c r="R18" s="11">
        <v>20420524</v>
      </c>
      <c r="S18" s="11">
        <v>20168948</v>
      </c>
      <c r="T18" s="11">
        <v>20433909</v>
      </c>
      <c r="U18" s="11">
        <v>19634662</v>
      </c>
      <c r="V18" s="11">
        <v>20142817</v>
      </c>
      <c r="W18" s="11">
        <v>19286435</v>
      </c>
      <c r="X18" s="11">
        <v>19179746</v>
      </c>
      <c r="Y18" s="11">
        <v>19952300</v>
      </c>
    </row>
    <row r="19" spans="1:25" x14ac:dyDescent="0.15">
      <c r="A19" s="12" t="s">
        <v>37</v>
      </c>
      <c r="B19" s="11">
        <v>150031954</v>
      </c>
      <c r="C19" s="11">
        <v>125086368</v>
      </c>
      <c r="D19" s="11">
        <v>35859288</v>
      </c>
      <c r="E19" s="11">
        <v>55211620</v>
      </c>
      <c r="F19" s="11">
        <v>40672881</v>
      </c>
      <c r="G19" s="11">
        <v>16669634</v>
      </c>
      <c r="H19" s="11">
        <v>38694705</v>
      </c>
      <c r="I19" s="11">
        <v>37278216</v>
      </c>
      <c r="J19" s="11">
        <v>37259412</v>
      </c>
      <c r="K19" s="11">
        <v>10125891</v>
      </c>
      <c r="L19" s="11">
        <v>18513522</v>
      </c>
      <c r="M19" s="11">
        <v>24863082</v>
      </c>
      <c r="N19" s="11">
        <v>93156814</v>
      </c>
      <c r="O19" s="11">
        <v>30772581</v>
      </c>
      <c r="P19" s="11">
        <v>41879702</v>
      </c>
      <c r="Q19" s="11">
        <v>38704019</v>
      </c>
      <c r="R19" s="11">
        <v>11843894</v>
      </c>
      <c r="S19" s="11">
        <v>21959005</v>
      </c>
      <c r="T19" s="11">
        <v>25613884</v>
      </c>
      <c r="U19" s="11">
        <v>11550680</v>
      </c>
      <c r="V19" s="11">
        <v>18563336</v>
      </c>
      <c r="W19" s="11">
        <v>18561124</v>
      </c>
      <c r="X19" s="11">
        <v>27264389</v>
      </c>
      <c r="Y19" s="11">
        <v>13677836</v>
      </c>
    </row>
    <row r="20" spans="1:25" x14ac:dyDescent="0.15">
      <c r="A20" s="12" t="s">
        <v>38</v>
      </c>
      <c r="B20" s="11">
        <v>11528262357</v>
      </c>
      <c r="C20" s="11">
        <v>12601110316</v>
      </c>
      <c r="D20" s="11">
        <v>14086332609</v>
      </c>
      <c r="E20" s="11">
        <v>15809818253</v>
      </c>
      <c r="F20" s="11">
        <v>17559005961</v>
      </c>
      <c r="G20" s="11">
        <v>19126549229</v>
      </c>
      <c r="H20" s="11">
        <v>20265679072</v>
      </c>
      <c r="I20" s="11">
        <v>22191307878</v>
      </c>
      <c r="J20" s="11">
        <v>24130567303</v>
      </c>
      <c r="K20" s="11">
        <v>25050370370</v>
      </c>
      <c r="L20" s="11">
        <v>26007599891</v>
      </c>
      <c r="M20" s="11">
        <v>27146738663</v>
      </c>
      <c r="N20" s="11">
        <v>28540154278</v>
      </c>
      <c r="O20" s="11">
        <v>29944382008</v>
      </c>
      <c r="P20" s="11">
        <v>30384674382</v>
      </c>
      <c r="Q20" s="11">
        <v>31952372564</v>
      </c>
      <c r="R20" s="11">
        <v>32835014445</v>
      </c>
      <c r="S20" s="11">
        <v>33215191289</v>
      </c>
      <c r="T20" s="11">
        <v>33754238311</v>
      </c>
      <c r="U20" s="11">
        <v>34088538362</v>
      </c>
      <c r="V20" s="11">
        <v>35273564396</v>
      </c>
      <c r="W20" s="11">
        <v>35539977686</v>
      </c>
      <c r="X20" s="11">
        <v>35764148584</v>
      </c>
      <c r="Y20" s="11">
        <v>36025512254</v>
      </c>
    </row>
    <row r="21" spans="1:25" x14ac:dyDescent="0.15">
      <c r="A21" s="12" t="s">
        <v>30</v>
      </c>
      <c r="B21" s="13"/>
      <c r="C21" s="13"/>
      <c r="D21" s="13"/>
      <c r="E21" s="13"/>
      <c r="F21" s="13"/>
      <c r="G21" s="13"/>
      <c r="H21" s="13"/>
      <c r="I21" s="13"/>
      <c r="J21" s="13"/>
      <c r="K21" s="13"/>
      <c r="L21" s="13"/>
      <c r="M21" s="13"/>
      <c r="N21" s="13"/>
      <c r="O21" s="13"/>
      <c r="P21" s="13"/>
      <c r="Q21" s="13"/>
      <c r="R21" s="13"/>
      <c r="S21" s="13"/>
      <c r="T21" s="13"/>
      <c r="U21" s="13"/>
      <c r="V21" s="13"/>
      <c r="W21" s="13"/>
      <c r="X21" s="13"/>
      <c r="Y21" s="13"/>
    </row>
    <row r="22" spans="1:25" x14ac:dyDescent="0.15">
      <c r="A22" s="12" t="s">
        <v>39</v>
      </c>
      <c r="B22" s="11">
        <v>26045301</v>
      </c>
      <c r="C22" s="11">
        <v>27181658</v>
      </c>
      <c r="D22" s="11">
        <v>29205367</v>
      </c>
      <c r="E22" s="11">
        <v>40761261</v>
      </c>
      <c r="F22" s="11">
        <v>33804839</v>
      </c>
      <c r="G22" s="11">
        <v>47283187</v>
      </c>
      <c r="H22" s="11">
        <v>57730780</v>
      </c>
      <c r="I22" s="11">
        <v>45986008</v>
      </c>
      <c r="J22" s="11">
        <v>48396604</v>
      </c>
      <c r="K22" s="11">
        <v>52029669</v>
      </c>
      <c r="L22" s="11">
        <v>55305236</v>
      </c>
      <c r="M22" s="11">
        <v>59072982</v>
      </c>
      <c r="N22" s="11">
        <v>65002730</v>
      </c>
      <c r="O22" s="11">
        <v>68306402</v>
      </c>
      <c r="P22" s="11">
        <v>75820328</v>
      </c>
      <c r="Q22" s="11">
        <v>80884513</v>
      </c>
      <c r="R22" s="11">
        <v>88642481</v>
      </c>
      <c r="S22" s="11">
        <v>89133805</v>
      </c>
      <c r="T22" s="11">
        <v>93881344</v>
      </c>
      <c r="U22" s="11">
        <v>101266052</v>
      </c>
      <c r="V22" s="11">
        <v>107362656</v>
      </c>
      <c r="W22" s="11">
        <v>110978712</v>
      </c>
      <c r="X22" s="11">
        <v>112755849</v>
      </c>
      <c r="Y22" s="11">
        <v>119623398</v>
      </c>
    </row>
    <row r="23" spans="1:25" x14ac:dyDescent="0.15">
      <c r="A23" s="12" t="s">
        <v>40</v>
      </c>
      <c r="B23" s="11">
        <v>1121435</v>
      </c>
      <c r="C23" s="11">
        <v>1386891</v>
      </c>
      <c r="D23" s="11">
        <v>846317</v>
      </c>
      <c r="E23" s="11">
        <v>916074</v>
      </c>
      <c r="F23" s="11">
        <v>959700</v>
      </c>
      <c r="G23" s="11">
        <v>2380859</v>
      </c>
      <c r="H23" s="11">
        <v>3699889</v>
      </c>
      <c r="I23" s="11">
        <v>5257733</v>
      </c>
      <c r="J23" s="11">
        <v>3918549</v>
      </c>
      <c r="K23" s="11">
        <v>3146711</v>
      </c>
      <c r="L23" s="11">
        <v>3041641</v>
      </c>
      <c r="M23" s="11">
        <v>1649284</v>
      </c>
      <c r="N23" s="11">
        <v>1332913</v>
      </c>
      <c r="O23" s="11">
        <v>1314043</v>
      </c>
      <c r="P23" s="11">
        <v>1179172</v>
      </c>
      <c r="Q23" s="11">
        <v>1342446</v>
      </c>
      <c r="R23" s="11">
        <v>1018403</v>
      </c>
      <c r="S23" s="11">
        <v>1685501</v>
      </c>
      <c r="T23" s="11">
        <v>983936</v>
      </c>
      <c r="U23" s="11">
        <v>1065813</v>
      </c>
      <c r="V23" s="11">
        <v>1179363</v>
      </c>
      <c r="W23" s="11">
        <v>1629120</v>
      </c>
      <c r="X23" s="11">
        <v>1361845</v>
      </c>
      <c r="Y23" s="11">
        <v>1025761</v>
      </c>
    </row>
    <row r="24" spans="1:25" x14ac:dyDescent="0.15">
      <c r="A24" s="12" t="s">
        <v>41</v>
      </c>
      <c r="B24" s="11">
        <v>27236</v>
      </c>
      <c r="C24" s="11">
        <v>10693</v>
      </c>
      <c r="D24" s="11">
        <v>375069</v>
      </c>
      <c r="E24" s="11">
        <v>169055</v>
      </c>
      <c r="F24" s="11">
        <v>138114</v>
      </c>
      <c r="G24" s="11">
        <v>194560</v>
      </c>
      <c r="H24" s="11">
        <v>233696</v>
      </c>
      <c r="I24" s="11">
        <v>169849</v>
      </c>
      <c r="J24" s="11">
        <v>198680</v>
      </c>
      <c r="K24" s="11">
        <v>110684</v>
      </c>
      <c r="L24" s="11">
        <v>110388</v>
      </c>
      <c r="M24" s="11">
        <v>121687</v>
      </c>
      <c r="N24" s="11">
        <v>137950</v>
      </c>
      <c r="O24" s="11">
        <v>200064</v>
      </c>
      <c r="P24" s="11">
        <v>184991</v>
      </c>
      <c r="Q24" s="11">
        <v>227536</v>
      </c>
      <c r="R24" s="11">
        <v>219163</v>
      </c>
      <c r="S24" s="11">
        <v>180886</v>
      </c>
      <c r="T24" s="11">
        <v>64388</v>
      </c>
      <c r="U24" s="11">
        <v>17958</v>
      </c>
      <c r="V24" s="11">
        <v>37010</v>
      </c>
      <c r="W24" s="11">
        <v>15566</v>
      </c>
      <c r="X24" s="11">
        <v>7748</v>
      </c>
      <c r="Y24" s="11">
        <v>3868</v>
      </c>
    </row>
    <row r="25" spans="1:25" x14ac:dyDescent="0.15">
      <c r="A25" s="12" t="s">
        <v>42</v>
      </c>
      <c r="B25" s="11">
        <v>45251530</v>
      </c>
      <c r="C25" s="11">
        <v>42449841</v>
      </c>
      <c r="D25" s="11">
        <v>39692617</v>
      </c>
      <c r="E25" s="11">
        <v>32309141</v>
      </c>
      <c r="F25" s="11">
        <v>44205198</v>
      </c>
      <c r="G25" s="11">
        <v>39073702</v>
      </c>
      <c r="H25" s="11">
        <v>35093420</v>
      </c>
      <c r="I25" s="11">
        <v>32967079</v>
      </c>
      <c r="J25" s="11">
        <v>34750756</v>
      </c>
      <c r="K25" s="11">
        <v>35166535</v>
      </c>
      <c r="L25" s="11">
        <v>33136670</v>
      </c>
      <c r="M25" s="11">
        <v>31924147</v>
      </c>
      <c r="N25" s="11">
        <v>33398780</v>
      </c>
      <c r="O25" s="11">
        <v>35628844</v>
      </c>
      <c r="P25" s="11">
        <v>32848435</v>
      </c>
      <c r="Q25" s="11">
        <v>33283105</v>
      </c>
      <c r="R25" s="11">
        <v>31745342</v>
      </c>
      <c r="S25" s="11">
        <v>28239653</v>
      </c>
      <c r="T25" s="11">
        <v>55207616</v>
      </c>
      <c r="U25" s="11">
        <v>59249493</v>
      </c>
      <c r="V25" s="11">
        <v>28625295</v>
      </c>
      <c r="W25" s="11">
        <v>31472081</v>
      </c>
      <c r="X25" s="11">
        <v>30972492</v>
      </c>
      <c r="Y25" s="11">
        <v>30531464</v>
      </c>
    </row>
    <row r="26" spans="1:25" x14ac:dyDescent="0.15">
      <c r="A26" s="12" t="s">
        <v>43</v>
      </c>
      <c r="B26" s="11">
        <v>207287677</v>
      </c>
      <c r="C26" s="11">
        <v>220485294</v>
      </c>
      <c r="D26" s="11">
        <v>255491343</v>
      </c>
      <c r="E26" s="11">
        <v>277165134</v>
      </c>
      <c r="F26" s="11">
        <v>330858954</v>
      </c>
      <c r="G26" s="11">
        <v>299881273</v>
      </c>
      <c r="H26" s="11">
        <v>339969744</v>
      </c>
      <c r="I26" s="11">
        <v>372191345</v>
      </c>
      <c r="J26" s="11">
        <v>337133259</v>
      </c>
      <c r="K26" s="11">
        <v>369505949</v>
      </c>
      <c r="L26" s="11">
        <v>328578440</v>
      </c>
      <c r="M26" s="11">
        <v>323245458</v>
      </c>
      <c r="N26" s="11">
        <v>376875706</v>
      </c>
      <c r="O26" s="11">
        <v>431214065</v>
      </c>
      <c r="P26" s="11">
        <v>385806660</v>
      </c>
      <c r="Q26" s="11">
        <v>355962227</v>
      </c>
      <c r="R26" s="11">
        <v>362203185</v>
      </c>
      <c r="S26" s="11">
        <v>311942010</v>
      </c>
      <c r="T26" s="11">
        <v>308839755</v>
      </c>
      <c r="U26" s="11">
        <v>313684155</v>
      </c>
      <c r="V26" s="11">
        <v>314442824</v>
      </c>
      <c r="W26" s="11">
        <v>363362518</v>
      </c>
      <c r="X26" s="11">
        <v>347755163</v>
      </c>
      <c r="Y26" s="11">
        <v>349830651</v>
      </c>
    </row>
    <row r="27" spans="1:25" x14ac:dyDescent="0.15">
      <c r="A27" s="12" t="s">
        <v>44</v>
      </c>
      <c r="B27" s="11">
        <v>633327562</v>
      </c>
      <c r="C27" s="11">
        <v>716981857</v>
      </c>
      <c r="D27" s="11">
        <v>724329788</v>
      </c>
      <c r="E27" s="11">
        <v>825698805</v>
      </c>
      <c r="F27" s="11">
        <v>963687685</v>
      </c>
      <c r="G27" s="11">
        <v>953689356</v>
      </c>
      <c r="H27" s="11">
        <v>1164721108</v>
      </c>
      <c r="I27" s="11">
        <v>1102143043</v>
      </c>
      <c r="J27" s="11">
        <v>1130507971</v>
      </c>
      <c r="K27" s="11">
        <v>1093008795</v>
      </c>
      <c r="L27" s="11">
        <v>1153496515</v>
      </c>
      <c r="M27" s="11">
        <v>1247088211</v>
      </c>
      <c r="N27" s="11">
        <v>1573744567</v>
      </c>
      <c r="O27" s="11">
        <v>1532171057</v>
      </c>
      <c r="P27" s="11">
        <v>1484172431</v>
      </c>
      <c r="Q27" s="11">
        <v>1395492543</v>
      </c>
      <c r="R27" s="11">
        <v>1404524601</v>
      </c>
      <c r="S27" s="11">
        <v>1412484500</v>
      </c>
      <c r="T27" s="11">
        <v>1341208391</v>
      </c>
      <c r="U27" s="11">
        <v>1411551996</v>
      </c>
      <c r="V27" s="11">
        <v>1377335762</v>
      </c>
      <c r="W27" s="11">
        <v>1493891732</v>
      </c>
      <c r="X27" s="11">
        <v>1545350854</v>
      </c>
      <c r="Y27" s="11">
        <v>1484603831</v>
      </c>
    </row>
    <row r="28" spans="1:25" x14ac:dyDescent="0.15">
      <c r="A28" s="12" t="s">
        <v>45</v>
      </c>
      <c r="B28" s="11">
        <v>49680705</v>
      </c>
      <c r="C28" s="11">
        <v>55222577</v>
      </c>
      <c r="D28" s="11">
        <v>85965758</v>
      </c>
      <c r="E28" s="11">
        <v>70633438</v>
      </c>
      <c r="F28" s="11">
        <v>72877065</v>
      </c>
      <c r="G28" s="11">
        <v>74354530</v>
      </c>
      <c r="H28" s="11">
        <v>64714120</v>
      </c>
      <c r="I28" s="11">
        <v>66091204</v>
      </c>
      <c r="J28" s="11">
        <v>79628900</v>
      </c>
      <c r="K28" s="11">
        <v>77309921</v>
      </c>
      <c r="L28" s="11">
        <v>72214505</v>
      </c>
      <c r="M28" s="11">
        <v>67493958</v>
      </c>
      <c r="N28" s="11">
        <v>57420464</v>
      </c>
      <c r="O28" s="11">
        <v>63664106</v>
      </c>
      <c r="P28" s="11">
        <v>69862038</v>
      </c>
      <c r="Q28" s="11">
        <v>67299538</v>
      </c>
      <c r="R28" s="11">
        <v>80762681</v>
      </c>
      <c r="S28" s="11">
        <v>100915706</v>
      </c>
      <c r="T28" s="11">
        <v>75882257</v>
      </c>
      <c r="U28" s="11">
        <v>81264036</v>
      </c>
      <c r="V28" s="11">
        <v>72557775</v>
      </c>
      <c r="W28" s="11">
        <v>71800392</v>
      </c>
      <c r="X28" s="11">
        <v>77478762</v>
      </c>
      <c r="Y28" s="11">
        <v>72326574</v>
      </c>
    </row>
    <row r="29" spans="1:25" x14ac:dyDescent="0.15">
      <c r="A29" s="12" t="s">
        <v>46</v>
      </c>
      <c r="B29" s="11">
        <v>201146530</v>
      </c>
      <c r="C29" s="11">
        <v>138997413</v>
      </c>
      <c r="D29" s="11">
        <v>177442363</v>
      </c>
      <c r="E29" s="11">
        <v>253194228</v>
      </c>
      <c r="F29" s="11">
        <v>218228489</v>
      </c>
      <c r="G29" s="11">
        <v>493926247</v>
      </c>
      <c r="H29" s="11">
        <v>225233921</v>
      </c>
      <c r="I29" s="11">
        <v>222104283</v>
      </c>
      <c r="J29" s="11">
        <v>703051819</v>
      </c>
      <c r="K29" s="11">
        <v>432214804</v>
      </c>
      <c r="L29" s="11">
        <v>193207371</v>
      </c>
      <c r="M29" s="11">
        <v>335679349</v>
      </c>
      <c r="N29" s="11">
        <v>194557746</v>
      </c>
      <c r="O29" s="11">
        <v>404121297</v>
      </c>
      <c r="P29" s="11">
        <v>478637905</v>
      </c>
      <c r="Q29" s="11">
        <v>298060371</v>
      </c>
      <c r="R29" s="11">
        <v>270076980</v>
      </c>
      <c r="S29" s="11">
        <v>369948873</v>
      </c>
      <c r="T29" s="11">
        <v>426266099</v>
      </c>
      <c r="U29" s="11">
        <v>189219002</v>
      </c>
      <c r="V29" s="11">
        <v>133851722</v>
      </c>
      <c r="W29" s="11">
        <v>175591731</v>
      </c>
      <c r="X29" s="11">
        <v>249129445</v>
      </c>
      <c r="Y29" s="11">
        <v>209386318</v>
      </c>
    </row>
    <row r="30" spans="1:25" x14ac:dyDescent="0.15">
      <c r="A30" s="12" t="s">
        <v>47</v>
      </c>
      <c r="B30" s="11">
        <v>42341868</v>
      </c>
      <c r="C30" s="11">
        <v>92861949</v>
      </c>
      <c r="D30" s="11">
        <v>112447426</v>
      </c>
      <c r="E30" s="11">
        <v>84184327</v>
      </c>
      <c r="F30" s="11">
        <v>218213024</v>
      </c>
      <c r="G30" s="11">
        <v>227989144</v>
      </c>
      <c r="H30" s="11">
        <v>73212526</v>
      </c>
      <c r="I30" s="11">
        <v>85411355</v>
      </c>
      <c r="J30" s="11">
        <v>130202072</v>
      </c>
      <c r="K30" s="11">
        <v>127028446</v>
      </c>
      <c r="L30" s="11">
        <v>56475928</v>
      </c>
      <c r="M30" s="11">
        <v>96145363</v>
      </c>
      <c r="N30" s="11">
        <v>68820893</v>
      </c>
      <c r="O30" s="11">
        <v>80890248</v>
      </c>
      <c r="P30" s="11">
        <v>119082414</v>
      </c>
      <c r="Q30" s="11">
        <v>72294980</v>
      </c>
      <c r="R30" s="11">
        <v>163285507</v>
      </c>
      <c r="S30" s="11">
        <v>203630110</v>
      </c>
      <c r="T30" s="11">
        <v>166313970</v>
      </c>
      <c r="U30" s="11">
        <v>62047210</v>
      </c>
      <c r="V30" s="11">
        <v>58926492</v>
      </c>
      <c r="W30" s="11">
        <v>360210434</v>
      </c>
      <c r="X30" s="11">
        <v>146491020</v>
      </c>
      <c r="Y30" s="11">
        <v>70287763</v>
      </c>
    </row>
    <row r="31" spans="1:25" x14ac:dyDescent="0.15">
      <c r="A31" s="12" t="s">
        <v>48</v>
      </c>
      <c r="B31" s="11">
        <v>183819764</v>
      </c>
      <c r="C31" s="11">
        <v>134770835</v>
      </c>
      <c r="D31" s="11">
        <v>64276368</v>
      </c>
      <c r="E31" s="11">
        <v>93113477</v>
      </c>
      <c r="F31" s="11">
        <v>62508111</v>
      </c>
      <c r="G31" s="11">
        <v>51562044</v>
      </c>
      <c r="H31" s="11">
        <v>29233082</v>
      </c>
      <c r="I31" s="11">
        <v>205652936</v>
      </c>
      <c r="J31" s="11">
        <v>55449108</v>
      </c>
      <c r="K31" s="11">
        <v>51869678</v>
      </c>
      <c r="L31" s="11">
        <v>48730387</v>
      </c>
      <c r="M31" s="11">
        <v>49994508</v>
      </c>
      <c r="N31" s="11">
        <v>24298900</v>
      </c>
      <c r="O31" s="11">
        <v>19689948</v>
      </c>
      <c r="P31" s="11">
        <v>12712225</v>
      </c>
      <c r="Q31" s="11">
        <v>33717162</v>
      </c>
      <c r="R31" s="11">
        <v>306763622</v>
      </c>
      <c r="S31" s="11">
        <v>59347833</v>
      </c>
      <c r="T31" s="11">
        <v>37358945</v>
      </c>
      <c r="U31" s="11">
        <v>68708263</v>
      </c>
      <c r="V31" s="11">
        <v>634229691</v>
      </c>
      <c r="W31" s="11">
        <v>30964615</v>
      </c>
      <c r="X31" s="11">
        <v>176021956</v>
      </c>
      <c r="Y31" s="11">
        <v>18116175</v>
      </c>
    </row>
    <row r="32" spans="1:25" x14ac:dyDescent="0.15">
      <c r="A32" s="12" t="s">
        <v>49</v>
      </c>
      <c r="B32" s="11">
        <v>1390049607</v>
      </c>
      <c r="C32" s="11">
        <v>1430349007</v>
      </c>
      <c r="D32" s="11">
        <v>1490072418</v>
      </c>
      <c r="E32" s="11">
        <v>1678144943</v>
      </c>
      <c r="F32" s="11">
        <v>1945481179</v>
      </c>
      <c r="G32" s="11">
        <v>2190334890</v>
      </c>
      <c r="H32" s="11">
        <v>1993842275</v>
      </c>
      <c r="I32" s="11">
        <v>2137974842</v>
      </c>
      <c r="J32" s="11">
        <v>2523237710</v>
      </c>
      <c r="K32" s="11">
        <v>2241391188</v>
      </c>
      <c r="L32" s="11">
        <v>1944297083</v>
      </c>
      <c r="M32" s="11">
        <v>2212414955</v>
      </c>
      <c r="N32" s="11">
        <v>2395590641</v>
      </c>
      <c r="O32" s="11">
        <v>2637200089</v>
      </c>
      <c r="P32" s="11">
        <v>2660306608</v>
      </c>
      <c r="Q32" s="11">
        <v>2338564423</v>
      </c>
      <c r="R32" s="11">
        <v>2709241965</v>
      </c>
      <c r="S32" s="11">
        <v>2577508885</v>
      </c>
      <c r="T32" s="11">
        <v>2506006694</v>
      </c>
      <c r="U32" s="11">
        <v>2288073986</v>
      </c>
      <c r="V32" s="11">
        <v>2728548590</v>
      </c>
      <c r="W32" s="11">
        <v>2639916901</v>
      </c>
      <c r="X32" s="11">
        <v>2687325139</v>
      </c>
      <c r="Y32" s="11">
        <v>2355735801</v>
      </c>
    </row>
    <row r="33" spans="1:25" x14ac:dyDescent="0.15">
      <c r="A33" s="12" t="s">
        <v>30</v>
      </c>
      <c r="B33" s="13"/>
      <c r="C33" s="13"/>
      <c r="D33" s="13"/>
      <c r="E33" s="13"/>
      <c r="F33" s="13"/>
      <c r="G33" s="13"/>
      <c r="H33" s="13"/>
      <c r="I33" s="13"/>
      <c r="J33" s="13"/>
      <c r="K33" s="13"/>
      <c r="L33" s="13"/>
      <c r="M33" s="13"/>
      <c r="N33" s="13"/>
      <c r="O33" s="13"/>
      <c r="P33" s="13"/>
      <c r="Q33" s="13"/>
      <c r="R33" s="13"/>
      <c r="S33" s="13"/>
      <c r="T33" s="13"/>
      <c r="U33" s="13"/>
      <c r="V33" s="13"/>
      <c r="W33" s="13"/>
      <c r="X33" s="13"/>
      <c r="Y33" s="13"/>
    </row>
    <row r="34" spans="1:25" x14ac:dyDescent="0.15">
      <c r="A34" s="12" t="s">
        <v>50</v>
      </c>
      <c r="B34" s="11">
        <v>10138212746</v>
      </c>
      <c r="C34" s="11">
        <v>11170761310</v>
      </c>
      <c r="D34" s="11">
        <v>12596260194</v>
      </c>
      <c r="E34" s="11">
        <v>14131673314</v>
      </c>
      <c r="F34" s="11">
        <v>15613524783</v>
      </c>
      <c r="G34" s="11">
        <v>16936214348</v>
      </c>
      <c r="H34" s="11">
        <v>18271836805</v>
      </c>
      <c r="I34" s="11">
        <v>20053333040</v>
      </c>
      <c r="J34" s="11">
        <v>21607329592</v>
      </c>
      <c r="K34" s="11">
        <v>22808979177</v>
      </c>
      <c r="L34" s="11">
        <v>24063302817</v>
      </c>
      <c r="M34" s="11">
        <v>24934323710</v>
      </c>
      <c r="N34" s="11">
        <v>26144563623</v>
      </c>
      <c r="O34" s="11">
        <v>27307181922</v>
      </c>
      <c r="P34" s="11">
        <v>27724367758</v>
      </c>
      <c r="Q34" s="11">
        <v>29613808141</v>
      </c>
      <c r="R34" s="11">
        <v>30125772481</v>
      </c>
      <c r="S34" s="11">
        <v>30637682404</v>
      </c>
      <c r="T34" s="11">
        <v>31248231616</v>
      </c>
      <c r="U34" s="11">
        <v>31800464378</v>
      </c>
      <c r="V34" s="11">
        <v>32545015813</v>
      </c>
      <c r="W34" s="11">
        <v>32900060800</v>
      </c>
      <c r="X34" s="11">
        <v>33076823454</v>
      </c>
      <c r="Y34" s="11">
        <v>33669776921</v>
      </c>
    </row>
    <row r="35" spans="1:25" x14ac:dyDescent="0.15">
      <c r="A35" s="12" t="s">
        <v>51</v>
      </c>
      <c r="B35" s="11">
        <v>2677994469</v>
      </c>
      <c r="C35" s="11">
        <v>3278401054</v>
      </c>
      <c r="D35" s="11">
        <v>4376227950</v>
      </c>
      <c r="E35" s="11">
        <v>5222167525</v>
      </c>
      <c r="F35" s="11">
        <v>6330480907</v>
      </c>
      <c r="G35" s="11">
        <v>7704476573</v>
      </c>
      <c r="H35" s="11">
        <v>9000654259</v>
      </c>
      <c r="I35" s="11">
        <v>10719139541</v>
      </c>
      <c r="J35" s="11">
        <v>12186305088</v>
      </c>
      <c r="K35" s="11">
        <v>13135707417</v>
      </c>
      <c r="L35" s="11">
        <v>14307429266</v>
      </c>
      <c r="M35" s="11">
        <v>15011597900</v>
      </c>
      <c r="N35" s="11">
        <v>16200947029</v>
      </c>
      <c r="O35" s="11">
        <v>17292688252</v>
      </c>
      <c r="P35" s="11">
        <v>17556383709</v>
      </c>
      <c r="Q35" s="11">
        <v>18945485893</v>
      </c>
      <c r="R35" s="11">
        <v>19241813672</v>
      </c>
      <c r="S35" s="11">
        <v>19607753120</v>
      </c>
      <c r="T35" s="11">
        <v>19759873957</v>
      </c>
      <c r="U35" s="11">
        <v>19820303445</v>
      </c>
      <c r="V35" s="11">
        <v>20914667665</v>
      </c>
      <c r="W35" s="11">
        <v>21323747877</v>
      </c>
      <c r="X35" s="11">
        <v>21312929018</v>
      </c>
      <c r="Y35" s="11">
        <v>21648389125</v>
      </c>
    </row>
    <row r="36" spans="1:25" x14ac:dyDescent="0.15">
      <c r="A36" s="12" t="s">
        <v>74</v>
      </c>
      <c r="B36" s="11">
        <v>7460218273</v>
      </c>
      <c r="C36" s="11">
        <v>7892360256</v>
      </c>
      <c r="D36" s="11">
        <v>8220032245</v>
      </c>
      <c r="E36" s="11">
        <v>8909505792</v>
      </c>
      <c r="F36" s="11">
        <v>9283043866</v>
      </c>
      <c r="G36" s="11">
        <v>9231737779</v>
      </c>
      <c r="H36" s="11">
        <v>9271182545</v>
      </c>
      <c r="I36" s="11">
        <v>9334193503</v>
      </c>
      <c r="J36" s="11">
        <v>9421024512</v>
      </c>
      <c r="K36" s="11">
        <v>9673271764</v>
      </c>
      <c r="L36" s="11">
        <v>9755873557</v>
      </c>
      <c r="M36" s="11">
        <v>9922725807</v>
      </c>
      <c r="N36" s="11">
        <v>9943616597</v>
      </c>
      <c r="O36" s="11">
        <v>10014493670</v>
      </c>
      <c r="P36" s="11">
        <v>10167984056</v>
      </c>
      <c r="Q36" s="11">
        <v>10668322252</v>
      </c>
      <c r="R36" s="11">
        <v>10883958806</v>
      </c>
      <c r="S36" s="11">
        <v>11029929285</v>
      </c>
      <c r="T36" s="11">
        <v>11488357669</v>
      </c>
      <c r="U36" s="11">
        <v>11980160933</v>
      </c>
      <c r="V36" s="11">
        <v>11630348143</v>
      </c>
      <c r="W36" s="11">
        <v>11576312918</v>
      </c>
      <c r="X36" s="11">
        <v>11763894426</v>
      </c>
      <c r="Y36" s="11">
        <v>12021387338</v>
      </c>
    </row>
    <row r="37" spans="1:25" x14ac:dyDescent="0.15">
      <c r="A37" s="10"/>
    </row>
    <row r="39" spans="1:25" x14ac:dyDescent="0.15">
      <c r="B39" s="29">
        <f>B26/B34</f>
        <v>2.0446175493977939E-2</v>
      </c>
      <c r="C39" s="29">
        <f t="shared" ref="C39:X39" si="0">C26/C34</f>
        <v>1.9737714188076228E-2</v>
      </c>
      <c r="D39" s="29">
        <f t="shared" si="0"/>
        <v>2.0283110944445137E-2</v>
      </c>
      <c r="E39" s="29">
        <f t="shared" si="0"/>
        <v>1.9613044247592207E-2</v>
      </c>
      <c r="F39" s="29">
        <f t="shared" si="0"/>
        <v>2.119053567969733E-2</v>
      </c>
      <c r="G39" s="29">
        <f t="shared" si="0"/>
        <v>1.7706511433909257E-2</v>
      </c>
      <c r="H39" s="29">
        <f t="shared" si="0"/>
        <v>1.8606216092460333E-2</v>
      </c>
      <c r="I39" s="29">
        <f t="shared" si="0"/>
        <v>1.8560073991570232E-2</v>
      </c>
      <c r="J39" s="29">
        <f t="shared" si="0"/>
        <v>1.5602726730508235E-2</v>
      </c>
      <c r="K39" s="29">
        <f t="shared" si="0"/>
        <v>1.6200021321980094E-2</v>
      </c>
      <c r="L39" s="29">
        <f t="shared" si="0"/>
        <v>1.3654752321359195E-2</v>
      </c>
      <c r="M39" s="29">
        <f t="shared" si="0"/>
        <v>1.2963875088794216E-2</v>
      </c>
      <c r="N39" s="29">
        <f t="shared" si="0"/>
        <v>1.441506966551369E-2</v>
      </c>
      <c r="O39" s="29">
        <f t="shared" si="0"/>
        <v>1.5791232732535937E-2</v>
      </c>
      <c r="P39" s="29">
        <f t="shared" si="0"/>
        <v>1.3915796506799461E-2</v>
      </c>
      <c r="Q39" s="29">
        <f t="shared" si="0"/>
        <v>1.202014362033953E-2</v>
      </c>
      <c r="R39" s="29">
        <f t="shared" si="0"/>
        <v>1.2023033939741716E-2</v>
      </c>
      <c r="S39" s="29">
        <f t="shared" si="0"/>
        <v>1.0181645135118753E-2</v>
      </c>
      <c r="T39" s="29">
        <f t="shared" si="0"/>
        <v>9.8834314464651216E-3</v>
      </c>
      <c r="U39" s="29">
        <f t="shared" si="0"/>
        <v>9.8641375569663379E-3</v>
      </c>
      <c r="V39" s="29">
        <f t="shared" si="0"/>
        <v>9.6617812634276507E-3</v>
      </c>
      <c r="W39" s="29">
        <f t="shared" si="0"/>
        <v>1.1044433024269669E-2</v>
      </c>
      <c r="X39" s="29">
        <f t="shared" si="0"/>
        <v>1.0513559849047288E-2</v>
      </c>
      <c r="Y39" s="29">
        <f>Y26/Y34</f>
        <v>1.0390049563465001E-2</v>
      </c>
    </row>
    <row r="40" spans="1:25" x14ac:dyDescent="0.15">
      <c r="B40" s="29">
        <f>B26/B36</f>
        <v>2.7785738890538224E-2</v>
      </c>
      <c r="C40" s="29">
        <f t="shared" ref="C40:X40" si="1">C26/C36</f>
        <v>2.7936547097223638E-2</v>
      </c>
      <c r="D40" s="29">
        <f t="shared" si="1"/>
        <v>3.1081549972678969E-2</v>
      </c>
      <c r="E40" s="29">
        <f t="shared" si="1"/>
        <v>3.1108923488087453E-2</v>
      </c>
      <c r="F40" s="29">
        <f t="shared" si="1"/>
        <v>3.5641214107777867E-2</v>
      </c>
      <c r="G40" s="29">
        <f t="shared" si="1"/>
        <v>3.2483729518634978E-2</v>
      </c>
      <c r="H40" s="29">
        <f t="shared" si="1"/>
        <v>3.6669512475875861E-2</v>
      </c>
      <c r="I40" s="29">
        <f t="shared" si="1"/>
        <v>3.9873969280835898E-2</v>
      </c>
      <c r="J40" s="29">
        <f t="shared" si="1"/>
        <v>3.5785201340955815E-2</v>
      </c>
      <c r="K40" s="29">
        <f t="shared" si="1"/>
        <v>3.8198652742823941E-2</v>
      </c>
      <c r="L40" s="29">
        <f t="shared" si="1"/>
        <v>3.3680063407980472E-2</v>
      </c>
      <c r="M40" s="29">
        <f t="shared" si="1"/>
        <v>3.2576276346562558E-2</v>
      </c>
      <c r="N40" s="29">
        <f t="shared" si="1"/>
        <v>3.7901270862927661E-2</v>
      </c>
      <c r="O40" s="29">
        <f t="shared" si="1"/>
        <v>4.3058998208942899E-2</v>
      </c>
      <c r="P40" s="29">
        <f t="shared" si="1"/>
        <v>3.7943279402797681E-2</v>
      </c>
      <c r="Q40" s="29">
        <f t="shared" si="1"/>
        <v>3.3366279963399817E-2</v>
      </c>
      <c r="R40" s="29">
        <f t="shared" si="1"/>
        <v>3.3278625126762537E-2</v>
      </c>
      <c r="S40" s="29">
        <f t="shared" si="1"/>
        <v>2.8281415223959886E-2</v>
      </c>
      <c r="T40" s="29">
        <f t="shared" si="1"/>
        <v>2.6882846434470632E-2</v>
      </c>
      <c r="U40" s="29">
        <f t="shared" si="1"/>
        <v>2.6183634489912407E-2</v>
      </c>
      <c r="V40" s="29">
        <f t="shared" si="1"/>
        <v>2.7036406832692695E-2</v>
      </c>
      <c r="W40" s="29">
        <f t="shared" si="1"/>
        <v>3.1388449895390087E-2</v>
      </c>
      <c r="X40" s="29">
        <f t="shared" si="1"/>
        <v>2.9561227804918759E-2</v>
      </c>
      <c r="Y40" s="29">
        <f>Y26/Y36</f>
        <v>2.9100688727845398E-2</v>
      </c>
    </row>
  </sheetData>
  <mergeCells count="3">
    <mergeCell ref="A1:D1"/>
    <mergeCell ref="A8:Y8"/>
    <mergeCell ref="A2:Y2"/>
  </mergeCells>
  <pageMargins left="0.75" right="0.75" top="1" bottom="1" header="0.5" footer="0.5"/>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Y33"/>
  <sheetViews>
    <sheetView zoomScaleNormal="100" workbookViewId="0">
      <selection activeCell="A14" sqref="A14"/>
    </sheetView>
  </sheetViews>
  <sheetFormatPr baseColWidth="10" defaultRowHeight="13" x14ac:dyDescent="0.15"/>
  <cols>
    <col min="1" max="1" width="48.5" style="9" customWidth="1"/>
    <col min="2" max="25" width="17.5" style="9" customWidth="1"/>
    <col min="26" max="16384" width="10.83203125" style="9"/>
  </cols>
  <sheetData>
    <row r="1" spans="1:25" ht="40" customHeight="1" x14ac:dyDescent="0.15">
      <c r="A1" s="37"/>
      <c r="B1" s="38"/>
      <c r="C1" s="38"/>
      <c r="D1" s="38"/>
    </row>
    <row r="2" spans="1:25" ht="30" customHeight="1" x14ac:dyDescent="0.2">
      <c r="A2" s="45" t="s">
        <v>0</v>
      </c>
      <c r="B2" s="46"/>
      <c r="C2" s="46"/>
      <c r="D2" s="46"/>
      <c r="E2" s="46"/>
      <c r="F2" s="46"/>
      <c r="G2" s="46"/>
      <c r="H2" s="46"/>
      <c r="I2" s="46"/>
      <c r="J2" s="46"/>
      <c r="K2" s="46"/>
      <c r="L2" s="46"/>
      <c r="M2" s="46"/>
      <c r="N2" s="46"/>
      <c r="O2" s="46"/>
      <c r="P2" s="46"/>
      <c r="Q2" s="46"/>
      <c r="R2" s="46"/>
      <c r="S2" s="46"/>
      <c r="T2" s="46"/>
      <c r="U2" s="46"/>
      <c r="V2" s="46"/>
      <c r="W2" s="46"/>
      <c r="X2" s="46"/>
      <c r="Y2" s="46"/>
    </row>
    <row r="3" spans="1:25" x14ac:dyDescent="0.15">
      <c r="A3" s="12" t="s">
        <v>1</v>
      </c>
    </row>
    <row r="5" spans="1:25" x14ac:dyDescent="0.15">
      <c r="A5" s="12" t="s">
        <v>2</v>
      </c>
      <c r="B5" s="10"/>
    </row>
    <row r="6" spans="1:25" x14ac:dyDescent="0.15">
      <c r="A6" s="12" t="s">
        <v>98</v>
      </c>
      <c r="B6" s="10"/>
    </row>
    <row r="8" spans="1:25" x14ac:dyDescent="0.15">
      <c r="A8" s="39"/>
      <c r="B8" s="38"/>
      <c r="C8" s="38"/>
      <c r="D8" s="38"/>
      <c r="E8" s="38"/>
      <c r="F8" s="38"/>
      <c r="G8" s="38"/>
      <c r="H8" s="38"/>
      <c r="I8" s="38"/>
      <c r="J8" s="38"/>
      <c r="K8" s="38"/>
      <c r="L8" s="38"/>
      <c r="M8" s="38"/>
      <c r="N8" s="38"/>
      <c r="O8" s="38"/>
      <c r="P8" s="38"/>
      <c r="Q8" s="38"/>
      <c r="R8" s="38"/>
      <c r="S8" s="38"/>
      <c r="T8" s="38"/>
      <c r="U8" s="38"/>
      <c r="V8" s="38"/>
      <c r="W8" s="38"/>
      <c r="X8" s="38"/>
      <c r="Y8" s="38"/>
    </row>
    <row r="9" spans="1:25" ht="14" x14ac:dyDescent="0.15">
      <c r="A9" s="16"/>
      <c r="B9" s="4" t="s">
        <v>4</v>
      </c>
      <c r="C9" s="4" t="s">
        <v>5</v>
      </c>
      <c r="D9" s="4" t="s">
        <v>6</v>
      </c>
      <c r="E9" s="4" t="s">
        <v>7</v>
      </c>
      <c r="F9" s="4" t="s">
        <v>8</v>
      </c>
      <c r="G9" s="4" t="s">
        <v>9</v>
      </c>
      <c r="H9" s="4" t="s">
        <v>10</v>
      </c>
      <c r="I9" s="4" t="s">
        <v>11</v>
      </c>
      <c r="J9" s="4" t="s">
        <v>12</v>
      </c>
      <c r="K9" s="4" t="s">
        <v>13</v>
      </c>
      <c r="L9" s="4" t="s">
        <v>14</v>
      </c>
      <c r="M9" s="4" t="s">
        <v>15</v>
      </c>
      <c r="N9" s="4" t="s">
        <v>16</v>
      </c>
      <c r="O9" s="4" t="s">
        <v>17</v>
      </c>
      <c r="P9" s="4" t="s">
        <v>18</v>
      </c>
      <c r="Q9" s="4" t="s">
        <v>19</v>
      </c>
      <c r="R9" s="4" t="s">
        <v>20</v>
      </c>
      <c r="S9" s="4" t="s">
        <v>21</v>
      </c>
      <c r="T9" s="4" t="s">
        <v>22</v>
      </c>
      <c r="U9" s="4" t="s">
        <v>23</v>
      </c>
      <c r="V9" s="4" t="s">
        <v>24</v>
      </c>
      <c r="W9" s="4" t="s">
        <v>25</v>
      </c>
      <c r="X9" s="4" t="s">
        <v>26</v>
      </c>
      <c r="Y9" s="4" t="s">
        <v>27</v>
      </c>
    </row>
    <row r="10" spans="1:25" x14ac:dyDescent="0.15">
      <c r="A10" s="12" t="s">
        <v>28</v>
      </c>
      <c r="B10" s="15">
        <v>35430</v>
      </c>
      <c r="C10" s="15">
        <v>35795</v>
      </c>
      <c r="D10" s="15">
        <v>36160</v>
      </c>
      <c r="E10" s="15">
        <v>36525</v>
      </c>
      <c r="F10" s="15">
        <v>36891</v>
      </c>
      <c r="G10" s="15">
        <v>37256</v>
      </c>
      <c r="H10" s="15">
        <v>37621</v>
      </c>
      <c r="I10" s="15">
        <v>37986</v>
      </c>
      <c r="J10" s="15">
        <v>38352</v>
      </c>
      <c r="K10" s="15">
        <v>38717</v>
      </c>
      <c r="L10" s="15">
        <v>39082</v>
      </c>
      <c r="M10" s="15">
        <v>39447</v>
      </c>
      <c r="N10" s="15">
        <v>39813</v>
      </c>
      <c r="O10" s="15">
        <v>40178</v>
      </c>
      <c r="P10" s="15">
        <v>40543</v>
      </c>
      <c r="Q10" s="15">
        <v>40908</v>
      </c>
      <c r="R10" s="15">
        <v>41274</v>
      </c>
      <c r="S10" s="15">
        <v>41639</v>
      </c>
      <c r="T10" s="15">
        <v>42004</v>
      </c>
      <c r="U10" s="15">
        <v>42369</v>
      </c>
      <c r="V10" s="15">
        <v>42735</v>
      </c>
      <c r="W10" s="15">
        <v>43100</v>
      </c>
      <c r="X10" s="15">
        <v>43465</v>
      </c>
      <c r="Y10" s="15">
        <v>43830</v>
      </c>
    </row>
    <row r="11" spans="1:25" x14ac:dyDescent="0.15">
      <c r="A11" s="14" t="s">
        <v>72</v>
      </c>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x14ac:dyDescent="0.15">
      <c r="A12" s="12" t="s">
        <v>30</v>
      </c>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x14ac:dyDescent="0.15">
      <c r="A13" s="12" t="s">
        <v>97</v>
      </c>
      <c r="B13" s="11">
        <v>26793355</v>
      </c>
      <c r="C13" s="11">
        <v>25211934</v>
      </c>
      <c r="D13" s="11">
        <v>20852719</v>
      </c>
      <c r="E13" s="11">
        <v>20768440</v>
      </c>
      <c r="F13" s="11">
        <v>21939918</v>
      </c>
      <c r="G13" s="11">
        <v>18275359</v>
      </c>
      <c r="H13" s="11">
        <v>16310868</v>
      </c>
      <c r="I13" s="11">
        <v>17114191</v>
      </c>
      <c r="J13" s="11">
        <v>15390041</v>
      </c>
      <c r="K13" s="11">
        <v>20208086</v>
      </c>
      <c r="L13" s="11">
        <v>15991573</v>
      </c>
      <c r="M13" s="11">
        <v>16120933</v>
      </c>
      <c r="N13" s="11">
        <v>12991966</v>
      </c>
      <c r="O13" s="11">
        <v>10930862</v>
      </c>
      <c r="P13" s="11">
        <v>10974090</v>
      </c>
      <c r="Q13" s="11">
        <v>15569035</v>
      </c>
      <c r="R13" s="11">
        <v>10238505</v>
      </c>
      <c r="S13" s="11">
        <v>9943587</v>
      </c>
      <c r="T13" s="11">
        <v>9818866</v>
      </c>
      <c r="U13" s="11">
        <v>9347065</v>
      </c>
      <c r="V13" s="11">
        <v>8822205</v>
      </c>
      <c r="W13" s="11">
        <v>8163859</v>
      </c>
      <c r="X13" s="11">
        <v>7848830</v>
      </c>
      <c r="Y13" s="11">
        <v>8013725</v>
      </c>
    </row>
    <row r="14" spans="1:25" x14ac:dyDescent="0.15">
      <c r="A14" s="12" t="s">
        <v>96</v>
      </c>
      <c r="B14" s="11">
        <v>11483827</v>
      </c>
      <c r="C14" s="11">
        <v>7967644</v>
      </c>
      <c r="D14" s="11">
        <v>5278041</v>
      </c>
      <c r="E14" s="11">
        <v>5976845</v>
      </c>
      <c r="F14" s="11">
        <v>6316147</v>
      </c>
      <c r="G14" s="11">
        <v>4069921</v>
      </c>
      <c r="H14" s="11">
        <v>4044688</v>
      </c>
      <c r="I14" s="11">
        <v>1994533</v>
      </c>
      <c r="J14" s="11">
        <v>3309356</v>
      </c>
      <c r="K14" s="11">
        <v>1606757</v>
      </c>
      <c r="L14" s="11">
        <v>2617696</v>
      </c>
      <c r="M14" s="11">
        <v>1462288</v>
      </c>
      <c r="N14" s="11">
        <v>1044491</v>
      </c>
      <c r="O14" s="11">
        <v>1017799</v>
      </c>
      <c r="P14" s="11">
        <v>473546</v>
      </c>
      <c r="Q14" s="11">
        <v>941169</v>
      </c>
      <c r="R14" s="11">
        <v>672681</v>
      </c>
      <c r="S14" s="11">
        <v>390211</v>
      </c>
      <c r="T14" s="11">
        <v>344548</v>
      </c>
      <c r="U14" s="11">
        <v>332291</v>
      </c>
      <c r="V14" s="11">
        <v>278308</v>
      </c>
      <c r="W14" s="11">
        <v>269579</v>
      </c>
      <c r="X14" s="11">
        <v>439135</v>
      </c>
      <c r="Y14" s="11">
        <v>509786</v>
      </c>
    </row>
    <row r="15" spans="1:25" x14ac:dyDescent="0.15">
      <c r="A15" s="12" t="s">
        <v>95</v>
      </c>
      <c r="B15" s="11">
        <v>45567</v>
      </c>
      <c r="C15" s="11">
        <v>43404</v>
      </c>
      <c r="D15" s="11">
        <v>34819</v>
      </c>
      <c r="E15" s="11">
        <v>23037</v>
      </c>
      <c r="F15" s="11">
        <v>41075</v>
      </c>
      <c r="G15" s="11">
        <v>5993</v>
      </c>
      <c r="H15" s="11">
        <v>1922</v>
      </c>
      <c r="I15" s="11">
        <v>6982</v>
      </c>
      <c r="J15" s="11">
        <v>2341</v>
      </c>
      <c r="K15" s="11">
        <v>3067</v>
      </c>
      <c r="L15" s="11">
        <v>1031</v>
      </c>
      <c r="M15" s="11">
        <v>35</v>
      </c>
      <c r="N15" s="11">
        <v>19400</v>
      </c>
      <c r="O15" s="11">
        <v>17937</v>
      </c>
      <c r="P15" s="11">
        <v>26288</v>
      </c>
      <c r="Q15" s="11">
        <v>3668</v>
      </c>
      <c r="R15" s="11">
        <v>29</v>
      </c>
      <c r="S15" s="11">
        <v>12</v>
      </c>
      <c r="T15" s="11">
        <v>16035</v>
      </c>
      <c r="U15" s="11">
        <v>5028</v>
      </c>
      <c r="V15" s="11">
        <v>5352</v>
      </c>
      <c r="W15" s="11">
        <v>22796</v>
      </c>
      <c r="X15" s="11">
        <v>7039</v>
      </c>
      <c r="Y15" s="11">
        <v>6235</v>
      </c>
    </row>
    <row r="16" spans="1:25" x14ac:dyDescent="0.15">
      <c r="A16" s="12" t="s">
        <v>94</v>
      </c>
      <c r="B16" s="11">
        <v>2034039</v>
      </c>
      <c r="C16" s="11">
        <v>1468825</v>
      </c>
      <c r="D16" s="11">
        <v>2031181</v>
      </c>
      <c r="E16" s="11">
        <v>648519</v>
      </c>
      <c r="F16" s="11">
        <v>2968993</v>
      </c>
      <c r="G16" s="11">
        <v>283843</v>
      </c>
      <c r="H16" s="11">
        <v>198539</v>
      </c>
      <c r="I16" s="11">
        <v>200777</v>
      </c>
      <c r="J16" s="11">
        <v>158430</v>
      </c>
      <c r="K16" s="11">
        <v>123542</v>
      </c>
      <c r="L16" s="11">
        <v>68159</v>
      </c>
      <c r="M16" s="11">
        <v>194559</v>
      </c>
      <c r="N16" s="11">
        <v>49052</v>
      </c>
      <c r="O16" s="11">
        <v>320469</v>
      </c>
      <c r="P16" s="11">
        <v>712381</v>
      </c>
      <c r="Q16" s="11">
        <v>37259</v>
      </c>
      <c r="R16" s="11">
        <v>377857</v>
      </c>
      <c r="S16" s="11">
        <v>33191</v>
      </c>
      <c r="T16" s="11">
        <v>219692</v>
      </c>
      <c r="U16" s="11">
        <v>32114</v>
      </c>
      <c r="V16" s="11">
        <v>63690</v>
      </c>
      <c r="W16" s="11">
        <v>619469</v>
      </c>
      <c r="X16" s="11">
        <v>38804</v>
      </c>
      <c r="Y16" s="11">
        <v>308171</v>
      </c>
    </row>
    <row r="17" spans="1:25" x14ac:dyDescent="0.15">
      <c r="A17" s="12" t="s">
        <v>93</v>
      </c>
      <c r="B17" s="11">
        <v>40370990</v>
      </c>
      <c r="C17" s="11">
        <v>34691761</v>
      </c>
      <c r="D17" s="11">
        <v>28196706</v>
      </c>
      <c r="E17" s="11">
        <v>27416841</v>
      </c>
      <c r="F17" s="11">
        <v>31266133</v>
      </c>
      <c r="G17" s="11">
        <v>22635116</v>
      </c>
      <c r="H17" s="11">
        <v>20556017</v>
      </c>
      <c r="I17" s="11">
        <v>19316483</v>
      </c>
      <c r="J17" s="11">
        <v>18860168</v>
      </c>
      <c r="K17" s="11">
        <v>21941452</v>
      </c>
      <c r="L17" s="11">
        <v>18678459</v>
      </c>
      <c r="M17" s="11">
        <v>17777815</v>
      </c>
      <c r="N17" s="11">
        <v>14104909</v>
      </c>
      <c r="O17" s="11">
        <v>12287067</v>
      </c>
      <c r="P17" s="11">
        <v>12186305</v>
      </c>
      <c r="Q17" s="11">
        <v>16551131</v>
      </c>
      <c r="R17" s="11">
        <v>11289072</v>
      </c>
      <c r="S17" s="11">
        <v>10367001</v>
      </c>
      <c r="T17" s="11">
        <v>10399141</v>
      </c>
      <c r="U17" s="11">
        <v>9716498</v>
      </c>
      <c r="V17" s="11">
        <v>9169555</v>
      </c>
      <c r="W17" s="11">
        <v>9075703</v>
      </c>
      <c r="X17" s="11">
        <v>8333808</v>
      </c>
      <c r="Y17" s="11">
        <v>8837917</v>
      </c>
    </row>
    <row r="18" spans="1:25" x14ac:dyDescent="0.15">
      <c r="A18" s="12" t="s">
        <v>92</v>
      </c>
      <c r="B18" s="11">
        <v>29779</v>
      </c>
      <c r="C18" s="11">
        <v>190182</v>
      </c>
      <c r="D18" s="11">
        <v>432658</v>
      </c>
      <c r="E18" s="11">
        <v>1524</v>
      </c>
      <c r="F18" s="11">
        <v>213859</v>
      </c>
      <c r="G18" s="11">
        <v>602788</v>
      </c>
      <c r="H18" s="11">
        <v>1652</v>
      </c>
      <c r="I18" s="11">
        <v>1993</v>
      </c>
      <c r="J18" s="11">
        <v>2</v>
      </c>
      <c r="K18" s="11">
        <v>7466</v>
      </c>
      <c r="L18" s="11">
        <v>0</v>
      </c>
      <c r="M18" s="11">
        <v>84850</v>
      </c>
      <c r="N18" s="11">
        <v>1</v>
      </c>
      <c r="O18" s="11">
        <v>106</v>
      </c>
      <c r="P18" s="11">
        <v>839</v>
      </c>
      <c r="Q18" s="11">
        <v>0</v>
      </c>
      <c r="R18" s="11">
        <v>389321</v>
      </c>
      <c r="S18" s="11">
        <v>12130</v>
      </c>
      <c r="T18" s="11">
        <v>11092</v>
      </c>
      <c r="U18" s="11">
        <v>10015</v>
      </c>
      <c r="V18" s="11">
        <v>0</v>
      </c>
      <c r="W18" s="11">
        <v>0</v>
      </c>
      <c r="X18" s="11">
        <v>4599</v>
      </c>
      <c r="Y18" s="11">
        <v>1247</v>
      </c>
    </row>
    <row r="19" spans="1:25" x14ac:dyDescent="0.15">
      <c r="A19" s="12" t="s">
        <v>91</v>
      </c>
      <c r="B19" s="11">
        <v>114343350</v>
      </c>
      <c r="C19" s="11">
        <v>108995241</v>
      </c>
      <c r="D19" s="11">
        <v>101823278</v>
      </c>
      <c r="E19" s="11">
        <v>98452124</v>
      </c>
      <c r="F19" s="11">
        <v>99450127</v>
      </c>
      <c r="G19" s="11">
        <v>89215563</v>
      </c>
      <c r="H19" s="11">
        <v>81438476</v>
      </c>
      <c r="I19" s="11">
        <v>74735109</v>
      </c>
      <c r="J19" s="11">
        <v>71139831</v>
      </c>
      <c r="K19" s="11">
        <v>72824074</v>
      </c>
      <c r="L19" s="11">
        <v>69674114</v>
      </c>
      <c r="M19" s="11">
        <v>62104363</v>
      </c>
      <c r="N19" s="11">
        <v>58312468</v>
      </c>
      <c r="O19" s="11">
        <v>48112782</v>
      </c>
      <c r="P19" s="11">
        <v>40948266</v>
      </c>
      <c r="Q19" s="11">
        <v>43060263</v>
      </c>
      <c r="R19" s="11">
        <v>38490285</v>
      </c>
      <c r="S19" s="11">
        <v>32524581</v>
      </c>
      <c r="T19" s="11">
        <v>29601487</v>
      </c>
      <c r="U19" s="11">
        <v>27751875</v>
      </c>
      <c r="V19" s="11">
        <v>26702280</v>
      </c>
      <c r="W19" s="11">
        <v>25818006</v>
      </c>
      <c r="X19" s="11">
        <v>24659870</v>
      </c>
      <c r="Y19" s="11">
        <v>23761775</v>
      </c>
    </row>
    <row r="20" spans="1:25" x14ac:dyDescent="0.15">
      <c r="A20" s="12" t="s">
        <v>30</v>
      </c>
      <c r="B20" s="13"/>
      <c r="C20" s="13"/>
      <c r="D20" s="13"/>
      <c r="E20" s="13"/>
      <c r="F20" s="13"/>
      <c r="G20" s="13"/>
      <c r="H20" s="13"/>
      <c r="I20" s="13"/>
      <c r="J20" s="13"/>
      <c r="K20" s="13"/>
      <c r="L20" s="13"/>
      <c r="M20" s="13"/>
      <c r="N20" s="13"/>
      <c r="O20" s="13"/>
      <c r="P20" s="13"/>
      <c r="Q20" s="13"/>
      <c r="R20" s="13"/>
      <c r="S20" s="13"/>
      <c r="T20" s="13"/>
      <c r="U20" s="13"/>
      <c r="V20" s="13"/>
      <c r="W20" s="13"/>
      <c r="X20" s="13"/>
      <c r="Y20" s="13"/>
    </row>
    <row r="21" spans="1:25" x14ac:dyDescent="0.15">
      <c r="A21" s="12" t="s">
        <v>90</v>
      </c>
      <c r="B21" s="11">
        <v>267633</v>
      </c>
      <c r="C21" s="11">
        <v>266569</v>
      </c>
      <c r="D21" s="11">
        <v>383796</v>
      </c>
      <c r="E21" s="11">
        <v>376874</v>
      </c>
      <c r="F21" s="11">
        <v>378389</v>
      </c>
      <c r="G21" s="11">
        <v>309097</v>
      </c>
      <c r="H21" s="11">
        <v>338863</v>
      </c>
      <c r="I21" s="11">
        <v>292517</v>
      </c>
      <c r="J21" s="11">
        <v>239672</v>
      </c>
      <c r="K21" s="11">
        <v>309246</v>
      </c>
      <c r="L21" s="11">
        <v>275347</v>
      </c>
      <c r="M21" s="11">
        <v>261868</v>
      </c>
      <c r="N21" s="11">
        <v>280666</v>
      </c>
      <c r="O21" s="11">
        <v>237026</v>
      </c>
      <c r="P21" s="11">
        <v>213538</v>
      </c>
      <c r="Q21" s="11">
        <v>91746</v>
      </c>
      <c r="R21" s="11">
        <v>185202</v>
      </c>
      <c r="S21" s="11">
        <v>110477</v>
      </c>
      <c r="T21" s="11">
        <v>76957</v>
      </c>
      <c r="U21" s="11">
        <v>77850</v>
      </c>
      <c r="V21" s="11">
        <v>101949</v>
      </c>
      <c r="W21" s="11">
        <v>87153</v>
      </c>
      <c r="X21" s="11">
        <v>85899</v>
      </c>
      <c r="Y21" s="11">
        <v>82228</v>
      </c>
    </row>
    <row r="22" spans="1:25" x14ac:dyDescent="0.15">
      <c r="A22" s="12" t="s">
        <v>89</v>
      </c>
      <c r="B22" s="11">
        <v>326636</v>
      </c>
      <c r="C22" s="11">
        <v>907595</v>
      </c>
      <c r="D22" s="11">
        <v>791473</v>
      </c>
      <c r="E22" s="11">
        <v>880737</v>
      </c>
      <c r="F22" s="11">
        <v>971181</v>
      </c>
      <c r="G22" s="11">
        <v>725775</v>
      </c>
      <c r="H22" s="11">
        <v>823378</v>
      </c>
      <c r="I22" s="11">
        <v>564126</v>
      </c>
      <c r="J22" s="11">
        <v>549746</v>
      </c>
      <c r="K22" s="11">
        <v>498596</v>
      </c>
      <c r="L22" s="11">
        <v>705933</v>
      </c>
      <c r="M22" s="11">
        <v>949133</v>
      </c>
      <c r="N22" s="11">
        <v>672615</v>
      </c>
      <c r="O22" s="11">
        <v>800128</v>
      </c>
      <c r="P22" s="11">
        <v>706158</v>
      </c>
      <c r="Q22" s="11">
        <v>782331</v>
      </c>
      <c r="R22" s="11">
        <v>814125</v>
      </c>
      <c r="S22" s="11">
        <v>1058137</v>
      </c>
      <c r="T22" s="11">
        <v>758395</v>
      </c>
      <c r="U22" s="11">
        <v>632214</v>
      </c>
      <c r="V22" s="11">
        <v>588146</v>
      </c>
      <c r="W22" s="11">
        <v>374744</v>
      </c>
      <c r="X22" s="11">
        <v>301471</v>
      </c>
      <c r="Y22" s="11">
        <v>896791</v>
      </c>
    </row>
    <row r="23" spans="1:25" x14ac:dyDescent="0.15">
      <c r="A23" s="12" t="s">
        <v>88</v>
      </c>
      <c r="B23" s="11">
        <v>2643</v>
      </c>
      <c r="C23" s="11">
        <v>171800</v>
      </c>
      <c r="D23" s="11">
        <v>120791</v>
      </c>
      <c r="E23" s="11">
        <v>229327</v>
      </c>
      <c r="F23" s="11">
        <v>3529</v>
      </c>
      <c r="G23" s="11">
        <v>10039</v>
      </c>
      <c r="H23" s="11">
        <v>1372</v>
      </c>
      <c r="I23" s="11">
        <v>15177</v>
      </c>
      <c r="J23" s="11">
        <v>13395</v>
      </c>
      <c r="K23" s="11">
        <v>1693</v>
      </c>
      <c r="L23" s="11">
        <v>1502</v>
      </c>
      <c r="M23" s="11">
        <v>17300</v>
      </c>
      <c r="N23" s="11">
        <v>18830</v>
      </c>
      <c r="O23" s="11">
        <v>1484</v>
      </c>
      <c r="P23" s="11">
        <v>394</v>
      </c>
      <c r="Q23" s="11">
        <v>261</v>
      </c>
      <c r="R23" s="11">
        <v>1255</v>
      </c>
      <c r="S23" s="11">
        <v>150</v>
      </c>
      <c r="T23" s="11">
        <v>71</v>
      </c>
      <c r="U23" s="11">
        <v>24545</v>
      </c>
      <c r="V23" s="11">
        <v>4774</v>
      </c>
      <c r="W23" s="11">
        <v>10</v>
      </c>
      <c r="X23" s="11">
        <v>1</v>
      </c>
      <c r="Y23" s="11">
        <v>6</v>
      </c>
    </row>
    <row r="24" spans="1:25" x14ac:dyDescent="0.15">
      <c r="A24" s="12" t="s">
        <v>87</v>
      </c>
      <c r="B24" s="11">
        <v>9388196</v>
      </c>
      <c r="C24" s="11">
        <v>8508875</v>
      </c>
      <c r="D24" s="11">
        <v>8058212</v>
      </c>
      <c r="E24" s="11">
        <v>7616127</v>
      </c>
      <c r="F24" s="11">
        <v>7443265</v>
      </c>
      <c r="G24" s="11">
        <v>7833904</v>
      </c>
      <c r="H24" s="11">
        <v>6628395</v>
      </c>
      <c r="I24" s="11">
        <v>6210218</v>
      </c>
      <c r="J24" s="11">
        <v>6155314</v>
      </c>
      <c r="K24" s="11">
        <v>5892413</v>
      </c>
      <c r="L24" s="11">
        <v>5117441</v>
      </c>
      <c r="M24" s="11">
        <v>4843790</v>
      </c>
      <c r="N24" s="11">
        <v>7301324</v>
      </c>
      <c r="O24" s="11">
        <v>6656611</v>
      </c>
      <c r="P24" s="11">
        <v>3896597</v>
      </c>
      <c r="Q24" s="11">
        <v>6794808</v>
      </c>
      <c r="R24" s="11">
        <v>3501761</v>
      </c>
      <c r="S24" s="11">
        <v>3364973</v>
      </c>
      <c r="T24" s="11">
        <v>3399363</v>
      </c>
      <c r="U24" s="11">
        <v>3275592</v>
      </c>
      <c r="V24" s="11">
        <v>2916092</v>
      </c>
      <c r="W24" s="11">
        <v>2872400</v>
      </c>
      <c r="X24" s="11">
        <v>2129001</v>
      </c>
      <c r="Y24" s="11">
        <v>2058415</v>
      </c>
    </row>
    <row r="25" spans="1:25" x14ac:dyDescent="0.15">
      <c r="A25" s="12" t="s">
        <v>86</v>
      </c>
      <c r="B25" s="11">
        <v>9072227</v>
      </c>
      <c r="C25" s="11">
        <v>10176776</v>
      </c>
      <c r="D25" s="11">
        <v>8512464</v>
      </c>
      <c r="E25" s="11">
        <v>8592320</v>
      </c>
      <c r="F25" s="11">
        <v>8365909</v>
      </c>
      <c r="G25" s="11">
        <v>8597859</v>
      </c>
      <c r="H25" s="11">
        <v>8201191</v>
      </c>
      <c r="I25" s="11">
        <v>6121796</v>
      </c>
      <c r="J25" s="11">
        <v>5605765</v>
      </c>
      <c r="K25" s="11">
        <v>5289625</v>
      </c>
      <c r="L25" s="11">
        <v>8912837</v>
      </c>
      <c r="M25" s="11">
        <v>4104861</v>
      </c>
      <c r="N25" s="11">
        <v>7190139</v>
      </c>
      <c r="O25" s="11">
        <v>3212957</v>
      </c>
      <c r="P25" s="11">
        <v>2945847</v>
      </c>
      <c r="Q25" s="11">
        <v>2849402</v>
      </c>
      <c r="R25" s="11">
        <v>2911273</v>
      </c>
      <c r="S25" s="11">
        <v>2515443</v>
      </c>
      <c r="T25" s="11">
        <v>2538434</v>
      </c>
      <c r="U25" s="11">
        <v>1837114</v>
      </c>
      <c r="V25" s="11">
        <v>1419413</v>
      </c>
      <c r="W25" s="11">
        <v>1481032</v>
      </c>
      <c r="X25" s="11">
        <v>1334800</v>
      </c>
      <c r="Y25" s="11">
        <v>1833336</v>
      </c>
    </row>
    <row r="26" spans="1:25" x14ac:dyDescent="0.15">
      <c r="A26" s="12" t="s">
        <v>85</v>
      </c>
      <c r="B26" s="11">
        <v>4358345</v>
      </c>
      <c r="C26" s="11">
        <v>4557413</v>
      </c>
      <c r="D26" s="11">
        <v>5516428</v>
      </c>
      <c r="E26" s="11">
        <v>4830994</v>
      </c>
      <c r="F26" s="11">
        <v>5553705</v>
      </c>
      <c r="G26" s="11">
        <v>3735900</v>
      </c>
      <c r="H26" s="11">
        <v>4774555</v>
      </c>
      <c r="I26" s="11">
        <v>3267619</v>
      </c>
      <c r="J26" s="11">
        <v>2337322</v>
      </c>
      <c r="K26" s="11">
        <v>2978031</v>
      </c>
      <c r="L26" s="11">
        <v>2590097</v>
      </c>
      <c r="M26" s="11">
        <v>2363394</v>
      </c>
      <c r="N26" s="11">
        <v>2175932</v>
      </c>
      <c r="O26" s="11">
        <v>3272667</v>
      </c>
      <c r="P26" s="11">
        <v>2177417</v>
      </c>
      <c r="Q26" s="11">
        <v>2106347</v>
      </c>
      <c r="R26" s="11">
        <v>1905142</v>
      </c>
      <c r="S26" s="11">
        <v>1679230</v>
      </c>
      <c r="T26" s="11">
        <v>1730259</v>
      </c>
      <c r="U26" s="11">
        <v>1253961</v>
      </c>
      <c r="V26" s="11">
        <v>954939</v>
      </c>
      <c r="W26" s="11">
        <v>843820</v>
      </c>
      <c r="X26" s="11">
        <v>789913</v>
      </c>
      <c r="Y26" s="11">
        <v>695386</v>
      </c>
    </row>
    <row r="27" spans="1:25" x14ac:dyDescent="0.15">
      <c r="A27" s="12" t="s">
        <v>84</v>
      </c>
      <c r="B27" s="11">
        <v>6106</v>
      </c>
      <c r="C27" s="11">
        <v>30893</v>
      </c>
      <c r="D27" s="11">
        <v>3657</v>
      </c>
      <c r="E27" s="11">
        <v>219</v>
      </c>
      <c r="F27" s="11">
        <v>0</v>
      </c>
      <c r="G27" s="11">
        <v>67743</v>
      </c>
      <c r="H27" s="11">
        <v>-604</v>
      </c>
      <c r="I27" s="11">
        <v>527</v>
      </c>
      <c r="J27" s="11">
        <v>12260</v>
      </c>
      <c r="K27" s="11">
        <v>12675</v>
      </c>
      <c r="L27" s="11">
        <v>-1840</v>
      </c>
      <c r="M27" s="11">
        <v>41062</v>
      </c>
      <c r="N27" s="11">
        <v>9339</v>
      </c>
      <c r="O27" s="11">
        <v>502</v>
      </c>
      <c r="P27" s="11">
        <v>249</v>
      </c>
      <c r="Q27" s="11">
        <v>2774</v>
      </c>
      <c r="R27" s="11">
        <v>330</v>
      </c>
      <c r="S27" s="11">
        <v>265</v>
      </c>
      <c r="T27" s="11">
        <v>0</v>
      </c>
      <c r="U27" s="11">
        <v>0</v>
      </c>
      <c r="V27" s="11">
        <v>0</v>
      </c>
      <c r="W27" s="11">
        <v>0</v>
      </c>
      <c r="X27" s="11">
        <v>0</v>
      </c>
      <c r="Y27" s="11">
        <v>0</v>
      </c>
    </row>
    <row r="28" spans="1:25" x14ac:dyDescent="0.15">
      <c r="A28" s="12" t="s">
        <v>83</v>
      </c>
      <c r="B28" s="11">
        <v>16894209</v>
      </c>
      <c r="C28" s="11">
        <v>9357961</v>
      </c>
      <c r="D28" s="11">
        <v>6154367</v>
      </c>
      <c r="E28" s="11">
        <v>7006337</v>
      </c>
      <c r="F28" s="11">
        <v>8494249</v>
      </c>
      <c r="G28" s="11">
        <v>6092195</v>
      </c>
      <c r="H28" s="11">
        <v>4598694</v>
      </c>
      <c r="I28" s="11">
        <v>5439954</v>
      </c>
      <c r="J28" s="11">
        <v>4714697</v>
      </c>
      <c r="K28" s="11">
        <v>5963512</v>
      </c>
      <c r="L28" s="11">
        <v>7532562</v>
      </c>
      <c r="M28" s="11">
        <v>5134030</v>
      </c>
      <c r="N28" s="11">
        <v>4558230</v>
      </c>
      <c r="O28" s="11">
        <v>4930721</v>
      </c>
      <c r="P28" s="11">
        <v>4334070</v>
      </c>
      <c r="Q28" s="11">
        <v>3242908</v>
      </c>
      <c r="R28" s="11">
        <v>3144216</v>
      </c>
      <c r="S28" s="11">
        <v>2978393</v>
      </c>
      <c r="T28" s="11">
        <v>2978483</v>
      </c>
      <c r="U28" s="11">
        <v>3013765</v>
      </c>
      <c r="V28" s="11">
        <v>3677163</v>
      </c>
      <c r="W28" s="11">
        <v>3713523</v>
      </c>
      <c r="X28" s="11">
        <v>4464976</v>
      </c>
      <c r="Y28" s="11">
        <v>3784038</v>
      </c>
    </row>
    <row r="29" spans="1:25" x14ac:dyDescent="0.15">
      <c r="A29" s="12" t="s">
        <v>82</v>
      </c>
      <c r="B29" s="11">
        <v>638957</v>
      </c>
      <c r="C29" s="11">
        <v>364849</v>
      </c>
      <c r="D29" s="11">
        <v>452312</v>
      </c>
      <c r="E29" s="11">
        <v>812926</v>
      </c>
      <c r="F29" s="11">
        <v>1159563</v>
      </c>
      <c r="G29" s="11">
        <v>963222</v>
      </c>
      <c r="H29" s="11">
        <v>116242</v>
      </c>
      <c r="I29" s="11">
        <v>504024</v>
      </c>
      <c r="J29" s="11">
        <v>228610</v>
      </c>
      <c r="K29" s="11">
        <v>684758</v>
      </c>
      <c r="L29" s="11">
        <v>207838</v>
      </c>
      <c r="M29" s="11">
        <v>86454</v>
      </c>
      <c r="N29" s="11">
        <v>165073</v>
      </c>
      <c r="O29" s="11">
        <v>165097</v>
      </c>
      <c r="P29" s="11">
        <v>103647</v>
      </c>
      <c r="Q29" s="11">
        <v>323602</v>
      </c>
      <c r="R29" s="11">
        <v>616909</v>
      </c>
      <c r="S29" s="11">
        <v>349958</v>
      </c>
      <c r="T29" s="11">
        <v>46908</v>
      </c>
      <c r="U29" s="11">
        <v>66934</v>
      </c>
      <c r="V29" s="11">
        <v>263777</v>
      </c>
      <c r="W29" s="11">
        <v>4970</v>
      </c>
      <c r="X29" s="11">
        <v>82586</v>
      </c>
      <c r="Y29" s="11">
        <v>409268</v>
      </c>
    </row>
    <row r="30" spans="1:25" x14ac:dyDescent="0.15">
      <c r="A30" s="12" t="s">
        <v>81</v>
      </c>
      <c r="B30" s="11">
        <v>347195</v>
      </c>
      <c r="C30" s="11">
        <v>802516</v>
      </c>
      <c r="D30" s="11">
        <v>326164</v>
      </c>
      <c r="E30" s="11">
        <v>217185</v>
      </c>
      <c r="F30" s="11">
        <v>642988</v>
      </c>
      <c r="G30" s="11">
        <v>183651</v>
      </c>
      <c r="H30" s="11">
        <v>518238</v>
      </c>
      <c r="I30" s="11">
        <v>111608</v>
      </c>
      <c r="J30" s="11">
        <v>227552</v>
      </c>
      <c r="K30" s="11">
        <v>150097</v>
      </c>
      <c r="L30" s="11">
        <v>85009</v>
      </c>
      <c r="M30" s="11">
        <v>101303</v>
      </c>
      <c r="N30" s="11">
        <v>121146</v>
      </c>
      <c r="O30" s="11">
        <v>73510</v>
      </c>
      <c r="P30" s="11">
        <v>60632</v>
      </c>
      <c r="Q30" s="11">
        <v>52905</v>
      </c>
      <c r="R30" s="11">
        <v>3226520</v>
      </c>
      <c r="S30" s="11">
        <v>1276389</v>
      </c>
      <c r="T30" s="11">
        <v>38225</v>
      </c>
      <c r="U30" s="11">
        <v>37182</v>
      </c>
      <c r="V30" s="11">
        <v>33309</v>
      </c>
      <c r="W30" s="11">
        <v>35539</v>
      </c>
      <c r="X30" s="11">
        <v>28148</v>
      </c>
      <c r="Y30" s="11">
        <v>28021</v>
      </c>
    </row>
    <row r="31" spans="1:25" x14ac:dyDescent="0.15">
      <c r="A31" s="12" t="s">
        <v>80</v>
      </c>
      <c r="B31" s="11">
        <v>41302140</v>
      </c>
      <c r="C31" s="11">
        <v>35149466</v>
      </c>
      <c r="D31" s="11">
        <v>30319664</v>
      </c>
      <c r="E31" s="11">
        <v>30563046</v>
      </c>
      <c r="F31" s="11">
        <v>33012778</v>
      </c>
      <c r="G31" s="11">
        <v>28519385</v>
      </c>
      <c r="H31" s="11">
        <v>26000324</v>
      </c>
      <c r="I31" s="11">
        <v>22527566</v>
      </c>
      <c r="J31" s="11">
        <v>20084333</v>
      </c>
      <c r="K31" s="11">
        <v>21780645</v>
      </c>
      <c r="L31" s="11">
        <v>25426726</v>
      </c>
      <c r="M31" s="11">
        <v>17903195</v>
      </c>
      <c r="N31" s="11">
        <v>22493294</v>
      </c>
      <c r="O31" s="11">
        <v>19350703</v>
      </c>
      <c r="P31" s="11">
        <v>14438549</v>
      </c>
      <c r="Q31" s="11">
        <v>16247084</v>
      </c>
      <c r="R31" s="11">
        <v>16306733</v>
      </c>
      <c r="S31" s="11">
        <v>13333415</v>
      </c>
      <c r="T31" s="11">
        <v>11567095</v>
      </c>
      <c r="U31" s="11">
        <v>10219157</v>
      </c>
      <c r="V31" s="11">
        <v>9959562</v>
      </c>
      <c r="W31" s="11">
        <v>9413191</v>
      </c>
      <c r="X31" s="11">
        <v>9216795</v>
      </c>
      <c r="Y31" s="11">
        <v>9787489</v>
      </c>
    </row>
    <row r="32" spans="1:25" x14ac:dyDescent="0.15">
      <c r="A32" s="12" t="s">
        <v>79</v>
      </c>
      <c r="B32" s="11">
        <v>73041210</v>
      </c>
      <c r="C32" s="11">
        <v>73845775</v>
      </c>
      <c r="D32" s="11">
        <v>71503614</v>
      </c>
      <c r="E32" s="11">
        <v>67889078</v>
      </c>
      <c r="F32" s="11">
        <v>66437350</v>
      </c>
      <c r="G32" s="11">
        <v>60696178</v>
      </c>
      <c r="H32" s="11">
        <v>55438153</v>
      </c>
      <c r="I32" s="11">
        <v>52207543</v>
      </c>
      <c r="J32" s="11">
        <v>51055498</v>
      </c>
      <c r="K32" s="11">
        <v>51043429</v>
      </c>
      <c r="L32" s="11">
        <v>44247388</v>
      </c>
      <c r="M32" s="11">
        <v>44201168</v>
      </c>
      <c r="N32" s="11">
        <v>35819174</v>
      </c>
      <c r="O32" s="11">
        <v>28762079</v>
      </c>
      <c r="P32" s="11">
        <v>26509717</v>
      </c>
      <c r="Q32" s="11">
        <v>26813179</v>
      </c>
      <c r="R32" s="11">
        <v>22183552</v>
      </c>
      <c r="S32" s="11">
        <v>19191166</v>
      </c>
      <c r="T32" s="11">
        <v>18034392</v>
      </c>
      <c r="U32" s="11">
        <v>17532718</v>
      </c>
      <c r="V32" s="11">
        <v>16742718</v>
      </c>
      <c r="W32" s="11">
        <v>16404815</v>
      </c>
      <c r="X32" s="11">
        <v>15443075</v>
      </c>
      <c r="Y32" s="11">
        <v>13974286</v>
      </c>
    </row>
    <row r="33" spans="1:1" x14ac:dyDescent="0.15">
      <c r="A33" s="10"/>
    </row>
  </sheetData>
  <mergeCells count="3">
    <mergeCell ref="A1:D1"/>
    <mergeCell ref="A8:Y8"/>
    <mergeCell ref="A2:Y2"/>
  </mergeCell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13</vt:i4>
      </vt:variant>
    </vt:vector>
  </HeadingPairs>
  <TitlesOfParts>
    <vt:vector size="13" baseType="lpstr">
      <vt:lpstr>Plots</vt:lpstr>
      <vt:lpstr>Definitions</vt:lpstr>
      <vt:lpstr>Life Five Year Historical Data </vt:lpstr>
      <vt:lpstr>Life Exhibit of Life Insurance </vt:lpstr>
      <vt:lpstr>Indl Life - Number of Policies</vt:lpstr>
      <vt:lpstr>Indl Life - Amount of Insurance</vt:lpstr>
      <vt:lpstr>Ordinary Contracts - Number of </vt:lpstr>
      <vt:lpstr>Ordinary Contracts - Amount of </vt:lpstr>
      <vt:lpstr>Crdt Life (Grp &amp; Indvl) - Numbe</vt:lpstr>
      <vt:lpstr>Crdt Life (Grp &amp; Indvl) - Amoun</vt:lpstr>
      <vt:lpstr>Group Contracts - Number of Pol</vt:lpstr>
      <vt:lpstr>Group Contracts - Number of Cer</vt:lpstr>
      <vt:lpstr>Group Contracts - Amount of Ins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2020-05-02T12:29:33Z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9.2.1.738 (http://officewriter.softartisans.com)</vt:lpwstr>
  </property>
</Properties>
</file>