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Mac_xSSD/MWP-CWF/Task3/plotWarehouse/"/>
    </mc:Choice>
  </mc:AlternateContent>
  <xr:revisionPtr revIDLastSave="0" documentId="13_ncr:9_{F7A467D2-EA02-EE46-B822-8F6D7496ADE4}" xr6:coauthVersionLast="47" xr6:coauthVersionMax="47" xr10:uidLastSave="{00000000-0000-0000-0000-000000000000}"/>
  <bookViews>
    <workbookView xWindow="46640" yWindow="500" windowWidth="25460" windowHeight="31560" xr2:uid="{DD5F69A2-0880-354A-96BD-F53AD8E59D14}"/>
  </bookViews>
  <sheets>
    <sheet name="RA Period PctMax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R2" i="1" l="1" a="1"/>
  <c r="R2" i="1" s="1"/>
  <c r="U2" i="1" a="1"/>
  <c r="U2" i="1" s="1"/>
  <c r="P7" i="1" l="1"/>
  <c r="K27" i="1"/>
  <c r="P22" i="1"/>
  <c r="P21" i="1"/>
  <c r="P6" i="1"/>
  <c r="O29" i="1"/>
  <c r="N22" i="1"/>
  <c r="O13" i="1"/>
  <c r="O21" i="1"/>
  <c r="K19" i="1"/>
  <c r="J19" i="1"/>
  <c r="K11" i="1"/>
  <c r="N5" i="1"/>
  <c r="L18" i="1"/>
  <c r="N30" i="1"/>
  <c r="P5" i="1"/>
  <c r="N29" i="1"/>
  <c r="J27" i="1"/>
  <c r="N21" i="1"/>
  <c r="N14" i="1"/>
  <c r="N13" i="1"/>
  <c r="J11" i="1"/>
  <c r="N6" i="1"/>
  <c r="K3" i="1"/>
  <c r="O5" i="1"/>
  <c r="J3" i="1"/>
  <c r="P23" i="1"/>
  <c r="L17" i="1"/>
  <c r="J17" i="1"/>
  <c r="L29" i="1"/>
  <c r="N19" i="1"/>
  <c r="P17" i="1"/>
  <c r="K16" i="1"/>
  <c r="L28" i="1"/>
  <c r="L27" i="1"/>
  <c r="L25" i="1"/>
  <c r="N25" i="1"/>
  <c r="N17" i="1"/>
  <c r="N9" i="1"/>
  <c r="P29" i="1"/>
  <c r="P13" i="1"/>
  <c r="K30" i="1"/>
  <c r="K22" i="1"/>
  <c r="K14" i="1"/>
  <c r="K6" i="1"/>
  <c r="L24" i="1"/>
  <c r="L8" i="1"/>
  <c r="O32" i="1"/>
  <c r="O24" i="1"/>
  <c r="O16" i="1"/>
  <c r="O8" i="1"/>
  <c r="P28" i="1"/>
  <c r="P12" i="1"/>
  <c r="J30" i="1"/>
  <c r="J22" i="1"/>
  <c r="J14" i="1"/>
  <c r="J6" i="1"/>
  <c r="L23" i="1"/>
  <c r="L7" i="1"/>
  <c r="N32" i="1"/>
  <c r="N24" i="1"/>
  <c r="N16" i="1"/>
  <c r="N8" i="1"/>
  <c r="P27" i="1"/>
  <c r="P11" i="1"/>
  <c r="K29" i="1"/>
  <c r="K21" i="1"/>
  <c r="K13" i="1"/>
  <c r="K5" i="1"/>
  <c r="L22" i="1"/>
  <c r="L6" i="1"/>
  <c r="O31" i="1"/>
  <c r="O23" i="1"/>
  <c r="O15" i="1"/>
  <c r="O7" i="1"/>
  <c r="P26" i="1"/>
  <c r="P10" i="1"/>
  <c r="J29" i="1"/>
  <c r="J21" i="1"/>
  <c r="J13" i="1"/>
  <c r="J5" i="1"/>
  <c r="L21" i="1"/>
  <c r="L5" i="1"/>
  <c r="N31" i="1"/>
  <c r="N23" i="1"/>
  <c r="N15" i="1"/>
  <c r="N7" i="1"/>
  <c r="P25" i="1"/>
  <c r="P9" i="1"/>
  <c r="K28" i="1"/>
  <c r="K20" i="1"/>
  <c r="K12" i="1"/>
  <c r="K4" i="1"/>
  <c r="L20" i="1"/>
  <c r="L4" i="1"/>
  <c r="K26" i="1"/>
  <c r="K18" i="1"/>
  <c r="K10" i="1"/>
  <c r="L32" i="1"/>
  <c r="L16" i="1"/>
  <c r="O28" i="1"/>
  <c r="O20" i="1"/>
  <c r="O12" i="1"/>
  <c r="O4" i="1"/>
  <c r="P20" i="1"/>
  <c r="P4" i="1"/>
  <c r="J26" i="1"/>
  <c r="J18" i="1"/>
  <c r="J10" i="1"/>
  <c r="L31" i="1"/>
  <c r="L15" i="1"/>
  <c r="N28" i="1"/>
  <c r="N20" i="1"/>
  <c r="N12" i="1"/>
  <c r="N4" i="1"/>
  <c r="P19" i="1"/>
  <c r="P3" i="1"/>
  <c r="K25" i="1"/>
  <c r="K17" i="1"/>
  <c r="K9" i="1"/>
  <c r="L30" i="1"/>
  <c r="L14" i="1"/>
  <c r="O27" i="1"/>
  <c r="O19" i="1"/>
  <c r="O11" i="1"/>
  <c r="O3" i="1"/>
  <c r="P18" i="1"/>
  <c r="J25" i="1"/>
  <c r="J9" i="1"/>
  <c r="L13" i="1"/>
  <c r="N27" i="1"/>
  <c r="N11" i="1"/>
  <c r="N3" i="1"/>
  <c r="K32" i="1"/>
  <c r="K24" i="1"/>
  <c r="K8" i="1"/>
  <c r="L12" i="1"/>
  <c r="O26" i="1"/>
  <c r="O18" i="1"/>
  <c r="O10" i="1"/>
  <c r="P32" i="1"/>
  <c r="P16" i="1"/>
  <c r="J32" i="1"/>
  <c r="J24" i="1"/>
  <c r="J16" i="1"/>
  <c r="J8" i="1"/>
  <c r="L11" i="1"/>
  <c r="N26" i="1"/>
  <c r="N18" i="1"/>
  <c r="N10" i="1"/>
  <c r="P31" i="1"/>
  <c r="P15" i="1"/>
  <c r="K31" i="1"/>
  <c r="K23" i="1"/>
  <c r="K15" i="1"/>
  <c r="K7" i="1"/>
  <c r="L26" i="1"/>
  <c r="L10" i="1"/>
  <c r="O25" i="1"/>
  <c r="O17" i="1"/>
  <c r="O9" i="1"/>
  <c r="P30" i="1"/>
  <c r="P14" i="1"/>
  <c r="J31" i="1"/>
  <c r="J23" i="1"/>
  <c r="J15" i="1"/>
  <c r="J7" i="1"/>
  <c r="L9" i="1"/>
  <c r="O30" i="1"/>
  <c r="O22" i="1"/>
  <c r="O14" i="1"/>
  <c r="O6" i="1"/>
  <c r="P24" i="1"/>
  <c r="P8" i="1"/>
  <c r="J28" i="1"/>
  <c r="J20" i="1"/>
  <c r="J12" i="1"/>
  <c r="J4" i="1"/>
  <c r="L19" i="1"/>
  <c r="L3" i="1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<sst xmlns="http://purl.oclc.org/ooxml/spreadsheetml/main" count="336" uniqueCount="25">
  <si>
    <t>Wellfield</t>
  </si>
  <si>
    <t>Date</t>
  </si>
  <si>
    <t>WF_Pumpage</t>
  </si>
  <si>
    <t>RA Period</t>
  </si>
  <si>
    <t>PctOfWFMax</t>
  </si>
  <si>
    <t>PctOfWFMax_RA</t>
  </si>
  <si>
    <t>CBR</t>
  </si>
  <si>
    <t>RA First SixYrs</t>
  </si>
  <si>
    <t>RA Last SixYrs</t>
  </si>
  <si>
    <t>RA Extended Period</t>
  </si>
  <si>
    <t>COS</t>
  </si>
  <si>
    <t>CYB</t>
  </si>
  <si>
    <t>CYC</t>
  </si>
  <si>
    <t>EDW</t>
  </si>
  <si>
    <t>MRB</t>
  </si>
  <si>
    <t>NWH</t>
  </si>
  <si>
    <t>STK</t>
  </si>
  <si>
    <t>S21</t>
  </si>
  <si>
    <t>SPC</t>
  </si>
  <si>
    <t>RAPeriod</t>
  </si>
  <si>
    <t>FirmYield?</t>
  </si>
  <si>
    <t>C1gt80</t>
  </si>
  <si>
    <t>C2gt85</t>
  </si>
  <si>
    <t>Use Max from the whole RA Period</t>
  </si>
  <si>
    <t>Use Max for each RA Period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</si>
</sst>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2" fontId="19" fillId="0" borderId="0" xfId="0" applyNumberFormat="1" applyFont="1"/>
    <xf numFmtId="2" fontId="0" fillId="0" borderId="0" xfId="0" applyNumberFormat="1"/>
    <xf numFmtId="165" fontId="19" fillId="0" borderId="0" xfId="0" applyNumberFormat="1" applyFont="1"/>
    <xf numFmtId="165" fontId="0" fillId="0" borderId="0" xfId="0" applyNumberFormat="1"/>
    <xf numFmtId="0" fontId="20" fillId="0" borderId="0" xfId="0" applyFont="1"/>
    <xf numFmtId="2" fontId="20" fillId="0" borderId="0" xfId="0" applyNumberFormat="1" applyFont="1"/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9">
    <dxf>
      <font>
        <b/>
        <i val="0"/>
      </font>
    </dxf>
    <dxf>
      <font>
        <b/>
        <i val="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none"/>
      </font>
    </dxf>
    <dxf>
      <font>
        <b/>
        <i val="0"/>
      </font>
    </dxf>
    <dxf>
      <font>
        <b/>
        <i val="0"/>
        <u val="none"/>
      </font>
    </dxf>
    <dxf>
      <font>
        <b/>
        <i val="0"/>
      </font>
    </dxf>
    <dxf>
      <font>
        <b/>
        <i val="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none"/>
      </font>
    </dxf>
    <dxf>
      <font>
        <b/>
        <i val="0"/>
      </font>
    </dxf>
    <dxf>
      <font>
        <b/>
        <i val="0"/>
        <u val="none"/>
      </font>
    </dxf>
    <dxf>
      <font>
        <b/>
        <i val="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none"/>
      </font>
    </dxf>
    <dxf>
      <font>
        <b/>
        <i val="0"/>
      </font>
    </dxf>
    <dxf>
      <font>
        <b/>
        <i val="0"/>
        <u val="none"/>
      </font>
    </dxf>
    <dxf>
      <font>
        <b/>
        <i val="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none"/>
      </font>
    </dxf>
    <dxf>
      <font>
        <b/>
        <i val="0"/>
      </font>
    </dxf>
    <dxf>
      <font>
        <b/>
        <i val="0"/>
        <u val="none"/>
      </font>
    </dxf>
    <dxf>
      <font>
        <b/>
        <i val="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none"/>
      </font>
    </dxf>
    <dxf>
      <font>
        <b/>
        <i val="0"/>
      </font>
    </dxf>
    <dxf>
      <font>
        <b/>
        <i val="0"/>
        <u val="none"/>
      </font>
    </dxf>
    <dxf>
      <font>
        <b/>
        <i val="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none"/>
      </font>
    </dxf>
    <dxf>
      <font>
        <b/>
        <i val="0"/>
      </font>
    </dxf>
    <dxf>
      <font>
        <b/>
        <i val="0"/>
        <u val="none"/>
      </font>
    </dxf>
    <dxf>
      <font>
        <b/>
        <i val="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none"/>
      </font>
    </dxf>
    <dxf>
      <font>
        <b/>
        <i val="0"/>
      </font>
    </dxf>
    <dxf>
      <font>
        <b/>
        <i val="0"/>
        <u val="none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none"/>
      </font>
    </dxf>
    <dxf>
      <font>
        <b/>
        <i val="0"/>
      </font>
    </dxf>
    <dxf>
      <font>
        <b/>
        <i val="0"/>
        <u val="none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none"/>
      </font>
    </dxf>
    <dxf>
      <font>
        <b/>
        <i val="0"/>
      </font>
    </dxf>
    <dxf>
      <font>
        <b/>
        <i val="0"/>
        <u val="none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none"/>
      </font>
    </dxf>
    <dxf>
      <font>
        <b/>
        <i val="0"/>
      </font>
    </dxf>
    <dxf>
      <font>
        <b/>
        <i val="0"/>
        <u val="none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none"/>
      </font>
    </dxf>
    <dxf>
      <font>
        <b/>
        <i val="0"/>
      </font>
    </dxf>
    <dxf>
      <font>
        <b/>
        <i val="0"/>
        <u val="none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none"/>
      </font>
    </dxf>
    <dxf>
      <font>
        <b/>
        <i val="0"/>
      </font>
    </dxf>
    <dxf>
      <font>
        <b/>
        <i val="0"/>
        <u val="none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none"/>
      </font>
    </dxf>
    <dxf>
      <font>
        <b/>
        <i val="0"/>
      </font>
    </dxf>
    <dxf>
      <font>
        <b/>
        <i val="0"/>
        <u val="none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none"/>
      </font>
    </dxf>
    <dxf>
      <font>
        <b/>
        <i val="0"/>
      </font>
    </dxf>
    <dxf>
      <font>
        <b/>
        <i val="0"/>
        <u val="none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none"/>
      </font>
    </dxf>
    <dxf>
      <font>
        <b/>
        <i val="0"/>
      </font>
    </dxf>
    <dxf>
      <font>
        <b/>
        <i val="0"/>
        <u val="none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none"/>
      </font>
    </dxf>
    <dxf>
      <font>
        <b/>
        <i val="0"/>
      </font>
    </dxf>
    <dxf>
      <font>
        <b/>
        <i val="0"/>
        <u val="none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none"/>
      </font>
    </dxf>
    <dxf>
      <font>
        <b/>
        <i val="0"/>
      </font>
    </dxf>
    <dxf>
      <font>
        <b/>
        <i val="0"/>
        <u val="none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none"/>
      </font>
    </dxf>
    <dxf>
      <font>
        <b/>
        <i val="0"/>
      </font>
    </dxf>
    <dxf>
      <font>
        <b/>
        <i val="0"/>
        <u val="none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none"/>
      </font>
    </dxf>
    <dxf>
      <font>
        <b/>
        <i val="0"/>
      </font>
    </dxf>
    <dxf>
      <font>
        <b/>
        <i val="0"/>
        <u val="none"/>
      </font>
    </dxf>
    <dxf>
      <font>
        <b/>
        <i val="0"/>
        <u val="none"/>
      </font>
    </dxf>
    <dxf>
      <font>
        <b/>
        <i val="0"/>
      </font>
    </dxf>
    <dxf>
      <font>
        <b/>
        <i val="0"/>
        <u val="none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eetMetadata" Target="metadata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C973-796D-8142-8C06-926834B31317}">
  <dimension ref="A1:W1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33" sqref="L33"/>
    </sheetView>
  </sheetViews>
  <sheetFormatPr baseColWidth="10" defaultColWidth="11.83203125" defaultRowHeight="19" x14ac:dyDescent="0.25"/>
  <cols>
    <col min="1" max="1" width="14.1640625" customWidth="1"/>
    <col min="2" max="2" width="15.6640625" customWidth="1"/>
    <col min="3" max="3" width="11.5" style="6" customWidth="1"/>
    <col min="4" max="4" width="11.6640625" style="4" customWidth="1"/>
    <col min="5" max="5" width="13.5" style="4" bestFit="1" customWidth="1"/>
    <col min="6" max="6" width="17.33203125" style="4" bestFit="1" customWidth="1"/>
    <col min="7" max="8" width="12.5" bestFit="1" customWidth="1"/>
    <col min="10" max="10" width="19.33203125" bestFit="1" customWidth="1"/>
    <col min="11" max="11" width="10" bestFit="1" customWidth="1"/>
    <col min="12" max="12" width="11.5" bestFit="1" customWidth="1"/>
    <col min="13" max="13" width="1.5" customWidth="1"/>
    <col min="14" max="14" width="19.33203125" style="7" bestFit="1" customWidth="1"/>
    <col min="15" max="15" width="10" style="7" bestFit="1" customWidth="1"/>
    <col min="16" max="16" width="11.5" style="7" bestFit="1" customWidth="1"/>
  </cols>
  <sheetData>
    <row r="1" spans="1:23" s="2" customFormat="1" x14ac:dyDescent="0.25">
      <c r="A1" s="2" t="s">
        <v>3</v>
      </c>
      <c r="B1" s="2" t="s">
        <v>0</v>
      </c>
      <c r="C1" s="5" t="s">
        <v>1</v>
      </c>
      <c r="D1" s="3" t="s">
        <v>2</v>
      </c>
      <c r="E1" s="3" t="s">
        <v>4</v>
      </c>
      <c r="F1" s="3" t="s">
        <v>5</v>
      </c>
      <c r="G1" s="2" t="s">
        <v>21</v>
      </c>
      <c r="H1" s="2" t="s">
        <v>22</v>
      </c>
      <c r="J1" s="9" t="s">
        <v>23</v>
      </c>
      <c r="K1" s="9"/>
      <c r="L1" s="9"/>
      <c r="M1"/>
      <c r="N1" s="9" t="s">
        <v>24</v>
      </c>
      <c r="O1" s="9"/>
      <c r="P1" s="9"/>
      <c r="Q1"/>
      <c r="R1"/>
      <c r="S1"/>
      <c r="T1"/>
      <c r="U1"/>
      <c r="V1"/>
      <c r="W1"/>
    </row>
    <row r="2" spans="1:23" x14ac:dyDescent="0.25">
      <c r="A2" t="s">
        <v>7</v>
      </c>
      <c r="B2" t="s">
        <v>6</v>
      </c>
      <c r="C2" s="6" t="d">
        <v>2007-10-01</v>
      </c>
      <c r="D2" s="4">
        <v>16.205273224043701</v>
      </c>
      <c r="E2" s="4">
        <v>100</v>
      </c>
      <c r="F2" s="4">
        <v>100</v>
      </c>
      <c r="G2">
        <v>1</v>
      </c>
      <c r="H2">
        <v>1</v>
      </c>
      <c r="J2" s="2" t="s">
        <v>19</v>
      </c>
      <c r="K2" s="2" t="s">
        <v>0</v>
      </c>
      <c r="L2" s="2" t="s">
        <v>20</v>
      </c>
      <c r="M2" s="2"/>
      <c r="N2" s="2" t="s">
        <v>19</v>
      </c>
      <c r="O2" s="2" t="s">
        <v>0</v>
      </c>
      <c r="P2" s="2" t="s">
        <v>20</v>
      </c>
      <c r="Q2" s="2"/>
      <c r="R2" s="2" t="str" cm="1">
        <f t="array" ref="R2:T32">_xlfn.GROUPBY(A2:B161,G2:G161,_xleta.AVERAGE,2,0)</f>
        <v>Row Field 1</v>
      </c>
      <c r="S2" s="2" t="str">
        <v>Row Field 2</v>
      </c>
      <c r="T2" s="2" t="str">
        <v>Value 1</v>
      </c>
      <c r="U2" s="1" t="str" cm="1">
        <f t="array" ref="U2:W32">_xlfn.GROUPBY(A2:B161,H2:H161,_xleta.AVERAGE,2,0)</f>
        <v>Row Field 1</v>
      </c>
      <c r="V2" s="1" t="str">
        <v>Row Field 2</v>
      </c>
      <c r="W2" s="1" t="str">
        <v>Value 1</v>
      </c>
    </row>
    <row r="3" spans="1:23" x14ac:dyDescent="0.25">
      <c r="A3" t="s">
        <v>7</v>
      </c>
      <c r="B3" t="s">
        <v>6</v>
      </c>
      <c r="C3" s="6" t="d">
        <v>2008-10-01</v>
      </c>
      <c r="D3" s="4">
        <v>15.6123287671232</v>
      </c>
      <c r="E3" s="4">
        <v>96.341040050835602</v>
      </c>
      <c r="F3" s="4">
        <v>96.341040050835602</v>
      </c>
      <c r="G3">
        <v>1</v>
      </c>
      <c r="H3">
        <v>1</v>
      </c>
      <c r="J3" s="7" t="str">
        <f t="shared" ref="J3:J32" si="0">R3</f>
        <v>RA Extended Period</v>
      </c>
      <c r="K3" s="7" t="str">
        <f t="shared" ref="K3:K32" si="1">S3</f>
        <v>CBR</v>
      </c>
      <c r="L3" s="8">
        <f t="shared" ref="L3:L32" si="2">T3*100</f>
        <v>25</v>
      </c>
      <c r="N3" s="7" t="str">
        <f t="shared" ref="N3:N32" si="3">U3</f>
        <v>RA Extended Period</v>
      </c>
      <c r="O3" s="7" t="str">
        <f t="shared" ref="O3:O32" si="4">V3</f>
        <v>CBR</v>
      </c>
      <c r="P3" s="8">
        <f t="shared" ref="P3:P32" si="5">W3*100</f>
        <v>25</v>
      </c>
      <c r="R3" t="str">
        <v>RA Extended Period</v>
      </c>
      <c r="S3" t="str">
        <v>CBR</v>
      </c>
      <c r="T3">
        <v>0.25</v>
      </c>
      <c r="U3" t="str">
        <v>RA Extended Period</v>
      </c>
      <c r="V3" t="str">
        <v>CBR</v>
      </c>
      <c r="W3">
        <v>0.25</v>
      </c>
    </row>
    <row r="4" spans="1:23" x14ac:dyDescent="0.25">
      <c r="A4" t="s">
        <v>7</v>
      </c>
      <c r="B4" t="s">
        <v>6</v>
      </c>
      <c r="C4" s="6" t="d">
        <v>2009-10-01</v>
      </c>
      <c r="D4" s="4">
        <v>13.9479726027397</v>
      </c>
      <c r="E4" s="4">
        <v>86.070579680478104</v>
      </c>
      <c r="F4" s="4">
        <v>86.070579680478104</v>
      </c>
      <c r="G4">
        <v>1</v>
      </c>
      <c r="H4">
        <v>1</v>
      </c>
      <c r="J4" s="7" t="str">
        <f t="shared" si="0"/>
        <v>RA Extended Period</v>
      </c>
      <c r="K4" s="7" t="str">
        <f t="shared" si="1"/>
        <v>COS</v>
      </c>
      <c r="L4" s="8">
        <f t="shared" si="2"/>
        <v>100</v>
      </c>
      <c r="N4" s="7" t="str">
        <f t="shared" si="3"/>
        <v>RA Extended Period</v>
      </c>
      <c r="O4" s="7" t="str">
        <f t="shared" si="4"/>
        <v>COS</v>
      </c>
      <c r="P4" s="8">
        <f t="shared" si="5"/>
        <v>100</v>
      </c>
      <c r="R4" t="str">
        <v>RA Extended Period</v>
      </c>
      <c r="S4" t="str">
        <v>COS</v>
      </c>
      <c r="T4">
        <v>1</v>
      </c>
      <c r="U4" t="str">
        <v>RA Extended Period</v>
      </c>
      <c r="V4" t="str">
        <v>COS</v>
      </c>
      <c r="W4">
        <v>1</v>
      </c>
    </row>
    <row r="5" spans="1:23" x14ac:dyDescent="0.25">
      <c r="A5" t="s">
        <v>7</v>
      </c>
      <c r="B5" t="s">
        <v>6</v>
      </c>
      <c r="C5" s="6" t="d">
        <v>2010-10-01</v>
      </c>
      <c r="D5" s="4">
        <v>12.1347397260273</v>
      </c>
      <c r="E5" s="4">
        <v>74.881426300317599</v>
      </c>
      <c r="F5" s="4">
        <v>74.881426300317599</v>
      </c>
      <c r="G5">
        <v>0</v>
      </c>
      <c r="H5">
        <v>0</v>
      </c>
      <c r="J5" s="7" t="str">
        <f t="shared" si="0"/>
        <v>RA Extended Period</v>
      </c>
      <c r="K5" s="7" t="str">
        <f t="shared" si="1"/>
        <v>CYB</v>
      </c>
      <c r="L5" s="8">
        <f t="shared" si="2"/>
        <v>0</v>
      </c>
      <c r="N5" s="7" t="str">
        <f t="shared" si="3"/>
        <v>RA Extended Period</v>
      </c>
      <c r="O5" s="7" t="str">
        <f t="shared" si="4"/>
        <v>CYB</v>
      </c>
      <c r="P5" s="8">
        <f t="shared" si="5"/>
        <v>75</v>
      </c>
      <c r="R5" t="str">
        <v>RA Extended Period</v>
      </c>
      <c r="S5" t="str">
        <v>CYB</v>
      </c>
      <c r="T5">
        <v>0</v>
      </c>
      <c r="U5" t="str">
        <v>RA Extended Period</v>
      </c>
      <c r="V5" t="str">
        <v>CYB</v>
      </c>
      <c r="W5">
        <v>0.75</v>
      </c>
    </row>
    <row r="6" spans="1:23" x14ac:dyDescent="0.25">
      <c r="A6" t="s">
        <v>7</v>
      </c>
      <c r="B6" t="s">
        <v>6</v>
      </c>
      <c r="C6" s="6" t="d">
        <v>2011-10-01</v>
      </c>
      <c r="D6" s="4">
        <v>14.692076502732199</v>
      </c>
      <c r="E6" s="4">
        <v>90.662318984746605</v>
      </c>
      <c r="F6" s="4">
        <v>90.662318984746605</v>
      </c>
      <c r="G6">
        <v>1</v>
      </c>
      <c r="H6">
        <v>1</v>
      </c>
      <c r="J6" s="7" t="str">
        <f t="shared" si="0"/>
        <v>RA Extended Period</v>
      </c>
      <c r="K6" s="7" t="str">
        <f t="shared" si="1"/>
        <v>CYC</v>
      </c>
      <c r="L6" s="8">
        <f t="shared" si="2"/>
        <v>0</v>
      </c>
      <c r="N6" s="7" t="str">
        <f t="shared" si="3"/>
        <v>RA Extended Period</v>
      </c>
      <c r="O6" s="7" t="str">
        <f t="shared" si="4"/>
        <v>CYC</v>
      </c>
      <c r="P6" s="8">
        <f t="shared" si="5"/>
        <v>100</v>
      </c>
      <c r="R6" t="str">
        <v>RA Extended Period</v>
      </c>
      <c r="S6" t="str">
        <v>CYC</v>
      </c>
      <c r="T6">
        <v>0</v>
      </c>
      <c r="U6" t="str">
        <v>RA Extended Period</v>
      </c>
      <c r="V6" t="str">
        <v>CYC</v>
      </c>
      <c r="W6">
        <v>1</v>
      </c>
    </row>
    <row r="7" spans="1:23" x14ac:dyDescent="0.25">
      <c r="A7" t="s">
        <v>7</v>
      </c>
      <c r="B7" t="s">
        <v>6</v>
      </c>
      <c r="C7" s="6" t="d">
        <v>2012-10-01</v>
      </c>
      <c r="D7" s="4">
        <v>13.1877808219177</v>
      </c>
      <c r="E7" s="4">
        <v>81.379564784820303</v>
      </c>
      <c r="F7" s="4">
        <v>81.379564784820303</v>
      </c>
      <c r="G7">
        <v>1</v>
      </c>
      <c r="H7">
        <v>0</v>
      </c>
      <c r="J7" s="7" t="str">
        <f t="shared" si="0"/>
        <v>RA Extended Period</v>
      </c>
      <c r="K7" s="7" t="str">
        <f t="shared" si="1"/>
        <v>EDW</v>
      </c>
      <c r="L7" s="8">
        <f t="shared" si="2"/>
        <v>25</v>
      </c>
      <c r="N7" s="7" t="str">
        <f t="shared" si="3"/>
        <v>RA Extended Period</v>
      </c>
      <c r="O7" s="7" t="str">
        <f t="shared" si="4"/>
        <v>EDW</v>
      </c>
      <c r="P7" s="8">
        <f t="shared" si="5"/>
        <v>25</v>
      </c>
      <c r="R7" t="str">
        <v>RA Extended Period</v>
      </c>
      <c r="S7" t="str">
        <v>EDW</v>
      </c>
      <c r="T7">
        <v>0.25</v>
      </c>
      <c r="U7" t="str">
        <v>RA Extended Period</v>
      </c>
      <c r="V7" t="str">
        <v>EDW</v>
      </c>
      <c r="W7">
        <v>0.25</v>
      </c>
    </row>
    <row r="8" spans="1:23" x14ac:dyDescent="0.25">
      <c r="A8" t="s">
        <v>8</v>
      </c>
      <c r="B8" t="s">
        <v>6</v>
      </c>
      <c r="C8" s="6" t="d">
        <v>2013-10-01</v>
      </c>
      <c r="D8" s="4">
        <v>13.9761095890411</v>
      </c>
      <c r="E8" s="4">
        <v>86.2442082636706</v>
      </c>
      <c r="F8" s="4">
        <v>95.165785001005403</v>
      </c>
      <c r="G8">
        <v>1</v>
      </c>
      <c r="H8">
        <v>1</v>
      </c>
      <c r="J8" s="7" t="str">
        <f t="shared" si="0"/>
        <v>RA Extended Period</v>
      </c>
      <c r="K8" s="7" t="str">
        <f t="shared" si="1"/>
        <v>MRB</v>
      </c>
      <c r="L8" s="8">
        <f t="shared" si="2"/>
        <v>0</v>
      </c>
      <c r="N8" s="7" t="str">
        <f t="shared" si="3"/>
        <v>RA Extended Period</v>
      </c>
      <c r="O8" s="7" t="str">
        <f t="shared" si="4"/>
        <v>MRB</v>
      </c>
      <c r="P8" s="8">
        <f t="shared" si="5"/>
        <v>75</v>
      </c>
      <c r="R8" t="str">
        <v>RA Extended Period</v>
      </c>
      <c r="S8" t="str">
        <v>MRB</v>
      </c>
      <c r="T8">
        <v>0</v>
      </c>
      <c r="U8" t="str">
        <v>RA Extended Period</v>
      </c>
      <c r="V8" t="str">
        <v>MRB</v>
      </c>
      <c r="W8">
        <v>0.75</v>
      </c>
    </row>
    <row r="9" spans="1:23" x14ac:dyDescent="0.25">
      <c r="A9" t="s">
        <v>8</v>
      </c>
      <c r="B9" t="s">
        <v>6</v>
      </c>
      <c r="C9" s="6" t="d">
        <v>2014-10-01</v>
      </c>
      <c r="D9" s="4">
        <v>13.717452054794499</v>
      </c>
      <c r="E9" s="4">
        <v>84.6480763708567</v>
      </c>
      <c r="F9" s="4">
        <v>93.404540418872102</v>
      </c>
      <c r="G9">
        <v>1</v>
      </c>
      <c r="H9">
        <v>1</v>
      </c>
      <c r="J9" s="7" t="str">
        <f t="shared" si="0"/>
        <v>RA Extended Period</v>
      </c>
      <c r="K9" s="7" t="str">
        <f t="shared" si="1"/>
        <v>NWH</v>
      </c>
      <c r="L9" s="8">
        <f t="shared" si="2"/>
        <v>0</v>
      </c>
      <c r="N9" s="7" t="str">
        <f t="shared" si="3"/>
        <v>RA Extended Period</v>
      </c>
      <c r="O9" s="7" t="str">
        <f t="shared" si="4"/>
        <v>NWH</v>
      </c>
      <c r="P9" s="8">
        <f t="shared" si="5"/>
        <v>50</v>
      </c>
      <c r="R9" t="str">
        <v>RA Extended Period</v>
      </c>
      <c r="S9" t="str">
        <v>NWH</v>
      </c>
      <c r="T9">
        <v>0</v>
      </c>
      <c r="U9" t="str">
        <v>RA Extended Period</v>
      </c>
      <c r="V9" t="str">
        <v>NWH</v>
      </c>
      <c r="W9">
        <v>0.5</v>
      </c>
    </row>
    <row r="10" spans="1:23" x14ac:dyDescent="0.25">
      <c r="A10" t="s">
        <v>8</v>
      </c>
      <c r="B10" t="s">
        <v>6</v>
      </c>
      <c r="C10" s="6" t="d">
        <v>2015-10-01</v>
      </c>
      <c r="D10" s="4">
        <v>14.686065573770399</v>
      </c>
      <c r="E10" s="4">
        <v>90.625226558851296</v>
      </c>
      <c r="F10" s="4">
        <v>100</v>
      </c>
      <c r="G10">
        <v>1</v>
      </c>
      <c r="H10">
        <v>1</v>
      </c>
      <c r="J10" s="7" t="str">
        <f t="shared" si="0"/>
        <v>RA Extended Period</v>
      </c>
      <c r="K10" s="7" t="str">
        <f t="shared" si="1"/>
        <v>S21</v>
      </c>
      <c r="L10" s="8">
        <f t="shared" si="2"/>
        <v>25</v>
      </c>
      <c r="N10" s="7" t="str">
        <f t="shared" si="3"/>
        <v>RA Extended Period</v>
      </c>
      <c r="O10" s="7" t="str">
        <f t="shared" si="4"/>
        <v>S21</v>
      </c>
      <c r="P10" s="8">
        <f t="shared" si="5"/>
        <v>50</v>
      </c>
      <c r="R10" t="str">
        <v>RA Extended Period</v>
      </c>
      <c r="S10" t="str">
        <v>S21</v>
      </c>
      <c r="T10">
        <v>0.25</v>
      </c>
      <c r="U10" t="str">
        <v>RA Extended Period</v>
      </c>
      <c r="V10" t="str">
        <v>S21</v>
      </c>
      <c r="W10">
        <v>0.5</v>
      </c>
    </row>
    <row r="11" spans="1:23" x14ac:dyDescent="0.25">
      <c r="A11" t="s">
        <v>8</v>
      </c>
      <c r="B11" t="s">
        <v>6</v>
      </c>
      <c r="C11" s="6" t="d">
        <v>2016-10-01</v>
      </c>
      <c r="D11" s="4">
        <v>14.386849315068501</v>
      </c>
      <c r="E11" s="4">
        <v>88.778813637790293</v>
      </c>
      <c r="F11" s="4">
        <v>97.962583939183901</v>
      </c>
      <c r="G11">
        <v>1</v>
      </c>
      <c r="H11">
        <v>1</v>
      </c>
      <c r="J11" s="7" t="str">
        <f t="shared" si="0"/>
        <v>RA Extended Period</v>
      </c>
      <c r="K11" s="7" t="str">
        <f t="shared" si="1"/>
        <v>SPC</v>
      </c>
      <c r="L11" s="8">
        <f t="shared" si="2"/>
        <v>50</v>
      </c>
      <c r="N11" s="7" t="str">
        <f t="shared" si="3"/>
        <v>RA Extended Period</v>
      </c>
      <c r="O11" s="7" t="str">
        <f t="shared" si="4"/>
        <v>SPC</v>
      </c>
      <c r="P11" s="8">
        <f t="shared" si="5"/>
        <v>50</v>
      </c>
      <c r="R11" t="str">
        <v>RA Extended Period</v>
      </c>
      <c r="S11" t="str">
        <v>SPC</v>
      </c>
      <c r="T11">
        <v>0.5</v>
      </c>
      <c r="U11" t="str">
        <v>RA Extended Period</v>
      </c>
      <c r="V11" t="str">
        <v>SPC</v>
      </c>
      <c r="W11">
        <v>0.5</v>
      </c>
    </row>
    <row r="12" spans="1:23" x14ac:dyDescent="0.25">
      <c r="A12" t="s">
        <v>8</v>
      </c>
      <c r="B12" t="s">
        <v>6</v>
      </c>
      <c r="C12" s="6" t="d">
        <v>2017-10-01</v>
      </c>
      <c r="D12" s="4">
        <v>11.8045205479452</v>
      </c>
      <c r="E12" s="4">
        <v>72.843699607797205</v>
      </c>
      <c r="F12" s="4">
        <v>80.379053795239997</v>
      </c>
      <c r="G12">
        <v>0</v>
      </c>
      <c r="H12">
        <v>0</v>
      </c>
      <c r="J12" s="7" t="str">
        <f t="shared" si="0"/>
        <v>RA Extended Period</v>
      </c>
      <c r="K12" s="7" t="str">
        <f t="shared" si="1"/>
        <v>STK</v>
      </c>
      <c r="L12" s="8">
        <f t="shared" si="2"/>
        <v>0</v>
      </c>
      <c r="N12" s="7" t="str">
        <f t="shared" si="3"/>
        <v>RA Extended Period</v>
      </c>
      <c r="O12" s="7" t="str">
        <f t="shared" si="4"/>
        <v>STK</v>
      </c>
      <c r="P12" s="8">
        <f t="shared" si="5"/>
        <v>100</v>
      </c>
      <c r="R12" t="str">
        <v>RA Extended Period</v>
      </c>
      <c r="S12" t="str">
        <v>STK</v>
      </c>
      <c r="T12">
        <v>0</v>
      </c>
      <c r="U12" t="str">
        <v>RA Extended Period</v>
      </c>
      <c r="V12" t="str">
        <v>STK</v>
      </c>
      <c r="W12">
        <v>1</v>
      </c>
    </row>
    <row r="13" spans="1:23" x14ac:dyDescent="0.25">
      <c r="A13" t="s">
        <v>8</v>
      </c>
      <c r="B13" t="s">
        <v>6</v>
      </c>
      <c r="C13" s="6" t="d">
        <v>2018-10-01</v>
      </c>
      <c r="D13" s="4">
        <v>13.634109589041</v>
      </c>
      <c r="E13" s="4">
        <v>84.1337841117804</v>
      </c>
      <c r="F13" s="4">
        <v>92.837046931016005</v>
      </c>
      <c r="G13">
        <v>1</v>
      </c>
      <c r="H13">
        <v>1</v>
      </c>
      <c r="J13" s="7" t="str">
        <f t="shared" si="0"/>
        <v>RA First SixYrs</v>
      </c>
      <c r="K13" s="7" t="str">
        <f t="shared" si="1"/>
        <v>CBR</v>
      </c>
      <c r="L13" s="8">
        <f t="shared" si="2"/>
        <v>83.333333333333343</v>
      </c>
      <c r="N13" s="7" t="str">
        <f t="shared" si="3"/>
        <v>RA First SixYrs</v>
      </c>
      <c r="O13" s="7" t="str">
        <f t="shared" si="4"/>
        <v>CBR</v>
      </c>
      <c r="P13" s="8">
        <f t="shared" si="5"/>
        <v>66.666666666666657</v>
      </c>
      <c r="R13" t="str">
        <v>RA First SixYrs</v>
      </c>
      <c r="S13" t="str">
        <v>CBR</v>
      </c>
      <c r="T13">
        <v>0.83333333333333337</v>
      </c>
      <c r="U13" t="str">
        <v>RA First SixYrs</v>
      </c>
      <c r="V13" t="str">
        <v>CBR</v>
      </c>
      <c r="W13">
        <v>0.66666666666666663</v>
      </c>
    </row>
    <row r="14" spans="1:23" x14ac:dyDescent="0.25">
      <c r="A14" t="s">
        <v>9</v>
      </c>
      <c r="B14" t="s">
        <v>6</v>
      </c>
      <c r="C14" s="6" t="d">
        <v>2019-10-01</v>
      </c>
      <c r="D14" s="4">
        <v>11.0158196721311</v>
      </c>
      <c r="E14" s="4">
        <v>67.976759909157295</v>
      </c>
      <c r="F14" s="4">
        <v>74.593048604671097</v>
      </c>
      <c r="G14">
        <v>0</v>
      </c>
      <c r="H14">
        <v>0</v>
      </c>
      <c r="J14" s="7" t="str">
        <f t="shared" si="0"/>
        <v>RA First SixYrs</v>
      </c>
      <c r="K14" s="7" t="str">
        <f t="shared" si="1"/>
        <v>COS</v>
      </c>
      <c r="L14" s="8">
        <f t="shared" si="2"/>
        <v>0</v>
      </c>
      <c r="N14" s="7" t="str">
        <f t="shared" si="3"/>
        <v>RA First SixYrs</v>
      </c>
      <c r="O14" s="7" t="str">
        <f t="shared" si="4"/>
        <v>COS</v>
      </c>
      <c r="P14" s="8">
        <f t="shared" si="5"/>
        <v>33.333333333333329</v>
      </c>
      <c r="R14" t="str">
        <v>RA First SixYrs</v>
      </c>
      <c r="S14" t="str">
        <v>COS</v>
      </c>
      <c r="T14">
        <v>0</v>
      </c>
      <c r="U14" t="str">
        <v>RA First SixYrs</v>
      </c>
      <c r="V14" t="str">
        <v>COS</v>
      </c>
      <c r="W14">
        <v>0.33333333333333331</v>
      </c>
    </row>
    <row r="15" spans="1:23" x14ac:dyDescent="0.25">
      <c r="A15" t="s">
        <v>9</v>
      </c>
      <c r="B15" t="s">
        <v>6</v>
      </c>
      <c r="C15" s="6" t="d">
        <v>2020-10-01</v>
      </c>
      <c r="D15" s="4">
        <v>10.567178082191701</v>
      </c>
      <c r="E15" s="4">
        <v>65.208268543805204</v>
      </c>
      <c r="F15" s="4">
        <v>71.555095468138902</v>
      </c>
      <c r="G15">
        <v>0</v>
      </c>
      <c r="H15">
        <v>0</v>
      </c>
      <c r="J15" s="7" t="str">
        <f t="shared" si="0"/>
        <v>RA First SixYrs</v>
      </c>
      <c r="K15" s="7" t="str">
        <f t="shared" si="1"/>
        <v>CYB</v>
      </c>
      <c r="L15" s="8">
        <f t="shared" si="2"/>
        <v>83.333333333333343</v>
      </c>
      <c r="N15" s="7" t="str">
        <f t="shared" si="3"/>
        <v>RA First SixYrs</v>
      </c>
      <c r="O15" s="7" t="str">
        <f t="shared" si="4"/>
        <v>CYB</v>
      </c>
      <c r="P15" s="8">
        <f t="shared" si="5"/>
        <v>50</v>
      </c>
      <c r="R15" t="str">
        <v>RA First SixYrs</v>
      </c>
      <c r="S15" t="str">
        <v>CYB</v>
      </c>
      <c r="T15">
        <v>0.83333333333333337</v>
      </c>
      <c r="U15" t="str">
        <v>RA First SixYrs</v>
      </c>
      <c r="V15" t="str">
        <v>CYB</v>
      </c>
      <c r="W15">
        <v>0.5</v>
      </c>
    </row>
    <row r="16" spans="1:23" x14ac:dyDescent="0.25">
      <c r="A16" t="s">
        <v>9</v>
      </c>
      <c r="B16" t="s">
        <v>6</v>
      </c>
      <c r="C16" s="6" t="d">
        <v>2021-10-01</v>
      </c>
      <c r="D16" s="4">
        <v>10.342109589041</v>
      </c>
      <c r="E16" s="4">
        <v>63.819408942124703</v>
      </c>
      <c r="F16" s="4">
        <v>70.031055900621098</v>
      </c>
      <c r="G16">
        <v>0</v>
      </c>
      <c r="H16">
        <v>0</v>
      </c>
      <c r="J16" s="7" t="str">
        <f t="shared" si="0"/>
        <v>RA First SixYrs</v>
      </c>
      <c r="K16" s="7" t="str">
        <f t="shared" si="1"/>
        <v>CYC</v>
      </c>
      <c r="L16" s="8">
        <f t="shared" si="2"/>
        <v>100</v>
      </c>
      <c r="N16" s="7" t="str">
        <f t="shared" si="3"/>
        <v>RA First SixYrs</v>
      </c>
      <c r="O16" s="7" t="str">
        <f t="shared" si="4"/>
        <v>CYC</v>
      </c>
      <c r="P16" s="8">
        <f t="shared" si="5"/>
        <v>100</v>
      </c>
      <c r="R16" t="str">
        <v>RA First SixYrs</v>
      </c>
      <c r="S16" t="str">
        <v>CYC</v>
      </c>
      <c r="T16">
        <v>1</v>
      </c>
      <c r="U16" t="str">
        <v>RA First SixYrs</v>
      </c>
      <c r="V16" t="str">
        <v>CYC</v>
      </c>
      <c r="W16">
        <v>1</v>
      </c>
    </row>
    <row r="17" spans="1:23" x14ac:dyDescent="0.25">
      <c r="A17" t="s">
        <v>9</v>
      </c>
      <c r="B17" t="s">
        <v>6</v>
      </c>
      <c r="C17" s="6" t="d">
        <v>2022-10-01</v>
      </c>
      <c r="D17" s="4">
        <v>14.7678904109589</v>
      </c>
      <c r="E17" s="4">
        <v>91.130153788754598</v>
      </c>
      <c r="F17" s="4">
        <v>100</v>
      </c>
      <c r="G17">
        <v>1</v>
      </c>
      <c r="H17">
        <v>1</v>
      </c>
      <c r="J17" s="7" t="str">
        <f t="shared" si="0"/>
        <v>RA First SixYrs</v>
      </c>
      <c r="K17" s="7" t="str">
        <f t="shared" si="1"/>
        <v>EDW</v>
      </c>
      <c r="L17" s="8">
        <f t="shared" si="2"/>
        <v>33.333333333333329</v>
      </c>
      <c r="N17" s="7" t="str">
        <f t="shared" si="3"/>
        <v>RA First SixYrs</v>
      </c>
      <c r="O17" s="7" t="str">
        <f t="shared" si="4"/>
        <v>EDW</v>
      </c>
      <c r="P17" s="8">
        <f t="shared" si="5"/>
        <v>16.666666666666664</v>
      </c>
      <c r="R17" t="str">
        <v>RA First SixYrs</v>
      </c>
      <c r="S17" t="str">
        <v>EDW</v>
      </c>
      <c r="T17">
        <v>0.33333333333333331</v>
      </c>
      <c r="U17" t="str">
        <v>RA First SixYrs</v>
      </c>
      <c r="V17" t="str">
        <v>EDW</v>
      </c>
      <c r="W17">
        <v>0.16666666666666666</v>
      </c>
    </row>
    <row r="18" spans="1:23" x14ac:dyDescent="0.25">
      <c r="A18" t="s">
        <v>7</v>
      </c>
      <c r="B18" t="s">
        <v>10</v>
      </c>
      <c r="C18" s="6" t="d">
        <v>2007-10-01</v>
      </c>
      <c r="D18" s="4">
        <v>6.67092896174863</v>
      </c>
      <c r="E18" s="4">
        <v>76.375977360258503</v>
      </c>
      <c r="F18" s="4">
        <v>100</v>
      </c>
      <c r="G18">
        <v>0</v>
      </c>
      <c r="H18">
        <v>1</v>
      </c>
      <c r="J18" s="7" t="str">
        <f t="shared" si="0"/>
        <v>RA First SixYrs</v>
      </c>
      <c r="K18" s="7" t="str">
        <f t="shared" si="1"/>
        <v>MRB</v>
      </c>
      <c r="L18" s="8">
        <f t="shared" si="2"/>
        <v>50</v>
      </c>
      <c r="N18" s="7" t="str">
        <f t="shared" si="3"/>
        <v>RA First SixYrs</v>
      </c>
      <c r="O18" s="7" t="str">
        <f t="shared" si="4"/>
        <v>MRB</v>
      </c>
      <c r="P18" s="8">
        <f t="shared" si="5"/>
        <v>16.666666666666664</v>
      </c>
      <c r="R18" t="str">
        <v>RA First SixYrs</v>
      </c>
      <c r="S18" t="str">
        <v>MRB</v>
      </c>
      <c r="T18">
        <v>0.5</v>
      </c>
      <c r="U18" t="str">
        <v>RA First SixYrs</v>
      </c>
      <c r="V18" t="str">
        <v>MRB</v>
      </c>
      <c r="W18">
        <v>0.16666666666666666</v>
      </c>
    </row>
    <row r="19" spans="1:23" x14ac:dyDescent="0.25">
      <c r="A19" t="s">
        <v>7</v>
      </c>
      <c r="B19" t="s">
        <v>10</v>
      </c>
      <c r="C19" s="6" t="d">
        <v>2008-10-01</v>
      </c>
      <c r="D19" s="4">
        <v>5.9746027397260297</v>
      </c>
      <c r="E19" s="4">
        <v>68.403685034331502</v>
      </c>
      <c r="F19" s="4">
        <v>89.561780285543804</v>
      </c>
      <c r="G19">
        <v>0</v>
      </c>
      <c r="H19">
        <v>1</v>
      </c>
      <c r="J19" s="7" t="str">
        <f t="shared" si="0"/>
        <v>RA First SixYrs</v>
      </c>
      <c r="K19" s="7" t="str">
        <f t="shared" si="1"/>
        <v>NWH</v>
      </c>
      <c r="L19" s="8">
        <f t="shared" si="2"/>
        <v>33.333333333333329</v>
      </c>
      <c r="N19" s="7" t="str">
        <f t="shared" si="3"/>
        <v>RA First SixYrs</v>
      </c>
      <c r="O19" s="7" t="str">
        <f t="shared" si="4"/>
        <v>NWH</v>
      </c>
      <c r="P19" s="8">
        <f t="shared" si="5"/>
        <v>50</v>
      </c>
      <c r="R19" t="str">
        <v>RA First SixYrs</v>
      </c>
      <c r="S19" t="str">
        <v>NWH</v>
      </c>
      <c r="T19">
        <v>0.33333333333333331</v>
      </c>
      <c r="U19" t="str">
        <v>RA First SixYrs</v>
      </c>
      <c r="V19" t="str">
        <v>NWH</v>
      </c>
      <c r="W19">
        <v>0.5</v>
      </c>
    </row>
    <row r="20" spans="1:23" x14ac:dyDescent="0.25">
      <c r="A20" t="s">
        <v>7</v>
      </c>
      <c r="B20" t="s">
        <v>10</v>
      </c>
      <c r="C20" s="6" t="d">
        <v>2009-10-01</v>
      </c>
      <c r="D20" s="4">
        <v>1.58643835616438</v>
      </c>
      <c r="E20" s="4">
        <v>18.163254423578099</v>
      </c>
      <c r="F20" s="4">
        <v>23.781370859457201</v>
      </c>
      <c r="G20">
        <v>0</v>
      </c>
      <c r="H20">
        <v>0</v>
      </c>
      <c r="J20" s="7" t="str">
        <f t="shared" si="0"/>
        <v>RA First SixYrs</v>
      </c>
      <c r="K20" s="7" t="str">
        <f t="shared" si="1"/>
        <v>S21</v>
      </c>
      <c r="L20" s="8">
        <f t="shared" si="2"/>
        <v>0</v>
      </c>
      <c r="N20" s="7" t="str">
        <f t="shared" si="3"/>
        <v>RA First SixYrs</v>
      </c>
      <c r="O20" s="7" t="str">
        <f t="shared" si="4"/>
        <v>S21</v>
      </c>
      <c r="P20" s="8">
        <f t="shared" si="5"/>
        <v>16.666666666666664</v>
      </c>
      <c r="R20" t="str">
        <v>RA First SixYrs</v>
      </c>
      <c r="S20" t="str">
        <v>S21</v>
      </c>
      <c r="T20">
        <v>0</v>
      </c>
      <c r="U20" t="str">
        <v>RA First SixYrs</v>
      </c>
      <c r="V20" t="str">
        <v>S21</v>
      </c>
      <c r="W20">
        <v>0.16666666666666666</v>
      </c>
    </row>
    <row r="21" spans="1:23" x14ac:dyDescent="0.25">
      <c r="A21" t="s">
        <v>7</v>
      </c>
      <c r="B21" t="s">
        <v>10</v>
      </c>
      <c r="C21" s="6" t="d">
        <v>2010-10-01</v>
      </c>
      <c r="D21" s="4">
        <v>4.9291232876712296</v>
      </c>
      <c r="E21" s="4">
        <v>56.433910596826102</v>
      </c>
      <c r="F21" s="4">
        <v>73.889608417883196</v>
      </c>
      <c r="G21">
        <v>0</v>
      </c>
      <c r="H21">
        <v>0</v>
      </c>
      <c r="J21" s="7" t="str">
        <f t="shared" si="0"/>
        <v>RA First SixYrs</v>
      </c>
      <c r="K21" s="7" t="str">
        <f t="shared" si="1"/>
        <v>SPC</v>
      </c>
      <c r="L21" s="8">
        <f t="shared" si="2"/>
        <v>0</v>
      </c>
      <c r="N21" s="7" t="str">
        <f t="shared" si="3"/>
        <v>RA First SixYrs</v>
      </c>
      <c r="O21" s="7" t="str">
        <f t="shared" si="4"/>
        <v>SPC</v>
      </c>
      <c r="P21" s="8">
        <f t="shared" si="5"/>
        <v>33.333333333333329</v>
      </c>
      <c r="R21" t="str">
        <v>RA First SixYrs</v>
      </c>
      <c r="S21" t="str">
        <v>SPC</v>
      </c>
      <c r="T21">
        <v>0</v>
      </c>
      <c r="U21" t="str">
        <v>RA First SixYrs</v>
      </c>
      <c r="V21" t="str">
        <v>SPC</v>
      </c>
      <c r="W21">
        <v>0.33333333333333331</v>
      </c>
    </row>
    <row r="22" spans="1:23" x14ac:dyDescent="0.25">
      <c r="A22" t="s">
        <v>7</v>
      </c>
      <c r="B22" t="s">
        <v>10</v>
      </c>
      <c r="C22" s="6" t="d">
        <v>2011-10-01</v>
      </c>
      <c r="D22" s="4">
        <v>4.35617486338798</v>
      </c>
      <c r="E22" s="4">
        <v>49.8741801406075</v>
      </c>
      <c r="F22" s="4">
        <v>65.300873212208501</v>
      </c>
      <c r="G22">
        <v>0</v>
      </c>
      <c r="H22">
        <v>0</v>
      </c>
      <c r="J22" s="7" t="str">
        <f t="shared" si="0"/>
        <v>RA First SixYrs</v>
      </c>
      <c r="K22" s="7" t="str">
        <f t="shared" si="1"/>
        <v>STK</v>
      </c>
      <c r="L22" s="8">
        <f t="shared" si="2"/>
        <v>0</v>
      </c>
      <c r="N22" s="7" t="str">
        <f t="shared" si="3"/>
        <v>RA First SixYrs</v>
      </c>
      <c r="O22" s="7" t="str">
        <f t="shared" si="4"/>
        <v>STK</v>
      </c>
      <c r="P22" s="8">
        <f t="shared" si="5"/>
        <v>33.333333333333329</v>
      </c>
      <c r="R22" t="str">
        <v>RA First SixYrs</v>
      </c>
      <c r="S22" t="str">
        <v>STK</v>
      </c>
      <c r="T22">
        <v>0</v>
      </c>
      <c r="U22" t="str">
        <v>RA First SixYrs</v>
      </c>
      <c r="V22" t="str">
        <v>STK</v>
      </c>
      <c r="W22">
        <v>0.33333333333333331</v>
      </c>
    </row>
    <row r="23" spans="1:23" x14ac:dyDescent="0.25">
      <c r="A23" t="s">
        <v>7</v>
      </c>
      <c r="B23" t="s">
        <v>10</v>
      </c>
      <c r="C23" s="6" t="d">
        <v>2012-10-01</v>
      </c>
      <c r="D23" s="4">
        <v>4.3392876712328698</v>
      </c>
      <c r="E23" s="4">
        <v>49.680837382333202</v>
      </c>
      <c r="F23" s="4">
        <v>65.0477271773469</v>
      </c>
      <c r="G23">
        <v>0</v>
      </c>
      <c r="H23">
        <v>0</v>
      </c>
      <c r="J23" s="7" t="str">
        <f t="shared" si="0"/>
        <v>RA Last SixYrs</v>
      </c>
      <c r="K23" s="7" t="str">
        <f t="shared" si="1"/>
        <v>CBR</v>
      </c>
      <c r="L23" s="8">
        <f t="shared" si="2"/>
        <v>83.333333333333343</v>
      </c>
      <c r="N23" s="7" t="str">
        <f t="shared" si="3"/>
        <v>RA Last SixYrs</v>
      </c>
      <c r="O23" s="7" t="str">
        <f t="shared" si="4"/>
        <v>CBR</v>
      </c>
      <c r="P23" s="8">
        <f t="shared" si="5"/>
        <v>83.333333333333343</v>
      </c>
      <c r="R23" t="str">
        <v>RA Last SixYrs</v>
      </c>
      <c r="S23" t="str">
        <v>CBR</v>
      </c>
      <c r="T23">
        <v>0.83333333333333337</v>
      </c>
      <c r="U23" t="str">
        <v>RA Last SixYrs</v>
      </c>
      <c r="V23" t="str">
        <v>CBR</v>
      </c>
      <c r="W23">
        <v>0.83333333333333337</v>
      </c>
    </row>
    <row r="24" spans="1:23" x14ac:dyDescent="0.25">
      <c r="A24" t="s">
        <v>8</v>
      </c>
      <c r="B24" t="s">
        <v>10</v>
      </c>
      <c r="C24" s="6" t="d">
        <v>2013-10-01</v>
      </c>
      <c r="D24" s="4">
        <v>5.0499452054794496</v>
      </c>
      <c r="E24" s="4">
        <v>57.817210001160497</v>
      </c>
      <c r="F24" s="4">
        <v>63.974163632640497</v>
      </c>
      <c r="G24">
        <v>0</v>
      </c>
      <c r="H24">
        <v>0</v>
      </c>
      <c r="J24" s="7" t="str">
        <f t="shared" si="0"/>
        <v>RA Last SixYrs</v>
      </c>
      <c r="K24" s="7" t="str">
        <f t="shared" si="1"/>
        <v>COS</v>
      </c>
      <c r="L24" s="8">
        <f t="shared" si="2"/>
        <v>33.333333333333329</v>
      </c>
      <c r="N24" s="7" t="str">
        <f t="shared" si="3"/>
        <v>RA Last SixYrs</v>
      </c>
      <c r="O24" s="7" t="str">
        <f t="shared" si="4"/>
        <v>COS</v>
      </c>
      <c r="P24" s="8">
        <f t="shared" si="5"/>
        <v>33.333333333333329</v>
      </c>
      <c r="R24" t="str">
        <v>RA Last SixYrs</v>
      </c>
      <c r="S24" t="str">
        <v>COS</v>
      </c>
      <c r="T24">
        <v>0.33333333333333331</v>
      </c>
      <c r="U24" t="str">
        <v>RA Last SixYrs</v>
      </c>
      <c r="V24" t="str">
        <v>COS</v>
      </c>
      <c r="W24">
        <v>0.33333333333333331</v>
      </c>
    </row>
    <row r="25" spans="1:23" x14ac:dyDescent="0.25">
      <c r="A25" t="s">
        <v>8</v>
      </c>
      <c r="B25" t="s">
        <v>10</v>
      </c>
      <c r="C25" s="6" t="d">
        <v>2014-10-01</v>
      </c>
      <c r="D25" s="4">
        <v>6.6215068493150602</v>
      </c>
      <c r="E25" s="4">
        <v>75.810139804204894</v>
      </c>
      <c r="F25" s="4">
        <v>83.883160200054704</v>
      </c>
      <c r="G25">
        <v>0</v>
      </c>
      <c r="H25">
        <v>0</v>
      </c>
      <c r="J25" s="7" t="str">
        <f t="shared" si="0"/>
        <v>RA Last SixYrs</v>
      </c>
      <c r="K25" s="7" t="str">
        <f t="shared" si="1"/>
        <v>CYB</v>
      </c>
      <c r="L25" s="8">
        <f t="shared" si="2"/>
        <v>16.666666666666664</v>
      </c>
      <c r="N25" s="7" t="str">
        <f t="shared" si="3"/>
        <v>RA Last SixYrs</v>
      </c>
      <c r="O25" s="7" t="str">
        <f t="shared" si="4"/>
        <v>CYB</v>
      </c>
      <c r="P25" s="8">
        <f t="shared" si="5"/>
        <v>66.666666666666657</v>
      </c>
      <c r="R25" t="str">
        <v>RA Last SixYrs</v>
      </c>
      <c r="S25" t="str">
        <v>CYB</v>
      </c>
      <c r="T25">
        <v>0.16666666666666666</v>
      </c>
      <c r="U25" t="str">
        <v>RA Last SixYrs</v>
      </c>
      <c r="V25" t="str">
        <v>CYB</v>
      </c>
      <c r="W25">
        <v>0.66666666666666663</v>
      </c>
    </row>
    <row r="26" spans="1:23" x14ac:dyDescent="0.25">
      <c r="A26" t="s">
        <v>8</v>
      </c>
      <c r="B26" t="s">
        <v>10</v>
      </c>
      <c r="C26" s="6" t="d">
        <v>2015-10-01</v>
      </c>
      <c r="D26" s="4">
        <v>6.1348907103825097</v>
      </c>
      <c r="E26" s="4">
        <v>70.2388343048721</v>
      </c>
      <c r="F26" s="4">
        <v>77.718566480389001</v>
      </c>
      <c r="G26">
        <v>0</v>
      </c>
      <c r="H26">
        <v>0</v>
      </c>
      <c r="J26" s="7" t="str">
        <f t="shared" si="0"/>
        <v>RA Last SixYrs</v>
      </c>
      <c r="K26" s="7" t="str">
        <f t="shared" si="1"/>
        <v>CYC</v>
      </c>
      <c r="L26" s="8">
        <f t="shared" si="2"/>
        <v>83.333333333333343</v>
      </c>
      <c r="N26" s="7" t="str">
        <f t="shared" si="3"/>
        <v>RA Last SixYrs</v>
      </c>
      <c r="O26" s="7" t="str">
        <f t="shared" si="4"/>
        <v>CYC</v>
      </c>
      <c r="P26" s="8">
        <f t="shared" si="5"/>
        <v>50</v>
      </c>
      <c r="R26" t="str">
        <v>RA Last SixYrs</v>
      </c>
      <c r="S26" t="str">
        <v>CYC</v>
      </c>
      <c r="T26">
        <v>0.83333333333333337</v>
      </c>
      <c r="U26" t="str">
        <v>RA Last SixYrs</v>
      </c>
      <c r="V26" t="str">
        <v>CYC</v>
      </c>
      <c r="W26">
        <v>0.5</v>
      </c>
    </row>
    <row r="27" spans="1:23" x14ac:dyDescent="0.25">
      <c r="A27" t="s">
        <v>8</v>
      </c>
      <c r="B27" t="s">
        <v>10</v>
      </c>
      <c r="C27" s="6" t="d">
        <v>2016-10-01</v>
      </c>
      <c r="D27" s="4">
        <v>7.8937260273972596</v>
      </c>
      <c r="E27" s="4">
        <v>90.375874756510996</v>
      </c>
      <c r="F27" s="4">
        <v>100</v>
      </c>
      <c r="G27">
        <v>1</v>
      </c>
      <c r="H27">
        <v>1</v>
      </c>
      <c r="J27" s="7" t="str">
        <f t="shared" si="0"/>
        <v>RA Last SixYrs</v>
      </c>
      <c r="K27" s="7" t="str">
        <f t="shared" si="1"/>
        <v>EDW</v>
      </c>
      <c r="L27" s="8">
        <f t="shared" si="2"/>
        <v>33.333333333333329</v>
      </c>
      <c r="N27" s="7" t="str">
        <f t="shared" si="3"/>
        <v>RA Last SixYrs</v>
      </c>
      <c r="O27" s="7" t="str">
        <f t="shared" si="4"/>
        <v>EDW</v>
      </c>
      <c r="P27" s="8">
        <f t="shared" si="5"/>
        <v>33.333333333333329</v>
      </c>
      <c r="R27" t="str">
        <v>RA Last SixYrs</v>
      </c>
      <c r="S27" t="str">
        <v>EDW</v>
      </c>
      <c r="T27">
        <v>0.33333333333333331</v>
      </c>
      <c r="U27" t="str">
        <v>RA Last SixYrs</v>
      </c>
      <c r="V27" t="str">
        <v>EDW</v>
      </c>
      <c r="W27">
        <v>0.33333333333333331</v>
      </c>
    </row>
    <row r="28" spans="1:23" x14ac:dyDescent="0.25">
      <c r="A28" t="s">
        <v>8</v>
      </c>
      <c r="B28" t="s">
        <v>10</v>
      </c>
      <c r="C28" s="6" t="d">
        <v>2017-10-01</v>
      </c>
      <c r="D28" s="4">
        <v>7.12298630136985</v>
      </c>
      <c r="E28" s="4">
        <v>81.551616515528195</v>
      </c>
      <c r="F28" s="4">
        <v>90.236046660951402</v>
      </c>
      <c r="G28">
        <v>1</v>
      </c>
      <c r="H28">
        <v>1</v>
      </c>
      <c r="J28" s="7" t="str">
        <f t="shared" si="0"/>
        <v>RA Last SixYrs</v>
      </c>
      <c r="K28" s="7" t="str">
        <f t="shared" si="1"/>
        <v>MRB</v>
      </c>
      <c r="L28" s="8">
        <f t="shared" si="2"/>
        <v>0</v>
      </c>
      <c r="N28" s="7" t="str">
        <f t="shared" si="3"/>
        <v>RA Last SixYrs</v>
      </c>
      <c r="O28" s="7" t="str">
        <f t="shared" si="4"/>
        <v>MRB</v>
      </c>
      <c r="P28" s="8">
        <f t="shared" si="5"/>
        <v>66.666666666666657</v>
      </c>
      <c r="R28" t="str">
        <v>RA Last SixYrs</v>
      </c>
      <c r="S28" t="str">
        <v>MRB</v>
      </c>
      <c r="T28">
        <v>0</v>
      </c>
      <c r="U28" t="str">
        <v>RA Last SixYrs</v>
      </c>
      <c r="V28" t="str">
        <v>MRB</v>
      </c>
      <c r="W28">
        <v>0.66666666666666663</v>
      </c>
    </row>
    <row r="29" spans="1:23" x14ac:dyDescent="0.25">
      <c r="A29" t="s">
        <v>8</v>
      </c>
      <c r="B29" t="s">
        <v>10</v>
      </c>
      <c r="C29" s="6" t="d">
        <v>2018-10-01</v>
      </c>
      <c r="D29" s="4">
        <v>6.6466301369862899</v>
      </c>
      <c r="E29" s="4">
        <v>76.097778251772894</v>
      </c>
      <c r="F29" s="4">
        <v>84.201429260623001</v>
      </c>
      <c r="G29">
        <v>0</v>
      </c>
      <c r="H29">
        <v>0</v>
      </c>
      <c r="J29" s="7" t="str">
        <f t="shared" si="0"/>
        <v>RA Last SixYrs</v>
      </c>
      <c r="K29" s="7" t="str">
        <f t="shared" si="1"/>
        <v>NWH</v>
      </c>
      <c r="L29" s="8">
        <f t="shared" si="2"/>
        <v>0</v>
      </c>
      <c r="N29" s="7" t="str">
        <f t="shared" si="3"/>
        <v>RA Last SixYrs</v>
      </c>
      <c r="O29" s="7" t="str">
        <f t="shared" si="4"/>
        <v>NWH</v>
      </c>
      <c r="P29" s="8">
        <f t="shared" si="5"/>
        <v>16.666666666666664</v>
      </c>
      <c r="R29" t="str">
        <v>RA Last SixYrs</v>
      </c>
      <c r="S29" t="str">
        <v>NWH</v>
      </c>
      <c r="T29">
        <v>0</v>
      </c>
      <c r="U29" t="str">
        <v>RA Last SixYrs</v>
      </c>
      <c r="V29" t="str">
        <v>NWH</v>
      </c>
      <c r="W29">
        <v>0.16666666666666666</v>
      </c>
    </row>
    <row r="30" spans="1:23" x14ac:dyDescent="0.25">
      <c r="A30" t="s">
        <v>9</v>
      </c>
      <c r="B30" t="s">
        <v>10</v>
      </c>
      <c r="C30" s="6" t="d">
        <v>2019-10-01</v>
      </c>
      <c r="D30" s="4">
        <v>7.62775956284153</v>
      </c>
      <c r="E30" s="4">
        <v>87.330804303508899</v>
      </c>
      <c r="F30" s="4">
        <v>87.330804303508899</v>
      </c>
      <c r="G30">
        <v>1</v>
      </c>
      <c r="H30">
        <v>1</v>
      </c>
      <c r="J30" s="7" t="str">
        <f t="shared" si="0"/>
        <v>RA Last SixYrs</v>
      </c>
      <c r="K30" s="7" t="str">
        <f t="shared" si="1"/>
        <v>S21</v>
      </c>
      <c r="L30" s="8">
        <f t="shared" si="2"/>
        <v>16.666666666666664</v>
      </c>
      <c r="N30" s="7" t="str">
        <f t="shared" si="3"/>
        <v>RA Last SixYrs</v>
      </c>
      <c r="O30" s="7" t="str">
        <f t="shared" si="4"/>
        <v>S21</v>
      </c>
      <c r="P30" s="8">
        <f t="shared" si="5"/>
        <v>16.666666666666664</v>
      </c>
      <c r="R30" t="str">
        <v>RA Last SixYrs</v>
      </c>
      <c r="S30" t="str">
        <v>S21</v>
      </c>
      <c r="T30">
        <v>0.16666666666666666</v>
      </c>
      <c r="U30" t="str">
        <v>RA Last SixYrs</v>
      </c>
      <c r="V30" t="str">
        <v>S21</v>
      </c>
      <c r="W30">
        <v>0.16666666666666666</v>
      </c>
    </row>
    <row r="31" spans="1:23" x14ac:dyDescent="0.25">
      <c r="A31" t="s">
        <v>9</v>
      </c>
      <c r="B31" t="s">
        <v>10</v>
      </c>
      <c r="C31" s="6" t="d">
        <v>2020-10-01</v>
      </c>
      <c r="D31" s="4">
        <v>8.7343287671232908</v>
      </c>
      <c r="E31" s="4">
        <v>100</v>
      </c>
      <c r="F31" s="4">
        <v>100</v>
      </c>
      <c r="G31">
        <v>1</v>
      </c>
      <c r="H31">
        <v>1</v>
      </c>
      <c r="J31" s="7" t="str">
        <f t="shared" si="0"/>
        <v>RA Last SixYrs</v>
      </c>
      <c r="K31" s="7" t="str">
        <f t="shared" si="1"/>
        <v>SPC</v>
      </c>
      <c r="L31" s="8">
        <f t="shared" si="2"/>
        <v>0</v>
      </c>
      <c r="N31" s="7" t="str">
        <f t="shared" si="3"/>
        <v>RA Last SixYrs</v>
      </c>
      <c r="O31" s="7" t="str">
        <f t="shared" si="4"/>
        <v>SPC</v>
      </c>
      <c r="P31" s="8">
        <f t="shared" si="5"/>
        <v>16.666666666666664</v>
      </c>
      <c r="R31" t="str">
        <v>RA Last SixYrs</v>
      </c>
      <c r="S31" t="str">
        <v>SPC</v>
      </c>
      <c r="T31">
        <v>0</v>
      </c>
      <c r="U31" t="str">
        <v>RA Last SixYrs</v>
      </c>
      <c r="V31" t="str">
        <v>SPC</v>
      </c>
      <c r="W31">
        <v>0.16666666666666666</v>
      </c>
    </row>
    <row r="32" spans="1:23" x14ac:dyDescent="0.25">
      <c r="A32" t="s">
        <v>9</v>
      </c>
      <c r="B32" t="s">
        <v>10</v>
      </c>
      <c r="C32" s="6" t="d">
        <v>2021-10-01</v>
      </c>
      <c r="D32" s="4">
        <v>7.6886849315068497</v>
      </c>
      <c r="E32" s="4">
        <v>88.028343522488697</v>
      </c>
      <c r="F32" s="4">
        <v>88.028343522488697</v>
      </c>
      <c r="G32">
        <v>1</v>
      </c>
      <c r="H32">
        <v>1</v>
      </c>
      <c r="J32" s="7" t="str">
        <f t="shared" si="0"/>
        <v>RA Last SixYrs</v>
      </c>
      <c r="K32" s="7" t="str">
        <f t="shared" si="1"/>
        <v>STK</v>
      </c>
      <c r="L32" s="8">
        <f t="shared" si="2"/>
        <v>0</v>
      </c>
      <c r="N32" s="7" t="str">
        <f t="shared" si="3"/>
        <v>RA Last SixYrs</v>
      </c>
      <c r="O32" s="7" t="str">
        <f t="shared" si="4"/>
        <v>STK</v>
      </c>
      <c r="P32" s="8">
        <f t="shared" si="5"/>
        <v>50</v>
      </c>
      <c r="R32" t="str">
        <v>RA Last SixYrs</v>
      </c>
      <c r="S32" t="str">
        <v>STK</v>
      </c>
      <c r="T32">
        <v>0</v>
      </c>
      <c r="U32" t="str">
        <v>RA Last SixYrs</v>
      </c>
      <c r="V32" t="str">
        <v>STK</v>
      </c>
      <c r="W32">
        <v>0.5</v>
      </c>
    </row>
    <row r="33" spans="1:8" x14ac:dyDescent="0.25">
      <c r="A33" t="s">
        <v>9</v>
      </c>
      <c r="B33" t="s">
        <v>10</v>
      </c>
      <c r="C33" s="6" t="d">
        <v>2022-10-01</v>
      </c>
      <c r="D33" s="4">
        <v>8.4372602739725995</v>
      </c>
      <c r="E33" s="4">
        <v>96.598840036009605</v>
      </c>
      <c r="F33" s="4">
        <v>96.598840036009605</v>
      </c>
      <c r="G33">
        <v>1</v>
      </c>
      <c r="H33">
        <v>1</v>
      </c>
    </row>
    <row r="34" spans="1:8" x14ac:dyDescent="0.25">
      <c r="A34" t="s">
        <v>7</v>
      </c>
      <c r="B34" t="s">
        <v>11</v>
      </c>
      <c r="C34" s="6" t="d">
        <v>2007-10-01</v>
      </c>
      <c r="D34" s="4">
        <v>10.632677595628399</v>
      </c>
      <c r="E34" s="4">
        <v>74.371866979323698</v>
      </c>
      <c r="F34" s="4">
        <v>74.371866979323698</v>
      </c>
      <c r="G34">
        <v>0</v>
      </c>
      <c r="H34">
        <v>0</v>
      </c>
    </row>
    <row r="35" spans="1:8" x14ac:dyDescent="0.25">
      <c r="A35" t="s">
        <v>7</v>
      </c>
      <c r="B35" t="s">
        <v>11</v>
      </c>
      <c r="C35" s="6" t="d">
        <v>2008-10-01</v>
      </c>
      <c r="D35" s="4">
        <v>11.959506849315</v>
      </c>
      <c r="E35" s="4">
        <v>83.652574296173995</v>
      </c>
      <c r="F35" s="4">
        <v>83.652574296173995</v>
      </c>
      <c r="G35">
        <v>1</v>
      </c>
      <c r="H35">
        <v>0</v>
      </c>
    </row>
    <row r="36" spans="1:8" x14ac:dyDescent="0.25">
      <c r="A36" t="s">
        <v>7</v>
      </c>
      <c r="B36" t="s">
        <v>11</v>
      </c>
      <c r="C36" s="6" t="d">
        <v>2009-10-01</v>
      </c>
      <c r="D36" s="4">
        <v>13.8534520547945</v>
      </c>
      <c r="E36" s="4">
        <v>96.900059665800697</v>
      </c>
      <c r="F36" s="4">
        <v>96.900059665800697</v>
      </c>
      <c r="G36">
        <v>1</v>
      </c>
      <c r="H36">
        <v>1</v>
      </c>
    </row>
    <row r="37" spans="1:8" x14ac:dyDescent="0.25">
      <c r="A37" t="s">
        <v>7</v>
      </c>
      <c r="B37" t="s">
        <v>11</v>
      </c>
      <c r="C37" s="6" t="d">
        <v>2010-10-01</v>
      </c>
      <c r="D37" s="4">
        <v>12.1057534246575</v>
      </c>
      <c r="E37" s="4">
        <v>84.675518023163704</v>
      </c>
      <c r="F37" s="4">
        <v>84.675518023163704</v>
      </c>
      <c r="G37">
        <v>1</v>
      </c>
      <c r="H37">
        <v>0</v>
      </c>
    </row>
    <row r="38" spans="1:8" x14ac:dyDescent="0.25">
      <c r="A38" t="s">
        <v>7</v>
      </c>
      <c r="B38" t="s">
        <v>11</v>
      </c>
      <c r="C38" s="6" t="d">
        <v>2011-10-01</v>
      </c>
      <c r="D38" s="4">
        <v>14.296639344262299</v>
      </c>
      <c r="E38" s="4">
        <v>100</v>
      </c>
      <c r="F38" s="4">
        <v>100</v>
      </c>
      <c r="G38">
        <v>1</v>
      </c>
      <c r="H38">
        <v>1</v>
      </c>
    </row>
    <row r="39" spans="1:8" x14ac:dyDescent="0.25">
      <c r="A39" t="s">
        <v>7</v>
      </c>
      <c r="B39" t="s">
        <v>11</v>
      </c>
      <c r="C39" s="6" t="d">
        <v>2012-10-01</v>
      </c>
      <c r="D39" s="4">
        <v>13.5999178082191</v>
      </c>
      <c r="E39" s="4">
        <v>95.126676142091</v>
      </c>
      <c r="F39" s="4">
        <v>95.126676142091</v>
      </c>
      <c r="G39">
        <v>1</v>
      </c>
      <c r="H39">
        <v>1</v>
      </c>
    </row>
    <row r="40" spans="1:8" x14ac:dyDescent="0.25">
      <c r="A40" t="s">
        <v>8</v>
      </c>
      <c r="B40" t="s">
        <v>11</v>
      </c>
      <c r="C40" s="6" t="d">
        <v>2013-10-01</v>
      </c>
      <c r="D40" s="4">
        <v>11.2921917808219</v>
      </c>
      <c r="E40" s="4">
        <v>78.984938410395301</v>
      </c>
      <c r="F40" s="4">
        <v>87.979678853306794</v>
      </c>
      <c r="G40">
        <v>0</v>
      </c>
      <c r="H40">
        <v>1</v>
      </c>
    </row>
    <row r="41" spans="1:8" x14ac:dyDescent="0.25">
      <c r="A41" t="s">
        <v>8</v>
      </c>
      <c r="B41" t="s">
        <v>11</v>
      </c>
      <c r="C41" s="6" t="d">
        <v>2014-10-01</v>
      </c>
      <c r="D41" s="4">
        <v>11.395808219178001</v>
      </c>
      <c r="E41" s="4">
        <v>79.709699215092598</v>
      </c>
      <c r="F41" s="4">
        <v>88.786974828033394</v>
      </c>
      <c r="G41">
        <v>0</v>
      </c>
      <c r="H41">
        <v>1</v>
      </c>
    </row>
    <row r="42" spans="1:8" x14ac:dyDescent="0.25">
      <c r="A42" t="s">
        <v>8</v>
      </c>
      <c r="B42" t="s">
        <v>11</v>
      </c>
      <c r="C42" s="6" t="d">
        <v>2015-10-01</v>
      </c>
      <c r="D42" s="4">
        <v>12.8349999999999</v>
      </c>
      <c r="E42" s="4">
        <v>89.776343173621996</v>
      </c>
      <c r="F42" s="4">
        <v>100</v>
      </c>
      <c r="G42">
        <v>1</v>
      </c>
      <c r="H42">
        <v>1</v>
      </c>
    </row>
    <row r="43" spans="1:8" x14ac:dyDescent="0.25">
      <c r="A43" t="s">
        <v>8</v>
      </c>
      <c r="B43" t="s">
        <v>11</v>
      </c>
      <c r="C43" s="6" t="d">
        <v>2016-10-01</v>
      </c>
      <c r="D43" s="4">
        <v>10.704191780821899</v>
      </c>
      <c r="E43" s="4">
        <v>74.872083732865804</v>
      </c>
      <c r="F43" s="4">
        <v>83.398455635542803</v>
      </c>
      <c r="G43">
        <v>0</v>
      </c>
      <c r="H43">
        <v>0</v>
      </c>
    </row>
    <row r="44" spans="1:8" x14ac:dyDescent="0.25">
      <c r="A44" t="s">
        <v>8</v>
      </c>
      <c r="B44" t="s">
        <v>11</v>
      </c>
      <c r="C44" s="6" t="d">
        <v>2017-10-01</v>
      </c>
      <c r="D44" s="4">
        <v>9.8710958904109507</v>
      </c>
      <c r="E44" s="4">
        <v>69.044868886424993</v>
      </c>
      <c r="F44" s="4">
        <v>76.907642309395897</v>
      </c>
      <c r="G44">
        <v>0</v>
      </c>
      <c r="H44">
        <v>0</v>
      </c>
    </row>
    <row r="45" spans="1:8" x14ac:dyDescent="0.25">
      <c r="A45" t="s">
        <v>8</v>
      </c>
      <c r="B45" t="s">
        <v>11</v>
      </c>
      <c r="C45" s="6" t="d">
        <v>2018-10-01</v>
      </c>
      <c r="D45" s="4">
        <v>11.4112602739726</v>
      </c>
      <c r="E45" s="4">
        <v>79.817780942710101</v>
      </c>
      <c r="F45" s="4">
        <v>88.907364814745605</v>
      </c>
      <c r="G45">
        <v>0</v>
      </c>
      <c r="H45">
        <v>1</v>
      </c>
    </row>
    <row r="46" spans="1:8" x14ac:dyDescent="0.25">
      <c r="A46" t="s">
        <v>9</v>
      </c>
      <c r="B46" t="s">
        <v>11</v>
      </c>
      <c r="C46" s="6" t="d">
        <v>2019-10-01</v>
      </c>
      <c r="D46" s="4">
        <v>9.8573497267759596</v>
      </c>
      <c r="E46" s="4">
        <v>68.948719271791802</v>
      </c>
      <c r="F46" s="4">
        <v>96.135346841160597</v>
      </c>
      <c r="G46">
        <v>0</v>
      </c>
      <c r="H46">
        <v>1</v>
      </c>
    </row>
    <row r="47" spans="1:8" x14ac:dyDescent="0.25">
      <c r="A47" t="s">
        <v>9</v>
      </c>
      <c r="B47" t="s">
        <v>11</v>
      </c>
      <c r="C47" s="6" t="d">
        <v>2020-10-01</v>
      </c>
      <c r="D47" s="4">
        <v>9.4605205479451993</v>
      </c>
      <c r="E47" s="4">
        <v>66.173037733808499</v>
      </c>
      <c r="F47" s="4">
        <v>92.265208132379598</v>
      </c>
      <c r="G47">
        <v>0</v>
      </c>
      <c r="H47">
        <v>1</v>
      </c>
    </row>
    <row r="48" spans="1:8" x14ac:dyDescent="0.25">
      <c r="A48" t="s">
        <v>9</v>
      </c>
      <c r="B48" t="s">
        <v>11</v>
      </c>
      <c r="C48" s="6" t="d">
        <v>2021-10-01</v>
      </c>
      <c r="D48" s="4">
        <v>8.2907945205479407</v>
      </c>
      <c r="E48" s="4">
        <v>57.991212626310698</v>
      </c>
      <c r="F48" s="4">
        <v>80.857271874674296</v>
      </c>
      <c r="G48">
        <v>0</v>
      </c>
      <c r="H48">
        <v>0</v>
      </c>
    </row>
    <row r="49" spans="1:8" x14ac:dyDescent="0.25">
      <c r="A49" t="s">
        <v>9</v>
      </c>
      <c r="B49" t="s">
        <v>11</v>
      </c>
      <c r="C49" s="6" t="d">
        <v>2022-10-01</v>
      </c>
      <c r="D49" s="4">
        <v>10.253616438356101</v>
      </c>
      <c r="E49" s="4">
        <v>71.720466547764303</v>
      </c>
      <c r="F49" s="4">
        <v>100</v>
      </c>
      <c r="G49">
        <v>0</v>
      </c>
      <c r="H49">
        <v>1</v>
      </c>
    </row>
    <row r="50" spans="1:8" x14ac:dyDescent="0.25">
      <c r="A50" t="s">
        <v>7</v>
      </c>
      <c r="B50" t="s">
        <v>12</v>
      </c>
      <c r="C50" s="6" t="d">
        <v>2007-10-01</v>
      </c>
      <c r="D50" s="4">
        <v>15.4842622950819</v>
      </c>
      <c r="E50" s="4">
        <v>88.624963740989898</v>
      </c>
      <c r="F50" s="4">
        <v>94.213986642521704</v>
      </c>
      <c r="G50">
        <v>1</v>
      </c>
      <c r="H50">
        <v>1</v>
      </c>
    </row>
    <row r="51" spans="1:8" x14ac:dyDescent="0.25">
      <c r="A51" t="s">
        <v>7</v>
      </c>
      <c r="B51" t="s">
        <v>12</v>
      </c>
      <c r="C51" s="6" t="d">
        <v>2008-10-01</v>
      </c>
      <c r="D51" s="4">
        <v>16.435205479452001</v>
      </c>
      <c r="E51" s="4">
        <v>94.067735480997797</v>
      </c>
      <c r="F51" s="4">
        <v>100</v>
      </c>
      <c r="G51">
        <v>1</v>
      </c>
      <c r="H51">
        <v>1</v>
      </c>
    </row>
    <row r="52" spans="1:8" x14ac:dyDescent="0.25">
      <c r="A52" t="s">
        <v>7</v>
      </c>
      <c r="B52" t="s">
        <v>12</v>
      </c>
      <c r="C52" s="6" t="d">
        <v>2009-10-01</v>
      </c>
      <c r="D52" s="4">
        <v>16.188191780821899</v>
      </c>
      <c r="E52" s="4">
        <v>92.653939998369097</v>
      </c>
      <c r="F52" s="4">
        <v>98.497045267009398</v>
      </c>
      <c r="G52">
        <v>1</v>
      </c>
      <c r="H52">
        <v>1</v>
      </c>
    </row>
    <row r="53" spans="1:8" x14ac:dyDescent="0.25">
      <c r="A53" t="s">
        <v>7</v>
      </c>
      <c r="B53" t="s">
        <v>12</v>
      </c>
      <c r="C53" s="6" t="d">
        <v>2010-10-01</v>
      </c>
      <c r="D53" s="4">
        <v>14.756876712328699</v>
      </c>
      <c r="E53" s="4">
        <v>84.461735317915696</v>
      </c>
      <c r="F53" s="4">
        <v>89.788209406802906</v>
      </c>
      <c r="G53">
        <v>1</v>
      </c>
      <c r="H53">
        <v>1</v>
      </c>
    </row>
    <row r="54" spans="1:8" x14ac:dyDescent="0.25">
      <c r="A54" t="s">
        <v>7</v>
      </c>
      <c r="B54" t="s">
        <v>12</v>
      </c>
      <c r="C54" s="6" t="d">
        <v>2011-10-01</v>
      </c>
      <c r="D54" s="4">
        <v>14.8543715846994</v>
      </c>
      <c r="E54" s="4">
        <v>85.019752184597905</v>
      </c>
      <c r="F54" s="4">
        <v>90.381416911829803</v>
      </c>
      <c r="G54">
        <v>1</v>
      </c>
      <c r="H54">
        <v>1</v>
      </c>
    </row>
    <row r="55" spans="1:8" x14ac:dyDescent="0.25">
      <c r="A55" t="s">
        <v>7</v>
      </c>
      <c r="B55" t="s">
        <v>12</v>
      </c>
      <c r="C55" s="6" t="d">
        <v>2012-10-01</v>
      </c>
      <c r="D55" s="4">
        <v>16.320684931506801</v>
      </c>
      <c r="E55" s="4">
        <v>93.412271293177398</v>
      </c>
      <c r="F55" s="4">
        <v>99.303199779957694</v>
      </c>
      <c r="G55">
        <v>1</v>
      </c>
      <c r="H55">
        <v>1</v>
      </c>
    </row>
    <row r="56" spans="1:8" x14ac:dyDescent="0.25">
      <c r="A56" t="s">
        <v>8</v>
      </c>
      <c r="B56" t="s">
        <v>12</v>
      </c>
      <c r="C56" s="6" t="d">
        <v>2013-10-01</v>
      </c>
      <c r="D56" s="4">
        <v>15.234602739726</v>
      </c>
      <c r="E56" s="4">
        <v>87.196024562657897</v>
      </c>
      <c r="F56" s="4">
        <v>87.928113595595306</v>
      </c>
      <c r="G56">
        <v>1</v>
      </c>
      <c r="H56">
        <v>1</v>
      </c>
    </row>
    <row r="57" spans="1:8" x14ac:dyDescent="0.25">
      <c r="A57" t="s">
        <v>8</v>
      </c>
      <c r="B57" t="s">
        <v>12</v>
      </c>
      <c r="C57" s="6" t="d">
        <v>2014-10-01</v>
      </c>
      <c r="D57" s="4">
        <v>16.6647671232876</v>
      </c>
      <c r="E57" s="4">
        <v>95.381643239310193</v>
      </c>
      <c r="F57" s="4">
        <v>96.182457901552894</v>
      </c>
      <c r="G57">
        <v>1</v>
      </c>
      <c r="H57">
        <v>1</v>
      </c>
    </row>
    <row r="58" spans="1:8" x14ac:dyDescent="0.25">
      <c r="A58" t="s">
        <v>8</v>
      </c>
      <c r="B58" t="s">
        <v>12</v>
      </c>
      <c r="C58" s="6" t="d">
        <v>2015-10-01</v>
      </c>
      <c r="D58" s="4">
        <v>17.326202185792301</v>
      </c>
      <c r="E58" s="4">
        <v>99.167400501386297</v>
      </c>
      <c r="F58" s="4">
        <v>100</v>
      </c>
      <c r="G58">
        <v>1</v>
      </c>
      <c r="H58">
        <v>1</v>
      </c>
    </row>
    <row r="59" spans="1:8" x14ac:dyDescent="0.25">
      <c r="A59" t="s">
        <v>8</v>
      </c>
      <c r="B59" t="s">
        <v>12</v>
      </c>
      <c r="C59" s="6" t="d">
        <v>2016-10-01</v>
      </c>
      <c r="D59" s="4">
        <v>14.0577260273972</v>
      </c>
      <c r="E59" s="4">
        <v>80.460110770311502</v>
      </c>
      <c r="F59" s="4">
        <v>81.135645750023102</v>
      </c>
      <c r="G59">
        <v>1</v>
      </c>
      <c r="H59">
        <v>0</v>
      </c>
    </row>
    <row r="60" spans="1:8" x14ac:dyDescent="0.25">
      <c r="A60" t="s">
        <v>8</v>
      </c>
      <c r="B60" t="s">
        <v>12</v>
      </c>
      <c r="C60" s="6" t="d">
        <v>2017-10-01</v>
      </c>
      <c r="D60" s="4">
        <v>12.164219178082201</v>
      </c>
      <c r="E60" s="4">
        <v>69.622527896430398</v>
      </c>
      <c r="F60" s="4">
        <v>70.207071622752807</v>
      </c>
      <c r="G60">
        <v>0</v>
      </c>
      <c r="H60">
        <v>0</v>
      </c>
    </row>
    <row r="61" spans="1:8" x14ac:dyDescent="0.25">
      <c r="A61" t="s">
        <v>8</v>
      </c>
      <c r="B61" t="s">
        <v>12</v>
      </c>
      <c r="C61" s="6" t="d">
        <v>2018-10-01</v>
      </c>
      <c r="D61" s="4">
        <v>14.106986301369799</v>
      </c>
      <c r="E61" s="4">
        <v>80.742054456842794</v>
      </c>
      <c r="F61" s="4">
        <v>81.419956607326895</v>
      </c>
      <c r="G61">
        <v>1</v>
      </c>
      <c r="H61">
        <v>0</v>
      </c>
    </row>
    <row r="62" spans="1:8" x14ac:dyDescent="0.25">
      <c r="A62" t="s">
        <v>9</v>
      </c>
      <c r="B62" t="s">
        <v>12</v>
      </c>
      <c r="C62" s="6" t="d">
        <v>2019-10-01</v>
      </c>
      <c r="D62" s="4">
        <v>13.7025409836065</v>
      </c>
      <c r="E62" s="4">
        <v>78.427191085316807</v>
      </c>
      <c r="F62" s="4">
        <v>100</v>
      </c>
      <c r="G62">
        <v>0</v>
      </c>
      <c r="H62">
        <v>1</v>
      </c>
    </row>
    <row r="63" spans="1:8" x14ac:dyDescent="0.25">
      <c r="A63" t="s">
        <v>9</v>
      </c>
      <c r="B63" t="s">
        <v>12</v>
      </c>
      <c r="C63" s="6" t="d">
        <v>2020-10-01</v>
      </c>
      <c r="D63" s="4">
        <v>13.251205479452</v>
      </c>
      <c r="E63" s="4">
        <v>75.843949344222196</v>
      </c>
      <c r="F63" s="4">
        <v>96.706191175093196</v>
      </c>
      <c r="G63">
        <v>0</v>
      </c>
      <c r="H63">
        <v>1</v>
      </c>
    </row>
    <row r="64" spans="1:8" x14ac:dyDescent="0.25">
      <c r="A64" t="s">
        <v>9</v>
      </c>
      <c r="B64" t="s">
        <v>12</v>
      </c>
      <c r="C64" s="6" t="d">
        <v>2021-10-01</v>
      </c>
      <c r="D64" s="4">
        <v>11.9878630136986</v>
      </c>
      <c r="E64" s="4">
        <v>68.613144409110006</v>
      </c>
      <c r="F64" s="4">
        <v>87.486423343237405</v>
      </c>
      <c r="G64">
        <v>0</v>
      </c>
      <c r="H64">
        <v>1</v>
      </c>
    </row>
    <row r="65" spans="1:8" x14ac:dyDescent="0.25">
      <c r="A65" t="s">
        <v>9</v>
      </c>
      <c r="B65" t="s">
        <v>12</v>
      </c>
      <c r="C65" s="6" t="d">
        <v>2022-10-01</v>
      </c>
      <c r="D65" s="4">
        <v>11.841506849315</v>
      </c>
      <c r="E65" s="4">
        <v>67.775467449460294</v>
      </c>
      <c r="F65" s="4">
        <v>86.418328275624305</v>
      </c>
      <c r="G65">
        <v>0</v>
      </c>
      <c r="H65">
        <v>1</v>
      </c>
    </row>
    <row r="66" spans="1:8" x14ac:dyDescent="0.25">
      <c r="A66" t="s">
        <v>7</v>
      </c>
      <c r="B66" t="s">
        <v>13</v>
      </c>
      <c r="C66" s="6" t="d">
        <v>2007-10-01</v>
      </c>
      <c r="D66" s="4">
        <v>13.0742076502732</v>
      </c>
      <c r="E66" s="4">
        <v>79.867142904830203</v>
      </c>
      <c r="F66" s="4">
        <v>80.088441296659695</v>
      </c>
      <c r="G66">
        <v>0</v>
      </c>
      <c r="H66">
        <v>0</v>
      </c>
    </row>
    <row r="67" spans="1:8" x14ac:dyDescent="0.25">
      <c r="A67" t="s">
        <v>7</v>
      </c>
      <c r="B67" t="s">
        <v>13</v>
      </c>
      <c r="C67" s="6" t="d">
        <v>2008-10-01</v>
      </c>
      <c r="D67" s="4">
        <v>16.324712328767099</v>
      </c>
      <c r="E67" s="4">
        <v>99.723682483706</v>
      </c>
      <c r="F67" s="4">
        <v>100</v>
      </c>
      <c r="G67">
        <v>1</v>
      </c>
      <c r="H67">
        <v>1</v>
      </c>
    </row>
    <row r="68" spans="1:8" x14ac:dyDescent="0.25">
      <c r="A68" t="s">
        <v>7</v>
      </c>
      <c r="B68" t="s">
        <v>13</v>
      </c>
      <c r="C68" s="6" t="d">
        <v>2009-10-01</v>
      </c>
      <c r="D68" s="4">
        <v>11.462904109588999</v>
      </c>
      <c r="E68" s="4">
        <v>70.024082920679405</v>
      </c>
      <c r="F68" s="4">
        <v>70.218107852285399</v>
      </c>
      <c r="G68">
        <v>0</v>
      </c>
      <c r="H68">
        <v>0</v>
      </c>
    </row>
    <row r="69" spans="1:8" x14ac:dyDescent="0.25">
      <c r="A69" t="s">
        <v>7</v>
      </c>
      <c r="B69" t="s">
        <v>13</v>
      </c>
      <c r="C69" s="6" t="d">
        <v>2010-10-01</v>
      </c>
      <c r="D69" s="4">
        <v>10.6215616438356</v>
      </c>
      <c r="E69" s="4">
        <v>64.884527183026094</v>
      </c>
      <c r="F69" s="4">
        <v>65.064311271926499</v>
      </c>
      <c r="G69">
        <v>0</v>
      </c>
      <c r="H69">
        <v>0</v>
      </c>
    </row>
    <row r="70" spans="1:8" x14ac:dyDescent="0.25">
      <c r="A70" t="s">
        <v>7</v>
      </c>
      <c r="B70" t="s">
        <v>13</v>
      </c>
      <c r="C70" s="6" t="d">
        <v>2011-10-01</v>
      </c>
      <c r="D70" s="4">
        <v>13.8561202185792</v>
      </c>
      <c r="E70" s="4">
        <v>84.643655906799694</v>
      </c>
      <c r="F70" s="4">
        <v>84.878189211103106</v>
      </c>
      <c r="G70">
        <v>1</v>
      </c>
      <c r="H70">
        <v>0</v>
      </c>
    </row>
    <row r="71" spans="1:8" x14ac:dyDescent="0.25">
      <c r="A71" t="s">
        <v>7</v>
      </c>
      <c r="B71" t="s">
        <v>13</v>
      </c>
      <c r="C71" s="6" t="d">
        <v>2012-10-01</v>
      </c>
      <c r="D71" s="4">
        <v>9.99010958904109</v>
      </c>
      <c r="E71" s="4">
        <v>61.027140728194297</v>
      </c>
      <c r="F71" s="4">
        <v>61.196236649369297</v>
      </c>
      <c r="G71">
        <v>0</v>
      </c>
      <c r="H71">
        <v>0</v>
      </c>
    </row>
    <row r="72" spans="1:8" x14ac:dyDescent="0.25">
      <c r="A72" t="s">
        <v>8</v>
      </c>
      <c r="B72" t="s">
        <v>13</v>
      </c>
      <c r="C72" s="6" t="d">
        <v>2013-10-01</v>
      </c>
      <c r="D72" s="4">
        <v>7.7238904109588997</v>
      </c>
      <c r="E72" s="4">
        <v>47.183360990936201</v>
      </c>
      <c r="F72" s="4">
        <v>52.181976689303603</v>
      </c>
      <c r="G72">
        <v>0</v>
      </c>
      <c r="H72">
        <v>0</v>
      </c>
    </row>
    <row r="73" spans="1:8" x14ac:dyDescent="0.25">
      <c r="A73" t="s">
        <v>8</v>
      </c>
      <c r="B73" t="s">
        <v>13</v>
      </c>
      <c r="C73" s="6" t="d">
        <v>2014-10-01</v>
      </c>
      <c r="D73" s="4">
        <v>10.423698630136901</v>
      </c>
      <c r="E73" s="4">
        <v>63.675830333980898</v>
      </c>
      <c r="F73" s="4">
        <v>70.421661881995306</v>
      </c>
      <c r="G73">
        <v>0</v>
      </c>
      <c r="H73">
        <v>0</v>
      </c>
    </row>
    <row r="74" spans="1:8" x14ac:dyDescent="0.25">
      <c r="A74" t="s">
        <v>8</v>
      </c>
      <c r="B74" t="s">
        <v>13</v>
      </c>
      <c r="C74" s="6" t="d">
        <v>2015-10-01</v>
      </c>
      <c r="D74" s="4">
        <v>11.3250546448087</v>
      </c>
      <c r="E74" s="4">
        <v>69.181994191674704</v>
      </c>
      <c r="F74" s="4">
        <v>76.5111499565066</v>
      </c>
      <c r="G74">
        <v>0</v>
      </c>
      <c r="H74">
        <v>0</v>
      </c>
    </row>
    <row r="75" spans="1:8" x14ac:dyDescent="0.25">
      <c r="A75" t="s">
        <v>8</v>
      </c>
      <c r="B75" t="s">
        <v>13</v>
      </c>
      <c r="C75" s="6" t="d">
        <v>2016-10-01</v>
      </c>
      <c r="D75" s="4">
        <v>13.5430136986301</v>
      </c>
      <c r="E75" s="4">
        <v>82.7309646109195</v>
      </c>
      <c r="F75" s="4">
        <v>91.495501298432202</v>
      </c>
      <c r="G75">
        <v>1</v>
      </c>
      <c r="H75">
        <v>1</v>
      </c>
    </row>
    <row r="76" spans="1:8" x14ac:dyDescent="0.25">
      <c r="A76" t="s">
        <v>8</v>
      </c>
      <c r="B76" t="s">
        <v>13</v>
      </c>
      <c r="C76" s="6" t="d">
        <v>2017-10-01</v>
      </c>
      <c r="D76" s="4">
        <v>11.480438356164299</v>
      </c>
      <c r="E76" s="4">
        <v>70.131195352608003</v>
      </c>
      <c r="F76" s="4">
        <v>77.560909698352802</v>
      </c>
      <c r="G76">
        <v>0</v>
      </c>
      <c r="H76">
        <v>0</v>
      </c>
    </row>
    <row r="77" spans="1:8" x14ac:dyDescent="0.25">
      <c r="A77" t="s">
        <v>8</v>
      </c>
      <c r="B77" t="s">
        <v>13</v>
      </c>
      <c r="C77" s="6" t="d">
        <v>2018-10-01</v>
      </c>
      <c r="D77" s="4">
        <v>14.8018356164383</v>
      </c>
      <c r="E77" s="4">
        <v>90.420800407524595</v>
      </c>
      <c r="F77" s="4">
        <v>100</v>
      </c>
      <c r="G77">
        <v>1</v>
      </c>
      <c r="H77">
        <v>1</v>
      </c>
    </row>
    <row r="78" spans="1:8" x14ac:dyDescent="0.25">
      <c r="A78" t="s">
        <v>9</v>
      </c>
      <c r="B78" t="s">
        <v>13</v>
      </c>
      <c r="C78" s="6" t="d">
        <v>2019-10-01</v>
      </c>
      <c r="D78" s="4">
        <v>16.369945355191199</v>
      </c>
      <c r="E78" s="4">
        <v>100</v>
      </c>
      <c r="F78" s="4">
        <v>100</v>
      </c>
      <c r="G78">
        <v>1</v>
      </c>
      <c r="H78">
        <v>1</v>
      </c>
    </row>
    <row r="79" spans="1:8" x14ac:dyDescent="0.25">
      <c r="A79" t="s">
        <v>9</v>
      </c>
      <c r="B79" t="s">
        <v>13</v>
      </c>
      <c r="C79" s="6" t="d">
        <v>2020-10-01</v>
      </c>
      <c r="D79" s="4">
        <v>12.3776712328767</v>
      </c>
      <c r="E79" s="4">
        <v>75.612171967033902</v>
      </c>
      <c r="F79" s="4">
        <v>75.612171967033902</v>
      </c>
      <c r="G79">
        <v>0</v>
      </c>
      <c r="H79">
        <v>0</v>
      </c>
    </row>
    <row r="80" spans="1:8" x14ac:dyDescent="0.25">
      <c r="A80" t="s">
        <v>9</v>
      </c>
      <c r="B80" t="s">
        <v>13</v>
      </c>
      <c r="C80" s="6" t="d">
        <v>2021-10-01</v>
      </c>
      <c r="D80" s="4">
        <v>11.4327397260273</v>
      </c>
      <c r="E80" s="4">
        <v>69.839816065126996</v>
      </c>
      <c r="F80" s="4">
        <v>69.839816065126996</v>
      </c>
      <c r="G80">
        <v>0</v>
      </c>
      <c r="H80">
        <v>0</v>
      </c>
    </row>
    <row r="81" spans="1:8" x14ac:dyDescent="0.25">
      <c r="A81" t="s">
        <v>9</v>
      </c>
      <c r="B81" t="s">
        <v>13</v>
      </c>
      <c r="C81" s="6" t="d">
        <v>2022-10-01</v>
      </c>
      <c r="D81" s="4">
        <v>12.365178082191701</v>
      </c>
      <c r="E81" s="4">
        <v>75.535854359284698</v>
      </c>
      <c r="F81" s="4">
        <v>75.535854359284698</v>
      </c>
      <c r="G81">
        <v>0</v>
      </c>
      <c r="H81">
        <v>0</v>
      </c>
    </row>
    <row r="82" spans="1:8" x14ac:dyDescent="0.25">
      <c r="A82" t="s">
        <v>7</v>
      </c>
      <c r="B82" t="s">
        <v>14</v>
      </c>
      <c r="C82" s="6" t="d">
        <v>2007-10-01</v>
      </c>
      <c r="D82" s="4">
        <v>6.5350546448087403</v>
      </c>
      <c r="E82" s="4">
        <v>62.758367941022101</v>
      </c>
      <c r="F82" s="4">
        <v>62.758367941022101</v>
      </c>
      <c r="G82">
        <v>0</v>
      </c>
      <c r="H82">
        <v>0</v>
      </c>
    </row>
    <row r="83" spans="1:8" x14ac:dyDescent="0.25">
      <c r="A83" t="s">
        <v>7</v>
      </c>
      <c r="B83" t="s">
        <v>14</v>
      </c>
      <c r="C83" s="6" t="d">
        <v>2008-10-01</v>
      </c>
      <c r="D83" s="4">
        <v>10.413041095890399</v>
      </c>
      <c r="E83" s="4">
        <v>100</v>
      </c>
      <c r="F83" s="4">
        <v>100</v>
      </c>
      <c r="G83">
        <v>1</v>
      </c>
      <c r="H83">
        <v>1</v>
      </c>
    </row>
    <row r="84" spans="1:8" x14ac:dyDescent="0.25">
      <c r="A84" t="s">
        <v>7</v>
      </c>
      <c r="B84" t="s">
        <v>14</v>
      </c>
      <c r="C84" s="6" t="d">
        <v>2009-10-01</v>
      </c>
      <c r="D84" s="4">
        <v>4.2539068493150696</v>
      </c>
      <c r="E84" s="4">
        <v>40.8517243919637</v>
      </c>
      <c r="F84" s="4">
        <v>40.8517243919637</v>
      </c>
      <c r="G84">
        <v>0</v>
      </c>
      <c r="H84">
        <v>0</v>
      </c>
    </row>
    <row r="85" spans="1:8" x14ac:dyDescent="0.25">
      <c r="A85" t="s">
        <v>7</v>
      </c>
      <c r="B85" t="s">
        <v>14</v>
      </c>
      <c r="C85" s="6" t="d">
        <v>2010-10-01</v>
      </c>
      <c r="D85" s="4">
        <v>8.5970958904109498</v>
      </c>
      <c r="E85" s="4">
        <v>82.560856249802598</v>
      </c>
      <c r="F85" s="4">
        <v>82.560856249802598</v>
      </c>
      <c r="G85">
        <v>1</v>
      </c>
      <c r="H85">
        <v>0</v>
      </c>
    </row>
    <row r="86" spans="1:8" x14ac:dyDescent="0.25">
      <c r="A86" t="s">
        <v>7</v>
      </c>
      <c r="B86" t="s">
        <v>14</v>
      </c>
      <c r="C86" s="6" t="d">
        <v>2011-10-01</v>
      </c>
      <c r="D86" s="4">
        <v>8.3692349726775905</v>
      </c>
      <c r="E86" s="4">
        <v>80.372629816860893</v>
      </c>
      <c r="F86" s="4">
        <v>80.372629816860893</v>
      </c>
      <c r="G86">
        <v>1</v>
      </c>
      <c r="H86">
        <v>0</v>
      </c>
    </row>
    <row r="87" spans="1:8" x14ac:dyDescent="0.25">
      <c r="A87" t="s">
        <v>7</v>
      </c>
      <c r="B87" t="s">
        <v>14</v>
      </c>
      <c r="C87" s="6" t="d">
        <v>2012-10-01</v>
      </c>
      <c r="D87" s="4">
        <v>7.5758356164383498</v>
      </c>
      <c r="E87" s="4">
        <v>72.753344068028397</v>
      </c>
      <c r="F87" s="4">
        <v>72.753344068028397</v>
      </c>
      <c r="G87">
        <v>0</v>
      </c>
      <c r="H87">
        <v>0</v>
      </c>
    </row>
    <row r="88" spans="1:8" x14ac:dyDescent="0.25">
      <c r="A88" t="s">
        <v>8</v>
      </c>
      <c r="B88" t="s">
        <v>14</v>
      </c>
      <c r="C88" s="6" t="d">
        <v>2013-10-01</v>
      </c>
      <c r="D88" s="4">
        <v>7.6283561643835602</v>
      </c>
      <c r="E88" s="4">
        <v>73.257716877677098</v>
      </c>
      <c r="F88" s="4">
        <v>93.126434013632704</v>
      </c>
      <c r="G88">
        <v>0</v>
      </c>
      <c r="H88">
        <v>1</v>
      </c>
    </row>
    <row r="89" spans="1:8" x14ac:dyDescent="0.25">
      <c r="A89" t="s">
        <v>8</v>
      </c>
      <c r="B89" t="s">
        <v>14</v>
      </c>
      <c r="C89" s="6" t="d">
        <v>2014-10-01</v>
      </c>
      <c r="D89" s="4">
        <v>5.2733150684931402</v>
      </c>
      <c r="E89" s="4">
        <v>50.641450657236902</v>
      </c>
      <c r="F89" s="4">
        <v>64.376258420126604</v>
      </c>
      <c r="G89">
        <v>0</v>
      </c>
      <c r="H89">
        <v>0</v>
      </c>
    </row>
    <row r="90" spans="1:8" x14ac:dyDescent="0.25">
      <c r="A90" t="s">
        <v>8</v>
      </c>
      <c r="B90" t="s">
        <v>14</v>
      </c>
      <c r="C90" s="6" t="d">
        <v>2015-10-01</v>
      </c>
      <c r="D90" s="4">
        <v>5.6472404371584703</v>
      </c>
      <c r="E90" s="4">
        <v>54.232384038004</v>
      </c>
      <c r="F90" s="4">
        <v>68.941112947189495</v>
      </c>
      <c r="G90">
        <v>0</v>
      </c>
      <c r="H90">
        <v>0</v>
      </c>
    </row>
    <row r="91" spans="1:8" x14ac:dyDescent="0.25">
      <c r="A91" t="s">
        <v>8</v>
      </c>
      <c r="B91" t="s">
        <v>14</v>
      </c>
      <c r="C91" s="6" t="d">
        <v>2016-10-01</v>
      </c>
      <c r="D91" s="4">
        <v>8.1913972602739697</v>
      </c>
      <c r="E91" s="4">
        <v>78.6647933571181</v>
      </c>
      <c r="F91" s="4">
        <v>100</v>
      </c>
      <c r="G91">
        <v>0</v>
      </c>
      <c r="H91">
        <v>1</v>
      </c>
    </row>
    <row r="92" spans="1:8" x14ac:dyDescent="0.25">
      <c r="A92" t="s">
        <v>8</v>
      </c>
      <c r="B92" t="s">
        <v>14</v>
      </c>
      <c r="C92" s="6" t="d">
        <v>2017-10-01</v>
      </c>
      <c r="D92" s="4">
        <v>7.7696438356164297</v>
      </c>
      <c r="E92" s="4">
        <v>74.614550774055701</v>
      </c>
      <c r="F92" s="4">
        <v>94.851263938779695</v>
      </c>
      <c r="G92">
        <v>0</v>
      </c>
      <c r="H92">
        <v>1</v>
      </c>
    </row>
    <row r="93" spans="1:8" x14ac:dyDescent="0.25">
      <c r="A93" t="s">
        <v>8</v>
      </c>
      <c r="B93" t="s">
        <v>14</v>
      </c>
      <c r="C93" s="6" t="d">
        <v>2018-10-01</v>
      </c>
      <c r="D93" s="4">
        <v>8.1221643835616408</v>
      </c>
      <c r="E93" s="4">
        <v>77.999926330523294</v>
      </c>
      <c r="F93" s="4">
        <v>99.154809924210397</v>
      </c>
      <c r="G93">
        <v>0</v>
      </c>
      <c r="H93">
        <v>1</v>
      </c>
    </row>
    <row r="94" spans="1:8" x14ac:dyDescent="0.25">
      <c r="A94" t="s">
        <v>9</v>
      </c>
      <c r="B94" t="s">
        <v>14</v>
      </c>
      <c r="C94" s="6" t="d">
        <v>2019-10-01</v>
      </c>
      <c r="D94" s="4">
        <v>6.9706830601092902</v>
      </c>
      <c r="E94" s="4">
        <v>66.941856811266405</v>
      </c>
      <c r="F94" s="4">
        <v>91.589426587323402</v>
      </c>
      <c r="G94">
        <v>0</v>
      </c>
      <c r="H94">
        <v>1</v>
      </c>
    </row>
    <row r="95" spans="1:8" x14ac:dyDescent="0.25">
      <c r="A95" t="s">
        <v>9</v>
      </c>
      <c r="B95" t="s">
        <v>14</v>
      </c>
      <c r="C95" s="6" t="d">
        <v>2020-10-01</v>
      </c>
      <c r="D95" s="4">
        <v>7.46153424657534</v>
      </c>
      <c r="E95" s="4">
        <v>71.655668866226705</v>
      </c>
      <c r="F95" s="4">
        <v>98.038834532063305</v>
      </c>
      <c r="G95">
        <v>0</v>
      </c>
      <c r="H95">
        <v>1</v>
      </c>
    </row>
    <row r="96" spans="1:8" x14ac:dyDescent="0.25">
      <c r="A96" t="s">
        <v>9</v>
      </c>
      <c r="B96" t="s">
        <v>14</v>
      </c>
      <c r="C96" s="6" t="d">
        <v>2021-10-01</v>
      </c>
      <c r="D96" s="4">
        <v>4.8554246575342397</v>
      </c>
      <c r="E96" s="4">
        <v>46.628305917763797</v>
      </c>
      <c r="F96" s="4">
        <v>63.796554281230001</v>
      </c>
      <c r="G96">
        <v>0</v>
      </c>
      <c r="H96">
        <v>0</v>
      </c>
    </row>
    <row r="97" spans="1:8" x14ac:dyDescent="0.25">
      <c r="A97" t="s">
        <v>9</v>
      </c>
      <c r="B97" t="s">
        <v>14</v>
      </c>
      <c r="C97" s="6" t="d">
        <v>2022-10-01</v>
      </c>
      <c r="D97" s="4">
        <v>7.6107945205479304</v>
      </c>
      <c r="E97" s="4">
        <v>73.089066397246796</v>
      </c>
      <c r="F97" s="4">
        <v>100</v>
      </c>
      <c r="G97">
        <v>0</v>
      </c>
      <c r="H97">
        <v>1</v>
      </c>
    </row>
    <row r="98" spans="1:8" x14ac:dyDescent="0.25">
      <c r="A98" t="s">
        <v>7</v>
      </c>
      <c r="B98" t="s">
        <v>15</v>
      </c>
      <c r="C98" s="6" t="d">
        <v>2007-10-01</v>
      </c>
      <c r="D98" s="4">
        <v>7.8194808743169402</v>
      </c>
      <c r="E98" s="4">
        <v>85.893191982980994</v>
      </c>
      <c r="F98" s="4">
        <v>93.997764399665499</v>
      </c>
      <c r="G98">
        <v>1</v>
      </c>
      <c r="H98">
        <v>1</v>
      </c>
    </row>
    <row r="99" spans="1:8" x14ac:dyDescent="0.25">
      <c r="A99" t="s">
        <v>7</v>
      </c>
      <c r="B99" t="s">
        <v>15</v>
      </c>
      <c r="C99" s="6" t="d">
        <v>2008-10-01</v>
      </c>
      <c r="D99" s="4">
        <v>6.7406301369862902</v>
      </c>
      <c r="E99" s="4">
        <v>74.0425416659142</v>
      </c>
      <c r="F99" s="4">
        <v>81.028929375963202</v>
      </c>
      <c r="G99">
        <v>0</v>
      </c>
      <c r="H99">
        <v>0</v>
      </c>
    </row>
    <row r="100" spans="1:8" x14ac:dyDescent="0.25">
      <c r="A100" t="s">
        <v>7</v>
      </c>
      <c r="B100" t="s">
        <v>15</v>
      </c>
      <c r="C100" s="6" t="d">
        <v>2009-10-01</v>
      </c>
      <c r="D100" s="4">
        <v>7.2563287671232803</v>
      </c>
      <c r="E100" s="4">
        <v>79.707240148546603</v>
      </c>
      <c r="F100" s="4">
        <v>87.2281284169202</v>
      </c>
      <c r="G100">
        <v>0</v>
      </c>
      <c r="H100">
        <v>1</v>
      </c>
    </row>
    <row r="101" spans="1:8" x14ac:dyDescent="0.25">
      <c r="A101" t="s">
        <v>7</v>
      </c>
      <c r="B101" t="s">
        <v>15</v>
      </c>
      <c r="C101" s="6" t="d">
        <v>2010-10-01</v>
      </c>
      <c r="D101" s="4">
        <v>8.3187945205479394</v>
      </c>
      <c r="E101" s="4">
        <v>91.377909391307398</v>
      </c>
      <c r="F101" s="4">
        <v>100</v>
      </c>
      <c r="G101">
        <v>1</v>
      </c>
      <c r="H101">
        <v>1</v>
      </c>
    </row>
    <row r="102" spans="1:8" x14ac:dyDescent="0.25">
      <c r="A102" t="s">
        <v>7</v>
      </c>
      <c r="B102" t="s">
        <v>15</v>
      </c>
      <c r="C102" s="6" t="d">
        <v>2011-10-01</v>
      </c>
      <c r="D102" s="4">
        <v>3.6084808743169399</v>
      </c>
      <c r="E102" s="4">
        <v>39.6374063043788</v>
      </c>
      <c r="F102" s="4">
        <v>43.377449285515603</v>
      </c>
      <c r="G102">
        <v>0</v>
      </c>
      <c r="H102">
        <v>0</v>
      </c>
    </row>
    <row r="103" spans="1:8" x14ac:dyDescent="0.25">
      <c r="A103" t="s">
        <v>7</v>
      </c>
      <c r="B103" t="s">
        <v>15</v>
      </c>
      <c r="C103" s="6" t="d">
        <v>2012-10-01</v>
      </c>
      <c r="D103" s="4">
        <v>2.9538356164383499</v>
      </c>
      <c r="E103" s="4">
        <v>32.446446735643299</v>
      </c>
      <c r="F103" s="4">
        <v>35.507976656259402</v>
      </c>
      <c r="G103">
        <v>0</v>
      </c>
      <c r="H103">
        <v>0</v>
      </c>
    </row>
    <row r="104" spans="1:8" x14ac:dyDescent="0.25">
      <c r="A104" t="s">
        <v>8</v>
      </c>
      <c r="B104" t="s">
        <v>15</v>
      </c>
      <c r="C104" s="6" t="d">
        <v>2013-10-01</v>
      </c>
      <c r="D104" s="4">
        <v>2.47791780821917</v>
      </c>
      <c r="E104" s="4">
        <v>27.218721222079701</v>
      </c>
      <c r="F104" s="4">
        <v>69.233065670522095</v>
      </c>
      <c r="G104">
        <v>0</v>
      </c>
      <c r="H104">
        <v>0</v>
      </c>
    </row>
    <row r="105" spans="1:8" x14ac:dyDescent="0.25">
      <c r="A105" t="s">
        <v>8</v>
      </c>
      <c r="B105" t="s">
        <v>15</v>
      </c>
      <c r="C105" s="6" t="d">
        <v>2014-10-01</v>
      </c>
      <c r="D105" s="4">
        <v>3.57909589041095</v>
      </c>
      <c r="E105" s="4">
        <v>39.314626556640903</v>
      </c>
      <c r="F105" s="4">
        <v>100</v>
      </c>
      <c r="G105">
        <v>0</v>
      </c>
      <c r="H105">
        <v>1</v>
      </c>
    </row>
    <row r="106" spans="1:8" x14ac:dyDescent="0.25">
      <c r="A106" t="s">
        <v>8</v>
      </c>
      <c r="B106" t="s">
        <v>15</v>
      </c>
      <c r="C106" s="6" t="d">
        <v>2015-10-01</v>
      </c>
      <c r="D106" s="4">
        <v>2.3762841530054599</v>
      </c>
      <c r="E106" s="4">
        <v>26.102324980498501</v>
      </c>
      <c r="F106" s="4">
        <v>66.393419616723804</v>
      </c>
      <c r="G106">
        <v>0</v>
      </c>
      <c r="H106">
        <v>0</v>
      </c>
    </row>
    <row r="107" spans="1:8" x14ac:dyDescent="0.25">
      <c r="A107" t="s">
        <v>8</v>
      </c>
      <c r="B107" t="s">
        <v>15</v>
      </c>
      <c r="C107" s="6" t="d">
        <v>2016-10-01</v>
      </c>
      <c r="D107" s="4">
        <v>0.97917808219178004</v>
      </c>
      <c r="E107" s="4">
        <v>10.755794706969199</v>
      </c>
      <c r="F107" s="4">
        <v>27.358252256252001</v>
      </c>
      <c r="G107">
        <v>0</v>
      </c>
      <c r="H107">
        <v>0</v>
      </c>
    </row>
    <row r="108" spans="1:8" x14ac:dyDescent="0.25">
      <c r="A108" t="s">
        <v>8</v>
      </c>
      <c r="B108" t="s">
        <v>15</v>
      </c>
      <c r="C108" s="6" t="d">
        <v>2017-10-01</v>
      </c>
      <c r="D108" s="4">
        <v>1.17827397260274</v>
      </c>
      <c r="E108" s="4">
        <v>12.9427661713102</v>
      </c>
      <c r="F108" s="4">
        <v>32.920994817700901</v>
      </c>
      <c r="G108">
        <v>0</v>
      </c>
      <c r="H108">
        <v>0</v>
      </c>
    </row>
    <row r="109" spans="1:8" x14ac:dyDescent="0.25">
      <c r="A109" t="s">
        <v>8</v>
      </c>
      <c r="B109" t="s">
        <v>15</v>
      </c>
      <c r="C109" s="6" t="d">
        <v>2018-10-01</v>
      </c>
      <c r="D109" s="4">
        <v>0.83923287671232805</v>
      </c>
      <c r="E109" s="4">
        <v>9.21856473038285</v>
      </c>
      <c r="F109" s="4">
        <v>23.448180836975698</v>
      </c>
      <c r="G109">
        <v>0</v>
      </c>
      <c r="H109">
        <v>0</v>
      </c>
    </row>
    <row r="110" spans="1:8" x14ac:dyDescent="0.25">
      <c r="A110" t="s">
        <v>9</v>
      </c>
      <c r="B110" t="s">
        <v>15</v>
      </c>
      <c r="C110" s="6" t="d">
        <v>2019-10-01</v>
      </c>
      <c r="D110" s="4">
        <v>5.0192622950819601</v>
      </c>
      <c r="E110" s="4">
        <v>55.1341536418903</v>
      </c>
      <c r="F110" s="4">
        <v>98.457634245963703</v>
      </c>
      <c r="G110">
        <v>0</v>
      </c>
      <c r="H110">
        <v>1</v>
      </c>
    </row>
    <row r="111" spans="1:8" x14ac:dyDescent="0.25">
      <c r="A111" t="s">
        <v>9</v>
      </c>
      <c r="B111" t="s">
        <v>15</v>
      </c>
      <c r="C111" s="6" t="d">
        <v>2020-10-01</v>
      </c>
      <c r="D111" s="4">
        <v>5.0978904109588896</v>
      </c>
      <c r="E111" s="4">
        <v>55.997845229711601</v>
      </c>
      <c r="F111" s="4">
        <v>100</v>
      </c>
      <c r="G111">
        <v>0</v>
      </c>
      <c r="H111">
        <v>1</v>
      </c>
    </row>
    <row r="112" spans="1:8" x14ac:dyDescent="0.25">
      <c r="A112" t="s">
        <v>9</v>
      </c>
      <c r="B112" t="s">
        <v>15</v>
      </c>
      <c r="C112" s="6" t="d">
        <v>2021-10-01</v>
      </c>
      <c r="D112" s="4">
        <v>3.3344657534246598</v>
      </c>
      <c r="E112" s="4">
        <v>36.627483553324502</v>
      </c>
      <c r="F112" s="4">
        <v>65.408737431008404</v>
      </c>
      <c r="G112">
        <v>0</v>
      </c>
      <c r="H112">
        <v>0</v>
      </c>
    </row>
    <row r="113" spans="1:8" x14ac:dyDescent="0.25">
      <c r="A113" t="s">
        <v>9</v>
      </c>
      <c r="B113" t="s">
        <v>15</v>
      </c>
      <c r="C113" s="6" t="d">
        <v>2022-10-01</v>
      </c>
      <c r="D113" s="4">
        <v>2.8287123287671201</v>
      </c>
      <c r="E113" s="4">
        <v>31.072028312959201</v>
      </c>
      <c r="F113" s="4">
        <v>55.487899910250299</v>
      </c>
      <c r="G113">
        <v>0</v>
      </c>
      <c r="H113">
        <v>0</v>
      </c>
    </row>
    <row r="114" spans="1:8" x14ac:dyDescent="0.25">
      <c r="A114" t="s">
        <v>7</v>
      </c>
      <c r="B114" t="s">
        <v>17</v>
      </c>
      <c r="C114" s="6" t="d">
        <v>2007-10-01</v>
      </c>
      <c r="D114" s="4">
        <v>4.5006830601092798</v>
      </c>
      <c r="E114" s="4">
        <v>64.103037727834106</v>
      </c>
      <c r="F114" s="4">
        <v>100</v>
      </c>
      <c r="G114">
        <v>0</v>
      </c>
      <c r="H114">
        <v>1</v>
      </c>
    </row>
    <row r="115" spans="1:8" x14ac:dyDescent="0.25">
      <c r="A115" t="s">
        <v>7</v>
      </c>
      <c r="B115" t="s">
        <v>17</v>
      </c>
      <c r="C115" s="6" t="d">
        <v>2008-10-01</v>
      </c>
      <c r="D115" s="4">
        <v>2.9781369863013598</v>
      </c>
      <c r="E115" s="4">
        <v>42.417478645319001</v>
      </c>
      <c r="F115" s="4">
        <v>66.170777780318701</v>
      </c>
      <c r="G115">
        <v>0</v>
      </c>
      <c r="H115">
        <v>0</v>
      </c>
    </row>
    <row r="116" spans="1:8" x14ac:dyDescent="0.25">
      <c r="A116" t="s">
        <v>7</v>
      </c>
      <c r="B116" t="s">
        <v>17</v>
      </c>
      <c r="C116" s="6" t="d">
        <v>2009-10-01</v>
      </c>
      <c r="D116" s="4">
        <v>1.3532602739726001</v>
      </c>
      <c r="E116" s="4">
        <v>19.274428623271799</v>
      </c>
      <c r="F116" s="4">
        <v>30.067886494094498</v>
      </c>
      <c r="G116">
        <v>0</v>
      </c>
      <c r="H116">
        <v>0</v>
      </c>
    </row>
    <row r="117" spans="1:8" x14ac:dyDescent="0.25">
      <c r="A117" t="s">
        <v>7</v>
      </c>
      <c r="B117" t="s">
        <v>17</v>
      </c>
      <c r="C117" s="6" t="d">
        <v>2010-10-01</v>
      </c>
      <c r="D117" s="4">
        <v>1.4929041095890401</v>
      </c>
      <c r="E117" s="4">
        <v>21.2633698447322</v>
      </c>
      <c r="F117" s="4">
        <v>33.170611874918102</v>
      </c>
      <c r="G117">
        <v>0</v>
      </c>
      <c r="H117">
        <v>0</v>
      </c>
    </row>
    <row r="118" spans="1:8" x14ac:dyDescent="0.25">
      <c r="A118" t="s">
        <v>7</v>
      </c>
      <c r="B118" t="s">
        <v>17</v>
      </c>
      <c r="C118" s="6" t="d">
        <v>2011-10-01</v>
      </c>
      <c r="D118" s="4">
        <v>1.2377049180327799</v>
      </c>
      <c r="E118" s="4">
        <v>17.6285785950577</v>
      </c>
      <c r="F118" s="4">
        <v>27.5003794202458</v>
      </c>
      <c r="G118">
        <v>0</v>
      </c>
      <c r="H118">
        <v>0</v>
      </c>
    </row>
    <row r="119" spans="1:8" x14ac:dyDescent="0.25">
      <c r="A119" t="s">
        <v>7</v>
      </c>
      <c r="B119" t="s">
        <v>17</v>
      </c>
      <c r="C119" s="6" t="d">
        <v>2012-10-01</v>
      </c>
      <c r="D119" s="4">
        <v>2.53654794520547</v>
      </c>
      <c r="E119" s="4">
        <v>36.1279446826941</v>
      </c>
      <c r="F119" s="4">
        <v>56.359177292166002</v>
      </c>
      <c r="G119">
        <v>0</v>
      </c>
      <c r="H119">
        <v>0</v>
      </c>
    </row>
    <row r="120" spans="1:8" x14ac:dyDescent="0.25">
      <c r="A120" t="s">
        <v>8</v>
      </c>
      <c r="B120" t="s">
        <v>17</v>
      </c>
      <c r="C120" s="6" t="d">
        <v>2013-10-01</v>
      </c>
      <c r="D120" s="4">
        <v>1.1146301369863001</v>
      </c>
      <c r="E120" s="4">
        <v>15.875629714321301</v>
      </c>
      <c r="F120" s="4">
        <v>15.875629714321301</v>
      </c>
      <c r="G120">
        <v>0</v>
      </c>
      <c r="H120">
        <v>0</v>
      </c>
    </row>
    <row r="121" spans="1:8" x14ac:dyDescent="0.25">
      <c r="A121" t="s">
        <v>8</v>
      </c>
      <c r="B121" t="s">
        <v>17</v>
      </c>
      <c r="C121" s="6" t="d">
        <v>2014-10-01</v>
      </c>
      <c r="D121" s="4">
        <v>3.0030410958904099</v>
      </c>
      <c r="E121" s="4">
        <v>42.772186820776703</v>
      </c>
      <c r="F121" s="4">
        <v>42.772186820776703</v>
      </c>
      <c r="G121">
        <v>0</v>
      </c>
      <c r="H121">
        <v>0</v>
      </c>
    </row>
    <row r="122" spans="1:8" x14ac:dyDescent="0.25">
      <c r="A122" t="s">
        <v>8</v>
      </c>
      <c r="B122" t="s">
        <v>17</v>
      </c>
      <c r="C122" s="6" t="d">
        <v>2015-10-01</v>
      </c>
      <c r="D122" s="4">
        <v>1.63934426229508E-2</v>
      </c>
      <c r="E122" s="4">
        <v>0.23349110721930799</v>
      </c>
      <c r="F122" s="4">
        <v>0.23349110721930799</v>
      </c>
      <c r="G122">
        <v>0</v>
      </c>
      <c r="H122">
        <v>0</v>
      </c>
    </row>
    <row r="123" spans="1:8" x14ac:dyDescent="0.25">
      <c r="A123" t="s">
        <v>8</v>
      </c>
      <c r="B123" t="s">
        <v>17</v>
      </c>
      <c r="C123" s="6" t="d">
        <v>2016-10-01</v>
      </c>
      <c r="D123" s="4">
        <v>5.3846027397260201</v>
      </c>
      <c r="E123" s="4">
        <v>76.692668193719697</v>
      </c>
      <c r="F123" s="4">
        <v>76.692668193719697</v>
      </c>
      <c r="G123">
        <v>0</v>
      </c>
      <c r="H123">
        <v>0</v>
      </c>
    </row>
    <row r="124" spans="1:8" x14ac:dyDescent="0.25">
      <c r="A124" t="s">
        <v>8</v>
      </c>
      <c r="B124" t="s">
        <v>17</v>
      </c>
      <c r="C124" s="6" t="d">
        <v>2017-10-01</v>
      </c>
      <c r="D124" s="4">
        <v>7.0210136986301404</v>
      </c>
      <c r="E124" s="4">
        <v>100</v>
      </c>
      <c r="F124" s="4">
        <v>100</v>
      </c>
      <c r="G124">
        <v>1</v>
      </c>
      <c r="H124">
        <v>1</v>
      </c>
    </row>
    <row r="125" spans="1:8" x14ac:dyDescent="0.25">
      <c r="A125" t="s">
        <v>8</v>
      </c>
      <c r="B125" t="s">
        <v>17</v>
      </c>
      <c r="C125" s="6" t="d">
        <v>2018-10-01</v>
      </c>
      <c r="D125" s="4">
        <v>2.8752328767123201</v>
      </c>
      <c r="E125" s="4">
        <v>40.951819781711897</v>
      </c>
      <c r="F125" s="4">
        <v>40.951819781711897</v>
      </c>
      <c r="G125">
        <v>0</v>
      </c>
      <c r="H125">
        <v>0</v>
      </c>
    </row>
    <row r="126" spans="1:8" x14ac:dyDescent="0.25">
      <c r="A126" t="s">
        <v>9</v>
      </c>
      <c r="B126" t="s">
        <v>17</v>
      </c>
      <c r="C126" s="6" t="d">
        <v>2019-10-01</v>
      </c>
      <c r="D126" s="4">
        <v>4.5351366120218497</v>
      </c>
      <c r="E126" s="4">
        <v>64.59375820484</v>
      </c>
      <c r="F126" s="4">
        <v>79.5641826390886</v>
      </c>
      <c r="G126">
        <v>0</v>
      </c>
      <c r="H126">
        <v>0</v>
      </c>
    </row>
    <row r="127" spans="1:8" x14ac:dyDescent="0.25">
      <c r="A127" t="s">
        <v>9</v>
      </c>
      <c r="B127" t="s">
        <v>17</v>
      </c>
      <c r="C127" s="6" t="d">
        <v>2020-10-01</v>
      </c>
      <c r="D127" s="4">
        <v>5.6999726027397299</v>
      </c>
      <c r="E127" s="4">
        <v>81.184467762138695</v>
      </c>
      <c r="F127" s="4">
        <v>100</v>
      </c>
      <c r="G127">
        <v>1</v>
      </c>
      <c r="H127">
        <v>1</v>
      </c>
    </row>
    <row r="128" spans="1:8" x14ac:dyDescent="0.25">
      <c r="A128" t="s">
        <v>9</v>
      </c>
      <c r="B128" t="s">
        <v>17</v>
      </c>
      <c r="C128" s="6" t="d">
        <v>2021-10-01</v>
      </c>
      <c r="D128" s="4">
        <v>3.9468767123287698</v>
      </c>
      <c r="E128" s="4">
        <v>56.215197430804601</v>
      </c>
      <c r="F128" s="4">
        <v>69.243783916289004</v>
      </c>
      <c r="G128">
        <v>0</v>
      </c>
      <c r="H128">
        <v>0</v>
      </c>
    </row>
    <row r="129" spans="1:8" x14ac:dyDescent="0.25">
      <c r="A129" t="s">
        <v>9</v>
      </c>
      <c r="B129" t="s">
        <v>17</v>
      </c>
      <c r="C129" s="6" t="d">
        <v>2022-10-01</v>
      </c>
      <c r="D129" s="4">
        <v>4.9148767123287698</v>
      </c>
      <c r="E129" s="4">
        <v>70.002380329890201</v>
      </c>
      <c r="F129" s="4">
        <v>86.226321683834001</v>
      </c>
      <c r="G129">
        <v>0</v>
      </c>
      <c r="H129">
        <v>1</v>
      </c>
    </row>
    <row r="130" spans="1:8" x14ac:dyDescent="0.25">
      <c r="A130" t="s">
        <v>7</v>
      </c>
      <c r="B130" t="s">
        <v>18</v>
      </c>
      <c r="C130" s="6" t="d">
        <v>2007-10-01</v>
      </c>
      <c r="D130" s="4">
        <v>6.8674590163934397</v>
      </c>
      <c r="E130" s="4">
        <v>63.757895672194003</v>
      </c>
      <c r="F130" s="4">
        <v>100</v>
      </c>
      <c r="G130">
        <v>0</v>
      </c>
      <c r="H130">
        <v>1</v>
      </c>
    </row>
    <row r="131" spans="1:8" x14ac:dyDescent="0.25">
      <c r="A131" t="s">
        <v>7</v>
      </c>
      <c r="B131" t="s">
        <v>18</v>
      </c>
      <c r="C131" s="6" t="d">
        <v>2008-10-01</v>
      </c>
      <c r="D131" s="4">
        <v>4.1299452054794497</v>
      </c>
      <c r="E131" s="4">
        <v>38.3426555461443</v>
      </c>
      <c r="F131" s="4">
        <v>60.137893733632403</v>
      </c>
      <c r="G131">
        <v>0</v>
      </c>
      <c r="H131">
        <v>0</v>
      </c>
    </row>
    <row r="132" spans="1:8" x14ac:dyDescent="0.25">
      <c r="A132" t="s">
        <v>7</v>
      </c>
      <c r="B132" t="s">
        <v>18</v>
      </c>
      <c r="C132" s="6" t="d">
        <v>2009-10-01</v>
      </c>
      <c r="D132" s="4">
        <v>6.0876712328767102</v>
      </c>
      <c r="E132" s="4">
        <v>56.518299770823603</v>
      </c>
      <c r="F132" s="4">
        <v>88.645177471677798</v>
      </c>
      <c r="G132">
        <v>0</v>
      </c>
      <c r="H132">
        <v>1</v>
      </c>
    </row>
    <row r="133" spans="1:8" x14ac:dyDescent="0.25">
      <c r="A133" t="s">
        <v>7</v>
      </c>
      <c r="B133" t="s">
        <v>18</v>
      </c>
      <c r="C133" s="6" t="d">
        <v>2010-10-01</v>
      </c>
      <c r="D133" s="4">
        <v>4.1771232876712299</v>
      </c>
      <c r="E133" s="4">
        <v>38.780659651478899</v>
      </c>
      <c r="F133" s="4">
        <v>60.824873911878299</v>
      </c>
      <c r="G133">
        <v>0</v>
      </c>
      <c r="H133">
        <v>0</v>
      </c>
    </row>
    <row r="134" spans="1:8" x14ac:dyDescent="0.25">
      <c r="A134" t="s">
        <v>7</v>
      </c>
      <c r="B134" t="s">
        <v>18</v>
      </c>
      <c r="C134" s="6" t="d">
        <v>2011-10-01</v>
      </c>
      <c r="D134" s="4">
        <v>2.4925683060109298</v>
      </c>
      <c r="E134" s="4">
        <v>23.141151571651001</v>
      </c>
      <c r="F134" s="4">
        <v>36.295350289836001</v>
      </c>
      <c r="G134">
        <v>0</v>
      </c>
      <c r="H134">
        <v>0</v>
      </c>
    </row>
    <row r="135" spans="1:8" x14ac:dyDescent="0.25">
      <c r="A135" t="s">
        <v>7</v>
      </c>
      <c r="B135" t="s">
        <v>18</v>
      </c>
      <c r="C135" s="6" t="d">
        <v>2012-10-01</v>
      </c>
      <c r="D135" s="4">
        <v>5.2255890410958798</v>
      </c>
      <c r="E135" s="4">
        <v>48.514677715968801</v>
      </c>
      <c r="F135" s="4">
        <v>76.092030962569694</v>
      </c>
      <c r="G135">
        <v>0</v>
      </c>
      <c r="H135">
        <v>0</v>
      </c>
    </row>
    <row r="136" spans="1:8" x14ac:dyDescent="0.25">
      <c r="A136" t="s">
        <v>8</v>
      </c>
      <c r="B136" t="s">
        <v>18</v>
      </c>
      <c r="C136" s="6" t="d">
        <v>2013-10-01</v>
      </c>
      <c r="D136" s="4">
        <v>4.4193972602739704</v>
      </c>
      <c r="E136" s="4">
        <v>41.029945541998302</v>
      </c>
      <c r="F136" s="4">
        <v>62.471873559790701</v>
      </c>
      <c r="G136">
        <v>0</v>
      </c>
      <c r="H136">
        <v>0</v>
      </c>
    </row>
    <row r="137" spans="1:8" x14ac:dyDescent="0.25">
      <c r="A137" t="s">
        <v>8</v>
      </c>
      <c r="B137" t="s">
        <v>18</v>
      </c>
      <c r="C137" s="6" t="d">
        <v>2014-10-01</v>
      </c>
      <c r="D137" s="4">
        <v>5.0543835616438297</v>
      </c>
      <c r="E137" s="4">
        <v>46.925195919083698</v>
      </c>
      <c r="F137" s="4">
        <v>71.447935587063199</v>
      </c>
      <c r="G137">
        <v>0</v>
      </c>
      <c r="H137">
        <v>0</v>
      </c>
    </row>
    <row r="138" spans="1:8" x14ac:dyDescent="0.25">
      <c r="A138" t="s">
        <v>8</v>
      </c>
      <c r="B138" t="s">
        <v>18</v>
      </c>
      <c r="C138" s="6" t="d">
        <v>2015-10-01</v>
      </c>
      <c r="D138" s="4">
        <v>2.9035792349726699</v>
      </c>
      <c r="E138" s="4">
        <v>26.957001344663102</v>
      </c>
      <c r="F138" s="4">
        <v>41.0445190045671</v>
      </c>
      <c r="G138">
        <v>0</v>
      </c>
      <c r="H138">
        <v>0</v>
      </c>
    </row>
    <row r="139" spans="1:8" x14ac:dyDescent="0.25">
      <c r="A139" t="s">
        <v>8</v>
      </c>
      <c r="B139" t="s">
        <v>18</v>
      </c>
      <c r="C139" s="6" t="d">
        <v>2016-10-01</v>
      </c>
      <c r="D139" s="4">
        <v>5.5156986301369804</v>
      </c>
      <c r="E139" s="4">
        <v>51.208072298656703</v>
      </c>
      <c r="F139" s="4">
        <v>77.9690096007498</v>
      </c>
      <c r="G139">
        <v>0</v>
      </c>
      <c r="H139">
        <v>0</v>
      </c>
    </row>
    <row r="140" spans="1:8" x14ac:dyDescent="0.25">
      <c r="A140" t="s">
        <v>8</v>
      </c>
      <c r="B140" t="s">
        <v>18</v>
      </c>
      <c r="C140" s="6" t="d">
        <v>2017-10-01</v>
      </c>
      <c r="D140" s="4">
        <v>7.0742191780821804</v>
      </c>
      <c r="E140" s="4">
        <v>65.677469241784806</v>
      </c>
      <c r="F140" s="4">
        <v>100</v>
      </c>
      <c r="G140">
        <v>0</v>
      </c>
      <c r="H140">
        <v>1</v>
      </c>
    </row>
    <row r="141" spans="1:8" x14ac:dyDescent="0.25">
      <c r="A141" t="s">
        <v>8</v>
      </c>
      <c r="B141" t="s">
        <v>18</v>
      </c>
      <c r="C141" s="6" t="d">
        <v>2018-10-01</v>
      </c>
      <c r="D141" s="4">
        <v>3.9501369863013598</v>
      </c>
      <c r="E141" s="4">
        <v>36.673305404848499</v>
      </c>
      <c r="F141" s="4">
        <v>55.838487426851898</v>
      </c>
      <c r="G141">
        <v>0</v>
      </c>
      <c r="H141">
        <v>0</v>
      </c>
    </row>
    <row r="142" spans="1:8" x14ac:dyDescent="0.25">
      <c r="A142" t="s">
        <v>9</v>
      </c>
      <c r="B142" t="s">
        <v>18</v>
      </c>
      <c r="C142" s="6" t="d">
        <v>2019-10-01</v>
      </c>
      <c r="D142" s="4">
        <v>3.8917213114754099</v>
      </c>
      <c r="E142" s="4">
        <v>36.130970824870197</v>
      </c>
      <c r="F142" s="4">
        <v>36.256113700924601</v>
      </c>
      <c r="G142">
        <v>0</v>
      </c>
      <c r="H142">
        <v>0</v>
      </c>
    </row>
    <row r="143" spans="1:8" x14ac:dyDescent="0.25">
      <c r="A143" t="s">
        <v>9</v>
      </c>
      <c r="B143" t="s">
        <v>18</v>
      </c>
      <c r="C143" s="6" t="d">
        <v>2020-10-01</v>
      </c>
      <c r="D143" s="4">
        <v>5.2065753424657499</v>
      </c>
      <c r="E143" s="4">
        <v>48.338153413354298</v>
      </c>
      <c r="F143" s="4">
        <v>48.5055769672529</v>
      </c>
      <c r="G143">
        <v>0</v>
      </c>
      <c r="H143">
        <v>0</v>
      </c>
    </row>
    <row r="144" spans="1:8" x14ac:dyDescent="0.25">
      <c r="A144" t="s">
        <v>9</v>
      </c>
      <c r="B144" t="s">
        <v>18</v>
      </c>
      <c r="C144" s="6" t="d">
        <v>2021-10-01</v>
      </c>
      <c r="D144" s="4">
        <v>10.4019178082191</v>
      </c>
      <c r="E144" s="4">
        <v>96.572020134962301</v>
      </c>
      <c r="F144" s="4">
        <v>96.906506036397204</v>
      </c>
      <c r="G144">
        <v>1</v>
      </c>
      <c r="H144">
        <v>1</v>
      </c>
    </row>
    <row r="145" spans="1:8" x14ac:dyDescent="0.25">
      <c r="A145" t="s">
        <v>9</v>
      </c>
      <c r="B145" t="s">
        <v>18</v>
      </c>
      <c r="C145" s="6" t="d">
        <v>2022-10-01</v>
      </c>
      <c r="D145" s="4">
        <v>10.7339726027397</v>
      </c>
      <c r="E145" s="4">
        <v>99.654836486098006</v>
      </c>
      <c r="F145" s="4">
        <v>100</v>
      </c>
      <c r="G145">
        <v>1</v>
      </c>
      <c r="H145">
        <v>1</v>
      </c>
    </row>
    <row r="146" spans="1:8" x14ac:dyDescent="0.25">
      <c r="A146" t="s">
        <v>7</v>
      </c>
      <c r="B146" t="s">
        <v>16</v>
      </c>
      <c r="C146" s="6" t="d">
        <v>2007-10-01</v>
      </c>
      <c r="D146" s="4">
        <v>5.2039617486338701</v>
      </c>
      <c r="E146" s="4">
        <v>42.3136273633231</v>
      </c>
      <c r="F146" s="4">
        <v>100</v>
      </c>
      <c r="G146">
        <v>0</v>
      </c>
      <c r="H146">
        <v>1</v>
      </c>
    </row>
    <row r="147" spans="1:8" x14ac:dyDescent="0.25">
      <c r="A147" t="s">
        <v>7</v>
      </c>
      <c r="B147" t="s">
        <v>16</v>
      </c>
      <c r="C147" s="6" t="d">
        <v>2008-10-01</v>
      </c>
      <c r="D147" s="4">
        <v>4.26394520547945</v>
      </c>
      <c r="E147" s="4">
        <v>34.6703141255121</v>
      </c>
      <c r="F147" s="4">
        <v>81.936520893890204</v>
      </c>
      <c r="G147">
        <v>0</v>
      </c>
      <c r="H147">
        <v>0</v>
      </c>
    </row>
    <row r="148" spans="1:8" x14ac:dyDescent="0.25">
      <c r="A148" t="s">
        <v>7</v>
      </c>
      <c r="B148" t="s">
        <v>16</v>
      </c>
      <c r="C148" s="6" t="d">
        <v>2009-10-01</v>
      </c>
      <c r="D148" s="4">
        <v>3.2902465753424601</v>
      </c>
      <c r="E148" s="4">
        <v>26.753130450860699</v>
      </c>
      <c r="F148" s="4">
        <v>63.225802461100102</v>
      </c>
      <c r="G148">
        <v>0</v>
      </c>
      <c r="H148">
        <v>0</v>
      </c>
    </row>
    <row r="149" spans="1:8" x14ac:dyDescent="0.25">
      <c r="A149" t="s">
        <v>7</v>
      </c>
      <c r="B149" t="s">
        <v>16</v>
      </c>
      <c r="C149" s="6" t="d">
        <v>2010-10-01</v>
      </c>
      <c r="D149" s="4">
        <v>4.1109589041095802</v>
      </c>
      <c r="E149" s="4">
        <v>33.426376206568499</v>
      </c>
      <c r="F149" s="4">
        <v>78.996716399554202</v>
      </c>
      <c r="G149">
        <v>0</v>
      </c>
      <c r="H149">
        <v>0</v>
      </c>
    </row>
    <row r="150" spans="1:8" x14ac:dyDescent="0.25">
      <c r="A150" t="s">
        <v>7</v>
      </c>
      <c r="B150" t="s">
        <v>16</v>
      </c>
      <c r="C150" s="6" t="d">
        <v>2011-10-01</v>
      </c>
      <c r="D150" s="4">
        <v>4.1546174863387897</v>
      </c>
      <c r="E150" s="4">
        <v>33.781365937256403</v>
      </c>
      <c r="F150" s="4">
        <v>79.835665345339095</v>
      </c>
      <c r="G150">
        <v>0</v>
      </c>
      <c r="H150">
        <v>0</v>
      </c>
    </row>
    <row r="151" spans="1:8" x14ac:dyDescent="0.25">
      <c r="A151" t="s">
        <v>7</v>
      </c>
      <c r="B151" t="s">
        <v>16</v>
      </c>
      <c r="C151" s="6" t="d">
        <v>2012-10-01</v>
      </c>
      <c r="D151" s="4">
        <v>4.4301643835616398</v>
      </c>
      <c r="E151" s="4">
        <v>36.021849110152203</v>
      </c>
      <c r="F151" s="4">
        <v>85.130610053477696</v>
      </c>
      <c r="G151">
        <v>0</v>
      </c>
      <c r="H151">
        <v>1</v>
      </c>
    </row>
    <row r="152" spans="1:8" x14ac:dyDescent="0.25">
      <c r="A152" t="s">
        <v>8</v>
      </c>
      <c r="B152" t="s">
        <v>16</v>
      </c>
      <c r="C152" s="6" t="d">
        <v>2013-10-01</v>
      </c>
      <c r="D152" s="4">
        <v>4.2492054794520504</v>
      </c>
      <c r="E152" s="4">
        <v>34.550464805957702</v>
      </c>
      <c r="F152" s="4">
        <v>85.747141688228297</v>
      </c>
      <c r="G152">
        <v>0</v>
      </c>
      <c r="H152">
        <v>1</v>
      </c>
    </row>
    <row r="153" spans="1:8" x14ac:dyDescent="0.25">
      <c r="A153" t="s">
        <v>8</v>
      </c>
      <c r="B153" t="s">
        <v>16</v>
      </c>
      <c r="C153" s="6" t="d">
        <v>2014-10-01</v>
      </c>
      <c r="D153" s="4">
        <v>4.0691780821917796</v>
      </c>
      <c r="E153" s="4">
        <v>33.086654622329803</v>
      </c>
      <c r="F153" s="4">
        <v>82.114266127070394</v>
      </c>
      <c r="G153">
        <v>0</v>
      </c>
      <c r="H153">
        <v>0</v>
      </c>
    </row>
    <row r="154" spans="1:8" x14ac:dyDescent="0.25">
      <c r="A154" t="s">
        <v>8</v>
      </c>
      <c r="B154" t="s">
        <v>16</v>
      </c>
      <c r="C154" s="6" t="d">
        <v>2015-10-01</v>
      </c>
      <c r="D154" s="4">
        <v>4.0843715846994497</v>
      </c>
      <c r="E154" s="4">
        <v>33.210193617139304</v>
      </c>
      <c r="F154" s="4">
        <v>82.420864482590204</v>
      </c>
      <c r="G154">
        <v>0</v>
      </c>
      <c r="H154">
        <v>0</v>
      </c>
    </row>
    <row r="155" spans="1:8" x14ac:dyDescent="0.25">
      <c r="A155" t="s">
        <v>8</v>
      </c>
      <c r="B155" t="s">
        <v>16</v>
      </c>
      <c r="C155" s="6" t="d">
        <v>2016-10-01</v>
      </c>
      <c r="D155" s="4">
        <v>3.8740547945205401</v>
      </c>
      <c r="E155" s="4">
        <v>31.500099131872101</v>
      </c>
      <c r="F155" s="4">
        <v>78.176761980583294</v>
      </c>
      <c r="G155">
        <v>0</v>
      </c>
      <c r="H155">
        <v>0</v>
      </c>
    </row>
    <row r="156" spans="1:8" x14ac:dyDescent="0.25">
      <c r="A156" t="s">
        <v>8</v>
      </c>
      <c r="B156" t="s">
        <v>16</v>
      </c>
      <c r="C156" s="6" t="d">
        <v>2017-10-01</v>
      </c>
      <c r="D156" s="4">
        <v>4.8877260273972496</v>
      </c>
      <c r="E156" s="4">
        <v>39.742301686132798</v>
      </c>
      <c r="F156" s="4">
        <v>98.632212123222402</v>
      </c>
      <c r="G156">
        <v>0</v>
      </c>
      <c r="H156">
        <v>1</v>
      </c>
    </row>
    <row r="157" spans="1:8" x14ac:dyDescent="0.25">
      <c r="A157" t="s">
        <v>8</v>
      </c>
      <c r="B157" t="s">
        <v>16</v>
      </c>
      <c r="C157" s="6" t="d">
        <v>2018-10-01</v>
      </c>
      <c r="D157" s="4">
        <v>4.9555068493150696</v>
      </c>
      <c r="E157" s="4">
        <v>40.293430341481397</v>
      </c>
      <c r="F157" s="4">
        <v>100</v>
      </c>
      <c r="G157">
        <v>0</v>
      </c>
      <c r="H157">
        <v>1</v>
      </c>
    </row>
    <row r="158" spans="1:8" x14ac:dyDescent="0.25">
      <c r="A158" t="s">
        <v>9</v>
      </c>
      <c r="B158" t="s">
        <v>16</v>
      </c>
      <c r="C158" s="6" t="d">
        <v>2019-10-01</v>
      </c>
      <c r="D158" s="4">
        <v>4.9439071038251301</v>
      </c>
      <c r="E158" s="4">
        <v>40.199112333033497</v>
      </c>
      <c r="F158" s="4">
        <v>94.960063826562802</v>
      </c>
      <c r="G158">
        <v>0</v>
      </c>
      <c r="H158">
        <v>1</v>
      </c>
    </row>
    <row r="159" spans="1:8" x14ac:dyDescent="0.25">
      <c r="A159" t="s">
        <v>9</v>
      </c>
      <c r="B159" t="s">
        <v>16</v>
      </c>
      <c r="C159" s="6" t="d">
        <v>2020-10-01</v>
      </c>
      <c r="D159" s="4">
        <v>5.2063013698630103</v>
      </c>
      <c r="E159" s="4">
        <v>42.332650919921498</v>
      </c>
      <c r="F159" s="4">
        <v>100</v>
      </c>
      <c r="G159">
        <v>0</v>
      </c>
      <c r="H159">
        <v>1</v>
      </c>
    </row>
    <row r="160" spans="1:8" x14ac:dyDescent="0.25">
      <c r="A160" t="s">
        <v>9</v>
      </c>
      <c r="B160" t="s">
        <v>16</v>
      </c>
      <c r="C160" s="6" t="d">
        <v>2021-10-01</v>
      </c>
      <c r="D160" s="4">
        <v>5.0115068493150696</v>
      </c>
      <c r="E160" s="4">
        <v>40.7487686484873</v>
      </c>
      <c r="F160" s="4">
        <v>96.258485502289105</v>
      </c>
      <c r="G160">
        <v>0</v>
      </c>
      <c r="H160">
        <v>1</v>
      </c>
    </row>
    <row r="161" spans="1:8" x14ac:dyDescent="0.25">
      <c r="A161" t="s">
        <v>9</v>
      </c>
      <c r="B161" t="s">
        <v>16</v>
      </c>
      <c r="C161" s="6" t="d">
        <v>2022-10-01</v>
      </c>
      <c r="D161" s="4">
        <v>5.0548767123287597</v>
      </c>
      <c r="E161" s="4">
        <v>41.101410791339603</v>
      </c>
      <c r="F161" s="4">
        <v>97.091511866547194</v>
      </c>
      <c r="G161">
        <v>0</v>
      </c>
      <c r="H161">
        <v>1</v>
      </c>
    </row>
  </sheetData>
  <sortState xmlns:xlrd2="http://schemas.microsoft.com/office/spreadsheetml/2017/richdata2" ref="N3:P166">
    <sortCondition ref="N3:N166"/>
    <sortCondition ref="O3:O166"/>
  </sortState>
  <mergeCells count="2">
    <mergeCell ref="J1:L1"/>
    <mergeCell ref="N1:P1"/>
  </mergeCells>
  <conditionalFormatting sqref="G1:G1048576">
    <cfRule type="expression" dxfId="13" priority="14">
      <formula>$G1&gt;=80</formula>
    </cfRule>
  </conditionalFormatting>
  <conditionalFormatting sqref="F1:F1048576">
    <cfRule type="expression" dxfId="12" priority="12">
      <formula>$F1&gt;=80</formula>
    </cfRule>
    <cfRule type="expression" dxfId="11" priority="13">
      <formula>$F1&gt;=80</formula>
    </cfRule>
  </conditionalFormatting>
  <conditionalFormatting sqref="A1:H1048576">
    <cfRule type="expression" dxfId="10" priority="18">
      <formula>$A1="RA First SixYrs"</formula>
    </cfRule>
    <cfRule type="expression" dxfId="9" priority="19">
      <formula>$A1="RA Extended Period"</formula>
    </cfRule>
    <cfRule type="expression" dxfId="8" priority="20">
      <formula>$A1="RA Last SixYrs"</formula>
    </cfRule>
  </conditionalFormatting>
  <conditionalFormatting sqref="N1:P1048576">
    <cfRule type="expression" dxfId="7" priority="27">
      <formula>$N1="RA First SixYrs"</formula>
    </cfRule>
    <cfRule type="expression" dxfId="6" priority="28">
      <formula>$N1="RA Extended Period"</formula>
    </cfRule>
    <cfRule type="expression" dxfId="5" priority="29">
      <formula>$N1="RA Last SixYrs"</formula>
    </cfRule>
  </conditionalFormatting>
  <conditionalFormatting sqref="J1:L1048576">
    <cfRule type="expression" dxfId="4" priority="6">
      <formula>$J1="RA First SixYrs"</formula>
    </cfRule>
    <cfRule type="expression" dxfId="3" priority="7">
      <formula>$J1="RA Extended Period"</formula>
    </cfRule>
    <cfRule type="expression" dxfId="2" priority="8">
      <formula>$J1="RA Last SixYrs"</formula>
    </cfRule>
  </conditionalFormatting>
  <conditionalFormatting sqref="L1:L1048576">
    <cfRule type="expression" dxfId="1" priority="2">
      <formula>$L1&gt;=80</formula>
    </cfRule>
  </conditionalFormatting>
  <conditionalFormatting sqref="P1:P1048576">
    <cfRule type="expression" dxfId="0" priority="1">
      <formula>$P1&gt;=80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 Period PctMax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Nisai Wanakule</dc:creator>
  <cp:lastModifiedBy>Nisai Wanakule</cp:lastModifiedBy>
  <dcterms:created xsi:type="dcterms:W3CDTF">2025-02-23T16:51:36Z</dcterms:created>
  <dcterms:modified xsi:type="dcterms:W3CDTF">2025-02-24T03:35:32Z</dcterms:modified>
</cp:coreProperties>
</file>