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3.xml" ContentType="application/vnd.openxmlformats-officedocument.spreadsheetml.pivot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38620" windowHeight="21220" tabRatio="600" firstSheet="1" activeTab="1" autoFilterDateGrouping="1"/>
  </bookViews>
  <sheets>
    <sheet name="收入记录" sheetId="1" state="hidden" r:id="rId1"/>
    <sheet name="财务记录" sheetId="2" state="visible" r:id="rId2"/>
    <sheet name="数据库" sheetId="3" state="visible" r:id="rId3"/>
    <sheet name="财务透视" sheetId="4" state="visible" r:id="rId4"/>
  </sheets>
  <externalReferences>
    <externalReference r:id="rId7"/>
  </externalReferences>
  <definedNames>
    <definedName name="_2018_12_28" localSheetId="0">收入记录!$B$114:$E$114</definedName>
    <definedName name="_2019_01_29" localSheetId="0">收入记录!$B$112:$E$112</definedName>
    <definedName name="_2019_01_31" localSheetId="0">收入记录!$B$111:$E$111</definedName>
    <definedName name="_2019_02_01" localSheetId="0">收入记录!$B$110:$E$110</definedName>
    <definedName name="_2019_02_27" localSheetId="0">收入记录!$B$108:$E$108</definedName>
    <definedName name="_2019_03_05" localSheetId="0">收入记录!$B$107:$E$107</definedName>
    <definedName name="_2019_03_27" localSheetId="0">收入记录!$B$106:$E$106</definedName>
    <definedName name="_2019_03_29" localSheetId="0">收入记录!$B$105:$E$105</definedName>
    <definedName name="_2019_04_24" localSheetId="0">收入记录!$B$103:$E$103</definedName>
    <definedName name="_2019_04_25" localSheetId="0">收入记录!$B$102:$E$102</definedName>
    <definedName name="_2019_05_08" localSheetId="0">收入记录!$B$101:$E$101</definedName>
    <definedName name="_2019_05_20" localSheetId="0">收入记录!$B$100:$E$100</definedName>
    <definedName name="_2019_05_23" localSheetId="0">收入记录!$B$99:$E$99</definedName>
    <definedName name="_2019_05_28" localSheetId="0">收入记录!$B$98:$E$98</definedName>
    <definedName name="_2019_06_03" localSheetId="0">收入记录!$B$97:$E$97</definedName>
    <definedName name="_2019_06_26" localSheetId="0">收入记录!$B$96:$E$96</definedName>
    <definedName name="_2019_06_28" localSheetId="0">收入记录!$B$95:$E$95</definedName>
    <definedName name="_2019_07_11" localSheetId="0">收入记录!$B$94:$E$94</definedName>
    <definedName name="_2019_07_23" localSheetId="0">收入记录!$B$93:$E$93</definedName>
    <definedName name="_2019_07_26" localSheetId="0">收入记录!$B$92:$E$92</definedName>
    <definedName name="_2019_08_09" localSheetId="0">收入记录!$B$91:$E$91</definedName>
    <definedName name="_2019_08_23" localSheetId="0">收入记录!$B$90:$E$90</definedName>
    <definedName name="_2019_08_30" localSheetId="0">收入记录!$B$89:$E$89</definedName>
    <definedName name="_2019_09_02" localSheetId="0">收入记录!$B$88:$E$88</definedName>
    <definedName name="_2019_09_09" localSheetId="0">收入记录!$B$87:$E$87</definedName>
    <definedName name="_2019_09_27" localSheetId="0">收入记录!$B$86:$E$86</definedName>
    <definedName name="_2019_09_29" localSheetId="0">收入记录!$B$85:$E$85</definedName>
    <definedName name="_2019_10_28" localSheetId="0">收入记录!$B$84:$E$84</definedName>
    <definedName name="_2019_11_06" localSheetId="0">收入记录!$B$82:$E$82</definedName>
    <definedName name="_2019_11_08" localSheetId="0">收入记录!$B$81:$E$81</definedName>
    <definedName name="_2019_11_28" localSheetId="0">收入记录!$B$79:$E$79</definedName>
    <definedName name="_2019_12_09" localSheetId="0">收入记录!$B$78:$E$78</definedName>
    <definedName name="ExternalData_1" localSheetId="1" hidden="1">财务记录!$AD$1:$AK$27</definedName>
    <definedName name="ExternalData_2" localSheetId="1" hidden="1">财务记录!#REF!</definedName>
    <definedName name="ExternalData_3" localSheetId="1" hidden="1">财务记录!$AM$1:$AT$20</definedName>
    <definedName name="ExternalData_4" localSheetId="1" hidden="1">财务记录!$AV$1:$BC$4</definedName>
    <definedName name="ExternalData_5" localSheetId="1" hidden="1">财务记录!$U$1:$AB$8</definedName>
    <definedName name="NativeTimeline_交易日期">#N/A</definedName>
    <definedName name="VIP会员">数据库!$F$3:$F$6</definedName>
    <definedName name="八月总收入" localSheetId="0">#REF!</definedName>
    <definedName name="备注" localSheetId="0">收入记录!$E$60:$E$163</definedName>
    <definedName name="差旅统计_地点">[1]!差旅统计[地点]</definedName>
    <definedName name="二月总收入" localSheetId="0">#REF!</definedName>
    <definedName name="工资明细表" localSheetId="0">表5[]</definedName>
    <definedName name="金额" localSheetId="0">收入记录!$D$60:$D$163</definedName>
    <definedName name="九月总收入" localSheetId="0">#REF!</definedName>
    <definedName name="类别" localSheetId="0">收入记录!$B$60:$B$163</definedName>
    <definedName name="六月总收入" localSheetId="0">#REF!</definedName>
    <definedName name="七月总收入" localSheetId="0">#REF!</definedName>
    <definedName name="三月总收入" localSheetId="0">#REF!</definedName>
    <definedName name="十二月总收入" localSheetId="0">#REF!</definedName>
    <definedName name="十一月总收入" localSheetId="0">#REF!</definedName>
    <definedName name="十月总收入" localSheetId="0">#REF!</definedName>
    <definedName name="四月总收入" localSheetId="0">#REF!</definedName>
    <definedName name="五月总收入" localSheetId="0">#REF!</definedName>
    <definedName name="详情" localSheetId="0">收入记录!$C$60:$C$163</definedName>
    <definedName name="项目档案_项目档案">[1]!项目档案[项目档案]</definedName>
    <definedName name="一月总收入" localSheetId="0">#REF!</definedName>
  </definedNames>
  <calcPr calcId="191029" fullCalcOnLoad="1"/>
  <pivotCaches>
    <pivotCache cacheId="0" r:id="rId5"/>
    <pivotCache cacheId="1" r:id="rId6"/>
  </pivotCaches>
</workbook>
</file>

<file path=xl/styles.xml><?xml version="1.0" encoding="utf-8"?>
<styleSheet xmlns="http://schemas.openxmlformats.org/spreadsheetml/2006/main">
  <numFmts count="10">
    <numFmt numFmtId="164" formatCode="yyyy\-mm\-dd;@"/>
    <numFmt numFmtId="165" formatCode="_ \¥* #,##0_ ;_ \¥* \-#,##0_ ;_ \¥* &quot;-&quot;??_ ;_ @_ "/>
    <numFmt numFmtId="166" formatCode="[$-F400]h:mm:ss\ AM/PM"/>
    <numFmt numFmtId="167" formatCode="[$-F800]dddd\,\ mmmm\ dd\,\ yyyy"/>
    <numFmt numFmtId="168" formatCode="0.00000_);[Red]\(0.00000\)"/>
    <numFmt numFmtId="169" formatCode="0000000000000.00000"/>
    <numFmt numFmtId="170" formatCode="_ &quot;¥&quot;* #,##0.00_ ;_ &quot;¥&quot;* \-#,##0.00_ ;_ &quot;¥&quot;* &quot;-&quot;??_ ;_ @_ "/>
    <numFmt numFmtId="171" formatCode="yyyy-mm-dd h:mm:ss"/>
    <numFmt numFmtId="172" formatCode="[&lt;=9999999]###\-####;\(###\)\ ###\-####"/>
    <numFmt numFmtId="173" formatCode="\¥#,##0.00_);\(\¥#,##0.00\)"/>
  </numFmts>
  <fonts count="20">
    <font>
      <name val="Microsoft YaHei UI"/>
      <charset val="134"/>
      <color theme="1"/>
      <sz val="11"/>
    </font>
    <font>
      <name val="等线"/>
      <family val="2"/>
      <color theme="1"/>
      <sz val="11"/>
      <scheme val="minor"/>
    </font>
    <font>
      <name val="Microsoft YaHei"/>
      <charset val="134"/>
      <family val="2"/>
      <color theme="1"/>
      <sz val="11"/>
    </font>
    <font>
      <name val="Microsoft YaHei UI"/>
      <charset val="134"/>
      <family val="2"/>
      <b val="1"/>
      <color theme="2" tint="-0.749961851863155"/>
      <sz val="16"/>
    </font>
    <font>
      <name val="Microsoft YaHei UI"/>
      <charset val="134"/>
      <family val="2"/>
      <b val="1"/>
      <color theme="4"/>
      <sz val="16"/>
    </font>
    <font>
      <name val="Microsoft YaHei UI"/>
      <charset val="134"/>
      <family val="2"/>
      <color theme="0"/>
      <sz val="11"/>
    </font>
    <font>
      <name val="Calibri"/>
      <family val="2"/>
      <color theme="1"/>
      <sz val="11"/>
      <scheme val="minor"/>
    </font>
    <font>
      <name val="Microsoft YaHei UI"/>
      <charset val="134"/>
      <family val="2"/>
      <color theme="1"/>
      <sz val="11"/>
    </font>
    <font>
      <name val="Microsoft YaHei"/>
      <charset val="134"/>
      <family val="2"/>
      <color rgb="FF000000"/>
      <sz val="11"/>
    </font>
    <font>
      <name val="Helvetica"/>
      <family val="2"/>
      <color theme="1"/>
      <sz val="12"/>
    </font>
    <font>
      <name val="Microsoft YaHei UI"/>
      <charset val="134"/>
      <family val="2"/>
      <color theme="1"/>
      <sz val="11"/>
    </font>
    <font>
      <name val="Microsoft YaHei UI"/>
      <charset val="134"/>
      <family val="2"/>
      <color theme="1"/>
      <sz val="11"/>
    </font>
    <font>
      <name val="Arial"/>
      <family val="2"/>
      <sz val="10"/>
    </font>
    <font>
      <name val="等线"/>
      <charset val="134"/>
      <family val="2"/>
      <color theme="1"/>
      <sz val="12"/>
      <scheme val="minor"/>
    </font>
    <font>
      <name val="宋体"/>
      <charset val="134"/>
      <family val="3"/>
      <color theme="1"/>
      <sz val="11"/>
      <scheme val="minor"/>
    </font>
    <font>
      <name val="等线"/>
      <family val="2"/>
      <color indexed="8"/>
      <sz val="11"/>
      <scheme val="minor"/>
    </font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2"/>
      <scheme val="minor"/>
    </font>
    <font>
      <name val="宋体"/>
      <family val="2"/>
      <color indexed="8"/>
      <sz val="11"/>
      <scheme val="minor"/>
    </font>
    <font>
      <name val="Microsoft YaHei UI"/>
      <charset val="134"/>
      <family val="2"/>
      <sz val="9"/>
    </font>
  </fonts>
  <fills count="5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</borders>
  <cellStyleXfs count="24">
    <xf numFmtId="0" fontId="0" fillId="0" borderId="0" applyAlignment="1">
      <alignment horizontal="left" vertical="center" wrapText="1" indent="1"/>
    </xf>
    <xf numFmtId="172" fontId="11" fillId="0" borderId="0" applyAlignment="1">
      <alignment wrapText="1"/>
    </xf>
    <xf numFmtId="14" fontId="11" fillId="0" borderId="0" applyAlignment="1">
      <alignment horizontal="center" vertical="center" wrapText="1"/>
    </xf>
    <xf numFmtId="14" fontId="4" fillId="0" borderId="0" applyAlignment="1">
      <alignment horizontal="right" vertical="center"/>
    </xf>
    <xf numFmtId="0" fontId="3" fillId="2" borderId="1" applyAlignment="1">
      <alignment horizontal="left" vertical="center" indent="1"/>
    </xf>
    <xf numFmtId="49" fontId="11" fillId="0" borderId="0" applyAlignment="1">
      <alignment horizontal="center" vertical="center" wrapText="1"/>
    </xf>
    <xf numFmtId="0" fontId="5" fillId="4" borderId="0" applyAlignment="1">
      <alignment horizontal="center" vertical="center"/>
    </xf>
    <xf numFmtId="0" fontId="6" fillId="0" borderId="0" applyAlignment="1">
      <alignment vertical="center"/>
    </xf>
    <xf numFmtId="0" fontId="5" fillId="0" borderId="0" applyAlignment="1">
      <alignment vertical="center" wrapText="1"/>
    </xf>
    <xf numFmtId="0" fontId="1" fillId="0" borderId="0" applyAlignment="1">
      <alignment vertical="center"/>
    </xf>
    <xf numFmtId="0" fontId="11" fillId="0" borderId="0" applyAlignment="1">
      <alignment horizontal="left" vertical="center" wrapText="1" indent="1"/>
    </xf>
    <xf numFmtId="0" fontId="12" fillId="0" borderId="0"/>
    <xf numFmtId="0" fontId="12" fillId="0" borderId="0"/>
    <xf numFmtId="0" fontId="13" fillId="0" borderId="0" applyAlignment="1">
      <alignment vertical="center"/>
    </xf>
    <xf numFmtId="0" fontId="14" fillId="0" borderId="0"/>
    <xf numFmtId="0" fontId="15" fillId="0" borderId="0" applyAlignment="1">
      <alignment vertical="center"/>
    </xf>
    <xf numFmtId="0" fontId="14" fillId="0" borderId="0" applyAlignment="1">
      <alignment vertical="center"/>
    </xf>
    <xf numFmtId="0" fontId="11" fillId="0" borderId="0" applyAlignment="1">
      <alignment horizontal="left" vertical="center" wrapText="1" indent="1"/>
    </xf>
    <xf numFmtId="173" fontId="11" fillId="0" borderId="0" applyAlignment="1">
      <alignment horizontal="right" vertical="center" indent="1"/>
    </xf>
    <xf numFmtId="0" fontId="16" fillId="0" borderId="0" applyAlignment="1">
      <alignment vertical="center"/>
    </xf>
    <xf numFmtId="0" fontId="16" fillId="0" borderId="0" applyAlignment="1">
      <alignment vertical="center"/>
    </xf>
    <xf numFmtId="0" fontId="12" fillId="0" borderId="0"/>
    <xf numFmtId="0" fontId="17" fillId="0" borderId="0" applyAlignment="1">
      <alignment vertical="center"/>
    </xf>
    <xf numFmtId="0" fontId="18" fillId="0" borderId="0" applyAlignment="1">
      <alignment vertical="center"/>
    </xf>
  </cellStyleXfs>
  <cellXfs count="126">
    <xf numFmtId="0" fontId="0" fillId="0" borderId="0" applyAlignment="1" pivotButton="0" quotePrefix="0" xfId="0">
      <alignment horizontal="left" vertical="center" wrapText="1" indent="1"/>
    </xf>
    <xf numFmtId="14" fontId="0" fillId="0" borderId="0" applyAlignment="1" pivotButton="0" quotePrefix="0" xfId="0">
      <alignment horizontal="left" vertical="center" wrapText="1" indent="1"/>
    </xf>
    <xf numFmtId="0" fontId="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/>
    </xf>
    <xf numFmtId="0" fontId="1" fillId="0" borderId="0" applyAlignment="1" pivotButton="0" quotePrefix="0" xfId="9">
      <alignment vertical="center"/>
    </xf>
    <xf numFmtId="0" fontId="2" fillId="0" borderId="0" applyAlignment="1" pivotButton="0" quotePrefix="0" xfId="9">
      <alignment horizontal="center" vertical="center"/>
    </xf>
    <xf numFmtId="0" fontId="2" fillId="0" borderId="0" applyAlignment="1" pivotButton="0" quotePrefix="0" xfId="9">
      <alignment horizontal="left" vertical="center"/>
    </xf>
    <xf numFmtId="0" fontId="7" fillId="0" borderId="0" applyAlignment="1" pivotButton="0" quotePrefix="0" xfId="10">
      <alignment horizontal="left" vertical="center" wrapText="1" indent="1"/>
    </xf>
    <xf numFmtId="0" fontId="2" fillId="0" borderId="0" applyAlignment="1" pivotButton="0" quotePrefix="0" xfId="10">
      <alignment horizontal="center" vertical="center"/>
    </xf>
    <xf numFmtId="0" fontId="2" fillId="0" borderId="0" applyAlignment="1" pivotButton="0" quotePrefix="0" xfId="10">
      <alignment horizontal="left" vertical="center"/>
    </xf>
    <xf numFmtId="49" fontId="2" fillId="0" borderId="0" applyAlignment="1" pivotButton="0" quotePrefix="0" xfId="9">
      <alignment horizontal="center"/>
    </xf>
    <xf numFmtId="0" fontId="2" fillId="3" borderId="0" applyAlignment="1" pivotButton="0" quotePrefix="0" xfId="9">
      <alignment horizontal="left" vertical="center"/>
    </xf>
    <xf numFmtId="14" fontId="2" fillId="0" borderId="0" applyAlignment="1" pivotButton="0" quotePrefix="0" xfId="9">
      <alignment horizontal="center" vertical="center"/>
    </xf>
    <xf numFmtId="0" fontId="2" fillId="0" borderId="0" applyAlignment="1" pivotButton="0" quotePrefix="0" xfId="7">
      <alignment horizontal="left" vertical="center"/>
    </xf>
    <xf numFmtId="0" fontId="2" fillId="0" borderId="0" applyAlignment="1" pivotButton="0" quotePrefix="0" xfId="7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0" fillId="0" borderId="0" applyAlignment="1" pivotButton="1" quotePrefix="0" xfId="0">
      <alignment horizontal="left" vertical="center" wrapText="1" indent="1"/>
    </xf>
    <xf numFmtId="0" fontId="2" fillId="3" borderId="0" applyAlignment="1" pivotButton="0" quotePrefix="0" xfId="7">
      <alignment horizontal="center" vertical="center"/>
    </xf>
    <xf numFmtId="0" fontId="9" fillId="0" borderId="0" applyAlignment="1" pivotButton="0" quotePrefix="0" xfId="0">
      <alignment horizontal="left" vertical="center" wrapText="1" indent="1"/>
    </xf>
    <xf numFmtId="49" fontId="0" fillId="0" borderId="0" pivotButton="0" quotePrefix="0" xfId="0"/>
    <xf numFmtId="49" fontId="7" fillId="0" borderId="0" pivotButton="0" quotePrefix="0" xfId="0"/>
    <xf numFmtId="0" fontId="7" fillId="0" borderId="0" applyAlignment="1" pivotButton="0" quotePrefix="0" xfId="0">
      <alignment horizontal="left" vertical="center" wrapText="1" indent="1"/>
    </xf>
    <xf numFmtId="14" fontId="0" fillId="0" borderId="0" pivotButton="0" quotePrefix="0" xfId="0"/>
    <xf numFmtId="0" fontId="11" fillId="0" borderId="0" pivotButton="0" quotePrefix="0" xfId="0"/>
    <xf numFmtId="4" fontId="0" fillId="0" borderId="0" pivotButton="0" quotePrefix="0" xfId="0"/>
    <xf numFmtId="0" fontId="0" fillId="0" borderId="0" applyAlignment="1" pivotButton="0" quotePrefix="0" xfId="0">
      <alignment horizontal="left" vertical="center" wrapText="1" indent="1"/>
    </xf>
    <xf numFmtId="0" fontId="0" fillId="0" borderId="0" applyAlignment="1" pivotButton="0" quotePrefix="0" xfId="0">
      <alignment horizontal="left" vertical="center" indent="1"/>
    </xf>
    <xf numFmtId="14" fontId="0" fillId="0" borderId="0" applyAlignment="1" pivotButton="0" quotePrefix="0" xfId="0">
      <alignment horizontal="left" vertical="center"/>
    </xf>
    <xf numFmtId="14" fontId="0" fillId="0" borderId="0" applyAlignment="1" pivotButton="0" quotePrefix="0" xfId="0">
      <alignment vertical="center"/>
    </xf>
    <xf numFmtId="14" fontId="7" fillId="0" borderId="0" pivotButton="0" quotePrefix="0" xfId="0"/>
    <xf numFmtId="0" fontId="7" fillId="0" borderId="0" pivotButton="0" quotePrefix="0" xfId="0"/>
    <xf numFmtId="0" fontId="0" fillId="0" borderId="0" pivotButton="0" quotePrefix="0" xfId="0"/>
    <xf numFmtId="0" fontId="10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10" applyAlignment="1" pivotButton="1" quotePrefix="0" xfId="0">
      <alignment horizontal="left" vertical="center" wrapText="1" indent="1"/>
    </xf>
    <xf numFmtId="0" fontId="0" fillId="0" borderId="13" applyAlignment="1" pivotButton="0" quotePrefix="0" xfId="0">
      <alignment horizontal="left" vertical="center" wrapText="1" indent="1"/>
    </xf>
    <xf numFmtId="0" fontId="0" fillId="0" borderId="16" applyAlignment="1" pivotButton="1" quotePrefix="0" xfId="0">
      <alignment horizontal="left" vertical="center" wrapText="1" indent="1"/>
    </xf>
    <xf numFmtId="0" fontId="0" fillId="0" borderId="16" applyAlignment="1" pivotButton="0" quotePrefix="0" xfId="0">
      <alignment horizontal="left" vertical="center" wrapText="1" indent="1"/>
    </xf>
    <xf numFmtId="0" fontId="0" fillId="0" borderId="13" applyAlignment="1" pivotButton="0" quotePrefix="0" xfId="0">
      <alignment horizontal="left" vertical="center" wrapText="1"/>
    </xf>
    <xf numFmtId="0" fontId="0" fillId="0" borderId="10" applyAlignment="1" pivotButton="0" quotePrefix="0" xfId="0">
      <alignment horizontal="left" vertical="center" wrapText="1"/>
    </xf>
    <xf numFmtId="0" fontId="0" fillId="0" borderId="10" applyAlignment="1" pivotButton="0" quotePrefix="0" xfId="0">
      <alignment horizontal="left" vertical="center" wrapText="1" indent="1"/>
    </xf>
    <xf numFmtId="0" fontId="0" fillId="0" borderId="17" applyAlignment="1" pivotButton="0" quotePrefix="0" xfId="0">
      <alignment horizontal="left" vertical="center" wrapText="1" indent="1"/>
    </xf>
    <xf numFmtId="0" fontId="0" fillId="0" borderId="17" applyAlignment="1" pivotButton="0" quotePrefix="0" xfId="0">
      <alignment horizontal="left" vertical="center" wrapText="1"/>
    </xf>
    <xf numFmtId="164" fontId="2" fillId="0" borderId="0" applyAlignment="1" pivotButton="0" quotePrefix="0" xfId="9">
      <alignment horizontal="center" vertical="center"/>
    </xf>
    <xf numFmtId="165" fontId="2" fillId="0" borderId="0" applyAlignment="1" pivotButton="0" quotePrefix="0" xfId="9">
      <alignment horizontal="left" vertical="center"/>
    </xf>
    <xf numFmtId="164" fontId="2" fillId="0" borderId="0" applyAlignment="1" pivotButton="0" quotePrefix="0" xfId="7">
      <alignment horizontal="center" vertical="center"/>
    </xf>
    <xf numFmtId="165" fontId="2" fillId="0" borderId="0" applyAlignment="1" pivotButton="0" quotePrefix="0" xfId="7">
      <alignment horizontal="left" vertical="center"/>
    </xf>
    <xf numFmtId="164" fontId="2" fillId="3" borderId="0" applyAlignment="1" pivotButton="0" quotePrefix="0" xfId="9">
      <alignment horizontal="center" vertical="center"/>
    </xf>
    <xf numFmtId="165" fontId="2" fillId="3" borderId="0" applyAlignment="1" pivotButton="0" quotePrefix="0" xfId="9">
      <alignment horizontal="left" vertical="center"/>
    </xf>
    <xf numFmtId="164" fontId="8" fillId="0" borderId="0" applyAlignment="1" pivotButton="0" quotePrefix="0" xfId="9">
      <alignment horizontal="center" vertical="center"/>
    </xf>
    <xf numFmtId="165" fontId="8" fillId="0" borderId="0" applyAlignment="1" pivotButton="0" quotePrefix="0" xfId="9">
      <alignment horizontal="left" vertical="center"/>
    </xf>
    <xf numFmtId="165" fontId="2" fillId="0" borderId="0" applyAlignment="1" pivotButton="0" quotePrefix="0" xfId="0">
      <alignment horizontal="left" vertical="center"/>
    </xf>
    <xf numFmtId="165" fontId="2" fillId="0" borderId="0" applyAlignment="1" pivotButton="0" quotePrefix="0" xfId="10">
      <alignment horizontal="left" vertical="center"/>
    </xf>
    <xf numFmtId="166" fontId="0" fillId="0" borderId="0" applyAlignment="1" pivotButton="0" quotePrefix="0" xfId="0">
      <alignment horizontal="left" vertical="center" wrapText="1" indent="1"/>
    </xf>
    <xf numFmtId="167" fontId="0" fillId="0" borderId="0" applyAlignment="1" pivotButton="0" quotePrefix="0" xfId="0">
      <alignment horizontal="left" vertical="center" wrapText="1" indent="1"/>
    </xf>
    <xf numFmtId="168" fontId="0" fillId="0" borderId="0" applyAlignment="1" pivotButton="0" quotePrefix="0" xfId="0">
      <alignment horizontal="left" vertical="center" wrapText="1" indent="1"/>
    </xf>
    <xf numFmtId="166" fontId="0" fillId="0" borderId="0" pivotButton="0" quotePrefix="0" xfId="0"/>
    <xf numFmtId="168" fontId="7" fillId="0" borderId="0" pivotButton="0" quotePrefix="0" xfId="0"/>
    <xf numFmtId="167" fontId="7" fillId="0" borderId="0" pivotButton="0" quotePrefix="0" xfId="0"/>
    <xf numFmtId="169" fontId="0" fillId="0" borderId="0" pivotButton="0" quotePrefix="0" xfId="0"/>
    <xf numFmtId="167" fontId="0" fillId="0" borderId="0" pivotButton="0" quotePrefix="0" xfId="0"/>
    <xf numFmtId="166" fontId="0" fillId="0" borderId="0" applyAlignment="1" pivotButton="0" quotePrefix="0" xfId="0">
      <alignment vertical="center"/>
    </xf>
    <xf numFmtId="166" fontId="0" fillId="0" borderId="0" applyAlignment="1" pivotButton="0" quotePrefix="0" xfId="0">
      <alignment horizontal="left" vertical="center"/>
    </xf>
    <xf numFmtId="169" fontId="0" fillId="0" borderId="2" pivotButton="0" quotePrefix="0" xfId="0"/>
    <xf numFmtId="167" fontId="7" fillId="0" borderId="3" pivotButton="0" quotePrefix="0" xfId="0"/>
    <xf numFmtId="169" fontId="0" fillId="0" borderId="4" pivotButton="0" quotePrefix="0" xfId="0"/>
    <xf numFmtId="169" fontId="7" fillId="0" borderId="5" applyAlignment="1" pivotButton="0" quotePrefix="0" xfId="0">
      <alignment horizontal="right"/>
    </xf>
    <xf numFmtId="169" fontId="0" fillId="0" borderId="6" pivotButton="0" quotePrefix="0" xfId="0"/>
    <xf numFmtId="169" fontId="7" fillId="0" borderId="7" applyAlignment="1" pivotButton="0" quotePrefix="0" xfId="0">
      <alignment horizontal="right"/>
    </xf>
    <xf numFmtId="169" fontId="0" fillId="0" borderId="8" pivotButton="0" quotePrefix="0" xfId="0"/>
    <xf numFmtId="170" fontId="0" fillId="0" borderId="0" applyAlignment="1" pivotButton="0" quotePrefix="0" xfId="0">
      <alignment horizontal="left" vertical="center" wrapText="1" indent="1"/>
    </xf>
    <xf numFmtId="170" fontId="7" fillId="3" borderId="0" applyAlignment="1" pivotButton="0" quotePrefix="0" xfId="0">
      <alignment horizontal="left" vertical="center" wrapText="1" indent="1"/>
    </xf>
    <xf numFmtId="167" fontId="0" fillId="3" borderId="0" applyAlignment="1" pivotButton="0" quotePrefix="0" xfId="0">
      <alignment horizontal="left" vertical="center" wrapText="1" indent="1"/>
    </xf>
    <xf numFmtId="170" fontId="0" fillId="0" borderId="11" applyAlignment="1" pivotButton="0" quotePrefix="0" xfId="0">
      <alignment horizontal="left" vertical="center" wrapText="1" indent="1"/>
    </xf>
    <xf numFmtId="170" fontId="0" fillId="0" borderId="12" applyAlignment="1" pivotButton="0" quotePrefix="0" xfId="0">
      <alignment horizontal="left" vertical="center" wrapText="1" indent="1"/>
    </xf>
    <xf numFmtId="170" fontId="0" fillId="0" borderId="9" applyAlignment="1" pivotButton="0" quotePrefix="0" xfId="0">
      <alignment horizontal="left" vertical="center" wrapText="1" indent="1"/>
    </xf>
    <xf numFmtId="170" fontId="0" fillId="0" borderId="18" applyAlignment="1" pivotButton="0" quotePrefix="0" xfId="0">
      <alignment horizontal="left" vertical="center" wrapText="1" indent="1"/>
    </xf>
    <xf numFmtId="170" fontId="0" fillId="0" borderId="14" applyAlignment="1" pivotButton="0" quotePrefix="0" xfId="0">
      <alignment horizontal="left" vertical="center" wrapText="1" indent="1"/>
    </xf>
    <xf numFmtId="170" fontId="0" fillId="0" borderId="15" applyAlignment="1" pivotButton="0" quotePrefix="0" xfId="0">
      <alignment horizontal="left" vertical="center" wrapText="1" indent="1"/>
    </xf>
    <xf numFmtId="4" fontId="0" fillId="0" borderId="0" applyAlignment="1" pivotButton="0" quotePrefix="0" xfId="0">
      <alignment wrapText="1" indent="1"/>
    </xf>
    <xf numFmtId="49" fontId="0" fillId="0" borderId="0" applyAlignment="1" pivotButton="0" quotePrefix="0" xfId="0">
      <alignment wrapText="1" indent="1"/>
    </xf>
    <xf numFmtId="164" fontId="2" fillId="0" borderId="0" applyAlignment="1" pivotButton="0" quotePrefix="0" xfId="9">
      <alignment horizontal="center" vertical="center"/>
    </xf>
    <xf numFmtId="165" fontId="2" fillId="0" borderId="0" applyAlignment="1" pivotButton="0" quotePrefix="0" xfId="9">
      <alignment horizontal="left" vertical="center"/>
    </xf>
    <xf numFmtId="164" fontId="2" fillId="0" borderId="0" applyAlignment="1" pivotButton="0" quotePrefix="0" xfId="7">
      <alignment horizontal="center" vertical="center"/>
    </xf>
    <xf numFmtId="165" fontId="2" fillId="0" borderId="0" applyAlignment="1" pivotButton="0" quotePrefix="0" xfId="7">
      <alignment horizontal="left" vertical="center"/>
    </xf>
    <xf numFmtId="164" fontId="2" fillId="3" borderId="0" applyAlignment="1" pivotButton="0" quotePrefix="0" xfId="9">
      <alignment horizontal="center" vertical="center"/>
    </xf>
    <xf numFmtId="165" fontId="2" fillId="3" borderId="0" applyAlignment="1" pivotButton="0" quotePrefix="0" xfId="9">
      <alignment horizontal="left" vertical="center"/>
    </xf>
    <xf numFmtId="164" fontId="8" fillId="0" borderId="0" applyAlignment="1" pivotButton="0" quotePrefix="0" xfId="9">
      <alignment horizontal="center" vertical="center"/>
    </xf>
    <xf numFmtId="165" fontId="8" fillId="0" borderId="0" applyAlignment="1" pivotButton="0" quotePrefix="0" xfId="9">
      <alignment horizontal="left" vertical="center"/>
    </xf>
    <xf numFmtId="165" fontId="2" fillId="0" borderId="0" applyAlignment="1" pivotButton="0" quotePrefix="0" xfId="0">
      <alignment horizontal="left" vertical="center"/>
    </xf>
    <xf numFmtId="165" fontId="2" fillId="0" borderId="0" applyAlignment="1" pivotButton="0" quotePrefix="0" xfId="10">
      <alignment horizontal="left" vertical="center"/>
    </xf>
    <xf numFmtId="166" fontId="0" fillId="0" borderId="0" applyAlignment="1" pivotButton="0" quotePrefix="0" xfId="0">
      <alignment horizontal="left" vertical="center" wrapText="1" indent="1"/>
    </xf>
    <xf numFmtId="167" fontId="0" fillId="0" borderId="0" applyAlignment="1" pivotButton="0" quotePrefix="0" xfId="0">
      <alignment horizontal="left" vertical="center" wrapText="1" indent="1"/>
    </xf>
    <xf numFmtId="168" fontId="0" fillId="0" borderId="0" applyAlignment="1" pivotButton="0" quotePrefix="0" xfId="0">
      <alignment horizontal="left" vertical="center" wrapText="1" indent="1"/>
    </xf>
    <xf numFmtId="166" fontId="0" fillId="0" borderId="0" pivotButton="0" quotePrefix="0" xfId="0"/>
    <xf numFmtId="168" fontId="7" fillId="0" borderId="0" pivotButton="0" quotePrefix="0" xfId="0"/>
    <xf numFmtId="167" fontId="7" fillId="0" borderId="0" pivotButton="0" quotePrefix="0" xfId="0"/>
    <xf numFmtId="169" fontId="0" fillId="0" borderId="0" pivotButton="0" quotePrefix="0" xfId="0"/>
    <xf numFmtId="167" fontId="0" fillId="0" borderId="0" pivotButton="0" quotePrefix="0" xfId="0"/>
    <xf numFmtId="166" fontId="0" fillId="0" borderId="0" applyAlignment="1" pivotButton="0" quotePrefix="0" xfId="0">
      <alignment vertical="center"/>
    </xf>
    <xf numFmtId="166" fontId="0" fillId="0" borderId="0" applyAlignment="1" pivotButton="0" quotePrefix="0" xfId="0">
      <alignment horizontal="left" vertical="center"/>
    </xf>
    <xf numFmtId="169" fontId="0" fillId="0" borderId="2" pivotButton="0" quotePrefix="0" xfId="0"/>
    <xf numFmtId="167" fontId="7" fillId="0" borderId="3" pivotButton="0" quotePrefix="0" xfId="0"/>
    <xf numFmtId="169" fontId="0" fillId="0" borderId="4" pivotButton="0" quotePrefix="0" xfId="0"/>
    <xf numFmtId="169" fontId="7" fillId="0" borderId="5" applyAlignment="1" pivotButton="0" quotePrefix="0" xfId="0">
      <alignment horizontal="right"/>
    </xf>
    <xf numFmtId="169" fontId="0" fillId="0" borderId="6" pivotButton="0" quotePrefix="0" xfId="0"/>
    <xf numFmtId="169" fontId="7" fillId="0" borderId="7" applyAlignment="1" pivotButton="0" quotePrefix="0" xfId="0">
      <alignment horizontal="right"/>
    </xf>
    <xf numFmtId="169" fontId="0" fillId="0" borderId="8" pivotButton="0" quotePrefix="0" xfId="0"/>
    <xf numFmtId="171" fontId="0" fillId="0" borderId="0" pivotButton="0" quotePrefix="0" xfId="0"/>
    <xf numFmtId="170" fontId="0" fillId="0" borderId="0" applyAlignment="1" pivotButton="0" quotePrefix="0" xfId="0">
      <alignment horizontal="left" vertical="center" wrapText="1" indent="1"/>
    </xf>
    <xf numFmtId="170" fontId="7" fillId="3" borderId="0" applyAlignment="1" pivotButton="0" quotePrefix="0" xfId="0">
      <alignment horizontal="left" vertical="center" wrapText="1" indent="1"/>
    </xf>
    <xf numFmtId="167" fontId="0" fillId="3" borderId="0" applyAlignment="1" pivotButton="0" quotePrefix="0" xfId="0">
      <alignment horizontal="left" vertical="center" wrapText="1" indent="1"/>
    </xf>
    <xf numFmtId="170" fontId="0" fillId="0" borderId="11" applyAlignment="1" pivotButton="0" quotePrefix="0" xfId="0">
      <alignment horizontal="left" vertical="center" wrapText="1" indent="1"/>
    </xf>
    <xf numFmtId="170" fontId="0" fillId="0" borderId="12" applyAlignment="1" pivotButton="0" quotePrefix="0" xfId="0">
      <alignment horizontal="left" vertical="center" wrapText="1" indent="1"/>
    </xf>
    <xf numFmtId="170" fontId="0" fillId="0" borderId="9" applyAlignment="1" pivotButton="0" quotePrefix="0" xfId="0">
      <alignment horizontal="left" vertical="center" wrapText="1" indent="1"/>
    </xf>
    <xf numFmtId="170" fontId="0" fillId="0" borderId="18" applyAlignment="1" pivotButton="0" quotePrefix="0" xfId="0">
      <alignment horizontal="left" vertical="center" wrapText="1" indent="1"/>
    </xf>
    <xf numFmtId="170" fontId="0" fillId="0" borderId="14" applyAlignment="1" pivotButton="0" quotePrefix="0" xfId="0">
      <alignment horizontal="left" vertical="center" wrapText="1" indent="1"/>
    </xf>
    <xf numFmtId="170" fontId="0" fillId="0" borderId="15" applyAlignment="1" pivotButton="0" quotePrefix="0" xfId="0">
      <alignment horizontal="left" vertical="center" wrapText="1" indent="1"/>
    </xf>
    <xf numFmtId="171" fontId="0" fillId="0" borderId="0" pivotButton="0" quotePrefix="0" xfId="0"/>
  </cellXfs>
  <cellStyles count="24">
    <cellStyle name="常规" xfId="0" builtinId="0"/>
    <cellStyle name="电话" xfId="1"/>
    <cellStyle name="日期" xfId="2"/>
    <cellStyle name="库存日期" xfId="3"/>
    <cellStyle name="标题 1 2" xfId="4"/>
    <cellStyle name="序号" xfId="5"/>
    <cellStyle name="物品表格标题" xfId="6"/>
    <cellStyle name="常规 2" xfId="7"/>
    <cellStyle name="隐藏文字" xfId="8"/>
    <cellStyle name="常规 2 2" xfId="9"/>
    <cellStyle name="常规 3" xfId="10"/>
    <cellStyle name="常规 4" xfId="11"/>
    <cellStyle name="常规 5" xfId="12"/>
    <cellStyle name="常规 6" xfId="13"/>
    <cellStyle name="常规 7" xfId="14"/>
    <cellStyle name="常规 8" xfId="15"/>
    <cellStyle name="常规 10" xfId="16"/>
    <cellStyle name="常规 9" xfId="17"/>
    <cellStyle name="货币[0] 2" xfId="18"/>
    <cellStyle name="常规 2 3" xfId="19"/>
    <cellStyle name="常规 2 2 2" xfId="20"/>
    <cellStyle name="常规 5 2" xfId="21"/>
    <cellStyle name="常规 6 2" xfId="22"/>
    <cellStyle name="常规 8 2" xfId="23"/>
  </cellStyles>
  <dxfs count="89">
    <dxf>
      <numFmt numFmtId="30" formatCode="@"/>
      <alignment horizontal="general" vertical="bottom"/>
    </dxf>
    <dxf>
      <numFmt numFmtId="30" formatCode="@"/>
      <alignment horizontal="general" vertical="bottom"/>
    </dxf>
    <dxf>
      <numFmt numFmtId="30" formatCode="@"/>
      <alignment horizontal="general" vertical="bottom"/>
    </dxf>
    <dxf>
      <numFmt numFmtId="30" formatCode="@"/>
      <alignment horizontal="general" vertical="bottom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fill>
        <patternFill>
          <bgColor auto="1"/>
        </patternFill>
      </fill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general" vertical="center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general" vertical="center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general" vertical="center" wrapText="1"/>
    </dxf>
    <dxf>
      <alignment horizontal="general" vertical="center" wrapText="1"/>
    </dxf>
    <dxf>
      <alignment horizontal="general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general" vertical="center" wrapText="1"/>
    </dxf>
    <dxf>
      <alignment horizontal="left" vertical="center" wrapText="1"/>
    </dxf>
    <dxf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alignment horizontal="left" vertical="center" wrapText="1"/>
    </dxf>
    <dxf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alignment horizontal="left" vertical="center" wrapText="1"/>
    </dxf>
    <dxf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alignment horizontal="left" vertical="center" wrapText="1"/>
    </dxf>
    <dxf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alignment horizontal="left" vertical="center" wrapText="1"/>
    </dxf>
    <dxf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font>
        <name val="Microsoft YaHei U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 wrapText="1"/>
    </dxf>
    <dxf>
      <numFmt numFmtId="180" formatCode="0.00000_);[Red]\(0.00000\)"/>
      <alignment horizontal="general" vertical="bottom"/>
    </dxf>
    <dxf>
      <numFmt numFmtId="181" formatCode="0000000000000.00000"/>
      <alignment horizontal="general" vertical="bottom"/>
    </dxf>
    <dxf>
      <alignment horizontal="general" vertical="bottom"/>
    </dxf>
    <dxf>
      <numFmt numFmtId="30" formatCode="@"/>
      <alignment horizontal="general" vertical="bottom"/>
    </dxf>
    <dxf>
      <alignment horizontal="general" vertical="bottom"/>
    </dxf>
    <dxf>
      <numFmt numFmtId="30" formatCode="@"/>
      <alignment horizontal="general" vertical="bottom"/>
    </dxf>
    <dxf>
      <alignment horizontal="general" vertical="bottom"/>
    </dxf>
    <dxf>
      <numFmt numFmtId="30" formatCode="@"/>
      <alignment horizontal="general" vertical="bottom"/>
    </dxf>
    <dxf>
      <alignment horizontal="general" vertical="bottom"/>
    </dxf>
    <dxf>
      <numFmt numFmtId="30" formatCode="@"/>
      <alignment horizontal="general" vertical="bottom"/>
    </dxf>
    <dxf>
      <alignment horizontal="general" vertical="bottom"/>
    </dxf>
    <dxf>
      <numFmt numFmtId="30" formatCode="@"/>
      <alignment horizontal="general" vertical="bottom"/>
    </dxf>
    <dxf>
      <alignment horizontal="general" vertical="bottom"/>
    </dxf>
    <dxf>
      <numFmt numFmtId="30" formatCode="@"/>
      <alignment horizontal="general" vertical="bottom"/>
    </dxf>
    <dxf>
      <alignment horizontal="general" vertical="bottom"/>
    </dxf>
    <dxf>
      <alignment horizontal="general" vertical="bottom"/>
    </dxf>
    <dxf>
      <alignment horizontal="general" vertical="bottom"/>
    </dxf>
    <dxf>
      <alignment horizontal="general" vertical="bottom"/>
    </dxf>
    <dxf>
      <alignment horizontal="general" vertical="bottom"/>
    </dxf>
    <dxf>
      <numFmt numFmtId="30" formatCode="@"/>
      <alignment horizontal="general" vertical="bottom"/>
    </dxf>
    <dxf>
      <numFmt numFmtId="4" formatCode="#,##0.00"/>
      <alignment horizontal="general" vertical="bottom"/>
    </dxf>
    <dxf>
      <numFmt numFmtId="4" formatCode="#,##0.00"/>
      <alignment horizontal="general" vertical="bottom"/>
    </dxf>
    <dxf>
      <numFmt numFmtId="4" formatCode="#,##0.00"/>
      <alignment horizontal="general" vertical="bottom"/>
    </dxf>
    <dxf>
      <numFmt numFmtId="4" formatCode="#,##0.00"/>
      <alignment horizontal="general" vertical="bottom"/>
    </dxf>
    <dxf>
      <numFmt numFmtId="178" formatCode="[$-F400]h:mm:ss\ AM/PM"/>
      <alignment horizontal="general" vertical="bottom"/>
    </dxf>
    <dxf>
      <numFmt numFmtId="178" formatCode="[$-F400]h:mm:ss\ AM/PM"/>
      <alignment horizontal="general" vertical="bottom"/>
    </dxf>
    <dxf>
      <alignment horizontal="general" vertical="bottom"/>
    </dxf>
    <dxf>
      <numFmt numFmtId="19" formatCode="yyyy/m/d"/>
      <alignment horizontal="general" vertical="bottom"/>
    </dxf>
    <dxf>
      <alignment horizontal="general" vertical="bottom"/>
    </dxf>
    <dxf>
      <alignment horizontal="general" vertical="bottom"/>
    </dxf>
    <dxf>
      <font>
        <color rgb="FF9C0006"/>
      </font>
      <fill>
        <patternFill>
          <bgColor rgb="FFFFC7CE"/>
        </patternFill>
      </fill>
    </dxf>
    <dxf>
      <font>
        <name val="Microsoft YaHe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/>
      <protection locked="1" hidden="0"/>
    </dxf>
    <dxf>
      <font>
        <name val="Microsoft YaHe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/>
    </dxf>
    <dxf>
      <font>
        <name val="Microsoft YaHe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77" formatCode="_ \¥* #,##0_ ;_ \¥* \-#,##0_ ;_ \¥* &quot;-&quot;??_ ;_ @_ "/>
      <fill>
        <patternFill>
          <fgColor indexed="64"/>
          <bgColor indexed="65"/>
        </patternFill>
      </fill>
      <alignment horizontal="left" vertical="center"/>
      <protection locked="1" hidden="0"/>
    </dxf>
    <dxf>
      <font>
        <name val="Microsoft YaHe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77" formatCode="_ \¥* #,##0_ ;_ \¥* \-#,##0_ ;_ \¥* &quot;-&quot;??_ ;_ @_ "/>
      <alignment horizontal="left" vertical="center"/>
    </dxf>
    <dxf>
      <font>
        <name val="Microsoft YaHe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0" formatCode="General"/>
      <fill>
        <patternFill>
          <fgColor indexed="64"/>
          <bgColor indexed="65"/>
        </patternFill>
      </fill>
      <alignment horizontal="left" vertical="center"/>
      <protection locked="1" hidden="0"/>
    </dxf>
    <dxf>
      <font>
        <name val="Microsoft YaHe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/>
    </dxf>
    <dxf>
      <font>
        <name val="Microsoft YaHe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/>
      <protection locked="1" hidden="0"/>
    </dxf>
    <dxf>
      <font>
        <name val="Microsoft YaHe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76" formatCode="yyyy\-mm\-dd;@"/>
      <alignment horizontal="center" vertical="center"/>
    </dxf>
    <dxf>
      <font>
        <name val="Microsoft YaHe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/>
      <protection locked="1" hidden="0"/>
    </dxf>
    <dxf>
      <font>
        <name val="Microsoft YaHei"/>
        <charset val="134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76" formatCode="yyyy\-mm\-dd;@"/>
      <alignment horizontal="center" vertic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pivotCacheDefinition" Target="/xl/pivotCache/pivotCacheDefinition2.xml" Id="rId6" /><Relationship Type="http://schemas.openxmlformats.org/officeDocument/2006/relationships/externalLink" Target="/xl/externalLinks/externalLink1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pivotSource>
    <name>[个人财务管理.xlsx]收入记录!数据透视表1</name>
    <fmtId val="0"/>
  </pivotSource>
  <chart>
    <title>
      <tx>
        <rich>
          <a:bodyPr/>
          <a:lstStyle/>
          <a:p>
            <a:r>
              <a:t>None</a:t>
            </a:r>
            <a:endParaRPr/>
          </a:p>
        </rich>
      </tx>
      <overlay val="0"/>
      <spPr>
        <a:noFill/>
        <a:ln>
          <a:noFill/>
          <a:prstDash val="solid"/>
        </a:ln>
      </spPr>
    </title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收入记录!$I$1</f>
              <strCache>
                <ptCount val="1"/>
                <pt idx="0">
                  <v>汇总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收入记录!$H$2:$H$8</f>
              <strCache>
                <ptCount val="6"/>
                <pt idx="0">
                  <v>2021年</v>
                </pt>
                <pt idx="1">
                  <v>2020年</v>
                </pt>
                <pt idx="2">
                  <v>2019年</v>
                </pt>
                <pt idx="3">
                  <v>2018年</v>
                </pt>
                <pt idx="4">
                  <v>2017年</v>
                </pt>
                <pt idx="5">
                  <v>&lt;2017/8/1</v>
                </pt>
              </strCache>
            </strRef>
          </cat>
          <val>
            <numRef>
              <f>收入记录!$I$2:$I$8</f>
              <numCache>
                <formatCode>General</formatCode>
                <ptCount val="6"/>
                <pt idx="0">
                  <v>46913</v>
                </pt>
                <pt idx="1">
                  <v>285366.47</v>
                </pt>
                <pt idx="2">
                  <v>274626</v>
                </pt>
                <pt idx="3">
                  <v>226048.93</v>
                </pt>
                <pt idx="4">
                  <v>91738.89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479352527"/>
        <axId val="1479358767"/>
      </barChart>
      <catAx>
        <axId val="147935252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479358767"/>
        <crosses val="autoZero"/>
        <auto val="1"/>
        <lblAlgn val="ctr"/>
        <lblOffset val="100"/>
        <noMultiLvlLbl val="0"/>
      </catAx>
      <valAx>
        <axId val="147935876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479352527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pivotSource>
    <name>[个人财务管理.xlsx]收入记录!数据透视表2</name>
    <fmtId val="0"/>
  </pivotSource>
  <chart>
    <title>
      <tx>
        <rich>
          <a:bodyPr/>
          <a:lstStyle/>
          <a:p>
            <a:r>
              <a:t>None</a:t>
            </a:r>
            <a:endParaRPr/>
          </a:p>
        </rich>
      </tx>
      <overlay val="0"/>
      <spPr>
        <a:noFill/>
        <a:ln>
          <a:noFill/>
          <a:prstDash val="solid"/>
        </a:ln>
      </spPr>
    </title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收入记录!$L$1</f>
              <strCache>
                <ptCount val="1"/>
                <pt idx="0">
                  <v>汇总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收入记录!$K$2:$K$12</f>
              <strCache>
                <ptCount val="10"/>
                <pt idx="0">
                  <v>补贴</v>
                </pt>
                <pt idx="1">
                  <v>差旅费</v>
                </pt>
                <pt idx="2">
                  <v>产品产业化奖</v>
                </pt>
                <pt idx="3">
                  <v>工资</v>
                </pt>
                <pt idx="4">
                  <v>奖金</v>
                </pt>
                <pt idx="5">
                  <v>交通补贴</v>
                </pt>
                <pt idx="6">
                  <v>经营单项奖</v>
                </pt>
                <pt idx="7">
                  <v>调整</v>
                </pt>
                <pt idx="8">
                  <v>退税</v>
                </pt>
                <pt idx="9">
                  <v>(空白)</v>
                </pt>
              </strCache>
            </strRef>
          </cat>
          <val>
            <numRef>
              <f>收入记录!$L$2:$L$12</f>
              <numCache>
                <formatCode>General</formatCode>
                <ptCount val="10"/>
                <pt idx="0">
                  <v>650</v>
                </pt>
                <pt idx="1">
                  <v>523477</v>
                </pt>
                <pt idx="2">
                  <v>1500</v>
                </pt>
                <pt idx="3">
                  <v>100744.83</v>
                </pt>
                <pt idx="4">
                  <v>326141.46</v>
                </pt>
                <pt idx="5">
                  <v>23719</v>
                </pt>
                <pt idx="6">
                  <v>11125</v>
                </pt>
                <pt idx="7">
                  <v>-65000</v>
                </pt>
                <pt idx="8">
                  <v>2336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479298863"/>
        <axId val="1479299695"/>
      </barChart>
      <catAx>
        <axId val="147929886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479299695"/>
        <crosses val="autoZero"/>
        <auto val="1"/>
        <lblAlgn val="ctr"/>
        <lblOffset val="100"/>
        <noMultiLvlLbl val="0"/>
      </catAx>
      <valAx>
        <axId val="147929969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479298863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pivotSource>
    <name>[个人财务管理.xlsx]财务透视!数据透视表1</name>
    <fmtId val="0"/>
  </pivotSource>
  <chart>
    <pivotFmts>
      <pivotFmt>
        <idx val="0"/>
        <spPr>
          <a:solidFill>
            <a:schemeClr val="accent2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"/>
        <spPr>
          <a:solidFill>
            <a:schemeClr val="accent3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4"/>
        <spPr>
          <a:solidFill>
            <a:schemeClr val="accent4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财务透视!$B$6</f>
              <strCache>
                <ptCount val="1"/>
                <pt idx="0">
                  <v>计数项:消费类型（I级）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multiLvlStrRef>
              <multiLvlStrCache>
                <lvl>
                  <pt idx="6">
                    <v>费用结算</v>
                  </pt>
                  <pt idx="7">
                    <v>体育</v>
                  </pt>
                </lvl>
                <lvl>
                  <pt idx="0">
                    <v>餐饮</v>
                  </pt>
                  <pt idx="1">
                    <v>交通</v>
                  </pt>
                  <pt idx="2">
                    <v>娱乐</v>
                  </pt>
                  <pt idx="3">
                    <v>转账</v>
                  </pt>
                  <pt idx="4">
                    <v>起居</v>
                  </pt>
                  <pt idx="5">
                    <v>办公</v>
                  </pt>
                  <pt idx="6">
                    <v>公司</v>
                  </pt>
                  <pt idx="7">
                    <v>健康形象</v>
                  </pt>
                </lvl>
              </multiLvlStrCache>
              <f>财务透视!$A$7:$A$17</f>
            </multiLvlStrRef>
          </cat>
          <val>
            <numRef>
              <f>财务透视!$B$7:$B$17</f>
              <numCache>
                <formatCode>General</formatCode>
                <ptCount val="8"/>
                <pt idx="0">
                  <v>22</v>
                </pt>
                <pt idx="1">
                  <v>1</v>
                </pt>
                <pt idx="2">
                  <v>1</v>
                </pt>
                <pt idx="3">
                  <v>2</v>
                </pt>
                <pt idx="4">
                  <v>7</v>
                </pt>
                <pt idx="5">
                  <v>2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1"/>
          <order val="1"/>
          <tx>
            <strRef>
              <f>财务透视!$C$6</f>
              <strCache>
                <ptCount val="1"/>
                <pt idx="0">
                  <v>求和项:支出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multiLvlStrRef>
              <multiLvlStrCache>
                <lvl>
                  <pt idx="6">
                    <v>费用结算</v>
                  </pt>
                  <pt idx="7">
                    <v>体育</v>
                  </pt>
                </lvl>
                <lvl>
                  <pt idx="0">
                    <v>餐饮</v>
                  </pt>
                  <pt idx="1">
                    <v>交通</v>
                  </pt>
                  <pt idx="2">
                    <v>娱乐</v>
                  </pt>
                  <pt idx="3">
                    <v>转账</v>
                  </pt>
                  <pt idx="4">
                    <v>起居</v>
                  </pt>
                  <pt idx="5">
                    <v>办公</v>
                  </pt>
                  <pt idx="6">
                    <v>公司</v>
                  </pt>
                  <pt idx="7">
                    <v>健康形象</v>
                  </pt>
                </lvl>
              </multiLvlStrCache>
              <f>财务透视!$A$7:$A$17</f>
            </multiLvlStrRef>
          </cat>
          <val>
            <numRef>
              <f>财务透视!$C$7:$C$17</f>
              <numCache>
                <formatCode>_("¥"* #,##0.00_);_("¥"* \(#,##0.00\);_("¥"* "-"??_);_(@_)</formatCode>
                <ptCount val="8"/>
                <pt idx="0">
                  <v>1180.67</v>
                </pt>
                <pt idx="1">
                  <v>340.45</v>
                </pt>
                <pt idx="2">
                  <v>15</v>
                </pt>
                <pt idx="3">
                  <v>3894.84</v>
                </pt>
                <pt idx="4">
                  <v>296.29</v>
                </pt>
                <pt idx="5">
                  <v>202.9</v>
                </pt>
                <pt idx="6">
                  <v>5732</v>
                </pt>
                <pt idx="7">
                  <v>129.99</v>
                </pt>
              </numCache>
            </numRef>
          </val>
        </ser>
        <ser>
          <idx val="2"/>
          <order val="2"/>
          <tx>
            <strRef>
              <f>财务透视!$D$6</f>
              <strCache>
                <ptCount val="1"/>
                <pt idx="0">
                  <v>求和项:收入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multiLvlStrRef>
              <multiLvlStrCache>
                <lvl>
                  <pt idx="6">
                    <v>费用结算</v>
                  </pt>
                  <pt idx="7">
                    <v>体育</v>
                  </pt>
                </lvl>
                <lvl>
                  <pt idx="0">
                    <v>餐饮</v>
                  </pt>
                  <pt idx="1">
                    <v>交通</v>
                  </pt>
                  <pt idx="2">
                    <v>娱乐</v>
                  </pt>
                  <pt idx="3">
                    <v>转账</v>
                  </pt>
                  <pt idx="4">
                    <v>起居</v>
                  </pt>
                  <pt idx="5">
                    <v>办公</v>
                  </pt>
                  <pt idx="6">
                    <v>公司</v>
                  </pt>
                  <pt idx="7">
                    <v>健康形象</v>
                  </pt>
                </lvl>
              </multiLvlStrCache>
              <f>财务透视!$A$7:$A$17</f>
            </multiLvlStrRef>
          </cat>
          <val>
            <numRef>
              <f>财务透视!$D$7:$D$17</f>
              <numCache>
                <formatCode>_("¥"* #,##0.00_);_("¥"* \(#,##0.00\);_("¥"* "-"??_);_(@_)</formatCode>
                <ptCount val="8"/>
                <pt idx="0">
                  <v>162.9</v>
                </pt>
                <pt idx="2">
                  <v>0</v>
                </pt>
                <pt idx="4">
                  <v>0</v>
                </pt>
                <pt idx="5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财务透视!$E$6</f>
              <strCache>
                <ptCount val="1"/>
                <pt idx="0">
                  <v>求和项:收入-支出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multiLvlStrRef>
              <multiLvlStrCache>
                <lvl>
                  <pt idx="6">
                    <v>费用结算</v>
                  </pt>
                  <pt idx="7">
                    <v>体育</v>
                  </pt>
                </lvl>
                <lvl>
                  <pt idx="0">
                    <v>餐饮</v>
                  </pt>
                  <pt idx="1">
                    <v>交通</v>
                  </pt>
                  <pt idx="2">
                    <v>娱乐</v>
                  </pt>
                  <pt idx="3">
                    <v>转账</v>
                  </pt>
                  <pt idx="4">
                    <v>起居</v>
                  </pt>
                  <pt idx="5">
                    <v>办公</v>
                  </pt>
                  <pt idx="6">
                    <v>公司</v>
                  </pt>
                  <pt idx="7">
                    <v>健康形象</v>
                  </pt>
                </lvl>
              </multiLvlStrCache>
              <f>财务透视!$A$7:$A$17</f>
            </multiLvlStrRef>
          </cat>
          <val>
            <numRef>
              <f>财务透视!$E$7:$E$17</f>
              <numCache>
                <formatCode>_("¥"* #,##0.00_);_("¥"* \(#,##0.00\);_("¥"* "-"??_);_(@_)</formatCode>
                <ptCount val="8"/>
                <pt idx="0">
                  <v>-1017.77</v>
                </pt>
                <pt idx="1">
                  <v>-340.45</v>
                </pt>
                <pt idx="2">
                  <v>-15</v>
                </pt>
                <pt idx="3">
                  <v>-3894.84</v>
                </pt>
                <pt idx="4">
                  <v>-296.29</v>
                </pt>
                <pt idx="5">
                  <v>-202.9</v>
                </pt>
                <pt idx="6">
                  <v>-5732</v>
                </pt>
                <pt idx="7">
                  <v>-129.99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85446016"/>
        <axId val="1385448096"/>
      </barChart>
      <catAx>
        <axId val="138544601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385448096"/>
        <crosses val="autoZero"/>
        <auto val="1"/>
        <lblAlgn val="ctr"/>
        <lblOffset val="100"/>
        <noMultiLvlLbl val="0"/>
      </catAx>
      <valAx>
        <axId val="1385448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385446016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79375</colOff>
      <row>16</row>
      <rowOff>173566</rowOff>
    </from>
    <to>
      <col>9</col>
      <colOff>1148291</colOff>
      <row>29</row>
      <rowOff>165100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10</col>
      <colOff>354542</colOff>
      <row>19</row>
      <rowOff>57150</rowOff>
    </from>
    <to>
      <col>15</col>
      <colOff>523875</colOff>
      <row>32</row>
      <rowOff>48684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217094</colOff>
      <row>10</row>
      <rowOff>74856</rowOff>
    </from>
    <to>
      <col>14</col>
      <colOff>366058</colOff>
      <row>25</row>
      <rowOff>33319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@&#29983;&#27963;/&#21488;&#24080;/&#24046;&#26053;&#21488;&#36134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差旅台账"/>
    </sheetNames>
    <sheetDataSet>
      <sheetData sheetId="0"/>
    </sheetDataSet>
  </externalBook>
</externalLink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谭屹" refreshedDate="44727.39643657408" createdVersion="6" refreshedVersion="8" minRefreshableVersion="3" recordCount="160" r:id="rId1">
  <cacheSource type="worksheet">
    <worksheetSource name="表5"/>
  </cacheSource>
  <cacheFields count="7">
    <cacheField name="时间" uniqueList="1" numFmtId="0" sqlType="0" hierarchy="0" level="0" databaseField="1">
      <sharedItems count="119" containsBlank="1" containsDate="1" containsNonDate="0" containsString="0" minDate="2017-08-01T00:00:00" maxDate="2021-04-01T00:00:00">
        <m/>
        <d v="2021-03-31T00:00:00"/>
        <d v="2021-03-29T00:00:00"/>
        <d v="2020-12-23T00:00:00"/>
        <d v="2021-03-17T00:00:00"/>
        <d v="2021-03-13T00:00:00"/>
        <d v="2021-03-11T00:00:00"/>
        <d v="2021-02-26T00:00:00"/>
        <d v="2021-02-08T00:00:00"/>
        <d v="2021-01-30T00:00:00"/>
        <d v="2020-12-31T00:00:00"/>
        <d v="2020-12-25T00:00:00"/>
        <d v="2020-11-26T00:00:00"/>
        <d v="2020-11-24T00:00:00"/>
        <d v="2020-11-10T00:00:00"/>
        <d v="2020-10-30T00:00:00"/>
        <d v="2020-09-30T00:00:00"/>
        <d v="2020-09-27T00:00:00"/>
        <d v="2020-09-10T00:00:00"/>
        <d v="2020-09-04T00:00:00"/>
        <d v="2020-08-26T00:00:00"/>
        <d v="2020-08-19T00:00:00"/>
        <d v="2020-08-14T00:00:00"/>
        <d v="2020-07-30T00:00:00"/>
        <d v="2020-07-29T00:00:00"/>
        <d v="2020-07-23T00:00:00"/>
        <d v="2020-06-30T00:00:00"/>
        <d v="2020-06-29T00:00:00"/>
        <d v="2020-06-27T00:00:00"/>
        <d v="2020-06-02T00:00:00"/>
        <d v="2020-05-30T00:00:00"/>
        <d v="2020-05-21T00:00:00"/>
        <d v="2020-05-20T00:00:00"/>
        <d v="2020-04-30T00:00:00"/>
        <d v="2020-04-29T00:00:00"/>
        <d v="2020-04-01T00:00:00"/>
        <d v="2020-03-24T00:00:00"/>
        <d v="2020-02-26T00:00:00"/>
        <d v="2020-02-18T00:00:00"/>
        <d v="2020-01-21T00:00:00"/>
        <d v="2020-01-20T00:00:00"/>
        <d v="2020-01-15T00:00:00"/>
        <d v="2019-12-30T00:00:00"/>
        <d v="2019-12-27T00:00:00"/>
        <d v="2019-12-18T00:00:00"/>
        <d v="2019-12-09T00:00:00"/>
        <d v="2019-11-28T00:00:00"/>
        <d v="2019-11-08T00:00:00"/>
        <d v="2019-11-06T00:00:00"/>
        <d v="2019-10-28T00:00:00"/>
        <d v="2019-09-29T00:00:00"/>
        <d v="2019-09-27T00:00:00"/>
        <d v="2019-09-09T00:00:00"/>
        <d v="2019-09-02T00:00:00"/>
        <d v="2019-08-30T00:00:00"/>
        <d v="2019-08-23T00:00:00"/>
        <d v="2019-08-09T00:00:00"/>
        <d v="2019-07-26T00:00:00"/>
        <d v="2019-07-23T00:00:00"/>
        <d v="2019-07-11T00:00:00"/>
        <d v="2019-06-28T00:00:00"/>
        <d v="2019-06-26T00:00:00"/>
        <d v="2019-06-03T00:00:00"/>
        <d v="2019-05-28T00:00:00"/>
        <d v="2019-05-23T00:00:00"/>
        <d v="2019-05-20T00:00:00"/>
        <d v="2019-05-08T00:00:00"/>
        <d v="2019-04-25T00:00:00"/>
        <d v="2019-04-24T00:00:00"/>
        <d v="2019-03-29T00:00:00"/>
        <d v="2019-03-27T00:00:00"/>
        <d v="2019-03-05T00:00:00"/>
        <d v="2019-02-27T00:00:00"/>
        <d v="2019-02-01T00:00:00"/>
        <d v="2019-01-31T00:00:00"/>
        <d v="2019-01-29T00:00:00"/>
        <d v="2018-12-28T00:00:00"/>
        <d v="2018-12-27T00:00:00"/>
        <d v="2018-12-26T00:00:00"/>
        <d v="2018-12-25T00:00:00"/>
        <d v="2018-11-30T00:00:00"/>
        <d v="2018-11-26T00:00:00"/>
        <d v="2018-11-12T00:00:00"/>
        <d v="2018-11-01T00:00:00"/>
        <d v="2018-09-29T00:00:00"/>
        <d v="2018-09-11T00:00:00"/>
        <d v="2018-08-31T00:00:00"/>
        <d v="2018-08-06T00:00:00"/>
        <d v="2018-08-02T00:00:00"/>
        <d v="2018-07-31T00:00:00"/>
        <d v="2018-07-16T00:00:00"/>
        <d v="2018-07-12T00:00:00"/>
        <d v="2018-07-03T00:00:00"/>
        <d v="2018-06-03T00:00:00"/>
        <d v="2018-05-31T00:00:00"/>
        <d v="2018-05-28T00:00:00"/>
        <d v="2018-04-28T00:00:00"/>
        <d v="2018-04-25T00:00:00"/>
        <d v="2018-04-04T00:00:00"/>
        <d v="2018-04-02T00:00:00"/>
        <d v="2018-03-30T00:00:00"/>
        <d v="2018-02-14T00:00:00"/>
        <d v="2018-02-13T00:00:00"/>
        <d v="2018-01-29T00:00:00"/>
        <d v="2018-01-26T00:00:00"/>
        <d v="2017-12-29T00:00:00"/>
        <d v="2017-12-25T00:00:00"/>
        <d v="2017-12-22T00:00:00"/>
        <d v="2017-12-01T00:00:00"/>
        <d v="2017-11-30T00:00:00"/>
        <d v="2017-11-02T00:00:00"/>
        <d v="2017-11-01T00:00:00"/>
        <d v="2017-10-25T00:00:00"/>
        <d v="2017-09-30T00:00:00"/>
        <d v="2017-09-25T00:00:00"/>
        <d v="2017-09-01T00:00:00"/>
        <d v="2017-08-29T00:00:00"/>
        <d v="2017-08-25T00:00:00"/>
        <d v="2017-08-01T00:00:00"/>
      </sharedItems>
      <fieldGroup par="6" base="0">
        <rangePr autoStart="1" autoEnd="1" groupBy="months" startDate="2017-08-01T00:00:00" endDate="2021-04-01T00:00:00" groupInterval="1"/>
        <groupItems count="14">
          <s v="(空白)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4/1"/>
        </groupItems>
      </fieldGroup>
    </cacheField>
    <cacheField name="类别" uniqueList="1" numFmtId="0" sqlType="0" hierarchy="0" level="0" databaseField="1">
      <sharedItems count="10" containsBlank="1">
        <m/>
        <s v="差旅费"/>
        <s v="奖金"/>
        <s v="退税"/>
        <s v="工资"/>
        <s v="经营单项奖"/>
        <s v="产品产业化奖"/>
        <s v="交通补贴"/>
        <s v="调整"/>
        <s v="补贴"/>
      </sharedItems>
    </cacheField>
    <cacheField name="详情" uniqueList="1" numFmtId="0" sqlType="0" hierarchy="0" level="0" databaseField="1">
      <sharedItems count="0" containsBlank="1"/>
    </cacheField>
    <cacheField name="金额" uniqueList="1" numFmtId="0" sqlType="0" hierarchy="0" level="0" databaseField="1">
      <sharedItems count="0" containsBlank="1" containsNumber="1" containsString="0" minValue="-60000" maxValue="40746"/>
    </cacheField>
    <cacheField name="备注" uniqueList="1" numFmtId="0" sqlType="0" hierarchy="0" level="0" databaseField="1">
      <sharedItems count="0" containsBlank="1" containsMixedTypes="1" containsNumber="1" minValue="12459" maxValue="54332"/>
    </cacheField>
    <cacheField name="季度" uniqueList="1" numFmtId="0" sqlType="0" hierarchy="0" level="0" databaseField="0">
      <fieldGroup base="0">
        <rangePr autoStart="1" autoEnd="1" groupBy="quarters" startDate="2017-08-01T00:00:00" endDate="2021-04-01T00:00:00" groupInterval="1"/>
        <groupItems count="6">
          <s v="&lt;2017/8/1"/>
          <s v="第一季"/>
          <s v="第二季"/>
          <s v="第三季"/>
          <s v="第四季"/>
          <s v="&gt;2021/4/1"/>
        </groupItems>
      </fieldGroup>
    </cacheField>
    <cacheField name="年" uniqueList="1" numFmtId="0" sqlType="0" hierarchy="0" level="0" databaseField="0">
      <fieldGroup base="0">
        <rangePr autoStart="1" autoEnd="1" groupBy="years" startDate="2017-08-01T00:00:00" endDate="2021-04-01T00:00:00" groupInterval="1"/>
        <groupItems count="7">
          <s v="&lt;2017/8/1"/>
          <s v="2017年"/>
          <s v="2018年"/>
          <s v="2019年"/>
          <s v="2020年"/>
          <s v="2021年"/>
          <s v="&gt;2021/4/1"/>
        </groupItems>
      </fieldGroup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谭屹" refreshedDate="44822.70179039352" createdVersion="7" refreshedVersion="8" minRefreshableVersion="3" recordCount="37" r:id="rId1">
  <cacheSource type="worksheet">
    <worksheetSource name="财务明细"/>
  </cacheSource>
  <cacheFields count="18">
    <cacheField name="交易日期" uniqueList="1" numFmtId="14" sqlType="0" hierarchy="0" level="0" databaseField="1">
      <sharedItems count="13" containsDate="1" containsNonDate="0" containsSemiMixedTypes="0" containsString="0" minDate="2022-09-01T00:00:00" maxDate="2022-09-16T00:00:00">
        <d v="2022-09-15T00:00:00"/>
        <d v="2022-09-13T00:00:00"/>
        <d v="2022-09-12T00:00:00"/>
        <d v="2022-09-11T00:00:00"/>
        <d v="2022-09-10T00:00:00"/>
        <d v="2022-09-08T00:00:00"/>
        <d v="2022-09-07T00:00:00"/>
        <d v="2022-09-06T00:00:00"/>
        <d v="2022-09-05T00:00:00"/>
        <d v="2022-09-04T00:00:00"/>
        <d v="2022-09-03T00:00:00"/>
        <d v="2022-09-02T00:00:00"/>
        <d v="2022-09-01T00:00:00"/>
      </sharedItems>
    </cacheField>
    <cacheField name="交易时间" uniqueList="1" numFmtId="0" sqlType="0" hierarchy="0" level="0" databaseField="1">
      <sharedItems count="0" containsDate="1" containsNonDate="0" containsSemiMixedTypes="0" containsString="0" minDate="1899-12-30T00:00:00" maxDate="1899-12-30T20:54:22"/>
    </cacheField>
    <cacheField name="支出" uniqueList="1" numFmtId="4" sqlType="0" hierarchy="0" level="0" databaseField="1">
      <sharedItems count="0" containsBlank="1" containsNumber="1" containsString="0" minValue="-0.06" maxValue="5732"/>
    </cacheField>
    <cacheField name="收入" uniqueList="1" numFmtId="4" sqlType="0" hierarchy="0" level="0" databaseField="1">
      <sharedItems count="0" containsBlank="1" containsNumber="1" containsString="0" minValue="0" maxValue="79"/>
    </cacheField>
    <cacheField name="摘要" uniqueList="1" numFmtId="49" sqlType="0" hierarchy="0" level="0" databaseField="1">
      <sharedItems count="0"/>
    </cacheField>
    <cacheField name="对方户名" uniqueList="1" numFmtId="49" sqlType="0" hierarchy="0" level="0" databaseField="1">
      <sharedItems count="0"/>
    </cacheField>
    <cacheField name="交易详情" uniqueList="1" numFmtId="49" sqlType="0" hierarchy="0" level="0" databaseField="1">
      <sharedItems count="0"/>
    </cacheField>
    <cacheField name="数据来源" uniqueList="1" numFmtId="49" sqlType="0" hierarchy="0" level="0" databaseField="1">
      <sharedItems count="0"/>
    </cacheField>
    <cacheField name="消费类型（I级）" uniqueList="1" numFmtId="49" sqlType="0" hierarchy="0" level="0" databaseField="1">
      <sharedItems count="71" containsBlank="1">
        <s v="起居"/>
        <s v="转账"/>
        <s v="餐饮"/>
        <s v="公司"/>
        <s v="健康形象"/>
        <s v="交通"/>
        <s v="娱乐"/>
        <s v="办公"/>
        <m u="1"/>
        <s v="汽车" u="1"/>
        <s v="家居" u="1"/>
        <s v="礼金" u="1"/>
        <s v="押金" u="1"/>
        <s v="加油" u="1"/>
        <s v="经营开发" u="1"/>
        <s v="税费" u="1"/>
        <s v="劳务" u="1"/>
        <s v="装饰" u="1"/>
        <s v="房租" u="1"/>
        <s v="退款" u="1"/>
        <s v="打印" u="1"/>
        <s v="通信" u="1"/>
        <s v="团费" u="1"/>
        <s v="油费" u="1"/>
        <s v="生活" u="1"/>
        <s v="社交" u="1"/>
        <s v="学习" u="1"/>
        <s v="信用卡" u="1"/>
        <s v="办公用品" u="1"/>
        <s v="存款" u="1"/>
        <s v="用工" u="1"/>
        <s v="工资" u="1"/>
        <s v="日用" u="1"/>
        <s v="报销" u="1"/>
        <s v="形象" u="1"/>
        <s v="收入" u="1"/>
        <s v="红包" u="1"/>
        <s v="水电气" u="1"/>
        <s v="国粹" u="1"/>
        <s v="住宿费" u="1"/>
        <s v="其他" u="1"/>
        <s v="体育" u="1"/>
        <s v="备用金" u="1"/>
        <s v="利息" u="1"/>
        <s v="服饰" u="1"/>
        <s v="qita " u="1"/>
        <s v="还贷" u="1"/>
        <s v="购车" u="1"/>
        <s v="报销款" u="1"/>
        <s v="校准" u="1"/>
        <s v="住宿" u="1"/>
        <s v="医疗" u="1"/>
        <s v="快递" u="1"/>
        <s v="理财" u="1"/>
        <s v="金融" u="1"/>
        <s v="其他收入" u="1"/>
        <s v="奖金" u="1"/>
        <s v="电子数码" u="1"/>
        <s v="贷款" u="1"/>
        <s v="补贴" u="1"/>
        <s v="健康" u="1"/>
        <s v="数码" u="1"/>
        <s v="工具" u="1"/>
        <s v="礼品" u="1"/>
        <s v="公积金" u="1"/>
        <s v="材料费" u="1"/>
        <s v="化妆" u="1"/>
        <s v="补助" u="1"/>
        <s v="退税" u="1"/>
        <s v="话费" u="1"/>
        <s v="劳务费" u="1"/>
      </sharedItems>
    </cacheField>
    <cacheField name="消费类型（II级）" uniqueList="1" numFmtId="49" sqlType="0" hierarchy="0" level="0" databaseField="1">
      <sharedItems count="73" containsBlank="1">
        <s v="生活用品"/>
        <s v="还贷"/>
        <s v="食材购买"/>
        <s v="零食饮料"/>
        <s v="聚餐"/>
        <s v="费用结算"/>
        <s v="体育"/>
        <s v="加油费"/>
        <s v="装修"/>
        <s v="VIP会员"/>
        <s v="数据下载、储存费"/>
        <s v="其他"/>
        <m u="1"/>
        <s v="考试费" u="1"/>
        <s v="地铁" u="1"/>
        <s v="影音" u="1"/>
        <s v="收入调整" u="1"/>
        <s v="劳务" u="1"/>
        <s v="车辆购置" u="1"/>
        <s v="餐饮" u="1"/>
        <s v="房租" u="1"/>
        <s v="打牌" u="1"/>
        <s v="水费" u="1"/>
        <s v="文具" u="1"/>
        <s v="打印" u="1"/>
        <s v="过路费" u="1"/>
        <s v="家具" u="1"/>
        <s v="核酸检测" u="1"/>
        <s v="结婚" u="1"/>
        <s v="通信" u="1"/>
        <s v="团费" u="1"/>
        <s v="经营开发费" u="1"/>
        <s v="资金账户内部转账" u="1"/>
        <s v="气费" u="1"/>
        <s v="车辆保险" u="1"/>
        <s v="飞机" u="1"/>
        <s v="存款" u="1"/>
        <s v="车上用品" u="1"/>
        <s v="工资" u="1"/>
        <s v="衣服裤子" u="1"/>
        <s v="园艺" u="1"/>
        <s v="红包" u="1"/>
        <s v="骑行" u="1"/>
        <s v="巴士" u="1"/>
        <s v="洗车费" u="1"/>
        <s v="备用金" u="1"/>
        <s v="住宿类" u="1"/>
        <s v="代驾" u="1"/>
        <s v="利息" u="1"/>
        <s v="护肤美妆" u="1"/>
        <s v="打车" u="1"/>
        <s v="报销款" u="1"/>
        <s v="校准" u="1"/>
        <s v="住宿" u="1"/>
        <s v="医疗" u="1"/>
        <s v="快递" u="1"/>
        <s v="游戏" u="1"/>
        <s v="火车" u="1"/>
        <s v="检测工具" u="1"/>
        <s v="图书" u="1"/>
        <s v=" " u="1"/>
        <s v="奖金" u="1"/>
        <s v="租房" u="1"/>
        <s v="水果" u="1"/>
        <s v="补贴" u="1"/>
        <s v="个人用餐" u="1"/>
        <s v="车辆租赁" u="1"/>
        <s v="停车费" u="1"/>
        <s v="牌类游戏" u="1"/>
        <s v="礼品" u="1"/>
        <s v="公积金" u="1"/>
        <s v="退税" u="1"/>
        <s v="话费" u="1"/>
      </sharedItems>
    </cacheField>
    <cacheField name="报销情况" uniqueList="1" numFmtId="49" sqlType="0" hierarchy="0" level="0" databaseField="1">
      <sharedItems count="5" containsBlank="1" containsNonDate="0">
        <m/>
        <s v="抵扣款" u="1"/>
        <s v="待报销" u="1"/>
        <s v="待抵扣" u="1"/>
        <s v="已报销" u="1"/>
      </sharedItems>
    </cacheField>
    <cacheField name="项目" uniqueList="1" numFmtId="49" sqlType="0" hierarchy="0" level="0" databaseField="1">
      <sharedItems count="18" containsBlank="1">
        <m/>
        <s v="成兰铁路第三方检测（不含岩溶）"/>
        <s v="检测二所" u="1"/>
        <s v="李俊骏结婚" u="1"/>
        <s v="汶川擦耳岩隧道钢管桩检测" u="1"/>
        <s v="渝昆铁路" u="1"/>
        <s v="成渝中线临近既有线检测" u="1"/>
        <s v="押金" u="1"/>
        <s v="备用金" u="1"/>
        <s v="渭井线作坊隧道" u="1"/>
        <s v="新建南昌经景德镇至黄山铁路（安徽段）第三方检测CHJC-2标" u="1"/>
        <s v="重庆兴隆场土基模量检测" u="1"/>
        <s v="成兰项目" u="1"/>
        <s v="白塔寺隧道检测" u="1"/>
        <s v="昌景黄" u="1"/>
        <s v="作坊隧道检测" u="1"/>
        <s v="三万南铁路白塔寺隧道检测" u="1"/>
        <s v="渝昆线超前地质预报" u="1"/>
      </sharedItems>
    </cacheField>
    <cacheField name="项目明细" uniqueList="1" numFmtId="49" sqlType="0" hierarchy="0" level="0" databaseField="1">
      <sharedItems count="0" containsBlank="1" containsNonDate="0" containsString="0"/>
    </cacheField>
    <cacheField name="经办人" uniqueList="1" numFmtId="49" sqlType="0" hierarchy="0" level="0" databaseField="1">
      <sharedItems count="4" containsBlank="1">
        <m/>
        <s v="鄢德洪"/>
        <s v="杨虎" u="1"/>
        <s v="廖忠" u="1"/>
      </sharedItems>
    </cacheField>
    <cacheField name="备注" uniqueList="1" numFmtId="49" sqlType="0" hierarchy="0" level="0" databaseField="1">
      <sharedItems count="0" containsBlank="1"/>
    </cacheField>
    <cacheField name="日期&amp;时间&amp;金额" uniqueList="1" numFmtId="0" sqlType="0" hierarchy="0" level="0" databaseField="1">
      <sharedItems count="0" containsNumber="1" containsSemiMixedTypes="0" containsString="0" minValue="-79044816" maxValue="5732044811.473067"/>
    </cacheField>
    <cacheField name="单项收入支出差额" uniqueList="1" numFmtId="0" formula="收入-支出" sqlType="0" hierarchy="0" level="0" databaseField="0"/>
    <cacheField name="收入-支出" uniqueList="1" numFmtId="0" formula="收入-支出" sqlType="0" hierarchy="0" level="0" databaseField="0"/>
  </cacheFields>
</pivotCacheDefinition>
</file>

<file path=xl/pivotCache/pivotCacheRecords1.xml><?xml version="1.0" encoding="utf-8"?>
<pivotCacheRecords xmlns="http://schemas.openxmlformats.org/spreadsheetml/2006/main" count="160"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1"/>
    <x v="1"/>
    <s v="差旅费"/>
    <n v="5750"/>
    <n v="16295.97"/>
  </r>
  <r>
    <x v="2"/>
    <x v="2"/>
    <s v="3月奖金"/>
    <n v="5013"/>
    <m/>
  </r>
  <r>
    <x v="2"/>
    <x v="1"/>
    <m/>
    <m/>
    <s v="报28220？"/>
  </r>
  <r>
    <x v="2"/>
    <x v="1"/>
    <s v="1月份差旅费"/>
    <n v="1291"/>
    <s v="报12831"/>
  </r>
  <r>
    <x v="3"/>
    <x v="1"/>
    <s v="10月份"/>
    <n v="-1660"/>
    <s v="报16475"/>
  </r>
  <r>
    <x v="4"/>
    <x v="3"/>
    <m/>
    <n v="536"/>
    <m/>
  </r>
  <r>
    <x v="5"/>
    <x v="2"/>
    <m/>
    <n v="233"/>
    <m/>
  </r>
  <r>
    <x v="6"/>
    <x v="2"/>
    <s v="先进集体奖"/>
    <n v="500"/>
    <m/>
  </r>
  <r>
    <x v="6"/>
    <x v="2"/>
    <s v="能力验证项目奖"/>
    <n v="600"/>
    <m/>
  </r>
  <r>
    <x v="6"/>
    <x v="2"/>
    <s v="2020先进个人奖"/>
    <n v="2000"/>
    <m/>
  </r>
  <r>
    <x v="7"/>
    <x v="4"/>
    <m/>
    <n v="1355"/>
    <m/>
  </r>
  <r>
    <x v="8"/>
    <x v="2"/>
    <m/>
    <n v="23400"/>
    <m/>
  </r>
  <r>
    <x v="9"/>
    <x v="2"/>
    <m/>
    <n v="4284"/>
    <m/>
  </r>
  <r>
    <x v="9"/>
    <x v="4"/>
    <m/>
    <n v="1951"/>
    <m/>
  </r>
  <r>
    <x v="10"/>
    <x v="5"/>
    <m/>
    <n v="11125"/>
    <m/>
  </r>
  <r>
    <x v="10"/>
    <x v="6"/>
    <m/>
    <n v="1500"/>
    <m/>
  </r>
  <r>
    <x v="10"/>
    <x v="2"/>
    <s v="12月"/>
    <n v="23259"/>
    <m/>
  </r>
  <r>
    <x v="11"/>
    <x v="4"/>
    <s v="12月"/>
    <n v="1681"/>
    <m/>
  </r>
  <r>
    <x v="3"/>
    <x v="1"/>
    <s v="11-12月"/>
    <n v="5569"/>
    <s v="报22990"/>
  </r>
  <r>
    <x v="3"/>
    <x v="7"/>
    <s v="四季度"/>
    <n v="3536"/>
    <m/>
  </r>
  <r>
    <x v="12"/>
    <x v="2"/>
    <s v="10-11月"/>
    <n v="11145"/>
    <m/>
  </r>
  <r>
    <x v="13"/>
    <x v="7"/>
    <s v="三季度"/>
    <n v="3614"/>
    <m/>
  </r>
  <r>
    <x v="14"/>
    <x v="8"/>
    <s v="调整"/>
    <n v="-60000"/>
    <m/>
  </r>
  <r>
    <x v="15"/>
    <x v="4"/>
    <s v="10月"/>
    <n v="1951"/>
    <m/>
  </r>
  <r>
    <x v="16"/>
    <x v="1"/>
    <s v="8月份差旅费"/>
    <n v="38772"/>
    <m/>
  </r>
  <r>
    <x v="17"/>
    <x v="2"/>
    <s v="9月"/>
    <n v="5242"/>
    <m/>
  </r>
  <r>
    <x v="17"/>
    <x v="4"/>
    <s v="9月"/>
    <n v="2451"/>
    <m/>
  </r>
  <r>
    <x v="18"/>
    <x v="9"/>
    <s v="防暑降温费"/>
    <n v="650"/>
    <m/>
  </r>
  <r>
    <x v="19"/>
    <x v="2"/>
    <s v="8月奖金"/>
    <n v="4990.47"/>
    <m/>
  </r>
  <r>
    <x v="20"/>
    <x v="4"/>
    <s v="8月工资"/>
    <n v="2451"/>
    <m/>
  </r>
  <r>
    <x v="21"/>
    <x v="2"/>
    <s v="7月奖金"/>
    <n v="6010"/>
    <m/>
  </r>
  <r>
    <x v="22"/>
    <x v="1"/>
    <s v="7月份差旅费"/>
    <n v="15463"/>
    <n v="35402"/>
  </r>
  <r>
    <x v="23"/>
    <x v="1"/>
    <s v="6月份差旅费"/>
    <n v="30549"/>
    <m/>
  </r>
  <r>
    <x v="24"/>
    <x v="7"/>
    <s v="交通补贴"/>
    <n v="2450"/>
    <m/>
  </r>
  <r>
    <x v="25"/>
    <x v="4"/>
    <s v="7月工资"/>
    <n v="2449"/>
    <m/>
  </r>
  <r>
    <x v="26"/>
    <x v="1"/>
    <s v="5月份差旅费"/>
    <n v="13108"/>
    <m/>
  </r>
  <r>
    <x v="27"/>
    <x v="2"/>
    <s v="6月收入"/>
    <n v="6080"/>
    <m/>
  </r>
  <r>
    <x v="28"/>
    <x v="4"/>
    <s v="6月工资"/>
    <n v="2449"/>
    <m/>
  </r>
  <r>
    <x v="29"/>
    <x v="2"/>
    <s v="5月份奖金"/>
    <n v="6719"/>
    <m/>
  </r>
  <r>
    <x v="30"/>
    <x v="1"/>
    <s v="4月份差旅费"/>
    <n v="7799"/>
    <m/>
  </r>
  <r>
    <x v="31"/>
    <x v="4"/>
    <s v="5月份工资"/>
    <n v="2565"/>
    <m/>
  </r>
  <r>
    <x v="32"/>
    <x v="3"/>
    <s v="2019房租退税"/>
    <n v="1800"/>
    <m/>
  </r>
  <r>
    <x v="33"/>
    <x v="2"/>
    <s v="4月份奖金"/>
    <n v="6275"/>
    <m/>
  </r>
  <r>
    <x v="33"/>
    <x v="1"/>
    <s v="1月份差旅费"/>
    <n v="24844"/>
    <n v="47481"/>
  </r>
  <r>
    <x v="33"/>
    <x v="1"/>
    <s v="3月份差旅费"/>
    <n v="5570"/>
    <n v="12459"/>
  </r>
  <r>
    <x v="34"/>
    <x v="2"/>
    <s v="催收款奖"/>
    <n v="9200"/>
    <m/>
  </r>
  <r>
    <x v="34"/>
    <x v="2"/>
    <s v="19年年终奖"/>
    <n v="20020"/>
    <m/>
  </r>
  <r>
    <x v="34"/>
    <x v="4"/>
    <s v="4月工资"/>
    <n v="1455"/>
    <m/>
  </r>
  <r>
    <x v="35"/>
    <x v="4"/>
    <s v="3月奖金"/>
    <n v="6473"/>
    <m/>
  </r>
  <r>
    <x v="36"/>
    <x v="4"/>
    <s v="3月工资"/>
    <n v="2689"/>
    <m/>
  </r>
  <r>
    <x v="37"/>
    <x v="2"/>
    <s v="2月奖金"/>
    <n v="6573"/>
    <m/>
  </r>
  <r>
    <x v="38"/>
    <x v="4"/>
    <s v="2月工资"/>
    <n v="2689"/>
    <m/>
  </r>
  <r>
    <x v="39"/>
    <x v="2"/>
    <s v="1月奖金"/>
    <n v="6449"/>
    <m/>
  </r>
  <r>
    <x v="40"/>
    <x v="4"/>
    <s v="1月工资"/>
    <n v="2689"/>
    <m/>
  </r>
  <r>
    <x v="41"/>
    <x v="1"/>
    <s v="差旅费"/>
    <n v="36723"/>
    <n v="54332"/>
  </r>
  <r>
    <x v="42"/>
    <x v="8"/>
    <s v="龚"/>
    <n v="-5000"/>
    <m/>
  </r>
  <r>
    <x v="42"/>
    <x v="2"/>
    <s v="12月奖金"/>
    <n v="19564"/>
    <m/>
  </r>
  <r>
    <x v="42"/>
    <x v="2"/>
    <s v="催收款奖"/>
    <n v="1000"/>
    <m/>
  </r>
  <r>
    <x v="42"/>
    <x v="2"/>
    <s v="单项奖"/>
    <n v="12500"/>
    <m/>
  </r>
  <r>
    <x v="42"/>
    <x v="2"/>
    <s v="产品产业化月奖"/>
    <n v="500"/>
    <m/>
  </r>
  <r>
    <x v="42"/>
    <x v="2"/>
    <s v="工期奖"/>
    <n v="2400"/>
    <m/>
  </r>
  <r>
    <x v="42"/>
    <x v="2"/>
    <s v="海外催收款奖"/>
    <n v="150"/>
    <m/>
  </r>
  <r>
    <x v="43"/>
    <x v="4"/>
    <s v="12月工资"/>
    <n v="2467"/>
    <m/>
  </r>
  <r>
    <x v="44"/>
    <x v="7"/>
    <s v="19年第四季度交通补贴"/>
    <n v="3566"/>
    <m/>
  </r>
  <r>
    <x v="45"/>
    <x v="2"/>
    <s v="11月奖金"/>
    <n v="6018"/>
    <m/>
  </r>
  <r>
    <x v="46"/>
    <x v="4"/>
    <s v="11月工资"/>
    <n v="2689"/>
    <m/>
  </r>
  <r>
    <x v="47"/>
    <x v="2"/>
    <s v="10月奖金"/>
    <n v="5964"/>
    <m/>
  </r>
  <r>
    <x v="47"/>
    <x v="2"/>
    <s v="产品产业化奖"/>
    <n v="400"/>
    <m/>
  </r>
  <r>
    <x v="48"/>
    <x v="1"/>
    <s v="差旅费"/>
    <n v="28699"/>
    <s v="2019.8.25～2019.10.20"/>
  </r>
  <r>
    <x v="49"/>
    <x v="7"/>
    <s v="交通补贴"/>
    <n v="2033"/>
    <m/>
  </r>
  <r>
    <x v="49"/>
    <x v="4"/>
    <s v="10月工资"/>
    <n v="3889"/>
    <m/>
  </r>
  <r>
    <x v="50"/>
    <x v="2"/>
    <s v="9月奖金"/>
    <n v="5600"/>
    <m/>
  </r>
  <r>
    <x v="51"/>
    <x v="4"/>
    <s v="9月工资"/>
    <n v="989"/>
    <m/>
  </r>
  <r>
    <x v="52"/>
    <x v="2"/>
    <s v="防暑降温费"/>
    <n v="650"/>
    <m/>
  </r>
  <r>
    <x v="53"/>
    <x v="2"/>
    <s v="8月奖金"/>
    <n v="5422"/>
    <m/>
  </r>
  <r>
    <x v="54"/>
    <x v="1"/>
    <s v="差旅费"/>
    <n v="25280"/>
    <s v="2019.7.1～2019.8.24"/>
  </r>
  <r>
    <x v="55"/>
    <x v="4"/>
    <s v="8月工资"/>
    <n v="1628"/>
    <m/>
  </r>
  <r>
    <x v="56"/>
    <x v="7"/>
    <s v="交通补贴"/>
    <n v="1600"/>
    <m/>
  </r>
  <r>
    <x v="57"/>
    <x v="2"/>
    <s v="7月奖金"/>
    <n v="4880"/>
    <m/>
  </r>
  <r>
    <x v="58"/>
    <x v="4"/>
    <s v="7月工资"/>
    <n v="1492"/>
    <m/>
  </r>
  <r>
    <x v="59"/>
    <x v="1"/>
    <s v="差旅费"/>
    <n v="22360"/>
    <s v="2019.5.11～2019.6.30，"/>
  </r>
  <r>
    <x v="60"/>
    <x v="2"/>
    <s v="6月奖金"/>
    <n v="5233"/>
    <m/>
  </r>
  <r>
    <x v="61"/>
    <x v="4"/>
    <s v="6月工资"/>
    <n v="1800"/>
    <m/>
  </r>
  <r>
    <x v="62"/>
    <x v="2"/>
    <s v="5月奖金"/>
    <n v="5055"/>
    <m/>
  </r>
  <r>
    <x v="63"/>
    <x v="4"/>
    <s v="5月工资"/>
    <n v="1800"/>
    <m/>
  </r>
  <r>
    <x v="64"/>
    <x v="1"/>
    <s v="差旅费"/>
    <n v="16138"/>
    <s v="2019.3.29~2019.5.10,24965"/>
  </r>
  <r>
    <x v="65"/>
    <x v="1"/>
    <s v="差旅费"/>
    <n v="18919"/>
    <s v="2019.2.18~2019.3.28,23118"/>
  </r>
  <r>
    <x v="66"/>
    <x v="2"/>
    <s v="4月奖金"/>
    <n v="4726"/>
    <m/>
  </r>
  <r>
    <x v="67"/>
    <x v="4"/>
    <s v="工资"/>
    <n v="1800"/>
    <m/>
  </r>
  <r>
    <x v="68"/>
    <x v="7"/>
    <s v="交通补贴"/>
    <n v="1600"/>
    <m/>
  </r>
  <r>
    <x v="69"/>
    <x v="4"/>
    <s v="3月工资"/>
    <n v="1745"/>
    <m/>
  </r>
  <r>
    <x v="69"/>
    <x v="2"/>
    <s v="18年年终催收款"/>
    <n v="2000"/>
    <m/>
  </r>
  <r>
    <x v="70"/>
    <x v="2"/>
    <s v="3月奖金"/>
    <n v="3939"/>
    <m/>
  </r>
  <r>
    <x v="71"/>
    <x v="2"/>
    <s v="2月奖金"/>
    <n v="3733"/>
    <m/>
  </r>
  <r>
    <x v="72"/>
    <x v="4"/>
    <s v="2月工资"/>
    <n v="1790"/>
    <m/>
  </r>
  <r>
    <x v="73"/>
    <x v="2"/>
    <s v="1月奖金"/>
    <n v="4743"/>
    <m/>
  </r>
  <r>
    <x v="73"/>
    <x v="2"/>
    <s v="2018年年终奖"/>
    <n v="18602"/>
    <m/>
  </r>
  <r>
    <x v="74"/>
    <x v="1"/>
    <s v="差旅费"/>
    <n v="22473"/>
    <s v="2018.12.1～2019.1.17"/>
  </r>
  <r>
    <x v="75"/>
    <x v="4"/>
    <s v="一月份工资"/>
    <n v="1790"/>
    <m/>
  </r>
  <r>
    <x v="76"/>
    <x v="2"/>
    <s v="12月奖金"/>
    <n v="4206"/>
    <m/>
  </r>
  <r>
    <x v="76"/>
    <x v="2"/>
    <s v="开发中标奖"/>
    <n v="300"/>
    <m/>
  </r>
  <r>
    <x v="76"/>
    <x v="2"/>
    <s v="产品产业化"/>
    <n v="300"/>
    <m/>
  </r>
  <r>
    <x v="76"/>
    <x v="2"/>
    <s v="17年下半年生产项目考核"/>
    <n v="200"/>
    <m/>
  </r>
  <r>
    <x v="76"/>
    <x v="2"/>
    <s v="18年上半年生产项目考核"/>
    <n v="600"/>
    <m/>
  </r>
  <r>
    <x v="77"/>
    <x v="2"/>
    <s v="工会劳动竞赛奖励"/>
    <n v="200"/>
    <m/>
  </r>
  <r>
    <x v="78"/>
    <x v="1"/>
    <s v="差旅费"/>
    <n v="11064"/>
    <s v="2018.11.7~11.30"/>
  </r>
  <r>
    <x v="79"/>
    <x v="4"/>
    <s v="12月工资"/>
    <n v="1592"/>
    <m/>
  </r>
  <r>
    <x v="80"/>
    <x v="2"/>
    <s v="11月奖金"/>
    <n v="4379"/>
    <m/>
  </r>
  <r>
    <x v="80"/>
    <x v="1"/>
    <s v="差旅费"/>
    <n v="39550"/>
    <s v="2018.8.16～2018.11.5"/>
  </r>
  <r>
    <x v="81"/>
    <x v="4"/>
    <s v="11月工资"/>
    <n v="1790"/>
    <m/>
  </r>
  <r>
    <x v="82"/>
    <x v="7"/>
    <s v="交通费"/>
    <n v="1520"/>
    <m/>
  </r>
  <r>
    <x v="83"/>
    <x v="4"/>
    <s v="10月工资"/>
    <n v="3377"/>
    <s v="工资及奖金"/>
  </r>
  <r>
    <x v="83"/>
    <x v="4"/>
    <s v="10月工资"/>
    <n v="3377"/>
    <s v="工资及奖金"/>
  </r>
  <r>
    <x v="84"/>
    <x v="4"/>
    <s v="9月工资"/>
    <n v="2590.04"/>
    <s v="工资及防暑降温费"/>
  </r>
  <r>
    <x v="84"/>
    <x v="2"/>
    <s v="9月奖金"/>
    <n v="3051.7"/>
    <m/>
  </r>
  <r>
    <x v="85"/>
    <x v="1"/>
    <s v="差旅费"/>
    <n v="16646"/>
    <s v="2018.7.13～2018.8.15"/>
  </r>
  <r>
    <x v="86"/>
    <x v="4"/>
    <s v="8月工资"/>
    <n v="7227.54"/>
    <m/>
  </r>
  <r>
    <x v="87"/>
    <x v="7"/>
    <s v="交通费"/>
    <n v="2280"/>
    <m/>
  </r>
  <r>
    <x v="88"/>
    <x v="2"/>
    <s v="7月奖金"/>
    <n v="3167.57"/>
    <m/>
  </r>
  <r>
    <x v="89"/>
    <x v="4"/>
    <s v="7月工资"/>
    <n v="687.08"/>
    <m/>
  </r>
  <r>
    <x v="90"/>
    <x v="7"/>
    <s v="交通费"/>
    <n v="1520"/>
    <m/>
  </r>
  <r>
    <x v="91"/>
    <x v="1"/>
    <s v="差旅费"/>
    <n v="29967"/>
    <s v="2018.5.17～2018.7.12"/>
  </r>
  <r>
    <x v="92"/>
    <x v="2"/>
    <s v="6月奖金"/>
    <n v="3200"/>
    <m/>
  </r>
  <r>
    <x v="93"/>
    <x v="1"/>
    <s v="差旅费"/>
    <n v="5025"/>
    <s v="2018.5.4~2018.5.16"/>
  </r>
  <r>
    <x v="94"/>
    <x v="2"/>
    <s v="5月奖金"/>
    <n v="3152"/>
    <m/>
  </r>
  <r>
    <x v="94"/>
    <x v="1"/>
    <s v="差旅费"/>
    <n v="33333"/>
    <s v="2018.3.1~2018.5.3"/>
  </r>
  <r>
    <x v="95"/>
    <x v="4"/>
    <s v="5月工资"/>
    <n v="1826"/>
    <m/>
  </r>
  <r>
    <x v="96"/>
    <x v="2"/>
    <s v="4月奖金"/>
    <n v="3152"/>
    <m/>
  </r>
  <r>
    <x v="97"/>
    <x v="4"/>
    <s v="4月工资"/>
    <n v="1826"/>
    <m/>
  </r>
  <r>
    <x v="98"/>
    <x v="2"/>
    <s v="3月奖金"/>
    <n v="3152"/>
    <m/>
  </r>
  <r>
    <x v="99"/>
    <x v="1"/>
    <s v="差旅费"/>
    <n v="12616"/>
    <s v="2018.1.8～2018.2.8"/>
  </r>
  <r>
    <x v="100"/>
    <x v="4"/>
    <s v="3月工资"/>
    <n v="1826"/>
    <m/>
  </r>
  <r>
    <x v="101"/>
    <x v="2"/>
    <s v="年终考核"/>
    <n v="7760"/>
    <m/>
  </r>
  <r>
    <x v="102"/>
    <x v="4"/>
    <s v="2月工资"/>
    <n v="1826"/>
    <m/>
  </r>
  <r>
    <x v="102"/>
    <x v="2"/>
    <s v="2月奖金"/>
    <n v="2960"/>
    <m/>
  </r>
  <r>
    <x v="103"/>
    <x v="1"/>
    <s v="差旅费"/>
    <n v="696"/>
    <m/>
  </r>
  <r>
    <x v="104"/>
    <x v="4"/>
    <s v="1月工资"/>
    <n v="1826"/>
    <m/>
  </r>
  <r>
    <x v="104"/>
    <x v="2"/>
    <s v="1月奖金"/>
    <n v="2281"/>
    <m/>
  </r>
  <r>
    <x v="105"/>
    <x v="2"/>
    <s v="12月奖金"/>
    <n v="5893"/>
    <m/>
  </r>
  <r>
    <x v="105"/>
    <x v="2"/>
    <s v="集团公司各单项奖"/>
    <n v="400"/>
    <m/>
  </r>
  <r>
    <x v="106"/>
    <x v="1"/>
    <s v="差旅费"/>
    <n v="40746"/>
    <s v="2017.9.27~2017.12.17"/>
  </r>
  <r>
    <x v="107"/>
    <x v="4"/>
    <s v="12月基本工资"/>
    <n v="2266"/>
    <m/>
  </r>
  <r>
    <x v="108"/>
    <x v="2"/>
    <s v="11月奖金"/>
    <n v="3249"/>
    <m/>
  </r>
  <r>
    <x v="109"/>
    <x v="4"/>
    <s v="11月基本工资"/>
    <n v="2326"/>
    <m/>
  </r>
  <r>
    <x v="110"/>
    <x v="1"/>
    <s v="差旅费"/>
    <n v="3131"/>
    <s v="2017.9.11～2017.9.22"/>
  </r>
  <r>
    <x v="111"/>
    <x v="2"/>
    <s v="10月奖金"/>
    <n v="3530"/>
    <m/>
  </r>
  <r>
    <x v="112"/>
    <x v="4"/>
    <s v="10月基本工资"/>
    <n v="2326"/>
    <m/>
  </r>
  <r>
    <x v="113"/>
    <x v="2"/>
    <s v="9月奖金"/>
    <n v="3542"/>
    <m/>
  </r>
  <r>
    <x v="114"/>
    <x v="4"/>
    <s v="9月基本工资"/>
    <n v="3326.39"/>
    <m/>
  </r>
  <r>
    <x v="114"/>
    <x v="1"/>
    <s v="差旅费"/>
    <n v="3406"/>
    <s v="2017.8.16～2017.8.28"/>
  </r>
  <r>
    <x v="115"/>
    <x v="2"/>
    <s v="8月奖金"/>
    <n v="3444.72"/>
    <m/>
  </r>
  <r>
    <x v="116"/>
    <x v="1"/>
    <s v="差旅费"/>
    <n v="9650"/>
    <s v="2017.7.6～2017.8.11"/>
  </r>
  <r>
    <x v="117"/>
    <x v="4"/>
    <s v="8月基本工资"/>
    <n v="1552.78"/>
    <m/>
  </r>
  <r>
    <x v="118"/>
    <x v="2"/>
    <s v="7月奖金"/>
    <n v="2950"/>
    <m/>
  </r>
</pivotCacheRecords>
</file>

<file path=xl/pivotCache/pivotCacheRecords2.xml><?xml version="1.0" encoding="utf-8"?>
<pivotCacheRecords xmlns="http://schemas.openxmlformats.org/spreadsheetml/2006/main" count="160"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1"/>
    <x v="1"/>
    <s v="差旅费"/>
    <n v="5750"/>
    <n v="16295.97"/>
  </r>
  <r>
    <x v="2"/>
    <x v="2"/>
    <s v="3月奖金"/>
    <n v="5013"/>
    <m/>
  </r>
  <r>
    <x v="2"/>
    <x v="1"/>
    <m/>
    <m/>
    <s v="报28220？"/>
  </r>
  <r>
    <x v="2"/>
    <x v="1"/>
    <s v="1月份差旅费"/>
    <n v="1291"/>
    <s v="报12831"/>
  </r>
  <r>
    <x v="3"/>
    <x v="1"/>
    <s v="10月份"/>
    <n v="-1660"/>
    <s v="报16475"/>
  </r>
  <r>
    <x v="4"/>
    <x v="3"/>
    <m/>
    <n v="536"/>
    <m/>
  </r>
  <r>
    <x v="5"/>
    <x v="2"/>
    <m/>
    <n v="233"/>
    <m/>
  </r>
  <r>
    <x v="6"/>
    <x v="2"/>
    <s v="先进集体奖"/>
    <n v="500"/>
    <m/>
  </r>
  <r>
    <x v="6"/>
    <x v="2"/>
    <s v="能力验证项目奖"/>
    <n v="600"/>
    <m/>
  </r>
  <r>
    <x v="6"/>
    <x v="2"/>
    <s v="2020先进个人奖"/>
    <n v="2000"/>
    <m/>
  </r>
  <r>
    <x v="7"/>
    <x v="4"/>
    <m/>
    <n v="1355"/>
    <m/>
  </r>
  <r>
    <x v="8"/>
    <x v="2"/>
    <m/>
    <n v="23400"/>
    <m/>
  </r>
  <r>
    <x v="9"/>
    <x v="2"/>
    <m/>
    <n v="4284"/>
    <m/>
  </r>
  <r>
    <x v="9"/>
    <x v="4"/>
    <m/>
    <n v="1951"/>
    <m/>
  </r>
  <r>
    <x v="10"/>
    <x v="5"/>
    <m/>
    <n v="11125"/>
    <m/>
  </r>
  <r>
    <x v="10"/>
    <x v="6"/>
    <m/>
    <n v="1500"/>
    <m/>
  </r>
  <r>
    <x v="10"/>
    <x v="2"/>
    <s v="12月"/>
    <n v="23259"/>
    <m/>
  </r>
  <r>
    <x v="11"/>
    <x v="4"/>
    <s v="12月"/>
    <n v="1681"/>
    <m/>
  </r>
  <r>
    <x v="3"/>
    <x v="1"/>
    <s v="11-12月"/>
    <n v="5569"/>
    <s v="报22990"/>
  </r>
  <r>
    <x v="3"/>
    <x v="7"/>
    <s v="四季度"/>
    <n v="3536"/>
    <m/>
  </r>
  <r>
    <x v="12"/>
    <x v="2"/>
    <s v="10-11月"/>
    <n v="11145"/>
    <m/>
  </r>
  <r>
    <x v="13"/>
    <x v="7"/>
    <s v="三季度"/>
    <n v="3614"/>
    <m/>
  </r>
  <r>
    <x v="14"/>
    <x v="8"/>
    <s v="调整"/>
    <n v="-60000"/>
    <m/>
  </r>
  <r>
    <x v="15"/>
    <x v="4"/>
    <s v="10月"/>
    <n v="1951"/>
    <m/>
  </r>
  <r>
    <x v="16"/>
    <x v="1"/>
    <s v="8月份差旅费"/>
    <n v="38772"/>
    <m/>
  </r>
  <r>
    <x v="17"/>
    <x v="2"/>
    <s v="9月"/>
    <n v="5242"/>
    <m/>
  </r>
  <r>
    <x v="17"/>
    <x v="4"/>
    <s v="9月"/>
    <n v="2451"/>
    <m/>
  </r>
  <r>
    <x v="18"/>
    <x v="9"/>
    <s v="防暑降温费"/>
    <n v="650"/>
    <m/>
  </r>
  <r>
    <x v="19"/>
    <x v="2"/>
    <s v="8月奖金"/>
    <n v="4990.47"/>
    <m/>
  </r>
  <r>
    <x v="20"/>
    <x v="4"/>
    <s v="8月工资"/>
    <n v="2451"/>
    <m/>
  </r>
  <r>
    <x v="21"/>
    <x v="2"/>
    <s v="7月奖金"/>
    <n v="6010"/>
    <m/>
  </r>
  <r>
    <x v="22"/>
    <x v="1"/>
    <s v="7月份差旅费"/>
    <n v="15463"/>
    <n v="35402"/>
  </r>
  <r>
    <x v="23"/>
    <x v="1"/>
    <s v="6月份差旅费"/>
    <n v="30549"/>
    <m/>
  </r>
  <r>
    <x v="24"/>
    <x v="7"/>
    <s v="交通补贴"/>
    <n v="2450"/>
    <m/>
  </r>
  <r>
    <x v="25"/>
    <x v="4"/>
    <s v="7月工资"/>
    <n v="2449"/>
    <m/>
  </r>
  <r>
    <x v="26"/>
    <x v="1"/>
    <s v="5月份差旅费"/>
    <n v="13108"/>
    <m/>
  </r>
  <r>
    <x v="27"/>
    <x v="2"/>
    <s v="6月收入"/>
    <n v="6080"/>
    <m/>
  </r>
  <r>
    <x v="28"/>
    <x v="4"/>
    <s v="6月工资"/>
    <n v="2449"/>
    <m/>
  </r>
  <r>
    <x v="29"/>
    <x v="2"/>
    <s v="5月份奖金"/>
    <n v="6719"/>
    <m/>
  </r>
  <r>
    <x v="30"/>
    <x v="1"/>
    <s v="4月份差旅费"/>
    <n v="7799"/>
    <m/>
  </r>
  <r>
    <x v="31"/>
    <x v="4"/>
    <s v="5月份工资"/>
    <n v="2565"/>
    <m/>
  </r>
  <r>
    <x v="32"/>
    <x v="3"/>
    <s v="2019房租退税"/>
    <n v="1800"/>
    <m/>
  </r>
  <r>
    <x v="33"/>
    <x v="2"/>
    <s v="4月份奖金"/>
    <n v="6275"/>
    <m/>
  </r>
  <r>
    <x v="33"/>
    <x v="1"/>
    <s v="1月份差旅费"/>
    <n v="24844"/>
    <n v="47481"/>
  </r>
  <r>
    <x v="33"/>
    <x v="1"/>
    <s v="3月份差旅费"/>
    <n v="5570"/>
    <n v="12459"/>
  </r>
  <r>
    <x v="34"/>
    <x v="2"/>
    <s v="催收款奖"/>
    <n v="9200"/>
    <m/>
  </r>
  <r>
    <x v="34"/>
    <x v="2"/>
    <s v="19年年终奖"/>
    <n v="20020"/>
    <m/>
  </r>
  <r>
    <x v="34"/>
    <x v="4"/>
    <s v="4月工资"/>
    <n v="1455"/>
    <m/>
  </r>
  <r>
    <x v="35"/>
    <x v="4"/>
    <s v="3月奖金"/>
    <n v="6473"/>
    <m/>
  </r>
  <r>
    <x v="36"/>
    <x v="4"/>
    <s v="3月工资"/>
    <n v="2689"/>
    <m/>
  </r>
  <r>
    <x v="37"/>
    <x v="2"/>
    <s v="2月奖金"/>
    <n v="6573"/>
    <m/>
  </r>
  <r>
    <x v="38"/>
    <x v="4"/>
    <s v="2月工资"/>
    <n v="2689"/>
    <m/>
  </r>
  <r>
    <x v="39"/>
    <x v="2"/>
    <s v="1月奖金"/>
    <n v="6449"/>
    <m/>
  </r>
  <r>
    <x v="40"/>
    <x v="4"/>
    <s v="1月工资"/>
    <n v="2689"/>
    <m/>
  </r>
  <r>
    <x v="41"/>
    <x v="1"/>
    <s v="差旅费"/>
    <n v="36723"/>
    <n v="54332"/>
  </r>
  <r>
    <x v="42"/>
    <x v="8"/>
    <s v="龚"/>
    <n v="-5000"/>
    <m/>
  </r>
  <r>
    <x v="42"/>
    <x v="2"/>
    <s v="12月奖金"/>
    <n v="19564"/>
    <m/>
  </r>
  <r>
    <x v="42"/>
    <x v="2"/>
    <s v="催收款奖"/>
    <n v="1000"/>
    <m/>
  </r>
  <r>
    <x v="42"/>
    <x v="2"/>
    <s v="单项奖"/>
    <n v="12500"/>
    <m/>
  </r>
  <r>
    <x v="42"/>
    <x v="2"/>
    <s v="产品产业化月奖"/>
    <n v="500"/>
    <m/>
  </r>
  <r>
    <x v="42"/>
    <x v="2"/>
    <s v="工期奖"/>
    <n v="2400"/>
    <m/>
  </r>
  <r>
    <x v="42"/>
    <x v="2"/>
    <s v="海外催收款奖"/>
    <n v="150"/>
    <m/>
  </r>
  <r>
    <x v="43"/>
    <x v="4"/>
    <s v="12月工资"/>
    <n v="2467"/>
    <m/>
  </r>
  <r>
    <x v="44"/>
    <x v="7"/>
    <s v="19年第四季度交通补贴"/>
    <n v="3566"/>
    <m/>
  </r>
  <r>
    <x v="45"/>
    <x v="2"/>
    <s v="11月奖金"/>
    <n v="6018"/>
    <m/>
  </r>
  <r>
    <x v="46"/>
    <x v="4"/>
    <s v="11月工资"/>
    <n v="2689"/>
    <m/>
  </r>
  <r>
    <x v="47"/>
    <x v="2"/>
    <s v="10月奖金"/>
    <n v="5964"/>
    <m/>
  </r>
  <r>
    <x v="47"/>
    <x v="2"/>
    <s v="产品产业化奖"/>
    <n v="400"/>
    <m/>
  </r>
  <r>
    <x v="48"/>
    <x v="1"/>
    <s v="差旅费"/>
    <n v="28699"/>
    <s v="2019.8.25～2019.10.20"/>
  </r>
  <r>
    <x v="49"/>
    <x v="7"/>
    <s v="交通补贴"/>
    <n v="2033"/>
    <m/>
  </r>
  <r>
    <x v="49"/>
    <x v="4"/>
    <s v="10月工资"/>
    <n v="3889"/>
    <m/>
  </r>
  <r>
    <x v="50"/>
    <x v="2"/>
    <s v="9月奖金"/>
    <n v="5600"/>
    <m/>
  </r>
  <r>
    <x v="51"/>
    <x v="4"/>
    <s v="9月工资"/>
    <n v="989"/>
    <m/>
  </r>
  <r>
    <x v="52"/>
    <x v="2"/>
    <s v="防暑降温费"/>
    <n v="650"/>
    <m/>
  </r>
  <r>
    <x v="53"/>
    <x v="2"/>
    <s v="8月奖金"/>
    <n v="5422"/>
    <m/>
  </r>
  <r>
    <x v="54"/>
    <x v="1"/>
    <s v="差旅费"/>
    <n v="25280"/>
    <s v="2019.7.1～2019.8.24"/>
  </r>
  <r>
    <x v="55"/>
    <x v="4"/>
    <s v="8月工资"/>
    <n v="1628"/>
    <m/>
  </r>
  <r>
    <x v="56"/>
    <x v="7"/>
    <s v="交通补贴"/>
    <n v="1600"/>
    <m/>
  </r>
  <r>
    <x v="57"/>
    <x v="2"/>
    <s v="7月奖金"/>
    <n v="4880"/>
    <m/>
  </r>
  <r>
    <x v="58"/>
    <x v="4"/>
    <s v="7月工资"/>
    <n v="1492"/>
    <m/>
  </r>
  <r>
    <x v="59"/>
    <x v="1"/>
    <s v="差旅费"/>
    <n v="22360"/>
    <s v="2019.5.11～2019.6.30，"/>
  </r>
  <r>
    <x v="60"/>
    <x v="2"/>
    <s v="6月奖金"/>
    <n v="5233"/>
    <m/>
  </r>
  <r>
    <x v="61"/>
    <x v="4"/>
    <s v="6月工资"/>
    <n v="1800"/>
    <m/>
  </r>
  <r>
    <x v="62"/>
    <x v="2"/>
    <s v="5月奖金"/>
    <n v="5055"/>
    <m/>
  </r>
  <r>
    <x v="63"/>
    <x v="4"/>
    <s v="5月工资"/>
    <n v="1800"/>
    <m/>
  </r>
  <r>
    <x v="64"/>
    <x v="1"/>
    <s v="差旅费"/>
    <n v="16138"/>
    <s v="2019.3.29~2019.5.10,24965"/>
  </r>
  <r>
    <x v="65"/>
    <x v="1"/>
    <s v="差旅费"/>
    <n v="18919"/>
    <s v="2019.2.18~2019.3.28,23118"/>
  </r>
  <r>
    <x v="66"/>
    <x v="2"/>
    <s v="4月奖金"/>
    <n v="4726"/>
    <m/>
  </r>
  <r>
    <x v="67"/>
    <x v="4"/>
    <s v="工资"/>
    <n v="1800"/>
    <m/>
  </r>
  <r>
    <x v="68"/>
    <x v="7"/>
    <s v="交通补贴"/>
    <n v="1600"/>
    <m/>
  </r>
  <r>
    <x v="69"/>
    <x v="4"/>
    <s v="3月工资"/>
    <n v="1745"/>
    <m/>
  </r>
  <r>
    <x v="69"/>
    <x v="2"/>
    <s v="18年年终催收款"/>
    <n v="2000"/>
    <m/>
  </r>
  <r>
    <x v="70"/>
    <x v="2"/>
    <s v="3月奖金"/>
    <n v="3939"/>
    <m/>
  </r>
  <r>
    <x v="71"/>
    <x v="2"/>
    <s v="2月奖金"/>
    <n v="3733"/>
    <m/>
  </r>
  <r>
    <x v="72"/>
    <x v="4"/>
    <s v="2月工资"/>
    <n v="1790"/>
    <m/>
  </r>
  <r>
    <x v="73"/>
    <x v="2"/>
    <s v="1月奖金"/>
    <n v="4743"/>
    <m/>
  </r>
  <r>
    <x v="73"/>
    <x v="2"/>
    <s v="2018年年终奖"/>
    <n v="18602"/>
    <m/>
  </r>
  <r>
    <x v="74"/>
    <x v="1"/>
    <s v="差旅费"/>
    <n v="22473"/>
    <s v="2018.12.1～2019.1.17"/>
  </r>
  <r>
    <x v="75"/>
    <x v="4"/>
    <s v="一月份工资"/>
    <n v="1790"/>
    <m/>
  </r>
  <r>
    <x v="76"/>
    <x v="2"/>
    <s v="12月奖金"/>
    <n v="4206"/>
    <m/>
  </r>
  <r>
    <x v="76"/>
    <x v="2"/>
    <s v="开发中标奖"/>
    <n v="300"/>
    <m/>
  </r>
  <r>
    <x v="76"/>
    <x v="2"/>
    <s v="产品产业化"/>
    <n v="300"/>
    <m/>
  </r>
  <r>
    <x v="76"/>
    <x v="2"/>
    <s v="17年下半年生产项目考核"/>
    <n v="200"/>
    <m/>
  </r>
  <r>
    <x v="76"/>
    <x v="2"/>
    <s v="18年上半年生产项目考核"/>
    <n v="600"/>
    <m/>
  </r>
  <r>
    <x v="77"/>
    <x v="2"/>
    <s v="工会劳动竞赛奖励"/>
    <n v="200"/>
    <m/>
  </r>
  <r>
    <x v="78"/>
    <x v="1"/>
    <s v="差旅费"/>
    <n v="11064"/>
    <s v="2018.11.7~11.30"/>
  </r>
  <r>
    <x v="79"/>
    <x v="4"/>
    <s v="12月工资"/>
    <n v="1592"/>
    <m/>
  </r>
  <r>
    <x v="80"/>
    <x v="2"/>
    <s v="11月奖金"/>
    <n v="4379"/>
    <m/>
  </r>
  <r>
    <x v="80"/>
    <x v="1"/>
    <s v="差旅费"/>
    <n v="39550"/>
    <s v="2018.8.16～2018.11.5"/>
  </r>
  <r>
    <x v="81"/>
    <x v="4"/>
    <s v="11月工资"/>
    <n v="1790"/>
    <m/>
  </r>
  <r>
    <x v="82"/>
    <x v="7"/>
    <s v="交通费"/>
    <n v="1520"/>
    <m/>
  </r>
  <r>
    <x v="83"/>
    <x v="4"/>
    <s v="10月工资"/>
    <n v="3377"/>
    <s v="工资及奖金"/>
  </r>
  <r>
    <x v="83"/>
    <x v="4"/>
    <s v="10月工资"/>
    <n v="3377"/>
    <s v="工资及奖金"/>
  </r>
  <r>
    <x v="84"/>
    <x v="4"/>
    <s v="9月工资"/>
    <n v="2590.04"/>
    <s v="工资及防暑降温费"/>
  </r>
  <r>
    <x v="84"/>
    <x v="2"/>
    <s v="9月奖金"/>
    <n v="3051.7"/>
    <m/>
  </r>
  <r>
    <x v="85"/>
    <x v="1"/>
    <s v="差旅费"/>
    <n v="16646"/>
    <s v="2018.7.13～2018.8.15"/>
  </r>
  <r>
    <x v="86"/>
    <x v="4"/>
    <s v="8月工资"/>
    <n v="7227.54"/>
    <m/>
  </r>
  <r>
    <x v="87"/>
    <x v="7"/>
    <s v="交通费"/>
    <n v="2280"/>
    <m/>
  </r>
  <r>
    <x v="88"/>
    <x v="2"/>
    <s v="7月奖金"/>
    <n v="3167.57"/>
    <m/>
  </r>
  <r>
    <x v="89"/>
    <x v="4"/>
    <s v="7月工资"/>
    <n v="687.08"/>
    <m/>
  </r>
  <r>
    <x v="90"/>
    <x v="7"/>
    <s v="交通费"/>
    <n v="1520"/>
    <m/>
  </r>
  <r>
    <x v="91"/>
    <x v="1"/>
    <s v="差旅费"/>
    <n v="29967"/>
    <s v="2018.5.17～2018.7.12"/>
  </r>
  <r>
    <x v="92"/>
    <x v="2"/>
    <s v="6月奖金"/>
    <n v="3200"/>
    <m/>
  </r>
  <r>
    <x v="93"/>
    <x v="1"/>
    <s v="差旅费"/>
    <n v="5025"/>
    <s v="2018.5.4~2018.5.16"/>
  </r>
  <r>
    <x v="94"/>
    <x v="2"/>
    <s v="5月奖金"/>
    <n v="3152"/>
    <m/>
  </r>
  <r>
    <x v="94"/>
    <x v="1"/>
    <s v="差旅费"/>
    <n v="33333"/>
    <s v="2018.3.1~2018.5.3"/>
  </r>
  <r>
    <x v="95"/>
    <x v="4"/>
    <s v="5月工资"/>
    <n v="1826"/>
    <m/>
  </r>
  <r>
    <x v="96"/>
    <x v="2"/>
    <s v="4月奖金"/>
    <n v="3152"/>
    <m/>
  </r>
  <r>
    <x v="97"/>
    <x v="4"/>
    <s v="4月工资"/>
    <n v="1826"/>
    <m/>
  </r>
  <r>
    <x v="98"/>
    <x v="2"/>
    <s v="3月奖金"/>
    <n v="3152"/>
    <m/>
  </r>
  <r>
    <x v="99"/>
    <x v="1"/>
    <s v="差旅费"/>
    <n v="12616"/>
    <s v="2018.1.8～2018.2.8"/>
  </r>
  <r>
    <x v="100"/>
    <x v="4"/>
    <s v="3月工资"/>
    <n v="1826"/>
    <m/>
  </r>
  <r>
    <x v="101"/>
    <x v="2"/>
    <s v="年终考核"/>
    <n v="7760"/>
    <m/>
  </r>
  <r>
    <x v="102"/>
    <x v="4"/>
    <s v="2月工资"/>
    <n v="1826"/>
    <m/>
  </r>
  <r>
    <x v="102"/>
    <x v="2"/>
    <s v="2月奖金"/>
    <n v="2960"/>
    <m/>
  </r>
  <r>
    <x v="103"/>
    <x v="1"/>
    <s v="差旅费"/>
    <n v="696"/>
    <m/>
  </r>
  <r>
    <x v="104"/>
    <x v="4"/>
    <s v="1月工资"/>
    <n v="1826"/>
    <m/>
  </r>
  <r>
    <x v="104"/>
    <x v="2"/>
    <s v="1月奖金"/>
    <n v="2281"/>
    <m/>
  </r>
  <r>
    <x v="105"/>
    <x v="2"/>
    <s v="12月奖金"/>
    <n v="5893"/>
    <m/>
  </r>
  <r>
    <x v="105"/>
    <x v="2"/>
    <s v="集团公司各单项奖"/>
    <n v="400"/>
    <m/>
  </r>
  <r>
    <x v="106"/>
    <x v="1"/>
    <s v="差旅费"/>
    <n v="40746"/>
    <s v="2017.9.27~2017.12.17"/>
  </r>
  <r>
    <x v="107"/>
    <x v="4"/>
    <s v="12月基本工资"/>
    <n v="2266"/>
    <m/>
  </r>
  <r>
    <x v="108"/>
    <x v="2"/>
    <s v="11月奖金"/>
    <n v="3249"/>
    <m/>
  </r>
  <r>
    <x v="109"/>
    <x v="4"/>
    <s v="11月基本工资"/>
    <n v="2326"/>
    <m/>
  </r>
  <r>
    <x v="110"/>
    <x v="1"/>
    <s v="差旅费"/>
    <n v="3131"/>
    <s v="2017.9.11～2017.9.22"/>
  </r>
  <r>
    <x v="111"/>
    <x v="2"/>
    <s v="10月奖金"/>
    <n v="3530"/>
    <m/>
  </r>
  <r>
    <x v="112"/>
    <x v="4"/>
    <s v="10月基本工资"/>
    <n v="2326"/>
    <m/>
  </r>
  <r>
    <x v="113"/>
    <x v="2"/>
    <s v="9月奖金"/>
    <n v="3542"/>
    <m/>
  </r>
  <r>
    <x v="114"/>
    <x v="4"/>
    <s v="9月基本工资"/>
    <n v="3326.39"/>
    <m/>
  </r>
  <r>
    <x v="114"/>
    <x v="1"/>
    <s v="差旅费"/>
    <n v="3406"/>
    <s v="2017.8.16～2017.8.28"/>
  </r>
  <r>
    <x v="115"/>
    <x v="2"/>
    <s v="8月奖金"/>
    <n v="3444.72"/>
    <m/>
  </r>
  <r>
    <x v="116"/>
    <x v="1"/>
    <s v="差旅费"/>
    <n v="9650"/>
    <s v="2017.7.6～2017.8.11"/>
  </r>
  <r>
    <x v="117"/>
    <x v="4"/>
    <s v="8月基本工资"/>
    <n v="1552.78"/>
    <m/>
  </r>
  <r>
    <x v="118"/>
    <x v="2"/>
    <s v="7月奖金"/>
    <n v="2950"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数据透视表1" cacheId="0" dataOnRows="0" dataCaption="值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H1:I8" firstHeaderRow="1" firstDataRow="1" firstDataCol="1"/>
  <pivotFields count="7">
    <pivotField axis="axisRow" showDropDowns="1" compact="1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7">
        <item t="data" sd="0" x="0"/>
        <item t="data" sd="1" x="1"/>
        <item t="data" sd="0" x="2"/>
        <item t="data" sd="0" x="3"/>
        <item t="data" sd="0" x="4"/>
        <item t="data" sd="1" x="5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descending" defaultSubtotal="1">
      <items count="8">
        <item t="data" sd="0" x="5"/>
        <item t="data" sd="0" x="4"/>
        <item t="data" sd="0" x="3"/>
        <item t="data" sd="0" x="2"/>
        <item t="data" sd="0" x="1"/>
        <item t="data" sd="1" x="6"/>
        <item t="data" sd="0" x="0"/>
        <item t="default" sd="1"/>
      </items>
    </pivotField>
  </pivotFields>
  <rowFields count="3">
    <field x="6"/>
    <field x="5"/>
    <field x="0"/>
  </rowFields>
  <rowItems count="7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6"/>
    </i>
    <i t="grand" r="0" i="0">
      <x v="0"/>
    </i>
  </rowItems>
  <colItems count="1">
    <i t="data" r="0" i="0"/>
  </colItems>
  <dataFields count="1">
    <dataField name="求和项:金额" fld="3" subtotal="sum" showDataAs="normal" baseField="0" baseItem="0"/>
  </dataFields>
  <chartFormats count="1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数据透视表2" cacheId="0" dataOnRows="0" dataCaption="值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K1:L12" firstHeaderRow="1" firstDataRow="1" firstDataCol="1"/>
  <pivotFields count="7"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1">
        <item t="data" sd="1" x="9"/>
        <item t="data" sd="1" x="1"/>
        <item t="data" sd="1" x="6"/>
        <item t="data" sd="1" x="4"/>
        <item t="data" sd="1" x="2"/>
        <item t="data" sd="1" x="7"/>
        <item t="data" sd="1" x="5"/>
        <item t="data" sd="1" x="8"/>
        <item t="data" sd="1" x="3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1"/>
  </rowFields>
  <rowItems count="11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grand" r="0" i="0">
      <x v="0"/>
    </i>
  </rowItems>
  <colItems count="1">
    <i t="data" r="0" i="0"/>
  </colItems>
  <dataFields count="1">
    <dataField name="求和项:金额" fld="3" subtotal="sum" showDataAs="normal" baseField="0" baseItem="0"/>
  </dataFields>
  <chartFormats count="1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数据透视表1" cacheId="1" dataOnRows="0" dataCaption="值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6:E17" firstHeaderRow="0" firstDataRow="1" firstDataCol="1" rowPageCount="3" colPageCount="1"/>
  <pivotFields count="18">
    <pivotField showDropDowns="1" compact="1" outline="1" subtotalTop="1" dragToRow="1" dragToCol="1" dragToPage="1" dragToData="1" dragOff="1" showAll="0" topAutoShow="1" itemPageCount="10" sortType="manual" defaultSubtotal="1">
      <items count="14">
        <item t="data" sd="1" x="12"/>
        <item t="data" sd="1" x="11"/>
        <item t="data" sd="1" x="10"/>
        <item t="data" sd="1" x="9"/>
        <item t="data" sd="1" x="8"/>
        <item t="data" sd="1" x="7"/>
        <item t="data" sd="1" x="6"/>
        <item t="data" sd="1" x="5"/>
        <item t="data" sd="1" x="4"/>
        <item t="data" sd="1" x="3"/>
        <item t="data" sd="1" x="2"/>
        <item t="data" sd="1" x="1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dataField="1" showDropDowns="1" compact="1" outline="1" subtotalTop="1" dragToRow="1" dragToCol="1" multipleItemSelectionAllowed="1" dragToPage="1" dragToData="1" dragOff="1" showAll="0" topAutoShow="1" itemPageCount="10" sortType="manual" defaultSubtotal="1">
      <items count="72">
        <item t="data" sd="1" m="1" x="45"/>
        <item t="data" sd="1" m="1" x="28"/>
        <item t="data" sd="1" m="1" x="33"/>
        <item t="data" sd="1" m="1" x="48"/>
        <item t="data" sd="1" m="1" x="42"/>
        <item t="data" sd="1" m="1" x="59"/>
        <item t="data" sd="1" m="1" x="67"/>
        <item t="data" sd="1" m="1" x="65"/>
        <item t="data" sd="0" x="2"/>
        <item t="data" sd="1" m="1" x="29"/>
        <item t="data" sd="1" m="1" x="20"/>
        <item t="data" sd="1" m="1" x="58"/>
        <item t="data" sd="1" m="1" x="57"/>
        <item t="data" sd="1" m="1" x="18"/>
        <item t="data" sd="1" m="1" x="44"/>
        <item t="data" sd="1" m="1" x="62"/>
        <item t="data" sd="1" m="1" x="31"/>
        <item t="data" sd="1" m="1" x="64"/>
        <item t="data" sd="1" m="1" x="47"/>
        <item t="data" sd="1" m="1" x="38"/>
        <item t="data" sd="1" m="1" x="46"/>
        <item t="data" sd="1" m="1" x="36"/>
        <item t="data" sd="1" m="1" x="66"/>
        <item t="data" sd="1" m="1" x="69"/>
        <item t="data" sd="1" m="1" x="13"/>
        <item t="data" sd="1" m="1" x="10"/>
        <item t="data" sd="1" m="1" x="56"/>
        <item t="data" sd="0" x="5"/>
        <item t="data" sd="1" m="1" x="54"/>
        <item t="data" sd="1" m="1" x="14"/>
        <item t="data" sd="1" m="1" x="52"/>
        <item t="data" sd="1" m="1" x="16"/>
        <item t="data" sd="1" m="1" x="70"/>
        <item t="data" sd="1" m="1" x="11"/>
        <item t="data" sd="1" m="1" x="63"/>
        <item t="data" sd="1" m="1" x="43"/>
        <item t="data" sd="1" m="1" x="40"/>
        <item t="data" sd="1" m="1" x="55"/>
        <item t="data" sd="1" m="1" x="9"/>
        <item t="data" sd="1" m="1" x="32"/>
        <item t="data" sd="1" m="1" x="24"/>
        <item t="data" sd="1" m="1" x="61"/>
        <item t="data" sd="1" m="1" x="37"/>
        <item t="data" sd="0" m="1" x="15"/>
        <item t="data" sd="1" m="1" x="41"/>
        <item t="data" sd="1" m="1" x="21"/>
        <item t="data" sd="1" m="1" x="22"/>
        <item t="data" sd="1" m="1" x="19"/>
        <item t="data" sd="1" m="1" x="68"/>
        <item t="data" sd="1" m="1" x="49"/>
        <item t="data" sd="1" m="1" x="27"/>
        <item t="data" sd="0" m="1" x="26"/>
        <item t="data" sd="1" m="1" x="12"/>
        <item t="data" sd="1" m="1" x="51"/>
        <item t="data" sd="1" m="1" x="30"/>
        <item t="data" sd="1" m="1" x="23"/>
        <item t="data" sd="0" x="6"/>
        <item t="data" sd="1" m="1" x="50"/>
        <item t="data" sd="0" m="1" x="39"/>
        <item t="data" sd="0" x="1"/>
        <item t="data" sd="1" m="1" x="17"/>
        <item t="data" sd="1" m="1" x="8"/>
        <item t="data" sd="0" m="1" x="53"/>
        <item t="data" sd="0" m="1" x="25"/>
        <item t="data" sd="0" m="1" x="60"/>
        <item t="data" sd="0" x="0"/>
        <item t="data" sd="0" x="7"/>
        <item t="data" sd="1" m="1" x="35"/>
        <item t="data" sd="0" m="1" x="34"/>
        <item t="data" sd="1" x="3"/>
        <item t="data" sd="1" x="4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74">
        <item t="data" sd="1" m="1" x="60"/>
        <item t="data" sd="1" x="9"/>
        <item t="data" sd="1" m="1" x="43"/>
        <item t="data" sd="1" m="1" x="51"/>
        <item t="data" sd="1" m="1" x="45"/>
        <item t="data" sd="1" m="1" x="64"/>
        <item t="data" sd="1" m="1" x="19"/>
        <item t="data" sd="1" m="1" x="34"/>
        <item t="data" sd="1" m="1" x="18"/>
        <item t="data" sd="1" m="1" x="66"/>
        <item t="data" sd="1" m="1" x="37"/>
        <item t="data" sd="1" m="1" x="36"/>
        <item t="data" sd="1" m="1" x="50"/>
        <item t="data" sd="1" m="1" x="21"/>
        <item t="data" sd="1" m="1" x="24"/>
        <item t="data" sd="1" m="1" x="47"/>
        <item t="data" sd="1" m="1" x="14"/>
        <item t="data" sd="1" m="1" x="20"/>
        <item t="data" sd="1" m="1" x="35"/>
        <item t="data" sd="1" m="1" x="65"/>
        <item t="data" sd="1" m="1" x="38"/>
        <item t="data" sd="1" m="1" x="70"/>
        <item t="data" sd="1" m="1" x="25"/>
        <item t="data" sd="1" x="1"/>
        <item t="data" sd="1" m="1" x="27"/>
        <item t="data" sd="1" m="1" x="41"/>
        <item t="data" sd="1" m="1" x="49"/>
        <item t="data" sd="1" m="1" x="72"/>
        <item t="data" sd="1" m="1" x="57"/>
        <item t="data" sd="1" x="7"/>
        <item t="data" sd="1" m="1" x="26"/>
        <item t="data" sd="1" m="1" x="58"/>
        <item t="data" sd="1" m="1" x="61"/>
        <item t="data" sd="1" m="1" x="28"/>
        <item t="data" sd="1" m="1" x="31"/>
        <item t="data" sd="1" x="4"/>
        <item t="data" sd="1" m="1" x="13"/>
        <item t="data" sd="1" m="1" x="55"/>
        <item t="data" sd="1" m="1" x="17"/>
        <item t="data" sd="1" m="1" x="69"/>
        <item t="data" sd="1" m="1" x="48"/>
        <item t="data" sd="1" x="3"/>
        <item t="data" sd="1" m="1" x="68"/>
        <item t="data" sd="1" x="11"/>
        <item t="data" sd="1" m="1" x="42"/>
        <item t="data" sd="1" m="1" x="33"/>
        <item t="data" sd="1" x="0"/>
        <item t="data" sd="1" x="2"/>
        <item t="data" sd="1" m="1" x="16"/>
        <item t="data" sd="1" x="10"/>
        <item t="data" sd="1" m="1" x="22"/>
        <item t="data" sd="1" m="1" x="63"/>
        <item t="data" sd="1" x="6"/>
        <item t="data" sd="1" m="1" x="67"/>
        <item t="data" sd="1" m="1" x="29"/>
        <item t="data" sd="1" m="1" x="59"/>
        <item t="data" sd="1" m="1" x="30"/>
        <item t="data" sd="1" m="1" x="71"/>
        <item t="data" sd="1" m="1" x="23"/>
        <item t="data" sd="1" m="1" x="44"/>
        <item t="data" sd="1" m="1" x="52"/>
        <item t="data" sd="1" m="1" x="39"/>
        <item t="data" sd="1" m="1" x="54"/>
        <item t="data" sd="1" m="1" x="15"/>
        <item t="data" sd="1" m="1" x="56"/>
        <item t="data" sd="1" m="1" x="40"/>
        <item t="data" sd="1" m="1" x="53"/>
        <item t="data" sd="1" m="1" x="46"/>
        <item t="data" sd="1" x="8"/>
        <item t="data" sd="1" m="1" x="32"/>
        <item t="data" sd="1" m="1" x="62"/>
        <item t="data" sd="1" m="1" x="12"/>
        <item t="data" sd="1" x="5"/>
        <item t="default" sd="1"/>
      </items>
    </pivotField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6">
        <item t="data" sd="1" m="1" x="2"/>
        <item t="data" sd="1" m="1" x="3"/>
        <item t="data" sd="1" m="1" x="1"/>
        <item t="data" sd="1" m="1" x="4"/>
        <item t="data" sd="1" x="0"/>
        <item t="default" sd="1"/>
      </items>
    </pivotField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19">
        <item t="data" sd="1" m="1" x="13"/>
        <item t="data" sd="1" m="1" x="8"/>
        <item t="data" sd="1" m="1" x="14"/>
        <item t="data" sd="1" m="1" x="12"/>
        <item t="data" sd="1" m="1" x="6"/>
        <item t="data" sd="1" m="1" x="2"/>
        <item t="data" sd="1" m="1" x="3"/>
        <item t="data" sd="1" m="1" x="9"/>
        <item t="data" sd="1" m="1" x="7"/>
        <item t="data" sd="1" m="1" x="5"/>
        <item t="data" sd="1" x="0"/>
        <item t="data" sd="1" m="1" x="11"/>
        <item t="data" sd="1" m="1" x="4"/>
        <item t="data" sd="1" m="1" x="15"/>
        <item t="data" sd="1" x="1"/>
        <item t="data" sd="1" m="1" x="10"/>
        <item t="data" sd="1" m="1" x="17"/>
        <item t="data" sd="1" m="1" x="16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sd="1" m="1" x="3"/>
        <item t="data" sd="1" x="0"/>
        <item t="data" sd="1" m="1" x="2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</pivotFields>
  <rowFields count="2">
    <field x="8"/>
    <field x="9"/>
  </rowFields>
  <rowItems count="11">
    <i t="data" r="0" i="0">
      <x v="8"/>
    </i>
    <i t="data" r="0" i="0">
      <x v="27"/>
    </i>
    <i t="data" r="0" i="0">
      <x v="56"/>
    </i>
    <i t="data" r="0" i="0">
      <x v="59"/>
    </i>
    <i t="data" r="0" i="0">
      <x v="65"/>
    </i>
    <i t="data" r="0" i="0">
      <x v="66"/>
    </i>
    <i t="data" r="0" i="0">
      <x v="69"/>
    </i>
    <i t="data" r="1" i="0">
      <x v="72"/>
    </i>
    <i t="data" r="0" i="0">
      <x v="70"/>
    </i>
    <i t="data" r="1" i="0">
      <x v="52"/>
    </i>
    <i t="grand" r="0" i="0">
      <x v="0"/>
    </i>
  </rowItems>
  <colFields count="1">
    <field x="-2"/>
  </colFields>
  <colItems count="4">
    <i t="data" r="0" i="0">
      <x v="0"/>
    </i>
    <i t="data" r="0" i="1">
      <x v="1"/>
    </i>
    <i t="data" r="0" i="2">
      <x v="2"/>
    </i>
    <i t="data" r="0" i="3">
      <x v="3"/>
    </i>
  </colItems>
  <pageFields count="3">
    <pageField fld="10" hier="-1"/>
    <pageField fld="11" hier="-1"/>
    <pageField fld="13" hier="-1"/>
  </pageFields>
  <dataFields count="4">
    <dataField name="计数项:消费类型（I级）" fld="8" subtotal="count" showDataAs="normal" baseField="0" baseItem="0"/>
    <dataField name="求和项:支出" fld="2" subtotal="sum" showDataAs="normal" baseField="0" baseItem="0" numFmtId="44"/>
    <dataField name="求和项:收入" fld="3" subtotal="sum" showDataAs="normal" baseField="0" baseItem="0" numFmtId="44"/>
    <dataField name="求和项:收入-支出" fld="17" subtotal="sum" showDataAs="normal" baseField="0" baseItem="0" numFmtId="44"/>
  </dataFields>
  <formats count="5">
    <format action="formatting" dxfId="8">
      <pivotArea type="normal" dataOnly="0" labelOnly="1" grandRow="1" outline="0" fieldPosition="0"/>
    </format>
    <format action="formatting" dxfId="7">
      <pivotArea type="normal" dataOnly="1" outline="1" collapsedLevelsAreSubtotals="1" fieldPosition="0">
        <references count="2">
          <reference field="4294967294" selected="0">
            <x v="3"/>
          </reference>
          <reference field="8">
            <x v="68"/>
          </reference>
        </references>
      </pivotArea>
    </format>
    <format action="formatting" dxfId="6">
      <pivotArea field="8" type="normal" dataOnly="1" grandRow="1" outline="0" collapsedLevelsAreSubtotals="1" axis="axisRow" fieldPosition="0">
        <references count="1">
          <reference field="4294967294" selected="0">
            <x v="3"/>
          </reference>
        </references>
      </pivotArea>
    </format>
    <format action="formatting" dxfId="5">
      <pivotArea type="normal" dataOnly="1" outline="0" collapsedLevelsAreSubtotals="1" fieldPosition="0">
        <references count="1">
          <reference field="4294967294" selected="0">
            <x v="3"/>
          </reference>
        </references>
      </pivotArea>
    </format>
    <format action="formatting" dxfId="4">
      <pivotArea type="normal" dataOnly="0" labelOnly="1" outline="0" fieldPosition="0">
        <references count="1">
          <reference field="4294967294">
            <x v="3"/>
          </reference>
        </references>
      </pivotArea>
    </format>
  </formats>
  <chartFormats count="4">
    <chartFormat chart="0" format="0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0" format="1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3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4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</chartFormats>
  <pivotTableStyleInfo showRowHeaders="1" showColHeaders="1" showRowStripes="0" showColStripes="0" showLastColumn="1"/>
  <filters count="1">
    <filter fld="0" type="dateBetween" evalOrder="-1" id="48" name="交易日期">
      <autoFilter ref="A1">
        <filterColumn colId="0">
          <customFilters and="1">
            <customFilter operator="greaterThanOrEqual" val="44562"/>
            <customFilter operator="lessThanOrEqual" val="44926"/>
          </customFilters>
        </filterColumn>
      </autoFilter>
    </filter>
  </filters>
</pivotTableDefinition>
</file>

<file path=xl/tables/table1.xml><?xml version="1.0" encoding="utf-8"?>
<table xmlns="http://schemas.openxmlformats.org/spreadsheetml/2006/main" id="1" name="表5" displayName="表5" ref="A1:E162" headerRowCount="1" totalsRowCount="1">
  <autoFilter ref="A1:E161"/>
  <tableColumns count="5">
    <tableColumn id="1" name="时间" totalsRowLabel="汇总" dataDxfId="88" totalsRowDxfId="87" dataCellStyle="常规 2"/>
    <tableColumn id="2" name="类别" dataDxfId="86" totalsRowDxfId="85" dataCellStyle="常规 2"/>
    <tableColumn id="3" name="详情" dataDxfId="84" totalsRowDxfId="83" dataCellStyle="常规 2"/>
    <tableColumn id="4" name="金额" totalsRowFunction="sum" dataDxfId="82" totalsRowDxfId="81" dataCellStyle="常规 2"/>
    <tableColumn id="5" name="备注" dataDxfId="80" totalsRowDxfId="79" dataCellStyle="常规 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起居" displayName="起居" ref="J1:J14" headerRowCount="1" totalsRowShown="0" headerRowDxfId="26" dataDxfId="25">
  <autoFilter ref="J1:J14"/>
  <tableColumns count="1">
    <tableColumn id="1" name="起居" dataDxfId="24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id="11" name="健康形象" displayName="健康形象" ref="K1:K10" headerRowCount="1" totalsRowShown="0" headerRowDxfId="23">
  <autoFilter ref="K1:K10"/>
  <tableColumns count="1">
    <tableColumn id="1" name="健康形象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学习" displayName="学习" ref="L1:L3" headerRowCount="1" totalsRowShown="0" headerRowDxfId="22" dataDxfId="21">
  <autoFilter ref="L1:L3"/>
  <tableColumns count="1">
    <tableColumn id="1" name="学习" dataDxfId="2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税费" displayName="税费" ref="M1:M6" headerRowCount="1" totalsRowShown="0" headerRowDxfId="19">
  <autoFilter ref="M1:M6"/>
  <tableColumns count="1">
    <tableColumn id="1" name="税费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项目" displayName="项目" ref="A1:A2" headerRowCount="1" totalsRowShown="0" headerRowDxfId="18">
  <autoFilter ref="A1:A2"/>
  <tableColumns count="1">
    <tableColumn id="1" name="项目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公司" displayName="公司" ref="N1:N3" headerRowCount="1" totalsRowShown="0" headerRowDxfId="17" dataDxfId="16">
  <autoFilter ref="N1:N3"/>
  <tableColumns count="1">
    <tableColumn id="1" name="公司" dataDxfId="1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类型1级" displayName="类型1级" ref="B1:B14" headerRowCount="1" totalsRowShown="0" headerRowDxfId="14" dataDxfId="13">
  <autoFilter ref="B1:B14"/>
  <tableColumns count="1">
    <tableColumn id="1" name="类型1级" dataDxfId="1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待定" displayName="待定" ref="O1:O2" headerRowCount="1" totalsRowShown="0" headerRowDxfId="11" dataDxfId="10">
  <autoFilter ref="O1:O2"/>
  <tableColumns count="1">
    <tableColumn id="1" name="待定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财务明细" displayName="财务明细" ref="A1:P52" headerRowCount="1" headerRowDxfId="77" dataDxfId="76">
  <autoFilter ref="A1:P52"/>
  <tableColumns count="16">
    <tableColumn id="14" name="交易日期" dataDxfId="75" totalsRowDxfId="74"/>
    <tableColumn id="2" name="交易时间" dataDxfId="73" totalsRowDxfId="72"/>
    <tableColumn id="3" name="支出" totalsRowFunction="sum" dataDxfId="71" totalsRowDxfId="70"/>
    <tableColumn id="4" name="收入" totalsRowFunction="sum" dataDxfId="69" totalsRowDxfId="68"/>
    <tableColumn id="8" name="摘要" dataDxfId="67" totalsRowDxfId="66"/>
    <tableColumn id="10" name="对方户名" dataDxfId="2" totalsRowDxfId="65"/>
    <tableColumn id="11" name="交易详情" dataDxfId="0" totalsRowDxfId="64"/>
    <tableColumn id="5" name="数据来源" dataDxfId="1" totalsRowDxfId="63"/>
    <tableColumn id="12" name="消费类型（I级）" totalsRowFunction="count" dataDxfId="3" totalsRowDxfId="62"/>
    <tableColumn id="13" name="消费类型（II级）" dataDxfId="61" totalsRowDxfId="60"/>
    <tableColumn id="16" name="报销情况" dataDxfId="59" totalsRowDxfId="58"/>
    <tableColumn id="17" name="项目" dataDxfId="57" totalsRowDxfId="56"/>
    <tableColumn id="18" name="项目明细" dataDxfId="55" totalsRowDxfId="54"/>
    <tableColumn id="6" name="经办人" dataDxfId="53" totalsRowDxfId="52"/>
    <tableColumn id="19" name="备注" dataDxfId="51" totalsRowDxfId="50"/>
    <tableColumn id="1" name="日期&amp;时间&amp;金额" dataDxfId="49" totalsRowDxfId="48">
      <calculatedColumnFormula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餐饮" displayName="餐饮" ref="C1:C7" headerRowCount="1" totalsRowShown="0" headerRowDxfId="47" dataDxfId="46">
  <autoFilter ref="C1:C7"/>
  <tableColumns count="1">
    <tableColumn id="1" name="餐饮" dataDxfId="4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办公" displayName="办公" ref="E1:E8" headerRowCount="1" totalsRowShown="0" headerRowDxfId="44" dataDxfId="43">
  <autoFilter ref="E1:E8"/>
  <tableColumns count="1">
    <tableColumn id="1" name="办公" dataDxfId="42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5" name="娱乐" displayName="娱乐" ref="F1:F7" headerRowCount="1" totalsRowShown="0" headerRowDxfId="41" dataDxfId="40">
  <autoFilter ref="F1:F7"/>
  <tableColumns count="1">
    <tableColumn id="1" name="娱乐" dataDxfId="3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社交" displayName="社交" ref="G1:G9" headerRowCount="1" totalsRowShown="0" headerRowDxfId="38" dataDxfId="37">
  <autoFilter ref="G1:G9"/>
  <tableColumns count="1">
    <tableColumn id="1" name="社交" dataDxfId="36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7" name="交通" displayName="交通" ref="D1:D17" headerRowCount="1" totalsRowShown="0" headerRowDxfId="35" dataDxfId="34">
  <autoFilter ref="D1:D17"/>
  <tableColumns count="1">
    <tableColumn id="1" name="交通" dataDxfId="3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转账" displayName="转账" ref="H1:H7" headerRowCount="1" totalsRowShown="0" headerRowDxfId="32" dataDxfId="31">
  <autoFilter ref="H1:H7"/>
  <tableColumns count="1">
    <tableColumn id="1" name="转账" dataDxfId="30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id="9" name="收入" displayName="收入" ref="I1:I9" headerRowCount="1" totalsRowShown="0" headerRowDxfId="29" dataDxfId="28">
  <autoFilter ref="I1:I9"/>
  <tableColumns count="1">
    <tableColumn id="1" name="收入" dataDxfId="2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edian">
  <a:themeElements>
    <a:clrScheme name="蓝色​​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Relationship Type="http://schemas.openxmlformats.org/officeDocument/2006/relationships/pivotTable" Target="/xl/pivotTables/pivotTable1.xml" Id="rId3" /><Relationship Type="http://schemas.openxmlformats.org/officeDocument/2006/relationships/pivotTable" Target="/xl/pivotTables/pivotTable2.xml" Id="rId4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Relationship Type="http://schemas.openxmlformats.org/officeDocument/2006/relationships/table" Target="/xl/tables/table4.xml" Id="rId2" /><Relationship Type="http://schemas.openxmlformats.org/officeDocument/2006/relationships/table" Target="/xl/tables/table5.xml" Id="rId3" /><Relationship Type="http://schemas.openxmlformats.org/officeDocument/2006/relationships/table" Target="/xl/tables/table6.xml" Id="rId4" /><Relationship Type="http://schemas.openxmlformats.org/officeDocument/2006/relationships/table" Target="/xl/tables/table7.xml" Id="rId5" /><Relationship Type="http://schemas.openxmlformats.org/officeDocument/2006/relationships/table" Target="/xl/tables/table8.xml" Id="rId6" /><Relationship Type="http://schemas.openxmlformats.org/officeDocument/2006/relationships/table" Target="/xl/tables/table9.xml" Id="rId7" /><Relationship Type="http://schemas.openxmlformats.org/officeDocument/2006/relationships/table" Target="/xl/tables/table10.xml" Id="rId8" /><Relationship Type="http://schemas.openxmlformats.org/officeDocument/2006/relationships/table" Target="/xl/tables/table11.xml" Id="rId9" /><Relationship Type="http://schemas.openxmlformats.org/officeDocument/2006/relationships/table" Target="/xl/tables/table12.xml" Id="rId10" /><Relationship Type="http://schemas.openxmlformats.org/officeDocument/2006/relationships/table" Target="/xl/tables/table13.xml" Id="rId11" /><Relationship Type="http://schemas.openxmlformats.org/officeDocument/2006/relationships/table" Target="/xl/tables/table14.xml" Id="rId12" /><Relationship Type="http://schemas.openxmlformats.org/officeDocument/2006/relationships/table" Target="/xl/tables/table15.xml" Id="rId13" /><Relationship Type="http://schemas.openxmlformats.org/officeDocument/2006/relationships/table" Target="/xl/tables/table16.xml" Id="rId14" /><Relationship Type="http://schemas.openxmlformats.org/officeDocument/2006/relationships/table" Target="/xl/tables/table17.xml" Id="rId15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pivotTable" Target="/xl/pivotTables/pivotTable3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tabColor rgb="FFFFC000"/>
    <outlinePr summaryBelow="1" summaryRight="1"/>
    <pageSetUpPr/>
  </sheetPr>
  <dimension ref="A1:M174"/>
  <sheetViews>
    <sheetView topLeftCell="A112" zoomScale="90" zoomScaleNormal="90" workbookViewId="0">
      <selection activeCell="D32" sqref="D32"/>
    </sheetView>
  </sheetViews>
  <sheetFormatPr baseColWidth="8" defaultColWidth="8.84375" defaultRowHeight="16.5"/>
  <cols>
    <col width="18" customWidth="1" style="88" min="1" max="2"/>
    <col width="25.3046875" customWidth="1" style="6" min="3" max="3"/>
    <col width="13.4609375" customWidth="1" style="89" min="4" max="4"/>
    <col width="28.84375" customWidth="1" style="5" min="5" max="5"/>
    <col width="8.84375" customWidth="1" style="4" min="6" max="6"/>
    <col width="10.84375" bestFit="1" customWidth="1" style="4" min="7" max="7"/>
    <col width="12" bestFit="1" customWidth="1" style="4" min="8" max="9"/>
    <col width="16" customWidth="1" style="4" min="10" max="10"/>
    <col width="11.84375" bestFit="1" customWidth="1" style="4" min="11" max="11"/>
    <col width="12" bestFit="1" customWidth="1" style="4" min="12" max="12"/>
    <col width="8.84375" customWidth="1" style="4" min="13" max="14"/>
    <col width="8.84375" customWidth="1" style="4" min="15" max="16384"/>
  </cols>
  <sheetData>
    <row r="1">
      <c r="A1" s="88" t="inlineStr">
        <is>
          <t>时间</t>
        </is>
      </c>
      <c r="B1" s="88" t="inlineStr">
        <is>
          <t>类别</t>
        </is>
      </c>
      <c r="C1" s="6" t="inlineStr">
        <is>
          <t>详情</t>
        </is>
      </c>
      <c r="D1" s="89" t="inlineStr">
        <is>
          <t>金额</t>
        </is>
      </c>
      <c r="E1" s="5" t="inlineStr">
        <is>
          <t>备注</t>
        </is>
      </c>
      <c r="F1" s="5" t="n"/>
      <c r="G1" s="5" t="n"/>
      <c r="H1" s="17" t="inlineStr">
        <is>
          <t>行标签</t>
        </is>
      </c>
      <c r="I1" s="26" t="inlineStr">
        <is>
          <t>求和项:金额</t>
        </is>
      </c>
      <c r="J1" s="26" t="n"/>
      <c r="K1" s="17" t="inlineStr">
        <is>
          <t>行标签</t>
        </is>
      </c>
      <c r="L1" s="26" t="inlineStr">
        <is>
          <t>求和项:金额</t>
        </is>
      </c>
      <c r="M1" s="26" t="n"/>
    </row>
    <row r="2">
      <c r="A2" s="90" t="n"/>
      <c r="B2" s="90" t="n"/>
      <c r="C2" s="13" t="n"/>
      <c r="D2" s="91" t="n"/>
      <c r="E2" s="14" t="n"/>
      <c r="F2" s="5" t="n"/>
      <c r="G2" s="12" t="n"/>
      <c r="H2" s="2" t="inlineStr">
        <is>
          <t>2021年</t>
        </is>
      </c>
      <c r="I2" s="26" t="n">
        <v>46913</v>
      </c>
      <c r="J2" s="26" t="n"/>
      <c r="K2" s="2" t="inlineStr">
        <is>
          <t>补贴</t>
        </is>
      </c>
      <c r="L2" s="26" t="n">
        <v>650</v>
      </c>
      <c r="M2" s="26" t="n"/>
    </row>
    <row r="3">
      <c r="A3" s="90" t="n"/>
      <c r="B3" s="90" t="n"/>
      <c r="C3" s="13" t="n"/>
      <c r="D3" s="91" t="n"/>
      <c r="E3" s="14" t="n"/>
      <c r="F3" s="5" t="n"/>
      <c r="G3" s="12" t="n"/>
      <c r="H3" s="2" t="inlineStr">
        <is>
          <t>2020年</t>
        </is>
      </c>
      <c r="I3" s="26" t="n">
        <v>285366.47</v>
      </c>
      <c r="J3" s="26" t="n"/>
      <c r="K3" s="2" t="inlineStr">
        <is>
          <t>差旅费</t>
        </is>
      </c>
      <c r="L3" s="26" t="n">
        <v>523477</v>
      </c>
      <c r="M3" s="26" t="n"/>
    </row>
    <row r="4">
      <c r="A4" s="90" t="n"/>
      <c r="B4" s="90" t="n"/>
      <c r="C4" s="13" t="n"/>
      <c r="D4" s="91" t="n"/>
      <c r="E4" s="14" t="n"/>
      <c r="F4" s="5" t="n"/>
      <c r="G4" s="12" t="n"/>
      <c r="H4" s="2" t="inlineStr">
        <is>
          <t>2019年</t>
        </is>
      </c>
      <c r="I4" s="26" t="n">
        <v>274626</v>
      </c>
      <c r="J4" s="26" t="n"/>
      <c r="K4" s="2" t="inlineStr">
        <is>
          <t>产品产业化奖</t>
        </is>
      </c>
      <c r="L4" s="26" t="n">
        <v>1500</v>
      </c>
      <c r="M4" s="26" t="n"/>
    </row>
    <row r="5">
      <c r="A5" s="90" t="n"/>
      <c r="B5" s="90" t="n"/>
      <c r="C5" s="13" t="n"/>
      <c r="D5" s="91" t="n"/>
      <c r="E5" s="14" t="n"/>
      <c r="F5" s="5" t="n"/>
      <c r="G5" s="12" t="n"/>
      <c r="H5" s="2" t="inlineStr">
        <is>
          <t>2018年</t>
        </is>
      </c>
      <c r="I5" s="26" t="n">
        <v>226048.93</v>
      </c>
      <c r="J5" s="26" t="n"/>
      <c r="K5" s="2" t="inlineStr">
        <is>
          <t>工资</t>
        </is>
      </c>
      <c r="L5" s="26" t="n">
        <v>100744.83</v>
      </c>
      <c r="M5" s="26" t="n"/>
    </row>
    <row r="6">
      <c r="A6" s="90" t="n"/>
      <c r="B6" s="90" t="n"/>
      <c r="C6" s="13" t="n"/>
      <c r="D6" s="91" t="n"/>
      <c r="E6" s="14" t="n"/>
      <c r="F6" s="5" t="n"/>
      <c r="G6" s="8" t="n"/>
      <c r="H6" s="2" t="inlineStr">
        <is>
          <t>2017年</t>
        </is>
      </c>
      <c r="I6" s="26" t="n">
        <v>91738.89</v>
      </c>
      <c r="J6" s="26" t="n"/>
      <c r="K6" s="2" t="inlineStr">
        <is>
          <t>奖金</t>
        </is>
      </c>
      <c r="L6" s="26" t="n">
        <v>326141.46</v>
      </c>
      <c r="M6" s="26" t="n"/>
    </row>
    <row r="7">
      <c r="A7" s="90" t="n"/>
      <c r="B7" s="90" t="n"/>
      <c r="C7" s="13" t="n"/>
      <c r="D7" s="91" t="n"/>
      <c r="E7" s="14" t="n"/>
      <c r="F7" s="5" t="n"/>
      <c r="G7" s="12" t="n"/>
      <c r="H7" s="2" t="inlineStr">
        <is>
          <t>&lt;2017/8/1</t>
        </is>
      </c>
      <c r="I7" s="26" t="n"/>
      <c r="J7" s="26" t="n"/>
      <c r="K7" s="2" t="inlineStr">
        <is>
          <t>交通补贴</t>
        </is>
      </c>
      <c r="L7" s="26" t="n">
        <v>23719</v>
      </c>
      <c r="M7" s="26" t="n"/>
    </row>
    <row r="8">
      <c r="A8" s="90" t="n">
        <v>44286</v>
      </c>
      <c r="B8" s="90" t="inlineStr">
        <is>
          <t>差旅费</t>
        </is>
      </c>
      <c r="C8" s="13" t="inlineStr">
        <is>
          <t>差旅费</t>
        </is>
      </c>
      <c r="D8" s="91" t="n">
        <v>5750</v>
      </c>
      <c r="E8" s="19" t="n">
        <v>16295.97</v>
      </c>
      <c r="F8" s="5" t="n"/>
      <c r="G8" s="5" t="n"/>
      <c r="H8" s="2" t="inlineStr">
        <is>
          <t>总计</t>
        </is>
      </c>
      <c r="I8" s="26" t="n">
        <v>924693.2899999999</v>
      </c>
      <c r="J8" s="26" t="n"/>
      <c r="K8" s="2" t="inlineStr">
        <is>
          <t>经营单项奖</t>
        </is>
      </c>
      <c r="L8" s="26" t="n">
        <v>11125</v>
      </c>
      <c r="M8" s="26" t="n"/>
    </row>
    <row r="9">
      <c r="A9" s="90" t="n">
        <v>44284</v>
      </c>
      <c r="B9" s="90" t="inlineStr">
        <is>
          <t>奖金</t>
        </is>
      </c>
      <c r="C9" s="13" t="inlineStr">
        <is>
          <t>3月奖金</t>
        </is>
      </c>
      <c r="D9" s="91" t="n">
        <v>5013</v>
      </c>
      <c r="E9" s="14" t="n"/>
      <c r="F9" s="5" t="n"/>
      <c r="G9" s="5" t="n"/>
      <c r="H9" s="26" t="n"/>
      <c r="I9" s="26" t="n"/>
      <c r="J9" s="26" t="n"/>
      <c r="K9" s="2" t="inlineStr">
        <is>
          <t>调整</t>
        </is>
      </c>
      <c r="L9" s="26" t="n">
        <v>-65000</v>
      </c>
      <c r="M9" s="26" t="n"/>
    </row>
    <row r="10">
      <c r="A10" s="90" t="n">
        <v>44284</v>
      </c>
      <c r="B10" s="90" t="inlineStr">
        <is>
          <t>差旅费</t>
        </is>
      </c>
      <c r="C10" s="13" t="n"/>
      <c r="D10" s="91" t="n"/>
      <c r="E10" s="18" t="inlineStr">
        <is>
          <t>报28220？</t>
        </is>
      </c>
      <c r="F10" s="5" t="n"/>
      <c r="G10" s="5" t="n"/>
      <c r="H10" s="26" t="n"/>
      <c r="I10" s="26" t="n"/>
      <c r="J10" s="26" t="n"/>
      <c r="K10" s="2" t="inlineStr">
        <is>
          <t>退税</t>
        </is>
      </c>
      <c r="L10" s="26" t="n">
        <v>2336</v>
      </c>
      <c r="M10" s="26" t="n"/>
    </row>
    <row r="11">
      <c r="A11" s="90" t="n">
        <v>44284</v>
      </c>
      <c r="B11" s="90" t="inlineStr">
        <is>
          <t>差旅费</t>
        </is>
      </c>
      <c r="C11" s="13" t="inlineStr">
        <is>
          <t>1月份差旅费</t>
        </is>
      </c>
      <c r="D11" s="91" t="n">
        <v>1291</v>
      </c>
      <c r="E11" s="14" t="inlineStr">
        <is>
          <t>报12831</t>
        </is>
      </c>
      <c r="F11" s="5" t="n"/>
      <c r="G11" s="5" t="n"/>
      <c r="H11" s="26" t="n"/>
      <c r="I11" s="26" t="n"/>
      <c r="J11" s="26" t="n"/>
      <c r="K11" s="2" t="inlineStr">
        <is>
          <t>(空白)</t>
        </is>
      </c>
      <c r="L11" s="26" t="n"/>
      <c r="M11" s="26" t="n"/>
    </row>
    <row r="12">
      <c r="A12" s="90" t="n">
        <v>44188</v>
      </c>
      <c r="B12" s="90" t="inlineStr">
        <is>
          <t>差旅费</t>
        </is>
      </c>
      <c r="C12" s="13" t="inlineStr">
        <is>
          <t>10月份</t>
        </is>
      </c>
      <c r="D12" s="91" t="n">
        <v>-1660</v>
      </c>
      <c r="E12" s="14" t="inlineStr">
        <is>
          <t>报16475</t>
        </is>
      </c>
      <c r="F12" s="5" t="n"/>
      <c r="G12" s="5" t="n"/>
      <c r="H12" s="26" t="n"/>
      <c r="I12" s="26" t="n"/>
      <c r="J12" s="26" t="n"/>
      <c r="K12" s="2" t="inlineStr">
        <is>
          <t>总计</t>
        </is>
      </c>
      <c r="L12" s="26" t="n">
        <v>924693.2899999999</v>
      </c>
      <c r="M12" s="26" t="n"/>
    </row>
    <row r="13">
      <c r="A13" s="90" t="n">
        <v>44272</v>
      </c>
      <c r="B13" s="90" t="inlineStr">
        <is>
          <t>退税</t>
        </is>
      </c>
      <c r="C13" s="13" t="n"/>
      <c r="D13" s="91" t="n">
        <v>536</v>
      </c>
      <c r="E13" s="14" t="n"/>
      <c r="F13" s="5" t="n"/>
      <c r="G13" s="7" t="n"/>
      <c r="H13" s="26" t="n"/>
      <c r="I13" s="26" t="n"/>
      <c r="J13" s="26" t="n"/>
      <c r="K13" s="26" t="n"/>
      <c r="L13" s="26" t="n"/>
      <c r="M13" s="26" t="n"/>
    </row>
    <row r="14">
      <c r="A14" s="90" t="n">
        <v>44268</v>
      </c>
      <c r="B14" s="90" t="inlineStr">
        <is>
          <t>奖金</t>
        </is>
      </c>
      <c r="C14" s="13" t="n"/>
      <c r="D14" s="91" t="n">
        <v>233</v>
      </c>
      <c r="E14" s="14" t="n"/>
      <c r="F14" s="5" t="n"/>
      <c r="G14" s="7" t="n"/>
      <c r="H14" s="26" t="n"/>
      <c r="I14" s="26" t="n"/>
      <c r="J14" s="26" t="n"/>
      <c r="K14" s="26" t="n"/>
      <c r="L14" s="26" t="n"/>
      <c r="M14" s="26" t="n"/>
    </row>
    <row r="15">
      <c r="A15" s="90" t="n">
        <v>44266</v>
      </c>
      <c r="B15" s="90" t="inlineStr">
        <is>
          <t>奖金</t>
        </is>
      </c>
      <c r="C15" s="13" t="inlineStr">
        <is>
          <t>先进集体奖</t>
        </is>
      </c>
      <c r="D15" s="91" t="n">
        <v>500</v>
      </c>
      <c r="E15" s="14" t="n"/>
      <c r="F15" s="5" t="n"/>
      <c r="G15" s="7" t="n"/>
      <c r="H15" s="26" t="n"/>
      <c r="I15" s="26" t="n"/>
      <c r="J15" s="26" t="n"/>
      <c r="K15" s="26" t="n"/>
      <c r="L15" s="26" t="n"/>
      <c r="M15" s="26" t="n"/>
    </row>
    <row r="16">
      <c r="A16" s="90" t="n">
        <v>44266</v>
      </c>
      <c r="B16" s="90" t="inlineStr">
        <is>
          <t>奖金</t>
        </is>
      </c>
      <c r="C16" s="13" t="inlineStr">
        <is>
          <t>能力验证项目奖</t>
        </is>
      </c>
      <c r="D16" s="91" t="n">
        <v>600</v>
      </c>
      <c r="E16" s="14" t="n"/>
      <c r="F16" s="5" t="n"/>
      <c r="G16" s="7" t="n"/>
      <c r="H16" s="26" t="n"/>
      <c r="I16" s="26" t="n"/>
      <c r="J16" s="26" t="n"/>
      <c r="K16" s="26" t="n"/>
      <c r="L16" s="26" t="n"/>
      <c r="M16" s="26" t="n"/>
    </row>
    <row r="17">
      <c r="A17" s="90" t="n">
        <v>44266</v>
      </c>
      <c r="B17" s="90" t="inlineStr">
        <is>
          <t>奖金</t>
        </is>
      </c>
      <c r="C17" s="13" t="inlineStr">
        <is>
          <t>2020先进个人奖</t>
        </is>
      </c>
      <c r="D17" s="91" t="n">
        <v>2000</v>
      </c>
      <c r="E17" s="14" t="n"/>
      <c r="F17" s="5" t="n"/>
      <c r="G17" s="7" t="n"/>
      <c r="H17" s="26" t="n"/>
      <c r="I17" s="26" t="n"/>
      <c r="J17" s="26" t="n"/>
      <c r="K17" s="26" t="n"/>
      <c r="L17" s="26" t="n"/>
      <c r="M17" s="26" t="n"/>
    </row>
    <row r="18">
      <c r="A18" s="90" t="n">
        <v>44253</v>
      </c>
      <c r="B18" s="90" t="inlineStr">
        <is>
          <t>工资</t>
        </is>
      </c>
      <c r="C18" s="13" t="n"/>
      <c r="D18" s="91" t="n">
        <v>1355</v>
      </c>
      <c r="E18" s="14" t="n"/>
      <c r="F18" s="5" t="n"/>
      <c r="G18" s="7" t="n"/>
      <c r="H18" s="26" t="n"/>
      <c r="I18" s="26" t="n"/>
      <c r="J18" s="26" t="n"/>
      <c r="K18" s="26" t="n"/>
      <c r="L18" s="26" t="n"/>
      <c r="M18" s="26" t="n"/>
    </row>
    <row r="19">
      <c r="A19" s="90" t="n">
        <v>44235</v>
      </c>
      <c r="B19" s="90" t="inlineStr">
        <is>
          <t>奖金</t>
        </is>
      </c>
      <c r="C19" s="13" t="n"/>
      <c r="D19" s="91" t="n">
        <v>23400</v>
      </c>
      <c r="E19" s="14" t="n"/>
      <c r="F19" s="5" t="n"/>
      <c r="G19" s="7" t="n"/>
      <c r="H19" s="26" t="n"/>
      <c r="I19" s="7" t="n"/>
      <c r="J19" s="7" t="n"/>
      <c r="M19" s="7" t="n"/>
    </row>
    <row r="20">
      <c r="A20" s="90" t="n">
        <v>44226</v>
      </c>
      <c r="B20" s="90" t="inlineStr">
        <is>
          <t>奖金</t>
        </is>
      </c>
      <c r="C20" s="13" t="n"/>
      <c r="D20" s="91" t="n">
        <v>4284</v>
      </c>
      <c r="E20" s="14" t="n"/>
      <c r="F20" s="5" t="n"/>
      <c r="G20" s="7" t="n"/>
      <c r="H20" s="26" t="n"/>
      <c r="J20" s="7" t="n"/>
      <c r="M20" s="7" t="n"/>
    </row>
    <row r="21">
      <c r="A21" s="90" t="n">
        <v>44226</v>
      </c>
      <c r="B21" s="90" t="inlineStr">
        <is>
          <t>工资</t>
        </is>
      </c>
      <c r="C21" s="13" t="n"/>
      <c r="D21" s="91" t="n">
        <v>1951</v>
      </c>
      <c r="E21" s="14" t="n"/>
      <c r="F21" s="5" t="n"/>
      <c r="G21" s="7" t="n"/>
      <c r="H21" s="26" t="n"/>
      <c r="J21" s="7" t="n"/>
      <c r="M21" s="7" t="n"/>
    </row>
    <row r="22">
      <c r="A22" s="88" t="n">
        <v>44196</v>
      </c>
      <c r="B22" s="88" t="inlineStr">
        <is>
          <t>经营单项奖</t>
        </is>
      </c>
      <c r="D22" s="89" t="n">
        <v>11125</v>
      </c>
      <c r="F22" s="5" t="n"/>
      <c r="G22" s="7" t="n"/>
      <c r="H22" s="26" t="n"/>
      <c r="J22" s="7" t="n"/>
      <c r="K22" s="7" t="n"/>
      <c r="L22" s="7" t="n"/>
      <c r="M22" s="7" t="n"/>
    </row>
    <row r="23">
      <c r="A23" s="88" t="n">
        <v>44196</v>
      </c>
      <c r="B23" s="88" t="inlineStr">
        <is>
          <t>产品产业化奖</t>
        </is>
      </c>
      <c r="D23" s="89" t="n">
        <v>1500</v>
      </c>
      <c r="G23" s="7" t="n"/>
      <c r="H23" s="26" t="n"/>
      <c r="J23" s="7" t="n"/>
      <c r="K23" s="7" t="n"/>
      <c r="L23" s="7" t="n"/>
      <c r="M23" s="7" t="n"/>
    </row>
    <row r="24">
      <c r="A24" s="88" t="n">
        <v>44196</v>
      </c>
      <c r="B24" s="88" t="inlineStr">
        <is>
          <t>奖金</t>
        </is>
      </c>
      <c r="C24" s="6" t="inlineStr">
        <is>
          <t>12月</t>
        </is>
      </c>
      <c r="D24" s="89" t="n">
        <v>23259</v>
      </c>
      <c r="G24" s="7" t="n"/>
      <c r="H24" s="26" t="n"/>
      <c r="J24" s="7" t="n"/>
      <c r="K24" s="7" t="n"/>
      <c r="L24" s="7" t="n"/>
      <c r="M24" s="7" t="n"/>
    </row>
    <row r="25">
      <c r="A25" s="88" t="n">
        <v>44190</v>
      </c>
      <c r="B25" s="88" t="inlineStr">
        <is>
          <t>工资</t>
        </is>
      </c>
      <c r="C25" s="6" t="inlineStr">
        <is>
          <t>12月</t>
        </is>
      </c>
      <c r="D25" s="89" t="n">
        <v>1681</v>
      </c>
      <c r="G25" s="7" t="n"/>
      <c r="H25" s="26" t="n"/>
      <c r="I25" s="7" t="n"/>
      <c r="J25" s="7" t="n"/>
      <c r="K25" s="7" t="n"/>
      <c r="L25" s="7" t="n"/>
      <c r="M25" s="7" t="n"/>
    </row>
    <row r="26">
      <c r="A26" s="90" t="n">
        <v>44188</v>
      </c>
      <c r="B26" s="90" t="inlineStr">
        <is>
          <t>差旅费</t>
        </is>
      </c>
      <c r="C26" s="13" t="inlineStr">
        <is>
          <t>11-12月</t>
        </is>
      </c>
      <c r="D26" s="91" t="n">
        <v>5569</v>
      </c>
      <c r="E26" s="14" t="inlineStr">
        <is>
          <t>报22990</t>
        </is>
      </c>
      <c r="G26" s="7" t="n"/>
      <c r="H26" s="26" t="n"/>
      <c r="I26" s="7" t="n"/>
      <c r="J26" s="7" t="n"/>
      <c r="K26" s="7" t="n"/>
      <c r="L26" s="7" t="n"/>
      <c r="M26" s="7" t="n"/>
    </row>
    <row r="27">
      <c r="A27" s="88" t="n">
        <v>44188</v>
      </c>
      <c r="B27" s="88" t="inlineStr">
        <is>
          <t>交通补贴</t>
        </is>
      </c>
      <c r="C27" s="6" t="inlineStr">
        <is>
          <t>四季度</t>
        </is>
      </c>
      <c r="D27" s="89" t="n">
        <v>3536</v>
      </c>
      <c r="G27" s="7" t="n"/>
      <c r="H27" s="26" t="n"/>
      <c r="I27" s="7" t="n"/>
      <c r="J27" s="7" t="n"/>
      <c r="K27" s="7" t="n"/>
      <c r="L27" s="7" t="n"/>
      <c r="M27" s="7" t="n"/>
    </row>
    <row r="28">
      <c r="A28" s="88" t="n">
        <v>44161</v>
      </c>
      <c r="B28" s="88" t="inlineStr">
        <is>
          <t>奖金</t>
        </is>
      </c>
      <c r="C28" s="6" t="inlineStr">
        <is>
          <t>10-11月</t>
        </is>
      </c>
      <c r="D28" s="89" t="n">
        <v>11145</v>
      </c>
      <c r="G28" s="7" t="n"/>
      <c r="H28" s="26" t="n"/>
      <c r="I28" s="7" t="n"/>
      <c r="J28" s="7" t="n"/>
      <c r="K28" s="7" t="n"/>
      <c r="L28" s="7" t="n"/>
      <c r="M28" s="7" t="n"/>
    </row>
    <row r="29">
      <c r="A29" s="88" t="n">
        <v>44159</v>
      </c>
      <c r="B29" s="88" t="inlineStr">
        <is>
          <t>交通补贴</t>
        </is>
      </c>
      <c r="C29" s="6" t="inlineStr">
        <is>
          <t>三季度</t>
        </is>
      </c>
      <c r="D29" s="89" t="n">
        <v>3614</v>
      </c>
      <c r="G29" s="7" t="n"/>
      <c r="H29" s="26" t="n"/>
      <c r="I29" s="7" t="n"/>
      <c r="J29" s="7" t="n"/>
      <c r="K29" s="7" t="n"/>
      <c r="L29" s="7" t="n"/>
      <c r="M29" s="7" t="n"/>
    </row>
    <row r="30">
      <c r="A30" s="92" t="n">
        <v>44145</v>
      </c>
      <c r="B30" s="92" t="inlineStr">
        <is>
          <t>调整</t>
        </is>
      </c>
      <c r="C30" s="11" t="inlineStr">
        <is>
          <t>调整</t>
        </is>
      </c>
      <c r="D30" s="93" t="n">
        <v>-60000</v>
      </c>
      <c r="G30" s="7" t="n"/>
      <c r="H30" s="26" t="n"/>
      <c r="I30" s="7" t="n"/>
      <c r="J30" s="7" t="n"/>
      <c r="K30" s="7" t="n"/>
      <c r="L30" s="7" t="n"/>
      <c r="M30" s="7" t="n"/>
    </row>
    <row r="31">
      <c r="A31" s="88" t="n">
        <v>44134</v>
      </c>
      <c r="B31" s="88" t="inlineStr">
        <is>
          <t>工资</t>
        </is>
      </c>
      <c r="C31" s="6" t="inlineStr">
        <is>
          <t>10月</t>
        </is>
      </c>
      <c r="D31" s="89" t="n">
        <v>1951</v>
      </c>
      <c r="G31" s="7" t="n"/>
      <c r="H31" s="26" t="n"/>
      <c r="I31" s="7" t="n"/>
      <c r="J31" s="7" t="n"/>
      <c r="K31" s="7" t="n"/>
      <c r="L31" s="7" t="n"/>
      <c r="M31" s="7" t="n"/>
    </row>
    <row r="32">
      <c r="A32" s="88" t="n">
        <v>44104</v>
      </c>
      <c r="B32" s="88" t="inlineStr">
        <is>
          <t>差旅费</t>
        </is>
      </c>
      <c r="C32" s="6" t="inlineStr">
        <is>
          <t>8月份差旅费</t>
        </is>
      </c>
      <c r="D32" s="89" t="n">
        <v>38772</v>
      </c>
      <c r="G32" s="7" t="n"/>
      <c r="H32" s="26" t="n"/>
      <c r="I32" s="7" t="n"/>
      <c r="J32" s="7" t="n"/>
      <c r="K32" s="7" t="n"/>
      <c r="L32" s="7" t="n"/>
      <c r="M32" s="7" t="n"/>
    </row>
    <row r="33">
      <c r="A33" s="88" t="n">
        <v>44101</v>
      </c>
      <c r="B33" s="88" t="inlineStr">
        <is>
          <t>奖金</t>
        </is>
      </c>
      <c r="C33" s="6" t="inlineStr">
        <is>
          <t>9月</t>
        </is>
      </c>
      <c r="D33" s="89" t="n">
        <v>5242</v>
      </c>
      <c r="G33" s="7" t="n"/>
      <c r="H33" s="26" t="n"/>
      <c r="I33" s="7" t="n"/>
      <c r="J33" s="7" t="n"/>
      <c r="K33" s="7" t="n"/>
      <c r="L33" s="7" t="n"/>
      <c r="M33" s="7" t="n"/>
    </row>
    <row r="34">
      <c r="A34" s="88" t="n">
        <v>44101</v>
      </c>
      <c r="B34" s="88" t="inlineStr">
        <is>
          <t>工资</t>
        </is>
      </c>
      <c r="C34" s="6" t="inlineStr">
        <is>
          <t>9月</t>
        </is>
      </c>
      <c r="D34" s="89" t="n">
        <v>2451</v>
      </c>
      <c r="G34" s="7" t="n"/>
      <c r="H34" s="26" t="n"/>
      <c r="I34" s="7" t="n"/>
      <c r="K34" s="7" t="n"/>
    </row>
    <row r="35">
      <c r="A35" s="88" t="n">
        <v>44084</v>
      </c>
      <c r="B35" s="88" t="inlineStr">
        <is>
          <t>补贴</t>
        </is>
      </c>
      <c r="C35" s="6" t="inlineStr">
        <is>
          <t>防暑降温费</t>
        </is>
      </c>
      <c r="D35" s="89" t="n">
        <v>650</v>
      </c>
      <c r="G35" s="7" t="n"/>
      <c r="H35" s="26" t="n"/>
      <c r="I35" s="7" t="n"/>
      <c r="K35" s="7" t="n"/>
    </row>
    <row r="36">
      <c r="A36" s="88" t="n">
        <v>44078</v>
      </c>
      <c r="B36" s="88" t="inlineStr">
        <is>
          <t>奖金</t>
        </is>
      </c>
      <c r="C36" s="6" t="inlineStr">
        <is>
          <t>8月奖金</t>
        </is>
      </c>
      <c r="D36" s="89" t="n">
        <v>4990.47</v>
      </c>
      <c r="G36" s="7" t="n"/>
      <c r="H36" s="26" t="n"/>
      <c r="I36" s="7" t="n"/>
      <c r="K36" s="7" t="n"/>
    </row>
    <row r="37">
      <c r="A37" s="88" t="n">
        <v>44069</v>
      </c>
      <c r="B37" s="88" t="inlineStr">
        <is>
          <t>工资</t>
        </is>
      </c>
      <c r="C37" s="6" t="inlineStr">
        <is>
          <t>8月工资</t>
        </is>
      </c>
      <c r="D37" s="89" t="n">
        <v>2451</v>
      </c>
      <c r="G37" s="7" t="n"/>
      <c r="H37" s="26" t="n"/>
      <c r="I37" s="7" t="n"/>
      <c r="K37" s="7" t="n"/>
    </row>
    <row r="38">
      <c r="A38" s="88" t="n">
        <v>44062</v>
      </c>
      <c r="B38" s="88" t="inlineStr">
        <is>
          <t>奖金</t>
        </is>
      </c>
      <c r="C38" s="6" t="inlineStr">
        <is>
          <t>7月奖金</t>
        </is>
      </c>
      <c r="D38" s="89" t="n">
        <v>6010</v>
      </c>
      <c r="G38" s="7" t="n"/>
      <c r="H38" s="26" t="n"/>
      <c r="I38" s="7" t="n"/>
      <c r="K38" s="7" t="n"/>
    </row>
    <row r="39">
      <c r="A39" s="88" t="n">
        <v>44057</v>
      </c>
      <c r="B39" s="88" t="inlineStr">
        <is>
          <t>差旅费</t>
        </is>
      </c>
      <c r="C39" s="6" t="inlineStr">
        <is>
          <t>7月份差旅费</t>
        </is>
      </c>
      <c r="D39" s="89" t="n">
        <v>15463</v>
      </c>
      <c r="E39" s="5" t="n">
        <v>35402</v>
      </c>
      <c r="G39" s="7" t="n"/>
      <c r="H39" s="26" t="n"/>
      <c r="I39" s="7" t="n"/>
      <c r="K39" s="7" t="n"/>
    </row>
    <row r="40">
      <c r="A40" s="88" t="n">
        <v>44042</v>
      </c>
      <c r="B40" s="88" t="inlineStr">
        <is>
          <t>差旅费</t>
        </is>
      </c>
      <c r="C40" s="6" t="inlineStr">
        <is>
          <t>6月份差旅费</t>
        </is>
      </c>
      <c r="D40" s="89" t="n">
        <v>30549</v>
      </c>
      <c r="G40" s="7" t="n"/>
      <c r="H40" s="26" t="n"/>
      <c r="I40" s="7" t="n"/>
      <c r="K40" s="7" t="n"/>
    </row>
    <row r="41">
      <c r="A41" s="88" t="n">
        <v>44041</v>
      </c>
      <c r="B41" s="88" t="inlineStr">
        <is>
          <t>交通补贴</t>
        </is>
      </c>
      <c r="C41" s="6" t="inlineStr">
        <is>
          <t>交通补贴</t>
        </is>
      </c>
      <c r="D41" s="89" t="n">
        <v>2450</v>
      </c>
      <c r="G41" s="7" t="n"/>
      <c r="H41" s="26" t="n"/>
      <c r="I41" s="7" t="n"/>
      <c r="K41" s="7" t="n"/>
    </row>
    <row r="42">
      <c r="A42" s="88" t="n">
        <v>44035</v>
      </c>
      <c r="B42" s="88" t="inlineStr">
        <is>
          <t>工资</t>
        </is>
      </c>
      <c r="C42" s="6" t="inlineStr">
        <is>
          <t>7月工资</t>
        </is>
      </c>
      <c r="D42" s="89" t="n">
        <v>2449</v>
      </c>
      <c r="G42" s="7" t="n"/>
      <c r="H42" s="26" t="n"/>
      <c r="I42" s="7" t="n"/>
      <c r="K42" s="7" t="n"/>
    </row>
    <row r="43">
      <c r="A43" s="88" t="n">
        <v>44012</v>
      </c>
      <c r="B43" s="88" t="inlineStr">
        <is>
          <t>差旅费</t>
        </is>
      </c>
      <c r="C43" s="6" t="inlineStr">
        <is>
          <t>5月份差旅费</t>
        </is>
      </c>
      <c r="D43" s="89" t="n">
        <v>13108</v>
      </c>
      <c r="G43" s="7" t="n"/>
      <c r="H43" s="26" t="n"/>
      <c r="I43" s="7" t="n"/>
      <c r="K43" s="7" t="n"/>
    </row>
    <row r="44">
      <c r="A44" s="88" t="n">
        <v>44011</v>
      </c>
      <c r="B44" s="88" t="inlineStr">
        <is>
          <t>奖金</t>
        </is>
      </c>
      <c r="C44" s="6" t="inlineStr">
        <is>
          <t>6月收入</t>
        </is>
      </c>
      <c r="D44" s="89" t="n">
        <v>6080</v>
      </c>
      <c r="G44" s="7" t="n"/>
      <c r="H44" s="26" t="n"/>
      <c r="I44" s="7" t="n"/>
      <c r="K44" s="7" t="n"/>
    </row>
    <row r="45">
      <c r="A45" s="88" t="n">
        <v>44009</v>
      </c>
      <c r="B45" s="88" t="inlineStr">
        <is>
          <t>工资</t>
        </is>
      </c>
      <c r="C45" s="6" t="inlineStr">
        <is>
          <t>6月工资</t>
        </is>
      </c>
      <c r="D45" s="89" t="n">
        <v>2449</v>
      </c>
      <c r="G45" s="7" t="n"/>
      <c r="H45" s="26" t="n"/>
      <c r="I45" s="7" t="n"/>
      <c r="K45" s="7" t="n"/>
    </row>
    <row r="46">
      <c r="A46" s="88" t="n">
        <v>43984</v>
      </c>
      <c r="B46" s="88" t="inlineStr">
        <is>
          <t>奖金</t>
        </is>
      </c>
      <c r="C46" s="6" t="inlineStr">
        <is>
          <t>5月份奖金</t>
        </is>
      </c>
      <c r="D46" s="89" t="n">
        <v>6719</v>
      </c>
      <c r="G46" s="7" t="n"/>
      <c r="H46" s="26" t="n"/>
      <c r="I46" s="7" t="n"/>
      <c r="K46" s="7" t="n"/>
    </row>
    <row r="47">
      <c r="A47" s="88" t="n">
        <v>43981</v>
      </c>
      <c r="B47" s="88" t="inlineStr">
        <is>
          <t>差旅费</t>
        </is>
      </c>
      <c r="C47" s="6" t="inlineStr">
        <is>
          <t>4月份差旅费</t>
        </is>
      </c>
      <c r="D47" s="89" t="n">
        <v>7799</v>
      </c>
      <c r="G47" s="7" t="n"/>
      <c r="H47" s="26" t="n"/>
      <c r="I47" s="7" t="n"/>
      <c r="K47" s="7" t="n"/>
    </row>
    <row r="48">
      <c r="A48" s="88" t="n">
        <v>43972</v>
      </c>
      <c r="B48" s="88" t="inlineStr">
        <is>
          <t>工资</t>
        </is>
      </c>
      <c r="C48" s="6" t="inlineStr">
        <is>
          <t>5月份工资</t>
        </is>
      </c>
      <c r="D48" s="89" t="n">
        <v>2565</v>
      </c>
      <c r="G48" s="7" t="n"/>
      <c r="H48" s="26" t="n"/>
      <c r="I48" s="7" t="n"/>
      <c r="K48" s="7" t="n"/>
    </row>
    <row r="49">
      <c r="A49" s="88" t="n">
        <v>43971</v>
      </c>
      <c r="B49" s="88" t="inlineStr">
        <is>
          <t>退税</t>
        </is>
      </c>
      <c r="C49" s="6" t="inlineStr">
        <is>
          <t>2019房租退税</t>
        </is>
      </c>
      <c r="D49" s="89" t="n">
        <v>1800</v>
      </c>
      <c r="F49" s="5" t="n"/>
      <c r="G49" s="7" t="n"/>
      <c r="H49" s="26" t="n"/>
      <c r="I49" s="7" t="n"/>
      <c r="K49" s="7" t="n"/>
    </row>
    <row r="50">
      <c r="A50" s="88" t="n">
        <v>43951</v>
      </c>
      <c r="B50" s="88" t="inlineStr">
        <is>
          <t>奖金</t>
        </is>
      </c>
      <c r="C50" s="6" t="inlineStr">
        <is>
          <t>4月份奖金</t>
        </is>
      </c>
      <c r="D50" s="89" t="n">
        <v>6275</v>
      </c>
      <c r="G50" s="7" t="n"/>
      <c r="H50" s="26" t="n"/>
      <c r="I50" s="7" t="n"/>
      <c r="K50" s="7" t="n"/>
    </row>
    <row r="51">
      <c r="A51" s="88" t="n">
        <v>43951</v>
      </c>
      <c r="B51" s="88" t="inlineStr">
        <is>
          <t>差旅费</t>
        </is>
      </c>
      <c r="C51" s="6" t="inlineStr">
        <is>
          <t>1月份差旅费</t>
        </is>
      </c>
      <c r="D51" s="89" t="n">
        <v>24844</v>
      </c>
      <c r="E51" s="5" t="n">
        <v>47481</v>
      </c>
      <c r="F51" s="5" t="n"/>
      <c r="G51" s="7" t="n"/>
      <c r="H51" s="26" t="n"/>
      <c r="I51" s="7" t="n"/>
      <c r="K51" s="7" t="n"/>
    </row>
    <row r="52">
      <c r="A52" s="88" t="n">
        <v>43951</v>
      </c>
      <c r="B52" s="88" t="inlineStr">
        <is>
          <t>差旅费</t>
        </is>
      </c>
      <c r="C52" s="6" t="inlineStr">
        <is>
          <t>3月份差旅费</t>
        </is>
      </c>
      <c r="D52" s="89" t="n">
        <v>5570</v>
      </c>
      <c r="E52" s="5" t="n">
        <v>12459</v>
      </c>
      <c r="F52" s="5" t="n"/>
      <c r="G52" s="7" t="n"/>
      <c r="H52" s="26" t="n"/>
      <c r="I52" s="7" t="n"/>
      <c r="K52" s="7" t="n"/>
    </row>
    <row r="53">
      <c r="A53" s="88" t="n">
        <v>43950</v>
      </c>
      <c r="B53" s="88" t="inlineStr">
        <is>
          <t>奖金</t>
        </is>
      </c>
      <c r="C53" s="6" t="inlineStr">
        <is>
          <t>催收款奖</t>
        </is>
      </c>
      <c r="D53" s="89" t="n">
        <v>9200</v>
      </c>
      <c r="F53" s="5" t="n"/>
      <c r="G53" s="7" t="n"/>
      <c r="H53" s="26" t="n"/>
      <c r="I53" s="7" t="n"/>
      <c r="K53" s="7" t="n"/>
    </row>
    <row r="54">
      <c r="A54" s="88" t="n">
        <v>43950</v>
      </c>
      <c r="B54" s="88" t="inlineStr">
        <is>
          <t>奖金</t>
        </is>
      </c>
      <c r="C54" s="6" t="inlineStr">
        <is>
          <t>19年年终奖</t>
        </is>
      </c>
      <c r="D54" s="89" t="n">
        <v>20020</v>
      </c>
      <c r="G54" s="7" t="n"/>
      <c r="H54" s="26" t="n"/>
      <c r="I54" s="7" t="n"/>
      <c r="K54" s="7" t="n"/>
    </row>
    <row r="55">
      <c r="A55" s="88" t="n">
        <v>43950</v>
      </c>
      <c r="B55" s="88" t="inlineStr">
        <is>
          <t>工资</t>
        </is>
      </c>
      <c r="C55" s="6" t="inlineStr">
        <is>
          <t>4月工资</t>
        </is>
      </c>
      <c r="D55" s="89" t="n">
        <v>1455</v>
      </c>
      <c r="G55" s="7" t="n"/>
      <c r="H55" s="26" t="n"/>
      <c r="I55" s="7" t="n"/>
      <c r="K55" s="7" t="n"/>
    </row>
    <row r="56">
      <c r="A56" s="88" t="n">
        <v>43922</v>
      </c>
      <c r="B56" s="88" t="inlineStr">
        <is>
          <t>工资</t>
        </is>
      </c>
      <c r="C56" s="6" t="inlineStr">
        <is>
          <t>3月奖金</t>
        </is>
      </c>
      <c r="D56" s="89" t="n">
        <v>6473</v>
      </c>
      <c r="G56" s="7" t="n"/>
      <c r="H56" s="26" t="n"/>
      <c r="I56" s="7" t="n"/>
      <c r="K56" s="7" t="n"/>
    </row>
    <row r="57">
      <c r="A57" s="88" t="n">
        <v>43914</v>
      </c>
      <c r="B57" s="88" t="inlineStr">
        <is>
          <t>工资</t>
        </is>
      </c>
      <c r="C57" s="6" t="inlineStr">
        <is>
          <t>3月工资</t>
        </is>
      </c>
      <c r="D57" s="89" t="n">
        <v>2689</v>
      </c>
      <c r="G57" s="7" t="n"/>
      <c r="H57" s="26" t="n"/>
      <c r="K57" s="7" t="n"/>
    </row>
    <row r="58">
      <c r="A58" s="88" t="n">
        <v>43887</v>
      </c>
      <c r="B58" s="88" t="inlineStr">
        <is>
          <t>奖金</t>
        </is>
      </c>
      <c r="C58" s="6" t="inlineStr">
        <is>
          <t>2月奖金</t>
        </is>
      </c>
      <c r="D58" s="89" t="n">
        <v>6573</v>
      </c>
      <c r="G58" s="7" t="n"/>
      <c r="H58" s="26" t="n"/>
      <c r="K58" s="7" t="n"/>
    </row>
    <row r="59">
      <c r="A59" s="88" t="n">
        <v>43879</v>
      </c>
      <c r="B59" s="88" t="inlineStr">
        <is>
          <t>工资</t>
        </is>
      </c>
      <c r="C59" s="6" t="inlineStr">
        <is>
          <t>2月工资</t>
        </is>
      </c>
      <c r="D59" s="89" t="n">
        <v>2689</v>
      </c>
      <c r="G59" s="7" t="n"/>
      <c r="H59" s="26" t="n"/>
      <c r="K59" s="7" t="n"/>
    </row>
    <row r="60">
      <c r="A60" s="88" t="n">
        <v>43851</v>
      </c>
      <c r="B60" s="88" t="inlineStr">
        <is>
          <t>奖金</t>
        </is>
      </c>
      <c r="C60" s="6" t="inlineStr">
        <is>
          <t>1月奖金</t>
        </is>
      </c>
      <c r="D60" s="89" t="n">
        <v>6449</v>
      </c>
      <c r="G60" s="7" t="n"/>
      <c r="H60" s="26" t="n"/>
      <c r="K60" s="7" t="n"/>
    </row>
    <row r="61">
      <c r="A61" s="88" t="n">
        <v>43850</v>
      </c>
      <c r="B61" s="88" t="inlineStr">
        <is>
          <t>工资</t>
        </is>
      </c>
      <c r="C61" s="6" t="inlineStr">
        <is>
          <t>1月工资</t>
        </is>
      </c>
      <c r="D61" s="89" t="n">
        <v>2689</v>
      </c>
      <c r="G61" s="7" t="n"/>
      <c r="H61" s="26" t="n"/>
      <c r="K61" s="7" t="n"/>
    </row>
    <row r="62">
      <c r="A62" s="88" t="n">
        <v>43845</v>
      </c>
      <c r="B62" s="88" t="inlineStr">
        <is>
          <t>差旅费</t>
        </is>
      </c>
      <c r="C62" s="6" t="inlineStr">
        <is>
          <t>差旅费</t>
        </is>
      </c>
      <c r="D62" s="89" t="n">
        <v>36723</v>
      </c>
      <c r="E62" s="5" t="n">
        <v>54332</v>
      </c>
      <c r="G62" s="7" t="n"/>
      <c r="H62" s="26" t="n"/>
      <c r="K62" s="7" t="n"/>
    </row>
    <row r="63">
      <c r="A63" s="88" t="n">
        <v>43829</v>
      </c>
      <c r="B63" s="88" t="inlineStr">
        <is>
          <t>调整</t>
        </is>
      </c>
      <c r="C63" s="6" t="inlineStr">
        <is>
          <t>龚</t>
        </is>
      </c>
      <c r="D63" s="89" t="n">
        <v>-5000</v>
      </c>
      <c r="G63" s="7" t="n"/>
      <c r="H63" s="26" t="n"/>
      <c r="K63" s="7" t="n"/>
    </row>
    <row r="64">
      <c r="A64" s="88" t="n">
        <v>43829</v>
      </c>
      <c r="B64" s="88" t="inlineStr">
        <is>
          <t>奖金</t>
        </is>
      </c>
      <c r="C64" s="6" t="inlineStr">
        <is>
          <t>12月奖金</t>
        </is>
      </c>
      <c r="D64" s="89" t="n">
        <v>19564</v>
      </c>
      <c r="G64" s="7" t="n"/>
      <c r="H64" s="26" t="n"/>
      <c r="K64" s="7" t="n"/>
    </row>
    <row r="65">
      <c r="A65" s="88" t="n">
        <v>43829</v>
      </c>
      <c r="B65" s="88" t="inlineStr">
        <is>
          <t>奖金</t>
        </is>
      </c>
      <c r="C65" s="6" t="inlineStr">
        <is>
          <t>催收款奖</t>
        </is>
      </c>
      <c r="D65" s="89" t="n">
        <v>1000</v>
      </c>
      <c r="G65" s="7" t="n"/>
      <c r="H65" s="26" t="n"/>
      <c r="K65" s="7" t="n"/>
    </row>
    <row r="66">
      <c r="A66" s="88" t="n">
        <v>43829</v>
      </c>
      <c r="B66" s="88" t="inlineStr">
        <is>
          <t>奖金</t>
        </is>
      </c>
      <c r="C66" s="6" t="inlineStr">
        <is>
          <t>单项奖</t>
        </is>
      </c>
      <c r="D66" s="89" t="n">
        <v>12500</v>
      </c>
      <c r="G66" s="7" t="n"/>
      <c r="H66" s="26" t="n"/>
      <c r="K66" s="7" t="n"/>
    </row>
    <row r="67">
      <c r="A67" s="88" t="n">
        <v>43829</v>
      </c>
      <c r="B67" s="88" t="inlineStr">
        <is>
          <t>奖金</t>
        </is>
      </c>
      <c r="C67" s="6" t="inlineStr">
        <is>
          <t>产品产业化月奖</t>
        </is>
      </c>
      <c r="D67" s="89" t="n">
        <v>500</v>
      </c>
      <c r="G67" s="7" t="n"/>
      <c r="H67" s="26" t="n"/>
      <c r="K67" s="7" t="n"/>
    </row>
    <row r="68">
      <c r="A68" s="88" t="n">
        <v>43829</v>
      </c>
      <c r="B68" s="88" t="inlineStr">
        <is>
          <t>奖金</t>
        </is>
      </c>
      <c r="C68" s="6" t="inlineStr">
        <is>
          <t>工期奖</t>
        </is>
      </c>
      <c r="D68" s="89" t="n">
        <v>2400</v>
      </c>
      <c r="G68" s="7" t="n"/>
      <c r="H68" s="26" t="n"/>
      <c r="K68" s="7" t="n"/>
    </row>
    <row r="69">
      <c r="A69" s="88" t="n">
        <v>43829</v>
      </c>
      <c r="B69" s="88" t="inlineStr">
        <is>
          <t>奖金</t>
        </is>
      </c>
      <c r="C69" s="6" t="inlineStr">
        <is>
          <t>海外催收款奖</t>
        </is>
      </c>
      <c r="D69" s="89" t="n">
        <v>150</v>
      </c>
      <c r="G69" s="7" t="n"/>
      <c r="H69" s="26" t="n"/>
      <c r="K69" s="7" t="n"/>
    </row>
    <row r="70">
      <c r="A70" s="88" t="n">
        <v>43826</v>
      </c>
      <c r="B70" s="88" t="inlineStr">
        <is>
          <t>工资</t>
        </is>
      </c>
      <c r="C70" s="6" t="inlineStr">
        <is>
          <t>12月工资</t>
        </is>
      </c>
      <c r="D70" s="89" t="n">
        <v>2467</v>
      </c>
      <c r="G70" s="7" t="n"/>
      <c r="H70" s="26" t="n"/>
      <c r="K70" s="7" t="n"/>
    </row>
    <row r="71">
      <c r="A71" s="88" t="n">
        <v>43817</v>
      </c>
      <c r="B71" s="88" t="inlineStr">
        <is>
          <t>交通补贴</t>
        </is>
      </c>
      <c r="C71" s="6" t="inlineStr">
        <is>
          <t>19年第四季度交通补贴</t>
        </is>
      </c>
      <c r="D71" s="89" t="n">
        <v>3566</v>
      </c>
      <c r="G71" s="7" t="n"/>
      <c r="H71" s="26" t="n"/>
      <c r="K71" s="7" t="n"/>
    </row>
    <row r="72">
      <c r="A72" s="88" t="n">
        <v>43808</v>
      </c>
      <c r="B72" s="88" t="inlineStr">
        <is>
          <t>奖金</t>
        </is>
      </c>
      <c r="C72" s="6" t="inlineStr">
        <is>
          <t>11月奖金</t>
        </is>
      </c>
      <c r="D72" s="89" t="n">
        <v>6018</v>
      </c>
      <c r="G72" s="7" t="n"/>
      <c r="H72" s="26" t="n"/>
      <c r="K72" s="7" t="n"/>
    </row>
    <row r="73">
      <c r="A73" s="88" t="n">
        <v>43797</v>
      </c>
      <c r="B73" s="88" t="inlineStr">
        <is>
          <t>工资</t>
        </is>
      </c>
      <c r="C73" s="6" t="inlineStr">
        <is>
          <t>11月工资</t>
        </is>
      </c>
      <c r="D73" s="89" t="n">
        <v>2689</v>
      </c>
      <c r="G73" s="7" t="n"/>
      <c r="H73" s="26" t="n"/>
      <c r="K73" s="7" t="n"/>
    </row>
    <row r="74">
      <c r="A74" s="88" t="n">
        <v>43777</v>
      </c>
      <c r="B74" s="88" t="inlineStr">
        <is>
          <t>奖金</t>
        </is>
      </c>
      <c r="C74" s="6" t="inlineStr">
        <is>
          <t>10月奖金</t>
        </is>
      </c>
      <c r="D74" s="89" t="n">
        <v>5964</v>
      </c>
      <c r="G74" s="7" t="n"/>
      <c r="H74" s="26" t="n"/>
      <c r="K74" s="7" t="n"/>
    </row>
    <row r="75">
      <c r="A75" s="88" t="n">
        <v>43777</v>
      </c>
      <c r="B75" s="88" t="inlineStr">
        <is>
          <t>奖金</t>
        </is>
      </c>
      <c r="C75" s="6" t="inlineStr">
        <is>
          <t>产品产业化奖</t>
        </is>
      </c>
      <c r="D75" s="89" t="n">
        <v>400</v>
      </c>
      <c r="G75" s="7" t="n"/>
      <c r="H75" s="26" t="n"/>
    </row>
    <row r="76">
      <c r="A76" s="88" t="n">
        <v>43775</v>
      </c>
      <c r="B76" s="88" t="inlineStr">
        <is>
          <t>差旅费</t>
        </is>
      </c>
      <c r="C76" s="6" t="inlineStr">
        <is>
          <t>差旅费</t>
        </is>
      </c>
      <c r="D76" s="89" t="n">
        <v>28699</v>
      </c>
      <c r="E76" s="5" t="inlineStr">
        <is>
          <t>2019.8.25～2019.10.20</t>
        </is>
      </c>
      <c r="G76" s="7" t="n"/>
      <c r="H76" s="26" t="n"/>
    </row>
    <row r="77">
      <c r="A77" s="88" t="n">
        <v>43766</v>
      </c>
      <c r="B77" s="88" t="inlineStr">
        <is>
          <t>交通补贴</t>
        </is>
      </c>
      <c r="C77" s="6" t="inlineStr">
        <is>
          <t>交通补贴</t>
        </is>
      </c>
      <c r="D77" s="89" t="n">
        <v>2033</v>
      </c>
      <c r="G77" s="7" t="n"/>
      <c r="H77" s="26" t="n"/>
    </row>
    <row r="78">
      <c r="A78" s="88" t="n">
        <v>43766</v>
      </c>
      <c r="B78" s="88" t="inlineStr">
        <is>
          <t>工资</t>
        </is>
      </c>
      <c r="C78" s="6" t="inlineStr">
        <is>
          <t>10月工资</t>
        </is>
      </c>
      <c r="D78" s="89" t="n">
        <v>3889</v>
      </c>
      <c r="G78" s="7" t="n"/>
      <c r="H78" s="26" t="n"/>
    </row>
    <row r="79">
      <c r="A79" s="88" t="n">
        <v>43737</v>
      </c>
      <c r="B79" s="88" t="inlineStr">
        <is>
          <t>奖金</t>
        </is>
      </c>
      <c r="C79" s="6" t="inlineStr">
        <is>
          <t>9月奖金</t>
        </is>
      </c>
      <c r="D79" s="89" t="n">
        <v>5600</v>
      </c>
      <c r="G79" s="7" t="n"/>
      <c r="H79" s="26" t="n"/>
    </row>
    <row r="80">
      <c r="A80" s="88" t="n">
        <v>43735</v>
      </c>
      <c r="B80" s="88" t="inlineStr">
        <is>
          <t>工资</t>
        </is>
      </c>
      <c r="C80" s="6" t="inlineStr">
        <is>
          <t>9月工资</t>
        </is>
      </c>
      <c r="D80" s="89" t="n">
        <v>989</v>
      </c>
      <c r="G80" s="7" t="n"/>
      <c r="H80" s="26" t="n"/>
    </row>
    <row r="81">
      <c r="A81" s="88" t="n">
        <v>43717</v>
      </c>
      <c r="B81" s="88" t="inlineStr">
        <is>
          <t>奖金</t>
        </is>
      </c>
      <c r="C81" s="6" t="inlineStr">
        <is>
          <t>防暑降温费</t>
        </is>
      </c>
      <c r="D81" s="89" t="n">
        <v>650</v>
      </c>
      <c r="G81" s="7" t="n"/>
      <c r="H81" s="26" t="n"/>
    </row>
    <row r="82">
      <c r="A82" s="88" t="n">
        <v>43710</v>
      </c>
      <c r="B82" s="88" t="inlineStr">
        <is>
          <t>奖金</t>
        </is>
      </c>
      <c r="C82" s="6" t="inlineStr">
        <is>
          <t>8月奖金</t>
        </is>
      </c>
      <c r="D82" s="89" t="n">
        <v>5422</v>
      </c>
      <c r="G82" s="7" t="n"/>
      <c r="H82" s="26" t="n"/>
    </row>
    <row r="83">
      <c r="A83" s="88" t="n">
        <v>43707</v>
      </c>
      <c r="B83" s="88" t="inlineStr">
        <is>
          <t>差旅费</t>
        </is>
      </c>
      <c r="C83" s="6" t="inlineStr">
        <is>
          <t>差旅费</t>
        </is>
      </c>
      <c r="D83" s="89" t="n">
        <v>25280</v>
      </c>
      <c r="E83" s="5" t="inlineStr">
        <is>
          <t>2019.7.1～2019.8.24</t>
        </is>
      </c>
      <c r="G83" s="7" t="n"/>
      <c r="H83" s="26" t="n"/>
    </row>
    <row r="84">
      <c r="A84" s="88" t="n">
        <v>43700</v>
      </c>
      <c r="B84" s="88" t="inlineStr">
        <is>
          <t>工资</t>
        </is>
      </c>
      <c r="C84" s="6" t="inlineStr">
        <is>
          <t>8月工资</t>
        </is>
      </c>
      <c r="D84" s="89" t="n">
        <v>1628</v>
      </c>
      <c r="G84" s="7" t="n"/>
      <c r="H84" s="26" t="n"/>
    </row>
    <row r="85">
      <c r="A85" s="88" t="n">
        <v>43686</v>
      </c>
      <c r="B85" s="88" t="inlineStr">
        <is>
          <t>交通补贴</t>
        </is>
      </c>
      <c r="C85" s="6" t="inlineStr">
        <is>
          <t>交通补贴</t>
        </is>
      </c>
      <c r="D85" s="89" t="n">
        <v>1600</v>
      </c>
      <c r="G85" s="7" t="n"/>
      <c r="H85" s="26" t="n"/>
    </row>
    <row r="86">
      <c r="A86" s="88" t="n">
        <v>43672</v>
      </c>
      <c r="B86" s="88" t="inlineStr">
        <is>
          <t>奖金</t>
        </is>
      </c>
      <c r="C86" s="6" t="inlineStr">
        <is>
          <t>7月奖金</t>
        </is>
      </c>
      <c r="D86" s="89" t="n">
        <v>4880</v>
      </c>
      <c r="G86" s="7" t="n"/>
      <c r="H86" s="26" t="n"/>
    </row>
    <row r="87">
      <c r="A87" s="88" t="n">
        <v>43669</v>
      </c>
      <c r="B87" s="88" t="inlineStr">
        <is>
          <t>工资</t>
        </is>
      </c>
      <c r="C87" s="6" t="inlineStr">
        <is>
          <t>7月工资</t>
        </is>
      </c>
      <c r="D87" s="89" t="n">
        <v>1492</v>
      </c>
      <c r="G87" s="7" t="n"/>
      <c r="H87" s="26" t="n"/>
    </row>
    <row r="88">
      <c r="A88" s="88" t="n">
        <v>43657</v>
      </c>
      <c r="B88" s="88" t="inlineStr">
        <is>
          <t>差旅费</t>
        </is>
      </c>
      <c r="C88" s="6" t="inlineStr">
        <is>
          <t>差旅费</t>
        </is>
      </c>
      <c r="D88" s="89" t="n">
        <v>22360</v>
      </c>
      <c r="E88" s="5" t="inlineStr">
        <is>
          <t>2019.5.11～2019.6.30，</t>
        </is>
      </c>
      <c r="G88" s="7" t="n"/>
      <c r="H88" s="26" t="n"/>
    </row>
    <row r="89">
      <c r="A89" s="88" t="n">
        <v>43644</v>
      </c>
      <c r="B89" s="88" t="inlineStr">
        <is>
          <t>奖金</t>
        </is>
      </c>
      <c r="C89" s="6" t="inlineStr">
        <is>
          <t>6月奖金</t>
        </is>
      </c>
      <c r="D89" s="89" t="n">
        <v>5233</v>
      </c>
      <c r="G89" s="7" t="n"/>
      <c r="H89" s="26" t="n"/>
    </row>
    <row r="90">
      <c r="A90" s="88" t="n">
        <v>43642</v>
      </c>
      <c r="B90" s="88" t="inlineStr">
        <is>
          <t>工资</t>
        </is>
      </c>
      <c r="C90" s="6" t="inlineStr">
        <is>
          <t>6月工资</t>
        </is>
      </c>
      <c r="D90" s="89" t="n">
        <v>1800</v>
      </c>
      <c r="G90" s="7" t="n"/>
      <c r="H90" s="26" t="n"/>
    </row>
    <row r="91">
      <c r="A91" s="88" t="n">
        <v>43619</v>
      </c>
      <c r="B91" s="88" t="inlineStr">
        <is>
          <t>奖金</t>
        </is>
      </c>
      <c r="C91" s="6" t="inlineStr">
        <is>
          <t>5月奖金</t>
        </is>
      </c>
      <c r="D91" s="89" t="n">
        <v>5055</v>
      </c>
      <c r="G91" s="7" t="n"/>
      <c r="H91" s="26" t="n"/>
    </row>
    <row r="92">
      <c r="A92" s="88" t="n">
        <v>43613</v>
      </c>
      <c r="B92" s="88" t="inlineStr">
        <is>
          <t>工资</t>
        </is>
      </c>
      <c r="C92" s="6" t="inlineStr">
        <is>
          <t>5月工资</t>
        </is>
      </c>
      <c r="D92" s="89" t="n">
        <v>1800</v>
      </c>
      <c r="G92" s="7" t="n"/>
      <c r="H92" s="26" t="n"/>
    </row>
    <row r="93">
      <c r="A93" s="88" t="n">
        <v>43608</v>
      </c>
      <c r="B93" s="88" t="inlineStr">
        <is>
          <t>差旅费</t>
        </is>
      </c>
      <c r="C93" s="6" t="inlineStr">
        <is>
          <t>差旅费</t>
        </is>
      </c>
      <c r="D93" s="89" t="n">
        <v>16138</v>
      </c>
      <c r="E93" s="5" t="inlineStr">
        <is>
          <t>2019.3.29~2019.5.10,24965</t>
        </is>
      </c>
      <c r="G93" s="7" t="n"/>
      <c r="H93" s="26" t="n"/>
    </row>
    <row r="94">
      <c r="A94" s="88" t="n">
        <v>43605</v>
      </c>
      <c r="B94" s="88" t="inlineStr">
        <is>
          <t>差旅费</t>
        </is>
      </c>
      <c r="C94" s="6" t="inlineStr">
        <is>
          <t>差旅费</t>
        </is>
      </c>
      <c r="D94" s="89" t="n">
        <v>18919</v>
      </c>
      <c r="E94" s="5" t="inlineStr">
        <is>
          <t>2019.2.18~2019.3.28,23118</t>
        </is>
      </c>
      <c r="G94" s="7" t="n"/>
      <c r="H94" s="26" t="n"/>
    </row>
    <row r="95">
      <c r="A95" s="88" t="n">
        <v>43593</v>
      </c>
      <c r="B95" s="88" t="inlineStr">
        <is>
          <t>奖金</t>
        </is>
      </c>
      <c r="C95" s="6" t="inlineStr">
        <is>
          <t>4月奖金</t>
        </is>
      </c>
      <c r="D95" s="89" t="n">
        <v>4726</v>
      </c>
      <c r="G95" s="7" t="n"/>
      <c r="H95" s="26" t="n"/>
    </row>
    <row r="96">
      <c r="A96" s="88" t="n">
        <v>43580</v>
      </c>
      <c r="B96" s="88" t="inlineStr">
        <is>
          <t>工资</t>
        </is>
      </c>
      <c r="C96" s="6" t="inlineStr">
        <is>
          <t>工资</t>
        </is>
      </c>
      <c r="D96" s="89" t="n">
        <v>1800</v>
      </c>
      <c r="G96" s="7" t="n"/>
      <c r="H96" s="26" t="n"/>
    </row>
    <row r="97">
      <c r="A97" s="88" t="n">
        <v>43579</v>
      </c>
      <c r="B97" s="88" t="inlineStr">
        <is>
          <t>交通补贴</t>
        </is>
      </c>
      <c r="C97" s="6" t="inlineStr">
        <is>
          <t>交通补贴</t>
        </is>
      </c>
      <c r="D97" s="89" t="n">
        <v>1600</v>
      </c>
      <c r="G97" s="7" t="n"/>
      <c r="H97" s="26" t="n"/>
    </row>
    <row r="98">
      <c r="A98" s="88" t="n">
        <v>43553</v>
      </c>
      <c r="B98" s="88" t="inlineStr">
        <is>
          <t>工资</t>
        </is>
      </c>
      <c r="C98" s="6" t="inlineStr">
        <is>
          <t>3月工资</t>
        </is>
      </c>
      <c r="D98" s="89" t="n">
        <v>1745</v>
      </c>
      <c r="G98" s="7" t="n"/>
      <c r="H98" s="26" t="n"/>
    </row>
    <row r="99">
      <c r="A99" s="88" t="n">
        <v>43553</v>
      </c>
      <c r="B99" s="88" t="inlineStr">
        <is>
          <t>奖金</t>
        </is>
      </c>
      <c r="C99" s="6" t="inlineStr">
        <is>
          <t>18年年终催收款</t>
        </is>
      </c>
      <c r="D99" s="89" t="n">
        <v>2000</v>
      </c>
      <c r="G99" s="7" t="n"/>
      <c r="H99" s="26" t="n"/>
    </row>
    <row r="100">
      <c r="A100" s="88" t="n">
        <v>43551</v>
      </c>
      <c r="B100" s="88" t="inlineStr">
        <is>
          <t>奖金</t>
        </is>
      </c>
      <c r="C100" s="6" t="inlineStr">
        <is>
          <t>3月奖金</t>
        </is>
      </c>
      <c r="D100" s="89" t="n">
        <v>3939</v>
      </c>
      <c r="G100" s="7" t="n"/>
      <c r="H100" s="26" t="n"/>
    </row>
    <row r="101">
      <c r="A101" s="88" t="n">
        <v>43529</v>
      </c>
      <c r="B101" s="88" t="inlineStr">
        <is>
          <t>奖金</t>
        </is>
      </c>
      <c r="C101" s="6" t="inlineStr">
        <is>
          <t>2月奖金</t>
        </is>
      </c>
      <c r="D101" s="89" t="n">
        <v>3733</v>
      </c>
      <c r="G101" s="7" t="n"/>
      <c r="H101" s="26" t="n"/>
    </row>
    <row r="102">
      <c r="A102" s="88" t="n">
        <v>43523</v>
      </c>
      <c r="B102" s="88" t="inlineStr">
        <is>
          <t>工资</t>
        </is>
      </c>
      <c r="C102" s="6" t="inlineStr">
        <is>
          <t>2月工资</t>
        </is>
      </c>
      <c r="D102" s="89" t="n">
        <v>1790</v>
      </c>
      <c r="G102" s="7" t="n"/>
      <c r="H102" s="26" t="n"/>
    </row>
    <row r="103">
      <c r="A103" s="88" t="n">
        <v>43497</v>
      </c>
      <c r="B103" s="88" t="inlineStr">
        <is>
          <t>奖金</t>
        </is>
      </c>
      <c r="C103" s="6" t="inlineStr">
        <is>
          <t>1月奖金</t>
        </is>
      </c>
      <c r="D103" s="89" t="n">
        <v>4743</v>
      </c>
      <c r="G103" s="7" t="n"/>
      <c r="H103" s="26" t="n"/>
    </row>
    <row r="104">
      <c r="A104" s="88" t="n">
        <v>43497</v>
      </c>
      <c r="B104" s="88" t="inlineStr">
        <is>
          <t>奖金</t>
        </is>
      </c>
      <c r="C104" s="6" t="inlineStr">
        <is>
          <t>2018年年终奖</t>
        </is>
      </c>
      <c r="D104" s="89" t="n">
        <v>18602</v>
      </c>
      <c r="G104" s="7" t="n"/>
      <c r="H104" s="26" t="n"/>
    </row>
    <row r="105">
      <c r="A105" s="88" t="n">
        <v>43496</v>
      </c>
      <c r="B105" s="88" t="inlineStr">
        <is>
          <t>差旅费</t>
        </is>
      </c>
      <c r="C105" s="6" t="inlineStr">
        <is>
          <t>差旅费</t>
        </is>
      </c>
      <c r="D105" s="89" t="n">
        <v>22473</v>
      </c>
      <c r="E105" s="5" t="inlineStr">
        <is>
          <t>2018.12.1～2019.1.17</t>
        </is>
      </c>
      <c r="G105" s="7" t="n"/>
      <c r="H105" s="26" t="n"/>
    </row>
    <row r="106">
      <c r="A106" s="88" t="n">
        <v>43494</v>
      </c>
      <c r="B106" s="88" t="inlineStr">
        <is>
          <t>工资</t>
        </is>
      </c>
      <c r="C106" s="6" t="inlineStr">
        <is>
          <t>一月份工资</t>
        </is>
      </c>
      <c r="D106" s="89" t="n">
        <v>1790</v>
      </c>
      <c r="G106" s="7" t="n"/>
      <c r="H106" s="26" t="n"/>
    </row>
    <row r="107">
      <c r="A107" s="88" t="n">
        <v>43462</v>
      </c>
      <c r="B107" s="88" t="inlineStr">
        <is>
          <t>奖金</t>
        </is>
      </c>
      <c r="C107" s="6" t="inlineStr">
        <is>
          <t>12月奖金</t>
        </is>
      </c>
      <c r="D107" s="89" t="n">
        <v>4206</v>
      </c>
      <c r="G107" s="7" t="n"/>
      <c r="H107" s="26" t="n"/>
    </row>
    <row r="108">
      <c r="A108" s="88" t="n">
        <v>43462</v>
      </c>
      <c r="B108" s="88" t="inlineStr">
        <is>
          <t>奖金</t>
        </is>
      </c>
      <c r="C108" s="6" t="inlineStr">
        <is>
          <t>开发中标奖</t>
        </is>
      </c>
      <c r="D108" s="89" t="n">
        <v>300</v>
      </c>
      <c r="G108" s="7" t="n"/>
      <c r="H108" s="26" t="n"/>
    </row>
    <row r="109">
      <c r="A109" s="88" t="n">
        <v>43462</v>
      </c>
      <c r="B109" s="88" t="inlineStr">
        <is>
          <t>奖金</t>
        </is>
      </c>
      <c r="C109" s="6" t="inlineStr">
        <is>
          <t>产品产业化</t>
        </is>
      </c>
      <c r="D109" s="89" t="n">
        <v>300</v>
      </c>
      <c r="G109" s="7" t="n"/>
      <c r="H109" s="26" t="n"/>
    </row>
    <row r="110">
      <c r="A110" s="88" t="n">
        <v>43462</v>
      </c>
      <c r="B110" s="88" t="inlineStr">
        <is>
          <t>奖金</t>
        </is>
      </c>
      <c r="C110" s="6" t="inlineStr">
        <is>
          <t>17年下半年生产项目考核</t>
        </is>
      </c>
      <c r="D110" s="89" t="n">
        <v>200</v>
      </c>
      <c r="G110" s="7" t="n"/>
      <c r="H110" s="26" t="n"/>
    </row>
    <row r="111">
      <c r="A111" s="88" t="n">
        <v>43462</v>
      </c>
      <c r="B111" s="88" t="inlineStr">
        <is>
          <t>奖金</t>
        </is>
      </c>
      <c r="C111" s="6" t="inlineStr">
        <is>
          <t>18年上半年生产项目考核</t>
        </is>
      </c>
      <c r="D111" s="89" t="n">
        <v>600</v>
      </c>
      <c r="G111" s="7" t="n"/>
      <c r="H111" s="26" t="n"/>
    </row>
    <row r="112">
      <c r="A112" s="88" t="n">
        <v>43461</v>
      </c>
      <c r="B112" s="88" t="inlineStr">
        <is>
          <t>奖金</t>
        </is>
      </c>
      <c r="C112" s="6" t="inlineStr">
        <is>
          <t>工会劳动竞赛奖励</t>
        </is>
      </c>
      <c r="D112" s="89" t="n">
        <v>200</v>
      </c>
      <c r="G112" s="7" t="n"/>
      <c r="H112" s="26" t="n"/>
    </row>
    <row r="113">
      <c r="A113" s="88" t="n">
        <v>43460</v>
      </c>
      <c r="B113" s="88" t="inlineStr">
        <is>
          <t>差旅费</t>
        </is>
      </c>
      <c r="C113" s="6" t="inlineStr">
        <is>
          <t>差旅费</t>
        </is>
      </c>
      <c r="D113" s="89" t="n">
        <v>11064</v>
      </c>
      <c r="E113" s="5" t="inlineStr">
        <is>
          <t>2018.11.7~11.30</t>
        </is>
      </c>
      <c r="G113" s="7" t="n"/>
      <c r="H113" s="26" t="n"/>
    </row>
    <row r="114">
      <c r="A114" s="88" t="n">
        <v>43459</v>
      </c>
      <c r="B114" s="88" t="inlineStr">
        <is>
          <t>工资</t>
        </is>
      </c>
      <c r="C114" s="6" t="inlineStr">
        <is>
          <t>12月工资</t>
        </is>
      </c>
      <c r="D114" s="89" t="n">
        <v>1592</v>
      </c>
      <c r="G114" s="7" t="n"/>
      <c r="H114" s="26" t="n"/>
    </row>
    <row r="115">
      <c r="A115" s="88" t="n">
        <v>43434</v>
      </c>
      <c r="B115" s="88" t="inlineStr">
        <is>
          <t>奖金</t>
        </is>
      </c>
      <c r="C115" s="6" t="inlineStr">
        <is>
          <t>11月奖金</t>
        </is>
      </c>
      <c r="D115" s="89" t="n">
        <v>4379</v>
      </c>
      <c r="G115" s="7" t="n"/>
      <c r="H115" s="26" t="n"/>
    </row>
    <row r="116">
      <c r="A116" s="88" t="n">
        <v>43434</v>
      </c>
      <c r="B116" s="88" t="inlineStr">
        <is>
          <t>差旅费</t>
        </is>
      </c>
      <c r="C116" s="6" t="inlineStr">
        <is>
          <t>差旅费</t>
        </is>
      </c>
      <c r="D116" s="89" t="n">
        <v>39550</v>
      </c>
      <c r="E116" s="5" t="inlineStr">
        <is>
          <t>2018.8.16～2018.11.5</t>
        </is>
      </c>
      <c r="G116" s="7" t="n"/>
      <c r="H116" s="26" t="n"/>
    </row>
    <row r="117">
      <c r="A117" s="88" t="n">
        <v>43430</v>
      </c>
      <c r="B117" s="88" t="inlineStr">
        <is>
          <t>工资</t>
        </is>
      </c>
      <c r="C117" s="6" t="inlineStr">
        <is>
          <t>11月工资</t>
        </is>
      </c>
      <c r="D117" s="89" t="n">
        <v>1790</v>
      </c>
      <c r="G117" s="7" t="n"/>
      <c r="H117" s="26" t="n"/>
    </row>
    <row r="118">
      <c r="A118" s="88" t="n">
        <v>43416</v>
      </c>
      <c r="B118" s="88" t="inlineStr">
        <is>
          <t>交通补贴</t>
        </is>
      </c>
      <c r="C118" s="6" t="inlineStr">
        <is>
          <t>交通费</t>
        </is>
      </c>
      <c r="D118" s="89" t="n">
        <v>1520</v>
      </c>
      <c r="G118" s="7" t="n"/>
      <c r="H118" s="26" t="n"/>
    </row>
    <row r="119">
      <c r="A119" s="88" t="n">
        <v>43405</v>
      </c>
      <c r="B119" s="88" t="inlineStr">
        <is>
          <t>工资</t>
        </is>
      </c>
      <c r="C119" s="6" t="inlineStr">
        <is>
          <t>10月工资</t>
        </is>
      </c>
      <c r="D119" s="89" t="n">
        <v>3377</v>
      </c>
      <c r="E119" s="5" t="inlineStr">
        <is>
          <t>工资及奖金</t>
        </is>
      </c>
      <c r="G119" s="7" t="n"/>
      <c r="H119" s="26" t="n"/>
    </row>
    <row r="120">
      <c r="A120" s="94" t="n">
        <v>43405</v>
      </c>
      <c r="B120" s="88" t="inlineStr">
        <is>
          <t>工资</t>
        </is>
      </c>
      <c r="C120" s="6" t="inlineStr">
        <is>
          <t>10月工资</t>
        </is>
      </c>
      <c r="D120" s="95" t="n">
        <v>3377</v>
      </c>
      <c r="E120" s="10" t="inlineStr">
        <is>
          <t>工资及奖金</t>
        </is>
      </c>
      <c r="G120" s="7" t="n"/>
      <c r="H120" s="7" t="n"/>
    </row>
    <row r="121">
      <c r="A121" s="88" t="n">
        <v>43372</v>
      </c>
      <c r="B121" s="88" t="inlineStr">
        <is>
          <t>工资</t>
        </is>
      </c>
      <c r="C121" s="6" t="inlineStr">
        <is>
          <t>9月工资</t>
        </is>
      </c>
      <c r="D121" s="89" t="n">
        <v>2590.04</v>
      </c>
      <c r="E121" s="5" t="inlineStr">
        <is>
          <t>工资及防暑降温费</t>
        </is>
      </c>
      <c r="G121" s="7" t="n"/>
      <c r="H121" s="7" t="n"/>
    </row>
    <row r="122">
      <c r="A122" s="88" t="n">
        <v>43372</v>
      </c>
      <c r="B122" s="88" t="inlineStr">
        <is>
          <t>奖金</t>
        </is>
      </c>
      <c r="C122" s="6" t="inlineStr">
        <is>
          <t>9月奖金</t>
        </is>
      </c>
      <c r="D122" s="89" t="n">
        <v>3051.7</v>
      </c>
      <c r="G122" s="7" t="n"/>
      <c r="H122" s="7" t="n"/>
    </row>
    <row r="123">
      <c r="A123" s="88" t="n">
        <v>43354</v>
      </c>
      <c r="B123" s="88" t="inlineStr">
        <is>
          <t>差旅费</t>
        </is>
      </c>
      <c r="C123" s="6" t="inlineStr">
        <is>
          <t>差旅费</t>
        </is>
      </c>
      <c r="D123" s="89" t="n">
        <v>16646</v>
      </c>
      <c r="E123" s="5" t="inlineStr">
        <is>
          <t>2018.7.13～2018.8.15</t>
        </is>
      </c>
      <c r="G123" s="7" t="n"/>
      <c r="H123" s="7" t="n"/>
    </row>
    <row r="124">
      <c r="A124" s="88" t="n">
        <v>43343</v>
      </c>
      <c r="B124" s="88" t="inlineStr">
        <is>
          <t>工资</t>
        </is>
      </c>
      <c r="C124" s="6" t="inlineStr">
        <is>
          <t>8月工资</t>
        </is>
      </c>
      <c r="D124" s="89" t="n">
        <v>7227.54</v>
      </c>
      <c r="G124" s="7" t="n"/>
      <c r="H124" s="7" t="n"/>
    </row>
    <row r="125">
      <c r="A125" s="88" t="n">
        <v>43318</v>
      </c>
      <c r="B125" s="88" t="inlineStr">
        <is>
          <t>交通补贴</t>
        </is>
      </c>
      <c r="C125" s="6" t="inlineStr">
        <is>
          <t>交通费</t>
        </is>
      </c>
      <c r="D125" s="89" t="n">
        <v>2280</v>
      </c>
      <c r="G125" s="7" t="n"/>
      <c r="H125" s="7" t="n"/>
    </row>
    <row r="126">
      <c r="A126" s="88" t="n">
        <v>43314</v>
      </c>
      <c r="B126" s="88" t="inlineStr">
        <is>
          <t>奖金</t>
        </is>
      </c>
      <c r="C126" s="6" t="inlineStr">
        <is>
          <t>7月奖金</t>
        </is>
      </c>
      <c r="D126" s="89" t="n">
        <v>3167.57</v>
      </c>
      <c r="G126" s="7" t="n"/>
      <c r="H126" s="7" t="n"/>
    </row>
    <row r="127">
      <c r="A127" s="88" t="n">
        <v>43312</v>
      </c>
      <c r="B127" s="88" t="inlineStr">
        <is>
          <t>工资</t>
        </is>
      </c>
      <c r="C127" s="6" t="inlineStr">
        <is>
          <t>7月工资</t>
        </is>
      </c>
      <c r="D127" s="89" t="n">
        <v>687.08</v>
      </c>
      <c r="G127" s="7" t="n"/>
      <c r="H127" s="7" t="n"/>
    </row>
    <row r="128">
      <c r="A128" s="88" t="n">
        <v>43297</v>
      </c>
      <c r="B128" s="88" t="inlineStr">
        <is>
          <t>交通补贴</t>
        </is>
      </c>
      <c r="C128" s="6" t="inlineStr">
        <is>
          <t>交通费</t>
        </is>
      </c>
      <c r="D128" s="89" t="n">
        <v>1520</v>
      </c>
      <c r="G128" s="7" t="n"/>
      <c r="H128" s="7" t="n"/>
    </row>
    <row r="129">
      <c r="A129" s="88" t="n">
        <v>43293</v>
      </c>
      <c r="B129" s="88" t="inlineStr">
        <is>
          <t>差旅费</t>
        </is>
      </c>
      <c r="C129" s="6" t="inlineStr">
        <is>
          <t>差旅费</t>
        </is>
      </c>
      <c r="D129" s="89" t="n">
        <v>29967</v>
      </c>
      <c r="E129" s="5" t="inlineStr">
        <is>
          <t>2018.5.17～2018.7.12</t>
        </is>
      </c>
      <c r="G129" s="7" t="n"/>
      <c r="H129" s="7" t="n"/>
    </row>
    <row r="130">
      <c r="A130" s="88" t="n">
        <v>43284</v>
      </c>
      <c r="B130" s="88" t="inlineStr">
        <is>
          <t>奖金</t>
        </is>
      </c>
      <c r="C130" s="6" t="inlineStr">
        <is>
          <t>6月奖金</t>
        </is>
      </c>
      <c r="D130" s="89" t="n">
        <v>3200</v>
      </c>
      <c r="G130" s="7" t="n"/>
      <c r="H130" s="7" t="n"/>
    </row>
    <row r="131">
      <c r="A131" s="88" t="n">
        <v>43254</v>
      </c>
      <c r="B131" s="88" t="inlineStr">
        <is>
          <t>差旅费</t>
        </is>
      </c>
      <c r="C131" s="6" t="inlineStr">
        <is>
          <t>差旅费</t>
        </is>
      </c>
      <c r="D131" s="89" t="n">
        <v>5025</v>
      </c>
      <c r="E131" s="5" t="inlineStr">
        <is>
          <t>2018.5.4~2018.5.16</t>
        </is>
      </c>
      <c r="G131" s="7" t="n"/>
      <c r="H131" s="7" t="n"/>
    </row>
    <row r="132">
      <c r="A132" s="88" t="n">
        <v>43251</v>
      </c>
      <c r="B132" s="88" t="inlineStr">
        <is>
          <t>奖金</t>
        </is>
      </c>
      <c r="C132" s="6" t="inlineStr">
        <is>
          <t>5月奖金</t>
        </is>
      </c>
      <c r="D132" s="89" t="n">
        <v>3152</v>
      </c>
      <c r="G132" s="7" t="n"/>
      <c r="H132" s="7" t="n"/>
    </row>
    <row r="133">
      <c r="A133" s="88" t="n">
        <v>43251</v>
      </c>
      <c r="B133" s="88" t="inlineStr">
        <is>
          <t>差旅费</t>
        </is>
      </c>
      <c r="C133" s="6" t="inlineStr">
        <is>
          <t>差旅费</t>
        </is>
      </c>
      <c r="D133" s="89" t="n">
        <v>33333</v>
      </c>
      <c r="E133" s="5" t="inlineStr">
        <is>
          <t>2018.3.1~2018.5.3</t>
        </is>
      </c>
      <c r="G133" s="7" t="n"/>
      <c r="H133" s="7" t="n"/>
    </row>
    <row r="134">
      <c r="A134" s="88" t="n">
        <v>43248</v>
      </c>
      <c r="B134" s="88" t="inlineStr">
        <is>
          <t>工资</t>
        </is>
      </c>
      <c r="C134" s="6" t="inlineStr">
        <is>
          <t>5月工资</t>
        </is>
      </c>
      <c r="D134" s="89" t="n">
        <v>1826</v>
      </c>
      <c r="G134" s="7" t="n"/>
      <c r="H134" s="7" t="n"/>
    </row>
    <row r="135">
      <c r="A135" s="88" t="n">
        <v>43218</v>
      </c>
      <c r="B135" s="88" t="inlineStr">
        <is>
          <t>奖金</t>
        </is>
      </c>
      <c r="C135" s="6" t="inlineStr">
        <is>
          <t>4月奖金</t>
        </is>
      </c>
      <c r="D135" s="89" t="n">
        <v>3152</v>
      </c>
      <c r="G135" s="7" t="n"/>
      <c r="H135" s="7" t="n"/>
    </row>
    <row r="136">
      <c r="A136" s="88" t="n">
        <v>43215</v>
      </c>
      <c r="B136" s="88" t="inlineStr">
        <is>
          <t>工资</t>
        </is>
      </c>
      <c r="C136" s="6" t="inlineStr">
        <is>
          <t>4月工资</t>
        </is>
      </c>
      <c r="D136" s="89" t="n">
        <v>1826</v>
      </c>
      <c r="G136" s="7" t="n"/>
      <c r="H136" s="7" t="n"/>
    </row>
    <row r="137">
      <c r="A137" s="88" t="n">
        <v>43194</v>
      </c>
      <c r="B137" s="88" t="inlineStr">
        <is>
          <t>奖金</t>
        </is>
      </c>
      <c r="C137" s="6" t="inlineStr">
        <is>
          <t>3月奖金</t>
        </is>
      </c>
      <c r="D137" s="89" t="n">
        <v>3152</v>
      </c>
      <c r="G137" s="7" t="n"/>
      <c r="H137" s="7" t="n"/>
    </row>
    <row r="138">
      <c r="A138" s="88" t="n">
        <v>43192</v>
      </c>
      <c r="B138" s="88" t="inlineStr">
        <is>
          <t>差旅费</t>
        </is>
      </c>
      <c r="C138" s="6" t="inlineStr">
        <is>
          <t>差旅费</t>
        </is>
      </c>
      <c r="D138" s="89" t="n">
        <v>12616</v>
      </c>
      <c r="E138" s="5" t="inlineStr">
        <is>
          <t>2018.1.8～2018.2.8</t>
        </is>
      </c>
      <c r="G138" s="7" t="n"/>
      <c r="H138" s="7" t="n"/>
    </row>
    <row r="139">
      <c r="A139" s="88" t="n">
        <v>43189</v>
      </c>
      <c r="B139" s="88" t="inlineStr">
        <is>
          <t>工资</t>
        </is>
      </c>
      <c r="C139" s="6" t="inlineStr">
        <is>
          <t>3月工资</t>
        </is>
      </c>
      <c r="D139" s="89" t="n">
        <v>1826</v>
      </c>
      <c r="G139" s="7" t="n"/>
      <c r="H139" s="7" t="n"/>
    </row>
    <row r="140">
      <c r="A140" s="88" t="n">
        <v>43145</v>
      </c>
      <c r="B140" s="88" t="inlineStr">
        <is>
          <t>奖金</t>
        </is>
      </c>
      <c r="C140" s="6" t="inlineStr">
        <is>
          <t>年终考核</t>
        </is>
      </c>
      <c r="D140" s="89" t="n">
        <v>7760</v>
      </c>
      <c r="G140" s="7" t="n"/>
      <c r="H140" s="7" t="n"/>
    </row>
    <row r="141">
      <c r="A141" s="88" t="n">
        <v>43144</v>
      </c>
      <c r="B141" s="88" t="inlineStr">
        <is>
          <t>工资</t>
        </is>
      </c>
      <c r="C141" s="6" t="inlineStr">
        <is>
          <t>2月工资</t>
        </is>
      </c>
      <c r="D141" s="89" t="n">
        <v>1826</v>
      </c>
      <c r="G141" s="7" t="n"/>
      <c r="H141" s="7" t="n"/>
    </row>
    <row r="142">
      <c r="A142" s="88" t="n">
        <v>43144</v>
      </c>
      <c r="B142" s="88" t="inlineStr">
        <is>
          <t>奖金</t>
        </is>
      </c>
      <c r="C142" s="6" t="inlineStr">
        <is>
          <t>2月奖金</t>
        </is>
      </c>
      <c r="D142" s="89" t="n">
        <v>2960</v>
      </c>
      <c r="G142" s="7" t="n"/>
      <c r="H142" s="7" t="n"/>
    </row>
    <row r="143">
      <c r="A143" s="88" t="n">
        <v>43129</v>
      </c>
      <c r="B143" s="88" t="inlineStr">
        <is>
          <t>差旅费</t>
        </is>
      </c>
      <c r="C143" s="6" t="inlineStr">
        <is>
          <t>差旅费</t>
        </is>
      </c>
      <c r="D143" s="89" t="n">
        <v>696</v>
      </c>
      <c r="G143" s="7" t="n"/>
      <c r="H143" s="7" t="n"/>
    </row>
    <row r="144">
      <c r="A144" s="88" t="n">
        <v>43126</v>
      </c>
      <c r="B144" s="88" t="inlineStr">
        <is>
          <t>工资</t>
        </is>
      </c>
      <c r="C144" s="6" t="inlineStr">
        <is>
          <t>1月工资</t>
        </is>
      </c>
      <c r="D144" s="89" t="n">
        <v>1826</v>
      </c>
      <c r="G144" s="7" t="n"/>
      <c r="H144" s="7" t="n"/>
    </row>
    <row r="145">
      <c r="A145" s="88" t="n">
        <v>43126</v>
      </c>
      <c r="B145" s="88" t="inlineStr">
        <is>
          <t>奖金</t>
        </is>
      </c>
      <c r="C145" s="6" t="inlineStr">
        <is>
          <t>1月奖金</t>
        </is>
      </c>
      <c r="D145" s="89" t="n">
        <v>2281</v>
      </c>
      <c r="G145" s="7" t="n"/>
      <c r="H145" s="7" t="n"/>
    </row>
    <row r="146">
      <c r="A146" s="88" t="n">
        <v>43098</v>
      </c>
      <c r="B146" s="88" t="inlineStr">
        <is>
          <t>奖金</t>
        </is>
      </c>
      <c r="C146" s="6" t="inlineStr">
        <is>
          <t>12月奖金</t>
        </is>
      </c>
      <c r="D146" s="89" t="n">
        <v>5893</v>
      </c>
      <c r="G146" s="7" t="n"/>
      <c r="H146" s="7" t="n"/>
    </row>
    <row r="147">
      <c r="A147" s="88" t="n">
        <v>43098</v>
      </c>
      <c r="B147" s="88" t="inlineStr">
        <is>
          <t>奖金</t>
        </is>
      </c>
      <c r="C147" s="6" t="inlineStr">
        <is>
          <t>集团公司各单项奖</t>
        </is>
      </c>
      <c r="D147" s="89" t="n">
        <v>400</v>
      </c>
      <c r="G147" s="7" t="n"/>
      <c r="H147" s="7" t="n"/>
    </row>
    <row r="148">
      <c r="A148" s="88" t="n">
        <v>43094</v>
      </c>
      <c r="B148" s="88" t="inlineStr">
        <is>
          <t>差旅费</t>
        </is>
      </c>
      <c r="C148" s="6" t="inlineStr">
        <is>
          <t>差旅费</t>
        </is>
      </c>
      <c r="D148" s="89" t="n">
        <v>40746</v>
      </c>
      <c r="E148" s="5" t="inlineStr">
        <is>
          <t>2017.9.27~2017.12.17</t>
        </is>
      </c>
      <c r="G148" s="7" t="n"/>
      <c r="H148" s="7" t="n"/>
    </row>
    <row r="149">
      <c r="A149" s="88" t="n">
        <v>43091</v>
      </c>
      <c r="B149" s="88" t="inlineStr">
        <is>
          <t>工资</t>
        </is>
      </c>
      <c r="C149" s="6" t="inlineStr">
        <is>
          <t>12月基本工资</t>
        </is>
      </c>
      <c r="D149" s="89" t="n">
        <v>2266</v>
      </c>
      <c r="G149" s="7" t="n"/>
      <c r="H149" s="7" t="n"/>
    </row>
    <row r="150">
      <c r="A150" s="88" t="n">
        <v>43070</v>
      </c>
      <c r="B150" s="88" t="inlineStr">
        <is>
          <t>奖金</t>
        </is>
      </c>
      <c r="C150" s="6" t="inlineStr">
        <is>
          <t>11月奖金</t>
        </is>
      </c>
      <c r="D150" s="89" t="n">
        <v>3249</v>
      </c>
      <c r="G150" s="7" t="n"/>
      <c r="H150" s="7" t="n"/>
    </row>
    <row r="151">
      <c r="A151" s="88" t="n">
        <v>43069</v>
      </c>
      <c r="B151" s="88" t="inlineStr">
        <is>
          <t>工资</t>
        </is>
      </c>
      <c r="C151" s="6" t="inlineStr">
        <is>
          <t>11月基本工资</t>
        </is>
      </c>
      <c r="D151" s="89" t="n">
        <v>2326</v>
      </c>
      <c r="G151" s="7" t="n"/>
      <c r="H151" s="7" t="n"/>
    </row>
    <row r="152">
      <c r="A152" s="88" t="n">
        <v>43041</v>
      </c>
      <c r="B152" s="88" t="inlineStr">
        <is>
          <t>差旅费</t>
        </is>
      </c>
      <c r="C152" s="6" t="inlineStr">
        <is>
          <t>差旅费</t>
        </is>
      </c>
      <c r="D152" s="89" t="n">
        <v>3131</v>
      </c>
      <c r="E152" s="5" t="inlineStr">
        <is>
          <t>2017.9.11～2017.9.22</t>
        </is>
      </c>
      <c r="G152" s="7" t="n"/>
      <c r="H152" s="7" t="n"/>
    </row>
    <row r="153">
      <c r="A153" s="88" t="n">
        <v>43040</v>
      </c>
      <c r="B153" s="88" t="inlineStr">
        <is>
          <t>奖金</t>
        </is>
      </c>
      <c r="C153" s="6" t="inlineStr">
        <is>
          <t>10月奖金</t>
        </is>
      </c>
      <c r="D153" s="89" t="n">
        <v>3530</v>
      </c>
      <c r="G153" s="7" t="n"/>
      <c r="H153" s="7" t="n"/>
    </row>
    <row r="154">
      <c r="A154" s="88" t="n">
        <v>43033</v>
      </c>
      <c r="B154" s="88" t="inlineStr">
        <is>
          <t>工资</t>
        </is>
      </c>
      <c r="C154" s="6" t="inlineStr">
        <is>
          <t>10月基本工资</t>
        </is>
      </c>
      <c r="D154" s="89" t="n">
        <v>2326</v>
      </c>
      <c r="G154" s="7" t="n"/>
      <c r="H154" s="7" t="n"/>
    </row>
    <row r="155">
      <c r="A155" s="88" t="n">
        <v>43008</v>
      </c>
      <c r="B155" s="88" t="inlineStr">
        <is>
          <t>奖金</t>
        </is>
      </c>
      <c r="C155" s="6" t="inlineStr">
        <is>
          <t>9月奖金</t>
        </is>
      </c>
      <c r="D155" s="89" t="n">
        <v>3542</v>
      </c>
      <c r="G155" s="7" t="n"/>
      <c r="H155" s="7" t="n"/>
    </row>
    <row r="156">
      <c r="A156" s="88" t="n">
        <v>43003</v>
      </c>
      <c r="B156" s="88" t="inlineStr">
        <is>
          <t>工资</t>
        </is>
      </c>
      <c r="C156" s="6" t="inlineStr">
        <is>
          <t>9月基本工资</t>
        </is>
      </c>
      <c r="D156" s="89" t="n">
        <v>3326.39</v>
      </c>
      <c r="G156" s="7" t="n"/>
      <c r="H156" s="7" t="n"/>
    </row>
    <row r="157">
      <c r="A157" s="88" t="n">
        <v>43003</v>
      </c>
      <c r="B157" s="88" t="inlineStr">
        <is>
          <t>差旅费</t>
        </is>
      </c>
      <c r="C157" s="6" t="inlineStr">
        <is>
          <t>差旅费</t>
        </is>
      </c>
      <c r="D157" s="89" t="n">
        <v>3406</v>
      </c>
      <c r="E157" s="5" t="inlineStr">
        <is>
          <t>2017.8.16～2017.8.28</t>
        </is>
      </c>
      <c r="G157" s="7" t="n"/>
      <c r="H157" s="7" t="n"/>
    </row>
    <row r="158">
      <c r="A158" s="88" t="n">
        <v>42979</v>
      </c>
      <c r="B158" s="88" t="inlineStr">
        <is>
          <t>奖金</t>
        </is>
      </c>
      <c r="C158" s="6" t="inlineStr">
        <is>
          <t>8月奖金</t>
        </is>
      </c>
      <c r="D158" s="89" t="n">
        <v>3444.72</v>
      </c>
      <c r="G158" s="7" t="n"/>
      <c r="H158" s="7" t="n"/>
    </row>
    <row r="159">
      <c r="A159" s="88" t="n">
        <v>42976</v>
      </c>
      <c r="B159" s="88" t="inlineStr">
        <is>
          <t>差旅费</t>
        </is>
      </c>
      <c r="C159" s="6" t="inlineStr">
        <is>
          <t>差旅费</t>
        </is>
      </c>
      <c r="D159" s="89" t="n">
        <v>9650</v>
      </c>
      <c r="E159" s="5" t="inlineStr">
        <is>
          <t>2017.7.6～2017.8.11</t>
        </is>
      </c>
      <c r="G159" s="7" t="n"/>
      <c r="H159" s="7" t="n"/>
    </row>
    <row r="160">
      <c r="A160" s="88" t="n">
        <v>42972</v>
      </c>
      <c r="B160" s="88" t="inlineStr">
        <is>
          <t>工资</t>
        </is>
      </c>
      <c r="C160" s="6" t="inlineStr">
        <is>
          <t>8月基本工资</t>
        </is>
      </c>
      <c r="D160" s="89" t="n">
        <v>1552.78</v>
      </c>
      <c r="G160" s="7" t="n"/>
      <c r="H160" s="7" t="n"/>
    </row>
    <row r="161">
      <c r="A161" s="88" t="n">
        <v>42948</v>
      </c>
      <c r="B161" s="88" t="inlineStr">
        <is>
          <t>奖金</t>
        </is>
      </c>
      <c r="C161" s="6" t="inlineStr">
        <is>
          <t>7月奖金</t>
        </is>
      </c>
      <c r="D161" s="89" t="n">
        <v>2950</v>
      </c>
      <c r="G161" s="7" t="n"/>
      <c r="H161" s="7" t="n"/>
    </row>
    <row r="162">
      <c r="A162" s="15" t="inlineStr">
        <is>
          <t>汇总</t>
        </is>
      </c>
      <c r="B162" s="15" t="n"/>
      <c r="C162" s="16" t="n"/>
      <c r="D162" s="96">
        <f>SUBTOTAL(109,表5[金额])</f>
        <v/>
      </c>
      <c r="E162" s="15" t="n"/>
      <c r="G162" s="7" t="n"/>
      <c r="H162" s="7" t="n"/>
    </row>
    <row r="163">
      <c r="A163" s="8" t="n"/>
      <c r="B163" s="8" t="n"/>
      <c r="C163" s="9" t="n"/>
      <c r="D163" s="97" t="n"/>
      <c r="E163" s="8" t="n"/>
      <c r="G163" s="7" t="n"/>
      <c r="H163" s="7" t="n"/>
    </row>
    <row r="164">
      <c r="G164" s="7" t="n"/>
      <c r="H164" s="7" t="n"/>
    </row>
    <row r="165">
      <c r="G165" s="7" t="n"/>
      <c r="H165" s="7" t="n"/>
    </row>
    <row r="166">
      <c r="G166" s="7" t="n"/>
      <c r="H166" s="7" t="n"/>
    </row>
    <row r="167">
      <c r="G167" s="7" t="n"/>
      <c r="H167" s="7" t="n"/>
    </row>
    <row r="168">
      <c r="G168" s="7" t="n"/>
      <c r="H168" s="7" t="n"/>
    </row>
    <row r="169">
      <c r="G169" s="7" t="n"/>
      <c r="H169" s="7" t="n"/>
    </row>
    <row r="170">
      <c r="G170" s="7" t="n"/>
      <c r="H170" s="7" t="n"/>
    </row>
    <row r="171">
      <c r="G171" s="7" t="n"/>
      <c r="H171" s="7" t="n"/>
    </row>
    <row r="172">
      <c r="G172" s="7" t="n"/>
      <c r="H172" s="7" t="n"/>
    </row>
    <row r="173">
      <c r="G173" s="7" t="n"/>
      <c r="H173" s="7" t="n"/>
    </row>
    <row r="174">
      <c r="G174" s="7" t="n"/>
      <c r="H174" s="7" t="n"/>
    </row>
  </sheetData>
  <pageMargins left="0.699305555555556" right="0.699305555555556" top="0.75" bottom="0.75" header="0.3" footer="0.3"/>
  <pageSetup orientation="portrait" paperSize="9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tabColor rgb="FF92D050"/>
    <outlinePr summaryBelow="1" summaryRight="1"/>
    <pageSetUpPr/>
  </sheetPr>
  <dimension ref="A1:BP302"/>
  <sheetViews>
    <sheetView tabSelected="1" zoomScale="120" zoomScaleNormal="120" workbookViewId="0">
      <pane xSplit="1" topLeftCell="U1" activePane="topRight" state="frozen"/>
      <selection activeCell="A25" sqref="A25"/>
      <selection pane="topRight" activeCell="F47" sqref="F47"/>
    </sheetView>
  </sheetViews>
  <sheetFormatPr baseColWidth="8" defaultColWidth="10.84375" defaultRowHeight="16.5"/>
  <cols>
    <col width="10.84375" customWidth="1" style="1" min="1" max="1"/>
    <col width="9.69140625" bestFit="1" customWidth="1" style="98" min="2" max="2"/>
    <col width="10" bestFit="1" customWidth="1" style="26" min="3" max="3"/>
    <col width="10" customWidth="1" style="32" min="4" max="4"/>
    <col hidden="1" width="10" customWidth="1" style="32" min="5" max="5"/>
    <col width="29.84375" customWidth="1" style="32" min="6" max="6"/>
    <col width="22.84375" customWidth="1" style="32" min="7" max="7"/>
    <col width="8.84375" customWidth="1" style="32" min="8" max="8"/>
    <col width="15.69140625" customWidth="1" style="32" min="9" max="9"/>
    <col width="16.3046875" bestFit="1" customWidth="1" style="32" min="10" max="10"/>
    <col width="8" customWidth="1" style="32" min="11" max="11"/>
    <col width="26.3046875" customWidth="1" style="32" min="12" max="12"/>
    <col width="18.69140625" bestFit="1" customWidth="1" style="32" min="13" max="13"/>
    <col width="9" customWidth="1" style="32" min="14" max="14"/>
    <col width="20" customWidth="1" style="32" min="15" max="15"/>
    <col width="21.15234375" customWidth="1" style="32" min="16" max="16"/>
    <col width="21.15234375" customWidth="1" style="99" min="17" max="17"/>
    <col width="21.15234375" customWidth="1" style="32" min="18" max="18"/>
    <col width="22.69140625" customWidth="1" style="100" min="19" max="19"/>
    <col width="12.69140625" customWidth="1" style="100" min="20" max="20"/>
    <col width="10" bestFit="1" customWidth="1" style="100" min="21" max="22"/>
    <col width="8.3046875" bestFit="1" customWidth="1" style="100" min="23" max="23"/>
    <col width="6.4609375" bestFit="1" customWidth="1" style="100" min="24" max="25"/>
    <col width="25.84375" customWidth="1" style="100" min="26" max="26"/>
    <col width="23.69140625" customWidth="1" style="100" min="27" max="27"/>
    <col width="11.4609375" bestFit="1" customWidth="1" style="100" min="28" max="28"/>
    <col width="13.3046875" customWidth="1" style="40" min="29" max="29"/>
    <col width="9.69140625" bestFit="1" customWidth="1" style="40" min="30" max="30"/>
    <col width="8" bestFit="1" customWidth="1" style="40" min="31" max="31"/>
    <col width="7.15234375" bestFit="1" customWidth="1" style="40" min="32" max="32"/>
    <col width="4.69140625" bestFit="1" customWidth="1" style="40" min="33" max="33"/>
    <col width="8" bestFit="1" customWidth="1" style="40" min="34" max="34"/>
    <col width="34" bestFit="1" customWidth="1" style="40" min="35" max="36"/>
    <col width="9.69140625" bestFit="1" customWidth="1" style="40" min="37" max="38"/>
    <col width="10.4609375" bestFit="1" customWidth="1" style="40" min="39" max="40"/>
    <col width="7" bestFit="1" customWidth="1" style="40" min="41" max="42"/>
    <col width="7" bestFit="1" customWidth="1" style="27" min="43" max="43"/>
    <col width="15.84375" bestFit="1" customWidth="1" style="32" min="44" max="44"/>
    <col width="20" bestFit="1" customWidth="1" style="32" min="45" max="45"/>
    <col width="11.84375" bestFit="1" customWidth="1" style="32" min="46" max="46"/>
    <col width="9.84375" bestFit="1" customWidth="1" style="32" min="47" max="47"/>
    <col width="10.4609375" bestFit="1" customWidth="1" style="40" min="48" max="48"/>
    <col width="10.4609375" bestFit="1" customWidth="1" style="32" min="49" max="49"/>
    <col width="7" bestFit="1" customWidth="1" style="32" min="50" max="51"/>
    <col width="15" bestFit="1" customWidth="1" style="32" min="52" max="52"/>
    <col width="25.4609375" bestFit="1" customWidth="1" style="32" min="53" max="53"/>
    <col width="25.15234375" bestFit="1" customWidth="1" style="32" min="54" max="54"/>
    <col width="11.84375" bestFit="1" customWidth="1" style="32" min="55" max="55"/>
    <col width="10.84375" bestFit="1" customWidth="1" style="32" min="56" max="56"/>
    <col width="21.69140625" customWidth="1" style="32" min="57" max="57"/>
    <col width="9.84375" bestFit="1" customWidth="1" style="32" min="58" max="59"/>
    <col width="9.69140625" bestFit="1" customWidth="1" style="32" min="60" max="60"/>
    <col width="6.3046875" bestFit="1" customWidth="1" style="32" min="61" max="61"/>
    <col width="9" bestFit="1" customWidth="1" style="32" min="62" max="62"/>
    <col width="9.69140625" bestFit="1" customWidth="1" style="32" min="63" max="63"/>
    <col width="7.69140625" bestFit="1" customWidth="1" style="32" min="64" max="64"/>
    <col width="10.84375" bestFit="1" customWidth="1" style="32" min="65" max="68"/>
  </cols>
  <sheetData>
    <row r="1" ht="17" customFormat="1" customHeight="1" s="39">
      <c r="A1" s="30" t="inlineStr">
        <is>
          <t>交易日期</t>
        </is>
      </c>
      <c r="B1" s="101" t="inlineStr">
        <is>
          <t>交易时间</t>
        </is>
      </c>
      <c r="C1" s="31" t="inlineStr">
        <is>
          <t>支出</t>
        </is>
      </c>
      <c r="D1" s="26" t="inlineStr">
        <is>
          <t>收入</t>
        </is>
      </c>
      <c r="E1" s="26" t="inlineStr">
        <is>
          <t>摘要</t>
        </is>
      </c>
      <c r="F1" s="26" t="inlineStr">
        <is>
          <t>对方户名</t>
        </is>
      </c>
      <c r="G1" s="31" t="inlineStr">
        <is>
          <t>交易详情</t>
        </is>
      </c>
      <c r="H1" s="31" t="inlineStr">
        <is>
          <t>数据来源</t>
        </is>
      </c>
      <c r="I1" s="31" t="inlineStr">
        <is>
          <t>消费类型（I级）</t>
        </is>
      </c>
      <c r="J1" s="31" t="inlineStr">
        <is>
          <t>消费类型（II级）</t>
        </is>
      </c>
      <c r="K1" s="31" t="inlineStr">
        <is>
          <t>报销情况</t>
        </is>
      </c>
      <c r="L1" s="24" t="inlineStr">
        <is>
          <t>项目</t>
        </is>
      </c>
      <c r="M1" s="31" t="inlineStr">
        <is>
          <t>项目明细</t>
        </is>
      </c>
      <c r="N1" s="31" t="inlineStr">
        <is>
          <t>经办人</t>
        </is>
      </c>
      <c r="O1" s="31" t="inlineStr">
        <is>
          <t>备注</t>
        </is>
      </c>
      <c r="P1" s="102" t="inlineStr">
        <is>
          <t>日期&amp;时间&amp;金额</t>
        </is>
      </c>
      <c r="Q1" s="102" t="n"/>
      <c r="R1" s="103" t="n"/>
      <c r="S1" s="102" t="n"/>
      <c r="U1" s="39" t="inlineStr">
        <is>
          <t>交易日期</t>
        </is>
      </c>
      <c r="V1" s="39" t="inlineStr">
        <is>
          <t>交易时间</t>
        </is>
      </c>
      <c r="W1" s="39" t="inlineStr">
        <is>
          <t>支出</t>
        </is>
      </c>
      <c r="X1" s="39" t="inlineStr">
        <is>
          <t>收入</t>
        </is>
      </c>
      <c r="Y1" s="39" t="inlineStr">
        <is>
          <t>摘要</t>
        </is>
      </c>
      <c r="Z1" s="39" t="inlineStr">
        <is>
          <t>对方户名</t>
        </is>
      </c>
      <c r="AA1" s="39" t="inlineStr">
        <is>
          <t>交易地点</t>
        </is>
      </c>
      <c r="AB1" s="26" t="inlineStr">
        <is>
          <t>数据来源</t>
        </is>
      </c>
      <c r="AD1" s="40" t="inlineStr">
        <is>
          <t>交易日期</t>
        </is>
      </c>
      <c r="AE1" s="40" t="inlineStr">
        <is>
          <t>交易时间</t>
        </is>
      </c>
      <c r="AF1" s="40" t="inlineStr">
        <is>
          <t>支出</t>
        </is>
      </c>
      <c r="AG1" s="40" t="inlineStr">
        <is>
          <t>收入</t>
        </is>
      </c>
      <c r="AH1" s="40" t="inlineStr">
        <is>
          <t>摘要</t>
        </is>
      </c>
      <c r="AI1" s="40" t="inlineStr">
        <is>
          <t>对方户名</t>
        </is>
      </c>
      <c r="AJ1" s="40" t="inlineStr">
        <is>
          <t>交易地点</t>
        </is>
      </c>
      <c r="AK1" s="26" t="inlineStr">
        <is>
          <t>数据来源</t>
        </is>
      </c>
      <c r="AM1" s="39" t="inlineStr">
        <is>
          <t>交易日期</t>
        </is>
      </c>
      <c r="AN1" s="39" t="inlineStr">
        <is>
          <t>交易时间</t>
        </is>
      </c>
      <c r="AO1" s="39" t="inlineStr">
        <is>
          <t>支出</t>
        </is>
      </c>
      <c r="AP1" s="39" t="inlineStr">
        <is>
          <t>收入</t>
        </is>
      </c>
      <c r="AQ1" s="39" t="inlineStr">
        <is>
          <t>摘要</t>
        </is>
      </c>
      <c r="AR1" s="39" t="inlineStr">
        <is>
          <t>对方户名</t>
        </is>
      </c>
      <c r="AS1" s="39" t="inlineStr">
        <is>
          <t>交易地点</t>
        </is>
      </c>
      <c r="AT1" s="26" t="inlineStr">
        <is>
          <t>数据来源</t>
        </is>
      </c>
      <c r="AV1" s="39" t="inlineStr">
        <is>
          <t>交易日期</t>
        </is>
      </c>
      <c r="AW1" s="39" t="inlineStr">
        <is>
          <t>交易时间</t>
        </is>
      </c>
      <c r="AX1" s="39" t="inlineStr">
        <is>
          <t>支出</t>
        </is>
      </c>
      <c r="AY1" s="39" t="inlineStr">
        <is>
          <t>收入</t>
        </is>
      </c>
      <c r="AZ1" s="39" t="inlineStr">
        <is>
          <t>摘要</t>
        </is>
      </c>
      <c r="BA1" s="39" t="inlineStr">
        <is>
          <t>对方户名</t>
        </is>
      </c>
      <c r="BB1" s="39" t="inlineStr">
        <is>
          <t>交易地点</t>
        </is>
      </c>
      <c r="BC1" s="26" t="inlineStr">
        <is>
          <t>数据来源</t>
        </is>
      </c>
    </row>
    <row r="2" ht="17" customFormat="1" customHeight="1" s="39">
      <c r="A2" s="23" t="n">
        <v>44819</v>
      </c>
      <c r="B2" s="101" t="n">
        <v>0.871087962962963</v>
      </c>
      <c r="C2" s="25" t="n">
        <v>10</v>
      </c>
      <c r="D2" s="25" t="n"/>
      <c r="E2" s="20" t="inlineStr">
        <is>
          <t>消费</t>
        </is>
      </c>
      <c r="F2" s="20" t="inlineStr">
        <is>
          <t>财付通-微信转账</t>
        </is>
      </c>
      <c r="G2" s="20" t="inlineStr">
        <is>
          <t>财付通-微信转账</t>
        </is>
      </c>
      <c r="H2" s="20" t="inlineStr">
        <is>
          <t>储蓄卡</t>
        </is>
      </c>
      <c r="I2" s="20" t="inlineStr">
        <is>
          <t>起居</t>
        </is>
      </c>
      <c r="J2" s="20" t="inlineStr">
        <is>
          <t>生活用品</t>
        </is>
      </c>
      <c r="K2" s="20" t="n"/>
      <c r="L2" s="20" t="n"/>
      <c r="M2" s="20" t="n"/>
      <c r="N2" s="20" t="n"/>
      <c r="O2" s="20" t="n"/>
      <c r="P2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2" s="104" t="n"/>
      <c r="R2" s="105" t="n"/>
      <c r="S2" s="104" t="n"/>
      <c r="U2" s="29" t="n">
        <v>44807</v>
      </c>
      <c r="V2" s="106" t="n">
        <v>0.4547453703703704</v>
      </c>
      <c r="W2" s="39" t="n">
        <v>100</v>
      </c>
      <c r="Y2" s="39" t="inlineStr">
        <is>
          <t>消费</t>
        </is>
      </c>
      <c r="Z2" s="39" t="inlineStr">
        <is>
          <t>财付通-微信转账</t>
        </is>
      </c>
      <c r="AA2" s="39" t="inlineStr">
        <is>
          <t>财付通-微信转账</t>
        </is>
      </c>
      <c r="AB2" s="26" t="inlineStr">
        <is>
          <t>储蓄卡</t>
        </is>
      </c>
      <c r="AD2" s="28" t="n">
        <v>44816</v>
      </c>
      <c r="AE2" s="107" t="n">
        <v>0</v>
      </c>
      <c r="AF2" s="40" t="n">
        <v>25</v>
      </c>
      <c r="AG2" s="40" t="n">
        <v>0</v>
      </c>
      <c r="AH2" s="40" t="inlineStr">
        <is>
          <t xml:space="preserve">消费    </t>
        </is>
      </c>
      <c r="AI2" s="40" t="inlineStr">
        <is>
          <t>支付宝-吕强</t>
        </is>
      </c>
      <c r="AJ2" s="40" t="inlineStr">
        <is>
          <t>支付宝-吕强</t>
        </is>
      </c>
      <c r="AK2" s="26" t="inlineStr">
        <is>
          <t>信用卡</t>
        </is>
      </c>
      <c r="AM2" s="29" t="n">
        <v>44731</v>
      </c>
      <c r="AN2" s="106" t="n">
        <v>0.6835763888888889</v>
      </c>
      <c r="AO2" s="39" t="n">
        <v>15</v>
      </c>
      <c r="AP2" s="39" t="n">
        <v>0</v>
      </c>
      <c r="AQ2" s="39" t="inlineStr">
        <is>
          <t>零钱</t>
        </is>
      </c>
      <c r="AR2" s="39" t="inlineStr">
        <is>
          <t>扫二维码付款</t>
        </is>
      </c>
      <c r="AS2" s="39" t="inlineStr">
        <is>
          <t>收款方备注:二维码收款</t>
        </is>
      </c>
      <c r="AT2" s="26" t="inlineStr">
        <is>
          <t>微信</t>
        </is>
      </c>
      <c r="AV2" s="29" t="n">
        <v>44734</v>
      </c>
      <c r="AW2" s="106" t="n">
        <v>0.04825231481481482</v>
      </c>
      <c r="AX2" s="26" t="n">
        <v>0</v>
      </c>
      <c r="AY2" s="26" t="n">
        <v>0.02</v>
      </c>
      <c r="AZ2" s="39" t="inlineStr">
        <is>
          <t xml:space="preserve">余额                  </t>
        </is>
      </c>
      <c r="BA2" s="39" t="inlineStr">
        <is>
          <t xml:space="preserve">长城基金管理有限公司          </t>
        </is>
      </c>
      <c r="BB2" s="39" t="inlineStr">
        <is>
          <t xml:space="preserve">余额宝-自动转入            </t>
        </is>
      </c>
      <c r="BC2" s="26" t="inlineStr">
        <is>
          <t>支付宝</t>
        </is>
      </c>
    </row>
    <row r="3" ht="17" customFormat="1" customHeight="1" s="39" thickBot="1">
      <c r="A3" s="23" t="n">
        <v>44817</v>
      </c>
      <c r="B3" s="101" t="n">
        <v>0.3459953703703704</v>
      </c>
      <c r="C3" s="25" t="n">
        <v>3036.76</v>
      </c>
      <c r="D3" s="25" t="n"/>
      <c r="E3" s="20" t="inlineStr">
        <is>
          <t>代收付</t>
        </is>
      </c>
      <c r="F3" s="20" t="inlineStr">
        <is>
          <t>先锋国际融资租赁有限公司</t>
        </is>
      </c>
      <c r="G3" s="20" t="inlineStr">
        <is>
          <t>租金</t>
        </is>
      </c>
      <c r="H3" s="20" t="inlineStr">
        <is>
          <t>储蓄卡</t>
        </is>
      </c>
      <c r="I3" s="20" t="inlineStr">
        <is>
          <t>转账</t>
        </is>
      </c>
      <c r="J3" s="20" t="inlineStr">
        <is>
          <t>还贷</t>
        </is>
      </c>
      <c r="K3" s="20" t="n"/>
      <c r="L3" s="20" t="n"/>
      <c r="M3" s="20" t="n"/>
      <c r="N3" s="20" t="n"/>
      <c r="O3" s="20" t="n"/>
      <c r="P3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3" s="104" t="n"/>
      <c r="R3" s="105" t="n"/>
      <c r="S3" s="104" t="n"/>
      <c r="U3" s="29" t="n">
        <v>44809</v>
      </c>
      <c r="V3" s="106" t="n">
        <v>0.1915856481481482</v>
      </c>
      <c r="W3" s="39" t="n">
        <v>340.45</v>
      </c>
      <c r="Y3" s="39" t="inlineStr">
        <is>
          <t>还款</t>
        </is>
      </c>
      <c r="Z3" s="39" t="inlineStr">
        <is>
          <t>通联支付网络服务股份有限公司-交通银行股份有限公司太平洋信用</t>
        </is>
      </c>
      <c r="AA3" s="39" t="inlineStr">
        <is>
          <t>通联支付网络服务股份有限公司-交通银行股份有限公司太平洋信用</t>
        </is>
      </c>
      <c r="AB3" s="26" t="inlineStr">
        <is>
          <t>储蓄卡</t>
        </is>
      </c>
      <c r="AD3" s="28" t="n">
        <v>44817</v>
      </c>
      <c r="AE3" s="107" t="n">
        <v>0</v>
      </c>
      <c r="AF3" s="40" t="n">
        <v>106.03</v>
      </c>
      <c r="AG3" s="40" t="n">
        <v>0</v>
      </c>
      <c r="AH3" s="40" t="inlineStr">
        <is>
          <t xml:space="preserve">消费    </t>
        </is>
      </c>
      <c r="AI3" s="40" t="inlineStr">
        <is>
          <t>网银在线-京东商城业务</t>
        </is>
      </c>
      <c r="AJ3" s="40" t="inlineStr">
        <is>
          <t>网银在线-京东商城业务</t>
        </is>
      </c>
      <c r="AK3" s="26" t="inlineStr">
        <is>
          <t>信用卡</t>
        </is>
      </c>
      <c r="AM3" s="29" t="n">
        <v>44731</v>
      </c>
      <c r="AN3" s="106" t="n">
        <v>0.6685185185185185</v>
      </c>
      <c r="AO3" s="39" t="n">
        <v>62</v>
      </c>
      <c r="AP3" s="39" t="n">
        <v>0</v>
      </c>
      <c r="AQ3" s="39" t="inlineStr">
        <is>
          <t>零钱</t>
        </is>
      </c>
      <c r="AR3" s="39" t="inlineStr">
        <is>
          <t>扫二维码付款</t>
        </is>
      </c>
      <c r="AS3" s="39" t="inlineStr">
        <is>
          <t>收款方备注:二维码收款</t>
        </is>
      </c>
      <c r="AT3" s="26" t="inlineStr">
        <is>
          <t>微信</t>
        </is>
      </c>
      <c r="AV3" s="29" t="n">
        <v>44723</v>
      </c>
      <c r="AW3" s="106" t="n">
        <v>0.2919444444444445</v>
      </c>
      <c r="AX3" s="26" t="n">
        <v>100</v>
      </c>
      <c r="AY3" s="26" t="n">
        <v>0</v>
      </c>
      <c r="AZ3" s="39" t="inlineStr">
        <is>
          <t xml:space="preserve">花呗                  </t>
        </is>
      </c>
      <c r="BA3" s="39" t="inlineStr">
        <is>
          <t xml:space="preserve">四川省财政厅              </t>
        </is>
      </c>
      <c r="BB3" s="39" t="inlineStr">
        <is>
          <t>交通违章5101051845908907</t>
        </is>
      </c>
      <c r="BC3" s="26" t="inlineStr">
        <is>
          <t>支付宝</t>
        </is>
      </c>
    </row>
    <row r="4" ht="17" customFormat="1" customHeight="1" s="39">
      <c r="A4" s="23" t="n">
        <v>44817</v>
      </c>
      <c r="B4" s="101" t="n">
        <v>0</v>
      </c>
      <c r="C4" s="25" t="n">
        <v>106.03</v>
      </c>
      <c r="D4" s="25" t="n">
        <v>0</v>
      </c>
      <c r="E4" s="20" t="inlineStr">
        <is>
          <t xml:space="preserve">消费    </t>
        </is>
      </c>
      <c r="F4" s="20" t="inlineStr">
        <is>
          <t>网银在线-京东商城业务</t>
        </is>
      </c>
      <c r="G4" s="20" t="inlineStr">
        <is>
          <t>网银在线-京东商城业务</t>
        </is>
      </c>
      <c r="H4" s="20" t="inlineStr">
        <is>
          <t>信用卡</t>
        </is>
      </c>
      <c r="I4" s="20" t="inlineStr">
        <is>
          <t>餐饮</t>
        </is>
      </c>
      <c r="J4" s="20" t="inlineStr">
        <is>
          <t>食材购买</t>
        </is>
      </c>
      <c r="K4" s="20" t="n"/>
      <c r="L4" s="20" t="n"/>
      <c r="M4" s="20" t="n"/>
      <c r="N4" s="20" t="n"/>
      <c r="O4" s="20" t="n"/>
      <c r="P4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4" s="108" t="n"/>
      <c r="R4" s="109" t="inlineStr">
        <is>
          <t>最后日期</t>
        </is>
      </c>
      <c r="S4" s="110" t="n"/>
      <c r="T4" s="37" t="inlineStr">
        <is>
          <t>储蓄卡账单</t>
        </is>
      </c>
      <c r="U4" s="29" t="n">
        <v>44811</v>
      </c>
      <c r="V4" s="106" t="n">
        <v>0.4730671296296297</v>
      </c>
      <c r="W4" s="39" t="n">
        <v>5732</v>
      </c>
      <c r="Y4" s="39" t="inlineStr">
        <is>
          <t>消费</t>
        </is>
      </c>
      <c r="Z4" s="39" t="inlineStr">
        <is>
          <t>财付通-微信转账</t>
        </is>
      </c>
      <c r="AA4" s="39" t="inlineStr">
        <is>
          <t>财付通-微信转账</t>
        </is>
      </c>
      <c r="AB4" s="26" t="inlineStr">
        <is>
          <t>储蓄卡</t>
        </is>
      </c>
      <c r="AC4" s="37" t="inlineStr">
        <is>
          <t>信用卡账单</t>
        </is>
      </c>
      <c r="AD4" s="28" t="n">
        <v>44816</v>
      </c>
      <c r="AE4" s="107" t="n">
        <v>0</v>
      </c>
      <c r="AF4" s="40" t="n">
        <v>-4.9</v>
      </c>
      <c r="AG4" s="40" t="n">
        <v>0</v>
      </c>
      <c r="AH4" s="40" t="inlineStr">
        <is>
          <t>退货退税</t>
        </is>
      </c>
      <c r="AI4" s="40" t="inlineStr">
        <is>
          <t>支付宝-南昌蓝之润科技有限公司</t>
        </is>
      </c>
      <c r="AJ4" s="40" t="inlineStr">
        <is>
          <t>支付宝-南昌蓝之润科技有限公司</t>
        </is>
      </c>
      <c r="AK4" s="26" t="inlineStr">
        <is>
          <t>信用卡</t>
        </is>
      </c>
      <c r="AL4" s="37" t="inlineStr">
        <is>
          <t>微信账单</t>
        </is>
      </c>
      <c r="AM4" s="29" t="n">
        <v>44731</v>
      </c>
      <c r="AN4" s="106" t="n">
        <v>0.6202083333333334</v>
      </c>
      <c r="AO4" s="39" t="n">
        <v>12.87</v>
      </c>
      <c r="AP4" s="39" t="n">
        <v>0</v>
      </c>
      <c r="AQ4" s="39" t="inlineStr">
        <is>
          <t>零钱</t>
        </is>
      </c>
      <c r="AR4" s="39" t="inlineStr">
        <is>
          <t>商户消费</t>
        </is>
      </c>
      <c r="AS4" s="39" t="inlineStr">
        <is>
          <t>滴滴出行服务</t>
        </is>
      </c>
      <c r="AT4" s="26" t="inlineStr">
        <is>
          <t>微信</t>
        </is>
      </c>
      <c r="AU4" s="37" t="inlineStr">
        <is>
          <t>支付宝账单</t>
        </is>
      </c>
      <c r="AV4" s="29" t="n">
        <v>44723</v>
      </c>
      <c r="AW4" s="106" t="n">
        <v>0.0481712962962963</v>
      </c>
      <c r="AX4" s="26" t="n">
        <v>0</v>
      </c>
      <c r="AY4" s="26" t="n">
        <v>6.1</v>
      </c>
      <c r="AZ4" s="39" t="inlineStr">
        <is>
          <t xml:space="preserve">余额                  </t>
        </is>
      </c>
      <c r="BA4" s="39" t="inlineStr">
        <is>
          <t xml:space="preserve">长城基金管理有限公司          </t>
        </is>
      </c>
      <c r="BB4" s="39" t="inlineStr">
        <is>
          <t xml:space="preserve">余额宝-自动转入            </t>
        </is>
      </c>
      <c r="BC4" s="26" t="inlineStr">
        <is>
          <t>支付宝</t>
        </is>
      </c>
    </row>
    <row r="5" ht="17" customFormat="1" customHeight="1" s="39">
      <c r="A5" s="23" t="n">
        <v>44816</v>
      </c>
      <c r="B5" s="101" t="n">
        <v>0</v>
      </c>
      <c r="C5" s="25" t="n">
        <v>25</v>
      </c>
      <c r="D5" s="25" t="n">
        <v>0</v>
      </c>
      <c r="E5" s="20" t="inlineStr">
        <is>
          <t xml:space="preserve">消费    </t>
        </is>
      </c>
      <c r="F5" s="20" t="inlineStr">
        <is>
          <t>支付宝-吕强</t>
        </is>
      </c>
      <c r="G5" s="20" t="inlineStr">
        <is>
          <t>支付宝-吕强</t>
        </is>
      </c>
      <c r="H5" s="20" t="inlineStr">
        <is>
          <t>信用卡</t>
        </is>
      </c>
      <c r="I5" s="20" t="inlineStr">
        <is>
          <t>餐饮</t>
        </is>
      </c>
      <c r="J5" s="20" t="inlineStr">
        <is>
          <t>食材购买</t>
        </is>
      </c>
      <c r="K5" s="20" t="n"/>
      <c r="L5" s="20" t="n"/>
      <c r="M5" s="20" t="n"/>
      <c r="N5" s="20" t="n"/>
      <c r="O5" s="20" t="n"/>
      <c r="P5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5" s="111" t="inlineStr">
        <is>
          <t>储蓄卡账单</t>
        </is>
      </c>
      <c r="R5" s="105">
        <f>MAX(#REF!)</f>
        <v/>
      </c>
      <c r="S5" s="112" t="n"/>
      <c r="U5" s="29" t="n">
        <v>44814</v>
      </c>
      <c r="V5" s="106" t="n">
        <v>0.6051273148148149</v>
      </c>
      <c r="W5" s="39" t="n">
        <v>858.08</v>
      </c>
      <c r="Y5" s="39" t="inlineStr">
        <is>
          <t>还款</t>
        </is>
      </c>
      <c r="Z5" s="39" t="inlineStr">
        <is>
          <t>支付宝-还款</t>
        </is>
      </c>
      <c r="AA5" s="39" t="inlineStr">
        <is>
          <t>支付宝-花呗借呗还款</t>
        </is>
      </c>
      <c r="AB5" s="26" t="inlineStr">
        <is>
          <t>储蓄卡</t>
        </is>
      </c>
      <c r="AD5" s="28" t="n">
        <v>44816</v>
      </c>
      <c r="AE5" s="107" t="n">
        <v>0</v>
      </c>
      <c r="AF5" s="40" t="n">
        <v>-79</v>
      </c>
      <c r="AG5" s="40" t="n">
        <v>0</v>
      </c>
      <c r="AH5" s="40" t="inlineStr">
        <is>
          <t>退货退税</t>
        </is>
      </c>
      <c r="AI5" s="40" t="inlineStr">
        <is>
          <t>支付宝-西安捷宸贸易有限公司</t>
        </is>
      </c>
      <c r="AJ5" s="40" t="inlineStr">
        <is>
          <t>支付宝-西安捷宸贸易有限公司</t>
        </is>
      </c>
      <c r="AK5" s="26" t="inlineStr">
        <is>
          <t>信用卡</t>
        </is>
      </c>
      <c r="AM5" s="29" t="n">
        <v>44731</v>
      </c>
      <c r="AN5" s="106" t="n">
        <v>0.5415046296296296</v>
      </c>
      <c r="AO5" s="39" t="n">
        <v>29.3</v>
      </c>
      <c r="AP5" s="39" t="n">
        <v>0</v>
      </c>
      <c r="AQ5" s="39" t="inlineStr">
        <is>
          <t>零钱</t>
        </is>
      </c>
      <c r="AR5" s="39" t="inlineStr">
        <is>
          <t>扫二维码付款</t>
        </is>
      </c>
      <c r="AS5" s="39" t="inlineStr">
        <is>
          <t>收款方备注:二维码收款</t>
        </is>
      </c>
      <c r="AT5" s="26" t="inlineStr">
        <is>
          <t>微信</t>
        </is>
      </c>
      <c r="AZ5" s="26" t="n"/>
      <c r="BA5" s="26" t="n"/>
      <c r="BB5" s="26" t="n"/>
      <c r="BC5" s="26" t="n"/>
    </row>
    <row r="6" ht="17" customFormat="1" customHeight="1" s="39">
      <c r="A6" s="23" t="n">
        <v>44816</v>
      </c>
      <c r="B6" s="101" t="n">
        <v>0</v>
      </c>
      <c r="C6" s="25" t="n"/>
      <c r="D6" s="25" t="n">
        <v>4.9</v>
      </c>
      <c r="E6" s="20" t="inlineStr">
        <is>
          <t>退货退税</t>
        </is>
      </c>
      <c r="F6" s="20" t="inlineStr">
        <is>
          <t>支付宝-南昌蓝之润科技有限公司</t>
        </is>
      </c>
      <c r="G6" s="20" t="inlineStr">
        <is>
          <t>支付宝-南昌蓝之润科技有限公司</t>
        </is>
      </c>
      <c r="H6" s="20" t="inlineStr">
        <is>
          <t>信用卡</t>
        </is>
      </c>
      <c r="I6" s="20" t="inlineStr">
        <is>
          <t>餐饮</t>
        </is>
      </c>
      <c r="J6" s="20" t="inlineStr">
        <is>
          <t>食材购买</t>
        </is>
      </c>
      <c r="K6" s="20" t="n"/>
      <c r="L6" s="20" t="n"/>
      <c r="M6" s="20" t="n"/>
      <c r="N6" s="20" t="n"/>
      <c r="O6" s="20" t="n"/>
      <c r="P6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6" s="111" t="inlineStr">
        <is>
          <t>信用卡账单</t>
        </is>
      </c>
      <c r="R6" s="105">
        <f>MAX(#REF!)</f>
        <v/>
      </c>
      <c r="S6" s="112" t="n"/>
      <c r="U6" s="29" t="n">
        <v>44814</v>
      </c>
      <c r="V6" s="106" t="n">
        <v>0.7099537037037037</v>
      </c>
      <c r="W6" s="39" t="n">
        <v>22</v>
      </c>
      <c r="Y6" s="39" t="inlineStr">
        <is>
          <t>消费</t>
        </is>
      </c>
      <c r="Z6" s="39" t="inlineStr">
        <is>
          <t>财付通-微信转账</t>
        </is>
      </c>
      <c r="AA6" s="39" t="inlineStr">
        <is>
          <t>财付通-微信转账</t>
        </is>
      </c>
      <c r="AB6" s="26" t="inlineStr">
        <is>
          <t>储蓄卡</t>
        </is>
      </c>
      <c r="AD6" s="28" t="n">
        <v>44816</v>
      </c>
      <c r="AE6" s="107" t="n">
        <v>0</v>
      </c>
      <c r="AF6" s="40" t="n">
        <v>-79</v>
      </c>
      <c r="AG6" s="40" t="n">
        <v>0</v>
      </c>
      <c r="AH6" s="40" t="inlineStr">
        <is>
          <t>退货退税</t>
        </is>
      </c>
      <c r="AI6" s="40" t="inlineStr">
        <is>
          <t>支付宝-西安捷宸贸易有限公司</t>
        </is>
      </c>
      <c r="AJ6" s="40" t="inlineStr">
        <is>
          <t>支付宝-西安捷宸贸易有限公司</t>
        </is>
      </c>
      <c r="AK6" s="26" t="inlineStr">
        <is>
          <t>信用卡</t>
        </is>
      </c>
      <c r="AM6" s="29" t="n">
        <v>44731</v>
      </c>
      <c r="AN6" s="106" t="n">
        <v>0.3042708333333333</v>
      </c>
      <c r="AO6" s="39" t="n">
        <v>14.95</v>
      </c>
      <c r="AP6" s="39" t="n">
        <v>0</v>
      </c>
      <c r="AQ6" s="39" t="inlineStr">
        <is>
          <t>零钱</t>
        </is>
      </c>
      <c r="AR6" s="39" t="inlineStr">
        <is>
          <t>商户消费</t>
        </is>
      </c>
      <c r="AS6" s="39" t="inlineStr">
        <is>
          <t>滴滴出行服务</t>
        </is>
      </c>
      <c r="AT6" s="26" t="inlineStr">
        <is>
          <t>微信</t>
        </is>
      </c>
      <c r="AZ6" s="26" t="n"/>
      <c r="BA6" s="26" t="n"/>
      <c r="BB6" s="26" t="n"/>
      <c r="BC6" s="26" t="n"/>
    </row>
    <row r="7" ht="17" customFormat="1" customHeight="1" s="39">
      <c r="A7" s="23" t="n">
        <v>44816</v>
      </c>
      <c r="B7" s="101" t="n">
        <v>0</v>
      </c>
      <c r="C7" s="25" t="n"/>
      <c r="D7" s="25" t="n">
        <v>79</v>
      </c>
      <c r="E7" s="20" t="inlineStr">
        <is>
          <t>退货退税</t>
        </is>
      </c>
      <c r="F7" s="20" t="inlineStr">
        <is>
          <t>支付宝-西安捷宸贸易有限公司</t>
        </is>
      </c>
      <c r="G7" s="20" t="inlineStr">
        <is>
          <t>支付宝-西安捷宸贸易有限公司</t>
        </is>
      </c>
      <c r="H7" s="20" t="inlineStr">
        <is>
          <t>信用卡</t>
        </is>
      </c>
      <c r="I7" s="20" t="inlineStr">
        <is>
          <t>餐饮</t>
        </is>
      </c>
      <c r="J7" s="20" t="inlineStr">
        <is>
          <t>零食饮料</t>
        </is>
      </c>
      <c r="K7" s="20" t="n"/>
      <c r="L7" s="20" t="n"/>
      <c r="M7" s="20" t="n"/>
      <c r="N7" s="20" t="n"/>
      <c r="O7" s="20" t="n"/>
      <c r="P7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7" s="111" t="inlineStr">
        <is>
          <t>微信账单</t>
        </is>
      </c>
      <c r="R7" s="105">
        <f>MAX(#REF!)</f>
        <v/>
      </c>
      <c r="S7" s="112" t="n"/>
      <c r="U7" s="29" t="n">
        <v>44817</v>
      </c>
      <c r="V7" s="106" t="n">
        <v>0.3459953703703704</v>
      </c>
      <c r="W7" s="39" t="n">
        <v>3036.76</v>
      </c>
      <c r="Y7" s="39" t="inlineStr">
        <is>
          <t>代收付</t>
        </is>
      </c>
      <c r="Z7" s="39" t="inlineStr">
        <is>
          <t>先锋国际融资租赁有限公司</t>
        </is>
      </c>
      <c r="AA7" s="39" t="inlineStr">
        <is>
          <t>租金</t>
        </is>
      </c>
      <c r="AB7" s="26" t="inlineStr">
        <is>
          <t>储蓄卡</t>
        </is>
      </c>
      <c r="AD7" s="28" t="n">
        <v>44815</v>
      </c>
      <c r="AE7" s="107" t="n">
        <v>0</v>
      </c>
      <c r="AF7" s="40" t="n">
        <v>134</v>
      </c>
      <c r="AG7" s="40" t="n">
        <v>0</v>
      </c>
      <c r="AH7" s="40" t="inlineStr">
        <is>
          <t xml:space="preserve">消费    </t>
        </is>
      </c>
      <c r="AI7" s="40" t="inlineStr">
        <is>
          <t>支付宝-西安捷宸贸易有限公司</t>
        </is>
      </c>
      <c r="AJ7" s="40" t="inlineStr">
        <is>
          <t>支付宝-西安捷宸贸易有限公司</t>
        </is>
      </c>
      <c r="AK7" s="26" t="inlineStr">
        <is>
          <t>信用卡</t>
        </is>
      </c>
      <c r="AM7" s="29" t="n">
        <v>44729</v>
      </c>
      <c r="AN7" s="106" t="n">
        <v>0.6171412037037037</v>
      </c>
      <c r="AO7" s="39" t="n">
        <v>0.5</v>
      </c>
      <c r="AP7" s="39" t="n">
        <v>0</v>
      </c>
      <c r="AQ7" s="39" t="inlineStr">
        <is>
          <t>零钱</t>
        </is>
      </c>
      <c r="AR7" s="39" t="inlineStr">
        <is>
          <t>扫二维码付款</t>
        </is>
      </c>
      <c r="AS7" s="39" t="inlineStr">
        <is>
          <t>收款方备注:二维码收款</t>
        </is>
      </c>
      <c r="AT7" s="26" t="inlineStr">
        <is>
          <t>微信</t>
        </is>
      </c>
      <c r="AZ7" s="26" t="n"/>
      <c r="BA7" s="26" t="n"/>
      <c r="BB7" s="26" t="n"/>
      <c r="BC7" s="26" t="n"/>
    </row>
    <row r="8" ht="17" customFormat="1" customHeight="1" s="39" thickBot="1">
      <c r="A8" s="23" t="n">
        <v>44816</v>
      </c>
      <c r="B8" s="101" t="n">
        <v>0</v>
      </c>
      <c r="C8" s="25" t="n"/>
      <c r="D8" s="25" t="n">
        <v>79</v>
      </c>
      <c r="E8" s="20" t="inlineStr">
        <is>
          <t>退货退税</t>
        </is>
      </c>
      <c r="F8" s="20" t="inlineStr">
        <is>
          <t>支付宝-西安捷宸贸易有限公司</t>
        </is>
      </c>
      <c r="G8" s="20" t="inlineStr">
        <is>
          <t>支付宝-西安捷宸贸易有限公司</t>
        </is>
      </c>
      <c r="H8" s="20" t="inlineStr">
        <is>
          <t>信用卡</t>
        </is>
      </c>
      <c r="I8" s="20" t="inlineStr">
        <is>
          <t>餐饮</t>
        </is>
      </c>
      <c r="J8" s="20" t="inlineStr">
        <is>
          <t>零食饮料</t>
        </is>
      </c>
      <c r="K8" s="20" t="n"/>
      <c r="L8" s="20" t="n"/>
      <c r="M8" s="20" t="n"/>
      <c r="N8" s="20" t="n"/>
      <c r="O8" s="20" t="n"/>
      <c r="P8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8" s="113" t="inlineStr">
        <is>
          <t>支付宝账单</t>
        </is>
      </c>
      <c r="R8" s="105">
        <f>MAX(#REF!)</f>
        <v/>
      </c>
      <c r="S8" s="114" t="n"/>
      <c r="U8" s="29" t="n">
        <v>44819</v>
      </c>
      <c r="V8" s="106" t="n">
        <v>0.871087962962963</v>
      </c>
      <c r="W8" s="39" t="n">
        <v>10</v>
      </c>
      <c r="Y8" s="39" t="inlineStr">
        <is>
          <t>消费</t>
        </is>
      </c>
      <c r="Z8" s="39" t="inlineStr">
        <is>
          <t>财付通-微信转账</t>
        </is>
      </c>
      <c r="AA8" s="39" t="inlineStr">
        <is>
          <t>财付通-微信转账</t>
        </is>
      </c>
      <c r="AB8" s="26" t="inlineStr">
        <is>
          <t>储蓄卡</t>
        </is>
      </c>
      <c r="AD8" s="28" t="n">
        <v>44814</v>
      </c>
      <c r="AE8" s="107" t="n">
        <v>0</v>
      </c>
      <c r="AF8" s="40" t="n">
        <v>13.6</v>
      </c>
      <c r="AG8" s="40" t="n">
        <v>0</v>
      </c>
      <c r="AH8" s="40" t="inlineStr">
        <is>
          <t xml:space="preserve">消费    </t>
        </is>
      </c>
      <c r="AI8" s="40" t="inlineStr">
        <is>
          <t>支付宝-成都红旗连锁股份有限公司</t>
        </is>
      </c>
      <c r="AJ8" s="40" t="inlineStr">
        <is>
          <t>支付宝-成都红旗连锁股份有限公司</t>
        </is>
      </c>
      <c r="AK8" s="26" t="inlineStr">
        <is>
          <t>信用卡</t>
        </is>
      </c>
      <c r="AM8" s="29" t="n">
        <v>44729</v>
      </c>
      <c r="AN8" s="106" t="n">
        <v>0.5448263888888889</v>
      </c>
      <c r="AO8" s="39" t="n">
        <v>13</v>
      </c>
      <c r="AP8" s="39" t="n">
        <v>0</v>
      </c>
      <c r="AQ8" s="39" t="inlineStr">
        <is>
          <t>零钱</t>
        </is>
      </c>
      <c r="AR8" s="39" t="inlineStr">
        <is>
          <t>商户消费</t>
        </is>
      </c>
      <c r="AS8" s="39" t="inlineStr">
        <is>
          <t>顺丰速运散单运费</t>
        </is>
      </c>
      <c r="AT8" s="26" t="inlineStr">
        <is>
          <t>微信</t>
        </is>
      </c>
      <c r="AZ8" s="26" t="n"/>
      <c r="BA8" s="26" t="n"/>
      <c r="BB8" s="26" t="n"/>
      <c r="BC8" s="26" t="n"/>
    </row>
    <row r="9" ht="17" customFormat="1" customHeight="1" s="39">
      <c r="A9" s="23" t="n">
        <v>44815</v>
      </c>
      <c r="B9" s="101" t="n">
        <v>0</v>
      </c>
      <c r="C9" s="25" t="n">
        <v>134</v>
      </c>
      <c r="D9" s="25" t="n">
        <v>0</v>
      </c>
      <c r="E9" s="20" t="inlineStr">
        <is>
          <t xml:space="preserve">消费    </t>
        </is>
      </c>
      <c r="F9" s="20" t="inlineStr">
        <is>
          <t>支付宝-西安捷宸贸易有限公司</t>
        </is>
      </c>
      <c r="G9" s="20" t="inlineStr">
        <is>
          <t>支付宝-西安捷宸贸易有限公司</t>
        </is>
      </c>
      <c r="H9" s="20" t="inlineStr">
        <is>
          <t>信用卡</t>
        </is>
      </c>
      <c r="I9" s="20" t="inlineStr">
        <is>
          <t>餐饮</t>
        </is>
      </c>
      <c r="J9" s="20" t="inlineStr">
        <is>
          <t>零食饮料</t>
        </is>
      </c>
      <c r="K9" s="20" t="n"/>
      <c r="L9" s="20" t="n"/>
      <c r="M9" s="20" t="n"/>
      <c r="N9" s="20" t="n"/>
      <c r="O9" s="20" t="n"/>
      <c r="P9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9" s="104" t="n"/>
      <c r="R9" s="105" t="n"/>
      <c r="S9" s="104" t="n"/>
      <c r="AD9" s="28" t="n">
        <v>44814</v>
      </c>
      <c r="AE9" s="107" t="n">
        <v>0</v>
      </c>
      <c r="AF9" s="40" t="n">
        <v>16.8</v>
      </c>
      <c r="AG9" s="40" t="n">
        <v>0</v>
      </c>
      <c r="AH9" s="40" t="inlineStr">
        <is>
          <t xml:space="preserve">消费    </t>
        </is>
      </c>
      <c r="AI9" s="40" t="inlineStr">
        <is>
          <t>支付宝-川西优选</t>
        </is>
      </c>
      <c r="AJ9" s="40" t="inlineStr">
        <is>
          <t>支付宝-川西优选</t>
        </is>
      </c>
      <c r="AK9" s="26" t="inlineStr">
        <is>
          <t>信用卡</t>
        </is>
      </c>
      <c r="AM9" s="29" t="n">
        <v>44728</v>
      </c>
      <c r="AN9" s="106" t="n">
        <v>0.6526388888888889</v>
      </c>
      <c r="AO9" s="39" t="n">
        <v>13</v>
      </c>
      <c r="AP9" s="39" t="n">
        <v>0</v>
      </c>
      <c r="AQ9" s="39" t="inlineStr">
        <is>
          <t>零钱</t>
        </is>
      </c>
      <c r="AR9" s="39" t="inlineStr">
        <is>
          <t>商户消费</t>
        </is>
      </c>
      <c r="AS9" s="39" t="inlineStr">
        <is>
          <t>顺丰速运散单运费</t>
        </is>
      </c>
      <c r="AT9" s="26" t="inlineStr">
        <is>
          <t>微信</t>
        </is>
      </c>
      <c r="AZ9" s="26" t="n"/>
      <c r="BA9" s="26" t="n"/>
      <c r="BB9" s="26" t="n"/>
      <c r="BC9" s="26" t="n"/>
    </row>
    <row r="10" ht="17" customFormat="1" customHeight="1" s="39">
      <c r="A10" s="23" t="n">
        <v>44814</v>
      </c>
      <c r="B10" s="101" t="n">
        <v>0.6051273148148149</v>
      </c>
      <c r="C10" s="25" t="n">
        <v>858.08</v>
      </c>
      <c r="D10" s="25" t="n"/>
      <c r="E10" s="20" t="inlineStr">
        <is>
          <t>还款</t>
        </is>
      </c>
      <c r="F10" s="20" t="inlineStr">
        <is>
          <t>支付宝-还款</t>
        </is>
      </c>
      <c r="G10" s="20" t="inlineStr">
        <is>
          <t>支付宝-花呗借呗还款</t>
        </is>
      </c>
      <c r="H10" s="20" t="inlineStr">
        <is>
          <t>储蓄卡</t>
        </is>
      </c>
      <c r="I10" s="20" t="inlineStr">
        <is>
          <t>转账</t>
        </is>
      </c>
      <c r="J10" s="20" t="inlineStr">
        <is>
          <t>还贷</t>
        </is>
      </c>
      <c r="K10" s="20" t="n"/>
      <c r="L10" s="20" t="n"/>
      <c r="M10" s="20" t="n"/>
      <c r="N10" s="20" t="n"/>
      <c r="O10" s="20" t="n"/>
      <c r="P10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10" s="104" t="n"/>
      <c r="R10" s="105" t="n"/>
      <c r="S10" s="104" t="n"/>
      <c r="AD10" s="28" t="n">
        <v>44814</v>
      </c>
      <c r="AE10" s="107" t="n">
        <v>0</v>
      </c>
      <c r="AF10" s="40" t="n">
        <v>79</v>
      </c>
      <c r="AG10" s="40" t="n">
        <v>0</v>
      </c>
      <c r="AH10" s="40" t="inlineStr">
        <is>
          <t xml:space="preserve">消费    </t>
        </is>
      </c>
      <c r="AI10" s="40" t="inlineStr">
        <is>
          <t>支付宝-西安捷宸贸易有限公司</t>
        </is>
      </c>
      <c r="AJ10" s="40" t="inlineStr">
        <is>
          <t>支付宝-西安捷宸贸易有限公司</t>
        </is>
      </c>
      <c r="AK10" s="26" t="inlineStr">
        <is>
          <t>信用卡</t>
        </is>
      </c>
      <c r="AM10" s="29" t="n">
        <v>44728</v>
      </c>
      <c r="AN10" s="106" t="n">
        <v>0.6526157407407407</v>
      </c>
      <c r="AO10" s="39" t="n">
        <v>14</v>
      </c>
      <c r="AP10" s="39" t="n">
        <v>0</v>
      </c>
      <c r="AQ10" s="39" t="inlineStr">
        <is>
          <t>零钱</t>
        </is>
      </c>
      <c r="AR10" s="39" t="inlineStr">
        <is>
          <t>商户消费</t>
        </is>
      </c>
      <c r="AS10" s="39" t="inlineStr">
        <is>
          <t>顺丰速运散单运费</t>
        </is>
      </c>
      <c r="AT10" s="26" t="inlineStr">
        <is>
          <t>微信</t>
        </is>
      </c>
      <c r="AZ10" s="26" t="n"/>
      <c r="BA10" s="26" t="n"/>
      <c r="BB10" s="26" t="n"/>
      <c r="BC10" s="26" t="n"/>
    </row>
    <row r="11" ht="17" customFormat="1" customHeight="1" s="39">
      <c r="A11" s="23" t="n">
        <v>44814</v>
      </c>
      <c r="B11" s="101" t="n">
        <v>0.7099537037037037</v>
      </c>
      <c r="C11" s="25" t="n">
        <v>22</v>
      </c>
      <c r="D11" s="25" t="n"/>
      <c r="E11" s="20" t="inlineStr">
        <is>
          <t>消费</t>
        </is>
      </c>
      <c r="F11" s="20" t="inlineStr">
        <is>
          <t>财付通-微信转账</t>
        </is>
      </c>
      <c r="G11" s="20" t="inlineStr">
        <is>
          <t>财付通-微信转账</t>
        </is>
      </c>
      <c r="H11" s="20" t="inlineStr">
        <is>
          <t>储蓄卡</t>
        </is>
      </c>
      <c r="I11" s="20" t="inlineStr">
        <is>
          <t>餐饮</t>
        </is>
      </c>
      <c r="J11" s="20" t="inlineStr">
        <is>
          <t>食材购买</t>
        </is>
      </c>
      <c r="K11" s="20" t="n"/>
      <c r="L11" s="20" t="n"/>
      <c r="M11" s="20" t="n"/>
      <c r="N11" s="20" t="n"/>
      <c r="O11" s="20" t="n"/>
      <c r="P11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11" s="104" t="n"/>
      <c r="R11" s="105" t="n"/>
      <c r="S11" s="104" t="n"/>
      <c r="AD11" s="28" t="n">
        <v>44814</v>
      </c>
      <c r="AE11" s="107" t="n">
        <v>0</v>
      </c>
      <c r="AF11" s="40" t="n">
        <v>275.3</v>
      </c>
      <c r="AG11" s="40" t="n">
        <v>0</v>
      </c>
      <c r="AH11" s="40" t="inlineStr">
        <is>
          <t xml:space="preserve">消费    </t>
        </is>
      </c>
      <c r="AI11" s="40" t="inlineStr">
        <is>
          <t>支付宝-川西优选</t>
        </is>
      </c>
      <c r="AJ11" s="40" t="inlineStr">
        <is>
          <t>支付宝-川西优选</t>
        </is>
      </c>
      <c r="AK11" s="26" t="inlineStr">
        <is>
          <t>信用卡</t>
        </is>
      </c>
      <c r="AM11" s="29" t="n">
        <v>44727</v>
      </c>
      <c r="AN11" s="106" t="n">
        <v>0.9158564814814815</v>
      </c>
      <c r="AO11" s="39" t="n">
        <v>30</v>
      </c>
      <c r="AP11" s="39" t="n">
        <v>0</v>
      </c>
      <c r="AQ11" s="39" t="inlineStr">
        <is>
          <t>零钱</t>
        </is>
      </c>
      <c r="AR11" s="39" t="inlineStr">
        <is>
          <t>微信红包（单发）</t>
        </is>
      </c>
      <c r="AS11" s="39" t="inlineStr">
        <is>
          <t>/</t>
        </is>
      </c>
      <c r="AT11" s="26" t="inlineStr">
        <is>
          <t>微信</t>
        </is>
      </c>
      <c r="AZ11" s="26" t="n"/>
      <c r="BA11" s="26" t="n"/>
      <c r="BB11" s="26" t="n"/>
      <c r="BC11" s="26" t="n"/>
    </row>
    <row r="12" ht="17" customFormat="1" customHeight="1" s="39">
      <c r="A12" s="23" t="n">
        <v>44814</v>
      </c>
      <c r="B12" s="101" t="n">
        <v>0</v>
      </c>
      <c r="C12" s="25" t="n">
        <v>13.6</v>
      </c>
      <c r="D12" s="25" t="n">
        <v>0</v>
      </c>
      <c r="E12" s="20" t="inlineStr">
        <is>
          <t xml:space="preserve">消费    </t>
        </is>
      </c>
      <c r="F12" s="20" t="inlineStr">
        <is>
          <t>支付宝-成都红旗连锁股份有限公司</t>
        </is>
      </c>
      <c r="G12" s="20" t="inlineStr">
        <is>
          <t>支付宝-成都红旗连锁股份有限公司</t>
        </is>
      </c>
      <c r="H12" s="20" t="inlineStr">
        <is>
          <t>信用卡</t>
        </is>
      </c>
      <c r="I12" s="20" t="inlineStr">
        <is>
          <t>餐饮</t>
        </is>
      </c>
      <c r="J12" s="20" t="inlineStr">
        <is>
          <t>食材购买</t>
        </is>
      </c>
      <c r="K12" s="20" t="n"/>
      <c r="L12" s="20" t="n"/>
      <c r="M12" s="20" t="n"/>
      <c r="N12" s="20" t="n"/>
      <c r="O12" s="20" t="n"/>
      <c r="P12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12" s="104" t="n"/>
      <c r="R12" s="105" t="n"/>
      <c r="S12" s="104" t="n"/>
      <c r="AD12" s="28" t="n">
        <v>44812</v>
      </c>
      <c r="AE12" s="107" t="n">
        <v>0</v>
      </c>
      <c r="AF12" s="40" t="n">
        <v>85.5</v>
      </c>
      <c r="AG12" s="40" t="n">
        <v>0</v>
      </c>
      <c r="AH12" s="40" t="inlineStr">
        <is>
          <t xml:space="preserve">消费    </t>
        </is>
      </c>
      <c r="AI12" s="40" t="inlineStr">
        <is>
          <t>支付宝-上海壹佰米网络科技有限公司</t>
        </is>
      </c>
      <c r="AJ12" s="40" t="inlineStr">
        <is>
          <t>支付宝-上海壹佰米网络科技有限公司</t>
        </is>
      </c>
      <c r="AK12" s="26" t="inlineStr">
        <is>
          <t>信用卡</t>
        </is>
      </c>
      <c r="AM12" s="29" t="n">
        <v>44726</v>
      </c>
      <c r="AN12" s="106" t="n">
        <v>0.9813541666666666</v>
      </c>
      <c r="AO12" s="39" t="n">
        <v>0</v>
      </c>
      <c r="AP12" s="39" t="n">
        <v>0.06</v>
      </c>
      <c r="AQ12" s="39" t="inlineStr">
        <is>
          <t>/</t>
        </is>
      </c>
      <c r="AR12" s="39" t="inlineStr">
        <is>
          <t>商户消费</t>
        </is>
      </c>
      <c r="AS12" s="39" t="inlineStr">
        <is>
          <t>/</t>
        </is>
      </c>
      <c r="AT12" s="26" t="inlineStr">
        <is>
          <t>微信</t>
        </is>
      </c>
      <c r="AZ12" s="26" t="n"/>
      <c r="BA12" s="26" t="n"/>
      <c r="BB12" s="26" t="n"/>
      <c r="BC12" s="26" t="n"/>
    </row>
    <row r="13" ht="17" customFormat="1" customHeight="1" s="39">
      <c r="A13" s="23" t="n">
        <v>44814</v>
      </c>
      <c r="B13" s="101" t="n">
        <v>0</v>
      </c>
      <c r="C13" s="25" t="n">
        <v>16.8</v>
      </c>
      <c r="D13" s="25" t="n">
        <v>0</v>
      </c>
      <c r="E13" s="20" t="inlineStr">
        <is>
          <t xml:space="preserve">消费    </t>
        </is>
      </c>
      <c r="F13" s="20" t="inlineStr">
        <is>
          <t>支付宝-川西优选</t>
        </is>
      </c>
      <c r="G13" s="20" t="inlineStr">
        <is>
          <t>支付宝-川西优选</t>
        </is>
      </c>
      <c r="H13" s="20" t="inlineStr">
        <is>
          <t>信用卡</t>
        </is>
      </c>
      <c r="I13" s="20" t="inlineStr">
        <is>
          <t>餐饮</t>
        </is>
      </c>
      <c r="J13" s="20" t="inlineStr">
        <is>
          <t>食材购买</t>
        </is>
      </c>
      <c r="K13" s="20" t="n"/>
      <c r="L13" s="20" t="n"/>
      <c r="M13" s="20" t="n"/>
      <c r="N13" s="20" t="n"/>
      <c r="O13" s="20" t="n"/>
      <c r="P13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13" s="104" t="n"/>
      <c r="R13" s="105" t="n"/>
      <c r="S13" s="104" t="n"/>
      <c r="AD13" s="28" t="n">
        <v>44812</v>
      </c>
      <c r="AE13" s="107" t="n">
        <v>0</v>
      </c>
      <c r="AF13" s="40" t="n">
        <v>-0.06</v>
      </c>
      <c r="AG13" s="40" t="n">
        <v>0</v>
      </c>
      <c r="AH13" s="40" t="inlineStr">
        <is>
          <t>退货退税</t>
        </is>
      </c>
      <c r="AI13" s="40" t="inlineStr">
        <is>
          <t>支付宝-上海壹佰米网络科技有限公司</t>
        </is>
      </c>
      <c r="AJ13" s="40" t="inlineStr">
        <is>
          <t>支付宝-上海壹佰米网络科技有限公司</t>
        </is>
      </c>
      <c r="AK13" s="26" t="inlineStr">
        <is>
          <t>信用卡</t>
        </is>
      </c>
      <c r="AM13" s="29" t="n">
        <v>44725</v>
      </c>
      <c r="AN13" s="106" t="n">
        <v>0.6280324074074074</v>
      </c>
      <c r="AO13" s="39" t="n">
        <v>7.64</v>
      </c>
      <c r="AP13" s="39" t="n">
        <v>0</v>
      </c>
      <c r="AQ13" s="39" t="inlineStr">
        <is>
          <t>零钱</t>
        </is>
      </c>
      <c r="AR13" s="39" t="inlineStr">
        <is>
          <t>商户消费</t>
        </is>
      </c>
      <c r="AS13" s="39" t="inlineStr">
        <is>
          <t>滴滴出行服务</t>
        </is>
      </c>
      <c r="AT13" s="26" t="inlineStr">
        <is>
          <t>微信</t>
        </is>
      </c>
      <c r="BD13" s="26" t="n"/>
      <c r="BE13" s="26" t="n"/>
      <c r="BF13" s="26" t="n"/>
      <c r="BG13" s="26" t="n"/>
      <c r="BH13" s="26" t="n"/>
      <c r="BI13" s="26" t="n"/>
      <c r="BJ13" s="26" t="n"/>
      <c r="BK13" s="26" t="n"/>
      <c r="BL13" s="26" t="n"/>
    </row>
    <row r="14" ht="17" customFormat="1" customHeight="1" s="39">
      <c r="A14" s="23" t="n">
        <v>44814</v>
      </c>
      <c r="B14" s="101" t="n">
        <v>0</v>
      </c>
      <c r="C14" s="25" t="n">
        <v>79</v>
      </c>
      <c r="D14" s="25" t="n">
        <v>0</v>
      </c>
      <c r="E14" s="20" t="inlineStr">
        <is>
          <t xml:space="preserve">消费    </t>
        </is>
      </c>
      <c r="F14" s="20" t="inlineStr">
        <is>
          <t>支付宝-西安捷宸贸易有限公司</t>
        </is>
      </c>
      <c r="G14" s="20" t="inlineStr">
        <is>
          <t>支付宝-西安捷宸贸易有限公司</t>
        </is>
      </c>
      <c r="H14" s="20" t="inlineStr">
        <is>
          <t>信用卡</t>
        </is>
      </c>
      <c r="I14" s="20" t="inlineStr">
        <is>
          <t>餐饮</t>
        </is>
      </c>
      <c r="J14" s="20" t="inlineStr">
        <is>
          <t>零食饮料</t>
        </is>
      </c>
      <c r="K14" s="20" t="n"/>
      <c r="L14" s="20" t="n"/>
      <c r="M14" s="20" t="n"/>
      <c r="N14" s="20" t="n"/>
      <c r="O14" s="20" t="n"/>
      <c r="P14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14" s="104" t="n"/>
      <c r="R14" s="105" t="n"/>
      <c r="S14" s="104" t="n"/>
      <c r="AD14" s="28" t="n">
        <v>44811</v>
      </c>
      <c r="AE14" s="107" t="n">
        <v>0</v>
      </c>
      <c r="AF14" s="40" t="n">
        <v>29.9</v>
      </c>
      <c r="AG14" s="40" t="n">
        <v>0</v>
      </c>
      <c r="AH14" s="40" t="inlineStr">
        <is>
          <t xml:space="preserve">消费    </t>
        </is>
      </c>
      <c r="AI14" s="40" t="inlineStr">
        <is>
          <t>网银在线-巢屋居卫浴旗舰店</t>
        </is>
      </c>
      <c r="AJ14" s="40" t="inlineStr">
        <is>
          <t>网银在线-巢屋居卫浴旗舰店</t>
        </is>
      </c>
      <c r="AK14" s="26" t="inlineStr">
        <is>
          <t>信用卡</t>
        </is>
      </c>
      <c r="AM14" s="29" t="n">
        <v>44725</v>
      </c>
      <c r="AN14" s="106" t="n">
        <v>0.6051967592592593</v>
      </c>
      <c r="AO14" s="39" t="n">
        <v>7.13</v>
      </c>
      <c r="AP14" s="39" t="n">
        <v>0</v>
      </c>
      <c r="AQ14" s="39" t="inlineStr">
        <is>
          <t>零钱</t>
        </is>
      </c>
      <c r="AR14" s="39" t="inlineStr">
        <is>
          <t>商户消费</t>
        </is>
      </c>
      <c r="AS14" s="39" t="inlineStr">
        <is>
          <t>滴滴出行服务</t>
        </is>
      </c>
      <c r="AT14" s="26" t="inlineStr">
        <is>
          <t>微信</t>
        </is>
      </c>
      <c r="BD14" s="26" t="n"/>
      <c r="BE14" s="26" t="n"/>
      <c r="BF14" s="26" t="n"/>
      <c r="BG14" s="26" t="n"/>
      <c r="BH14" s="26" t="n"/>
      <c r="BI14" s="26" t="n"/>
      <c r="BJ14" s="26" t="n"/>
      <c r="BK14" s="26" t="n"/>
      <c r="BL14" s="26" t="n"/>
    </row>
    <row r="15" ht="17" customFormat="1" customHeight="1" s="39">
      <c r="A15" s="23" t="n">
        <v>44814</v>
      </c>
      <c r="B15" s="101" t="n">
        <v>0</v>
      </c>
      <c r="C15" s="25" t="n">
        <v>275.3</v>
      </c>
      <c r="D15" s="25" t="n">
        <v>0</v>
      </c>
      <c r="E15" s="20" t="inlineStr">
        <is>
          <t xml:space="preserve">消费    </t>
        </is>
      </c>
      <c r="F15" s="20" t="inlineStr">
        <is>
          <t>支付宝-川西优选</t>
        </is>
      </c>
      <c r="G15" s="20" t="inlineStr">
        <is>
          <t>支付宝-川西优选</t>
        </is>
      </c>
      <c r="H15" s="20" t="inlineStr">
        <is>
          <t>信用卡</t>
        </is>
      </c>
      <c r="I15" s="20" t="inlineStr">
        <is>
          <t>餐饮</t>
        </is>
      </c>
      <c r="J15" s="20" t="inlineStr">
        <is>
          <t>食材购买</t>
        </is>
      </c>
      <c r="K15" s="20" t="n"/>
      <c r="L15" s="20" t="n"/>
      <c r="M15" s="20" t="n"/>
      <c r="N15" s="20" t="n"/>
      <c r="O15" s="20" t="n"/>
      <c r="P15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15" s="104" t="n"/>
      <c r="R15" s="105" t="n"/>
      <c r="S15" s="104" t="n"/>
      <c r="AD15" s="28" t="n">
        <v>44812</v>
      </c>
      <c r="AE15" s="107" t="n">
        <v>0</v>
      </c>
      <c r="AF15" s="40" t="n">
        <v>43</v>
      </c>
      <c r="AG15" s="40" t="n">
        <v>0</v>
      </c>
      <c r="AH15" s="40" t="inlineStr">
        <is>
          <t xml:space="preserve">消费    </t>
        </is>
      </c>
      <c r="AI15" s="40" t="inlineStr">
        <is>
          <t>财付通-阳阳便利店成都北湖二</t>
        </is>
      </c>
      <c r="AJ15" s="40" t="inlineStr">
        <is>
          <t>财付通-阳阳便利店成都北湖二</t>
        </is>
      </c>
      <c r="AK15" s="26" t="inlineStr">
        <is>
          <t>信用卡</t>
        </is>
      </c>
      <c r="AM15" s="29" t="n">
        <v>44725</v>
      </c>
      <c r="AN15" s="106" t="n">
        <v>0.6001620370370371</v>
      </c>
      <c r="AO15" s="39" t="n">
        <v>8</v>
      </c>
      <c r="AP15" s="39" t="n">
        <v>0</v>
      </c>
      <c r="AQ15" s="39" t="inlineStr">
        <is>
          <t>零钱</t>
        </is>
      </c>
      <c r="AR15" s="39" t="inlineStr">
        <is>
          <t>扫二维码付款</t>
        </is>
      </c>
      <c r="AS15" s="39" t="inlineStr">
        <is>
          <t>收款方备注:二维码收款</t>
        </is>
      </c>
      <c r="AT15" s="26" t="inlineStr">
        <is>
          <t>微信</t>
        </is>
      </c>
      <c r="BD15" s="26" t="n"/>
      <c r="BE15" s="26" t="n"/>
      <c r="BF15" s="26" t="n"/>
      <c r="BG15" s="26" t="n"/>
      <c r="BH15" s="26" t="n"/>
      <c r="BI15" s="26" t="n"/>
      <c r="BJ15" s="26" t="n"/>
      <c r="BK15" s="26" t="n"/>
      <c r="BL15" s="26" t="n"/>
    </row>
    <row r="16" ht="17" customFormat="1" customHeight="1" s="39">
      <c r="A16" s="23" t="n">
        <v>44812</v>
      </c>
      <c r="B16" s="101" t="n">
        <v>0</v>
      </c>
      <c r="C16" s="25" t="n">
        <v>85.5</v>
      </c>
      <c r="D16" s="25" t="n">
        <v>0</v>
      </c>
      <c r="E16" s="20" t="inlineStr">
        <is>
          <t xml:space="preserve">消费    </t>
        </is>
      </c>
      <c r="F16" s="20" t="inlineStr">
        <is>
          <t>支付宝-上海壹佰米网络科技有限公司</t>
        </is>
      </c>
      <c r="G16" s="21" t="inlineStr">
        <is>
          <t>支付宝-上海壹佰米网络科技有限公司</t>
        </is>
      </c>
      <c r="H16" s="20" t="inlineStr">
        <is>
          <t>信用卡</t>
        </is>
      </c>
      <c r="I16" s="21" t="inlineStr">
        <is>
          <t>餐饮</t>
        </is>
      </c>
      <c r="J16" s="20" t="inlineStr">
        <is>
          <t>聚餐</t>
        </is>
      </c>
      <c r="K16" s="20" t="n"/>
      <c r="L16" s="20" t="n"/>
      <c r="M16" s="20" t="n"/>
      <c r="N16" s="20" t="n"/>
      <c r="O16" s="20" t="n"/>
      <c r="P16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16" s="104" t="n"/>
      <c r="R16" s="105" t="n"/>
      <c r="S16" s="104" t="n"/>
      <c r="AD16" s="28" t="n">
        <v>44811</v>
      </c>
      <c r="AE16" s="107" t="n">
        <v>0</v>
      </c>
      <c r="AF16" s="40" t="n">
        <v>50.6</v>
      </c>
      <c r="AG16" s="40" t="n">
        <v>0</v>
      </c>
      <c r="AH16" s="40" t="inlineStr">
        <is>
          <t xml:space="preserve">消费    </t>
        </is>
      </c>
      <c r="AI16" s="40" t="inlineStr">
        <is>
          <t>支付宝-成都么么集选科技有限公司</t>
        </is>
      </c>
      <c r="AJ16" s="40" t="inlineStr">
        <is>
          <t>支付宝-成都么么集选科技有限公司</t>
        </is>
      </c>
      <c r="AK16" s="26" t="inlineStr">
        <is>
          <t>信用卡</t>
        </is>
      </c>
      <c r="AM16" s="29" t="n">
        <v>44724</v>
      </c>
      <c r="AN16" s="106" t="n">
        <v>0.6432523148148148</v>
      </c>
      <c r="AO16" s="39" t="n">
        <v>0</v>
      </c>
      <c r="AP16" s="39" t="n">
        <v>200</v>
      </c>
      <c r="AQ16" s="39" t="inlineStr">
        <is>
          <t>/</t>
        </is>
      </c>
      <c r="AR16" s="39" t="inlineStr">
        <is>
          <t>微信红包</t>
        </is>
      </c>
      <c r="AS16" s="39" t="inlineStr">
        <is>
          <t>/</t>
        </is>
      </c>
      <c r="AT16" s="26" t="inlineStr">
        <is>
          <t>微信</t>
        </is>
      </c>
      <c r="BD16" s="26" t="n"/>
      <c r="BE16" s="26" t="n"/>
      <c r="BF16" s="26" t="n"/>
      <c r="BG16" s="26" t="n"/>
      <c r="BH16" s="26" t="n"/>
      <c r="BI16" s="26" t="n"/>
      <c r="BJ16" s="26" t="n"/>
      <c r="BK16" s="26" t="n"/>
      <c r="BL16" s="26" t="n"/>
    </row>
    <row r="17" ht="17" customFormat="1" customHeight="1" s="39">
      <c r="A17" s="23" t="n">
        <v>44812</v>
      </c>
      <c r="B17" s="101" t="n">
        <v>0</v>
      </c>
      <c r="C17" s="25" t="n">
        <v>-0.06</v>
      </c>
      <c r="D17" s="25" t="n">
        <v>0</v>
      </c>
      <c r="E17" s="20" t="inlineStr">
        <is>
          <t>退货退税</t>
        </is>
      </c>
      <c r="F17" s="20" t="inlineStr">
        <is>
          <t>支付宝-上海壹佰米网络科技有限公司</t>
        </is>
      </c>
      <c r="G17" s="20" t="inlineStr">
        <is>
          <t>支付宝-上海壹佰米网络科技有限公司</t>
        </is>
      </c>
      <c r="H17" s="20" t="inlineStr">
        <is>
          <t>信用卡</t>
        </is>
      </c>
      <c r="I17" s="21" t="inlineStr">
        <is>
          <t>餐饮</t>
        </is>
      </c>
      <c r="J17" s="20" t="inlineStr">
        <is>
          <t>聚餐</t>
        </is>
      </c>
      <c r="K17" s="20" t="n"/>
      <c r="L17" s="20" t="n"/>
      <c r="M17" s="20" t="n"/>
      <c r="N17" s="20" t="n"/>
      <c r="O17" s="20" t="n"/>
      <c r="P17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17" s="104" t="n"/>
      <c r="R17" s="105" t="n"/>
      <c r="S17" s="104" t="n"/>
      <c r="AD17" s="28" t="n">
        <v>44809</v>
      </c>
      <c r="AE17" s="107" t="n">
        <v>0</v>
      </c>
      <c r="AF17" s="40" t="n">
        <v>162.8</v>
      </c>
      <c r="AG17" s="40" t="n">
        <v>0</v>
      </c>
      <c r="AH17" s="40" t="inlineStr">
        <is>
          <t xml:space="preserve">消费    </t>
        </is>
      </c>
      <c r="AI17" s="40" t="inlineStr">
        <is>
          <t>支付宝-川西优选</t>
        </is>
      </c>
      <c r="AJ17" s="40" t="inlineStr">
        <is>
          <t>支付宝-川西优选</t>
        </is>
      </c>
      <c r="AK17" s="26" t="inlineStr">
        <is>
          <t>信用卡</t>
        </is>
      </c>
      <c r="AM17" s="29" t="n">
        <v>44724</v>
      </c>
      <c r="AN17" s="106" t="n">
        <v>0.3831134259259259</v>
      </c>
      <c r="AO17" s="39" t="n">
        <v>15</v>
      </c>
      <c r="AP17" s="39" t="n">
        <v>0</v>
      </c>
      <c r="AQ17" s="39" t="inlineStr">
        <is>
          <t>零钱</t>
        </is>
      </c>
      <c r="AR17" s="39" t="inlineStr">
        <is>
          <t>转账</t>
        </is>
      </c>
      <c r="AS17" s="39" t="inlineStr">
        <is>
          <t>转账备注:微信转账</t>
        </is>
      </c>
      <c r="AT17" s="26" t="inlineStr">
        <is>
          <t>微信</t>
        </is>
      </c>
      <c r="AV17" s="26" t="n"/>
      <c r="AW17" s="26" t="n"/>
      <c r="AX17" s="26" t="n"/>
      <c r="AY17" s="26" t="n"/>
      <c r="AZ17" s="26" t="n"/>
      <c r="BA17" s="26" t="n"/>
      <c r="BB17" s="26" t="n"/>
      <c r="BC17" s="26" t="n"/>
      <c r="BD17" s="26" t="n"/>
      <c r="BE17" s="26" t="n"/>
      <c r="BF17" s="26" t="n"/>
      <c r="BG17" s="26" t="n"/>
      <c r="BH17" s="26" t="n"/>
      <c r="BI17" s="26" t="n"/>
      <c r="BJ17" s="26" t="n"/>
      <c r="BK17" s="26" t="n"/>
      <c r="BL17" s="26" t="n"/>
    </row>
    <row r="18" ht="17" customFormat="1" customHeight="1" s="39">
      <c r="A18" s="23" t="n">
        <v>44812</v>
      </c>
      <c r="B18" s="101" t="n">
        <v>0</v>
      </c>
      <c r="C18" s="25" t="n">
        <v>43</v>
      </c>
      <c r="D18" s="25" t="n">
        <v>0</v>
      </c>
      <c r="E18" s="20" t="inlineStr">
        <is>
          <t xml:space="preserve">消费    </t>
        </is>
      </c>
      <c r="F18" s="20" t="inlineStr">
        <is>
          <t>财付通-阳阳便利店成都北湖二</t>
        </is>
      </c>
      <c r="G18" s="20" t="inlineStr">
        <is>
          <t>财付通-阳阳便利店成都北湖二</t>
        </is>
      </c>
      <c r="H18" s="20" t="inlineStr">
        <is>
          <t>信用卡</t>
        </is>
      </c>
      <c r="I18" s="20" t="inlineStr">
        <is>
          <t>餐饮</t>
        </is>
      </c>
      <c r="J18" s="20" t="inlineStr">
        <is>
          <t>食材购买</t>
        </is>
      </c>
      <c r="K18" s="20" t="n"/>
      <c r="L18" s="20" t="n"/>
      <c r="M18" s="20" t="n"/>
      <c r="N18" s="20" t="n"/>
      <c r="O18" s="20" t="n"/>
      <c r="P18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18" s="104" t="n"/>
      <c r="R18" s="105" t="n"/>
      <c r="S18" s="104" t="n"/>
      <c r="AD18" s="28" t="n">
        <v>44810</v>
      </c>
      <c r="AE18" s="107" t="n">
        <v>0</v>
      </c>
      <c r="AF18" s="40" t="n">
        <v>129.99</v>
      </c>
      <c r="AG18" s="40" t="n">
        <v>0</v>
      </c>
      <c r="AH18" s="40" t="inlineStr">
        <is>
          <t xml:space="preserve">消费    </t>
        </is>
      </c>
      <c r="AI18" s="40" t="inlineStr">
        <is>
          <t>网银在线-京东商城业务</t>
        </is>
      </c>
      <c r="AJ18" s="40" t="inlineStr">
        <is>
          <t>网银在线-京东商城业务</t>
        </is>
      </c>
      <c r="AK18" s="26" t="inlineStr">
        <is>
          <t>信用卡</t>
        </is>
      </c>
      <c r="AM18" s="29" t="n">
        <v>44722</v>
      </c>
      <c r="AN18" s="106" t="n">
        <v>0.9149305555555556</v>
      </c>
      <c r="AO18" s="39" t="n">
        <v>7.05</v>
      </c>
      <c r="AP18" s="39" t="n">
        <v>0</v>
      </c>
      <c r="AQ18" s="39" t="inlineStr">
        <is>
          <t>零钱</t>
        </is>
      </c>
      <c r="AR18" s="39" t="inlineStr">
        <is>
          <t>商户消费</t>
        </is>
      </c>
      <c r="AS18" s="39" t="inlineStr">
        <is>
          <t>滴滴出行服务</t>
        </is>
      </c>
      <c r="AT18" s="26" t="inlineStr">
        <is>
          <t>微信</t>
        </is>
      </c>
      <c r="AV18" s="26" t="n"/>
      <c r="AW18" s="26" t="n"/>
      <c r="AX18" s="26" t="n"/>
      <c r="AY18" s="26" t="n"/>
      <c r="AZ18" s="26" t="n"/>
      <c r="BA18" s="26" t="n"/>
      <c r="BB18" s="26" t="n"/>
      <c r="BC18" s="26" t="n"/>
      <c r="BD18" s="26" t="n"/>
      <c r="BE18" s="26" t="n"/>
      <c r="BF18" s="26" t="n"/>
      <c r="BG18" s="26" t="n"/>
      <c r="BH18" s="26" t="n"/>
      <c r="BI18" s="26" t="n"/>
      <c r="BJ18" s="26" t="n"/>
      <c r="BK18" s="26" t="n"/>
      <c r="BL18" s="26" t="n"/>
    </row>
    <row r="19" ht="17" customFormat="1" customHeight="1" s="39">
      <c r="A19" s="23" t="n">
        <v>44811</v>
      </c>
      <c r="B19" s="101" t="n">
        <v>0.4730671296296297</v>
      </c>
      <c r="C19" s="25" t="n">
        <v>5732</v>
      </c>
      <c r="D19" s="25" t="n"/>
      <c r="E19" s="20" t="inlineStr">
        <is>
          <t>消费</t>
        </is>
      </c>
      <c r="F19" s="20" t="inlineStr">
        <is>
          <t>财付通-微信转账</t>
        </is>
      </c>
      <c r="G19" s="20" t="inlineStr">
        <is>
          <t>财付通-微信转账</t>
        </is>
      </c>
      <c r="H19" s="20" t="inlineStr">
        <is>
          <t>储蓄卡</t>
        </is>
      </c>
      <c r="I19" s="20" t="inlineStr">
        <is>
          <t>公司</t>
        </is>
      </c>
      <c r="J19" s="20" t="inlineStr">
        <is>
          <t>费用结算</t>
        </is>
      </c>
      <c r="K19" s="20" t="n"/>
      <c r="L19" s="20" t="n"/>
      <c r="M19" s="20" t="n"/>
      <c r="N19" s="21" t="n"/>
      <c r="O19" s="21" t="n"/>
      <c r="P19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19" s="104" t="n"/>
      <c r="R19" s="105" t="n"/>
      <c r="S19" s="104" t="n"/>
      <c r="AD19" s="28" t="n">
        <v>44808</v>
      </c>
      <c r="AE19" s="107" t="n">
        <v>0</v>
      </c>
      <c r="AF19" s="40" t="n">
        <v>4.9</v>
      </c>
      <c r="AG19" s="40" t="n">
        <v>0</v>
      </c>
      <c r="AH19" s="40" t="inlineStr">
        <is>
          <t xml:space="preserve">消费    </t>
        </is>
      </c>
      <c r="AI19" s="40" t="inlineStr">
        <is>
          <t>支付宝-南昌蓝之润科技有限公司</t>
        </is>
      </c>
      <c r="AJ19" s="40" t="inlineStr">
        <is>
          <t>支付宝-南昌蓝之润科技有限公司</t>
        </is>
      </c>
      <c r="AK19" s="26" t="inlineStr">
        <is>
          <t>信用卡</t>
        </is>
      </c>
      <c r="AM19" s="29" t="n">
        <v>44722</v>
      </c>
      <c r="AN19" s="106" t="n">
        <v>0.5966666666666667</v>
      </c>
      <c r="AO19" s="39" t="n">
        <v>10.19</v>
      </c>
      <c r="AP19" s="39" t="n">
        <v>0</v>
      </c>
      <c r="AQ19" s="39" t="inlineStr">
        <is>
          <t>零钱</t>
        </is>
      </c>
      <c r="AR19" s="39" t="inlineStr">
        <is>
          <t>商户消费</t>
        </is>
      </c>
      <c r="AS19" s="39" t="inlineStr">
        <is>
          <t>滴滴出行服务</t>
        </is>
      </c>
      <c r="AT19" s="26" t="inlineStr">
        <is>
          <t>微信</t>
        </is>
      </c>
      <c r="AV19" s="26" t="n"/>
      <c r="AW19" s="26" t="n"/>
      <c r="AX19" s="26" t="n"/>
      <c r="AY19" s="26" t="n"/>
      <c r="AZ19" s="26" t="n"/>
      <c r="BA19" s="26" t="n"/>
      <c r="BB19" s="26" t="n"/>
      <c r="BC19" s="26" t="n"/>
      <c r="BD19" s="26" t="n"/>
      <c r="BE19" s="26" t="n"/>
      <c r="BF19" s="26" t="n"/>
      <c r="BG19" s="26" t="n"/>
      <c r="BH19" s="26" t="n"/>
      <c r="BI19" s="26" t="n"/>
      <c r="BJ19" s="26" t="n"/>
      <c r="BK19" s="26" t="n"/>
      <c r="BL19" s="26" t="n"/>
    </row>
    <row r="20" ht="17" customFormat="1" customHeight="1" s="39">
      <c r="A20" s="23" t="n">
        <v>44811</v>
      </c>
      <c r="B20" s="101" t="n">
        <v>0</v>
      </c>
      <c r="C20" s="25" t="n">
        <v>29.9</v>
      </c>
      <c r="D20" s="25" t="n">
        <v>0</v>
      </c>
      <c r="E20" s="20" t="inlineStr">
        <is>
          <t xml:space="preserve">消费    </t>
        </is>
      </c>
      <c r="F20" s="20" t="inlineStr">
        <is>
          <t>网银在线-巢屋居卫浴旗舰店</t>
        </is>
      </c>
      <c r="G20" s="20" t="inlineStr">
        <is>
          <t>网银在线-巢屋居卫浴旗舰店</t>
        </is>
      </c>
      <c r="H20" s="20" t="inlineStr">
        <is>
          <t>信用卡</t>
        </is>
      </c>
      <c r="I20" s="20" t="inlineStr">
        <is>
          <t>起居</t>
        </is>
      </c>
      <c r="J20" s="20" t="inlineStr">
        <is>
          <t>生活用品</t>
        </is>
      </c>
      <c r="K20" s="20" t="n"/>
      <c r="L20" s="20" t="n"/>
      <c r="M20" s="20" t="n"/>
      <c r="N20" s="20" t="n"/>
      <c r="O20" s="20" t="n"/>
      <c r="P20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20" s="104" t="n"/>
      <c r="R20" s="105" t="n"/>
      <c r="S20" s="104" t="n"/>
      <c r="AD20" s="28" t="n">
        <v>44808</v>
      </c>
      <c r="AE20" s="107" t="n">
        <v>0</v>
      </c>
      <c r="AF20" s="40" t="n">
        <v>16.5</v>
      </c>
      <c r="AG20" s="40" t="n">
        <v>0</v>
      </c>
      <c r="AH20" s="40" t="inlineStr">
        <is>
          <t xml:space="preserve">消费    </t>
        </is>
      </c>
      <c r="AI20" s="40" t="inlineStr">
        <is>
          <t>网银在线-京东商城业务</t>
        </is>
      </c>
      <c r="AJ20" s="40" t="inlineStr">
        <is>
          <t>网银在线-京东商城业务</t>
        </is>
      </c>
      <c r="AK20" s="26" t="inlineStr">
        <is>
          <t>信用卡</t>
        </is>
      </c>
      <c r="AM20" s="29" t="n">
        <v>44722</v>
      </c>
      <c r="AN20" s="106" t="n">
        <v>0.5895138888888889</v>
      </c>
      <c r="AO20" s="39" t="n">
        <v>0</v>
      </c>
      <c r="AP20" s="39" t="n">
        <v>60</v>
      </c>
      <c r="AQ20" s="39" t="inlineStr">
        <is>
          <t>零钱</t>
        </is>
      </c>
      <c r="AR20" s="39" t="inlineStr">
        <is>
          <t>二维码收款</t>
        </is>
      </c>
      <c r="AS20" s="39" t="inlineStr">
        <is>
          <t>收款方备注:二维码收款</t>
        </is>
      </c>
      <c r="AT20" s="26" t="inlineStr">
        <is>
          <t>微信</t>
        </is>
      </c>
      <c r="AV20" s="26" t="n"/>
      <c r="AW20" s="26" t="n"/>
      <c r="AX20" s="26" t="n"/>
      <c r="AY20" s="26" t="n"/>
      <c r="AZ20" s="26" t="n"/>
      <c r="BA20" s="26" t="n"/>
      <c r="BB20" s="26" t="n"/>
      <c r="BC20" s="26" t="n"/>
      <c r="BD20" s="26" t="n"/>
      <c r="BE20" s="26" t="n"/>
      <c r="BF20" s="26" t="n"/>
      <c r="BG20" s="26" t="n"/>
      <c r="BH20" s="26" t="n"/>
      <c r="BI20" s="26" t="n"/>
      <c r="BJ20" s="26" t="n"/>
      <c r="BK20" s="26" t="n"/>
      <c r="BL20" s="26" t="n"/>
    </row>
    <row r="21" ht="17" customFormat="1" customHeight="1" s="39">
      <c r="A21" s="23" t="n">
        <v>44811</v>
      </c>
      <c r="B21" s="101" t="n">
        <v>0</v>
      </c>
      <c r="C21" s="25" t="n">
        <v>50.6</v>
      </c>
      <c r="D21" s="25" t="n">
        <v>0</v>
      </c>
      <c r="E21" s="20" t="inlineStr">
        <is>
          <t xml:space="preserve">消费    </t>
        </is>
      </c>
      <c r="F21" s="20" t="inlineStr">
        <is>
          <t>支付宝-成都么么集选科技有限公司</t>
        </is>
      </c>
      <c r="G21" s="20" t="inlineStr">
        <is>
          <t>支付宝-成都么么集选科技有限公司</t>
        </is>
      </c>
      <c r="H21" s="20" t="inlineStr">
        <is>
          <t>信用卡</t>
        </is>
      </c>
      <c r="I21" s="20" t="inlineStr">
        <is>
          <t>餐饮</t>
        </is>
      </c>
      <c r="J21" s="20" t="inlineStr">
        <is>
          <t>食材购买</t>
        </is>
      </c>
      <c r="K21" s="20" t="n"/>
      <c r="L21" s="20" t="n"/>
      <c r="M21" s="20" t="n"/>
      <c r="N21" s="20" t="n"/>
      <c r="O21" s="20" t="n"/>
      <c r="P21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21" s="104" t="n"/>
      <c r="R21" s="105" t="n"/>
      <c r="S21" s="104" t="n"/>
      <c r="AD21" s="28" t="n">
        <v>44807</v>
      </c>
      <c r="AE21" s="107" t="n">
        <v>0</v>
      </c>
      <c r="AF21" s="40" t="n">
        <v>15</v>
      </c>
      <c r="AG21" s="40" t="n">
        <v>0</v>
      </c>
      <c r="AH21" s="40" t="inlineStr">
        <is>
          <t xml:space="preserve">消费    </t>
        </is>
      </c>
      <c r="AI21" s="40" t="inlineStr">
        <is>
          <t>支付宝-App Store _ Apple Music</t>
        </is>
      </c>
      <c r="AJ21" s="40" t="inlineStr">
        <is>
          <t>支付宝-App Store _ Apple Music</t>
        </is>
      </c>
      <c r="AK21" s="26" t="inlineStr">
        <is>
          <t>信用卡</t>
        </is>
      </c>
      <c r="AL21" s="40" t="n"/>
      <c r="AV21" s="26" t="n"/>
      <c r="AW21" s="26" t="n"/>
      <c r="AX21" s="26" t="n"/>
      <c r="AY21" s="26" t="n"/>
      <c r="AZ21" s="26" t="n"/>
      <c r="BA21" s="26" t="n"/>
      <c r="BB21" s="26" t="n"/>
      <c r="BC21" s="26" t="n"/>
      <c r="BF21" s="26" t="n"/>
      <c r="BG21" s="26" t="n"/>
      <c r="BH21" s="26" t="n"/>
      <c r="BI21" s="26" t="n"/>
      <c r="BJ21" s="26" t="n"/>
      <c r="BK21" s="26" t="n"/>
      <c r="BL21" s="26" t="n"/>
      <c r="BM21" s="26" t="n"/>
      <c r="BN21" s="26" t="n"/>
      <c r="BO21" s="26" t="n"/>
      <c r="BP21" s="26" t="n"/>
    </row>
    <row r="22" ht="17" customFormat="1" customHeight="1" s="39">
      <c r="A22" s="23" t="n">
        <v>44810</v>
      </c>
      <c r="B22" s="101" t="n">
        <v>0</v>
      </c>
      <c r="C22" s="25" t="n">
        <v>129.99</v>
      </c>
      <c r="D22" s="25" t="n">
        <v>0</v>
      </c>
      <c r="E22" s="20" t="inlineStr">
        <is>
          <t xml:space="preserve">消费    </t>
        </is>
      </c>
      <c r="F22" s="20" t="inlineStr">
        <is>
          <t>网银在线-京东商城业务</t>
        </is>
      </c>
      <c r="G22" s="20" t="inlineStr">
        <is>
          <t>网银在线-京东商城业务</t>
        </is>
      </c>
      <c r="H22" s="20" t="inlineStr">
        <is>
          <t>信用卡</t>
        </is>
      </c>
      <c r="I22" s="20" t="inlineStr">
        <is>
          <t>健康形象</t>
        </is>
      </c>
      <c r="J22" s="20" t="inlineStr">
        <is>
          <t>体育</t>
        </is>
      </c>
      <c r="K22" s="20" t="n"/>
      <c r="L22" s="20" t="n"/>
      <c r="M22" s="20" t="n"/>
      <c r="N22" s="20" t="n"/>
      <c r="O22" s="20" t="n"/>
      <c r="P22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22" s="104" t="n"/>
      <c r="R22" s="105" t="n"/>
      <c r="S22" s="104" t="n"/>
      <c r="AD22" s="28" t="n">
        <v>44807</v>
      </c>
      <c r="AE22" s="107" t="n">
        <v>0</v>
      </c>
      <c r="AF22" s="40" t="n">
        <v>199.9</v>
      </c>
      <c r="AG22" s="40" t="n">
        <v>0</v>
      </c>
      <c r="AH22" s="40" t="inlineStr">
        <is>
          <t xml:space="preserve">消费    </t>
        </is>
      </c>
      <c r="AI22" s="40" t="inlineStr">
        <is>
          <t>支付宝-上海亦存网络科技有限公司</t>
        </is>
      </c>
      <c r="AJ22" s="40" t="inlineStr">
        <is>
          <t>支付宝-上海亦存网络科技有限公司</t>
        </is>
      </c>
      <c r="AK22" s="26" t="inlineStr">
        <is>
          <t>信用卡</t>
        </is>
      </c>
      <c r="AL22" s="40" t="n"/>
      <c r="AV22" s="26" t="n"/>
      <c r="AW22" s="26" t="n"/>
      <c r="AX22" s="26" t="n"/>
      <c r="AY22" s="26" t="n"/>
      <c r="AZ22" s="26" t="n"/>
      <c r="BA22" s="26" t="n"/>
      <c r="BB22" s="26" t="n"/>
      <c r="BC22" s="26" t="n"/>
      <c r="BF22" s="26" t="n"/>
      <c r="BG22" s="26" t="n"/>
      <c r="BH22" s="26" t="n"/>
      <c r="BI22" s="26" t="n"/>
      <c r="BJ22" s="26" t="n"/>
      <c r="BK22" s="26" t="n"/>
      <c r="BL22" s="26" t="n"/>
      <c r="BM22" s="26" t="n"/>
      <c r="BN22" s="26" t="n"/>
      <c r="BO22" s="26" t="n"/>
      <c r="BP22" s="26" t="n"/>
    </row>
    <row r="23" ht="17" customFormat="1" customHeight="1" s="39">
      <c r="A23" s="23" t="n">
        <v>44809</v>
      </c>
      <c r="B23" s="101" t="n">
        <v>0.1915856481481482</v>
      </c>
      <c r="C23" s="25" t="n">
        <v>340.45</v>
      </c>
      <c r="D23" s="25" t="n"/>
      <c r="E23" s="20" t="inlineStr">
        <is>
          <t>还款</t>
        </is>
      </c>
      <c r="F23" s="20" t="inlineStr">
        <is>
          <t>通联支付网络服务股份有限公司-交通银行股份有限公司太平洋信用</t>
        </is>
      </c>
      <c r="G23" s="20" t="inlineStr">
        <is>
          <t>通联支付网络服务股份有限公司-交通银行股份有限公司太平洋信用</t>
        </is>
      </c>
      <c r="H23" s="20" t="inlineStr">
        <is>
          <t>储蓄卡</t>
        </is>
      </c>
      <c r="I23" s="20" t="inlineStr">
        <is>
          <t>交通</t>
        </is>
      </c>
      <c r="J23" s="20" t="inlineStr">
        <is>
          <t>加油费</t>
        </is>
      </c>
      <c r="K23" s="20" t="n"/>
      <c r="L23" s="20" t="n"/>
      <c r="M23" s="20" t="n"/>
      <c r="N23" s="20" t="n"/>
      <c r="O23" s="20" t="n"/>
      <c r="P23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23" s="104" t="n"/>
      <c r="R23" s="105" t="n"/>
      <c r="S23" s="104" t="n"/>
      <c r="AD23" s="28" t="n">
        <v>44806</v>
      </c>
      <c r="AE23" s="107" t="n">
        <v>0</v>
      </c>
      <c r="AF23" s="40" t="n">
        <v>1</v>
      </c>
      <c r="AG23" s="40" t="n">
        <v>0</v>
      </c>
      <c r="AH23" s="40" t="inlineStr">
        <is>
          <t xml:space="preserve">消费    </t>
        </is>
      </c>
      <c r="AI23" s="40" t="inlineStr">
        <is>
          <t>支付宝-成都红旗连锁股份有限公司</t>
        </is>
      </c>
      <c r="AJ23" s="40" t="inlineStr">
        <is>
          <t>支付宝-成都红旗连锁股份有限公司</t>
        </is>
      </c>
      <c r="AK23" s="26" t="inlineStr">
        <is>
          <t>信用卡</t>
        </is>
      </c>
      <c r="AL23" s="40" t="n"/>
      <c r="AV23" s="26" t="n"/>
      <c r="AW23" s="26" t="n"/>
      <c r="AX23" s="26" t="n"/>
      <c r="AY23" s="26" t="n"/>
      <c r="AZ23" s="26" t="n"/>
      <c r="BA23" s="26" t="n"/>
      <c r="BB23" s="26" t="n"/>
      <c r="BC23" s="26" t="n"/>
      <c r="BF23" s="26" t="n"/>
      <c r="BG23" s="26" t="n"/>
      <c r="BH23" s="26" t="n"/>
      <c r="BI23" s="26" t="n"/>
      <c r="BJ23" s="26" t="n"/>
      <c r="BK23" s="26" t="n"/>
      <c r="BL23" s="26" t="n"/>
      <c r="BM23" s="26" t="n"/>
      <c r="BN23" s="26" t="n"/>
      <c r="BO23" s="26" t="n"/>
      <c r="BP23" s="26" t="n"/>
    </row>
    <row r="24" ht="17" customFormat="1" customHeight="1" s="39">
      <c r="A24" s="23" t="n">
        <v>44809</v>
      </c>
      <c r="B24" s="101" t="n">
        <v>0</v>
      </c>
      <c r="C24" s="25" t="n">
        <v>162.8</v>
      </c>
      <c r="D24" s="25" t="n">
        <v>0</v>
      </c>
      <c r="E24" s="20" t="inlineStr">
        <is>
          <t xml:space="preserve">消费    </t>
        </is>
      </c>
      <c r="F24" s="20" t="inlineStr">
        <is>
          <t>支付宝-川西优选</t>
        </is>
      </c>
      <c r="G24" s="20" t="inlineStr">
        <is>
          <t>支付宝-川西优选</t>
        </is>
      </c>
      <c r="H24" s="20" t="inlineStr">
        <is>
          <t>信用卡</t>
        </is>
      </c>
      <c r="I24" s="20" t="inlineStr">
        <is>
          <t>餐饮</t>
        </is>
      </c>
      <c r="J24" s="20" t="inlineStr">
        <is>
          <t>食材购买</t>
        </is>
      </c>
      <c r="K24" s="20" t="n"/>
      <c r="L24" s="20" t="n"/>
      <c r="M24" s="20" t="n"/>
      <c r="N24" s="20" t="n"/>
      <c r="O24" s="20" t="n"/>
      <c r="P24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24" s="104" t="n"/>
      <c r="R24" s="105" t="n"/>
      <c r="S24" s="104" t="n"/>
      <c r="AD24" s="28" t="n">
        <v>44806</v>
      </c>
      <c r="AE24" s="107" t="n">
        <v>0</v>
      </c>
      <c r="AF24" s="40" t="n">
        <v>12.4</v>
      </c>
      <c r="AG24" s="40" t="n">
        <v>0</v>
      </c>
      <c r="AH24" s="40" t="inlineStr">
        <is>
          <t xml:space="preserve">消费    </t>
        </is>
      </c>
      <c r="AI24" s="40" t="inlineStr">
        <is>
          <t>支付宝-成都么么集选科技有限公司</t>
        </is>
      </c>
      <c r="AJ24" s="40" t="inlineStr">
        <is>
          <t>支付宝-成都么么集选科技有限公司</t>
        </is>
      </c>
      <c r="AK24" s="26" t="inlineStr">
        <is>
          <t>信用卡</t>
        </is>
      </c>
      <c r="AL24" s="40" t="n"/>
      <c r="AU24" s="40" t="n"/>
      <c r="AV24" s="26" t="n"/>
      <c r="AW24" s="26" t="n"/>
      <c r="AX24" s="26" t="n"/>
      <c r="AY24" s="26" t="n"/>
      <c r="AZ24" s="26" t="n"/>
      <c r="BA24" s="26" t="n"/>
      <c r="BB24" s="26" t="n"/>
      <c r="BC24" s="26" t="n"/>
      <c r="BF24" s="26" t="n"/>
      <c r="BG24" s="26" t="n"/>
      <c r="BH24" s="26" t="n"/>
      <c r="BI24" s="26" t="n"/>
      <c r="BJ24" s="26" t="n"/>
      <c r="BK24" s="26" t="n"/>
      <c r="BL24" s="26" t="n"/>
      <c r="BM24" s="26" t="n"/>
      <c r="BN24" s="26" t="n"/>
      <c r="BO24" s="26" t="n"/>
      <c r="BP24" s="26" t="n"/>
    </row>
    <row r="25" ht="17" customFormat="1" customHeight="1" s="39">
      <c r="A25" s="23" t="n">
        <v>44808</v>
      </c>
      <c r="B25" s="101" t="n">
        <v>0</v>
      </c>
      <c r="C25" s="25" t="n">
        <v>4.9</v>
      </c>
      <c r="D25" s="25" t="n">
        <v>0</v>
      </c>
      <c r="E25" s="20" t="inlineStr">
        <is>
          <t xml:space="preserve">消费    </t>
        </is>
      </c>
      <c r="F25" s="20" t="inlineStr">
        <is>
          <t>支付宝-南昌蓝之润科技有限公司</t>
        </is>
      </c>
      <c r="G25" s="20" t="inlineStr">
        <is>
          <t>支付宝-南昌蓝之润科技有限公司</t>
        </is>
      </c>
      <c r="H25" s="20" t="inlineStr">
        <is>
          <t>信用卡</t>
        </is>
      </c>
      <c r="I25" s="20" t="inlineStr">
        <is>
          <t>餐饮</t>
        </is>
      </c>
      <c r="J25" s="20" t="inlineStr">
        <is>
          <t>食材购买</t>
        </is>
      </c>
      <c r="K25" s="20" t="n"/>
      <c r="L25" s="20" t="n"/>
      <c r="M25" s="20" t="n"/>
      <c r="N25" s="20" t="n"/>
      <c r="O25" s="20" t="n"/>
      <c r="P25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25" s="104" t="n"/>
      <c r="R25" s="105" t="n"/>
      <c r="S25" s="104" t="n"/>
      <c r="AD25" s="28" t="n">
        <v>44806</v>
      </c>
      <c r="AE25" s="107" t="n">
        <v>0</v>
      </c>
      <c r="AF25" s="40" t="n">
        <v>16</v>
      </c>
      <c r="AG25" s="40" t="n">
        <v>0</v>
      </c>
      <c r="AH25" s="40" t="inlineStr">
        <is>
          <t xml:space="preserve">消费    </t>
        </is>
      </c>
      <c r="AI25" s="40" t="inlineStr">
        <is>
          <t>网银在线-网银在线（北京）科技有限公司</t>
        </is>
      </c>
      <c r="AJ25" s="40" t="inlineStr">
        <is>
          <t>网银在线-网银在线（北京）科技有限公司</t>
        </is>
      </c>
      <c r="AK25" s="26" t="inlineStr">
        <is>
          <t>信用卡</t>
        </is>
      </c>
      <c r="AL25" s="40" t="n"/>
      <c r="AU25" s="40" t="n"/>
      <c r="AV25" s="26" t="n"/>
      <c r="AW25" s="26" t="n"/>
      <c r="AX25" s="26" t="n"/>
      <c r="AY25" s="26" t="n"/>
      <c r="AZ25" s="26" t="n"/>
      <c r="BA25" s="26" t="n"/>
      <c r="BB25" s="26" t="n"/>
      <c r="BC25" s="26" t="n"/>
      <c r="BD25" s="26" t="n"/>
      <c r="BF25" s="26" t="n"/>
      <c r="BG25" s="26" t="n"/>
      <c r="BH25" s="26" t="n"/>
      <c r="BI25" s="26" t="n"/>
      <c r="BJ25" s="26" t="n"/>
      <c r="BK25" s="26" t="n"/>
      <c r="BL25" s="26" t="n"/>
      <c r="BM25" s="26" t="n"/>
      <c r="BN25" s="26" t="n"/>
      <c r="BO25" s="26" t="n"/>
      <c r="BP25" s="26" t="n"/>
    </row>
    <row r="26" ht="17" customFormat="1" customHeight="1" s="39">
      <c r="A26" s="23" t="n">
        <v>44808</v>
      </c>
      <c r="B26" s="101" t="n">
        <v>0</v>
      </c>
      <c r="C26" s="25" t="n">
        <v>16.5</v>
      </c>
      <c r="D26" s="25" t="n">
        <v>0</v>
      </c>
      <c r="E26" s="20" t="inlineStr">
        <is>
          <t xml:space="preserve">消费    </t>
        </is>
      </c>
      <c r="F26" s="20" t="inlineStr">
        <is>
          <t>网银在线-京东商城业务</t>
        </is>
      </c>
      <c r="G26" s="20" t="inlineStr">
        <is>
          <t>网银在线-京东商城业务</t>
        </is>
      </c>
      <c r="H26" s="20" t="inlineStr">
        <is>
          <t>信用卡</t>
        </is>
      </c>
      <c r="I26" s="20" t="inlineStr">
        <is>
          <t>起居</t>
        </is>
      </c>
      <c r="J26" s="20" t="inlineStr">
        <is>
          <t>装修</t>
        </is>
      </c>
      <c r="K26" s="20" t="n"/>
      <c r="L26" s="20" t="n"/>
      <c r="M26" s="20" t="n"/>
      <c r="N26" s="20" t="n"/>
      <c r="O26" s="20" t="n"/>
      <c r="P26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26" s="104" t="n"/>
      <c r="R26" s="105" t="n"/>
      <c r="S26" s="104" t="n"/>
      <c r="AD26" s="28" t="n">
        <v>44806</v>
      </c>
      <c r="AE26" s="107" t="n">
        <v>0</v>
      </c>
      <c r="AF26" s="40" t="n">
        <v>20</v>
      </c>
      <c r="AG26" s="40" t="n">
        <v>0</v>
      </c>
      <c r="AH26" s="40" t="inlineStr">
        <is>
          <t xml:space="preserve">消费    </t>
        </is>
      </c>
      <c r="AI26" s="40" t="inlineStr">
        <is>
          <t>财付通-阳阳便利店成都北湖二</t>
        </is>
      </c>
      <c r="AJ26" s="40" t="inlineStr">
        <is>
          <t>财付通-阳阳便利店成都北湖二</t>
        </is>
      </c>
      <c r="AK26" s="26" t="inlineStr">
        <is>
          <t>信用卡</t>
        </is>
      </c>
      <c r="AL26" s="40" t="n"/>
      <c r="AU26" s="40" t="n"/>
      <c r="AV26" s="26" t="n"/>
      <c r="AW26" s="26" t="n"/>
      <c r="AX26" s="26" t="n"/>
      <c r="AY26" s="26" t="n"/>
      <c r="AZ26" s="26" t="n"/>
      <c r="BA26" s="26" t="n"/>
      <c r="BB26" s="26" t="n"/>
      <c r="BC26" s="26" t="n"/>
      <c r="BD26" s="26" t="n"/>
      <c r="BF26" s="26" t="n"/>
      <c r="BG26" s="26" t="n"/>
      <c r="BH26" s="26" t="n"/>
      <c r="BI26" s="26" t="n"/>
      <c r="BJ26" s="26" t="n"/>
      <c r="BK26" s="26" t="n"/>
      <c r="BL26" s="26" t="n"/>
      <c r="BM26" s="26" t="n"/>
      <c r="BN26" s="26" t="n"/>
      <c r="BO26" s="26" t="n"/>
      <c r="BP26" s="26" t="n"/>
    </row>
    <row r="27" ht="17" customFormat="1" customHeight="1" s="39">
      <c r="A27" s="23" t="n">
        <v>44807</v>
      </c>
      <c r="B27" s="101" t="n">
        <v>0.4547453703703704</v>
      </c>
      <c r="C27" s="25" t="n">
        <v>100</v>
      </c>
      <c r="D27" s="25" t="n"/>
      <c r="E27" s="20" t="inlineStr">
        <is>
          <t>消费</t>
        </is>
      </c>
      <c r="F27" s="20" t="inlineStr">
        <is>
          <t>财付通-微信转账</t>
        </is>
      </c>
      <c r="G27" s="20" t="inlineStr">
        <is>
          <t>财付通-微信转账</t>
        </is>
      </c>
      <c r="H27" s="20" t="inlineStr">
        <is>
          <t>储蓄卡</t>
        </is>
      </c>
      <c r="I27" s="20" t="inlineStr">
        <is>
          <t>餐饮</t>
        </is>
      </c>
      <c r="J27" s="20" t="inlineStr">
        <is>
          <t>食材购买</t>
        </is>
      </c>
      <c r="K27" s="20" t="n"/>
      <c r="L27" s="20" t="n"/>
      <c r="M27" s="20" t="n"/>
      <c r="N27" s="20" t="n"/>
      <c r="O27" s="20" t="n"/>
      <c r="P27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27" s="104" t="n"/>
      <c r="R27" s="105" t="n"/>
      <c r="S27" s="104" t="n"/>
      <c r="AD27" s="28" t="n">
        <v>44806</v>
      </c>
      <c r="AE27" s="107" t="n">
        <v>0</v>
      </c>
      <c r="AF27" s="40" t="n">
        <v>3</v>
      </c>
      <c r="AG27" s="40" t="n">
        <v>0</v>
      </c>
      <c r="AH27" s="40" t="inlineStr">
        <is>
          <t xml:space="preserve">费用    </t>
        </is>
      </c>
      <c r="AI27" s="40" t="inlineStr">
        <is>
          <t>龙卡安心用</t>
        </is>
      </c>
      <c r="AJ27" s="40" t="inlineStr">
        <is>
          <t>龙卡安心用</t>
        </is>
      </c>
      <c r="AK27" s="26" t="inlineStr">
        <is>
          <t>信用卡</t>
        </is>
      </c>
      <c r="AL27" s="40" t="n"/>
      <c r="AU27" s="40" t="n"/>
      <c r="AV27" s="26" t="n"/>
      <c r="AW27" s="26" t="n"/>
      <c r="AX27" s="26" t="n"/>
      <c r="AY27" s="26" t="n"/>
      <c r="AZ27" s="26" t="n"/>
      <c r="BA27" s="26" t="n"/>
      <c r="BB27" s="26" t="n"/>
      <c r="BC27" s="26" t="n"/>
      <c r="BD27" s="26" t="n"/>
      <c r="BF27" s="26" t="n"/>
      <c r="BG27" s="26" t="n"/>
      <c r="BH27" s="26" t="n"/>
      <c r="BI27" s="26" t="n"/>
      <c r="BJ27" s="26" t="n"/>
      <c r="BK27" s="26" t="n"/>
      <c r="BL27" s="26" t="n"/>
      <c r="BM27" s="26" t="n"/>
      <c r="BN27" s="26" t="n"/>
      <c r="BO27" s="26" t="n"/>
      <c r="BP27" s="26" t="n"/>
    </row>
    <row r="28" customFormat="1" s="39">
      <c r="A28" s="23" t="n">
        <v>44807</v>
      </c>
      <c r="B28" s="101" t="n">
        <v>0</v>
      </c>
      <c r="C28" s="25" t="n">
        <v>15</v>
      </c>
      <c r="D28" s="25" t="n">
        <v>0</v>
      </c>
      <c r="E28" s="20" t="inlineStr">
        <is>
          <t xml:space="preserve">消费    </t>
        </is>
      </c>
      <c r="F28" s="20" t="inlineStr">
        <is>
          <t>支付宝-App Store _ Apple Music</t>
        </is>
      </c>
      <c r="G28" s="20" t="inlineStr">
        <is>
          <t>支付宝-App Store _ Apple Music</t>
        </is>
      </c>
      <c r="H28" s="20" t="inlineStr">
        <is>
          <t>信用卡</t>
        </is>
      </c>
      <c r="I28" s="20" t="inlineStr">
        <is>
          <t>娱乐</t>
        </is>
      </c>
      <c r="J28" s="20" t="inlineStr">
        <is>
          <t>VIP会员</t>
        </is>
      </c>
      <c r="K28" s="20" t="n"/>
      <c r="L28" s="20" t="n"/>
      <c r="M28" s="20" t="n"/>
      <c r="N28" s="20" t="n"/>
      <c r="O28" s="20" t="n"/>
      <c r="P28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28" s="104" t="n"/>
      <c r="R28" s="105" t="n"/>
      <c r="S28" s="104" t="n"/>
      <c r="AD28" s="40" t="n"/>
      <c r="AE28" s="40" t="n"/>
      <c r="AF28" s="40" t="n"/>
      <c r="AG28" s="40" t="n"/>
      <c r="AH28" s="40" t="n"/>
      <c r="AI28" s="40" t="n"/>
      <c r="AJ28" s="40" t="n"/>
      <c r="AK28" s="40" t="n"/>
      <c r="AL28" s="40" t="n"/>
      <c r="AU28" s="40" t="n"/>
      <c r="AV28" s="26" t="n"/>
      <c r="AW28" s="26" t="n"/>
      <c r="AX28" s="26" t="n"/>
      <c r="AY28" s="26" t="n"/>
      <c r="AZ28" s="26" t="n"/>
      <c r="BA28" s="26" t="n"/>
      <c r="BB28" s="26" t="n"/>
      <c r="BC28" s="26" t="n"/>
      <c r="BD28" s="26" t="n"/>
      <c r="BF28" s="26" t="n"/>
      <c r="BG28" s="26" t="n"/>
      <c r="BH28" s="26" t="n"/>
      <c r="BI28" s="26" t="n"/>
      <c r="BJ28" s="26" t="n"/>
      <c r="BK28" s="26" t="n"/>
      <c r="BL28" s="26" t="n"/>
      <c r="BM28" s="26" t="n"/>
      <c r="BN28" s="26" t="n"/>
      <c r="BO28" s="26" t="n"/>
      <c r="BP28" s="26" t="n"/>
    </row>
    <row r="29" customFormat="1" s="39">
      <c r="A29" s="23" t="n">
        <v>44807</v>
      </c>
      <c r="B29" s="101" t="n">
        <v>0</v>
      </c>
      <c r="C29" s="25" t="n">
        <v>199.9</v>
      </c>
      <c r="D29" s="25" t="n">
        <v>0</v>
      </c>
      <c r="E29" s="20" t="inlineStr">
        <is>
          <t xml:space="preserve">消费    </t>
        </is>
      </c>
      <c r="F29" s="20" t="inlineStr">
        <is>
          <t>支付宝-上海亦存网络科技有限公司</t>
        </is>
      </c>
      <c r="G29" s="20" t="inlineStr">
        <is>
          <t>支付宝-上海亦存网络科技有限公司</t>
        </is>
      </c>
      <c r="H29" s="20" t="inlineStr">
        <is>
          <t>信用卡</t>
        </is>
      </c>
      <c r="I29" s="20" t="inlineStr">
        <is>
          <t>办公</t>
        </is>
      </c>
      <c r="J29" s="20" t="inlineStr">
        <is>
          <t>数据下载、储存费</t>
        </is>
      </c>
      <c r="K29" s="20" t="n"/>
      <c r="L29" s="20" t="n"/>
      <c r="M29" s="20" t="n"/>
      <c r="N29" s="20" t="n"/>
      <c r="O29" s="20" t="n"/>
      <c r="P29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29" s="104" t="n"/>
      <c r="R29" s="105" t="n"/>
      <c r="S29" s="104" t="n"/>
      <c r="AD29" s="40" t="n"/>
      <c r="AE29" s="40" t="n"/>
      <c r="AF29" s="40" t="n"/>
      <c r="AG29" s="40" t="n"/>
      <c r="AH29" s="40" t="n"/>
      <c r="AI29" s="40" t="n"/>
      <c r="AJ29" s="40" t="n"/>
      <c r="AK29" s="40" t="n"/>
      <c r="AL29" s="40" t="n"/>
      <c r="AM29" s="40" t="n"/>
      <c r="AN29" s="40" t="n"/>
      <c r="AO29" s="40" t="n"/>
      <c r="AU29" s="40" t="n"/>
      <c r="AV29" s="26" t="n"/>
      <c r="AW29" s="26" t="n"/>
      <c r="AX29" s="26" t="n"/>
      <c r="AY29" s="26" t="n"/>
      <c r="AZ29" s="26" t="n"/>
      <c r="BA29" s="26" t="n"/>
      <c r="BB29" s="26" t="n"/>
      <c r="BC29" s="26" t="n"/>
      <c r="BD29" s="26" t="n"/>
      <c r="BF29" s="26" t="n"/>
      <c r="BG29" s="26" t="n"/>
      <c r="BH29" s="26" t="n"/>
      <c r="BI29" s="26" t="n"/>
      <c r="BJ29" s="26" t="n"/>
      <c r="BK29" s="26" t="n"/>
      <c r="BL29" s="26" t="n"/>
      <c r="BM29" s="26" t="n"/>
      <c r="BN29" s="26" t="n"/>
      <c r="BO29" s="26" t="n"/>
      <c r="BP29" s="26" t="n"/>
    </row>
    <row r="30" customFormat="1" s="39">
      <c r="A30" s="23" t="n">
        <v>44806</v>
      </c>
      <c r="B30" s="101" t="n">
        <v>0</v>
      </c>
      <c r="C30" s="25" t="n">
        <v>1</v>
      </c>
      <c r="D30" s="25" t="n">
        <v>0</v>
      </c>
      <c r="E30" s="20" t="inlineStr">
        <is>
          <t xml:space="preserve">消费    </t>
        </is>
      </c>
      <c r="F30" s="20" t="inlineStr">
        <is>
          <t>支付宝-成都红旗连锁股份有限公司</t>
        </is>
      </c>
      <c r="G30" s="20" t="inlineStr">
        <is>
          <t>支付宝-成都红旗连锁股份有限公司</t>
        </is>
      </c>
      <c r="H30" s="20" t="inlineStr">
        <is>
          <t>信用卡</t>
        </is>
      </c>
      <c r="I30" s="20" t="inlineStr">
        <is>
          <t>餐饮</t>
        </is>
      </c>
      <c r="J30" s="20" t="inlineStr">
        <is>
          <t>食材购买</t>
        </is>
      </c>
      <c r="K30" s="20" t="n"/>
      <c r="L30" s="20" t="n"/>
      <c r="M30" s="20" t="n"/>
      <c r="N30" s="20" t="n"/>
      <c r="O30" s="20" t="n"/>
      <c r="P30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30" s="104" t="n"/>
      <c r="R30" s="105" t="n"/>
      <c r="S30" s="104" t="n"/>
      <c r="AD30" s="40" t="n"/>
      <c r="AE30" s="40" t="n"/>
      <c r="AF30" s="40" t="n"/>
      <c r="AG30" s="40" t="n"/>
      <c r="AH30" s="40" t="n"/>
      <c r="AI30" s="40" t="n"/>
      <c r="AJ30" s="40" t="n"/>
      <c r="AK30" s="40" t="n"/>
      <c r="AL30" s="40" t="n"/>
      <c r="AM30" s="40" t="n"/>
      <c r="AN30" s="40" t="n"/>
      <c r="AO30" s="40" t="n"/>
      <c r="AU30" s="40" t="n"/>
      <c r="AV30" s="26" t="n"/>
      <c r="AW30" s="26" t="n"/>
      <c r="AX30" s="26" t="n"/>
      <c r="AY30" s="26" t="n"/>
      <c r="AZ30" s="26" t="n"/>
      <c r="BA30" s="26" t="n"/>
      <c r="BB30" s="26" t="n"/>
      <c r="BC30" s="26" t="n"/>
      <c r="BD30" s="26" t="n"/>
      <c r="BF30" s="26" t="n"/>
      <c r="BG30" s="26" t="n"/>
      <c r="BH30" s="26" t="n"/>
      <c r="BI30" s="26" t="n"/>
      <c r="BJ30" s="26" t="n"/>
      <c r="BK30" s="26" t="n"/>
      <c r="BL30" s="26" t="n"/>
      <c r="BM30" s="26" t="n"/>
      <c r="BN30" s="26" t="n"/>
      <c r="BO30" s="26" t="n"/>
      <c r="BP30" s="26" t="n"/>
    </row>
    <row r="31" customFormat="1" s="39">
      <c r="A31" s="23" t="n">
        <v>44806</v>
      </c>
      <c r="B31" s="101" t="n">
        <v>0</v>
      </c>
      <c r="C31" s="25" t="n">
        <v>12.4</v>
      </c>
      <c r="D31" s="25" t="n">
        <v>0</v>
      </c>
      <c r="E31" s="20" t="inlineStr">
        <is>
          <t xml:space="preserve">消费    </t>
        </is>
      </c>
      <c r="F31" s="20" t="inlineStr">
        <is>
          <t>支付宝-成都么么集选科技有限公司</t>
        </is>
      </c>
      <c r="G31" s="20" t="inlineStr">
        <is>
          <t>支付宝-成都么么集选科技有限公司</t>
        </is>
      </c>
      <c r="H31" s="20" t="inlineStr">
        <is>
          <t>信用卡</t>
        </is>
      </c>
      <c r="I31" s="20" t="inlineStr">
        <is>
          <t>餐饮</t>
        </is>
      </c>
      <c r="J31" s="20" t="inlineStr">
        <is>
          <t>食材购买</t>
        </is>
      </c>
      <c r="K31" s="20" t="n"/>
      <c r="L31" s="20" t="n"/>
      <c r="M31" s="20" t="n"/>
      <c r="N31" s="20" t="n"/>
      <c r="O31" s="20" t="n"/>
      <c r="P31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31" s="104" t="n"/>
      <c r="R31" s="105" t="n"/>
      <c r="S31" s="104" t="n"/>
      <c r="AD31" s="40" t="n"/>
      <c r="AE31" s="40" t="n"/>
      <c r="AF31" s="40" t="n"/>
      <c r="AG31" s="40" t="n"/>
      <c r="AH31" s="40" t="n"/>
      <c r="AI31" s="40" t="n"/>
      <c r="AJ31" s="40" t="n"/>
      <c r="AK31" s="40" t="n"/>
      <c r="AL31" s="40" t="n"/>
      <c r="AM31" s="40" t="n"/>
      <c r="AN31" s="40" t="n"/>
      <c r="AO31" s="40" t="n"/>
      <c r="AU31" s="40" t="n"/>
      <c r="AV31" s="26" t="n"/>
      <c r="AW31" s="26" t="n"/>
      <c r="AX31" s="26" t="n"/>
      <c r="AY31" s="26" t="n"/>
      <c r="AZ31" s="26" t="n"/>
      <c r="BA31" s="26" t="n"/>
      <c r="BB31" s="26" t="n"/>
      <c r="BC31" s="26" t="n"/>
      <c r="BD31" s="26" t="n"/>
      <c r="BF31" s="26" t="n"/>
      <c r="BG31" s="26" t="n"/>
      <c r="BH31" s="26" t="n"/>
      <c r="BI31" s="26" t="n"/>
      <c r="BJ31" s="26" t="n"/>
      <c r="BK31" s="26" t="n"/>
      <c r="BL31" s="26" t="n"/>
      <c r="BM31" s="26" t="n"/>
      <c r="BN31" s="26" t="n"/>
      <c r="BO31" s="26" t="n"/>
      <c r="BP31" s="26" t="n"/>
    </row>
    <row r="32" customFormat="1" s="39">
      <c r="A32" s="23" t="n">
        <v>44806</v>
      </c>
      <c r="B32" s="101" t="n">
        <v>0</v>
      </c>
      <c r="C32" s="25" t="n">
        <v>16</v>
      </c>
      <c r="D32" s="25" t="n">
        <v>0</v>
      </c>
      <c r="E32" s="20" t="inlineStr">
        <is>
          <t xml:space="preserve">消费    </t>
        </is>
      </c>
      <c r="F32" s="20" t="inlineStr">
        <is>
          <t>网银在线-网银在线（北京）科技有限公司</t>
        </is>
      </c>
      <c r="G32" s="20" t="inlineStr">
        <is>
          <t>网银在线-网银在线（北京）科技有限公司</t>
        </is>
      </c>
      <c r="H32" s="20" t="inlineStr">
        <is>
          <t>信用卡</t>
        </is>
      </c>
      <c r="I32" s="20" t="inlineStr">
        <is>
          <t>起居</t>
        </is>
      </c>
      <c r="J32" s="20" t="inlineStr">
        <is>
          <t>生活用品</t>
        </is>
      </c>
      <c r="K32" s="20" t="n"/>
      <c r="L32" s="20" t="n"/>
      <c r="M32" s="20" t="n"/>
      <c r="N32" s="20" t="n"/>
      <c r="O32" s="20" t="n"/>
      <c r="P32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32" s="104" t="n"/>
      <c r="R32" s="105" t="n"/>
      <c r="S32" s="104" t="n"/>
      <c r="AD32" s="40" t="n"/>
      <c r="AE32" s="40" t="n"/>
      <c r="AF32" s="40" t="n"/>
      <c r="AG32" s="40" t="n"/>
      <c r="AH32" s="40" t="n"/>
      <c r="AI32" s="40" t="n"/>
      <c r="AJ32" s="40" t="n"/>
      <c r="AK32" s="40" t="n"/>
      <c r="AL32" s="40" t="n"/>
      <c r="AM32" s="40" t="n"/>
      <c r="AN32" s="40" t="n"/>
      <c r="AO32" s="40" t="n"/>
      <c r="AU32" s="40" t="n"/>
      <c r="AV32" s="26" t="n"/>
      <c r="AW32" s="26" t="n"/>
      <c r="AX32" s="26" t="n"/>
      <c r="AY32" s="26" t="n"/>
      <c r="AZ32" s="26" t="n"/>
      <c r="BA32" s="26" t="n"/>
      <c r="BB32" s="26" t="n"/>
      <c r="BC32" s="26" t="n"/>
      <c r="BD32" s="26" t="n"/>
      <c r="BF32" s="26" t="n"/>
      <c r="BG32" s="26" t="n"/>
      <c r="BH32" s="26" t="n"/>
      <c r="BI32" s="26" t="n"/>
      <c r="BJ32" s="26" t="n"/>
      <c r="BK32" s="26" t="n"/>
      <c r="BL32" s="26" t="n"/>
      <c r="BM32" s="26" t="n"/>
      <c r="BN32" s="26" t="n"/>
      <c r="BO32" s="26" t="n"/>
      <c r="BP32" s="26" t="n"/>
    </row>
    <row r="33" customFormat="1" s="39">
      <c r="A33" s="23" t="n">
        <v>44806</v>
      </c>
      <c r="B33" s="101" t="n">
        <v>0</v>
      </c>
      <c r="C33" s="25" t="n">
        <v>20</v>
      </c>
      <c r="D33" s="25" t="n">
        <v>0</v>
      </c>
      <c r="E33" s="20" t="inlineStr">
        <is>
          <t xml:space="preserve">消费    </t>
        </is>
      </c>
      <c r="F33" s="20" t="inlineStr">
        <is>
          <t>财付通-阳阳便利店成都北湖二</t>
        </is>
      </c>
      <c r="G33" s="20" t="inlineStr">
        <is>
          <t>财付通-阳阳便利店成都北湖二</t>
        </is>
      </c>
      <c r="H33" s="20" t="inlineStr">
        <is>
          <t>信用卡</t>
        </is>
      </c>
      <c r="I33" s="20" t="inlineStr">
        <is>
          <t>餐饮</t>
        </is>
      </c>
      <c r="J33" s="20" t="inlineStr">
        <is>
          <t>食材购买</t>
        </is>
      </c>
      <c r="K33" s="20" t="n"/>
      <c r="L33" s="20" t="n"/>
      <c r="M33" s="20" t="n"/>
      <c r="N33" s="20" t="n"/>
      <c r="O33" s="20" t="n"/>
      <c r="P33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33" s="104" t="n"/>
      <c r="R33" s="105" t="n"/>
      <c r="S33" s="104" t="n"/>
      <c r="AD33" s="40" t="n"/>
      <c r="AE33" s="40" t="n"/>
      <c r="AF33" s="40" t="n"/>
      <c r="AG33" s="40" t="n"/>
      <c r="AH33" s="40" t="n"/>
      <c r="AI33" s="40" t="n"/>
      <c r="AJ33" s="40" t="n"/>
      <c r="AK33" s="40" t="n"/>
      <c r="AL33" s="40" t="n"/>
      <c r="AM33" s="40" t="n"/>
      <c r="AN33" s="40" t="n"/>
      <c r="AO33" s="40" t="n"/>
      <c r="AQ33" s="26" t="n"/>
      <c r="AR33" s="26" t="n"/>
      <c r="AS33" s="40" t="n"/>
      <c r="AT33" s="40" t="n"/>
      <c r="AU33" s="40" t="n"/>
      <c r="AV33" s="26" t="n"/>
      <c r="AW33" s="26" t="n"/>
      <c r="AX33" s="26" t="n"/>
      <c r="AY33" s="26" t="n"/>
      <c r="AZ33" s="26" t="n"/>
      <c r="BA33" s="26" t="n"/>
      <c r="BB33" s="26" t="n"/>
      <c r="BC33" s="26" t="n"/>
      <c r="BD33" s="26" t="n"/>
      <c r="BF33" s="26" t="n"/>
      <c r="BG33" s="26" t="n"/>
      <c r="BH33" s="26" t="n"/>
      <c r="BI33" s="26" t="n"/>
      <c r="BJ33" s="26" t="n"/>
      <c r="BK33" s="26" t="n"/>
      <c r="BL33" s="26" t="n"/>
      <c r="BM33" s="26" t="n"/>
      <c r="BN33" s="26" t="n"/>
      <c r="BO33" s="26" t="n"/>
      <c r="BP33" s="26" t="n"/>
    </row>
    <row r="34" customFormat="1" s="39">
      <c r="A34" s="23" t="n">
        <v>44806</v>
      </c>
      <c r="B34" s="101" t="n">
        <v>0</v>
      </c>
      <c r="C34" s="25" t="n">
        <v>3</v>
      </c>
      <c r="D34" s="25" t="n">
        <v>0</v>
      </c>
      <c r="E34" s="20" t="inlineStr">
        <is>
          <t xml:space="preserve">费用    </t>
        </is>
      </c>
      <c r="F34" s="20" t="inlineStr">
        <is>
          <t>龙卡安心用</t>
        </is>
      </c>
      <c r="G34" s="20" t="inlineStr">
        <is>
          <t>龙卡安心用</t>
        </is>
      </c>
      <c r="H34" s="20" t="inlineStr">
        <is>
          <t>信用卡</t>
        </is>
      </c>
      <c r="I34" s="20" t="inlineStr">
        <is>
          <t>办公</t>
        </is>
      </c>
      <c r="J34" s="20" t="inlineStr">
        <is>
          <t>其他</t>
        </is>
      </c>
      <c r="K34" s="20" t="n"/>
      <c r="L34" s="20" t="n"/>
      <c r="M34" s="20" t="n"/>
      <c r="N34" s="20" t="n"/>
      <c r="O34" s="20" t="n"/>
      <c r="P34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34" s="104" t="n"/>
      <c r="R34" s="105" t="n"/>
      <c r="S34" s="104" t="n"/>
      <c r="AD34" s="40" t="n"/>
      <c r="AE34" s="40" t="n"/>
      <c r="AF34" s="40" t="n"/>
      <c r="AG34" s="40" t="n"/>
      <c r="AH34" s="40" t="n"/>
      <c r="AI34" s="40" t="n"/>
      <c r="AJ34" s="40" t="n"/>
      <c r="AK34" s="40" t="n"/>
      <c r="AL34" s="40" t="n"/>
      <c r="AM34" s="40" t="n"/>
      <c r="AN34" s="40" t="n"/>
      <c r="AO34" s="40" t="n"/>
      <c r="AQ34" s="26" t="n"/>
      <c r="AR34" s="26" t="n"/>
      <c r="AS34" s="40" t="n"/>
      <c r="AT34" s="40" t="n"/>
      <c r="AU34" s="40" t="n"/>
      <c r="AV34" s="26" t="n"/>
      <c r="AW34" s="26" t="n"/>
      <c r="AX34" s="26" t="n"/>
      <c r="AY34" s="26" t="n"/>
      <c r="AZ34" s="26" t="n"/>
      <c r="BA34" s="26" t="n"/>
      <c r="BB34" s="26" t="n"/>
      <c r="BC34" s="26" t="n"/>
      <c r="BD34" s="26" t="n"/>
      <c r="BF34" s="26" t="n"/>
      <c r="BG34" s="26" t="n"/>
      <c r="BH34" s="26" t="n"/>
      <c r="BI34" s="26" t="n"/>
      <c r="BJ34" s="26" t="n"/>
      <c r="BK34" s="26" t="n"/>
      <c r="BL34" s="26" t="n"/>
      <c r="BM34" s="26" t="n"/>
      <c r="BN34" s="26" t="n"/>
      <c r="BO34" s="26" t="n"/>
      <c r="BP34" s="26" t="n"/>
    </row>
    <row r="35" customFormat="1" s="39">
      <c r="A35" s="23" t="n">
        <v>44805</v>
      </c>
      <c r="B35" s="101" t="n">
        <v>0</v>
      </c>
      <c r="C35" s="25" t="n">
        <v>28.8</v>
      </c>
      <c r="D35" s="25" t="n">
        <v>0</v>
      </c>
      <c r="E35" s="20" t="inlineStr">
        <is>
          <t xml:space="preserve">消费    </t>
        </is>
      </c>
      <c r="F35" s="20" t="inlineStr">
        <is>
          <t>支付宝-成都红旗连锁股份有限公司</t>
        </is>
      </c>
      <c r="G35" s="20" t="inlineStr">
        <is>
          <t>支付宝-成都红旗连锁股份有限公司</t>
        </is>
      </c>
      <c r="H35" s="20" t="inlineStr">
        <is>
          <t>信用卡</t>
        </is>
      </c>
      <c r="I35" s="20" t="inlineStr">
        <is>
          <t>餐饮</t>
        </is>
      </c>
      <c r="J35" s="20" t="inlineStr">
        <is>
          <t>食材购买</t>
        </is>
      </c>
      <c r="K35" s="20" t="n"/>
      <c r="L35" s="20" t="n"/>
      <c r="M35" s="20" t="n"/>
      <c r="N35" s="20" t="n"/>
      <c r="O35" s="20" t="n"/>
      <c r="P35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35" s="104" t="n"/>
      <c r="R35" s="105" t="n"/>
      <c r="S35" s="104" t="n"/>
      <c r="AD35" s="40" t="n"/>
      <c r="AE35" s="40" t="n"/>
      <c r="AF35" s="40" t="n"/>
      <c r="AG35" s="40" t="n"/>
      <c r="AH35" s="40" t="n"/>
      <c r="AI35" s="40" t="n"/>
      <c r="AJ35" s="40" t="n"/>
      <c r="AK35" s="40" t="n"/>
      <c r="AL35" s="40" t="n"/>
      <c r="AM35" s="40" t="n"/>
      <c r="AN35" s="40" t="n"/>
      <c r="AO35" s="40" t="n"/>
      <c r="AQ35" s="26" t="n"/>
      <c r="AR35" s="26" t="n"/>
      <c r="AS35" s="40" t="n"/>
      <c r="AT35" s="40" t="n"/>
      <c r="AU35" s="40" t="n"/>
      <c r="AV35" s="26" t="n"/>
      <c r="AW35" s="26" t="n"/>
      <c r="AX35" s="26" t="n"/>
      <c r="AY35" s="26" t="n"/>
      <c r="AZ35" s="26" t="n"/>
      <c r="BA35" s="26" t="n"/>
      <c r="BB35" s="26" t="n"/>
      <c r="BC35" s="26" t="n"/>
      <c r="BD35" s="26" t="n"/>
      <c r="BF35" s="26" t="n"/>
      <c r="BG35" s="26" t="n"/>
      <c r="BH35" s="26" t="n"/>
      <c r="BI35" s="26" t="n"/>
      <c r="BJ35" s="26" t="n"/>
      <c r="BK35" s="26" t="n"/>
      <c r="BL35" s="26" t="n"/>
      <c r="BM35" s="26" t="n"/>
      <c r="BN35" s="26" t="n"/>
      <c r="BO35" s="26" t="n"/>
      <c r="BP35" s="26" t="n"/>
    </row>
    <row r="36" customFormat="1" s="39">
      <c r="A36" s="23" t="n">
        <v>44805</v>
      </c>
      <c r="B36" s="101" t="n">
        <v>0</v>
      </c>
      <c r="C36" s="25" t="n">
        <v>81.02</v>
      </c>
      <c r="D36" s="25" t="n">
        <v>0</v>
      </c>
      <c r="E36" s="20" t="inlineStr">
        <is>
          <t xml:space="preserve">消费    </t>
        </is>
      </c>
      <c r="F36" s="20" t="inlineStr">
        <is>
          <t>网银在线-京东商城业务</t>
        </is>
      </c>
      <c r="G36" s="20" t="inlineStr">
        <is>
          <t>网银在线-京东商城业务</t>
        </is>
      </c>
      <c r="H36" s="20" t="inlineStr">
        <is>
          <t>信用卡</t>
        </is>
      </c>
      <c r="I36" s="20" t="inlineStr">
        <is>
          <t>起居</t>
        </is>
      </c>
      <c r="J36" s="20" t="inlineStr">
        <is>
          <t>装修</t>
        </is>
      </c>
      <c r="K36" s="20" t="n"/>
      <c r="L36" s="20" t="n"/>
      <c r="M36" s="20" t="n"/>
      <c r="N36" s="20" t="n"/>
      <c r="O36" s="20" t="n"/>
      <c r="P36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36" s="104" t="n"/>
      <c r="R36" s="105" t="n"/>
      <c r="S36" s="104" t="n"/>
      <c r="AD36" s="40" t="n"/>
      <c r="AE36" s="40" t="n"/>
      <c r="AF36" s="40" t="n"/>
      <c r="AG36" s="40" t="n"/>
      <c r="AH36" s="40" t="n"/>
      <c r="AI36" s="40" t="n"/>
      <c r="AJ36" s="40" t="n"/>
      <c r="AK36" s="40" t="n"/>
      <c r="AL36" s="40" t="n"/>
      <c r="AM36" s="40" t="n"/>
      <c r="AN36" s="40" t="n"/>
      <c r="AO36" s="40" t="n"/>
      <c r="AQ36" s="26" t="n"/>
      <c r="AR36" s="26" t="n"/>
      <c r="AS36" s="40" t="n"/>
      <c r="AT36" s="40" t="n"/>
      <c r="AU36" s="40" t="n"/>
      <c r="AV36" s="26" t="n"/>
      <c r="AW36" s="26" t="n"/>
      <c r="AX36" s="26" t="n"/>
      <c r="AY36" s="26" t="n"/>
      <c r="AZ36" s="26" t="n"/>
      <c r="BA36" s="26" t="n"/>
      <c r="BB36" s="26" t="n"/>
      <c r="BC36" s="26" t="n"/>
      <c r="BD36" s="26" t="n"/>
      <c r="BF36" s="26" t="n"/>
      <c r="BG36" s="26" t="n"/>
      <c r="BH36" s="26" t="n"/>
      <c r="BI36" s="26" t="n"/>
      <c r="BJ36" s="26" t="n"/>
      <c r="BK36" s="26" t="n"/>
      <c r="BL36" s="26" t="n"/>
      <c r="BM36" s="26" t="n"/>
      <c r="BN36" s="26" t="n"/>
      <c r="BO36" s="26" t="n"/>
      <c r="BP36" s="26" t="n"/>
    </row>
    <row r="37" customFormat="1" s="39">
      <c r="A37" s="23" t="n">
        <v>44805</v>
      </c>
      <c r="B37" s="101" t="n">
        <v>0</v>
      </c>
      <c r="C37" s="25" t="n">
        <v>131.07</v>
      </c>
      <c r="D37" s="25" t="n">
        <v>0</v>
      </c>
      <c r="E37" s="20" t="inlineStr">
        <is>
          <t xml:space="preserve">消费    </t>
        </is>
      </c>
      <c r="F37" s="20" t="inlineStr">
        <is>
          <t>网银在线-网银在线（北京）科技有限公司</t>
        </is>
      </c>
      <c r="G37" s="20" t="inlineStr">
        <is>
          <t>网银在线-网银在线（北京）科技有限公司</t>
        </is>
      </c>
      <c r="H37" s="20" t="inlineStr">
        <is>
          <t>信用卡</t>
        </is>
      </c>
      <c r="I37" s="20" t="inlineStr">
        <is>
          <t>起居</t>
        </is>
      </c>
      <c r="J37" s="20" t="inlineStr">
        <is>
          <t>装修</t>
        </is>
      </c>
      <c r="K37" s="20" t="n"/>
      <c r="L37" s="20" t="n"/>
      <c r="M37" s="20" t="n"/>
      <c r="N37" s="20" t="n"/>
      <c r="O37" s="20" t="n"/>
      <c r="P37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37" s="104" t="n"/>
      <c r="R37" s="105" t="n"/>
      <c r="S37" s="104" t="n"/>
      <c r="AD37" s="40" t="n"/>
      <c r="AE37" s="40" t="n"/>
      <c r="AF37" s="40" t="n"/>
      <c r="AG37" s="40" t="n"/>
      <c r="AH37" s="40" t="n"/>
      <c r="AI37" s="40" t="n"/>
      <c r="AJ37" s="40" t="n"/>
      <c r="AK37" s="40" t="n"/>
      <c r="AL37" s="40" t="n"/>
      <c r="AM37" s="40" t="n"/>
      <c r="AN37" s="40" t="n"/>
      <c r="AO37" s="40" t="n"/>
      <c r="AQ37" s="26" t="n"/>
      <c r="AR37" s="26" t="n"/>
      <c r="AS37" s="40" t="n"/>
      <c r="AT37" s="40" t="n"/>
      <c r="AU37" s="40" t="n"/>
      <c r="AV37" s="26" t="n"/>
      <c r="AW37" s="26" t="n"/>
      <c r="AX37" s="26" t="n"/>
      <c r="AY37" s="26" t="n"/>
      <c r="AZ37" s="26" t="n"/>
      <c r="BA37" s="26" t="n"/>
      <c r="BB37" s="26" t="n"/>
      <c r="BC37" s="26" t="n"/>
      <c r="BD37" s="26" t="n"/>
      <c r="BF37" s="26" t="n"/>
      <c r="BG37" s="26" t="n"/>
      <c r="BH37" s="26" t="n"/>
      <c r="BI37" s="26" t="n"/>
      <c r="BJ37" s="26" t="n"/>
      <c r="BK37" s="26" t="n"/>
      <c r="BL37" s="26" t="n"/>
      <c r="BM37" s="26" t="n"/>
      <c r="BN37" s="26" t="n"/>
      <c r="BO37" s="26" t="n"/>
      <c r="BP37" s="26" t="n"/>
    </row>
    <row r="38" customFormat="1" s="39">
      <c r="A38" s="23" t="n">
        <v>44805</v>
      </c>
      <c r="B38" s="101" t="n">
        <v>0</v>
      </c>
      <c r="C38" s="25" t="n">
        <v>11.8</v>
      </c>
      <c r="D38" s="25" t="n">
        <v>0</v>
      </c>
      <c r="E38" s="20" t="inlineStr">
        <is>
          <t xml:space="preserve">消费    </t>
        </is>
      </c>
      <c r="F38" s="20" t="inlineStr">
        <is>
          <t>支付宝-上海收收家居用品有限公司</t>
        </is>
      </c>
      <c r="G38" s="20" t="inlineStr">
        <is>
          <t>支付宝-上海收收家居用品有限公司</t>
        </is>
      </c>
      <c r="H38" s="20" t="inlineStr">
        <is>
          <t>信用卡</t>
        </is>
      </c>
      <c r="I38" s="20" t="inlineStr">
        <is>
          <t>起居</t>
        </is>
      </c>
      <c r="J38" s="20" t="inlineStr">
        <is>
          <t>装修</t>
        </is>
      </c>
      <c r="K38" s="20" t="n"/>
      <c r="L38" s="20" t="n"/>
      <c r="M38" s="20" t="n"/>
      <c r="N38" s="20" t="n"/>
      <c r="O38" s="20" t="n"/>
      <c r="P38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  <c r="Q38" s="104" t="n"/>
      <c r="R38" s="105" t="n"/>
      <c r="S38" s="104" t="n"/>
      <c r="U38" s="26" t="n"/>
      <c r="V38" s="26" t="n"/>
      <c r="W38" s="26" t="n"/>
      <c r="X38" s="26" t="n"/>
      <c r="Y38" s="26" t="n"/>
      <c r="Z38" s="26" t="n"/>
      <c r="AA38" s="26" t="n"/>
      <c r="AB38" s="26" t="n"/>
      <c r="AD38" s="40" t="n"/>
      <c r="AE38" s="40" t="n"/>
      <c r="AF38" s="40" t="n"/>
      <c r="AG38" s="40" t="n"/>
      <c r="AH38" s="40" t="n"/>
      <c r="AI38" s="40" t="n"/>
      <c r="AJ38" s="40" t="n"/>
      <c r="AK38" s="40" t="n"/>
      <c r="AL38" s="40" t="n"/>
      <c r="AM38" s="40" t="n"/>
      <c r="AN38" s="40" t="n"/>
      <c r="AO38" s="40" t="n"/>
      <c r="AQ38" s="26" t="n"/>
      <c r="AR38" s="26" t="n"/>
      <c r="AS38" s="40" t="n"/>
      <c r="AT38" s="40" t="n"/>
      <c r="AU38" s="40" t="n"/>
      <c r="AV38" s="26" t="n"/>
      <c r="AW38" s="26" t="n"/>
      <c r="AX38" s="26" t="n"/>
      <c r="AY38" s="26" t="n"/>
      <c r="AZ38" s="26" t="n"/>
      <c r="BA38" s="26" t="n"/>
      <c r="BB38" s="26" t="n"/>
      <c r="BC38" s="26" t="n"/>
      <c r="BD38" s="26" t="n"/>
      <c r="BF38" s="26" t="n"/>
      <c r="BG38" s="26" t="n"/>
      <c r="BH38" s="26" t="n"/>
      <c r="BI38" s="26" t="n"/>
      <c r="BJ38" s="26" t="n"/>
      <c r="BK38" s="26" t="n"/>
      <c r="BL38" s="26" t="n"/>
      <c r="BM38" s="26" t="n"/>
      <c r="BN38" s="26" t="n"/>
      <c r="BO38" s="26" t="n"/>
      <c r="BP38" s="26" t="n"/>
    </row>
    <row r="39">
      <c r="A39" s="23" t="n">
        <v>44814</v>
      </c>
      <c r="B39" s="101" t="n">
        <v>44823.60512731481</v>
      </c>
      <c r="C39" s="86" t="n">
        <v>858.08</v>
      </c>
      <c r="D39" s="86" t="n"/>
      <c r="E39" s="87" t="inlineStr">
        <is>
          <t>还款</t>
        </is>
      </c>
      <c r="F39" s="87" t="inlineStr">
        <is>
          <t>支付宝-还款</t>
        </is>
      </c>
      <c r="G39" s="20" t="inlineStr">
        <is>
          <t>支付宝-花呗借呗还款</t>
        </is>
      </c>
      <c r="H39" s="20" t="inlineStr">
        <is>
          <t>建设银行储蓄卡</t>
        </is>
      </c>
      <c r="I39" s="20" t="n"/>
      <c r="J39" s="20" t="n"/>
      <c r="K39" s="20" t="n"/>
      <c r="L39" s="20" t="n"/>
      <c r="M39" s="20" t="n"/>
      <c r="N39" s="20" t="n"/>
      <c r="O39" s="20" t="n"/>
      <c r="P39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0">
      <c r="A40" s="23" t="n">
        <v>44814</v>
      </c>
      <c r="B40" s="101" t="n">
        <v>44823.70995370371</v>
      </c>
      <c r="C40" s="86" t="n">
        <v>22</v>
      </c>
      <c r="D40" s="86" t="n"/>
      <c r="E40" s="87" t="inlineStr">
        <is>
          <t>消费</t>
        </is>
      </c>
      <c r="F40" s="87" t="inlineStr">
        <is>
          <t>财付通-微信转账</t>
        </is>
      </c>
      <c r="G40" s="20" t="inlineStr">
        <is>
          <t>财付通-微信转账</t>
        </is>
      </c>
      <c r="H40" s="20" t="inlineStr">
        <is>
          <t>建设银行储蓄卡</t>
        </is>
      </c>
      <c r="I40" s="20" t="n"/>
      <c r="J40" s="20" t="n"/>
      <c r="K40" s="20" t="n"/>
      <c r="L40" s="20" t="n"/>
      <c r="M40" s="20" t="n"/>
      <c r="N40" s="20" t="n"/>
      <c r="O40" s="20" t="n"/>
      <c r="P40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1">
      <c r="A41" s="23" t="n">
        <v>44817</v>
      </c>
      <c r="B41" s="101" t="n">
        <v>44823.34599537037</v>
      </c>
      <c r="C41" s="86" t="n">
        <v>3036.76</v>
      </c>
      <c r="D41" s="86" t="n"/>
      <c r="E41" s="87" t="inlineStr">
        <is>
          <t>代收付</t>
        </is>
      </c>
      <c r="F41" s="87" t="inlineStr">
        <is>
          <t>先锋国际融资租赁有限公司</t>
        </is>
      </c>
      <c r="G41" s="20" t="inlineStr">
        <is>
          <t>租金</t>
        </is>
      </c>
      <c r="H41" s="20" t="inlineStr">
        <is>
          <t>建设银行储蓄卡</t>
        </is>
      </c>
      <c r="I41" s="20" t="n"/>
      <c r="J41" s="20" t="n"/>
      <c r="K41" s="20" t="n"/>
      <c r="L41" s="20" t="n"/>
      <c r="M41" s="20" t="n"/>
      <c r="N41" s="20" t="n"/>
      <c r="O41" s="20" t="n"/>
      <c r="P41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2">
      <c r="A42" s="23" t="n">
        <v>44819</v>
      </c>
      <c r="B42" s="101" t="n">
        <v>44823.87108796297</v>
      </c>
      <c r="C42" s="86" t="n">
        <v>10</v>
      </c>
      <c r="D42" s="86" t="n"/>
      <c r="E42" s="87" t="inlineStr">
        <is>
          <t>消费</t>
        </is>
      </c>
      <c r="F42" s="87" t="inlineStr">
        <is>
          <t>财付通-微信转账</t>
        </is>
      </c>
      <c r="G42" s="20" t="inlineStr">
        <is>
          <t>财付通-微信转账</t>
        </is>
      </c>
      <c r="H42" s="20" t="inlineStr">
        <is>
          <t>建设银行储蓄卡</t>
        </is>
      </c>
      <c r="I42" s="20" t="n"/>
      <c r="J42" s="20" t="n"/>
      <c r="K42" s="20" t="n"/>
      <c r="L42" s="20" t="n"/>
      <c r="M42" s="20" t="n"/>
      <c r="N42" s="20" t="n"/>
      <c r="O42" s="20" t="n"/>
      <c r="P42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3">
      <c r="A43" s="23" t="n">
        <v>44816</v>
      </c>
      <c r="B43" s="101" t="n">
        <v>44823</v>
      </c>
      <c r="C43" s="86" t="n">
        <v>25</v>
      </c>
      <c r="D43" s="86" t="n">
        <v>0</v>
      </c>
      <c r="E43" s="87" t="inlineStr">
        <is>
          <t>消费</t>
        </is>
      </c>
      <c r="F43" s="87" t="inlineStr">
        <is>
          <t>无</t>
        </is>
      </c>
      <c r="G43" s="20" t="inlineStr">
        <is>
          <t>支付宝-吕强</t>
        </is>
      </c>
      <c r="H43" s="20" t="inlineStr">
        <is>
          <t>建设银行信用卡</t>
        </is>
      </c>
      <c r="I43" s="20" t="n"/>
      <c r="J43" s="20" t="n"/>
      <c r="K43" s="20" t="n"/>
      <c r="L43" s="20" t="n"/>
      <c r="M43" s="20" t="n"/>
      <c r="N43" s="20" t="n"/>
      <c r="O43" s="20" t="n"/>
      <c r="P43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4">
      <c r="A44" s="23" t="n">
        <v>44816</v>
      </c>
      <c r="B44" s="101" t="n">
        <v>44823</v>
      </c>
      <c r="C44" s="86" t="n">
        <v>106.03</v>
      </c>
      <c r="D44" s="86" t="n">
        <v>0</v>
      </c>
      <c r="E44" s="87" t="inlineStr">
        <is>
          <t>消费</t>
        </is>
      </c>
      <c r="F44" s="87" t="inlineStr">
        <is>
          <t>无</t>
        </is>
      </c>
      <c r="G44" s="20" t="inlineStr">
        <is>
          <t>网银在线-京东商城业务</t>
        </is>
      </c>
      <c r="H44" s="20" t="inlineStr">
        <is>
          <t>建设银行信用卡</t>
        </is>
      </c>
      <c r="I44" s="20" t="n"/>
      <c r="J44" s="20" t="n"/>
      <c r="K44" s="20" t="n"/>
      <c r="L44" s="20" t="n"/>
      <c r="M44" s="20" t="n"/>
      <c r="N44" s="20" t="n"/>
      <c r="O44" s="20" t="n"/>
      <c r="P44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5">
      <c r="A45" s="23" t="n">
        <v>44816</v>
      </c>
      <c r="B45" s="101" t="n">
        <v>44823</v>
      </c>
      <c r="C45" s="86" t="n">
        <v>0</v>
      </c>
      <c r="D45" s="86" t="n">
        <v>4.9</v>
      </c>
      <c r="E45" s="87" t="inlineStr">
        <is>
          <t>退货退税</t>
        </is>
      </c>
      <c r="F45" s="87" t="inlineStr">
        <is>
          <t>无</t>
        </is>
      </c>
      <c r="G45" s="20" t="inlineStr">
        <is>
          <t>支付宝-南昌蓝之润科技有限公司</t>
        </is>
      </c>
      <c r="H45" s="20" t="inlineStr">
        <is>
          <t>建设银行信用卡</t>
        </is>
      </c>
      <c r="I45" s="20" t="n"/>
      <c r="J45" s="20" t="n"/>
      <c r="K45" s="20" t="n"/>
      <c r="L45" s="20" t="n"/>
      <c r="M45" s="20" t="n"/>
      <c r="N45" s="20" t="n"/>
      <c r="O45" s="20" t="n"/>
      <c r="P45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6">
      <c r="A46" s="23" t="n">
        <v>44816</v>
      </c>
      <c r="B46" s="101" t="n">
        <v>44823</v>
      </c>
      <c r="C46" s="86" t="n">
        <v>0</v>
      </c>
      <c r="D46" s="86" t="n">
        <v>79</v>
      </c>
      <c r="E46" s="87" t="inlineStr">
        <is>
          <t>退货退税</t>
        </is>
      </c>
      <c r="F46" s="87" t="inlineStr">
        <is>
          <t>无</t>
        </is>
      </c>
      <c r="G46" s="20" t="inlineStr">
        <is>
          <t>支付宝-西安捷宸贸易有限公司</t>
        </is>
      </c>
      <c r="H46" s="20" t="inlineStr">
        <is>
          <t>建设银行信用卡</t>
        </is>
      </c>
      <c r="I46" s="20" t="n"/>
      <c r="J46" s="20" t="n"/>
      <c r="K46" s="20" t="n"/>
      <c r="L46" s="20" t="n"/>
      <c r="M46" s="20" t="n"/>
      <c r="N46" s="20" t="n"/>
      <c r="O46" s="20" t="n"/>
      <c r="P46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7">
      <c r="A47" s="23" t="n">
        <v>44816</v>
      </c>
      <c r="B47" s="101" t="n">
        <v>44823</v>
      </c>
      <c r="C47" s="86" t="n">
        <v>0</v>
      </c>
      <c r="D47" s="86" t="n">
        <v>79</v>
      </c>
      <c r="E47" s="87" t="inlineStr">
        <is>
          <t>退货退税</t>
        </is>
      </c>
      <c r="F47" s="87" t="inlineStr">
        <is>
          <t>无</t>
        </is>
      </c>
      <c r="G47" s="20" t="inlineStr">
        <is>
          <t>支付宝-西安捷宸贸易有限公司</t>
        </is>
      </c>
      <c r="H47" s="20" t="inlineStr">
        <is>
          <t>建设银行信用卡</t>
        </is>
      </c>
      <c r="I47" s="20" t="n"/>
      <c r="J47" s="20" t="n"/>
      <c r="K47" s="20" t="n"/>
      <c r="L47" s="20" t="n"/>
      <c r="M47" s="20" t="n"/>
      <c r="N47" s="20" t="n"/>
      <c r="O47" s="20" t="n"/>
      <c r="P47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8">
      <c r="A48" s="23" t="n">
        <v>44815</v>
      </c>
      <c r="B48" s="101" t="n">
        <v>44823</v>
      </c>
      <c r="C48" s="86" t="n">
        <v>134</v>
      </c>
      <c r="D48" s="86" t="n">
        <v>0</v>
      </c>
      <c r="E48" s="87" t="inlineStr">
        <is>
          <t>消费</t>
        </is>
      </c>
      <c r="F48" s="87" t="inlineStr">
        <is>
          <t>无</t>
        </is>
      </c>
      <c r="G48" s="20" t="inlineStr">
        <is>
          <t>支付宝-西安捷宸贸易有限公司</t>
        </is>
      </c>
      <c r="H48" s="20" t="inlineStr">
        <is>
          <t>建设银行信用卡</t>
        </is>
      </c>
      <c r="I48" s="20" t="n"/>
      <c r="J48" s="20" t="n"/>
      <c r="K48" s="20" t="n"/>
      <c r="L48" s="20" t="n"/>
      <c r="M48" s="20" t="n"/>
      <c r="N48" s="20" t="n"/>
      <c r="O48" s="20" t="n"/>
      <c r="P48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49">
      <c r="A49" s="23" t="n">
        <v>44814</v>
      </c>
      <c r="B49" s="101" t="n">
        <v>44823</v>
      </c>
      <c r="C49" s="86" t="n">
        <v>13.6</v>
      </c>
      <c r="D49" s="86" t="n">
        <v>0</v>
      </c>
      <c r="E49" s="87" t="inlineStr">
        <is>
          <t>消费</t>
        </is>
      </c>
      <c r="F49" s="87" t="inlineStr">
        <is>
          <t>无</t>
        </is>
      </c>
      <c r="G49" s="20" t="inlineStr">
        <is>
          <t>支付宝-成都红旗连锁股份有限公司</t>
        </is>
      </c>
      <c r="H49" s="20" t="inlineStr">
        <is>
          <t>建设银行信用卡</t>
        </is>
      </c>
      <c r="I49" s="20" t="n"/>
      <c r="J49" s="20" t="n"/>
      <c r="K49" s="20" t="n"/>
      <c r="L49" s="20" t="n"/>
      <c r="M49" s="20" t="n"/>
      <c r="N49" s="20" t="n"/>
      <c r="O49" s="20" t="n"/>
      <c r="P49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0">
      <c r="A50" s="23" t="n">
        <v>44814</v>
      </c>
      <c r="B50" s="101" t="n">
        <v>44823</v>
      </c>
      <c r="C50" s="86" t="n">
        <v>16.8</v>
      </c>
      <c r="D50" s="86" t="n">
        <v>0</v>
      </c>
      <c r="E50" s="87" t="inlineStr">
        <is>
          <t>消费</t>
        </is>
      </c>
      <c r="F50" s="87" t="inlineStr">
        <is>
          <t>无</t>
        </is>
      </c>
      <c r="G50" s="20" t="inlineStr">
        <is>
          <t>支付宝-川西优选</t>
        </is>
      </c>
      <c r="H50" s="20" t="inlineStr">
        <is>
          <t>建设银行信用卡</t>
        </is>
      </c>
      <c r="I50" s="20" t="n"/>
      <c r="J50" s="20" t="n"/>
      <c r="K50" s="20" t="n"/>
      <c r="L50" s="20" t="n"/>
      <c r="M50" s="20" t="n"/>
      <c r="N50" s="20" t="n"/>
      <c r="O50" s="20" t="n"/>
      <c r="P50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1">
      <c r="A51" s="23" t="n">
        <v>44814</v>
      </c>
      <c r="B51" s="101" t="n">
        <v>44823</v>
      </c>
      <c r="C51" s="86" t="n">
        <v>79</v>
      </c>
      <c r="D51" s="86" t="n">
        <v>0</v>
      </c>
      <c r="E51" s="87" t="inlineStr">
        <is>
          <t>消费</t>
        </is>
      </c>
      <c r="F51" s="87" t="inlineStr">
        <is>
          <t>无</t>
        </is>
      </c>
      <c r="G51" s="20" t="inlineStr">
        <is>
          <t>支付宝-西安捷宸贸易有限公司</t>
        </is>
      </c>
      <c r="H51" s="20" t="inlineStr">
        <is>
          <t>建设银行信用卡</t>
        </is>
      </c>
      <c r="I51" s="20" t="n"/>
      <c r="J51" s="20" t="n"/>
      <c r="K51" s="20" t="n"/>
      <c r="L51" s="20" t="n"/>
      <c r="M51" s="20" t="n"/>
      <c r="N51" s="20" t="n"/>
      <c r="O51" s="20" t="n"/>
      <c r="P51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2">
      <c r="A52" s="23" t="n">
        <v>44814</v>
      </c>
      <c r="B52" s="101" t="n">
        <v>44823</v>
      </c>
      <c r="C52" s="86" t="n">
        <v>275.3</v>
      </c>
      <c r="D52" s="86" t="n">
        <v>0</v>
      </c>
      <c r="E52" s="87" t="inlineStr">
        <is>
          <t>消费</t>
        </is>
      </c>
      <c r="F52" s="87" t="inlineStr">
        <is>
          <t>无</t>
        </is>
      </c>
      <c r="G52" s="20" t="inlineStr">
        <is>
          <t>支付宝-川西优选</t>
        </is>
      </c>
      <c r="H52" s="20" t="inlineStr">
        <is>
          <t>建设银行信用卡</t>
        </is>
      </c>
      <c r="I52" s="20" t="n"/>
      <c r="J52" s="20" t="n"/>
      <c r="K52" s="20" t="n"/>
      <c r="L52" s="20" t="n"/>
      <c r="M52" s="20" t="n"/>
      <c r="N52" s="20" t="n"/>
      <c r="O52" s="20" t="n"/>
      <c r="P52" s="104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/>
      </c>
    </row>
    <row r="53">
      <c r="A53" s="125" t="n">
        <v>44814</v>
      </c>
      <c r="B53" s="125" t="n">
        <v>44823.60512731481</v>
      </c>
      <c r="C53" s="26" t="n">
        <v>858.08</v>
      </c>
      <c r="D53" s="26" t="n"/>
      <c r="E53" s="26" t="inlineStr">
        <is>
          <t>还款</t>
        </is>
      </c>
      <c r="F53" s="26" t="inlineStr">
        <is>
          <t>支付宝-还款</t>
        </is>
      </c>
      <c r="G53" s="26" t="inlineStr">
        <is>
          <t>支付宝-花呗借呗还款</t>
        </is>
      </c>
      <c r="H53" s="26" t="inlineStr">
        <is>
          <t>建设银行储蓄卡</t>
        </is>
      </c>
    </row>
    <row r="54">
      <c r="A54" s="125" t="n">
        <v>44814</v>
      </c>
      <c r="B54" s="125" t="n">
        <v>44823.70995370371</v>
      </c>
      <c r="C54" s="26" t="n">
        <v>22</v>
      </c>
      <c r="D54" s="26" t="n"/>
      <c r="E54" s="26" t="inlineStr">
        <is>
          <t>消费</t>
        </is>
      </c>
      <c r="F54" s="26" t="inlineStr">
        <is>
          <t>财付通-微信转账</t>
        </is>
      </c>
      <c r="G54" s="26" t="inlineStr">
        <is>
          <t>财付通-微信转账</t>
        </is>
      </c>
      <c r="H54" s="26" t="inlineStr">
        <is>
          <t>建设银行储蓄卡</t>
        </is>
      </c>
    </row>
    <row r="55">
      <c r="A55" s="125" t="n">
        <v>44817</v>
      </c>
      <c r="B55" s="125" t="n">
        <v>44823.34599537037</v>
      </c>
      <c r="C55" s="26" t="n">
        <v>3036.76</v>
      </c>
      <c r="D55" s="26" t="n"/>
      <c r="E55" s="26" t="inlineStr">
        <is>
          <t>代收付</t>
        </is>
      </c>
      <c r="F55" s="26" t="inlineStr">
        <is>
          <t>先锋国际融资租赁有限公司</t>
        </is>
      </c>
      <c r="G55" s="26" t="inlineStr">
        <is>
          <t>租金</t>
        </is>
      </c>
      <c r="H55" s="26" t="inlineStr">
        <is>
          <t>建设银行储蓄卡</t>
        </is>
      </c>
    </row>
    <row r="56">
      <c r="A56" s="125" t="n">
        <v>44819</v>
      </c>
      <c r="B56" s="125" t="n">
        <v>44823.87108796297</v>
      </c>
      <c r="C56" s="26" t="n">
        <v>10</v>
      </c>
      <c r="D56" s="26" t="n"/>
      <c r="E56" s="26" t="inlineStr">
        <is>
          <t>消费</t>
        </is>
      </c>
      <c r="F56" s="26" t="inlineStr">
        <is>
          <t>财付通-微信转账</t>
        </is>
      </c>
      <c r="G56" s="26" t="inlineStr">
        <is>
          <t>财付通-微信转账</t>
        </is>
      </c>
      <c r="H56" s="26" t="inlineStr">
        <is>
          <t>建设银行储蓄卡</t>
        </is>
      </c>
    </row>
    <row r="57">
      <c r="A57" s="125" t="n">
        <v>44816</v>
      </c>
      <c r="B57" s="125" t="n">
        <v>44823</v>
      </c>
      <c r="C57" s="26" t="n">
        <v>25</v>
      </c>
      <c r="D57" s="26" t="n">
        <v>0</v>
      </c>
      <c r="E57" s="26" t="inlineStr">
        <is>
          <t>消费</t>
        </is>
      </c>
      <c r="F57" s="26" t="inlineStr">
        <is>
          <t>无</t>
        </is>
      </c>
      <c r="G57" s="26" t="inlineStr">
        <is>
          <t>支付宝-吕强</t>
        </is>
      </c>
      <c r="H57" s="26" t="inlineStr">
        <is>
          <t>建设银行信用卡</t>
        </is>
      </c>
    </row>
    <row r="58">
      <c r="A58" s="125" t="n">
        <v>44816</v>
      </c>
      <c r="B58" s="125" t="n">
        <v>44823</v>
      </c>
      <c r="C58" s="26" t="n">
        <v>106.03</v>
      </c>
      <c r="D58" s="26" t="n">
        <v>0</v>
      </c>
      <c r="E58" s="26" t="inlineStr">
        <is>
          <t>消费</t>
        </is>
      </c>
      <c r="F58" s="26" t="inlineStr">
        <is>
          <t>无</t>
        </is>
      </c>
      <c r="G58" s="26" t="inlineStr">
        <is>
          <t>网银在线-京东商城业务</t>
        </is>
      </c>
      <c r="H58" s="26" t="inlineStr">
        <is>
          <t>建设银行信用卡</t>
        </is>
      </c>
    </row>
    <row r="59">
      <c r="A59" s="125" t="n">
        <v>44816</v>
      </c>
      <c r="B59" s="125" t="n">
        <v>44823</v>
      </c>
      <c r="C59" s="26" t="n">
        <v>0</v>
      </c>
      <c r="D59" s="26" t="n">
        <v>4.9</v>
      </c>
      <c r="E59" s="26" t="inlineStr">
        <is>
          <t>退货退税</t>
        </is>
      </c>
      <c r="F59" s="26" t="inlineStr">
        <is>
          <t>无</t>
        </is>
      </c>
      <c r="G59" s="26" t="inlineStr">
        <is>
          <t>支付宝-南昌蓝之润科技有限公司</t>
        </is>
      </c>
      <c r="H59" s="26" t="inlineStr">
        <is>
          <t>建设银行信用卡</t>
        </is>
      </c>
    </row>
    <row r="60">
      <c r="A60" s="125" t="n">
        <v>44816</v>
      </c>
      <c r="B60" s="125" t="n">
        <v>44823</v>
      </c>
      <c r="C60" s="26" t="n">
        <v>0</v>
      </c>
      <c r="D60" s="26" t="n">
        <v>79</v>
      </c>
      <c r="E60" s="26" t="inlineStr">
        <is>
          <t>退货退税</t>
        </is>
      </c>
      <c r="F60" s="26" t="inlineStr">
        <is>
          <t>无</t>
        </is>
      </c>
      <c r="G60" s="26" t="inlineStr">
        <is>
          <t>支付宝-西安捷宸贸易有限公司</t>
        </is>
      </c>
      <c r="H60" s="26" t="inlineStr">
        <is>
          <t>建设银行信用卡</t>
        </is>
      </c>
    </row>
    <row r="61">
      <c r="A61" s="125" t="n">
        <v>44816</v>
      </c>
      <c r="B61" s="125" t="n">
        <v>44823</v>
      </c>
      <c r="C61" s="26" t="n">
        <v>0</v>
      </c>
      <c r="D61" s="26" t="n">
        <v>79</v>
      </c>
      <c r="E61" s="26" t="inlineStr">
        <is>
          <t>退货退税</t>
        </is>
      </c>
      <c r="F61" s="26" t="inlineStr">
        <is>
          <t>无</t>
        </is>
      </c>
      <c r="G61" s="26" t="inlineStr">
        <is>
          <t>支付宝-西安捷宸贸易有限公司</t>
        </is>
      </c>
      <c r="H61" s="26" t="inlineStr">
        <is>
          <t>建设银行信用卡</t>
        </is>
      </c>
    </row>
    <row r="62">
      <c r="A62" s="125" t="n">
        <v>44815</v>
      </c>
      <c r="B62" s="125" t="n">
        <v>44823</v>
      </c>
      <c r="C62" s="26" t="n">
        <v>134</v>
      </c>
      <c r="D62" s="26" t="n">
        <v>0</v>
      </c>
      <c r="E62" s="26" t="inlineStr">
        <is>
          <t>消费</t>
        </is>
      </c>
      <c r="F62" s="26" t="inlineStr">
        <is>
          <t>无</t>
        </is>
      </c>
      <c r="G62" s="26" t="inlineStr">
        <is>
          <t>支付宝-西安捷宸贸易有限公司</t>
        </is>
      </c>
      <c r="H62" s="26" t="inlineStr">
        <is>
          <t>建设银行信用卡</t>
        </is>
      </c>
    </row>
    <row r="63">
      <c r="A63" s="125" t="n">
        <v>44814</v>
      </c>
      <c r="B63" s="125" t="n">
        <v>44823</v>
      </c>
      <c r="C63" s="26" t="n">
        <v>13.6</v>
      </c>
      <c r="D63" s="26" t="n">
        <v>0</v>
      </c>
      <c r="E63" s="26" t="inlineStr">
        <is>
          <t>消费</t>
        </is>
      </c>
      <c r="F63" s="26" t="inlineStr">
        <is>
          <t>无</t>
        </is>
      </c>
      <c r="G63" s="26" t="inlineStr">
        <is>
          <t>支付宝-成都红旗连锁股份有限公司</t>
        </is>
      </c>
      <c r="H63" s="26" t="inlineStr">
        <is>
          <t>建设银行信用卡</t>
        </is>
      </c>
    </row>
    <row r="64">
      <c r="A64" s="125" t="n">
        <v>44814</v>
      </c>
      <c r="B64" s="125" t="n">
        <v>44823</v>
      </c>
      <c r="C64" s="26" t="n">
        <v>16.8</v>
      </c>
      <c r="D64" s="26" t="n">
        <v>0</v>
      </c>
      <c r="E64" s="26" t="inlineStr">
        <is>
          <t>消费</t>
        </is>
      </c>
      <c r="F64" s="26" t="inlineStr">
        <is>
          <t>无</t>
        </is>
      </c>
      <c r="G64" s="26" t="inlineStr">
        <is>
          <t>支付宝-川西优选</t>
        </is>
      </c>
      <c r="H64" s="26" t="inlineStr">
        <is>
          <t>建设银行信用卡</t>
        </is>
      </c>
    </row>
    <row r="65">
      <c r="A65" s="125" t="n">
        <v>44814</v>
      </c>
      <c r="B65" s="125" t="n">
        <v>44823</v>
      </c>
      <c r="C65" s="26" t="n">
        <v>79</v>
      </c>
      <c r="D65" s="26" t="n">
        <v>0</v>
      </c>
      <c r="E65" s="26" t="inlineStr">
        <is>
          <t>消费</t>
        </is>
      </c>
      <c r="F65" s="26" t="inlineStr">
        <is>
          <t>无</t>
        </is>
      </c>
      <c r="G65" s="26" t="inlineStr">
        <is>
          <t>支付宝-西安捷宸贸易有限公司</t>
        </is>
      </c>
      <c r="H65" s="26" t="inlineStr">
        <is>
          <t>建设银行信用卡</t>
        </is>
      </c>
    </row>
    <row r="66">
      <c r="A66" s="125" t="n">
        <v>44814</v>
      </c>
      <c r="B66" s="125" t="n">
        <v>44823</v>
      </c>
      <c r="C66" s="26" t="n">
        <v>275.3</v>
      </c>
      <c r="D66" s="26" t="n">
        <v>0</v>
      </c>
      <c r="E66" s="26" t="inlineStr">
        <is>
          <t>消费</t>
        </is>
      </c>
      <c r="F66" s="26" t="inlineStr">
        <is>
          <t>无</t>
        </is>
      </c>
      <c r="G66" s="26" t="inlineStr">
        <is>
          <t>支付宝-川西优选</t>
        </is>
      </c>
      <c r="H66" s="26" t="inlineStr">
        <is>
          <t>建设银行信用卡</t>
        </is>
      </c>
    </row>
    <row r="67">
      <c r="A67" s="125" t="n">
        <v>44814</v>
      </c>
      <c r="B67" s="125" t="n">
        <v>44823.60512731481</v>
      </c>
      <c r="C67" s="26" t="n">
        <v>858.08</v>
      </c>
      <c r="D67" s="26" t="n"/>
      <c r="E67" s="26" t="inlineStr">
        <is>
          <t>还款</t>
        </is>
      </c>
      <c r="F67" s="26" t="inlineStr">
        <is>
          <t>支付宝-还款</t>
        </is>
      </c>
      <c r="G67" s="26" t="inlineStr">
        <is>
          <t>支付宝-花呗借呗还款</t>
        </is>
      </c>
      <c r="H67" s="26" t="inlineStr">
        <is>
          <t>建设银行储蓄卡</t>
        </is>
      </c>
    </row>
    <row r="68">
      <c r="A68" s="125" t="n">
        <v>44814</v>
      </c>
      <c r="B68" s="125" t="n">
        <v>44823.70995370371</v>
      </c>
      <c r="C68" s="26" t="n">
        <v>22</v>
      </c>
      <c r="D68" s="26" t="n"/>
      <c r="E68" s="26" t="inlineStr">
        <is>
          <t>消费</t>
        </is>
      </c>
      <c r="F68" s="26" t="inlineStr">
        <is>
          <t>财付通-微信转账</t>
        </is>
      </c>
      <c r="G68" s="26" t="inlineStr">
        <is>
          <t>财付通-微信转账</t>
        </is>
      </c>
      <c r="H68" s="26" t="inlineStr">
        <is>
          <t>建设银行储蓄卡</t>
        </is>
      </c>
    </row>
    <row r="69">
      <c r="A69" s="125" t="n">
        <v>44817</v>
      </c>
      <c r="B69" s="125" t="n">
        <v>44823.34599537037</v>
      </c>
      <c r="C69" s="26" t="n">
        <v>3036.76</v>
      </c>
      <c r="D69" s="26" t="n"/>
      <c r="E69" s="26" t="inlineStr">
        <is>
          <t>代收付</t>
        </is>
      </c>
      <c r="F69" s="26" t="inlineStr">
        <is>
          <t>先锋国际融资租赁有限公司</t>
        </is>
      </c>
      <c r="G69" s="26" t="inlineStr">
        <is>
          <t>租金</t>
        </is>
      </c>
      <c r="H69" s="26" t="inlineStr">
        <is>
          <t>建设银行储蓄卡</t>
        </is>
      </c>
    </row>
    <row r="70">
      <c r="A70" s="125" t="n">
        <v>44819</v>
      </c>
      <c r="B70" s="125" t="n">
        <v>44823.87108796297</v>
      </c>
      <c r="C70" s="26" t="n">
        <v>10</v>
      </c>
      <c r="D70" s="26" t="n"/>
      <c r="E70" s="26" t="inlineStr">
        <is>
          <t>消费</t>
        </is>
      </c>
      <c r="F70" s="26" t="inlineStr">
        <is>
          <t>财付通-微信转账</t>
        </is>
      </c>
      <c r="G70" s="26" t="inlineStr">
        <is>
          <t>财付通-微信转账</t>
        </is>
      </c>
      <c r="H70" s="26" t="inlineStr">
        <is>
          <t>建设银行储蓄卡</t>
        </is>
      </c>
    </row>
    <row r="71">
      <c r="A71" s="125" t="n">
        <v>44816</v>
      </c>
      <c r="B71" s="125" t="n">
        <v>44823</v>
      </c>
      <c r="C71" s="26" t="n">
        <v>25</v>
      </c>
      <c r="D71" s="26" t="n">
        <v>0</v>
      </c>
      <c r="E71" s="26" t="inlineStr">
        <is>
          <t>消费</t>
        </is>
      </c>
      <c r="F71" s="26" t="inlineStr">
        <is>
          <t>无</t>
        </is>
      </c>
      <c r="G71" s="26" t="inlineStr">
        <is>
          <t>支付宝-吕强</t>
        </is>
      </c>
      <c r="H71" s="26" t="inlineStr">
        <is>
          <t>建设银行信用卡</t>
        </is>
      </c>
    </row>
    <row r="72">
      <c r="A72" s="125" t="n">
        <v>44816</v>
      </c>
      <c r="B72" s="125" t="n">
        <v>44823</v>
      </c>
      <c r="C72" s="26" t="n">
        <v>106.03</v>
      </c>
      <c r="D72" s="26" t="n">
        <v>0</v>
      </c>
      <c r="E72" s="26" t="inlineStr">
        <is>
          <t>消费</t>
        </is>
      </c>
      <c r="F72" s="26" t="inlineStr">
        <is>
          <t>无</t>
        </is>
      </c>
      <c r="G72" s="26" t="inlineStr">
        <is>
          <t>网银在线-京东商城业务</t>
        </is>
      </c>
      <c r="H72" s="26" t="inlineStr">
        <is>
          <t>建设银行信用卡</t>
        </is>
      </c>
    </row>
    <row r="73">
      <c r="A73" s="125" t="n">
        <v>44816</v>
      </c>
      <c r="B73" s="125" t="n">
        <v>44823</v>
      </c>
      <c r="C73" s="26" t="n">
        <v>0</v>
      </c>
      <c r="D73" s="26" t="n">
        <v>4.9</v>
      </c>
      <c r="E73" s="26" t="inlineStr">
        <is>
          <t>退货退税</t>
        </is>
      </c>
      <c r="F73" s="26" t="inlineStr">
        <is>
          <t>无</t>
        </is>
      </c>
      <c r="G73" s="26" t="inlineStr">
        <is>
          <t>支付宝-南昌蓝之润科技有限公司</t>
        </is>
      </c>
      <c r="H73" s="26" t="inlineStr">
        <is>
          <t>建设银行信用卡</t>
        </is>
      </c>
    </row>
    <row r="74">
      <c r="A74" s="125" t="n">
        <v>44816</v>
      </c>
      <c r="B74" s="125" t="n">
        <v>44823</v>
      </c>
      <c r="C74" s="26" t="n">
        <v>0</v>
      </c>
      <c r="D74" s="26" t="n">
        <v>79</v>
      </c>
      <c r="E74" s="26" t="inlineStr">
        <is>
          <t>退货退税</t>
        </is>
      </c>
      <c r="F74" s="26" t="inlineStr">
        <is>
          <t>无</t>
        </is>
      </c>
      <c r="G74" s="26" t="inlineStr">
        <is>
          <t>支付宝-西安捷宸贸易有限公司</t>
        </is>
      </c>
      <c r="H74" s="26" t="inlineStr">
        <is>
          <t>建设银行信用卡</t>
        </is>
      </c>
    </row>
    <row r="75">
      <c r="A75" s="125" t="n">
        <v>44816</v>
      </c>
      <c r="B75" s="125" t="n">
        <v>44823</v>
      </c>
      <c r="C75" s="26" t="n">
        <v>0</v>
      </c>
      <c r="D75" s="26" t="n">
        <v>79</v>
      </c>
      <c r="E75" s="26" t="inlineStr">
        <is>
          <t>退货退税</t>
        </is>
      </c>
      <c r="F75" s="26" t="inlineStr">
        <is>
          <t>无</t>
        </is>
      </c>
      <c r="G75" s="26" t="inlineStr">
        <is>
          <t>支付宝-西安捷宸贸易有限公司</t>
        </is>
      </c>
      <c r="H75" s="26" t="inlineStr">
        <is>
          <t>建设银行信用卡</t>
        </is>
      </c>
    </row>
    <row r="76">
      <c r="A76" s="125" t="n">
        <v>44815</v>
      </c>
      <c r="B76" s="125" t="n">
        <v>44823</v>
      </c>
      <c r="C76" s="26" t="n">
        <v>134</v>
      </c>
      <c r="D76" s="26" t="n">
        <v>0</v>
      </c>
      <c r="E76" s="26" t="inlineStr">
        <is>
          <t>消费</t>
        </is>
      </c>
      <c r="F76" s="26" t="inlineStr">
        <is>
          <t>无</t>
        </is>
      </c>
      <c r="G76" s="26" t="inlineStr">
        <is>
          <t>支付宝-西安捷宸贸易有限公司</t>
        </is>
      </c>
      <c r="H76" s="26" t="inlineStr">
        <is>
          <t>建设银行信用卡</t>
        </is>
      </c>
    </row>
    <row r="77">
      <c r="A77" s="125" t="n">
        <v>44814</v>
      </c>
      <c r="B77" s="125" t="n">
        <v>44823</v>
      </c>
      <c r="C77" s="26" t="n">
        <v>13.6</v>
      </c>
      <c r="D77" s="26" t="n">
        <v>0</v>
      </c>
      <c r="E77" s="26" t="inlineStr">
        <is>
          <t>消费</t>
        </is>
      </c>
      <c r="F77" s="26" t="inlineStr">
        <is>
          <t>无</t>
        </is>
      </c>
      <c r="G77" s="26" t="inlineStr">
        <is>
          <t>支付宝-成都红旗连锁股份有限公司</t>
        </is>
      </c>
      <c r="H77" s="26" t="inlineStr">
        <is>
          <t>建设银行信用卡</t>
        </is>
      </c>
    </row>
    <row r="78">
      <c r="A78" s="125" t="n">
        <v>44814</v>
      </c>
      <c r="B78" s="125" t="n">
        <v>44823</v>
      </c>
      <c r="C78" s="26" t="n">
        <v>16.8</v>
      </c>
      <c r="D78" s="26" t="n">
        <v>0</v>
      </c>
      <c r="E78" s="26" t="inlineStr">
        <is>
          <t>消费</t>
        </is>
      </c>
      <c r="F78" s="26" t="inlineStr">
        <is>
          <t>无</t>
        </is>
      </c>
      <c r="G78" s="26" t="inlineStr">
        <is>
          <t>支付宝-川西优选</t>
        </is>
      </c>
      <c r="H78" s="26" t="inlineStr">
        <is>
          <t>建设银行信用卡</t>
        </is>
      </c>
    </row>
    <row r="79">
      <c r="A79" s="125" t="n">
        <v>44814</v>
      </c>
      <c r="B79" s="125" t="n">
        <v>44823</v>
      </c>
      <c r="C79" s="26" t="n">
        <v>79</v>
      </c>
      <c r="D79" s="26" t="n">
        <v>0</v>
      </c>
      <c r="E79" s="26" t="inlineStr">
        <is>
          <t>消费</t>
        </is>
      </c>
      <c r="F79" s="26" t="inlineStr">
        <is>
          <t>无</t>
        </is>
      </c>
      <c r="G79" s="26" t="inlineStr">
        <is>
          <t>支付宝-西安捷宸贸易有限公司</t>
        </is>
      </c>
      <c r="H79" s="26" t="inlineStr">
        <is>
          <t>建设银行信用卡</t>
        </is>
      </c>
    </row>
    <row r="80">
      <c r="A80" s="125" t="n">
        <v>44814</v>
      </c>
      <c r="B80" s="125" t="n">
        <v>44823</v>
      </c>
      <c r="C80" s="26" t="n">
        <v>275.3</v>
      </c>
      <c r="D80" s="26" t="n">
        <v>0</v>
      </c>
      <c r="E80" s="26" t="inlineStr">
        <is>
          <t>消费</t>
        </is>
      </c>
      <c r="F80" s="26" t="inlineStr">
        <is>
          <t>无</t>
        </is>
      </c>
      <c r="G80" s="26" t="inlineStr">
        <is>
          <t>支付宝-川西优选</t>
        </is>
      </c>
      <c r="H80" s="26" t="inlineStr">
        <is>
          <t>建设银行信用卡</t>
        </is>
      </c>
    </row>
    <row r="81">
      <c r="A81" s="125" t="n">
        <v>44814</v>
      </c>
      <c r="B81" s="125" t="n">
        <v>44823.60512731481</v>
      </c>
      <c r="C81" s="26" t="n">
        <v>858.08</v>
      </c>
      <c r="D81" s="26" t="n"/>
      <c r="E81" s="26" t="inlineStr">
        <is>
          <t>还款</t>
        </is>
      </c>
      <c r="F81" s="26" t="inlineStr">
        <is>
          <t>支付宝-还款</t>
        </is>
      </c>
      <c r="G81" s="26" t="inlineStr">
        <is>
          <t>支付宝-花呗借呗还款</t>
        </is>
      </c>
      <c r="H81" s="26" t="inlineStr">
        <is>
          <t>建设银行储蓄卡</t>
        </is>
      </c>
    </row>
    <row r="82">
      <c r="A82" s="125" t="n">
        <v>44814</v>
      </c>
      <c r="B82" s="125" t="n">
        <v>44823.70995370371</v>
      </c>
      <c r="C82" s="26" t="n">
        <v>22</v>
      </c>
      <c r="D82" s="26" t="n"/>
      <c r="E82" s="26" t="inlineStr">
        <is>
          <t>消费</t>
        </is>
      </c>
      <c r="F82" s="26" t="inlineStr">
        <is>
          <t>财付通-微信转账</t>
        </is>
      </c>
      <c r="G82" s="26" t="inlineStr">
        <is>
          <t>财付通-微信转账</t>
        </is>
      </c>
      <c r="H82" s="26" t="inlineStr">
        <is>
          <t>建设银行储蓄卡</t>
        </is>
      </c>
    </row>
    <row r="83">
      <c r="A83" s="125" t="n">
        <v>44817</v>
      </c>
      <c r="B83" s="125" t="n">
        <v>44823.34599537037</v>
      </c>
      <c r="C83" s="26" t="n">
        <v>3036.76</v>
      </c>
      <c r="D83" s="26" t="n"/>
      <c r="E83" s="26" t="inlineStr">
        <is>
          <t>代收付</t>
        </is>
      </c>
      <c r="F83" s="26" t="inlineStr">
        <is>
          <t>先锋国际融资租赁有限公司</t>
        </is>
      </c>
      <c r="G83" s="26" t="inlineStr">
        <is>
          <t>租金</t>
        </is>
      </c>
      <c r="H83" s="26" t="inlineStr">
        <is>
          <t>建设银行储蓄卡</t>
        </is>
      </c>
    </row>
    <row r="84">
      <c r="A84" s="125" t="n">
        <v>44819</v>
      </c>
      <c r="B84" s="125" t="n">
        <v>44823.87108796297</v>
      </c>
      <c r="C84" s="26" t="n">
        <v>10</v>
      </c>
      <c r="D84" s="26" t="n"/>
      <c r="E84" s="26" t="inlineStr">
        <is>
          <t>消费</t>
        </is>
      </c>
      <c r="F84" s="26" t="inlineStr">
        <is>
          <t>财付通-微信转账</t>
        </is>
      </c>
      <c r="G84" s="26" t="inlineStr">
        <is>
          <t>财付通-微信转账</t>
        </is>
      </c>
      <c r="H84" s="26" t="inlineStr">
        <is>
          <t>建设银行储蓄卡</t>
        </is>
      </c>
    </row>
    <row r="85">
      <c r="A85" s="125" t="n">
        <v>44816</v>
      </c>
      <c r="B85" s="125" t="n">
        <v>44823</v>
      </c>
      <c r="C85" s="26" t="n">
        <v>25</v>
      </c>
      <c r="D85" s="26" t="n">
        <v>0</v>
      </c>
      <c r="E85" s="26" t="inlineStr">
        <is>
          <t>消费</t>
        </is>
      </c>
      <c r="F85" s="26" t="inlineStr">
        <is>
          <t>无</t>
        </is>
      </c>
      <c r="G85" s="26" t="inlineStr">
        <is>
          <t>支付宝-吕强</t>
        </is>
      </c>
      <c r="H85" s="26" t="inlineStr">
        <is>
          <t>建设银行信用卡</t>
        </is>
      </c>
    </row>
    <row r="86">
      <c r="A86" s="125" t="n">
        <v>44816</v>
      </c>
      <c r="B86" s="125" t="n">
        <v>44823</v>
      </c>
      <c r="C86" s="26" t="n">
        <v>106.03</v>
      </c>
      <c r="D86" s="26" t="n">
        <v>0</v>
      </c>
      <c r="E86" s="26" t="inlineStr">
        <is>
          <t>消费</t>
        </is>
      </c>
      <c r="F86" s="26" t="inlineStr">
        <is>
          <t>无</t>
        </is>
      </c>
      <c r="G86" s="26" t="inlineStr">
        <is>
          <t>网银在线-京东商城业务</t>
        </is>
      </c>
      <c r="H86" s="26" t="inlineStr">
        <is>
          <t>建设银行信用卡</t>
        </is>
      </c>
    </row>
    <row r="87">
      <c r="A87" s="125" t="n">
        <v>44816</v>
      </c>
      <c r="B87" s="125" t="n">
        <v>44823</v>
      </c>
      <c r="C87" s="26" t="n">
        <v>0</v>
      </c>
      <c r="D87" s="26" t="n">
        <v>4.9</v>
      </c>
      <c r="E87" s="26" t="inlineStr">
        <is>
          <t>退货退税</t>
        </is>
      </c>
      <c r="F87" s="26" t="inlineStr">
        <is>
          <t>无</t>
        </is>
      </c>
      <c r="G87" s="26" t="inlineStr">
        <is>
          <t>支付宝-南昌蓝之润科技有限公司</t>
        </is>
      </c>
      <c r="H87" s="26" t="inlineStr">
        <is>
          <t>建设银行信用卡</t>
        </is>
      </c>
    </row>
    <row r="88">
      <c r="A88" s="125" t="n">
        <v>44816</v>
      </c>
      <c r="B88" s="125" t="n">
        <v>44823</v>
      </c>
      <c r="C88" s="26" t="n">
        <v>0</v>
      </c>
      <c r="D88" s="26" t="n">
        <v>79</v>
      </c>
      <c r="E88" s="26" t="inlineStr">
        <is>
          <t>退货退税</t>
        </is>
      </c>
      <c r="F88" s="26" t="inlineStr">
        <is>
          <t>无</t>
        </is>
      </c>
      <c r="G88" s="26" t="inlineStr">
        <is>
          <t>支付宝-西安捷宸贸易有限公司</t>
        </is>
      </c>
      <c r="H88" s="26" t="inlineStr">
        <is>
          <t>建设银行信用卡</t>
        </is>
      </c>
    </row>
    <row r="89">
      <c r="A89" s="125" t="n">
        <v>44816</v>
      </c>
      <c r="B89" s="125" t="n">
        <v>44823</v>
      </c>
      <c r="C89" s="26" t="n">
        <v>0</v>
      </c>
      <c r="D89" s="26" t="n">
        <v>79</v>
      </c>
      <c r="E89" s="26" t="inlineStr">
        <is>
          <t>退货退税</t>
        </is>
      </c>
      <c r="F89" s="26" t="inlineStr">
        <is>
          <t>无</t>
        </is>
      </c>
      <c r="G89" s="26" t="inlineStr">
        <is>
          <t>支付宝-西安捷宸贸易有限公司</t>
        </is>
      </c>
      <c r="H89" s="26" t="inlineStr">
        <is>
          <t>建设银行信用卡</t>
        </is>
      </c>
    </row>
    <row r="90">
      <c r="A90" s="125" t="n">
        <v>44815</v>
      </c>
      <c r="B90" s="125" t="n">
        <v>44823</v>
      </c>
      <c r="C90" s="26" t="n">
        <v>134</v>
      </c>
      <c r="D90" s="26" t="n">
        <v>0</v>
      </c>
      <c r="E90" s="26" t="inlineStr">
        <is>
          <t>消费</t>
        </is>
      </c>
      <c r="F90" s="26" t="inlineStr">
        <is>
          <t>无</t>
        </is>
      </c>
      <c r="G90" s="26" t="inlineStr">
        <is>
          <t>支付宝-西安捷宸贸易有限公司</t>
        </is>
      </c>
      <c r="H90" s="26" t="inlineStr">
        <is>
          <t>建设银行信用卡</t>
        </is>
      </c>
    </row>
    <row r="91">
      <c r="A91" s="125" t="n">
        <v>44814</v>
      </c>
      <c r="B91" s="125" t="n">
        <v>44823</v>
      </c>
      <c r="C91" s="26" t="n">
        <v>13.6</v>
      </c>
      <c r="D91" s="26" t="n">
        <v>0</v>
      </c>
      <c r="E91" s="26" t="inlineStr">
        <is>
          <t>消费</t>
        </is>
      </c>
      <c r="F91" s="26" t="inlineStr">
        <is>
          <t>无</t>
        </is>
      </c>
      <c r="G91" s="26" t="inlineStr">
        <is>
          <t>支付宝-成都红旗连锁股份有限公司</t>
        </is>
      </c>
      <c r="H91" s="26" t="inlineStr">
        <is>
          <t>建设银行信用卡</t>
        </is>
      </c>
    </row>
    <row r="92">
      <c r="A92" s="125" t="n">
        <v>44814</v>
      </c>
      <c r="B92" s="125" t="n">
        <v>44823</v>
      </c>
      <c r="C92" s="26" t="n">
        <v>16.8</v>
      </c>
      <c r="D92" s="26" t="n">
        <v>0</v>
      </c>
      <c r="E92" s="26" t="inlineStr">
        <is>
          <t>消费</t>
        </is>
      </c>
      <c r="F92" s="26" t="inlineStr">
        <is>
          <t>无</t>
        </is>
      </c>
      <c r="G92" s="26" t="inlineStr">
        <is>
          <t>支付宝-川西优选</t>
        </is>
      </c>
      <c r="H92" s="26" t="inlineStr">
        <is>
          <t>建设银行信用卡</t>
        </is>
      </c>
    </row>
    <row r="93">
      <c r="A93" s="125" t="n">
        <v>44814</v>
      </c>
      <c r="B93" s="125" t="n">
        <v>44823</v>
      </c>
      <c r="C93" s="26" t="n">
        <v>79</v>
      </c>
      <c r="D93" s="26" t="n">
        <v>0</v>
      </c>
      <c r="E93" s="26" t="inlineStr">
        <is>
          <t>消费</t>
        </is>
      </c>
      <c r="F93" s="26" t="inlineStr">
        <is>
          <t>无</t>
        </is>
      </c>
      <c r="G93" s="26" t="inlineStr">
        <is>
          <t>支付宝-西安捷宸贸易有限公司</t>
        </is>
      </c>
      <c r="H93" s="26" t="inlineStr">
        <is>
          <t>建设银行信用卡</t>
        </is>
      </c>
    </row>
    <row r="94">
      <c r="A94" s="125" t="n">
        <v>44814</v>
      </c>
      <c r="B94" s="125" t="n">
        <v>44823</v>
      </c>
      <c r="C94" s="26" t="n">
        <v>275.3</v>
      </c>
      <c r="D94" s="26" t="n">
        <v>0</v>
      </c>
      <c r="E94" s="26" t="inlineStr">
        <is>
          <t>消费</t>
        </is>
      </c>
      <c r="F94" s="26" t="inlineStr">
        <is>
          <t>无</t>
        </is>
      </c>
      <c r="G94" s="26" t="inlineStr">
        <is>
          <t>支付宝-川西优选</t>
        </is>
      </c>
      <c r="H94" s="26" t="inlineStr">
        <is>
          <t>建设银行信用卡</t>
        </is>
      </c>
    </row>
    <row r="95">
      <c r="A95" s="125" t="n">
        <v>44814</v>
      </c>
      <c r="B95" s="125" t="n">
        <v>44823.60512731481</v>
      </c>
      <c r="C95" s="26" t="n">
        <v>858.08</v>
      </c>
      <c r="D95" s="26" t="n">
        <v>0</v>
      </c>
      <c r="E95" s="26" t="inlineStr">
        <is>
          <t>还款</t>
        </is>
      </c>
      <c r="F95" s="26" t="inlineStr">
        <is>
          <t>支付宝-还款</t>
        </is>
      </c>
      <c r="G95" s="26" t="inlineStr">
        <is>
          <t>支付宝-花呗借呗还款</t>
        </is>
      </c>
      <c r="H95" s="26" t="inlineStr">
        <is>
          <t>建设银行储蓄卡</t>
        </is>
      </c>
    </row>
    <row r="96">
      <c r="A96" s="125" t="n">
        <v>44814</v>
      </c>
      <c r="B96" s="125" t="n">
        <v>44823.70995370371</v>
      </c>
      <c r="C96" s="26" t="n">
        <v>22</v>
      </c>
      <c r="D96" s="26" t="n">
        <v>0</v>
      </c>
      <c r="E96" s="26" t="inlineStr">
        <is>
          <t>消费</t>
        </is>
      </c>
      <c r="F96" s="26" t="inlineStr">
        <is>
          <t>财付通-微信转账</t>
        </is>
      </c>
      <c r="G96" s="26" t="inlineStr">
        <is>
          <t>财付通-微信转账</t>
        </is>
      </c>
      <c r="H96" s="26" t="inlineStr">
        <is>
          <t>建设银行储蓄卡</t>
        </is>
      </c>
    </row>
    <row r="97">
      <c r="A97" s="125" t="n">
        <v>44817</v>
      </c>
      <c r="B97" s="125" t="n">
        <v>44823.34599537037</v>
      </c>
      <c r="C97" s="26" t="n">
        <v>3036.76</v>
      </c>
      <c r="D97" s="26" t="n">
        <v>0</v>
      </c>
      <c r="E97" s="26" t="inlineStr">
        <is>
          <t>代收付</t>
        </is>
      </c>
      <c r="F97" s="26" t="inlineStr">
        <is>
          <t>先锋国际融资租赁有限公司</t>
        </is>
      </c>
      <c r="G97" s="26" t="inlineStr">
        <is>
          <t>租金</t>
        </is>
      </c>
      <c r="H97" s="26" t="inlineStr">
        <is>
          <t>建设银行储蓄卡</t>
        </is>
      </c>
    </row>
    <row r="98">
      <c r="A98" s="125" t="n">
        <v>44819</v>
      </c>
      <c r="B98" s="125" t="n">
        <v>44823.87108796297</v>
      </c>
      <c r="C98" s="26" t="n">
        <v>10</v>
      </c>
      <c r="D98" s="26" t="n">
        <v>0</v>
      </c>
      <c r="E98" s="26" t="inlineStr">
        <is>
          <t>消费</t>
        </is>
      </c>
      <c r="F98" s="26" t="inlineStr">
        <is>
          <t>财付通-微信转账</t>
        </is>
      </c>
      <c r="G98" s="26" t="inlineStr">
        <is>
          <t>财付通-微信转账</t>
        </is>
      </c>
      <c r="H98" s="26" t="inlineStr">
        <is>
          <t>建设银行储蓄卡</t>
        </is>
      </c>
    </row>
    <row r="99">
      <c r="A99" s="125" t="n">
        <v>44816</v>
      </c>
      <c r="B99" s="125" t="n">
        <v>44823</v>
      </c>
      <c r="C99" s="26" t="n">
        <v>25</v>
      </c>
      <c r="D99" s="26" t="n">
        <v>0</v>
      </c>
      <c r="E99" s="26" t="inlineStr">
        <is>
          <t>消费</t>
        </is>
      </c>
      <c r="F99" s="26" t="inlineStr">
        <is>
          <t>无</t>
        </is>
      </c>
      <c r="G99" s="26" t="inlineStr">
        <is>
          <t>支付宝-吕强</t>
        </is>
      </c>
      <c r="H99" s="26" t="inlineStr">
        <is>
          <t>建设银行信用卡</t>
        </is>
      </c>
    </row>
    <row r="100">
      <c r="A100" s="125" t="n">
        <v>44816</v>
      </c>
      <c r="B100" s="125" t="n">
        <v>44823</v>
      </c>
      <c r="C100" s="26" t="n">
        <v>106.03</v>
      </c>
      <c r="D100" s="26" t="n">
        <v>0</v>
      </c>
      <c r="E100" s="26" t="inlineStr">
        <is>
          <t>消费</t>
        </is>
      </c>
      <c r="F100" s="26" t="inlineStr">
        <is>
          <t>无</t>
        </is>
      </c>
      <c r="G100" s="26" t="inlineStr">
        <is>
          <t>网银在线-京东商城业务</t>
        </is>
      </c>
      <c r="H100" s="26" t="inlineStr">
        <is>
          <t>建设银行信用卡</t>
        </is>
      </c>
    </row>
    <row r="101">
      <c r="A101" s="125" t="n">
        <v>44816</v>
      </c>
      <c r="B101" s="125" t="n">
        <v>44823</v>
      </c>
      <c r="C101" s="26" t="n">
        <v>0</v>
      </c>
      <c r="D101" s="26" t="n">
        <v>4.9</v>
      </c>
      <c r="E101" s="26" t="inlineStr">
        <is>
          <t>退货退税</t>
        </is>
      </c>
      <c r="F101" s="26" t="inlineStr">
        <is>
          <t>无</t>
        </is>
      </c>
      <c r="G101" s="26" t="inlineStr">
        <is>
          <t>支付宝-南昌蓝之润科技有限公司</t>
        </is>
      </c>
      <c r="H101" s="26" t="inlineStr">
        <is>
          <t>建设银行信用卡</t>
        </is>
      </c>
    </row>
    <row r="102">
      <c r="A102" s="125" t="n">
        <v>44816</v>
      </c>
      <c r="B102" s="125" t="n">
        <v>44823</v>
      </c>
      <c r="C102" s="26" t="n">
        <v>0</v>
      </c>
      <c r="D102" s="26" t="n">
        <v>79</v>
      </c>
      <c r="E102" s="26" t="inlineStr">
        <is>
          <t>退货退税</t>
        </is>
      </c>
      <c r="F102" s="26" t="inlineStr">
        <is>
          <t>无</t>
        </is>
      </c>
      <c r="G102" s="26" t="inlineStr">
        <is>
          <t>支付宝-西安捷宸贸易有限公司</t>
        </is>
      </c>
      <c r="H102" s="26" t="inlineStr">
        <is>
          <t>建设银行信用卡</t>
        </is>
      </c>
    </row>
    <row r="103">
      <c r="A103" s="125" t="n">
        <v>44816</v>
      </c>
      <c r="B103" s="125" t="n">
        <v>44823</v>
      </c>
      <c r="C103" s="26" t="n">
        <v>0</v>
      </c>
      <c r="D103" s="26" t="n">
        <v>79</v>
      </c>
      <c r="E103" s="26" t="inlineStr">
        <is>
          <t>退货退税</t>
        </is>
      </c>
      <c r="F103" s="26" t="inlineStr">
        <is>
          <t>无</t>
        </is>
      </c>
      <c r="G103" s="26" t="inlineStr">
        <is>
          <t>支付宝-西安捷宸贸易有限公司</t>
        </is>
      </c>
      <c r="H103" s="26" t="inlineStr">
        <is>
          <t>建设银行信用卡</t>
        </is>
      </c>
    </row>
    <row r="104">
      <c r="A104" s="125" t="n">
        <v>44815</v>
      </c>
      <c r="B104" s="125" t="n">
        <v>44823</v>
      </c>
      <c r="C104" s="26" t="n">
        <v>134</v>
      </c>
      <c r="D104" s="26" t="n">
        <v>0</v>
      </c>
      <c r="E104" s="26" t="inlineStr">
        <is>
          <t>消费</t>
        </is>
      </c>
      <c r="F104" s="26" t="inlineStr">
        <is>
          <t>无</t>
        </is>
      </c>
      <c r="G104" s="26" t="inlineStr">
        <is>
          <t>支付宝-西安捷宸贸易有限公司</t>
        </is>
      </c>
      <c r="H104" s="26" t="inlineStr">
        <is>
          <t>建设银行信用卡</t>
        </is>
      </c>
    </row>
    <row r="105">
      <c r="A105" s="125" t="n">
        <v>44814</v>
      </c>
      <c r="B105" s="125" t="n">
        <v>44823</v>
      </c>
      <c r="C105" s="26" t="n">
        <v>13.6</v>
      </c>
      <c r="D105" s="26" t="n">
        <v>0</v>
      </c>
      <c r="E105" s="26" t="inlineStr">
        <is>
          <t>消费</t>
        </is>
      </c>
      <c r="F105" s="26" t="inlineStr">
        <is>
          <t>无</t>
        </is>
      </c>
      <c r="G105" s="26" t="inlineStr">
        <is>
          <t>支付宝-成都红旗连锁股份有限公司</t>
        </is>
      </c>
      <c r="H105" s="26" t="inlineStr">
        <is>
          <t>建设银行信用卡</t>
        </is>
      </c>
    </row>
    <row r="106">
      <c r="A106" s="125" t="n">
        <v>44814</v>
      </c>
      <c r="B106" s="125" t="n">
        <v>44823</v>
      </c>
      <c r="C106" s="26" t="n">
        <v>16.8</v>
      </c>
      <c r="D106" s="26" t="n">
        <v>0</v>
      </c>
      <c r="E106" s="26" t="inlineStr">
        <is>
          <t>消费</t>
        </is>
      </c>
      <c r="F106" s="26" t="inlineStr">
        <is>
          <t>无</t>
        </is>
      </c>
      <c r="G106" s="26" t="inlineStr">
        <is>
          <t>支付宝-川西优选</t>
        </is>
      </c>
      <c r="H106" s="26" t="inlineStr">
        <is>
          <t>建设银行信用卡</t>
        </is>
      </c>
    </row>
    <row r="107">
      <c r="A107" s="125" t="n">
        <v>44814</v>
      </c>
      <c r="B107" s="125" t="n">
        <v>44823</v>
      </c>
      <c r="C107" s="26" t="n">
        <v>79</v>
      </c>
      <c r="D107" s="26" t="n">
        <v>0</v>
      </c>
      <c r="E107" s="26" t="inlineStr">
        <is>
          <t>消费</t>
        </is>
      </c>
      <c r="F107" s="26" t="inlineStr">
        <is>
          <t>无</t>
        </is>
      </c>
      <c r="G107" s="26" t="inlineStr">
        <is>
          <t>支付宝-西安捷宸贸易有限公司</t>
        </is>
      </c>
      <c r="H107" s="26" t="inlineStr">
        <is>
          <t>建设银行信用卡</t>
        </is>
      </c>
    </row>
    <row r="108">
      <c r="A108" s="125" t="n">
        <v>44814</v>
      </c>
      <c r="B108" s="125" t="n">
        <v>44823</v>
      </c>
      <c r="C108" s="26" t="n">
        <v>275.3</v>
      </c>
      <c r="D108" s="26" t="n">
        <v>0</v>
      </c>
      <c r="E108" s="26" t="inlineStr">
        <is>
          <t>消费</t>
        </is>
      </c>
      <c r="F108" s="26" t="inlineStr">
        <is>
          <t>无</t>
        </is>
      </c>
      <c r="G108" s="26" t="inlineStr">
        <is>
          <t>支付宝-川西优选</t>
        </is>
      </c>
      <c r="H108" s="26" t="inlineStr">
        <is>
          <t>建设银行信用卡</t>
        </is>
      </c>
    </row>
    <row r="109">
      <c r="A109" s="125" t="n">
        <v>44814</v>
      </c>
      <c r="B109" s="125" t="n">
        <v>44825.60512731481</v>
      </c>
      <c r="C109" s="26" t="n">
        <v>858.08</v>
      </c>
      <c r="D109" s="26" t="n">
        <v>0</v>
      </c>
      <c r="E109" s="26" t="inlineStr">
        <is>
          <t>还款</t>
        </is>
      </c>
      <c r="F109" s="26" t="inlineStr">
        <is>
          <t>支付宝-还款</t>
        </is>
      </c>
      <c r="G109" s="26" t="inlineStr">
        <is>
          <t>支付宝-花呗借呗还款</t>
        </is>
      </c>
      <c r="H109" s="26" t="inlineStr">
        <is>
          <t>建设银行储蓄卡</t>
        </is>
      </c>
    </row>
    <row r="110">
      <c r="A110" s="125" t="n">
        <v>44814</v>
      </c>
      <c r="B110" s="125" t="n">
        <v>44825.70995370371</v>
      </c>
      <c r="C110" s="26" t="n">
        <v>22</v>
      </c>
      <c r="D110" s="26" t="n">
        <v>0</v>
      </c>
      <c r="E110" s="26" t="inlineStr">
        <is>
          <t>消费</t>
        </is>
      </c>
      <c r="F110" s="26" t="inlineStr">
        <is>
          <t>财付通-微信转账</t>
        </is>
      </c>
      <c r="G110" s="26" t="inlineStr">
        <is>
          <t>财付通-微信转账</t>
        </is>
      </c>
      <c r="H110" s="26" t="inlineStr">
        <is>
          <t>建设银行储蓄卡</t>
        </is>
      </c>
    </row>
    <row r="111">
      <c r="A111" s="125" t="n">
        <v>44817</v>
      </c>
      <c r="B111" s="125" t="n">
        <v>44825.34599537037</v>
      </c>
      <c r="C111" s="26" t="n">
        <v>3036.76</v>
      </c>
      <c r="D111" s="26" t="n">
        <v>0</v>
      </c>
      <c r="E111" s="26" t="inlineStr">
        <is>
          <t>代收付</t>
        </is>
      </c>
      <c r="F111" s="26" t="inlineStr">
        <is>
          <t>先锋国际融资租赁有限公司</t>
        </is>
      </c>
      <c r="G111" s="26" t="inlineStr">
        <is>
          <t>租金</t>
        </is>
      </c>
      <c r="H111" s="26" t="inlineStr">
        <is>
          <t>建设银行储蓄卡</t>
        </is>
      </c>
    </row>
    <row r="112">
      <c r="A112" s="125" t="n">
        <v>44819</v>
      </c>
      <c r="B112" s="125" t="n">
        <v>44825.87108796297</v>
      </c>
      <c r="C112" s="26" t="n">
        <v>10</v>
      </c>
      <c r="D112" s="26" t="n">
        <v>0</v>
      </c>
      <c r="E112" s="26" t="inlineStr">
        <is>
          <t>消费</t>
        </is>
      </c>
      <c r="F112" s="26" t="inlineStr">
        <is>
          <t>财付通-微信转账</t>
        </is>
      </c>
      <c r="G112" s="26" t="inlineStr">
        <is>
          <t>财付通-微信转账</t>
        </is>
      </c>
      <c r="H112" s="26" t="inlineStr">
        <is>
          <t>建设银行储蓄卡</t>
        </is>
      </c>
    </row>
    <row r="113">
      <c r="A113" s="125" t="n">
        <v>44816</v>
      </c>
      <c r="B113" s="125" t="n">
        <v>44825</v>
      </c>
      <c r="C113" s="26" t="n">
        <v>25</v>
      </c>
      <c r="D113" s="26" t="n">
        <v>0</v>
      </c>
      <c r="E113" s="26" t="inlineStr">
        <is>
          <t>消费</t>
        </is>
      </c>
      <c r="F113" s="26" t="inlineStr">
        <is>
          <t>无</t>
        </is>
      </c>
      <c r="G113" s="26" t="inlineStr">
        <is>
          <t>支付宝-吕强</t>
        </is>
      </c>
      <c r="H113" s="26" t="inlineStr">
        <is>
          <t>建设银行信用卡</t>
        </is>
      </c>
    </row>
    <row r="114">
      <c r="A114" s="125" t="n">
        <v>44816</v>
      </c>
      <c r="B114" s="125" t="n">
        <v>44825</v>
      </c>
      <c r="C114" s="26" t="n">
        <v>106.03</v>
      </c>
      <c r="D114" s="26" t="n">
        <v>0</v>
      </c>
      <c r="E114" s="26" t="inlineStr">
        <is>
          <t>消费</t>
        </is>
      </c>
      <c r="F114" s="26" t="inlineStr">
        <is>
          <t>无</t>
        </is>
      </c>
      <c r="G114" s="26" t="inlineStr">
        <is>
          <t>网银在线-京东商城业务</t>
        </is>
      </c>
      <c r="H114" s="26" t="inlineStr">
        <is>
          <t>建设银行信用卡</t>
        </is>
      </c>
    </row>
    <row r="115">
      <c r="A115" s="125" t="n">
        <v>44816</v>
      </c>
      <c r="B115" s="125" t="n">
        <v>44825</v>
      </c>
      <c r="C115" s="26" t="n">
        <v>0</v>
      </c>
      <c r="D115" s="26" t="n">
        <v>4.9</v>
      </c>
      <c r="E115" s="26" t="inlineStr">
        <is>
          <t>退货退税</t>
        </is>
      </c>
      <c r="F115" s="26" t="inlineStr">
        <is>
          <t>无</t>
        </is>
      </c>
      <c r="G115" s="26" t="inlineStr">
        <is>
          <t>支付宝-南昌蓝之润科技有限公司</t>
        </is>
      </c>
      <c r="H115" s="26" t="inlineStr">
        <is>
          <t>建设银行信用卡</t>
        </is>
      </c>
    </row>
    <row r="116">
      <c r="A116" s="125" t="n">
        <v>44816</v>
      </c>
      <c r="B116" s="125" t="n">
        <v>44825</v>
      </c>
      <c r="C116" s="26" t="n">
        <v>0</v>
      </c>
      <c r="D116" s="26" t="n">
        <v>79</v>
      </c>
      <c r="E116" s="26" t="inlineStr">
        <is>
          <t>退货退税</t>
        </is>
      </c>
      <c r="F116" s="26" t="inlineStr">
        <is>
          <t>无</t>
        </is>
      </c>
      <c r="G116" s="26" t="inlineStr">
        <is>
          <t>支付宝-西安捷宸贸易有限公司</t>
        </is>
      </c>
      <c r="H116" s="26" t="inlineStr">
        <is>
          <t>建设银行信用卡</t>
        </is>
      </c>
    </row>
    <row r="117">
      <c r="A117" s="125" t="n">
        <v>44816</v>
      </c>
      <c r="B117" s="125" t="n">
        <v>44825</v>
      </c>
      <c r="C117" s="26" t="n">
        <v>0</v>
      </c>
      <c r="D117" s="26" t="n">
        <v>79</v>
      </c>
      <c r="E117" s="26" t="inlineStr">
        <is>
          <t>退货退税</t>
        </is>
      </c>
      <c r="F117" s="26" t="inlineStr">
        <is>
          <t>无</t>
        </is>
      </c>
      <c r="G117" s="26" t="inlineStr">
        <is>
          <t>支付宝-西安捷宸贸易有限公司</t>
        </is>
      </c>
      <c r="H117" s="26" t="inlineStr">
        <is>
          <t>建设银行信用卡</t>
        </is>
      </c>
    </row>
    <row r="118">
      <c r="A118" s="125" t="n">
        <v>44815</v>
      </c>
      <c r="B118" s="125" t="n">
        <v>44825</v>
      </c>
      <c r="C118" s="26" t="n">
        <v>134</v>
      </c>
      <c r="D118" s="26" t="n">
        <v>0</v>
      </c>
      <c r="E118" s="26" t="inlineStr">
        <is>
          <t>消费</t>
        </is>
      </c>
      <c r="F118" s="26" t="inlineStr">
        <is>
          <t>无</t>
        </is>
      </c>
      <c r="G118" s="26" t="inlineStr">
        <is>
          <t>支付宝-西安捷宸贸易有限公司</t>
        </is>
      </c>
      <c r="H118" s="26" t="inlineStr">
        <is>
          <t>建设银行信用卡</t>
        </is>
      </c>
    </row>
    <row r="119">
      <c r="A119" s="125" t="n">
        <v>44814</v>
      </c>
      <c r="B119" s="125" t="n">
        <v>44825</v>
      </c>
      <c r="C119" s="26" t="n">
        <v>13.6</v>
      </c>
      <c r="D119" s="26" t="n">
        <v>0</v>
      </c>
      <c r="E119" s="26" t="inlineStr">
        <is>
          <t>消费</t>
        </is>
      </c>
      <c r="F119" s="26" t="inlineStr">
        <is>
          <t>无</t>
        </is>
      </c>
      <c r="G119" s="26" t="inlineStr">
        <is>
          <t>支付宝-成都红旗连锁股份有限公司</t>
        </is>
      </c>
      <c r="H119" s="26" t="inlineStr">
        <is>
          <t>建设银行信用卡</t>
        </is>
      </c>
    </row>
    <row r="120">
      <c r="A120" s="125" t="n">
        <v>44814</v>
      </c>
      <c r="B120" s="125" t="n">
        <v>44825</v>
      </c>
      <c r="C120" s="26" t="n">
        <v>16.8</v>
      </c>
      <c r="D120" s="26" t="n">
        <v>0</v>
      </c>
      <c r="E120" s="26" t="inlineStr">
        <is>
          <t>消费</t>
        </is>
      </c>
      <c r="F120" s="26" t="inlineStr">
        <is>
          <t>无</t>
        </is>
      </c>
      <c r="G120" s="26" t="inlineStr">
        <is>
          <t>支付宝-川西优选</t>
        </is>
      </c>
      <c r="H120" s="26" t="inlineStr">
        <is>
          <t>建设银行信用卡</t>
        </is>
      </c>
    </row>
    <row r="121">
      <c r="A121" s="125" t="n">
        <v>44814</v>
      </c>
      <c r="B121" s="125" t="n">
        <v>44825</v>
      </c>
      <c r="C121" s="26" t="n">
        <v>79</v>
      </c>
      <c r="D121" s="26" t="n">
        <v>0</v>
      </c>
      <c r="E121" s="26" t="inlineStr">
        <is>
          <t>消费</t>
        </is>
      </c>
      <c r="F121" s="26" t="inlineStr">
        <is>
          <t>无</t>
        </is>
      </c>
      <c r="G121" s="26" t="inlineStr">
        <is>
          <t>支付宝-西安捷宸贸易有限公司</t>
        </is>
      </c>
      <c r="H121" s="26" t="inlineStr">
        <is>
          <t>建设银行信用卡</t>
        </is>
      </c>
    </row>
    <row r="122">
      <c r="A122" s="125" t="n">
        <v>44814</v>
      </c>
      <c r="B122" s="125" t="n">
        <v>44825</v>
      </c>
      <c r="C122" s="26" t="n">
        <v>275.3</v>
      </c>
      <c r="D122" s="26" t="n">
        <v>0</v>
      </c>
      <c r="E122" s="26" t="inlineStr">
        <is>
          <t>消费</t>
        </is>
      </c>
      <c r="F122" s="26" t="inlineStr">
        <is>
          <t>无</t>
        </is>
      </c>
      <c r="G122" s="26" t="inlineStr">
        <is>
          <t>支付宝-川西优选</t>
        </is>
      </c>
      <c r="H122" s="26" t="inlineStr">
        <is>
          <t>建设银行信用卡</t>
        </is>
      </c>
    </row>
    <row r="123">
      <c r="A123" s="125" t="n">
        <v>44814</v>
      </c>
      <c r="B123" s="125" t="n">
        <v>44842.60512731481</v>
      </c>
      <c r="C123" s="26" t="n">
        <v>858.08</v>
      </c>
      <c r="D123" s="26" t="n">
        <v>0</v>
      </c>
      <c r="E123" s="26" t="inlineStr">
        <is>
          <t>还款</t>
        </is>
      </c>
      <c r="F123" s="26" t="inlineStr">
        <is>
          <t>支付宝-还款</t>
        </is>
      </c>
      <c r="G123" s="26" t="inlineStr">
        <is>
          <t>支付宝-花呗借呗还款</t>
        </is>
      </c>
      <c r="H123" s="26" t="inlineStr">
        <is>
          <t>建设银行储蓄卡</t>
        </is>
      </c>
    </row>
    <row r="124">
      <c r="A124" s="125" t="n">
        <v>44814</v>
      </c>
      <c r="B124" s="125" t="n">
        <v>44842.70995370371</v>
      </c>
      <c r="C124" s="26" t="n">
        <v>22</v>
      </c>
      <c r="D124" s="26" t="n">
        <v>0</v>
      </c>
      <c r="E124" s="26" t="inlineStr">
        <is>
          <t>消费</t>
        </is>
      </c>
      <c r="F124" s="26" t="inlineStr">
        <is>
          <t>财付通-微信转账</t>
        </is>
      </c>
      <c r="G124" s="26" t="inlineStr">
        <is>
          <t>财付通-微信转账</t>
        </is>
      </c>
      <c r="H124" s="26" t="inlineStr">
        <is>
          <t>建设银行储蓄卡</t>
        </is>
      </c>
    </row>
    <row r="125">
      <c r="A125" s="125" t="n">
        <v>44817</v>
      </c>
      <c r="B125" s="125" t="n">
        <v>44842.34599537037</v>
      </c>
      <c r="C125" s="26" t="n">
        <v>3036.76</v>
      </c>
      <c r="D125" s="26" t="n">
        <v>0</v>
      </c>
      <c r="E125" s="26" t="inlineStr">
        <is>
          <t>代收付</t>
        </is>
      </c>
      <c r="F125" s="26" t="inlineStr">
        <is>
          <t>先锋国际融资租赁有限公司</t>
        </is>
      </c>
      <c r="G125" s="26" t="inlineStr">
        <is>
          <t>租金</t>
        </is>
      </c>
      <c r="H125" s="26" t="inlineStr">
        <is>
          <t>建设银行储蓄卡</t>
        </is>
      </c>
    </row>
    <row r="126">
      <c r="A126" s="125" t="n">
        <v>44819</v>
      </c>
      <c r="B126" s="125" t="n">
        <v>44842.87108796297</v>
      </c>
      <c r="C126" s="26" t="n">
        <v>10</v>
      </c>
      <c r="D126" s="26" t="n">
        <v>0</v>
      </c>
      <c r="E126" s="26" t="inlineStr">
        <is>
          <t>消费</t>
        </is>
      </c>
      <c r="F126" s="26" t="inlineStr">
        <is>
          <t>财付通-微信转账</t>
        </is>
      </c>
      <c r="G126" s="26" t="inlineStr">
        <is>
          <t>财付通-微信转账</t>
        </is>
      </c>
      <c r="H126" s="26" t="inlineStr">
        <is>
          <t>建设银行储蓄卡</t>
        </is>
      </c>
    </row>
    <row r="127">
      <c r="A127" s="125" t="n">
        <v>44816</v>
      </c>
      <c r="B127" s="125" t="n">
        <v>44842</v>
      </c>
      <c r="C127" s="26" t="n">
        <v>25</v>
      </c>
      <c r="D127" s="26" t="n">
        <v>0</v>
      </c>
      <c r="E127" s="26" t="inlineStr">
        <is>
          <t>消费</t>
        </is>
      </c>
      <c r="F127" s="26" t="inlineStr">
        <is>
          <t>无</t>
        </is>
      </c>
      <c r="G127" s="26" t="inlineStr">
        <is>
          <t>支付宝-吕强</t>
        </is>
      </c>
      <c r="H127" s="26" t="inlineStr">
        <is>
          <t>建设银行信用卡</t>
        </is>
      </c>
    </row>
    <row r="128">
      <c r="A128" s="125" t="n">
        <v>44816</v>
      </c>
      <c r="B128" s="125" t="n">
        <v>44842</v>
      </c>
      <c r="C128" s="26" t="n">
        <v>106.03</v>
      </c>
      <c r="D128" s="26" t="n">
        <v>0</v>
      </c>
      <c r="E128" s="26" t="inlineStr">
        <is>
          <t>消费</t>
        </is>
      </c>
      <c r="F128" s="26" t="inlineStr">
        <is>
          <t>无</t>
        </is>
      </c>
      <c r="G128" s="26" t="inlineStr">
        <is>
          <t>网银在线-京东商城业务</t>
        </is>
      </c>
      <c r="H128" s="26" t="inlineStr">
        <is>
          <t>建设银行信用卡</t>
        </is>
      </c>
    </row>
    <row r="129">
      <c r="A129" s="125" t="n">
        <v>44816</v>
      </c>
      <c r="B129" s="125" t="n">
        <v>44842</v>
      </c>
      <c r="C129" s="26" t="n">
        <v>0</v>
      </c>
      <c r="D129" s="26" t="n">
        <v>4.9</v>
      </c>
      <c r="E129" s="26" t="inlineStr">
        <is>
          <t>退货退税</t>
        </is>
      </c>
      <c r="F129" s="26" t="inlineStr">
        <is>
          <t>无</t>
        </is>
      </c>
      <c r="G129" s="26" t="inlineStr">
        <is>
          <t>支付宝-南昌蓝之润科技有限公司</t>
        </is>
      </c>
      <c r="H129" s="26" t="inlineStr">
        <is>
          <t>建设银行信用卡</t>
        </is>
      </c>
    </row>
    <row r="130">
      <c r="A130" s="125" t="n">
        <v>44816</v>
      </c>
      <c r="B130" s="125" t="n">
        <v>44842</v>
      </c>
      <c r="C130" s="26" t="n">
        <v>0</v>
      </c>
      <c r="D130" s="26" t="n">
        <v>79</v>
      </c>
      <c r="E130" s="26" t="inlineStr">
        <is>
          <t>退货退税</t>
        </is>
      </c>
      <c r="F130" s="26" t="inlineStr">
        <is>
          <t>无</t>
        </is>
      </c>
      <c r="G130" s="26" t="inlineStr">
        <is>
          <t>支付宝-西安捷宸贸易有限公司</t>
        </is>
      </c>
      <c r="H130" s="26" t="inlineStr">
        <is>
          <t>建设银行信用卡</t>
        </is>
      </c>
    </row>
    <row r="131">
      <c r="A131" s="125" t="n">
        <v>44816</v>
      </c>
      <c r="B131" s="125" t="n">
        <v>44842</v>
      </c>
      <c r="C131" s="26" t="n">
        <v>0</v>
      </c>
      <c r="D131" s="26" t="n">
        <v>79</v>
      </c>
      <c r="E131" s="26" t="inlineStr">
        <is>
          <t>退货退税</t>
        </is>
      </c>
      <c r="F131" s="26" t="inlineStr">
        <is>
          <t>无</t>
        </is>
      </c>
      <c r="G131" s="26" t="inlineStr">
        <is>
          <t>支付宝-西安捷宸贸易有限公司</t>
        </is>
      </c>
      <c r="H131" s="26" t="inlineStr">
        <is>
          <t>建设银行信用卡</t>
        </is>
      </c>
    </row>
    <row r="132">
      <c r="A132" s="125" t="n">
        <v>44815</v>
      </c>
      <c r="B132" s="125" t="n">
        <v>44842</v>
      </c>
      <c r="C132" s="26" t="n">
        <v>134</v>
      </c>
      <c r="D132" s="26" t="n">
        <v>0</v>
      </c>
      <c r="E132" s="26" t="inlineStr">
        <is>
          <t>消费</t>
        </is>
      </c>
      <c r="F132" s="26" t="inlineStr">
        <is>
          <t>无</t>
        </is>
      </c>
      <c r="G132" s="26" t="inlineStr">
        <is>
          <t>支付宝-西安捷宸贸易有限公司</t>
        </is>
      </c>
      <c r="H132" s="26" t="inlineStr">
        <is>
          <t>建设银行信用卡</t>
        </is>
      </c>
    </row>
    <row r="133">
      <c r="A133" s="125" t="n">
        <v>44814</v>
      </c>
      <c r="B133" s="125" t="n">
        <v>44842</v>
      </c>
      <c r="C133" s="26" t="n">
        <v>13.6</v>
      </c>
      <c r="D133" s="26" t="n">
        <v>0</v>
      </c>
      <c r="E133" s="26" t="inlineStr">
        <is>
          <t>消费</t>
        </is>
      </c>
      <c r="F133" s="26" t="inlineStr">
        <is>
          <t>无</t>
        </is>
      </c>
      <c r="G133" s="26" t="inlineStr">
        <is>
          <t>支付宝-成都红旗连锁股份有限公司</t>
        </is>
      </c>
      <c r="H133" s="26" t="inlineStr">
        <is>
          <t>建设银行信用卡</t>
        </is>
      </c>
    </row>
    <row r="134">
      <c r="A134" s="125" t="n">
        <v>44814</v>
      </c>
      <c r="B134" s="125" t="n">
        <v>44842</v>
      </c>
      <c r="C134" s="26" t="n">
        <v>16.8</v>
      </c>
      <c r="D134" s="26" t="n">
        <v>0</v>
      </c>
      <c r="E134" s="26" t="inlineStr">
        <is>
          <t>消费</t>
        </is>
      </c>
      <c r="F134" s="26" t="inlineStr">
        <is>
          <t>无</t>
        </is>
      </c>
      <c r="G134" s="26" t="inlineStr">
        <is>
          <t>支付宝-川西优选</t>
        </is>
      </c>
      <c r="H134" s="26" t="inlineStr">
        <is>
          <t>建设银行信用卡</t>
        </is>
      </c>
    </row>
    <row r="135">
      <c r="A135" s="125" t="n">
        <v>44814</v>
      </c>
      <c r="B135" s="125" t="n">
        <v>44842</v>
      </c>
      <c r="C135" s="26" t="n">
        <v>79</v>
      </c>
      <c r="D135" s="26" t="n">
        <v>0</v>
      </c>
      <c r="E135" s="26" t="inlineStr">
        <is>
          <t>消费</t>
        </is>
      </c>
      <c r="F135" s="26" t="inlineStr">
        <is>
          <t>无</t>
        </is>
      </c>
      <c r="G135" s="26" t="inlineStr">
        <is>
          <t>支付宝-西安捷宸贸易有限公司</t>
        </is>
      </c>
      <c r="H135" s="26" t="inlineStr">
        <is>
          <t>建设银行信用卡</t>
        </is>
      </c>
    </row>
    <row r="136">
      <c r="A136" s="125" t="n">
        <v>44814</v>
      </c>
      <c r="B136" s="125" t="n">
        <v>44842</v>
      </c>
      <c r="C136" s="26" t="n">
        <v>275.3</v>
      </c>
      <c r="D136" s="26" t="n">
        <v>0</v>
      </c>
      <c r="E136" s="26" t="inlineStr">
        <is>
          <t>消费</t>
        </is>
      </c>
      <c r="F136" s="26" t="inlineStr">
        <is>
          <t>无</t>
        </is>
      </c>
      <c r="G136" s="26" t="inlineStr">
        <is>
          <t>支付宝-川西优选</t>
        </is>
      </c>
      <c r="H136" s="26" t="inlineStr">
        <is>
          <t>建设银行信用卡</t>
        </is>
      </c>
    </row>
    <row r="137">
      <c r="A137" s="125" t="n">
        <v>44814</v>
      </c>
      <c r="B137" s="125" t="n">
        <v>44842.60512731481</v>
      </c>
      <c r="C137" s="26" t="n">
        <v>858.08</v>
      </c>
      <c r="D137" s="26" t="n">
        <v>0</v>
      </c>
      <c r="E137" s="26" t="inlineStr">
        <is>
          <t>还款</t>
        </is>
      </c>
      <c r="F137" s="26" t="inlineStr">
        <is>
          <t>支付宝-还款</t>
        </is>
      </c>
      <c r="G137" s="26" t="inlineStr">
        <is>
          <t>支付宝-花呗借呗还款</t>
        </is>
      </c>
      <c r="H137" s="26" t="inlineStr">
        <is>
          <t>建设银行储蓄卡</t>
        </is>
      </c>
    </row>
    <row r="138">
      <c r="A138" s="125" t="n">
        <v>44814</v>
      </c>
      <c r="B138" s="125" t="n">
        <v>44842.70995370371</v>
      </c>
      <c r="C138" s="26" t="n">
        <v>22</v>
      </c>
      <c r="D138" s="26" t="n">
        <v>0</v>
      </c>
      <c r="E138" s="26" t="inlineStr">
        <is>
          <t>消费</t>
        </is>
      </c>
      <c r="F138" s="26" t="inlineStr">
        <is>
          <t>财付通-微信转账</t>
        </is>
      </c>
      <c r="G138" s="26" t="inlineStr">
        <is>
          <t>财付通-微信转账</t>
        </is>
      </c>
      <c r="H138" s="26" t="inlineStr">
        <is>
          <t>建设银行储蓄卡</t>
        </is>
      </c>
    </row>
    <row r="139">
      <c r="A139" s="125" t="n">
        <v>44817</v>
      </c>
      <c r="B139" s="125" t="n">
        <v>44842.34599537037</v>
      </c>
      <c r="C139" s="26" t="n">
        <v>3036.76</v>
      </c>
      <c r="D139" s="26" t="n">
        <v>0</v>
      </c>
      <c r="E139" s="26" t="inlineStr">
        <is>
          <t>代收付</t>
        </is>
      </c>
      <c r="F139" s="26" t="inlineStr">
        <is>
          <t>先锋国际融资租赁有限公司</t>
        </is>
      </c>
      <c r="G139" s="26" t="inlineStr">
        <is>
          <t>租金</t>
        </is>
      </c>
      <c r="H139" s="26" t="inlineStr">
        <is>
          <t>建设银行储蓄卡</t>
        </is>
      </c>
    </row>
    <row r="140">
      <c r="A140" s="125" t="n">
        <v>44819</v>
      </c>
      <c r="B140" s="125" t="n">
        <v>44842.87108796297</v>
      </c>
      <c r="C140" s="26" t="n">
        <v>10</v>
      </c>
      <c r="D140" s="26" t="n">
        <v>0</v>
      </c>
      <c r="E140" s="26" t="inlineStr">
        <is>
          <t>消费</t>
        </is>
      </c>
      <c r="F140" s="26" t="inlineStr">
        <is>
          <t>财付通-微信转账</t>
        </is>
      </c>
      <c r="G140" s="26" t="inlineStr">
        <is>
          <t>财付通-微信转账</t>
        </is>
      </c>
      <c r="H140" s="26" t="inlineStr">
        <is>
          <t>建设银行储蓄卡</t>
        </is>
      </c>
    </row>
    <row r="141">
      <c r="A141" s="125" t="n">
        <v>44816</v>
      </c>
      <c r="B141" s="125" t="n">
        <v>44842</v>
      </c>
      <c r="C141" s="26" t="n">
        <v>25</v>
      </c>
      <c r="D141" s="26" t="n">
        <v>0</v>
      </c>
      <c r="E141" s="26" t="inlineStr">
        <is>
          <t>消费</t>
        </is>
      </c>
      <c r="F141" s="26" t="inlineStr">
        <is>
          <t>无</t>
        </is>
      </c>
      <c r="G141" s="26" t="inlineStr">
        <is>
          <t>支付宝-吕强</t>
        </is>
      </c>
      <c r="H141" s="26" t="inlineStr">
        <is>
          <t>建设银行信用卡</t>
        </is>
      </c>
    </row>
    <row r="142">
      <c r="A142" s="125" t="n">
        <v>44816</v>
      </c>
      <c r="B142" s="125" t="n">
        <v>44842</v>
      </c>
      <c r="C142" s="26" t="n">
        <v>106.03</v>
      </c>
      <c r="D142" s="26" t="n">
        <v>0</v>
      </c>
      <c r="E142" s="26" t="inlineStr">
        <is>
          <t>消费</t>
        </is>
      </c>
      <c r="F142" s="26" t="inlineStr">
        <is>
          <t>无</t>
        </is>
      </c>
      <c r="G142" s="26" t="inlineStr">
        <is>
          <t>网银在线-京东商城业务</t>
        </is>
      </c>
      <c r="H142" s="26" t="inlineStr">
        <is>
          <t>建设银行信用卡</t>
        </is>
      </c>
    </row>
    <row r="143">
      <c r="A143" s="125" t="n">
        <v>44816</v>
      </c>
      <c r="B143" s="125" t="n">
        <v>44842</v>
      </c>
      <c r="C143" s="26" t="n">
        <v>0</v>
      </c>
      <c r="D143" s="26" t="n">
        <v>4.9</v>
      </c>
      <c r="E143" s="26" t="inlineStr">
        <is>
          <t>退货退税</t>
        </is>
      </c>
      <c r="F143" s="26" t="inlineStr">
        <is>
          <t>无</t>
        </is>
      </c>
      <c r="G143" s="26" t="inlineStr">
        <is>
          <t>支付宝-南昌蓝之润科技有限公司</t>
        </is>
      </c>
      <c r="H143" s="26" t="inlineStr">
        <is>
          <t>建设银行信用卡</t>
        </is>
      </c>
    </row>
    <row r="144">
      <c r="A144" s="125" t="n">
        <v>44816</v>
      </c>
      <c r="B144" s="125" t="n">
        <v>44842</v>
      </c>
      <c r="C144" s="26" t="n">
        <v>0</v>
      </c>
      <c r="D144" s="26" t="n">
        <v>79</v>
      </c>
      <c r="E144" s="26" t="inlineStr">
        <is>
          <t>退货退税</t>
        </is>
      </c>
      <c r="F144" s="26" t="inlineStr">
        <is>
          <t>无</t>
        </is>
      </c>
      <c r="G144" s="26" t="inlineStr">
        <is>
          <t>支付宝-西安捷宸贸易有限公司</t>
        </is>
      </c>
      <c r="H144" s="26" t="inlineStr">
        <is>
          <t>建设银行信用卡</t>
        </is>
      </c>
    </row>
    <row r="145">
      <c r="A145" s="125" t="n">
        <v>44816</v>
      </c>
      <c r="B145" s="125" t="n">
        <v>44842</v>
      </c>
      <c r="C145" s="26" t="n">
        <v>0</v>
      </c>
      <c r="D145" s="26" t="n">
        <v>79</v>
      </c>
      <c r="E145" s="26" t="inlineStr">
        <is>
          <t>退货退税</t>
        </is>
      </c>
      <c r="F145" s="26" t="inlineStr">
        <is>
          <t>无</t>
        </is>
      </c>
      <c r="G145" s="26" t="inlineStr">
        <is>
          <t>支付宝-西安捷宸贸易有限公司</t>
        </is>
      </c>
      <c r="H145" s="26" t="inlineStr">
        <is>
          <t>建设银行信用卡</t>
        </is>
      </c>
    </row>
    <row r="146">
      <c r="A146" s="125" t="n">
        <v>44815</v>
      </c>
      <c r="B146" s="125" t="n">
        <v>44842</v>
      </c>
      <c r="C146" s="26" t="n">
        <v>134</v>
      </c>
      <c r="D146" s="26" t="n">
        <v>0</v>
      </c>
      <c r="E146" s="26" t="inlineStr">
        <is>
          <t>消费</t>
        </is>
      </c>
      <c r="F146" s="26" t="inlineStr">
        <is>
          <t>无</t>
        </is>
      </c>
      <c r="G146" s="26" t="inlineStr">
        <is>
          <t>支付宝-西安捷宸贸易有限公司</t>
        </is>
      </c>
      <c r="H146" s="26" t="inlineStr">
        <is>
          <t>建设银行信用卡</t>
        </is>
      </c>
    </row>
    <row r="147">
      <c r="A147" s="125" t="n">
        <v>44814</v>
      </c>
      <c r="B147" s="125" t="n">
        <v>44842</v>
      </c>
      <c r="C147" s="26" t="n">
        <v>13.6</v>
      </c>
      <c r="D147" s="26" t="n">
        <v>0</v>
      </c>
      <c r="E147" s="26" t="inlineStr">
        <is>
          <t>消费</t>
        </is>
      </c>
      <c r="F147" s="26" t="inlineStr">
        <is>
          <t>无</t>
        </is>
      </c>
      <c r="G147" s="26" t="inlineStr">
        <is>
          <t>支付宝-成都红旗连锁股份有限公司</t>
        </is>
      </c>
      <c r="H147" s="26" t="inlineStr">
        <is>
          <t>建设银行信用卡</t>
        </is>
      </c>
    </row>
    <row r="148">
      <c r="A148" s="125" t="n">
        <v>44814</v>
      </c>
      <c r="B148" s="125" t="n">
        <v>44842</v>
      </c>
      <c r="C148" s="26" t="n">
        <v>16.8</v>
      </c>
      <c r="D148" s="26" t="n">
        <v>0</v>
      </c>
      <c r="E148" s="26" t="inlineStr">
        <is>
          <t>消费</t>
        </is>
      </c>
      <c r="F148" s="26" t="inlineStr">
        <is>
          <t>无</t>
        </is>
      </c>
      <c r="G148" s="26" t="inlineStr">
        <is>
          <t>支付宝-川西优选</t>
        </is>
      </c>
      <c r="H148" s="26" t="inlineStr">
        <is>
          <t>建设银行信用卡</t>
        </is>
      </c>
    </row>
    <row r="149">
      <c r="A149" s="125" t="n">
        <v>44814</v>
      </c>
      <c r="B149" s="125" t="n">
        <v>44842</v>
      </c>
      <c r="C149" s="26" t="n">
        <v>79</v>
      </c>
      <c r="D149" s="26" t="n">
        <v>0</v>
      </c>
      <c r="E149" s="26" t="inlineStr">
        <is>
          <t>消费</t>
        </is>
      </c>
      <c r="F149" s="26" t="inlineStr">
        <is>
          <t>无</t>
        </is>
      </c>
      <c r="G149" s="26" t="inlineStr">
        <is>
          <t>支付宝-西安捷宸贸易有限公司</t>
        </is>
      </c>
      <c r="H149" s="26" t="inlineStr">
        <is>
          <t>建设银行信用卡</t>
        </is>
      </c>
    </row>
    <row r="150">
      <c r="A150" s="125" t="n">
        <v>44814</v>
      </c>
      <c r="B150" s="125" t="n">
        <v>44842</v>
      </c>
      <c r="C150" s="26" t="n">
        <v>275.3</v>
      </c>
      <c r="D150" s="26" t="n">
        <v>0</v>
      </c>
      <c r="E150" s="26" t="inlineStr">
        <is>
          <t>消费</t>
        </is>
      </c>
      <c r="F150" s="26" t="inlineStr">
        <is>
          <t>无</t>
        </is>
      </c>
      <c r="G150" s="26" t="inlineStr">
        <is>
          <t>支付宝-川西优选</t>
        </is>
      </c>
      <c r="H150" s="26" t="inlineStr">
        <is>
          <t>建设银行信用卡</t>
        </is>
      </c>
    </row>
    <row r="151">
      <c r="A151" s="125" t="n">
        <v>44814</v>
      </c>
      <c r="B151" s="125" t="n">
        <v>44842.60512731481</v>
      </c>
      <c r="C151" s="26" t="n">
        <v>858.08</v>
      </c>
      <c r="D151" s="26" t="n">
        <v>0</v>
      </c>
      <c r="E151" s="26" t="inlineStr">
        <is>
          <t>还款</t>
        </is>
      </c>
      <c r="F151" s="26" t="inlineStr">
        <is>
          <t>支付宝-还款</t>
        </is>
      </c>
      <c r="G151" s="26" t="inlineStr">
        <is>
          <t>支付宝-花呗借呗还款</t>
        </is>
      </c>
      <c r="H151" s="26" t="inlineStr">
        <is>
          <t>建设银行储蓄卡</t>
        </is>
      </c>
    </row>
    <row r="152">
      <c r="A152" s="125" t="n">
        <v>44814</v>
      </c>
      <c r="B152" s="125" t="n">
        <v>44842.70995370371</v>
      </c>
      <c r="C152" s="26" t="n">
        <v>22</v>
      </c>
      <c r="D152" s="26" t="n">
        <v>0</v>
      </c>
      <c r="E152" s="26" t="inlineStr">
        <is>
          <t>消费</t>
        </is>
      </c>
      <c r="F152" s="26" t="inlineStr">
        <is>
          <t>财付通-微信转账</t>
        </is>
      </c>
      <c r="G152" s="26" t="inlineStr">
        <is>
          <t>财付通-微信转账</t>
        </is>
      </c>
      <c r="H152" s="26" t="inlineStr">
        <is>
          <t>建设银行储蓄卡</t>
        </is>
      </c>
    </row>
    <row r="153">
      <c r="A153" s="125" t="n">
        <v>44817</v>
      </c>
      <c r="B153" s="125" t="n">
        <v>44842.34599537037</v>
      </c>
      <c r="C153" s="26" t="n">
        <v>3036.76</v>
      </c>
      <c r="D153" s="26" t="n">
        <v>0</v>
      </c>
      <c r="E153" s="26" t="inlineStr">
        <is>
          <t>代收付</t>
        </is>
      </c>
      <c r="F153" s="26" t="inlineStr">
        <is>
          <t>先锋国际融资租赁有限公司</t>
        </is>
      </c>
      <c r="G153" s="26" t="inlineStr">
        <is>
          <t>租金</t>
        </is>
      </c>
      <c r="H153" s="26" t="inlineStr">
        <is>
          <t>建设银行储蓄卡</t>
        </is>
      </c>
    </row>
    <row r="154">
      <c r="A154" s="125" t="n">
        <v>44819</v>
      </c>
      <c r="B154" s="125" t="n">
        <v>44842.87108796297</v>
      </c>
      <c r="C154" s="26" t="n">
        <v>10</v>
      </c>
      <c r="D154" s="26" t="n">
        <v>0</v>
      </c>
      <c r="E154" s="26" t="inlineStr">
        <is>
          <t>消费</t>
        </is>
      </c>
      <c r="F154" s="26" t="inlineStr">
        <is>
          <t>财付通-微信转账</t>
        </is>
      </c>
      <c r="G154" s="26" t="inlineStr">
        <is>
          <t>财付通-微信转账</t>
        </is>
      </c>
      <c r="H154" s="26" t="inlineStr">
        <is>
          <t>建设银行储蓄卡</t>
        </is>
      </c>
    </row>
    <row r="155">
      <c r="A155" s="125" t="n">
        <v>44816</v>
      </c>
      <c r="B155" s="125" t="n">
        <v>44842</v>
      </c>
      <c r="C155" s="26" t="n">
        <v>25</v>
      </c>
      <c r="D155" s="26" t="n">
        <v>0</v>
      </c>
      <c r="E155" s="26" t="inlineStr">
        <is>
          <t>消费</t>
        </is>
      </c>
      <c r="F155" s="26" t="inlineStr">
        <is>
          <t>无</t>
        </is>
      </c>
      <c r="G155" s="26" t="inlineStr">
        <is>
          <t>支付宝-吕强</t>
        </is>
      </c>
      <c r="H155" s="26" t="inlineStr">
        <is>
          <t>建设银行信用卡</t>
        </is>
      </c>
    </row>
    <row r="156">
      <c r="A156" s="125" t="n">
        <v>44816</v>
      </c>
      <c r="B156" s="125" t="n">
        <v>44842</v>
      </c>
      <c r="C156" s="26" t="n">
        <v>106.03</v>
      </c>
      <c r="D156" s="26" t="n">
        <v>0</v>
      </c>
      <c r="E156" s="26" t="inlineStr">
        <is>
          <t>消费</t>
        </is>
      </c>
      <c r="F156" s="26" t="inlineStr">
        <is>
          <t>无</t>
        </is>
      </c>
      <c r="G156" s="26" t="inlineStr">
        <is>
          <t>网银在线-京东商城业务</t>
        </is>
      </c>
      <c r="H156" s="26" t="inlineStr">
        <is>
          <t>建设银行信用卡</t>
        </is>
      </c>
    </row>
    <row r="157">
      <c r="A157" s="125" t="n">
        <v>44816</v>
      </c>
      <c r="B157" s="125" t="n">
        <v>44842</v>
      </c>
      <c r="C157" s="26" t="n">
        <v>0</v>
      </c>
      <c r="D157" s="26" t="n">
        <v>4.9</v>
      </c>
      <c r="E157" s="26" t="inlineStr">
        <is>
          <t>退货退税</t>
        </is>
      </c>
      <c r="F157" s="26" t="inlineStr">
        <is>
          <t>无</t>
        </is>
      </c>
      <c r="G157" s="26" t="inlineStr">
        <is>
          <t>支付宝-南昌蓝之润科技有限公司</t>
        </is>
      </c>
      <c r="H157" s="26" t="inlineStr">
        <is>
          <t>建设银行信用卡</t>
        </is>
      </c>
    </row>
    <row r="158">
      <c r="A158" s="125" t="n">
        <v>44816</v>
      </c>
      <c r="B158" s="125" t="n">
        <v>44842</v>
      </c>
      <c r="C158" s="26" t="n">
        <v>0</v>
      </c>
      <c r="D158" s="26" t="n">
        <v>79</v>
      </c>
      <c r="E158" s="26" t="inlineStr">
        <is>
          <t>退货退税</t>
        </is>
      </c>
      <c r="F158" s="26" t="inlineStr">
        <is>
          <t>无</t>
        </is>
      </c>
      <c r="G158" s="26" t="inlineStr">
        <is>
          <t>支付宝-西安捷宸贸易有限公司</t>
        </is>
      </c>
      <c r="H158" s="26" t="inlineStr">
        <is>
          <t>建设银行信用卡</t>
        </is>
      </c>
    </row>
    <row r="159">
      <c r="A159" s="125" t="n">
        <v>44816</v>
      </c>
      <c r="B159" s="125" t="n">
        <v>44842</v>
      </c>
      <c r="C159" s="26" t="n">
        <v>0</v>
      </c>
      <c r="D159" s="26" t="n">
        <v>79</v>
      </c>
      <c r="E159" s="26" t="inlineStr">
        <is>
          <t>退货退税</t>
        </is>
      </c>
      <c r="F159" s="26" t="inlineStr">
        <is>
          <t>无</t>
        </is>
      </c>
      <c r="G159" s="26" t="inlineStr">
        <is>
          <t>支付宝-西安捷宸贸易有限公司</t>
        </is>
      </c>
      <c r="H159" s="26" t="inlineStr">
        <is>
          <t>建设银行信用卡</t>
        </is>
      </c>
    </row>
    <row r="160">
      <c r="A160" s="125" t="n">
        <v>44815</v>
      </c>
      <c r="B160" s="125" t="n">
        <v>44842</v>
      </c>
      <c r="C160" s="26" t="n">
        <v>134</v>
      </c>
      <c r="D160" s="26" t="n">
        <v>0</v>
      </c>
      <c r="E160" s="26" t="inlineStr">
        <is>
          <t>消费</t>
        </is>
      </c>
      <c r="F160" s="26" t="inlineStr">
        <is>
          <t>无</t>
        </is>
      </c>
      <c r="G160" s="26" t="inlineStr">
        <is>
          <t>支付宝-西安捷宸贸易有限公司</t>
        </is>
      </c>
      <c r="H160" s="26" t="inlineStr">
        <is>
          <t>建设银行信用卡</t>
        </is>
      </c>
    </row>
    <row r="161">
      <c r="A161" s="125" t="n">
        <v>44814</v>
      </c>
      <c r="B161" s="125" t="n">
        <v>44842</v>
      </c>
      <c r="C161" s="26" t="n">
        <v>13.6</v>
      </c>
      <c r="D161" s="26" t="n">
        <v>0</v>
      </c>
      <c r="E161" s="26" t="inlineStr">
        <is>
          <t>消费</t>
        </is>
      </c>
      <c r="F161" s="26" t="inlineStr">
        <is>
          <t>无</t>
        </is>
      </c>
      <c r="G161" s="26" t="inlineStr">
        <is>
          <t>支付宝-成都红旗连锁股份有限公司</t>
        </is>
      </c>
      <c r="H161" s="26" t="inlineStr">
        <is>
          <t>建设银行信用卡</t>
        </is>
      </c>
    </row>
    <row r="162">
      <c r="A162" s="125" t="n">
        <v>44814</v>
      </c>
      <c r="B162" s="125" t="n">
        <v>44842</v>
      </c>
      <c r="C162" s="26" t="n">
        <v>16.8</v>
      </c>
      <c r="D162" s="26" t="n">
        <v>0</v>
      </c>
      <c r="E162" s="26" t="inlineStr">
        <is>
          <t>消费</t>
        </is>
      </c>
      <c r="F162" s="26" t="inlineStr">
        <is>
          <t>无</t>
        </is>
      </c>
      <c r="G162" s="26" t="inlineStr">
        <is>
          <t>支付宝-川西优选</t>
        </is>
      </c>
      <c r="H162" s="26" t="inlineStr">
        <is>
          <t>建设银行信用卡</t>
        </is>
      </c>
    </row>
    <row r="163">
      <c r="A163" s="125" t="n">
        <v>44814</v>
      </c>
      <c r="B163" s="125" t="n">
        <v>44842</v>
      </c>
      <c r="C163" s="26" t="n">
        <v>79</v>
      </c>
      <c r="D163" s="26" t="n">
        <v>0</v>
      </c>
      <c r="E163" s="26" t="inlineStr">
        <is>
          <t>消费</t>
        </is>
      </c>
      <c r="F163" s="26" t="inlineStr">
        <is>
          <t>无</t>
        </is>
      </c>
      <c r="G163" s="26" t="inlineStr">
        <is>
          <t>支付宝-西安捷宸贸易有限公司</t>
        </is>
      </c>
      <c r="H163" s="26" t="inlineStr">
        <is>
          <t>建设银行信用卡</t>
        </is>
      </c>
    </row>
    <row r="164">
      <c r="A164" s="125" t="n">
        <v>44814</v>
      </c>
      <c r="B164" s="125" t="n">
        <v>44842</v>
      </c>
      <c r="C164" s="26" t="n">
        <v>275.3</v>
      </c>
      <c r="D164" s="26" t="n">
        <v>0</v>
      </c>
      <c r="E164" s="26" t="inlineStr">
        <is>
          <t>消费</t>
        </is>
      </c>
      <c r="F164" s="26" t="inlineStr">
        <is>
          <t>无</t>
        </is>
      </c>
      <c r="G164" s="26" t="inlineStr">
        <is>
          <t>支付宝-川西优选</t>
        </is>
      </c>
      <c r="H164" s="26" t="inlineStr">
        <is>
          <t>建设银行信用卡</t>
        </is>
      </c>
    </row>
    <row r="165">
      <c r="A165" s="125" t="n">
        <v>44814</v>
      </c>
      <c r="B165" s="125" t="n">
        <v>44842.60512731481</v>
      </c>
      <c r="C165" s="26" t="n">
        <v>858.08</v>
      </c>
      <c r="D165" s="26" t="n">
        <v>0</v>
      </c>
      <c r="E165" s="26" t="inlineStr">
        <is>
          <t>还款</t>
        </is>
      </c>
      <c r="F165" s="26" t="inlineStr">
        <is>
          <t>支付宝-还款</t>
        </is>
      </c>
      <c r="G165" s="26" t="inlineStr">
        <is>
          <t>支付宝-花呗借呗还款</t>
        </is>
      </c>
      <c r="H165" s="26" t="inlineStr">
        <is>
          <t>建设银行储蓄卡</t>
        </is>
      </c>
    </row>
    <row r="166">
      <c r="A166" s="125" t="n">
        <v>44814</v>
      </c>
      <c r="B166" s="125" t="n">
        <v>44842.70995370371</v>
      </c>
      <c r="C166" s="26" t="n">
        <v>22</v>
      </c>
      <c r="D166" s="26" t="n">
        <v>0</v>
      </c>
      <c r="E166" s="26" t="inlineStr">
        <is>
          <t>消费</t>
        </is>
      </c>
      <c r="F166" s="26" t="inlineStr">
        <is>
          <t>财付通-微信转账</t>
        </is>
      </c>
      <c r="G166" s="26" t="inlineStr">
        <is>
          <t>财付通-微信转账</t>
        </is>
      </c>
      <c r="H166" s="26" t="inlineStr">
        <is>
          <t>建设银行储蓄卡</t>
        </is>
      </c>
    </row>
    <row r="167">
      <c r="A167" s="125" t="n">
        <v>44817</v>
      </c>
      <c r="B167" s="125" t="n">
        <v>44842.34599537037</v>
      </c>
      <c r="C167" s="26" t="n">
        <v>3036.76</v>
      </c>
      <c r="D167" s="26" t="n">
        <v>0</v>
      </c>
      <c r="E167" s="26" t="inlineStr">
        <is>
          <t>代收付</t>
        </is>
      </c>
      <c r="F167" s="26" t="inlineStr">
        <is>
          <t>先锋国际融资租赁有限公司</t>
        </is>
      </c>
      <c r="G167" s="26" t="inlineStr">
        <is>
          <t>租金</t>
        </is>
      </c>
      <c r="H167" s="26" t="inlineStr">
        <is>
          <t>建设银行储蓄卡</t>
        </is>
      </c>
    </row>
    <row r="168">
      <c r="A168" s="125" t="n">
        <v>44819</v>
      </c>
      <c r="B168" s="125" t="n">
        <v>44842.87108796297</v>
      </c>
      <c r="C168" s="26" t="n">
        <v>10</v>
      </c>
      <c r="D168" s="26" t="n">
        <v>0</v>
      </c>
      <c r="E168" s="26" t="inlineStr">
        <is>
          <t>消费</t>
        </is>
      </c>
      <c r="F168" s="26" t="inlineStr">
        <is>
          <t>财付通-微信转账</t>
        </is>
      </c>
      <c r="G168" s="26" t="inlineStr">
        <is>
          <t>财付通-微信转账</t>
        </is>
      </c>
      <c r="H168" s="26" t="inlineStr">
        <is>
          <t>建设银行储蓄卡</t>
        </is>
      </c>
    </row>
    <row r="169">
      <c r="A169" s="125" t="n">
        <v>44816</v>
      </c>
      <c r="B169" s="125" t="n">
        <v>44842</v>
      </c>
      <c r="C169" s="26" t="n">
        <v>25</v>
      </c>
      <c r="D169" s="26" t="n">
        <v>0</v>
      </c>
      <c r="E169" s="26" t="inlineStr">
        <is>
          <t>消费</t>
        </is>
      </c>
      <c r="F169" s="26" t="inlineStr">
        <is>
          <t>无</t>
        </is>
      </c>
      <c r="G169" s="26" t="inlineStr">
        <is>
          <t>支付宝-吕强</t>
        </is>
      </c>
      <c r="H169" s="26" t="inlineStr">
        <is>
          <t>建设银行信用卡</t>
        </is>
      </c>
    </row>
    <row r="170">
      <c r="A170" s="125" t="n">
        <v>44816</v>
      </c>
      <c r="B170" s="125" t="n">
        <v>44842</v>
      </c>
      <c r="C170" s="26" t="n">
        <v>106.03</v>
      </c>
      <c r="D170" s="26" t="n">
        <v>0</v>
      </c>
      <c r="E170" s="26" t="inlineStr">
        <is>
          <t>消费</t>
        </is>
      </c>
      <c r="F170" s="26" t="inlineStr">
        <is>
          <t>无</t>
        </is>
      </c>
      <c r="G170" s="26" t="inlineStr">
        <is>
          <t>网银在线-京东商城业务</t>
        </is>
      </c>
      <c r="H170" s="26" t="inlineStr">
        <is>
          <t>建设银行信用卡</t>
        </is>
      </c>
    </row>
    <row r="171">
      <c r="A171" s="125" t="n">
        <v>44816</v>
      </c>
      <c r="B171" s="125" t="n">
        <v>44842</v>
      </c>
      <c r="C171" s="26" t="n">
        <v>0</v>
      </c>
      <c r="D171" s="26" t="n">
        <v>4.9</v>
      </c>
      <c r="E171" s="26" t="inlineStr">
        <is>
          <t>退货退税</t>
        </is>
      </c>
      <c r="F171" s="26" t="inlineStr">
        <is>
          <t>无</t>
        </is>
      </c>
      <c r="G171" s="26" t="inlineStr">
        <is>
          <t>支付宝-南昌蓝之润科技有限公司</t>
        </is>
      </c>
      <c r="H171" s="26" t="inlineStr">
        <is>
          <t>建设银行信用卡</t>
        </is>
      </c>
    </row>
    <row r="172">
      <c r="A172" s="125" t="n">
        <v>44816</v>
      </c>
      <c r="B172" s="125" t="n">
        <v>44842</v>
      </c>
      <c r="C172" s="26" t="n">
        <v>0</v>
      </c>
      <c r="D172" s="26" t="n">
        <v>79</v>
      </c>
      <c r="E172" s="26" t="inlineStr">
        <is>
          <t>退货退税</t>
        </is>
      </c>
      <c r="F172" s="26" t="inlineStr">
        <is>
          <t>无</t>
        </is>
      </c>
      <c r="G172" s="26" t="inlineStr">
        <is>
          <t>支付宝-西安捷宸贸易有限公司</t>
        </is>
      </c>
      <c r="H172" s="26" t="inlineStr">
        <is>
          <t>建设银行信用卡</t>
        </is>
      </c>
    </row>
    <row r="173">
      <c r="A173" s="125" t="n">
        <v>44816</v>
      </c>
      <c r="B173" s="125" t="n">
        <v>44842</v>
      </c>
      <c r="C173" s="26" t="n">
        <v>0</v>
      </c>
      <c r="D173" s="26" t="n">
        <v>79</v>
      </c>
      <c r="E173" s="26" t="inlineStr">
        <is>
          <t>退货退税</t>
        </is>
      </c>
      <c r="F173" s="26" t="inlineStr">
        <is>
          <t>无</t>
        </is>
      </c>
      <c r="G173" s="26" t="inlineStr">
        <is>
          <t>支付宝-西安捷宸贸易有限公司</t>
        </is>
      </c>
      <c r="H173" s="26" t="inlineStr">
        <is>
          <t>建设银行信用卡</t>
        </is>
      </c>
    </row>
    <row r="174">
      <c r="A174" s="125" t="n">
        <v>44815</v>
      </c>
      <c r="B174" s="125" t="n">
        <v>44842</v>
      </c>
      <c r="C174" s="26" t="n">
        <v>134</v>
      </c>
      <c r="D174" s="26" t="n">
        <v>0</v>
      </c>
      <c r="E174" s="26" t="inlineStr">
        <is>
          <t>消费</t>
        </is>
      </c>
      <c r="F174" s="26" t="inlineStr">
        <is>
          <t>无</t>
        </is>
      </c>
      <c r="G174" s="26" t="inlineStr">
        <is>
          <t>支付宝-西安捷宸贸易有限公司</t>
        </is>
      </c>
      <c r="H174" s="26" t="inlineStr">
        <is>
          <t>建设银行信用卡</t>
        </is>
      </c>
    </row>
    <row r="175">
      <c r="A175" s="125" t="n">
        <v>44814</v>
      </c>
      <c r="B175" s="125" t="n">
        <v>44842</v>
      </c>
      <c r="C175" s="26" t="n">
        <v>13.6</v>
      </c>
      <c r="D175" s="26" t="n">
        <v>0</v>
      </c>
      <c r="E175" s="26" t="inlineStr">
        <is>
          <t>消费</t>
        </is>
      </c>
      <c r="F175" s="26" t="inlineStr">
        <is>
          <t>无</t>
        </is>
      </c>
      <c r="G175" s="26" t="inlineStr">
        <is>
          <t>支付宝-成都红旗连锁股份有限公司</t>
        </is>
      </c>
      <c r="H175" s="26" t="inlineStr">
        <is>
          <t>建设银行信用卡</t>
        </is>
      </c>
    </row>
    <row r="176">
      <c r="A176" s="125" t="n">
        <v>44814</v>
      </c>
      <c r="B176" s="125" t="n">
        <v>44842</v>
      </c>
      <c r="C176" s="26" t="n">
        <v>16.8</v>
      </c>
      <c r="D176" s="26" t="n">
        <v>0</v>
      </c>
      <c r="E176" s="26" t="inlineStr">
        <is>
          <t>消费</t>
        </is>
      </c>
      <c r="F176" s="26" t="inlineStr">
        <is>
          <t>无</t>
        </is>
      </c>
      <c r="G176" s="26" t="inlineStr">
        <is>
          <t>支付宝-川西优选</t>
        </is>
      </c>
      <c r="H176" s="26" t="inlineStr">
        <is>
          <t>建设银行信用卡</t>
        </is>
      </c>
    </row>
    <row r="177">
      <c r="A177" s="125" t="n">
        <v>44814</v>
      </c>
      <c r="B177" s="125" t="n">
        <v>44842</v>
      </c>
      <c r="C177" s="26" t="n">
        <v>79</v>
      </c>
      <c r="D177" s="26" t="n">
        <v>0</v>
      </c>
      <c r="E177" s="26" t="inlineStr">
        <is>
          <t>消费</t>
        </is>
      </c>
      <c r="F177" s="26" t="inlineStr">
        <is>
          <t>无</t>
        </is>
      </c>
      <c r="G177" s="26" t="inlineStr">
        <is>
          <t>支付宝-西安捷宸贸易有限公司</t>
        </is>
      </c>
      <c r="H177" s="26" t="inlineStr">
        <is>
          <t>建设银行信用卡</t>
        </is>
      </c>
    </row>
    <row r="178">
      <c r="A178" s="125" t="n">
        <v>44814</v>
      </c>
      <c r="B178" s="125" t="n">
        <v>44842</v>
      </c>
      <c r="C178" s="26" t="n">
        <v>275.3</v>
      </c>
      <c r="D178" s="26" t="n">
        <v>0</v>
      </c>
      <c r="E178" s="26" t="inlineStr">
        <is>
          <t>消费</t>
        </is>
      </c>
      <c r="F178" s="26" t="inlineStr">
        <is>
          <t>无</t>
        </is>
      </c>
      <c r="G178" s="26" t="inlineStr">
        <is>
          <t>支付宝-川西优选</t>
        </is>
      </c>
      <c r="H178" s="26" t="inlineStr">
        <is>
          <t>建设银行信用卡</t>
        </is>
      </c>
    </row>
    <row r="179">
      <c r="A179" s="125" t="n">
        <v>44814</v>
      </c>
      <c r="B179" s="125" t="n">
        <v>44842.60512731481</v>
      </c>
      <c r="C179" s="26" t="n">
        <v>858.08</v>
      </c>
      <c r="D179" s="26" t="n">
        <v>0</v>
      </c>
      <c r="E179" s="26" t="inlineStr">
        <is>
          <t>还款</t>
        </is>
      </c>
      <c r="F179" s="26" t="inlineStr">
        <is>
          <t>支付宝-还款</t>
        </is>
      </c>
      <c r="G179" s="26" t="inlineStr">
        <is>
          <t>支付宝-花呗借呗还款</t>
        </is>
      </c>
      <c r="H179" s="26" t="inlineStr">
        <is>
          <t>建设银行储蓄卡</t>
        </is>
      </c>
    </row>
    <row r="180">
      <c r="A180" s="125" t="n">
        <v>44814</v>
      </c>
      <c r="B180" s="125" t="n">
        <v>44842.70995370371</v>
      </c>
      <c r="C180" s="26" t="n">
        <v>22</v>
      </c>
      <c r="D180" s="26" t="n">
        <v>0</v>
      </c>
      <c r="E180" s="26" t="inlineStr">
        <is>
          <t>消费</t>
        </is>
      </c>
      <c r="F180" s="26" t="inlineStr">
        <is>
          <t>财付通-微信转账</t>
        </is>
      </c>
      <c r="G180" s="26" t="inlineStr">
        <is>
          <t>财付通-微信转账</t>
        </is>
      </c>
      <c r="H180" s="26" t="inlineStr">
        <is>
          <t>建设银行储蓄卡</t>
        </is>
      </c>
    </row>
    <row r="181">
      <c r="A181" s="125" t="n">
        <v>44817</v>
      </c>
      <c r="B181" s="125" t="n">
        <v>44842.34599537037</v>
      </c>
      <c r="C181" s="26" t="n">
        <v>3036.76</v>
      </c>
      <c r="D181" s="26" t="n">
        <v>0</v>
      </c>
      <c r="E181" s="26" t="inlineStr">
        <is>
          <t>代收付</t>
        </is>
      </c>
      <c r="F181" s="26" t="inlineStr">
        <is>
          <t>先锋国际融资租赁有限公司</t>
        </is>
      </c>
      <c r="G181" s="26" t="inlineStr">
        <is>
          <t>租金</t>
        </is>
      </c>
      <c r="H181" s="26" t="inlineStr">
        <is>
          <t>建设银行储蓄卡</t>
        </is>
      </c>
    </row>
    <row r="182">
      <c r="A182" s="125" t="n">
        <v>44819</v>
      </c>
      <c r="B182" s="125" t="n">
        <v>44842.87108796297</v>
      </c>
      <c r="C182" s="26" t="n">
        <v>10</v>
      </c>
      <c r="D182" s="26" t="n">
        <v>0</v>
      </c>
      <c r="E182" s="26" t="inlineStr">
        <is>
          <t>消费</t>
        </is>
      </c>
      <c r="F182" s="26" t="inlineStr">
        <is>
          <t>财付通-微信转账</t>
        </is>
      </c>
      <c r="G182" s="26" t="inlineStr">
        <is>
          <t>财付通-微信转账</t>
        </is>
      </c>
      <c r="H182" s="26" t="inlineStr">
        <is>
          <t>建设银行储蓄卡</t>
        </is>
      </c>
    </row>
    <row r="183">
      <c r="A183" s="125" t="n">
        <v>44816</v>
      </c>
      <c r="B183" s="125" t="n">
        <v>44842</v>
      </c>
      <c r="C183" s="26" t="n">
        <v>25</v>
      </c>
      <c r="D183" s="26" t="n">
        <v>0</v>
      </c>
      <c r="E183" s="26" t="inlineStr">
        <is>
          <t>消费</t>
        </is>
      </c>
      <c r="F183" s="26" t="inlineStr">
        <is>
          <t>无</t>
        </is>
      </c>
      <c r="G183" s="26" t="inlineStr">
        <is>
          <t>支付宝-吕强</t>
        </is>
      </c>
      <c r="H183" s="26" t="inlineStr">
        <is>
          <t>建设银行信用卡</t>
        </is>
      </c>
    </row>
    <row r="184">
      <c r="A184" s="125" t="n">
        <v>44816</v>
      </c>
      <c r="B184" s="125" t="n">
        <v>44842</v>
      </c>
      <c r="C184" s="26" t="n">
        <v>106.03</v>
      </c>
      <c r="D184" s="26" t="n">
        <v>0</v>
      </c>
      <c r="E184" s="26" t="inlineStr">
        <is>
          <t>消费</t>
        </is>
      </c>
      <c r="F184" s="26" t="inlineStr">
        <is>
          <t>无</t>
        </is>
      </c>
      <c r="G184" s="26" t="inlineStr">
        <is>
          <t>网银在线-京东商城业务</t>
        </is>
      </c>
      <c r="H184" s="26" t="inlineStr">
        <is>
          <t>建设银行信用卡</t>
        </is>
      </c>
    </row>
    <row r="185">
      <c r="A185" s="125" t="n">
        <v>44816</v>
      </c>
      <c r="B185" s="125" t="n">
        <v>44842</v>
      </c>
      <c r="C185" s="26" t="n">
        <v>0</v>
      </c>
      <c r="D185" s="26" t="n">
        <v>4.9</v>
      </c>
      <c r="E185" s="26" t="inlineStr">
        <is>
          <t>退货退税</t>
        </is>
      </c>
      <c r="F185" s="26" t="inlineStr">
        <is>
          <t>无</t>
        </is>
      </c>
      <c r="G185" s="26" t="inlineStr">
        <is>
          <t>支付宝-南昌蓝之润科技有限公司</t>
        </is>
      </c>
      <c r="H185" s="26" t="inlineStr">
        <is>
          <t>建设银行信用卡</t>
        </is>
      </c>
    </row>
    <row r="186">
      <c r="A186" s="125" t="n">
        <v>44816</v>
      </c>
      <c r="B186" s="125" t="n">
        <v>44842</v>
      </c>
      <c r="C186" s="26" t="n">
        <v>0</v>
      </c>
      <c r="D186" s="26" t="n">
        <v>79</v>
      </c>
      <c r="E186" s="26" t="inlineStr">
        <is>
          <t>退货退税</t>
        </is>
      </c>
      <c r="F186" s="26" t="inlineStr">
        <is>
          <t>无</t>
        </is>
      </c>
      <c r="G186" s="26" t="inlineStr">
        <is>
          <t>支付宝-西安捷宸贸易有限公司</t>
        </is>
      </c>
      <c r="H186" s="26" t="inlineStr">
        <is>
          <t>建设银行信用卡</t>
        </is>
      </c>
    </row>
    <row r="187">
      <c r="A187" s="125" t="n">
        <v>44816</v>
      </c>
      <c r="B187" s="125" t="n">
        <v>44842</v>
      </c>
      <c r="C187" s="26" t="n">
        <v>0</v>
      </c>
      <c r="D187" s="26" t="n">
        <v>79</v>
      </c>
      <c r="E187" s="26" t="inlineStr">
        <is>
          <t>退货退税</t>
        </is>
      </c>
      <c r="F187" s="26" t="inlineStr">
        <is>
          <t>无</t>
        </is>
      </c>
      <c r="G187" s="26" t="inlineStr">
        <is>
          <t>支付宝-西安捷宸贸易有限公司</t>
        </is>
      </c>
      <c r="H187" s="26" t="inlineStr">
        <is>
          <t>建设银行信用卡</t>
        </is>
      </c>
    </row>
    <row r="188">
      <c r="A188" s="125" t="n">
        <v>44815</v>
      </c>
      <c r="B188" s="125" t="n">
        <v>44842</v>
      </c>
      <c r="C188" s="26" t="n">
        <v>134</v>
      </c>
      <c r="D188" s="26" t="n">
        <v>0</v>
      </c>
      <c r="E188" s="26" t="inlineStr">
        <is>
          <t>消费</t>
        </is>
      </c>
      <c r="F188" s="26" t="inlineStr">
        <is>
          <t>无</t>
        </is>
      </c>
      <c r="G188" s="26" t="inlineStr">
        <is>
          <t>支付宝-西安捷宸贸易有限公司</t>
        </is>
      </c>
      <c r="H188" s="26" t="inlineStr">
        <is>
          <t>建设银行信用卡</t>
        </is>
      </c>
    </row>
    <row r="189">
      <c r="A189" s="125" t="n">
        <v>44814</v>
      </c>
      <c r="B189" s="125" t="n">
        <v>44842</v>
      </c>
      <c r="C189" s="26" t="n">
        <v>13.6</v>
      </c>
      <c r="D189" s="26" t="n">
        <v>0</v>
      </c>
      <c r="E189" s="26" t="inlineStr">
        <is>
          <t>消费</t>
        </is>
      </c>
      <c r="F189" s="26" t="inlineStr">
        <is>
          <t>无</t>
        </is>
      </c>
      <c r="G189" s="26" t="inlineStr">
        <is>
          <t>支付宝-成都红旗连锁股份有限公司</t>
        </is>
      </c>
      <c r="H189" s="26" t="inlineStr">
        <is>
          <t>建设银行信用卡</t>
        </is>
      </c>
    </row>
    <row r="190">
      <c r="A190" s="125" t="n">
        <v>44814</v>
      </c>
      <c r="B190" s="125" t="n">
        <v>44842</v>
      </c>
      <c r="C190" s="26" t="n">
        <v>16.8</v>
      </c>
      <c r="D190" s="26" t="n">
        <v>0</v>
      </c>
      <c r="E190" s="26" t="inlineStr">
        <is>
          <t>消费</t>
        </is>
      </c>
      <c r="F190" s="26" t="inlineStr">
        <is>
          <t>无</t>
        </is>
      </c>
      <c r="G190" s="26" t="inlineStr">
        <is>
          <t>支付宝-川西优选</t>
        </is>
      </c>
      <c r="H190" s="26" t="inlineStr">
        <is>
          <t>建设银行信用卡</t>
        </is>
      </c>
    </row>
    <row r="191">
      <c r="A191" s="125" t="n">
        <v>44814</v>
      </c>
      <c r="B191" s="125" t="n">
        <v>44842</v>
      </c>
      <c r="C191" s="26" t="n">
        <v>79</v>
      </c>
      <c r="D191" s="26" t="n">
        <v>0</v>
      </c>
      <c r="E191" s="26" t="inlineStr">
        <is>
          <t>消费</t>
        </is>
      </c>
      <c r="F191" s="26" t="inlineStr">
        <is>
          <t>无</t>
        </is>
      </c>
      <c r="G191" s="26" t="inlineStr">
        <is>
          <t>支付宝-西安捷宸贸易有限公司</t>
        </is>
      </c>
      <c r="H191" s="26" t="inlineStr">
        <is>
          <t>建设银行信用卡</t>
        </is>
      </c>
    </row>
    <row r="192">
      <c r="A192" s="125" t="n">
        <v>44814</v>
      </c>
      <c r="B192" s="125" t="n">
        <v>44842</v>
      </c>
      <c r="C192" s="26" t="n">
        <v>275.3</v>
      </c>
      <c r="D192" s="26" t="n">
        <v>0</v>
      </c>
      <c r="E192" s="26" t="inlineStr">
        <is>
          <t>消费</t>
        </is>
      </c>
      <c r="F192" s="26" t="inlineStr">
        <is>
          <t>无</t>
        </is>
      </c>
      <c r="G192" s="26" t="inlineStr">
        <is>
          <t>支付宝-川西优选</t>
        </is>
      </c>
      <c r="H192" s="26" t="inlineStr">
        <is>
          <t>建设银行信用卡</t>
        </is>
      </c>
    </row>
    <row r="193">
      <c r="A193" s="125" t="n">
        <v>44822</v>
      </c>
      <c r="B193" s="125" t="n">
        <v>44842.37641203704</v>
      </c>
      <c r="C193" t="n">
        <v>8.199999999999999</v>
      </c>
      <c r="D193" t="n">
        <v>0</v>
      </c>
      <c r="E193" t="inlineStr">
        <is>
          <t>消费</t>
        </is>
      </c>
      <c r="F193" t="inlineStr">
        <is>
          <t>财付通-扫二维码付款</t>
        </is>
      </c>
      <c r="G193" t="inlineStr">
        <is>
          <t>财付通-扫二维码付款</t>
        </is>
      </c>
      <c r="H193" t="inlineStr">
        <is>
          <t>建设银行储蓄卡</t>
        </is>
      </c>
    </row>
    <row r="194">
      <c r="A194" s="125" t="n">
        <v>44822</v>
      </c>
      <c r="B194" s="125" t="n">
        <v>44842.64597222222</v>
      </c>
      <c r="C194" t="n">
        <v>59</v>
      </c>
      <c r="D194" t="n">
        <v>0</v>
      </c>
      <c r="E194" t="inlineStr">
        <is>
          <t>消费</t>
        </is>
      </c>
      <c r="F194" t="inlineStr">
        <is>
          <t>财付通-微信转账</t>
        </is>
      </c>
      <c r="G194" t="inlineStr">
        <is>
          <t>财付通-微信转账</t>
        </is>
      </c>
      <c r="H194" t="inlineStr">
        <is>
          <t>建设银行储蓄卡</t>
        </is>
      </c>
    </row>
    <row r="195">
      <c r="A195" s="125" t="n">
        <v>44824</v>
      </c>
      <c r="B195" s="125" t="n">
        <v>44842.67168981482</v>
      </c>
      <c r="C195" t="n">
        <v>550</v>
      </c>
      <c r="D195" t="n">
        <v>0</v>
      </c>
      <c r="E195" t="inlineStr">
        <is>
          <t>消费</t>
        </is>
      </c>
      <c r="F195" t="inlineStr">
        <is>
          <t>支付宝-支付宝-消费-奚奇</t>
        </is>
      </c>
      <c r="G195" t="inlineStr">
        <is>
          <t>支付宝-支付宝-消费-奚奇</t>
        </is>
      </c>
      <c r="H195" t="inlineStr">
        <is>
          <t>建设银行储蓄卡</t>
        </is>
      </c>
    </row>
    <row r="196">
      <c r="A196" s="125" t="n">
        <v>44825</v>
      </c>
      <c r="B196" s="125" t="n">
        <v>44842.0347800926</v>
      </c>
      <c r="C196" t="n">
        <v>0</v>
      </c>
      <c r="D196" t="n">
        <v>17.06</v>
      </c>
      <c r="E196" t="inlineStr">
        <is>
          <t>利息存入</t>
        </is>
      </c>
      <c r="F196" t="n">
        <v>0</v>
      </c>
      <c r="G196" t="n">
        <v>0</v>
      </c>
      <c r="H196" t="inlineStr">
        <is>
          <t>建设银行储蓄卡</t>
        </is>
      </c>
    </row>
    <row r="197">
      <c r="A197" s="125" t="n">
        <v>44826</v>
      </c>
      <c r="B197" s="125" t="n">
        <v>44842.31790509259</v>
      </c>
      <c r="C197" t="n">
        <v>4211.87</v>
      </c>
      <c r="D197" t="n">
        <v>0</v>
      </c>
      <c r="E197" t="inlineStr">
        <is>
          <t>信用卡约定还款</t>
        </is>
      </c>
      <c r="F197" t="inlineStr">
        <is>
          <t>人民币应收清算户</t>
        </is>
      </c>
      <c r="G197" t="inlineStr">
        <is>
          <t>信用卡预约还款(信用卡尾号7113)</t>
        </is>
      </c>
      <c r="H197" t="inlineStr">
        <is>
          <t>建设银行储蓄卡</t>
        </is>
      </c>
    </row>
    <row r="198">
      <c r="A198" s="125" t="n">
        <v>44826</v>
      </c>
      <c r="B198" s="125" t="n">
        <v>44842.79577546296</v>
      </c>
      <c r="C198" t="n">
        <v>0</v>
      </c>
      <c r="D198" t="n">
        <v>4000</v>
      </c>
      <c r="E198" t="inlineStr">
        <is>
          <t>电子汇入</t>
        </is>
      </c>
      <c r="F198" t="inlineStr">
        <is>
          <t>谭屹</t>
        </is>
      </c>
      <c r="G198" t="inlineStr">
        <is>
          <t>电子汇入</t>
        </is>
      </c>
      <c r="H198" t="inlineStr">
        <is>
          <t>建设银行储蓄卡</t>
        </is>
      </c>
    </row>
    <row r="199">
      <c r="A199" s="125" t="n">
        <v>44826</v>
      </c>
      <c r="B199" s="125" t="n">
        <v>44842.89611111111</v>
      </c>
      <c r="C199" t="n">
        <v>2717.63</v>
      </c>
      <c r="D199" t="n">
        <v>0</v>
      </c>
      <c r="E199" t="inlineStr">
        <is>
          <t>信用卡一键还款</t>
        </is>
      </c>
      <c r="F199" t="n">
        <v>0</v>
      </c>
      <c r="G199" t="inlineStr">
        <is>
          <t>信用卡一键还款</t>
        </is>
      </c>
      <c r="H199" t="inlineStr">
        <is>
          <t>建设银行储蓄卡</t>
        </is>
      </c>
    </row>
    <row r="200">
      <c r="A200" s="125" t="n">
        <v>44827</v>
      </c>
      <c r="B200" s="125" t="n">
        <v>44842.62740740741</v>
      </c>
      <c r="C200" t="n">
        <v>0</v>
      </c>
      <c r="D200" t="n">
        <v>5000</v>
      </c>
      <c r="E200" t="inlineStr">
        <is>
          <t>转账存入</t>
        </is>
      </c>
      <c r="F200" t="inlineStr">
        <is>
          <t>刘桂凤</t>
        </is>
      </c>
      <c r="G200" t="inlineStr">
        <is>
          <t>中国建设银行股份有限公司湖南省分行头寸机构</t>
        </is>
      </c>
      <c r="H200" t="inlineStr">
        <is>
          <t>建设银行储蓄卡</t>
        </is>
      </c>
    </row>
    <row r="201">
      <c r="A201" s="125" t="n">
        <v>44827</v>
      </c>
      <c r="B201" s="125" t="n">
        <v>44842.63214120371</v>
      </c>
      <c r="C201" t="n">
        <v>0</v>
      </c>
      <c r="D201" t="n">
        <v>3697.43</v>
      </c>
      <c r="E201" t="inlineStr">
        <is>
          <t>支付机构提现</t>
        </is>
      </c>
      <c r="F201" t="inlineStr">
        <is>
          <t>财付通支付科技有限公司</t>
        </is>
      </c>
      <c r="G201" t="inlineStr">
        <is>
          <t>微信零钱提现</t>
        </is>
      </c>
      <c r="H201" t="inlineStr">
        <is>
          <t>建设银行储蓄卡</t>
        </is>
      </c>
    </row>
    <row r="202">
      <c r="A202" s="125" t="n">
        <v>44827</v>
      </c>
      <c r="B202" s="125" t="n">
        <v>44842.65706018519</v>
      </c>
      <c r="C202" t="n">
        <v>8700</v>
      </c>
      <c r="D202" t="n">
        <v>0</v>
      </c>
      <c r="E202" t="inlineStr">
        <is>
          <t>跨行转出</t>
        </is>
      </c>
      <c r="F202" t="inlineStr">
        <is>
          <t>谭屹</t>
        </is>
      </c>
      <c r="G202" t="inlineStr">
        <is>
          <t>跨行转出</t>
        </is>
      </c>
      <c r="H202" t="inlineStr">
        <is>
          <t>建设银行储蓄卡</t>
        </is>
      </c>
    </row>
    <row r="203">
      <c r="A203" s="125" t="n">
        <v>44828</v>
      </c>
      <c r="B203" s="125" t="n">
        <v>44842.51252314815</v>
      </c>
      <c r="C203" t="n">
        <v>143.19</v>
      </c>
      <c r="D203" t="n">
        <v>0</v>
      </c>
      <c r="E203" t="inlineStr">
        <is>
          <t>ETC通行费</t>
        </is>
      </c>
      <c r="F203" t="inlineStr">
        <is>
          <t>信联客车ETC批扣账户</t>
        </is>
      </c>
      <c r="G203" t="inlineStr">
        <is>
          <t>高速ETC记账卡批量扣款</t>
        </is>
      </c>
      <c r="H203" t="inlineStr">
        <is>
          <t>建设银行储蓄卡</t>
        </is>
      </c>
    </row>
    <row r="204">
      <c r="A204" s="125" t="n">
        <v>44828</v>
      </c>
      <c r="B204" s="125" t="n">
        <v>44842.51252314815</v>
      </c>
      <c r="C204" t="n">
        <v>32.8</v>
      </c>
      <c r="D204" t="n">
        <v>0</v>
      </c>
      <c r="E204" t="inlineStr">
        <is>
          <t>ETC通行费</t>
        </is>
      </c>
      <c r="F204" t="inlineStr">
        <is>
          <t>信联客车ETC批扣账户</t>
        </is>
      </c>
      <c r="G204" t="inlineStr">
        <is>
          <t>高速ETC记账卡批量扣款</t>
        </is>
      </c>
      <c r="H204" t="inlineStr">
        <is>
          <t>建设银行储蓄卡</t>
        </is>
      </c>
    </row>
    <row r="205">
      <c r="A205" s="125" t="n">
        <v>44829</v>
      </c>
      <c r="B205" s="125" t="n">
        <v>44842.49429398148</v>
      </c>
      <c r="C205" t="n">
        <v>299.5</v>
      </c>
      <c r="D205" t="n">
        <v>0</v>
      </c>
      <c r="E205" t="inlineStr">
        <is>
          <t>消费</t>
        </is>
      </c>
      <c r="F205" t="inlineStr">
        <is>
          <t>支付宝-支付宝-消费-谢茜</t>
        </is>
      </c>
      <c r="G205" t="inlineStr">
        <is>
          <t>支付宝-支付宝-消费-谢茜</t>
        </is>
      </c>
      <c r="H205" t="inlineStr">
        <is>
          <t>建设银行储蓄卡</t>
        </is>
      </c>
    </row>
    <row r="206">
      <c r="A206" s="125" t="n">
        <v>44829</v>
      </c>
      <c r="B206" s="125" t="n">
        <v>44842.62743055556</v>
      </c>
      <c r="C206" t="n">
        <v>6</v>
      </c>
      <c r="D206" t="n">
        <v>0</v>
      </c>
      <c r="E206" t="inlineStr">
        <is>
          <t>消费</t>
        </is>
      </c>
      <c r="F206" t="inlineStr">
        <is>
          <t>财付通-扫二维码付款</t>
        </is>
      </c>
      <c r="G206" t="inlineStr">
        <is>
          <t>财付通-扫二维码付款</t>
        </is>
      </c>
      <c r="H206" t="inlineStr">
        <is>
          <t>建设银行储蓄卡</t>
        </is>
      </c>
    </row>
    <row r="207">
      <c r="A207" s="125" t="n">
        <v>44829</v>
      </c>
      <c r="B207" s="125" t="n">
        <v>44842.65962962963</v>
      </c>
      <c r="C207" t="n">
        <v>6</v>
      </c>
      <c r="D207" t="n">
        <v>0</v>
      </c>
      <c r="E207" t="inlineStr">
        <is>
          <t>消费</t>
        </is>
      </c>
      <c r="F207" t="inlineStr">
        <is>
          <t>财付通-微信支付-扫二维码付款</t>
        </is>
      </c>
      <c r="G207" t="inlineStr">
        <is>
          <t>财付通-微信支付-扫二维码付款</t>
        </is>
      </c>
      <c r="H207" t="inlineStr">
        <is>
          <t>建设银行储蓄卡</t>
        </is>
      </c>
    </row>
    <row r="208">
      <c r="A208" s="125" t="n">
        <v>44830</v>
      </c>
      <c r="B208" s="125" t="n">
        <v>44842.62234953704</v>
      </c>
      <c r="C208" t="n">
        <v>0</v>
      </c>
      <c r="D208" t="n">
        <v>399</v>
      </c>
      <c r="E208" t="inlineStr">
        <is>
          <t>电子汇入</t>
        </is>
      </c>
      <c r="F208" t="inlineStr">
        <is>
          <t>成都恒悦行汽车销售服务有限公司</t>
        </is>
      </c>
      <c r="G208" t="inlineStr">
        <is>
          <t>gds98ar1KD_退谭屹399周年庆活动门票费</t>
        </is>
      </c>
      <c r="H208" t="inlineStr">
        <is>
          <t>建设银行储蓄卡</t>
        </is>
      </c>
    </row>
    <row r="209">
      <c r="A209" s="125" t="n">
        <v>44830</v>
      </c>
      <c r="B209" s="125" t="n">
        <v>44842.74333333333</v>
      </c>
      <c r="C209" t="n">
        <v>156.15</v>
      </c>
      <c r="D209" t="n">
        <v>0</v>
      </c>
      <c r="E209" t="inlineStr">
        <is>
          <t>ETC通行费</t>
        </is>
      </c>
      <c r="F209" t="inlineStr">
        <is>
          <t>信联客车ETC批扣账户</t>
        </is>
      </c>
      <c r="G209" t="inlineStr">
        <is>
          <t>高速ETC记账卡批量扣款</t>
        </is>
      </c>
      <c r="H209" t="inlineStr">
        <is>
          <t>建设银行储蓄卡</t>
        </is>
      </c>
    </row>
    <row r="210">
      <c r="A210" s="125" t="n">
        <v>44831</v>
      </c>
      <c r="B210" s="125" t="n">
        <v>44842.9855787037</v>
      </c>
      <c r="C210" t="n">
        <v>12</v>
      </c>
      <c r="D210" t="n">
        <v>0</v>
      </c>
      <c r="E210" t="inlineStr">
        <is>
          <t>消费</t>
        </is>
      </c>
      <c r="F210" t="inlineStr">
        <is>
          <t>支付宝-浙江菜鸟供应链管理有限公司</t>
        </is>
      </c>
      <c r="G210" t="inlineStr">
        <is>
          <t>支付宝-浙江菜鸟供应链管理有限公司</t>
        </is>
      </c>
      <c r="H210" t="inlineStr">
        <is>
          <t>建设银行储蓄卡</t>
        </is>
      </c>
    </row>
    <row r="211">
      <c r="A211" s="125" t="n">
        <v>44832</v>
      </c>
      <c r="B211" s="125" t="n">
        <v>44842.39144675926</v>
      </c>
      <c r="C211" t="n">
        <v>440.75</v>
      </c>
      <c r="D211" t="n">
        <v>0</v>
      </c>
      <c r="E211" t="inlineStr">
        <is>
          <t>还款</t>
        </is>
      </c>
      <c r="F211" t="inlineStr">
        <is>
          <t>网银在线-白条合并还款网银平台</t>
        </is>
      </c>
      <c r="G211" t="inlineStr">
        <is>
          <t>网银在线-白条合并还款网银平台</t>
        </is>
      </c>
      <c r="H211" t="inlineStr">
        <is>
          <t>建设银行储蓄卡</t>
        </is>
      </c>
    </row>
    <row r="212">
      <c r="A212" s="125" t="n">
        <v>44832</v>
      </c>
      <c r="B212" s="125" t="n">
        <v>44842.54392361111</v>
      </c>
      <c r="C212" t="n">
        <v>8</v>
      </c>
      <c r="D212" t="n">
        <v>0</v>
      </c>
      <c r="E212" t="inlineStr">
        <is>
          <t>消费</t>
        </is>
      </c>
      <c r="F212" t="inlineStr">
        <is>
          <t>支付宝-张云桂</t>
        </is>
      </c>
      <c r="G212" t="inlineStr">
        <is>
          <t>支付宝-张云桂</t>
        </is>
      </c>
      <c r="H212" t="inlineStr">
        <is>
          <t>建设银行储蓄卡</t>
        </is>
      </c>
    </row>
    <row r="213">
      <c r="A213" s="125" t="n">
        <v>44832</v>
      </c>
      <c r="B213" s="125" t="n">
        <v>44842.65150462963</v>
      </c>
      <c r="C213" t="n">
        <v>0</v>
      </c>
      <c r="D213" t="n">
        <v>6726.42</v>
      </c>
      <c r="E213" t="inlineStr">
        <is>
          <t>代理付款</t>
        </is>
      </c>
      <c r="F213" t="inlineStr">
        <is>
          <t>中铁二院成都工程检测有限责任公司</t>
        </is>
      </c>
      <c r="G213" t="inlineStr">
        <is>
          <t>9月奖金</t>
        </is>
      </c>
      <c r="H213" t="inlineStr">
        <is>
          <t>建设银行储蓄卡</t>
        </is>
      </c>
    </row>
    <row r="214">
      <c r="A214" s="125" t="n">
        <v>44832</v>
      </c>
      <c r="B214" s="125" t="n">
        <v>44842.65171296296</v>
      </c>
      <c r="C214" t="n">
        <v>0</v>
      </c>
      <c r="D214" t="n">
        <v>876.6</v>
      </c>
      <c r="E214" t="inlineStr">
        <is>
          <t>代理付款</t>
        </is>
      </c>
      <c r="F214" t="inlineStr">
        <is>
          <t>中铁二院成都工程检测有限责任公司</t>
        </is>
      </c>
      <c r="G214" t="inlineStr">
        <is>
          <t>9月工资</t>
        </is>
      </c>
      <c r="H214" t="inlineStr">
        <is>
          <t>建设银行储蓄卡</t>
        </is>
      </c>
    </row>
    <row r="215">
      <c r="A215" s="125" t="n">
        <v>44833</v>
      </c>
      <c r="B215" s="125" t="n">
        <v>44842.40994212963</v>
      </c>
      <c r="C215" t="n">
        <v>0</v>
      </c>
      <c r="D215" t="n">
        <v>2000</v>
      </c>
      <c r="E215" t="inlineStr">
        <is>
          <t>代理付款</t>
        </is>
      </c>
      <c r="F215" t="inlineStr">
        <is>
          <t>中铁二院成都工程检测有限责任公司</t>
        </is>
      </c>
      <c r="G215" t="inlineStr">
        <is>
          <t>奖金</t>
        </is>
      </c>
      <c r="H215" t="inlineStr">
        <is>
          <t>建设银行储蓄卡</t>
        </is>
      </c>
    </row>
    <row r="216">
      <c r="A216" s="125" t="n">
        <v>44833</v>
      </c>
      <c r="B216" s="125" t="n">
        <v>44842.74457175926</v>
      </c>
      <c r="C216" t="n">
        <v>159.09</v>
      </c>
      <c r="D216" t="n">
        <v>0</v>
      </c>
      <c r="E216" t="inlineStr">
        <is>
          <t>ETC通行费</t>
        </is>
      </c>
      <c r="F216" t="inlineStr">
        <is>
          <t>信联客车ETC批扣账户</t>
        </is>
      </c>
      <c r="G216" t="inlineStr">
        <is>
          <t>高速ETC记账卡批量扣款</t>
        </is>
      </c>
      <c r="H216" t="inlineStr">
        <is>
          <t>建设银行储蓄卡</t>
        </is>
      </c>
    </row>
    <row r="217">
      <c r="A217" s="125" t="n">
        <v>44834</v>
      </c>
      <c r="B217" s="125" t="n">
        <v>44842.47918981482</v>
      </c>
      <c r="C217" t="n">
        <v>40.75</v>
      </c>
      <c r="D217" t="n">
        <v>0</v>
      </c>
      <c r="E217" t="inlineStr">
        <is>
          <t>消费</t>
        </is>
      </c>
      <c r="F217" t="inlineStr">
        <is>
          <t>网银在线-京东金融</t>
        </is>
      </c>
      <c r="G217" t="inlineStr">
        <is>
          <t>网银在线-京东金融</t>
        </is>
      </c>
      <c r="H217" t="inlineStr">
        <is>
          <t>建设银行储蓄卡</t>
        </is>
      </c>
    </row>
    <row r="218">
      <c r="A218" s="125" t="n">
        <v>44839</v>
      </c>
      <c r="B218" s="125" t="n">
        <v>44842.21685185185</v>
      </c>
      <c r="C218" t="n">
        <v>37.5</v>
      </c>
      <c r="D218" t="n">
        <v>0</v>
      </c>
      <c r="E218" t="inlineStr">
        <is>
          <t>还款</t>
        </is>
      </c>
      <c r="F218" t="inlineStr">
        <is>
          <t>通联支付网络服务股份有限公司-交通银行股份有限公司太平洋信用</t>
        </is>
      </c>
      <c r="G218" t="inlineStr">
        <is>
          <t>通联支付网络服务股份有限公司-交通银行股份有限公司太平洋信用</t>
        </is>
      </c>
      <c r="H218" t="inlineStr">
        <is>
          <t>建设银行储蓄卡</t>
        </is>
      </c>
    </row>
    <row r="219">
      <c r="A219" s="125" t="n">
        <v>44840</v>
      </c>
      <c r="B219" s="125" t="n">
        <v>44842.46273148148</v>
      </c>
      <c r="C219" t="n">
        <v>2000</v>
      </c>
      <c r="D219" t="n">
        <v>0</v>
      </c>
      <c r="E219" t="inlineStr">
        <is>
          <t>ATM取款</t>
        </is>
      </c>
      <c r="F219" t="n">
        <v>0</v>
      </c>
      <c r="G219" t="inlineStr">
        <is>
          <t>建设银行四川省分行ATM510000400438</t>
        </is>
      </c>
      <c r="H219" t="inlineStr">
        <is>
          <t>建设银行储蓄卡</t>
        </is>
      </c>
    </row>
    <row r="220">
      <c r="A220" s="125" t="n">
        <v>44841</v>
      </c>
      <c r="B220" s="125" t="n">
        <v>44842.80373842592</v>
      </c>
      <c r="C220" t="n">
        <v>13.8</v>
      </c>
      <c r="D220" t="n">
        <v>0</v>
      </c>
      <c r="E220" t="inlineStr">
        <is>
          <t>消费</t>
        </is>
      </c>
      <c r="F220" t="inlineStr">
        <is>
          <t>支付宝-平江县豆有味食品有限公司</t>
        </is>
      </c>
      <c r="G220" t="inlineStr">
        <is>
          <t>支付宝-平江县豆有味食品有限公司</t>
        </is>
      </c>
      <c r="H220" t="inlineStr">
        <is>
          <t>建设银行储蓄卡</t>
        </is>
      </c>
    </row>
    <row r="221">
      <c r="A221" s="125" t="n">
        <v>44841</v>
      </c>
      <c r="B221" s="125" t="n">
        <v>44842</v>
      </c>
      <c r="C221" t="n">
        <v>23</v>
      </c>
      <c r="D221" t="n">
        <v>0</v>
      </c>
      <c r="E221" t="inlineStr">
        <is>
          <t>消费</t>
        </is>
      </c>
      <c r="F221" t="inlineStr">
        <is>
          <t>无</t>
        </is>
      </c>
      <c r="G221" t="inlineStr">
        <is>
          <t>财付通-阳阳便利店成都北湖二</t>
        </is>
      </c>
      <c r="H221" t="inlineStr">
        <is>
          <t>建设银行信用卡</t>
        </is>
      </c>
    </row>
    <row r="222">
      <c r="A222" s="125" t="n">
        <v>44841</v>
      </c>
      <c r="B222" s="125" t="n">
        <v>44842</v>
      </c>
      <c r="C222" t="n">
        <v>28.8</v>
      </c>
      <c r="D222" t="n">
        <v>0</v>
      </c>
      <c r="E222" t="inlineStr">
        <is>
          <t>消费</t>
        </is>
      </c>
      <c r="F222" t="inlineStr">
        <is>
          <t>无</t>
        </is>
      </c>
      <c r="G222" t="inlineStr">
        <is>
          <t>支付宝-上海寻梦信息技术有限公司</t>
        </is>
      </c>
      <c r="H222" t="inlineStr">
        <is>
          <t>建设银行信用卡</t>
        </is>
      </c>
    </row>
    <row r="223">
      <c r="A223" s="125" t="n">
        <v>44840</v>
      </c>
      <c r="B223" s="125" t="n">
        <v>44842</v>
      </c>
      <c r="C223" t="n">
        <v>5</v>
      </c>
      <c r="D223" t="n">
        <v>0</v>
      </c>
      <c r="E223" t="inlineStr">
        <is>
          <t>消费</t>
        </is>
      </c>
      <c r="F223" t="inlineStr">
        <is>
          <t>无</t>
        </is>
      </c>
      <c r="G223" t="inlineStr">
        <is>
          <t>支付宝-阳阳便利店成都北湖二期店</t>
        </is>
      </c>
      <c r="H223" t="inlineStr">
        <is>
          <t>建设银行信用卡</t>
        </is>
      </c>
    </row>
    <row r="224">
      <c r="A224" s="125" t="n">
        <v>44839</v>
      </c>
      <c r="B224" s="125" t="n">
        <v>44842</v>
      </c>
      <c r="C224" t="n">
        <v>9.4</v>
      </c>
      <c r="D224" t="n">
        <v>0</v>
      </c>
      <c r="E224" t="inlineStr">
        <is>
          <t>消费</t>
        </is>
      </c>
      <c r="F224" t="inlineStr">
        <is>
          <t>无</t>
        </is>
      </c>
      <c r="G224" t="inlineStr">
        <is>
          <t>支付宝-上海寻梦信息技术有限公司</t>
        </is>
      </c>
      <c r="H224" t="inlineStr">
        <is>
          <t>建设银行信用卡</t>
        </is>
      </c>
    </row>
    <row r="225">
      <c r="A225" s="125" t="n">
        <v>44839</v>
      </c>
      <c r="B225" s="125" t="n">
        <v>44842</v>
      </c>
      <c r="C225" t="n">
        <v>12</v>
      </c>
      <c r="D225" t="n">
        <v>0</v>
      </c>
      <c r="E225" t="inlineStr">
        <is>
          <t>消费</t>
        </is>
      </c>
      <c r="F225" t="inlineStr">
        <is>
          <t>无</t>
        </is>
      </c>
      <c r="G225" t="inlineStr">
        <is>
          <t>支付宝-金里</t>
        </is>
      </c>
      <c r="H225" t="inlineStr">
        <is>
          <t>建设银行信用卡</t>
        </is>
      </c>
    </row>
    <row r="226">
      <c r="A226" s="125" t="n">
        <v>44839</v>
      </c>
      <c r="B226" s="125" t="n">
        <v>44842</v>
      </c>
      <c r="C226" t="n">
        <v>124</v>
      </c>
      <c r="D226" t="n">
        <v>0</v>
      </c>
      <c r="E226" t="inlineStr">
        <is>
          <t>消费</t>
        </is>
      </c>
      <c r="F226" t="inlineStr">
        <is>
          <t>无</t>
        </is>
      </c>
      <c r="G226" t="inlineStr">
        <is>
          <t>支付宝-猫儿鱼</t>
        </is>
      </c>
      <c r="H226" t="inlineStr">
        <is>
          <t>建设银行信用卡</t>
        </is>
      </c>
    </row>
    <row r="227">
      <c r="A227" s="125" t="n">
        <v>44839</v>
      </c>
      <c r="B227" s="125" t="n">
        <v>44842</v>
      </c>
      <c r="C227" t="n">
        <v>18</v>
      </c>
      <c r="D227" t="n">
        <v>0</v>
      </c>
      <c r="E227" t="inlineStr">
        <is>
          <t>消费</t>
        </is>
      </c>
      <c r="F227" t="inlineStr">
        <is>
          <t>无</t>
        </is>
      </c>
      <c r="G227" t="inlineStr">
        <is>
          <t>财付通-重庆市沙坪坝区公共停</t>
        </is>
      </c>
      <c r="H227" t="inlineStr">
        <is>
          <t>建设银行信用卡</t>
        </is>
      </c>
    </row>
    <row r="228">
      <c r="A228" s="125" t="n">
        <v>44838</v>
      </c>
      <c r="B228" s="125" t="n">
        <v>44842</v>
      </c>
      <c r="C228" t="n">
        <v>1.5</v>
      </c>
      <c r="D228" t="n">
        <v>0</v>
      </c>
      <c r="E228" t="inlineStr">
        <is>
          <t>消费</t>
        </is>
      </c>
      <c r="F228" t="inlineStr">
        <is>
          <t>无</t>
        </is>
      </c>
      <c r="G228" t="inlineStr">
        <is>
          <t>支付宝-重庆城市通卡支付有限责任公司</t>
        </is>
      </c>
      <c r="H228" t="inlineStr">
        <is>
          <t>建设银行信用卡</t>
        </is>
      </c>
    </row>
    <row r="229">
      <c r="A229" s="125" t="n">
        <v>44837</v>
      </c>
      <c r="B229" s="125" t="n">
        <v>44842</v>
      </c>
      <c r="C229" t="n">
        <v>1.5</v>
      </c>
      <c r="D229" t="n">
        <v>0</v>
      </c>
      <c r="E229" t="inlineStr">
        <is>
          <t>消费</t>
        </is>
      </c>
      <c r="F229" t="inlineStr">
        <is>
          <t>无</t>
        </is>
      </c>
      <c r="G229" t="inlineStr">
        <is>
          <t>支付宝-重庆城市通卡支付有限责任公司</t>
        </is>
      </c>
      <c r="H229" t="inlineStr">
        <is>
          <t>建设银行信用卡</t>
        </is>
      </c>
    </row>
    <row r="230">
      <c r="A230" s="125" t="n">
        <v>44837</v>
      </c>
      <c r="B230" s="125" t="n">
        <v>44842</v>
      </c>
      <c r="C230" t="n">
        <v>8.300000000000001</v>
      </c>
      <c r="D230" t="n">
        <v>0</v>
      </c>
      <c r="E230" t="inlineStr">
        <is>
          <t>消费</t>
        </is>
      </c>
      <c r="F230" t="inlineStr">
        <is>
          <t>无</t>
        </is>
      </c>
      <c r="G230" t="inlineStr">
        <is>
          <t>支付宝-重庆市沙坪坝区聚原综合服务社</t>
        </is>
      </c>
      <c r="H230" t="inlineStr">
        <is>
          <t>建设银行信用卡</t>
        </is>
      </c>
    </row>
    <row r="231">
      <c r="A231" s="125" t="n">
        <v>44837</v>
      </c>
      <c r="B231" s="125" t="n">
        <v>44842</v>
      </c>
      <c r="C231" t="n">
        <v>21.93</v>
      </c>
      <c r="D231" t="n">
        <v>0</v>
      </c>
      <c r="E231" t="inlineStr">
        <is>
          <t>消费</t>
        </is>
      </c>
      <c r="F231" t="inlineStr">
        <is>
          <t>无</t>
        </is>
      </c>
      <c r="G231" t="inlineStr">
        <is>
          <t>支付宝-绝味食品股份有限公司</t>
        </is>
      </c>
      <c r="H231" t="inlineStr">
        <is>
          <t>建设银行信用卡</t>
        </is>
      </c>
    </row>
    <row r="232">
      <c r="A232" s="125" t="n">
        <v>44837</v>
      </c>
      <c r="B232" s="125" t="n">
        <v>44842</v>
      </c>
      <c r="C232" t="n">
        <v>15</v>
      </c>
      <c r="D232" t="n">
        <v>0</v>
      </c>
      <c r="E232" t="inlineStr">
        <is>
          <t>消费</t>
        </is>
      </c>
      <c r="F232" t="inlineStr">
        <is>
          <t>无</t>
        </is>
      </c>
      <c r="G232" t="inlineStr">
        <is>
          <t>支付宝-App Store _ Apple Music</t>
        </is>
      </c>
      <c r="H232" t="inlineStr">
        <is>
          <t>建设银行信用卡</t>
        </is>
      </c>
    </row>
    <row r="233">
      <c r="A233" s="125" t="n">
        <v>44836</v>
      </c>
      <c r="B233" s="125" t="n">
        <v>44842</v>
      </c>
      <c r="C233" t="n">
        <v>9</v>
      </c>
      <c r="D233" t="n">
        <v>0</v>
      </c>
      <c r="E233" t="inlineStr">
        <is>
          <t>消费</t>
        </is>
      </c>
      <c r="F233" t="inlineStr">
        <is>
          <t>无</t>
        </is>
      </c>
      <c r="G233" t="inlineStr">
        <is>
          <t>支付宝-佰刻便利店重庆土星店</t>
        </is>
      </c>
      <c r="H233" t="inlineStr">
        <is>
          <t>建设银行信用卡</t>
        </is>
      </c>
    </row>
    <row r="234">
      <c r="A234" s="125" t="n">
        <v>44836</v>
      </c>
      <c r="B234" s="125" t="n">
        <v>44842</v>
      </c>
      <c r="C234" t="n">
        <v>15</v>
      </c>
      <c r="D234" t="n">
        <v>0</v>
      </c>
      <c r="E234" t="inlineStr">
        <is>
          <t>消费</t>
        </is>
      </c>
      <c r="F234" t="inlineStr">
        <is>
          <t>无</t>
        </is>
      </c>
      <c r="G234" t="inlineStr">
        <is>
          <t>财付通-微信支付-重庆城投金卡好运通有限公</t>
        </is>
      </c>
      <c r="H234" t="inlineStr">
        <is>
          <t>建设银行信用卡</t>
        </is>
      </c>
    </row>
    <row r="235">
      <c r="A235" s="125" t="n">
        <v>44836</v>
      </c>
      <c r="B235" s="125" t="n">
        <v>44842</v>
      </c>
      <c r="C235" t="n">
        <v>3</v>
      </c>
      <c r="D235" t="n">
        <v>0</v>
      </c>
      <c r="E235" t="inlineStr">
        <is>
          <t>消费</t>
        </is>
      </c>
      <c r="F235" t="inlineStr">
        <is>
          <t>无</t>
        </is>
      </c>
      <c r="G235" t="inlineStr">
        <is>
          <t>财付通-微信支付-重庆张哥小糍粑</t>
        </is>
      </c>
      <c r="H235" t="inlineStr">
        <is>
          <t>建设银行信用卡</t>
        </is>
      </c>
    </row>
    <row r="236">
      <c r="A236" s="125" t="n">
        <v>44836</v>
      </c>
      <c r="B236" s="125" t="n">
        <v>44842</v>
      </c>
      <c r="C236" t="n">
        <v>32</v>
      </c>
      <c r="D236" t="n">
        <v>0</v>
      </c>
      <c r="E236" t="inlineStr">
        <is>
          <t>消费</t>
        </is>
      </c>
      <c r="F236" t="inlineStr">
        <is>
          <t>无</t>
        </is>
      </c>
      <c r="G236" t="inlineStr">
        <is>
          <t>财付通-喜茶-重庆</t>
        </is>
      </c>
      <c r="H236" t="inlineStr">
        <is>
          <t>建设银行信用卡</t>
        </is>
      </c>
    </row>
    <row r="237">
      <c r="A237" s="125" t="n">
        <v>44836</v>
      </c>
      <c r="B237" s="125" t="n">
        <v>44842</v>
      </c>
      <c r="C237" t="n">
        <v>10.5</v>
      </c>
      <c r="D237" t="n">
        <v>0</v>
      </c>
      <c r="E237" t="inlineStr">
        <is>
          <t>消费</t>
        </is>
      </c>
      <c r="F237" t="inlineStr">
        <is>
          <t>无</t>
        </is>
      </c>
      <c r="G237" t="inlineStr">
        <is>
          <t>支付宝-刘雪莹</t>
        </is>
      </c>
      <c r="H237" t="inlineStr">
        <is>
          <t>建设银行信用卡</t>
        </is>
      </c>
    </row>
    <row r="238">
      <c r="A238" s="125" t="n">
        <v>44836</v>
      </c>
      <c r="B238" s="125" t="n">
        <v>44842</v>
      </c>
      <c r="C238" t="n">
        <v>12</v>
      </c>
      <c r="D238" t="n">
        <v>0</v>
      </c>
      <c r="E238" t="inlineStr">
        <is>
          <t>消费</t>
        </is>
      </c>
      <c r="F238" t="inlineStr">
        <is>
          <t>无</t>
        </is>
      </c>
      <c r="G238" t="inlineStr">
        <is>
          <t>财付通-微信支付-重庆市沙坪坝区公共停车管</t>
        </is>
      </c>
      <c r="H238" t="inlineStr">
        <is>
          <t>建设银行信用卡</t>
        </is>
      </c>
    </row>
    <row r="239">
      <c r="A239" s="125" t="n">
        <v>44836</v>
      </c>
      <c r="B239" s="125" t="n">
        <v>44842</v>
      </c>
      <c r="C239" t="n">
        <v>28</v>
      </c>
      <c r="D239" t="n">
        <v>0</v>
      </c>
      <c r="E239" t="inlineStr">
        <is>
          <t>消费</t>
        </is>
      </c>
      <c r="F239" t="inlineStr">
        <is>
          <t>无</t>
        </is>
      </c>
      <c r="G239" t="inlineStr">
        <is>
          <t>财付通-老谢家饮食店</t>
        </is>
      </c>
      <c r="H239" t="inlineStr">
        <is>
          <t>建设银行信用卡</t>
        </is>
      </c>
    </row>
    <row r="240">
      <c r="A240" s="125" t="n">
        <v>44836</v>
      </c>
      <c r="B240" s="125" t="n">
        <v>44842</v>
      </c>
      <c r="C240" t="n">
        <v>38</v>
      </c>
      <c r="D240" t="n">
        <v>0</v>
      </c>
      <c r="E240" t="inlineStr">
        <is>
          <t>消费</t>
        </is>
      </c>
      <c r="F240" t="inlineStr">
        <is>
          <t>无</t>
        </is>
      </c>
      <c r="G240" t="inlineStr">
        <is>
          <t>财付通-微信支付-渝中区老谢家饮食店</t>
        </is>
      </c>
      <c r="H240" t="inlineStr">
        <is>
          <t>建设银行信用卡</t>
        </is>
      </c>
    </row>
    <row r="241">
      <c r="A241" s="125" t="n">
        <v>44835</v>
      </c>
      <c r="B241" s="125" t="n">
        <v>44842</v>
      </c>
      <c r="C241" t="n">
        <v>4.9</v>
      </c>
      <c r="D241" t="n">
        <v>0</v>
      </c>
      <c r="E241" t="inlineStr">
        <is>
          <t>消费</t>
        </is>
      </c>
      <c r="F241" t="inlineStr">
        <is>
          <t>无</t>
        </is>
      </c>
      <c r="G241" t="inlineStr">
        <is>
          <t>支付宝-泰州纯仕新材料有限公司</t>
        </is>
      </c>
      <c r="H241" t="inlineStr">
        <is>
          <t>建设银行信用卡</t>
        </is>
      </c>
    </row>
    <row r="242">
      <c r="A242" s="125" t="n">
        <v>44835</v>
      </c>
      <c r="B242" s="125" t="n">
        <v>44842</v>
      </c>
      <c r="C242" t="n">
        <v>3</v>
      </c>
      <c r="D242" t="n">
        <v>0</v>
      </c>
      <c r="E242" t="inlineStr">
        <is>
          <t>费用</t>
        </is>
      </c>
      <c r="F242" t="inlineStr">
        <is>
          <t>无</t>
        </is>
      </c>
      <c r="G242" t="inlineStr">
        <is>
          <t>龙卡安心用</t>
        </is>
      </c>
      <c r="H242" t="inlineStr">
        <is>
          <t>建设银行信用卡</t>
        </is>
      </c>
    </row>
    <row r="243">
      <c r="A243" s="125" t="n">
        <v>44835</v>
      </c>
      <c r="B243" s="125" t="n">
        <v>44842</v>
      </c>
      <c r="C243" t="n">
        <v>2</v>
      </c>
      <c r="D243" t="n">
        <v>0</v>
      </c>
      <c r="E243" t="inlineStr">
        <is>
          <t>消费</t>
        </is>
      </c>
      <c r="F243" t="inlineStr">
        <is>
          <t>无</t>
        </is>
      </c>
      <c r="G243" t="inlineStr">
        <is>
          <t>支付宝-重庆城市通卡支付有限责任公司</t>
        </is>
      </c>
      <c r="H243" t="inlineStr">
        <is>
          <t>建设银行信用卡</t>
        </is>
      </c>
    </row>
    <row r="244">
      <c r="A244" s="125" t="n">
        <v>44835</v>
      </c>
      <c r="B244" s="125" t="n">
        <v>44842</v>
      </c>
      <c r="C244" t="n">
        <v>2</v>
      </c>
      <c r="D244" t="n">
        <v>0</v>
      </c>
      <c r="E244" t="inlineStr">
        <is>
          <t>消费</t>
        </is>
      </c>
      <c r="F244" t="inlineStr">
        <is>
          <t>无</t>
        </is>
      </c>
      <c r="G244" t="inlineStr">
        <is>
          <t>支付宝-重庆城市通卡支付有限责任公司</t>
        </is>
      </c>
      <c r="H244" t="inlineStr">
        <is>
          <t>建设银行信用卡</t>
        </is>
      </c>
    </row>
    <row r="245">
      <c r="A245" s="125" t="n">
        <v>44835</v>
      </c>
      <c r="B245" s="125" t="n">
        <v>44842</v>
      </c>
      <c r="C245" t="n">
        <v>79</v>
      </c>
      <c r="D245" t="n">
        <v>0</v>
      </c>
      <c r="E245" t="inlineStr">
        <is>
          <t>消费</t>
        </is>
      </c>
      <c r="F245" t="inlineStr">
        <is>
          <t>无</t>
        </is>
      </c>
      <c r="G245" t="inlineStr">
        <is>
          <t>支付宝-重庆市沙坪坝区牛香阁调餐饮店</t>
        </is>
      </c>
      <c r="H245" t="inlineStr">
        <is>
          <t>建设银行信用卡</t>
        </is>
      </c>
    </row>
    <row r="246">
      <c r="A246" s="125" t="n">
        <v>44834</v>
      </c>
      <c r="B246" s="125" t="n">
        <v>44842</v>
      </c>
      <c r="C246" t="n">
        <v>2</v>
      </c>
      <c r="D246" t="n">
        <v>0</v>
      </c>
      <c r="E246" t="inlineStr">
        <is>
          <t>消费</t>
        </is>
      </c>
      <c r="F246" t="inlineStr">
        <is>
          <t>无</t>
        </is>
      </c>
      <c r="G246" t="inlineStr">
        <is>
          <t>支付宝-重庆城市通卡支付有限责任公司</t>
        </is>
      </c>
      <c r="H246" t="inlineStr">
        <is>
          <t>建设银行信用卡</t>
        </is>
      </c>
    </row>
    <row r="247">
      <c r="A247" s="125" t="n">
        <v>44834</v>
      </c>
      <c r="B247" s="125" t="n">
        <v>44842</v>
      </c>
      <c r="C247" t="n">
        <v>505</v>
      </c>
      <c r="D247" t="n">
        <v>0</v>
      </c>
      <c r="E247" t="inlineStr">
        <is>
          <t>消费</t>
        </is>
      </c>
      <c r="F247" t="inlineStr">
        <is>
          <t>无</t>
        </is>
      </c>
      <c r="G247" t="inlineStr">
        <is>
          <t>财付通-微信支付-中国石油天然气股份有限公</t>
        </is>
      </c>
      <c r="H247" t="inlineStr">
        <is>
          <t>建设银行信用卡</t>
        </is>
      </c>
    </row>
    <row r="248">
      <c r="A248" s="125" t="n">
        <v>44834</v>
      </c>
      <c r="B248" s="125" t="n">
        <v>44842</v>
      </c>
      <c r="C248" t="n">
        <v>6</v>
      </c>
      <c r="D248" t="n">
        <v>0</v>
      </c>
      <c r="E248" t="inlineStr">
        <is>
          <t>消费</t>
        </is>
      </c>
      <c r="F248" t="inlineStr">
        <is>
          <t>无</t>
        </is>
      </c>
      <c r="G248" t="inlineStr">
        <is>
          <t>财付通-重庆市沙坪坝区公共停</t>
        </is>
      </c>
      <c r="H248" t="inlineStr">
        <is>
          <t>建设银行信用卡</t>
        </is>
      </c>
    </row>
    <row r="249">
      <c r="A249" s="125" t="n">
        <v>44833</v>
      </c>
      <c r="B249" s="125" t="n">
        <v>44842</v>
      </c>
      <c r="C249" t="n">
        <v>4</v>
      </c>
      <c r="D249" t="n">
        <v>0</v>
      </c>
      <c r="E249" t="inlineStr">
        <is>
          <t>消费</t>
        </is>
      </c>
      <c r="F249" t="inlineStr">
        <is>
          <t>无</t>
        </is>
      </c>
      <c r="G249" t="inlineStr">
        <is>
          <t>财付通-科拓车场</t>
        </is>
      </c>
      <c r="H249" t="inlineStr">
        <is>
          <t>建设银行信用卡</t>
        </is>
      </c>
    </row>
    <row r="250">
      <c r="A250" s="125" t="n">
        <v>44833</v>
      </c>
      <c r="B250" s="125" t="n">
        <v>44842</v>
      </c>
      <c r="C250" t="n">
        <v>11</v>
      </c>
      <c r="D250" t="n">
        <v>0</v>
      </c>
      <c r="E250" t="inlineStr">
        <is>
          <t>消费</t>
        </is>
      </c>
      <c r="F250" t="inlineStr">
        <is>
          <t>无</t>
        </is>
      </c>
      <c r="G250" t="inlineStr">
        <is>
          <t>财付通-捷停车</t>
        </is>
      </c>
      <c r="H250" t="inlineStr">
        <is>
          <t>建设银行信用卡</t>
        </is>
      </c>
    </row>
    <row r="251">
      <c r="A251" s="125" t="n">
        <v>44833</v>
      </c>
      <c r="B251" s="125" t="n">
        <v>44842</v>
      </c>
      <c r="C251" t="n">
        <v>13.8</v>
      </c>
      <c r="D251" t="n">
        <v>0</v>
      </c>
      <c r="E251" t="inlineStr">
        <is>
          <t>消费</t>
        </is>
      </c>
      <c r="F251" t="inlineStr">
        <is>
          <t>无</t>
        </is>
      </c>
      <c r="G251" t="inlineStr">
        <is>
          <t>支付宝-义乌迎微贸易有限公司</t>
        </is>
      </c>
      <c r="H251" t="inlineStr">
        <is>
          <t>建设银行信用卡</t>
        </is>
      </c>
    </row>
    <row r="252">
      <c r="A252" s="125" t="n">
        <v>44833</v>
      </c>
      <c r="B252" s="125" t="n">
        <v>44842</v>
      </c>
      <c r="C252" t="n">
        <v>6</v>
      </c>
      <c r="D252" t="n">
        <v>0</v>
      </c>
      <c r="E252" t="inlineStr">
        <is>
          <t>消费</t>
        </is>
      </c>
      <c r="F252" t="inlineStr">
        <is>
          <t>无</t>
        </is>
      </c>
      <c r="G252" t="inlineStr">
        <is>
          <t>财付通-微信支付-重庆市沙坪坝区公共停车管</t>
        </is>
      </c>
      <c r="H252" t="inlineStr">
        <is>
          <t>建设银行信用卡</t>
        </is>
      </c>
    </row>
    <row r="253">
      <c r="A253" s="125" t="n">
        <v>44833</v>
      </c>
      <c r="B253" s="125" t="n">
        <v>44842</v>
      </c>
      <c r="C253" t="n">
        <v>36.91</v>
      </c>
      <c r="D253" t="n">
        <v>0</v>
      </c>
      <c r="E253" t="inlineStr">
        <is>
          <t>消费</t>
        </is>
      </c>
      <c r="F253" t="inlineStr">
        <is>
          <t>无</t>
        </is>
      </c>
      <c r="G253" t="inlineStr">
        <is>
          <t>支付宝-虹宇商贸(广州)有限公司</t>
        </is>
      </c>
      <c r="H253" t="inlineStr">
        <is>
          <t>建设银行信用卡</t>
        </is>
      </c>
    </row>
    <row r="254">
      <c r="A254" s="125" t="n">
        <v>44833</v>
      </c>
      <c r="B254" s="125" t="n">
        <v>44842</v>
      </c>
      <c r="C254" t="n">
        <v>6</v>
      </c>
      <c r="D254" t="n">
        <v>0</v>
      </c>
      <c r="E254" t="inlineStr">
        <is>
          <t>消费</t>
        </is>
      </c>
      <c r="F254" t="inlineStr">
        <is>
          <t>无</t>
        </is>
      </c>
      <c r="G254" t="inlineStr">
        <is>
          <t>财付通-重庆市沙坪坝区公共停</t>
        </is>
      </c>
      <c r="H254" t="inlineStr">
        <is>
          <t>建设银行信用卡</t>
        </is>
      </c>
    </row>
    <row r="255">
      <c r="A255" s="125" t="n">
        <v>44833</v>
      </c>
      <c r="B255" s="125" t="n">
        <v>44842</v>
      </c>
      <c r="C255" t="n">
        <v>83</v>
      </c>
      <c r="D255" t="n">
        <v>0</v>
      </c>
      <c r="E255" t="inlineStr">
        <is>
          <t>消费</t>
        </is>
      </c>
      <c r="F255" t="inlineStr">
        <is>
          <t>无</t>
        </is>
      </c>
      <c r="G255" t="inlineStr">
        <is>
          <t>财付通-微信支付-重庆市沙坪坝区牛香阁调餐</t>
        </is>
      </c>
      <c r="H255" t="inlineStr">
        <is>
          <t>建设银行信用卡</t>
        </is>
      </c>
    </row>
    <row r="256">
      <c r="A256" s="125" t="n">
        <v>44833</v>
      </c>
      <c r="B256" s="125" t="n">
        <v>44842</v>
      </c>
      <c r="C256" t="n">
        <v>17</v>
      </c>
      <c r="D256" t="n">
        <v>0</v>
      </c>
      <c r="E256" t="inlineStr">
        <is>
          <t>消费</t>
        </is>
      </c>
      <c r="F256" t="inlineStr">
        <is>
          <t>无</t>
        </is>
      </c>
      <c r="G256" t="inlineStr">
        <is>
          <t>财付通-伴尔咖啡</t>
        </is>
      </c>
      <c r="H256" t="inlineStr">
        <is>
          <t>建设银行信用卡</t>
        </is>
      </c>
    </row>
    <row r="257">
      <c r="A257" s="125" t="n">
        <v>44833</v>
      </c>
      <c r="B257" s="125" t="n">
        <v>44842</v>
      </c>
      <c r="C257" t="n">
        <v>104</v>
      </c>
      <c r="D257" t="n">
        <v>0</v>
      </c>
      <c r="E257" t="inlineStr">
        <is>
          <t>消费</t>
        </is>
      </c>
      <c r="F257" t="inlineStr">
        <is>
          <t>无</t>
        </is>
      </c>
      <c r="G257" t="inlineStr">
        <is>
          <t>财付通-猫儿鱼</t>
        </is>
      </c>
      <c r="H257" t="inlineStr">
        <is>
          <t>建设银行信用卡</t>
        </is>
      </c>
    </row>
    <row r="258">
      <c r="A258" s="125" t="n">
        <v>44832</v>
      </c>
      <c r="B258" s="125" t="n">
        <v>44842</v>
      </c>
      <c r="C258" t="n">
        <v>2</v>
      </c>
      <c r="D258" t="n">
        <v>0</v>
      </c>
      <c r="E258" t="inlineStr">
        <is>
          <t>消费</t>
        </is>
      </c>
      <c r="F258" t="inlineStr">
        <is>
          <t>无</t>
        </is>
      </c>
      <c r="G258" t="inlineStr">
        <is>
          <t>财付通-京东便利店</t>
        </is>
      </c>
      <c r="H258" t="inlineStr">
        <is>
          <t>建设银行信用卡</t>
        </is>
      </c>
    </row>
    <row r="259">
      <c r="A259" s="125" t="n">
        <v>44832</v>
      </c>
      <c r="B259" s="125" t="n">
        <v>44842</v>
      </c>
      <c r="C259" t="n">
        <v>1.5</v>
      </c>
      <c r="D259" t="n">
        <v>0</v>
      </c>
      <c r="E259" t="inlineStr">
        <is>
          <t>消费</t>
        </is>
      </c>
      <c r="F259" t="inlineStr">
        <is>
          <t>无</t>
        </is>
      </c>
      <c r="G259" t="inlineStr">
        <is>
          <t>支付宝-重庆城市通卡支付有限责任公司</t>
        </is>
      </c>
      <c r="H259" t="inlineStr">
        <is>
          <t>建设银行信用卡</t>
        </is>
      </c>
    </row>
    <row r="260">
      <c r="A260" s="125" t="n">
        <v>44832</v>
      </c>
      <c r="B260" s="125" t="n">
        <v>44842</v>
      </c>
      <c r="C260" t="n">
        <v>3</v>
      </c>
      <c r="D260" t="n">
        <v>0</v>
      </c>
      <c r="E260" t="inlineStr">
        <is>
          <t>消费</t>
        </is>
      </c>
      <c r="F260" t="inlineStr">
        <is>
          <t>无</t>
        </is>
      </c>
      <c r="G260" t="inlineStr">
        <is>
          <t>财付通-重庆城投金卡好运通有</t>
        </is>
      </c>
      <c r="H260" t="inlineStr">
        <is>
          <t>建设银行信用卡</t>
        </is>
      </c>
    </row>
    <row r="261">
      <c r="A261" s="125" t="n">
        <v>44832</v>
      </c>
      <c r="B261" s="125" t="n">
        <v>44842</v>
      </c>
      <c r="C261" t="n">
        <v>6</v>
      </c>
      <c r="D261" t="n">
        <v>0</v>
      </c>
      <c r="E261" t="inlineStr">
        <is>
          <t>消费</t>
        </is>
      </c>
      <c r="F261" t="inlineStr">
        <is>
          <t>无</t>
        </is>
      </c>
      <c r="G261" t="inlineStr">
        <is>
          <t>财付通-京东便利店</t>
        </is>
      </c>
      <c r="H261" t="inlineStr">
        <is>
          <t>建设银行信用卡</t>
        </is>
      </c>
    </row>
    <row r="262">
      <c r="A262" s="125" t="n">
        <v>44832</v>
      </c>
      <c r="B262" s="125" t="n">
        <v>44842</v>
      </c>
      <c r="C262" t="n">
        <v>9</v>
      </c>
      <c r="D262" t="n">
        <v>0</v>
      </c>
      <c r="E262" t="inlineStr">
        <is>
          <t>消费</t>
        </is>
      </c>
      <c r="F262" t="inlineStr">
        <is>
          <t>无</t>
        </is>
      </c>
      <c r="G262" t="inlineStr">
        <is>
          <t>财付通-中盛</t>
        </is>
      </c>
      <c r="H262" t="inlineStr">
        <is>
          <t>建设银行信用卡</t>
        </is>
      </c>
    </row>
    <row r="263">
      <c r="A263" s="125" t="n">
        <v>44832</v>
      </c>
      <c r="B263" s="125" t="n">
        <v>44842</v>
      </c>
      <c r="C263" t="n">
        <v>6.6</v>
      </c>
      <c r="D263" t="n">
        <v>0</v>
      </c>
      <c r="E263" t="inlineStr">
        <is>
          <t>消费</t>
        </is>
      </c>
      <c r="F263" t="inlineStr">
        <is>
          <t>无</t>
        </is>
      </c>
      <c r="G263" t="inlineStr">
        <is>
          <t>财付通-微信支付-重庆工业职业技术学院合作</t>
        </is>
      </c>
      <c r="H263" t="inlineStr">
        <is>
          <t>建设银行信用卡</t>
        </is>
      </c>
    </row>
    <row r="264">
      <c r="A264" s="125" t="n">
        <v>44832</v>
      </c>
      <c r="B264" s="125" t="n">
        <v>44842</v>
      </c>
      <c r="C264" t="n">
        <v>14</v>
      </c>
      <c r="D264" t="n">
        <v>0</v>
      </c>
      <c r="E264" t="inlineStr">
        <is>
          <t>消费</t>
        </is>
      </c>
      <c r="F264" t="inlineStr">
        <is>
          <t>无</t>
        </is>
      </c>
      <c r="G264" t="inlineStr">
        <is>
          <t>财付通-顺丰速运</t>
        </is>
      </c>
      <c r="H264" t="inlineStr">
        <is>
          <t>建设银行信用卡</t>
        </is>
      </c>
    </row>
    <row r="265">
      <c r="A265" s="125" t="n">
        <v>44832</v>
      </c>
      <c r="B265" s="125" t="n">
        <v>44842</v>
      </c>
      <c r="C265" t="n">
        <v>32</v>
      </c>
      <c r="D265" t="n">
        <v>0</v>
      </c>
      <c r="E265" t="inlineStr">
        <is>
          <t>消费</t>
        </is>
      </c>
      <c r="F265" t="inlineStr">
        <is>
          <t>无</t>
        </is>
      </c>
      <c r="G265" t="inlineStr">
        <is>
          <t>财付通-重庆小面王</t>
        </is>
      </c>
      <c r="H265" t="inlineStr">
        <is>
          <t>建设银行信用卡</t>
        </is>
      </c>
    </row>
    <row r="266">
      <c r="A266" s="125" t="n">
        <v>44831</v>
      </c>
      <c r="B266" s="125" t="n">
        <v>44842</v>
      </c>
      <c r="C266" t="n">
        <v>11</v>
      </c>
      <c r="D266" t="n">
        <v>0</v>
      </c>
      <c r="E266" t="inlineStr">
        <is>
          <t>消费</t>
        </is>
      </c>
      <c r="F266" t="inlineStr">
        <is>
          <t>无</t>
        </is>
      </c>
      <c r="G266" t="inlineStr">
        <is>
          <t>财付通-茶甘饭软</t>
        </is>
      </c>
      <c r="H266" t="inlineStr">
        <is>
          <t>建设银行信用卡</t>
        </is>
      </c>
    </row>
    <row r="267">
      <c r="A267" s="125" t="n">
        <v>44830</v>
      </c>
      <c r="B267" s="125" t="n">
        <v>44842</v>
      </c>
      <c r="C267" t="n">
        <v>13</v>
      </c>
      <c r="D267" t="n">
        <v>0</v>
      </c>
      <c r="E267" t="inlineStr">
        <is>
          <t>消费</t>
        </is>
      </c>
      <c r="F267" t="inlineStr">
        <is>
          <t>无</t>
        </is>
      </c>
      <c r="G267" t="inlineStr">
        <is>
          <t>财付通-茶甘饭软</t>
        </is>
      </c>
      <c r="H267" t="inlineStr">
        <is>
          <t>建设银行信用卡</t>
        </is>
      </c>
    </row>
    <row r="268">
      <c r="A268" s="125" t="n">
        <v>44830</v>
      </c>
      <c r="B268" s="125" t="n">
        <v>44842</v>
      </c>
      <c r="C268" t="n">
        <v>13.9</v>
      </c>
      <c r="D268" t="n">
        <v>0</v>
      </c>
      <c r="E268" t="inlineStr">
        <is>
          <t>消费</t>
        </is>
      </c>
      <c r="F268" t="inlineStr">
        <is>
          <t>无</t>
        </is>
      </c>
      <c r="G268" t="inlineStr">
        <is>
          <t>财付通-luckincoffee瑞幸咖啡</t>
        </is>
      </c>
      <c r="H268" t="inlineStr">
        <is>
          <t>建设银行信用卡</t>
        </is>
      </c>
    </row>
    <row r="269">
      <c r="A269" s="125" t="n">
        <v>44829</v>
      </c>
      <c r="B269" s="125" t="n">
        <v>44842</v>
      </c>
      <c r="C269" t="n">
        <v>20</v>
      </c>
      <c r="D269" t="n">
        <v>0</v>
      </c>
      <c r="E269" t="inlineStr">
        <is>
          <t>消费</t>
        </is>
      </c>
      <c r="F269" t="inlineStr">
        <is>
          <t>无</t>
        </is>
      </c>
      <c r="G269" t="inlineStr">
        <is>
          <t>财付通-招商局物业管理有限公</t>
        </is>
      </c>
      <c r="H269" t="inlineStr">
        <is>
          <t>建设银行信用卡</t>
        </is>
      </c>
    </row>
    <row r="270">
      <c r="A270" s="125" t="n">
        <v>44829</v>
      </c>
      <c r="B270" s="125" t="n">
        <v>44842</v>
      </c>
      <c r="C270" t="n">
        <v>9.199999999999999</v>
      </c>
      <c r="D270" t="n">
        <v>0</v>
      </c>
      <c r="E270" t="inlineStr">
        <is>
          <t>消费</t>
        </is>
      </c>
      <c r="F270" t="inlineStr">
        <is>
          <t>无</t>
        </is>
      </c>
      <c r="G270" t="inlineStr">
        <is>
          <t>财付通-北碚区强超食品店</t>
        </is>
      </c>
      <c r="H270" t="inlineStr">
        <is>
          <t>建设银行信用卡</t>
        </is>
      </c>
    </row>
    <row r="271">
      <c r="A271" s="125" t="n">
        <v>44829</v>
      </c>
      <c r="B271" s="125" t="n">
        <v>44842</v>
      </c>
      <c r="C271" t="n">
        <v>179</v>
      </c>
      <c r="D271" t="n">
        <v>0</v>
      </c>
      <c r="E271" t="inlineStr">
        <is>
          <t>消费</t>
        </is>
      </c>
      <c r="F271" t="inlineStr">
        <is>
          <t>无</t>
        </is>
      </c>
      <c r="G271" t="inlineStr">
        <is>
          <t>财付通-微信支付-重庆市滔搏商贸有限公司南</t>
        </is>
      </c>
      <c r="H271" t="inlineStr">
        <is>
          <t>建设银行信用卡</t>
        </is>
      </c>
    </row>
    <row r="272">
      <c r="A272" s="125" t="n">
        <v>44829</v>
      </c>
      <c r="B272" s="125" t="n">
        <v>44842</v>
      </c>
      <c r="C272" t="n">
        <v>69.90000000000001</v>
      </c>
      <c r="D272" t="n">
        <v>0</v>
      </c>
      <c r="E272" t="inlineStr">
        <is>
          <t>消费</t>
        </is>
      </c>
      <c r="F272" t="inlineStr">
        <is>
          <t>无</t>
        </is>
      </c>
      <c r="G272" t="inlineStr">
        <is>
          <t>支付宝-杭州小黑盒信息技术有限公司</t>
        </is>
      </c>
      <c r="H272" t="inlineStr">
        <is>
          <t>建设银行信用卡</t>
        </is>
      </c>
    </row>
    <row r="273">
      <c r="A273" s="125" t="n">
        <v>44829</v>
      </c>
      <c r="B273" s="125" t="n">
        <v>44842</v>
      </c>
      <c r="C273" t="n">
        <v>270</v>
      </c>
      <c r="D273" t="n">
        <v>0</v>
      </c>
      <c r="E273" t="inlineStr">
        <is>
          <t>消费</t>
        </is>
      </c>
      <c r="F273" t="inlineStr">
        <is>
          <t>无</t>
        </is>
      </c>
      <c r="G273" t="inlineStr">
        <is>
          <t>财付通-微信支付-渝中区赵姐服饰经营部</t>
        </is>
      </c>
      <c r="H273" t="inlineStr">
        <is>
          <t>建设银行信用卡</t>
        </is>
      </c>
    </row>
    <row r="274">
      <c r="A274" s="125" t="n">
        <v>44829</v>
      </c>
      <c r="B274" s="125" t="n">
        <v>44842</v>
      </c>
      <c r="C274" t="n">
        <v>370</v>
      </c>
      <c r="D274" t="n">
        <v>0</v>
      </c>
      <c r="E274" t="inlineStr">
        <is>
          <t>消费</t>
        </is>
      </c>
      <c r="F274" t="inlineStr">
        <is>
          <t>无</t>
        </is>
      </c>
      <c r="G274" t="inlineStr">
        <is>
          <t>支付宝-中国石油天然气股份有限公司</t>
        </is>
      </c>
      <c r="H274" t="inlineStr">
        <is>
          <t>建设银行信用卡</t>
        </is>
      </c>
    </row>
    <row r="275">
      <c r="A275" s="125" t="n">
        <v>44829</v>
      </c>
      <c r="B275" s="125" t="n">
        <v>44842</v>
      </c>
      <c r="C275" t="n">
        <v>0</v>
      </c>
      <c r="D275" t="n">
        <v>55</v>
      </c>
      <c r="E275" t="inlineStr">
        <is>
          <t>退货退税</t>
        </is>
      </c>
      <c r="F275" t="inlineStr">
        <is>
          <t>无</t>
        </is>
      </c>
      <c r="G275" t="inlineStr">
        <is>
          <t>支付宝-西安捷宸贸易有限公司</t>
        </is>
      </c>
      <c r="H275" t="inlineStr">
        <is>
          <t>建设银行信用卡</t>
        </is>
      </c>
    </row>
    <row r="276">
      <c r="A276" s="125" t="n">
        <v>44828</v>
      </c>
      <c r="B276" s="125" t="n">
        <v>44842</v>
      </c>
      <c r="C276" t="n">
        <v>9</v>
      </c>
      <c r="D276" t="n">
        <v>0</v>
      </c>
      <c r="E276" t="inlineStr">
        <is>
          <t>消费</t>
        </is>
      </c>
      <c r="F276" t="inlineStr">
        <is>
          <t>无</t>
        </is>
      </c>
      <c r="G276" t="inlineStr">
        <is>
          <t>财付通-重庆城投金卡好运通有</t>
        </is>
      </c>
      <c r="H276" t="inlineStr">
        <is>
          <t>建设银行信用卡</t>
        </is>
      </c>
    </row>
    <row r="277">
      <c r="A277" s="125" t="n">
        <v>44828</v>
      </c>
      <c r="B277" s="125" t="n">
        <v>44842</v>
      </c>
      <c r="C277" t="n">
        <v>13</v>
      </c>
      <c r="D277" t="n">
        <v>0</v>
      </c>
      <c r="E277" t="inlineStr">
        <is>
          <t>消费</t>
        </is>
      </c>
      <c r="F277" t="inlineStr">
        <is>
          <t>无</t>
        </is>
      </c>
      <c r="G277" t="inlineStr">
        <is>
          <t>财付通-微信支付-招商局物业管理有限公司重</t>
        </is>
      </c>
      <c r="H277" t="inlineStr">
        <is>
          <t>建设银行信用卡</t>
        </is>
      </c>
    </row>
    <row r="278">
      <c r="A278" s="125" t="n">
        <v>44828</v>
      </c>
      <c r="B278" s="125" t="n">
        <v>44842</v>
      </c>
      <c r="C278" t="n">
        <v>1050.2</v>
      </c>
      <c r="D278" t="n">
        <v>0</v>
      </c>
      <c r="E278" t="inlineStr">
        <is>
          <t>消费</t>
        </is>
      </c>
      <c r="F278" t="inlineStr">
        <is>
          <t>无</t>
        </is>
      </c>
      <c r="G278" t="inlineStr">
        <is>
          <t>财付通-微信支付-山姆自助收银</t>
        </is>
      </c>
      <c r="H278" t="inlineStr">
        <is>
          <t>建设银行信用卡</t>
        </is>
      </c>
    </row>
    <row r="279">
      <c r="A279" s="125" t="n">
        <v>44827</v>
      </c>
      <c r="B279" s="125" t="n">
        <v>44842</v>
      </c>
      <c r="C279" t="n">
        <v>4</v>
      </c>
      <c r="D279" t="n">
        <v>0</v>
      </c>
      <c r="E279" t="inlineStr">
        <is>
          <t>消费</t>
        </is>
      </c>
      <c r="F279" t="inlineStr">
        <is>
          <t>无</t>
        </is>
      </c>
      <c r="G279" t="inlineStr">
        <is>
          <t>财付通-重庆礼嘉天街(停车场)</t>
        </is>
      </c>
      <c r="H279" t="inlineStr">
        <is>
          <t>建设银行信用卡</t>
        </is>
      </c>
    </row>
    <row r="280">
      <c r="A280" s="125" t="n">
        <v>44826</v>
      </c>
      <c r="B280" s="125" t="n">
        <v>44842</v>
      </c>
      <c r="C280" t="n">
        <v>0</v>
      </c>
      <c r="D280" t="n">
        <v>2717.63</v>
      </c>
      <c r="E280" t="inlineStr">
        <is>
          <t>存入</t>
        </is>
      </c>
      <c r="F280" t="inlineStr">
        <is>
          <t>无</t>
        </is>
      </c>
      <c r="G280" t="inlineStr">
        <is>
          <t>手机银行 一键转账还款  谭屹</t>
        </is>
      </c>
      <c r="H280" t="inlineStr">
        <is>
          <t>建设银行信用卡</t>
        </is>
      </c>
    </row>
    <row r="281">
      <c r="A281" s="125" t="n">
        <v>44826</v>
      </c>
      <c r="B281" s="125" t="n">
        <v>44842</v>
      </c>
      <c r="C281" t="n">
        <v>0</v>
      </c>
      <c r="D281" t="n">
        <v>4211.87</v>
      </c>
      <c r="E281" t="inlineStr">
        <is>
          <t>存入</t>
        </is>
      </c>
      <c r="F281" t="inlineStr">
        <is>
          <t>无</t>
        </is>
      </c>
      <c r="G281" t="inlineStr">
        <is>
          <t>约定还款 谭屹</t>
        </is>
      </c>
      <c r="H281" t="inlineStr">
        <is>
          <t>建设银行信用卡</t>
        </is>
      </c>
    </row>
    <row r="282">
      <c r="A282" s="125" t="n">
        <v>44826</v>
      </c>
      <c r="B282" s="125" t="n">
        <v>44842</v>
      </c>
      <c r="C282" t="n">
        <v>334</v>
      </c>
      <c r="D282" t="n">
        <v>0</v>
      </c>
      <c r="E282" t="inlineStr">
        <is>
          <t>消费</t>
        </is>
      </c>
      <c r="F282" t="inlineStr">
        <is>
          <t>无</t>
        </is>
      </c>
      <c r="G282" t="inlineStr">
        <is>
          <t>财付通-壳牌</t>
        </is>
      </c>
      <c r="H282" t="inlineStr">
        <is>
          <t>建设银行信用卡</t>
        </is>
      </c>
    </row>
    <row r="283">
      <c r="A283" s="125" t="n">
        <v>44826</v>
      </c>
      <c r="B283" s="125" t="n">
        <v>44842</v>
      </c>
      <c r="C283" t="n">
        <v>9.9</v>
      </c>
      <c r="D283" t="n">
        <v>0</v>
      </c>
      <c r="E283" t="inlineStr">
        <is>
          <t>消费</t>
        </is>
      </c>
      <c r="F283" t="inlineStr">
        <is>
          <t>无</t>
        </is>
      </c>
      <c r="G283" t="inlineStr">
        <is>
          <t>财付通-微信支付-luckincoffee瑞幸咖啡</t>
        </is>
      </c>
      <c r="H283" t="inlineStr">
        <is>
          <t>建设银行信用卡</t>
        </is>
      </c>
    </row>
    <row r="284">
      <c r="A284" s="125" t="n">
        <v>44826</v>
      </c>
      <c r="B284" s="125" t="n">
        <v>44842</v>
      </c>
      <c r="C284" t="n">
        <v>13</v>
      </c>
      <c r="D284" t="n">
        <v>0</v>
      </c>
      <c r="E284" t="inlineStr">
        <is>
          <t>消费</t>
        </is>
      </c>
      <c r="F284" t="inlineStr">
        <is>
          <t>无</t>
        </is>
      </c>
      <c r="G284" t="inlineStr">
        <is>
          <t>财付通-茶甘饭软</t>
        </is>
      </c>
      <c r="H284" t="inlineStr">
        <is>
          <t>建设银行信用卡</t>
        </is>
      </c>
    </row>
    <row r="285">
      <c r="A285" s="125" t="n">
        <v>44826</v>
      </c>
      <c r="B285" s="125" t="n">
        <v>44842</v>
      </c>
      <c r="C285" t="n">
        <v>21</v>
      </c>
      <c r="D285" t="n">
        <v>0</v>
      </c>
      <c r="E285" t="inlineStr">
        <is>
          <t>消费</t>
        </is>
      </c>
      <c r="F285" t="inlineStr">
        <is>
          <t>无</t>
        </is>
      </c>
      <c r="G285" t="inlineStr">
        <is>
          <t>支付宝-云上艾珀（贵州）技术有限公司</t>
        </is>
      </c>
      <c r="H285" t="inlineStr">
        <is>
          <t>建设银行信用卡</t>
        </is>
      </c>
    </row>
    <row r="286">
      <c r="A286" s="125" t="n">
        <v>44825</v>
      </c>
      <c r="B286" s="125" t="n">
        <v>44842</v>
      </c>
      <c r="C286" t="n">
        <v>25.59</v>
      </c>
      <c r="D286" t="n">
        <v>0</v>
      </c>
      <c r="E286" t="inlineStr">
        <is>
          <t>消费</t>
        </is>
      </c>
      <c r="F286" t="inlineStr">
        <is>
          <t>无</t>
        </is>
      </c>
      <c r="G286" t="inlineStr">
        <is>
          <t>财付通-微信支付-滴滴出行</t>
        </is>
      </c>
      <c r="H286" t="inlineStr">
        <is>
          <t>建设银行信用卡</t>
        </is>
      </c>
    </row>
    <row r="287">
      <c r="A287" s="125" t="n">
        <v>44825</v>
      </c>
      <c r="B287" s="125" t="n">
        <v>44842</v>
      </c>
      <c r="C287" t="n">
        <v>11.99</v>
      </c>
      <c r="D287" t="n">
        <v>0</v>
      </c>
      <c r="E287" t="inlineStr">
        <is>
          <t>消费</t>
        </is>
      </c>
      <c r="F287" t="inlineStr">
        <is>
          <t>无</t>
        </is>
      </c>
      <c r="G287" t="inlineStr">
        <is>
          <t>支付宝-杭州今日卖场供应链管理有限公司</t>
        </is>
      </c>
      <c r="H287" t="inlineStr">
        <is>
          <t>建设银行信用卡</t>
        </is>
      </c>
    </row>
    <row r="288">
      <c r="A288" s="125" t="n">
        <v>44825</v>
      </c>
      <c r="B288" s="125" t="n">
        <v>44842</v>
      </c>
      <c r="C288" t="n">
        <v>13</v>
      </c>
      <c r="D288" t="n">
        <v>0</v>
      </c>
      <c r="E288" t="inlineStr">
        <is>
          <t>消费</t>
        </is>
      </c>
      <c r="F288" t="inlineStr">
        <is>
          <t>无</t>
        </is>
      </c>
      <c r="G288" t="inlineStr">
        <is>
          <t>财付通-茶甘饭软</t>
        </is>
      </c>
      <c r="H288" t="inlineStr">
        <is>
          <t>建设银行信用卡</t>
        </is>
      </c>
    </row>
    <row r="289">
      <c r="A289" s="125" t="n">
        <v>44825</v>
      </c>
      <c r="B289" s="125" t="n">
        <v>44842</v>
      </c>
      <c r="C289" t="n">
        <v>22.65</v>
      </c>
      <c r="D289" t="n">
        <v>0</v>
      </c>
      <c r="E289" t="inlineStr">
        <is>
          <t>消费</t>
        </is>
      </c>
      <c r="F289" t="inlineStr">
        <is>
          <t>无</t>
        </is>
      </c>
      <c r="G289" t="inlineStr">
        <is>
          <t>财付通-滴滴出行</t>
        </is>
      </c>
      <c r="H289" t="inlineStr">
        <is>
          <t>建设银行信用卡</t>
        </is>
      </c>
    </row>
    <row r="290">
      <c r="A290" s="125" t="n">
        <v>44825</v>
      </c>
      <c r="B290" s="125" t="n">
        <v>44842</v>
      </c>
      <c r="C290" t="n">
        <v>0</v>
      </c>
      <c r="D290" t="n">
        <v>172</v>
      </c>
      <c r="E290" t="inlineStr">
        <is>
          <t>退货退税</t>
        </is>
      </c>
      <c r="F290" t="inlineStr">
        <is>
          <t>无</t>
        </is>
      </c>
      <c r="G290" t="inlineStr">
        <is>
          <t>支付宝-中国铁路网络有限公司</t>
        </is>
      </c>
      <c r="H290" t="inlineStr">
        <is>
          <t>建设银行信用卡</t>
        </is>
      </c>
    </row>
    <row r="291">
      <c r="A291" s="125" t="n">
        <v>44825</v>
      </c>
      <c r="B291" s="125" t="n">
        <v>44842</v>
      </c>
      <c r="C291" t="n">
        <v>0</v>
      </c>
      <c r="D291" t="n">
        <v>172</v>
      </c>
      <c r="E291" t="inlineStr">
        <is>
          <t>退货退税</t>
        </is>
      </c>
      <c r="F291" t="inlineStr">
        <is>
          <t>无</t>
        </is>
      </c>
      <c r="G291" t="inlineStr">
        <is>
          <t>支付宝-中国铁路网络有限公司</t>
        </is>
      </c>
      <c r="H291" t="inlineStr">
        <is>
          <t>建设银行信用卡</t>
        </is>
      </c>
    </row>
    <row r="292">
      <c r="A292" s="125" t="n">
        <v>44824</v>
      </c>
      <c r="B292" s="125" t="n">
        <v>44842</v>
      </c>
      <c r="C292" t="n">
        <v>200</v>
      </c>
      <c r="D292" t="n">
        <v>0</v>
      </c>
      <c r="E292" t="inlineStr">
        <is>
          <t>消费</t>
        </is>
      </c>
      <c r="F292" t="inlineStr">
        <is>
          <t>无</t>
        </is>
      </c>
      <c r="G292" t="inlineStr">
        <is>
          <t>财付通-中国石油四川成都销售</t>
        </is>
      </c>
      <c r="H292" t="inlineStr">
        <is>
          <t>建设银行信用卡</t>
        </is>
      </c>
    </row>
    <row r="293">
      <c r="A293" s="125" t="n">
        <v>44824</v>
      </c>
      <c r="B293" s="125" t="n">
        <v>44842</v>
      </c>
      <c r="C293" t="n">
        <v>13</v>
      </c>
      <c r="D293" t="n">
        <v>0</v>
      </c>
      <c r="E293" t="inlineStr">
        <is>
          <t>消费</t>
        </is>
      </c>
      <c r="F293" t="inlineStr">
        <is>
          <t>无</t>
        </is>
      </c>
      <c r="G293" t="inlineStr">
        <is>
          <t>财付通-茶甘饭软</t>
        </is>
      </c>
      <c r="H293" t="inlineStr">
        <is>
          <t>建设银行信用卡</t>
        </is>
      </c>
    </row>
    <row r="294">
      <c r="A294" s="125" t="n">
        <v>44823</v>
      </c>
      <c r="B294" s="125" t="n">
        <v>44842</v>
      </c>
      <c r="C294" t="n">
        <v>2</v>
      </c>
      <c r="D294" t="n">
        <v>0</v>
      </c>
      <c r="E294" t="inlineStr">
        <is>
          <t>消费</t>
        </is>
      </c>
      <c r="F294" t="inlineStr">
        <is>
          <t>无</t>
        </is>
      </c>
      <c r="G294" t="inlineStr">
        <is>
          <t>财付通-山姆会员店</t>
        </is>
      </c>
      <c r="H294" t="inlineStr">
        <is>
          <t>建设银行信用卡</t>
        </is>
      </c>
    </row>
    <row r="295">
      <c r="A295" s="125" t="n">
        <v>44823</v>
      </c>
      <c r="B295" s="125" t="n">
        <v>44842</v>
      </c>
      <c r="C295" t="n">
        <v>17</v>
      </c>
      <c r="D295" t="n">
        <v>0</v>
      </c>
      <c r="E295" t="inlineStr">
        <is>
          <t>消费</t>
        </is>
      </c>
      <c r="F295" t="inlineStr">
        <is>
          <t>无</t>
        </is>
      </c>
      <c r="G295" t="inlineStr">
        <is>
          <t>财付通-隆江猪脚饭成都北斗七</t>
        </is>
      </c>
      <c r="H295" t="inlineStr">
        <is>
          <t>建设银行信用卡</t>
        </is>
      </c>
    </row>
    <row r="296">
      <c r="A296" s="125" t="n">
        <v>44823</v>
      </c>
      <c r="B296" s="125" t="n">
        <v>44842</v>
      </c>
      <c r="C296" t="n">
        <v>349</v>
      </c>
      <c r="D296" t="n">
        <v>0</v>
      </c>
      <c r="E296" t="inlineStr">
        <is>
          <t>消费</t>
        </is>
      </c>
      <c r="F296" t="inlineStr">
        <is>
          <t>无</t>
        </is>
      </c>
      <c r="G296" t="inlineStr">
        <is>
          <t>支付宝-大龙传承火锅（双林路店）</t>
        </is>
      </c>
      <c r="H296" t="inlineStr">
        <is>
          <t>建设银行信用卡</t>
        </is>
      </c>
    </row>
    <row r="297">
      <c r="A297" s="125" t="n">
        <v>44823</v>
      </c>
      <c r="B297" s="125" t="n">
        <v>44842</v>
      </c>
      <c r="C297" t="n">
        <v>60</v>
      </c>
      <c r="D297" t="n">
        <v>0</v>
      </c>
      <c r="E297" t="inlineStr">
        <is>
          <t>消费</t>
        </is>
      </c>
      <c r="F297" t="inlineStr">
        <is>
          <t>无</t>
        </is>
      </c>
      <c r="G297" t="inlineStr">
        <is>
          <t>财付通-捷停车</t>
        </is>
      </c>
      <c r="H297" t="inlineStr">
        <is>
          <t>建设银行信用卡</t>
        </is>
      </c>
    </row>
    <row r="298">
      <c r="A298" s="125" t="n">
        <v>44823</v>
      </c>
      <c r="B298" s="125" t="n">
        <v>44842</v>
      </c>
      <c r="C298" t="n">
        <v>1786.1</v>
      </c>
      <c r="D298" t="n">
        <v>0</v>
      </c>
      <c r="E298" t="inlineStr">
        <is>
          <t>消费</t>
        </is>
      </c>
      <c r="F298" t="inlineStr">
        <is>
          <t>无</t>
        </is>
      </c>
      <c r="G298" t="inlineStr">
        <is>
          <t>支付宝-沃尔玛(中国)投资有限公司</t>
        </is>
      </c>
      <c r="H298" t="inlineStr">
        <is>
          <t>建设银行信用卡</t>
        </is>
      </c>
    </row>
    <row r="299">
      <c r="A299" s="125" t="n">
        <v>44822</v>
      </c>
      <c r="B299" s="125" t="n">
        <v>44842</v>
      </c>
      <c r="C299" t="n">
        <v>8.300000000000001</v>
      </c>
      <c r="D299" t="n">
        <v>0</v>
      </c>
      <c r="E299" t="inlineStr">
        <is>
          <t>消费</t>
        </is>
      </c>
      <c r="F299" t="inlineStr">
        <is>
          <t>无</t>
        </is>
      </c>
      <c r="G299" t="inlineStr">
        <is>
          <t>财付通-么么超市</t>
        </is>
      </c>
      <c r="H299" t="inlineStr">
        <is>
          <t>建设银行信用卡</t>
        </is>
      </c>
    </row>
    <row r="300">
      <c r="A300" s="125" t="n">
        <v>44822</v>
      </c>
      <c r="B300" s="125" t="n">
        <v>44842</v>
      </c>
      <c r="C300" t="n">
        <v>1.5</v>
      </c>
      <c r="D300" t="n">
        <v>0</v>
      </c>
      <c r="E300" t="inlineStr">
        <is>
          <t>消费</t>
        </is>
      </c>
      <c r="F300" t="inlineStr">
        <is>
          <t>无</t>
        </is>
      </c>
      <c r="G300" t="inlineStr">
        <is>
          <t>财付通-微信支付-北京摩拜科技有限公司</t>
        </is>
      </c>
      <c r="H300" t="inlineStr">
        <is>
          <t>建设银行信用卡</t>
        </is>
      </c>
    </row>
    <row r="301">
      <c r="A301" s="125" t="n">
        <v>44822</v>
      </c>
      <c r="B301" s="125" t="n">
        <v>44842</v>
      </c>
      <c r="C301" t="n">
        <v>72</v>
      </c>
      <c r="D301" t="n">
        <v>0</v>
      </c>
      <c r="E301" t="inlineStr">
        <is>
          <t>消费</t>
        </is>
      </c>
      <c r="F301" t="inlineStr">
        <is>
          <t>无</t>
        </is>
      </c>
      <c r="G301" t="inlineStr">
        <is>
          <t>财付通-什夹婆乌鸡米线</t>
        </is>
      </c>
      <c r="H301" t="inlineStr">
        <is>
          <t>建设银行信用卡</t>
        </is>
      </c>
    </row>
    <row r="302">
      <c r="A302" s="125" t="n">
        <v>44822</v>
      </c>
      <c r="B302" s="125" t="n">
        <v>44842</v>
      </c>
      <c r="C302" t="n">
        <v>430</v>
      </c>
      <c r="D302" t="n">
        <v>0</v>
      </c>
      <c r="E302" t="inlineStr">
        <is>
          <t>消费</t>
        </is>
      </c>
      <c r="F302" t="inlineStr">
        <is>
          <t>无</t>
        </is>
      </c>
      <c r="G302" t="inlineStr">
        <is>
          <t>支付宝-中国铁路网络有限公司</t>
        </is>
      </c>
      <c r="H302" t="inlineStr">
        <is>
          <t>建设银行信用卡</t>
        </is>
      </c>
    </row>
  </sheetData>
  <conditionalFormatting sqref="S39:AB1048576 P1:S38">
    <cfRule type="duplicateValues" priority="73" dxfId="78"/>
  </conditionalFormatting>
  <dataValidations count="4">
    <dataValidation sqref="K2:K52" showErrorMessage="1" showInputMessage="1" allowBlank="1" type="list">
      <formula1>"待报销,已报销,待抵扣,个人,待收款,抵扣款"</formula1>
    </dataValidation>
    <dataValidation sqref="L2:L52" showErrorMessage="1" showInputMessage="1" allowBlank="1" type="list">
      <formula1>INDIRECT("项目")</formula1>
    </dataValidation>
    <dataValidation sqref="I2:I52" showErrorMessage="1" showInputMessage="1" allowBlank="1" type="list">
      <formula1>INDIRECT("类型1级")</formula1>
    </dataValidation>
    <dataValidation sqref="J2:J52" showErrorMessage="1" showInputMessage="1" allowBlank="1" type="list">
      <formula1>INDIRECT(I2)</formula1>
    </dataValidation>
  </dataValidations>
  <pageMargins left="0.7" right="0.7" top="0.75" bottom="0.75" header="0.3" footer="0.3"/>
  <pageSetup orientation="portrait" paperSize="9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5">
    <outlinePr summaryBelow="1" summaryRight="1"/>
    <pageSetUpPr/>
  </sheetPr>
  <dimension ref="A1:O51"/>
  <sheetViews>
    <sheetView workbookViewId="0">
      <selection activeCell="A7" sqref="A7"/>
    </sheetView>
  </sheetViews>
  <sheetFormatPr baseColWidth="8" defaultColWidth="10.84375" defaultRowHeight="16.5"/>
  <cols>
    <col width="39.15234375" customWidth="1" style="32" min="1" max="1"/>
    <col width="16.84375" customWidth="1" style="32" min="2" max="2"/>
    <col width="16" bestFit="1" customWidth="1" style="2" min="3" max="3"/>
    <col width="14.15234375" customWidth="1" style="2" min="4" max="4"/>
    <col width="10.84375" customWidth="1" style="2" min="5" max="5"/>
    <col width="15.15234375" customWidth="1" style="2" min="6" max="6"/>
    <col width="14.15234375" customWidth="1" style="2" min="7" max="11"/>
  </cols>
  <sheetData>
    <row r="1" ht="17" customHeight="1" s="32">
      <c r="A1" s="22" t="inlineStr">
        <is>
          <t>项目</t>
        </is>
      </c>
      <c r="B1" s="22" t="inlineStr">
        <is>
          <t>类型1级</t>
        </is>
      </c>
      <c r="C1" s="3" t="inlineStr">
        <is>
          <t>餐饮</t>
        </is>
      </c>
      <c r="D1" s="3" t="inlineStr">
        <is>
          <t>交通</t>
        </is>
      </c>
      <c r="E1" s="3" t="inlineStr">
        <is>
          <t>办公</t>
        </is>
      </c>
      <c r="F1" s="3" t="inlineStr">
        <is>
          <t>娱乐</t>
        </is>
      </c>
      <c r="G1" s="3" t="inlineStr">
        <is>
          <t>社交</t>
        </is>
      </c>
      <c r="H1" s="3" t="inlineStr">
        <is>
          <t>转账</t>
        </is>
      </c>
      <c r="I1" s="3" t="inlineStr">
        <is>
          <t>收入</t>
        </is>
      </c>
      <c r="J1" s="35" t="inlineStr">
        <is>
          <t>起居</t>
        </is>
      </c>
      <c r="K1" s="35" t="inlineStr">
        <is>
          <t>健康形象</t>
        </is>
      </c>
      <c r="L1" s="22" t="inlineStr">
        <is>
          <t>学习</t>
        </is>
      </c>
      <c r="M1" s="22" t="inlineStr">
        <is>
          <t>税费</t>
        </is>
      </c>
      <c r="N1" s="22" t="inlineStr">
        <is>
          <t>公司</t>
        </is>
      </c>
      <c r="O1" s="22" t="inlineStr">
        <is>
          <t>待定</t>
        </is>
      </c>
    </row>
    <row r="2" ht="33" customHeight="1" s="32">
      <c r="A2" s="22" t="inlineStr">
        <is>
          <t>大理旅游</t>
        </is>
      </c>
      <c r="B2" s="3" t="inlineStr">
        <is>
          <t>餐饮</t>
        </is>
      </c>
      <c r="C2" s="3" t="inlineStr">
        <is>
          <t>个人用餐</t>
        </is>
      </c>
      <c r="D2" s="3" t="inlineStr">
        <is>
          <t>打车</t>
        </is>
      </c>
      <c r="E2" s="3" t="inlineStr">
        <is>
          <t>数据下载、储存费</t>
        </is>
      </c>
      <c r="F2" s="2" t="inlineStr">
        <is>
          <t>VIP会员</t>
        </is>
      </c>
      <c r="G2" s="2" t="inlineStr">
        <is>
          <t>红包</t>
        </is>
      </c>
      <c r="H2" s="3" t="inlineStr">
        <is>
          <t>资金账户内部转账</t>
        </is>
      </c>
      <c r="I2" s="2" t="inlineStr">
        <is>
          <t>补贴</t>
        </is>
      </c>
      <c r="J2" s="36" t="inlineStr">
        <is>
          <t>住宿</t>
        </is>
      </c>
      <c r="K2" s="36" t="inlineStr">
        <is>
          <t>核酸检测</t>
        </is>
      </c>
      <c r="L2" s="22" t="inlineStr">
        <is>
          <t>考试费</t>
        </is>
      </c>
      <c r="M2" s="22" t="inlineStr">
        <is>
          <t>住宿类</t>
        </is>
      </c>
      <c r="N2" s="22" t="inlineStr">
        <is>
          <t>费用结算</t>
        </is>
      </c>
      <c r="O2" s="38" t="inlineStr">
        <is>
          <t>待定</t>
        </is>
      </c>
    </row>
    <row r="3" ht="17" customHeight="1" s="32">
      <c r="A3" s="22" t="n"/>
      <c r="B3" s="3" t="inlineStr">
        <is>
          <t>交通</t>
        </is>
      </c>
      <c r="C3" s="3" t="inlineStr">
        <is>
          <t>食材购买</t>
        </is>
      </c>
      <c r="D3" s="2" t="inlineStr">
        <is>
          <t>火车</t>
        </is>
      </c>
      <c r="E3" s="2" t="inlineStr">
        <is>
          <t>打印</t>
        </is>
      </c>
      <c r="F3" s="2" t="inlineStr">
        <is>
          <t>打牌</t>
        </is>
      </c>
      <c r="G3" s="2" t="inlineStr">
        <is>
          <t>话费</t>
        </is>
      </c>
      <c r="H3" s="3" t="inlineStr">
        <is>
          <t>报销款</t>
        </is>
      </c>
      <c r="I3" s="2" t="inlineStr">
        <is>
          <t>工资</t>
        </is>
      </c>
      <c r="J3" s="35" t="inlineStr">
        <is>
          <t>数码产品</t>
        </is>
      </c>
      <c r="K3" s="35" t="inlineStr">
        <is>
          <t>体育</t>
        </is>
      </c>
      <c r="L3" s="22" t="inlineStr">
        <is>
          <t>图书</t>
        </is>
      </c>
      <c r="M3" s="22" t="inlineStr">
        <is>
          <t>租房类</t>
        </is>
      </c>
      <c r="N3" s="22" t="inlineStr">
        <is>
          <t>现金款项</t>
        </is>
      </c>
      <c r="O3" s="39" t="n"/>
    </row>
    <row r="4" ht="17" customHeight="1" s="32">
      <c r="A4" s="22" t="n"/>
      <c r="B4" s="3" t="inlineStr">
        <is>
          <t>办公</t>
        </is>
      </c>
      <c r="C4" s="3" t="inlineStr">
        <is>
          <t>聚餐</t>
        </is>
      </c>
      <c r="D4" s="3" t="inlineStr">
        <is>
          <t>公交、地铁</t>
        </is>
      </c>
      <c r="E4" s="2" t="inlineStr">
        <is>
          <t>检测工具</t>
        </is>
      </c>
      <c r="F4" s="2" t="inlineStr">
        <is>
          <t>影音</t>
        </is>
      </c>
      <c r="G4" s="3" t="inlineStr">
        <is>
          <t>结婚</t>
        </is>
      </c>
      <c r="H4" s="2" t="inlineStr">
        <is>
          <t>备用金</t>
        </is>
      </c>
      <c r="I4" s="2" t="inlineStr">
        <is>
          <t>公积金</t>
        </is>
      </c>
      <c r="J4" s="36" t="inlineStr">
        <is>
          <t>生活用品</t>
        </is>
      </c>
      <c r="K4" s="3" t="inlineStr">
        <is>
          <t>医疗</t>
        </is>
      </c>
      <c r="M4" s="22" t="inlineStr">
        <is>
          <t>劳务类</t>
        </is>
      </c>
      <c r="O4" s="39" t="n"/>
    </row>
    <row r="5" ht="17" customHeight="1" s="32">
      <c r="B5" s="3" t="inlineStr">
        <is>
          <t>娱乐</t>
        </is>
      </c>
      <c r="C5" s="3" t="inlineStr">
        <is>
          <t>水果</t>
        </is>
      </c>
      <c r="D5" s="2" t="inlineStr">
        <is>
          <t>加油费</t>
        </is>
      </c>
      <c r="E5" s="2" t="inlineStr">
        <is>
          <t>劳务</t>
        </is>
      </c>
      <c r="F5" s="2" t="inlineStr">
        <is>
          <t>游戏</t>
        </is>
      </c>
      <c r="G5" s="2" t="inlineStr">
        <is>
          <t>快递</t>
        </is>
      </c>
      <c r="H5" s="3" t="inlineStr">
        <is>
          <t>取钱</t>
        </is>
      </c>
      <c r="I5" s="2" t="inlineStr">
        <is>
          <t>奖金</t>
        </is>
      </c>
      <c r="J5" s="35" t="inlineStr">
        <is>
          <t>装修</t>
        </is>
      </c>
      <c r="K5" s="3" t="inlineStr">
        <is>
          <t>防疫物资</t>
        </is>
      </c>
      <c r="M5" s="22" t="inlineStr">
        <is>
          <t>餐饮类</t>
        </is>
      </c>
      <c r="O5" s="39" t="n"/>
    </row>
    <row r="6" ht="17" customHeight="1" s="32">
      <c r="B6" s="3" t="inlineStr">
        <is>
          <t>社交</t>
        </is>
      </c>
      <c r="C6" s="3" t="inlineStr">
        <is>
          <t>零食饮料</t>
        </is>
      </c>
      <c r="D6" s="2" t="inlineStr">
        <is>
          <t>过路费</t>
        </is>
      </c>
      <c r="E6" s="2" t="inlineStr">
        <is>
          <t>文具</t>
        </is>
      </c>
      <c r="F6" s="3" t="inlineStr">
        <is>
          <t>牌类游戏</t>
        </is>
      </c>
      <c r="G6" s="3" t="inlineStr">
        <is>
          <t>礼品</t>
        </is>
      </c>
      <c r="H6" s="3" t="inlineStr">
        <is>
          <t>存款</t>
        </is>
      </c>
      <c r="I6" s="2" t="inlineStr">
        <is>
          <t>收入调整</t>
        </is>
      </c>
      <c r="J6" s="35" t="inlineStr">
        <is>
          <t>家具</t>
        </is>
      </c>
      <c r="K6" s="26" t="inlineStr">
        <is>
          <t>护肤美妆</t>
        </is>
      </c>
      <c r="L6" s="22" t="n"/>
      <c r="M6" s="22" t="inlineStr">
        <is>
          <t>租车类</t>
        </is>
      </c>
      <c r="N6" s="22" t="n"/>
      <c r="O6" s="39" t="n"/>
    </row>
    <row r="7" ht="17" customHeight="1" s="32">
      <c r="B7" s="3" t="inlineStr">
        <is>
          <t>转账</t>
        </is>
      </c>
      <c r="C7" s="3" t="inlineStr">
        <is>
          <t>茶叶</t>
        </is>
      </c>
      <c r="D7" s="2" t="inlineStr">
        <is>
          <t>停车费</t>
        </is>
      </c>
      <c r="E7" s="2" t="inlineStr">
        <is>
          <t>校准</t>
        </is>
      </c>
      <c r="F7" s="3" t="inlineStr">
        <is>
          <t>其他</t>
        </is>
      </c>
      <c r="G7" s="2" t="inlineStr">
        <is>
          <t>通信</t>
        </is>
      </c>
      <c r="H7" s="3" t="inlineStr">
        <is>
          <t>还贷</t>
        </is>
      </c>
      <c r="I7" s="2" t="inlineStr">
        <is>
          <t>退税</t>
        </is>
      </c>
      <c r="J7" s="36" t="inlineStr">
        <is>
          <t>车上用品</t>
        </is>
      </c>
      <c r="K7" s="26" t="inlineStr">
        <is>
          <t>衣服裤子</t>
        </is>
      </c>
      <c r="O7" s="39" t="n"/>
    </row>
    <row r="8" ht="17" customHeight="1" s="32">
      <c r="B8" s="3" t="inlineStr">
        <is>
          <t>收入</t>
        </is>
      </c>
      <c r="D8" s="3" t="inlineStr">
        <is>
          <t>洗车费</t>
        </is>
      </c>
      <c r="E8" s="3" t="inlineStr">
        <is>
          <t>其他</t>
        </is>
      </c>
      <c r="G8" s="3" t="inlineStr">
        <is>
          <t>团费</t>
        </is>
      </c>
      <c r="I8" s="3" t="inlineStr">
        <is>
          <t>报销款</t>
        </is>
      </c>
      <c r="J8" s="35" t="inlineStr">
        <is>
          <t>物业费</t>
        </is>
      </c>
      <c r="K8" s="35" t="inlineStr">
        <is>
          <t>眼镜</t>
        </is>
      </c>
      <c r="O8" s="39" t="n"/>
    </row>
    <row r="9" ht="17" customHeight="1" s="32">
      <c r="B9" s="3" t="inlineStr">
        <is>
          <t>起居</t>
        </is>
      </c>
      <c r="C9" s="33" t="n"/>
      <c r="D9" s="2" t="inlineStr">
        <is>
          <t>骑行</t>
        </is>
      </c>
      <c r="E9" s="3" t="n"/>
      <c r="G9" s="3" t="inlineStr">
        <is>
          <t>经营开发费</t>
        </is>
      </c>
      <c r="I9" s="3" t="inlineStr">
        <is>
          <t>利息</t>
        </is>
      </c>
      <c r="J9" s="36" t="inlineStr">
        <is>
          <t>水费</t>
        </is>
      </c>
      <c r="K9" s="35" t="inlineStr">
        <is>
          <t>耳机</t>
        </is>
      </c>
      <c r="L9" s="22" t="n"/>
      <c r="M9" s="22" t="n"/>
      <c r="N9" s="22" t="n"/>
      <c r="O9" s="39" t="n"/>
    </row>
    <row r="10" ht="17" customHeight="1" s="32">
      <c r="B10" s="3" t="inlineStr">
        <is>
          <t>健康形象</t>
        </is>
      </c>
      <c r="C10" s="34" t="n"/>
      <c r="D10" s="3" t="inlineStr">
        <is>
          <t>飞机</t>
        </is>
      </c>
      <c r="J10" s="35" t="inlineStr">
        <is>
          <t>电费</t>
        </is>
      </c>
      <c r="K10" s="35" t="inlineStr">
        <is>
          <t>理发</t>
        </is>
      </c>
      <c r="O10" s="39" t="n"/>
    </row>
    <row r="11" ht="17" customHeight="1" s="32">
      <c r="B11" s="3" t="inlineStr">
        <is>
          <t>学习</t>
        </is>
      </c>
      <c r="C11" s="34" t="n"/>
      <c r="D11" s="2" t="inlineStr">
        <is>
          <t>巴士</t>
        </is>
      </c>
      <c r="J11" s="35" t="inlineStr">
        <is>
          <t>气费</t>
        </is>
      </c>
      <c r="K11" s="36" t="n"/>
      <c r="O11" s="39" t="n"/>
    </row>
    <row r="12" ht="17" customHeight="1" s="32">
      <c r="B12" s="3" t="inlineStr">
        <is>
          <t>税费</t>
        </is>
      </c>
      <c r="D12" s="3" t="inlineStr">
        <is>
          <t>代驾</t>
        </is>
      </c>
      <c r="J12" s="36" t="inlineStr">
        <is>
          <t>园艺</t>
        </is>
      </c>
      <c r="K12" s="35" t="n"/>
      <c r="O12" s="39" t="n"/>
    </row>
    <row r="13" ht="17" customHeight="1" s="32">
      <c r="B13" s="3" t="inlineStr">
        <is>
          <t>公司</t>
        </is>
      </c>
      <c r="D13" s="3" t="inlineStr">
        <is>
          <t>车辆保险费</t>
        </is>
      </c>
      <c r="J13" s="35" t="inlineStr">
        <is>
          <t>房租</t>
        </is>
      </c>
      <c r="O13" s="39" t="n"/>
    </row>
    <row r="14" ht="17" customHeight="1" s="32">
      <c r="B14" s="3" t="inlineStr">
        <is>
          <t>待定</t>
        </is>
      </c>
      <c r="C14" s="33" t="n"/>
      <c r="D14" s="3" t="inlineStr">
        <is>
          <t>车辆购置</t>
        </is>
      </c>
      <c r="J14" s="35" t="inlineStr">
        <is>
          <t>房屋购置</t>
        </is>
      </c>
      <c r="O14" s="39" t="n"/>
    </row>
    <row r="15" ht="17" customHeight="1" s="32">
      <c r="B15" s="22" t="n"/>
      <c r="D15" s="3" t="inlineStr">
        <is>
          <t>车辆租赁</t>
        </is>
      </c>
      <c r="O15" s="39" t="n"/>
    </row>
    <row r="16" ht="17" customHeight="1" s="32">
      <c r="B16" s="22" t="n"/>
      <c r="D16" s="3" t="inlineStr">
        <is>
          <t>罚款</t>
        </is>
      </c>
      <c r="O16" s="39" t="n"/>
    </row>
    <row r="17" ht="17" customHeight="1" s="32">
      <c r="B17" s="22" t="n"/>
      <c r="D17" s="3" t="inlineStr">
        <is>
          <t>退票费</t>
        </is>
      </c>
      <c r="O17" s="39" t="n"/>
    </row>
    <row r="18">
      <c r="O18" s="39" t="n"/>
    </row>
    <row r="19">
      <c r="O19" s="39" t="n"/>
    </row>
    <row r="20">
      <c r="A20" s="22" t="n"/>
      <c r="O20" s="39" t="n"/>
    </row>
    <row r="21">
      <c r="A21" s="22" t="n"/>
      <c r="O21" s="39" t="n"/>
    </row>
    <row r="22">
      <c r="A22" s="22" t="n"/>
      <c r="O22" s="39" t="n"/>
    </row>
    <row r="23">
      <c r="O23" s="39" t="n"/>
    </row>
    <row r="24">
      <c r="O24" s="39" t="n"/>
    </row>
    <row r="25">
      <c r="O25" s="39" t="n"/>
    </row>
    <row r="26">
      <c r="O26" s="39" t="n"/>
    </row>
    <row r="27">
      <c r="O27" s="39" t="n"/>
    </row>
    <row r="28">
      <c r="O28" s="39" t="n"/>
    </row>
    <row r="29">
      <c r="O29" s="39" t="n"/>
    </row>
    <row r="30">
      <c r="O30" s="39" t="n"/>
    </row>
    <row r="31">
      <c r="O31" s="39" t="n"/>
    </row>
    <row r="32">
      <c r="O32" s="39" t="n"/>
    </row>
    <row r="33">
      <c r="O33" s="39" t="n"/>
    </row>
    <row r="34">
      <c r="O34" s="39" t="n"/>
    </row>
    <row r="35">
      <c r="O35" s="39" t="n"/>
    </row>
    <row r="36">
      <c r="O36" s="39" t="n"/>
    </row>
    <row r="37">
      <c r="O37" s="39" t="n"/>
    </row>
    <row r="38">
      <c r="O38" s="39" t="n"/>
    </row>
    <row r="39">
      <c r="O39" s="39" t="n"/>
    </row>
    <row r="40">
      <c r="O40" s="39" t="n"/>
    </row>
    <row r="41">
      <c r="O41" s="39" t="n"/>
    </row>
    <row r="42">
      <c r="O42" s="39" t="n"/>
    </row>
    <row r="43">
      <c r="O43" s="39" t="n"/>
    </row>
    <row r="44">
      <c r="O44" s="39" t="n"/>
    </row>
    <row r="45">
      <c r="O45" s="39" t="n"/>
    </row>
    <row r="46">
      <c r="O46" s="39" t="n"/>
    </row>
    <row r="47">
      <c r="O47" s="39" t="n"/>
    </row>
    <row r="48">
      <c r="O48" s="39" t="n"/>
    </row>
    <row r="49">
      <c r="O49" s="39" t="n"/>
    </row>
    <row r="50">
      <c r="O50" s="39" t="n"/>
    </row>
    <row r="51">
      <c r="O51" s="39" t="n"/>
    </row>
  </sheetData>
  <pageMargins left="0.7" right="0.7" top="0.75" bottom="0.75" header="0.3" footer="0.3"/>
  <pageSetup orientation="landscape" paperSize="9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9">
    <outlinePr summaryBelow="1" summaryRight="1"/>
    <pageSetUpPr/>
  </sheetPr>
  <dimension ref="A1:H77"/>
  <sheetViews>
    <sheetView topLeftCell="A9" zoomScale="85" zoomScaleNormal="85" workbookViewId="0">
      <selection activeCell="B9" sqref="B9"/>
    </sheetView>
  </sheetViews>
  <sheetFormatPr baseColWidth="8" defaultColWidth="8.84375" defaultRowHeight="16.5"/>
  <cols>
    <col width="10.3046875" bestFit="1" customWidth="1" style="26" min="1" max="1"/>
    <col width="12.15234375" bestFit="1" customWidth="1" style="32" min="2" max="2"/>
    <col width="13" bestFit="1" customWidth="1" style="116" min="3" max="3"/>
    <col width="12.69140625" bestFit="1" customWidth="1" style="116" min="4" max="4"/>
    <col width="15.3046875" bestFit="1" customWidth="1" style="116" min="5" max="5"/>
    <col width="10" bestFit="1" customWidth="1" style="32" min="6" max="6"/>
    <col width="9" bestFit="1" customWidth="1" style="32" min="7" max="7"/>
    <col width="10.84375" bestFit="1" customWidth="1" style="32" min="8" max="8"/>
  </cols>
  <sheetData>
    <row r="1" ht="17" customHeight="1" s="32">
      <c r="D1" s="117" t="inlineStr">
        <is>
          <t>当前日期</t>
        </is>
      </c>
      <c r="E1" s="118">
        <f>TODAY()</f>
        <v/>
      </c>
    </row>
    <row r="2" ht="17" customHeight="1" s="32">
      <c r="A2" s="43" t="inlineStr">
        <is>
          <t>报销情况</t>
        </is>
      </c>
      <c r="B2" s="44" t="inlineStr">
        <is>
          <t>(空白)</t>
        </is>
      </c>
    </row>
    <row r="3" ht="17" customHeight="1" s="32">
      <c r="A3" s="43" t="inlineStr">
        <is>
          <t>项目</t>
        </is>
      </c>
      <c r="B3" s="44" t="inlineStr">
        <is>
          <t>(全部)</t>
        </is>
      </c>
    </row>
    <row r="4" ht="17" customHeight="1" s="32">
      <c r="A4" s="43" t="inlineStr">
        <is>
          <t>经办人</t>
        </is>
      </c>
      <c r="B4" s="44" t="inlineStr">
        <is>
          <t>(全部)</t>
        </is>
      </c>
    </row>
    <row r="6" ht="33" customHeight="1" s="32">
      <c r="A6" s="41" t="inlineStr">
        <is>
          <t>行标签</t>
        </is>
      </c>
      <c r="B6" s="47" t="inlineStr">
        <is>
          <t>计数项:消费类型（I级）</t>
        </is>
      </c>
      <c r="C6" s="119" t="inlineStr">
        <is>
          <t>求和项:支出</t>
        </is>
      </c>
      <c r="D6" s="119" t="inlineStr">
        <is>
          <t>求和项:收入</t>
        </is>
      </c>
      <c r="E6" s="120" t="inlineStr">
        <is>
          <t>求和项:收入-支出</t>
        </is>
      </c>
    </row>
    <row r="7" ht="17" customHeight="1" s="32">
      <c r="A7" s="46" t="inlineStr">
        <is>
          <t>餐饮</t>
        </is>
      </c>
      <c r="B7" s="47" t="n">
        <v>22</v>
      </c>
      <c r="C7" s="119" t="n">
        <v>1180.67</v>
      </c>
      <c r="D7" s="119" t="n">
        <v>162.9</v>
      </c>
      <c r="E7" s="120" t="n">
        <v>-1017.77</v>
      </c>
    </row>
    <row r="8" ht="17" customHeight="1" s="32">
      <c r="A8" s="46" t="inlineStr">
        <is>
          <t>交通</t>
        </is>
      </c>
      <c r="B8" s="47" t="n">
        <v>1</v>
      </c>
      <c r="C8" s="119" t="n">
        <v>340.45</v>
      </c>
      <c r="D8" s="119" t="n"/>
      <c r="E8" s="120" t="n">
        <v>-340.45</v>
      </c>
    </row>
    <row r="9" ht="17" customHeight="1" s="32">
      <c r="A9" s="46" t="inlineStr">
        <is>
          <t>娱乐</t>
        </is>
      </c>
      <c r="B9" s="47" t="n">
        <v>1</v>
      </c>
      <c r="C9" s="119" t="n">
        <v>15</v>
      </c>
      <c r="D9" s="119" t="n">
        <v>0</v>
      </c>
      <c r="E9" s="120" t="n">
        <v>-15</v>
      </c>
    </row>
    <row r="10" ht="17" customHeight="1" s="32">
      <c r="A10" s="46" t="inlineStr">
        <is>
          <t>转账</t>
        </is>
      </c>
      <c r="B10" s="47" t="n">
        <v>2</v>
      </c>
      <c r="C10" s="119" t="n">
        <v>3894.84</v>
      </c>
      <c r="D10" s="119" t="n"/>
      <c r="E10" s="120" t="n">
        <v>-3894.84</v>
      </c>
    </row>
    <row r="11" ht="17" customHeight="1" s="32">
      <c r="A11" s="46" t="inlineStr">
        <is>
          <t>起居</t>
        </is>
      </c>
      <c r="B11" s="47" t="n">
        <v>7</v>
      </c>
      <c r="C11" s="119" t="n">
        <v>296.29</v>
      </c>
      <c r="D11" s="119" t="n">
        <v>0</v>
      </c>
      <c r="E11" s="120" t="n">
        <v>-296.29</v>
      </c>
    </row>
    <row r="12" ht="17" customHeight="1" s="32">
      <c r="A12" s="46" t="inlineStr">
        <is>
          <t>办公</t>
        </is>
      </c>
      <c r="B12" s="47" t="n">
        <v>2</v>
      </c>
      <c r="C12" s="119" t="n">
        <v>202.9</v>
      </c>
      <c r="D12" s="119" t="n">
        <v>0</v>
      </c>
      <c r="E12" s="120" t="n">
        <v>-202.9</v>
      </c>
    </row>
    <row r="13" ht="17" customHeight="1" s="32">
      <c r="A13" s="46" t="inlineStr">
        <is>
          <t>公司</t>
        </is>
      </c>
      <c r="B13" s="47" t="n">
        <v>1</v>
      </c>
      <c r="C13" s="119" t="n">
        <v>5732</v>
      </c>
      <c r="D13" s="119" t="n"/>
      <c r="E13" s="120" t="n">
        <v>-5732</v>
      </c>
      <c r="H13" s="26" t="n"/>
    </row>
    <row r="14" ht="33" customHeight="1" s="32">
      <c r="A14" s="48" t="inlineStr">
        <is>
          <t>费用结算</t>
        </is>
      </c>
      <c r="B14" s="48" t="n">
        <v>1</v>
      </c>
      <c r="C14" s="121" t="n">
        <v>5732</v>
      </c>
      <c r="D14" s="121" t="n"/>
      <c r="E14" s="122" t="n">
        <v>-5732</v>
      </c>
      <c r="H14" s="26" t="n"/>
    </row>
    <row r="15" ht="17" customHeight="1" s="32">
      <c r="A15" s="49" t="inlineStr">
        <is>
          <t>健康形象</t>
        </is>
      </c>
      <c r="B15" s="48" t="n">
        <v>1</v>
      </c>
      <c r="C15" s="121" t="n">
        <v>129.99</v>
      </c>
      <c r="D15" s="121" t="n">
        <v>0</v>
      </c>
      <c r="E15" s="122" t="n">
        <v>-129.99</v>
      </c>
      <c r="H15" s="26" t="n"/>
    </row>
    <row r="16" ht="17" customHeight="1" s="32">
      <c r="A16" s="48" t="inlineStr">
        <is>
          <t>体育</t>
        </is>
      </c>
      <c r="B16" s="48" t="n">
        <v>1</v>
      </c>
      <c r="C16" s="121" t="n">
        <v>129.99</v>
      </c>
      <c r="D16" s="121" t="n">
        <v>0</v>
      </c>
      <c r="E16" s="122" t="n">
        <v>-129.99</v>
      </c>
      <c r="H16" s="26" t="n"/>
    </row>
    <row r="17" ht="17" customHeight="1" s="32">
      <c r="A17" s="45" t="inlineStr">
        <is>
          <t>总计</t>
        </is>
      </c>
      <c r="B17" s="42" t="n">
        <v>37</v>
      </c>
      <c r="C17" s="123" t="n">
        <v>11792.14</v>
      </c>
      <c r="D17" s="123" t="n">
        <v>162.9</v>
      </c>
      <c r="E17" s="124" t="n">
        <v>-11629.24</v>
      </c>
    </row>
    <row r="18">
      <c r="C18" s="26" t="n"/>
      <c r="D18" s="26" t="n"/>
      <c r="E18" s="26" t="n"/>
    </row>
    <row r="19">
      <c r="C19" s="26" t="n"/>
      <c r="D19" s="26" t="n"/>
      <c r="E19" s="26" t="n"/>
    </row>
    <row r="20">
      <c r="C20" s="26" t="n"/>
      <c r="D20" s="26" t="n"/>
      <c r="E20" s="26" t="n"/>
    </row>
    <row r="21">
      <c r="C21" s="26" t="n"/>
      <c r="D21" s="26" t="n"/>
      <c r="E21" s="26" t="n"/>
    </row>
    <row r="22">
      <c r="C22" s="26" t="n"/>
      <c r="D22" s="26" t="n"/>
      <c r="E22" s="26" t="n"/>
    </row>
    <row r="23">
      <c r="C23" s="26" t="n"/>
      <c r="D23" s="26" t="n"/>
      <c r="E23" s="26" t="n"/>
    </row>
    <row r="24">
      <c r="C24" s="26" t="n"/>
      <c r="D24" s="26" t="n"/>
      <c r="E24" s="26" t="n"/>
    </row>
    <row r="25">
      <c r="C25" s="26" t="n"/>
      <c r="D25" s="26" t="n"/>
      <c r="E25" s="26" t="n"/>
    </row>
    <row r="26">
      <c r="C26" s="26" t="n"/>
      <c r="D26" s="26" t="n"/>
      <c r="E26" s="26" t="n"/>
    </row>
    <row r="27">
      <c r="C27" s="26" t="n"/>
      <c r="D27" s="26" t="n"/>
      <c r="E27" s="26" t="n"/>
    </row>
    <row r="28">
      <c r="C28" s="26" t="n"/>
      <c r="D28" s="26" t="n"/>
      <c r="E28" s="26" t="n"/>
    </row>
    <row r="29">
      <c r="C29" s="26" t="n"/>
      <c r="D29" s="26" t="n"/>
      <c r="E29" s="26" t="n"/>
    </row>
    <row r="30">
      <c r="C30" s="26" t="n"/>
      <c r="D30" s="26" t="n"/>
      <c r="E30" s="26" t="n"/>
    </row>
    <row r="31">
      <c r="C31" s="26" t="n"/>
      <c r="D31" s="26" t="n"/>
      <c r="E31" s="26" t="n"/>
    </row>
    <row r="32">
      <c r="C32" s="26" t="n"/>
      <c r="D32" s="26" t="n"/>
      <c r="E32" s="26" t="n"/>
    </row>
    <row r="65">
      <c r="C65" s="26" t="n"/>
      <c r="D65" s="26" t="n"/>
      <c r="E65" s="26" t="n"/>
    </row>
    <row r="66">
      <c r="C66" s="26" t="n"/>
      <c r="D66" s="26" t="n"/>
      <c r="E66" s="26" t="n"/>
    </row>
    <row r="67">
      <c r="C67" s="26" t="n"/>
      <c r="D67" s="26" t="n"/>
      <c r="E67" s="26" t="n"/>
    </row>
    <row r="68">
      <c r="C68" s="26" t="n"/>
      <c r="D68" s="26" t="n"/>
      <c r="E68" s="26" t="n"/>
    </row>
    <row r="69">
      <c r="C69" s="26" t="n"/>
      <c r="D69" s="26" t="n"/>
      <c r="E69" s="26" t="n"/>
    </row>
    <row r="70">
      <c r="C70" s="26" t="n"/>
      <c r="D70" s="26" t="n"/>
      <c r="E70" s="26" t="n"/>
    </row>
    <row r="71">
      <c r="C71" s="26" t="n"/>
      <c r="D71" s="26" t="n"/>
      <c r="E71" s="26" t="n"/>
    </row>
    <row r="72">
      <c r="C72" s="26" t="n"/>
      <c r="D72" s="26" t="n"/>
      <c r="E72" s="26" t="n"/>
    </row>
    <row r="73">
      <c r="C73" s="26" t="n"/>
      <c r="D73" s="26" t="n"/>
      <c r="E73" s="26" t="n"/>
    </row>
    <row r="74">
      <c r="C74" s="26" t="n"/>
      <c r="D74" s="26" t="n"/>
      <c r="E74" s="26" t="n"/>
    </row>
    <row r="75">
      <c r="C75" s="26" t="n"/>
      <c r="D75" s="26" t="n"/>
      <c r="E75" s="26" t="n"/>
    </row>
    <row r="76">
      <c r="C76" s="26" t="n"/>
      <c r="D76" s="26" t="n"/>
      <c r="E76" s="26" t="n"/>
    </row>
    <row r="77">
      <c r="C77" s="26" t="n"/>
      <c r="D77" s="26" t="n"/>
      <c r="E77" s="26" t="n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谭屹</dc:creator>
  <dcterms:created xsi:type="dcterms:W3CDTF">2017-07-30T14:13:00Z</dcterms:created>
  <dcterms:modified xsi:type="dcterms:W3CDTF">2022-09-18T16:02:05Z</dcterms:modified>
  <cp:lastModifiedBy>谭屹</cp:lastModifiedBy>
</cp:coreProperties>
</file>