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Điểm Cộng" sheetId="1" r:id="rId4"/>
    <sheet state="visible" name="Điểm Danh" sheetId="2" r:id="rId5"/>
  </sheets>
  <definedNames/>
  <calcPr/>
</workbook>
</file>

<file path=xl/sharedStrings.xml><?xml version="1.0" encoding="utf-8"?>
<sst xmlns="http://schemas.openxmlformats.org/spreadsheetml/2006/main" count="1200" uniqueCount="223">
  <si>
    <t>BẢNG ĐIỂM CỘNG HÀNG NGÀY</t>
  </si>
  <si>
    <t>TRƯỜNG ĐẠI HỌC KHOA HỌC TỰ NHIÊN - ĐHQG HCM</t>
  </si>
  <si>
    <t>LỚP TƯ TƯỞNG HỒ CHÍ MINH</t>
  </si>
  <si>
    <t>STT</t>
  </si>
  <si>
    <t>NHÓM</t>
  </si>
  <si>
    <t>HỌ VÀ TÊN</t>
  </si>
  <si>
    <t>MSSV</t>
  </si>
  <si>
    <t xml:space="preserve">B1 </t>
  </si>
  <si>
    <t xml:space="preserve">B2 </t>
  </si>
  <si>
    <t>B3</t>
  </si>
  <si>
    <t xml:space="preserve">B4 </t>
  </si>
  <si>
    <t>B5</t>
  </si>
  <si>
    <t>B6</t>
  </si>
  <si>
    <t xml:space="preserve">B7 </t>
  </si>
  <si>
    <t>TỔNG</t>
  </si>
  <si>
    <t>ĐIỂM BT ( 20%)</t>
  </si>
  <si>
    <t>TC + KC ( 10%)</t>
  </si>
  <si>
    <t>CHUYÊN CẦN ( 10% )</t>
  </si>
  <si>
    <t>GIỮA KÌ ( 40%)</t>
  </si>
  <si>
    <t>Lê Hồ Bảo Nhật</t>
  </si>
  <si>
    <t>20127058</t>
  </si>
  <si>
    <t>10</t>
  </si>
  <si>
    <t>Trần Minh Hiệp</t>
  </si>
  <si>
    <t>20127023</t>
  </si>
  <si>
    <t>Lê Quang Lộc</t>
  </si>
  <si>
    <t>18127128</t>
  </si>
  <si>
    <t>Nguyễn Trung Tín</t>
  </si>
  <si>
    <t>20127083</t>
  </si>
  <si>
    <t>Đinh Cao Hồng Phước</t>
  </si>
  <si>
    <t>20127287</t>
  </si>
  <si>
    <t>Bùi Thanh Lâm</t>
  </si>
  <si>
    <t>20127402</t>
  </si>
  <si>
    <t>Ninh Trần Hoàng Quân</t>
  </si>
  <si>
    <t>20127603</t>
  </si>
  <si>
    <t>Nguyễn Trí Trạch</t>
  </si>
  <si>
    <t>20127649</t>
  </si>
  <si>
    <t>Trần Nguyên Phong</t>
  </si>
  <si>
    <t>20127590</t>
  </si>
  <si>
    <t>Phạm Thái Bình</t>
  </si>
  <si>
    <t>20127122</t>
  </si>
  <si>
    <t>Nguyễn Tấn	Hiếu</t>
  </si>
  <si>
    <t>20127159</t>
  </si>
  <si>
    <t>Võ Minh	Khang</t>
  </si>
  <si>
    <t>20127202</t>
  </si>
  <si>
    <t>Vũ Đình Duy	Khánh</t>
  </si>
  <si>
    <t>20127206</t>
  </si>
  <si>
    <t>Lê Thúy	Nga</t>
  </si>
  <si>
    <t>20127249</t>
  </si>
  <si>
    <t>Lê Thu	Ngân</t>
  </si>
  <si>
    <t>20127251</t>
  </si>
  <si>
    <t>Trần Thị Tuyết	Nhung</t>
  </si>
  <si>
    <t>20127269</t>
  </si>
  <si>
    <t>Lương Văn	Thông</t>
  </si>
  <si>
    <t>20127636</t>
  </si>
  <si>
    <t>Nguyễn Thị Phương	Trang</t>
  </si>
  <si>
    <t>20127650</t>
  </si>
  <si>
    <t>Liêu Gia	Hạo</t>
  </si>
  <si>
    <t>20127492</t>
  </si>
  <si>
    <t>Đào Ngọc	Hoa</t>
  </si>
  <si>
    <t>20127500</t>
  </si>
  <si>
    <t>Lâm Thị Xuân	Thy</t>
  </si>
  <si>
    <t>20127082</t>
  </si>
  <si>
    <t>Nguyễn Văn	Đạt</t>
  </si>
  <si>
    <t>20127132</t>
  </si>
  <si>
    <t>Trần Anh	Huy</t>
  </si>
  <si>
    <t>20127192</t>
  </si>
  <si>
    <t>Huỳnh Trương Minh	Khang</t>
  </si>
  <si>
    <t>20127198</t>
  </si>
  <si>
    <t>Trần Nhật	Tân</t>
  </si>
  <si>
    <t>20127322</t>
  </si>
  <si>
    <t>Nguyễn Nhật	Cảnh</t>
  </si>
  <si>
    <t>20127451</t>
  </si>
  <si>
    <t>Nguyễn Hồng	Tấn</t>
  </si>
  <si>
    <t>20127622</t>
  </si>
  <si>
    <t>Nguyễn Hữu Nhật	Huy</t>
  </si>
  <si>
    <t>20127516</t>
  </si>
  <si>
    <t>Trần Dũng	Tiến</t>
  </si>
  <si>
    <t>20127642</t>
  </si>
  <si>
    <t>Đỗ Trần Minh	Nhật</t>
  </si>
  <si>
    <t>20127057</t>
  </si>
  <si>
    <t>Nguyễn Thiện Hoàng	Trí</t>
  </si>
  <si>
    <t>20127088</t>
  </si>
  <si>
    <t>Trần Trung	Tín</t>
  </si>
  <si>
    <t>20127356</t>
  </si>
  <si>
    <t>Mai Gia	Chung</t>
  </si>
  <si>
    <t>20127415</t>
  </si>
  <si>
    <t>Phạm Anh	Tuyên</t>
  </si>
  <si>
    <t>20127416</t>
  </si>
  <si>
    <t>Dương Hiển Lê	Hoàng</t>
  </si>
  <si>
    <t>20127503</t>
  </si>
  <si>
    <t>Tô Duy	Thái</t>
  </si>
  <si>
    <t>20127626</t>
  </si>
  <si>
    <t>Nguyễn Hoàng Minh	Khoa</t>
  </si>
  <si>
    <t>20127535</t>
  </si>
  <si>
    <t>Lê Quốc	Đạt</t>
  </si>
  <si>
    <t>20127459</t>
  </si>
  <si>
    <t>đi trễ : -10, 6</t>
  </si>
  <si>
    <t>Trần Quang	Duy</t>
  </si>
  <si>
    <t>20127015</t>
  </si>
  <si>
    <t>Nguyễn Trương Minh	Khôi</t>
  </si>
  <si>
    <t>20127214</t>
  </si>
  <si>
    <t>Dương Đặng Thành	Lâm</t>
  </si>
  <si>
    <t>20127224</t>
  </si>
  <si>
    <t>Huỳnh Thế	Long</t>
  </si>
  <si>
    <t>20127233</t>
  </si>
  <si>
    <t>Nguyễn Hữu	Khải</t>
  </si>
  <si>
    <t>20127522</t>
  </si>
  <si>
    <t>Nguyễn Hữu	Lộc</t>
  </si>
  <si>
    <t>20127551</t>
  </si>
  <si>
    <t>Trịnh Thế	Sơn</t>
  </si>
  <si>
    <t>20127617</t>
  </si>
  <si>
    <t>Trần Cẩm	Quyên</t>
  </si>
  <si>
    <t>20127685</t>
  </si>
  <si>
    <t>Đỗ Khánh	Sang</t>
  </si>
  <si>
    <t>20127612</t>
  </si>
  <si>
    <t>8</t>
  </si>
  <si>
    <t>Lê Thanh	Hiếu</t>
  </si>
  <si>
    <t>18127098</t>
  </si>
  <si>
    <t>đi trễ : -10, +85</t>
  </si>
  <si>
    <t>đi trễ : -10</t>
  </si>
  <si>
    <t>Vũ Lê Trọng	Văn</t>
  </si>
  <si>
    <t>20127095</t>
  </si>
  <si>
    <t>Lê Tuấn	Duy</t>
  </si>
  <si>
    <t>20127146</t>
  </si>
  <si>
    <t>Lương Gia	Hy</t>
  </si>
  <si>
    <t>20127195</t>
  </si>
  <si>
    <t>Nguyễn Đăng Tuấn	Khải</t>
  </si>
  <si>
    <t>20127196</t>
  </si>
  <si>
    <t>Văng Khánh	Tường</t>
  </si>
  <si>
    <t>20127384</t>
  </si>
  <si>
    <t>Nguyễn Trung	Kiên</t>
  </si>
  <si>
    <t>20127541</t>
  </si>
  <si>
    <t>Vương Huỳnh Tấn	Lộc</t>
  </si>
  <si>
    <t>20127552</t>
  </si>
  <si>
    <t>Đoàn Nguyễn Phúc Nguyên</t>
  </si>
  <si>
    <t>20127257</t>
  </si>
  <si>
    <t>Huỳnh Tuấn	Duy</t>
  </si>
  <si>
    <t>20127478</t>
  </si>
  <si>
    <t>Trần Anh	Khôi</t>
  </si>
  <si>
    <t>20127537</t>
  </si>
  <si>
    <t>Đinh Thành	Danh</t>
  </si>
  <si>
    <t>20127423</t>
  </si>
  <si>
    <t>Trần Hữu	Chính</t>
  </si>
  <si>
    <t>20127454</t>
  </si>
  <si>
    <t>Trần Duy	Khương</t>
  </si>
  <si>
    <t>20127539</t>
  </si>
  <si>
    <t xml:space="preserve">Trần Mạnh	Khương </t>
  </si>
  <si>
    <t>20127540</t>
  </si>
  <si>
    <t xml:space="preserve">Võ Thanh	Lâm </t>
  </si>
  <si>
    <t>20127546</t>
  </si>
  <si>
    <t>Trần Bảo	Long</t>
  </si>
  <si>
    <t>20127557</t>
  </si>
  <si>
    <t>Phan Trí	Nguyên</t>
  </si>
  <si>
    <t>20127578</t>
  </si>
  <si>
    <t>Nguyễn Đức	Minh</t>
  </si>
  <si>
    <t>20127050</t>
  </si>
  <si>
    <t>Nguyễn Hoài	Mẫn</t>
  </si>
  <si>
    <t>20127561</t>
  </si>
  <si>
    <t>Dương Quang	Vinh</t>
  </si>
  <si>
    <t>20127665</t>
  </si>
  <si>
    <t>Trần Hồng	Quân</t>
  </si>
  <si>
    <t>20127067</t>
  </si>
  <si>
    <t>Bùi Tiến	Đạt</t>
  </si>
  <si>
    <t>20127130</t>
  </si>
  <si>
    <t>Hồ bá	Nam</t>
  </si>
  <si>
    <t>20127245</t>
  </si>
  <si>
    <t>Nguyễn Văn	Phú</t>
  </si>
  <si>
    <t>20127278</t>
  </si>
  <si>
    <t>Võ Thanh	Sương</t>
  </si>
  <si>
    <t>20127312</t>
  </si>
  <si>
    <t>Lê Duy	Tân</t>
  </si>
  <si>
    <t>20127321</t>
  </si>
  <si>
    <t>Nguyễn Văn	Hậu</t>
  </si>
  <si>
    <t>20127493</t>
  </si>
  <si>
    <t>Nguyễn Tiến	Duy</t>
  </si>
  <si>
    <t>20127483</t>
  </si>
  <si>
    <t>Nguyễn Đức	Duy</t>
  </si>
  <si>
    <t>20127480</t>
  </si>
  <si>
    <t>Bùi Tuấn	Dũng</t>
  </si>
  <si>
    <t>20127141</t>
  </si>
  <si>
    <t>Đỗ Nguyên	Hưng</t>
  </si>
  <si>
    <t>20127175</t>
  </si>
  <si>
    <t>Nguyễn Hoàng Thảo	Linh</t>
  </si>
  <si>
    <t>20127228</t>
  </si>
  <si>
    <t>Nguyễn Nam	Phương</t>
  </si>
  <si>
    <t>20127288</t>
  </si>
  <si>
    <t>Phạm Nguyễn Phước	Thịnh</t>
  </si>
  <si>
    <t>20127336</t>
  </si>
  <si>
    <t>Phạm Hiền Đoan	Trang</t>
  </si>
  <si>
    <t>20127362</t>
  </si>
  <si>
    <t>Nguyễn Thành	Thuận</t>
  </si>
  <si>
    <t>20127639</t>
  </si>
  <si>
    <t>Nguyễn Khánh	Toàn</t>
  </si>
  <si>
    <t>20127647</t>
  </si>
  <si>
    <t>Nguyễn Vũ Thành	Đạt</t>
  </si>
  <si>
    <t>20127133</t>
  </si>
  <si>
    <t>Nguyễn Ngọc Bảo	Trâm</t>
  </si>
  <si>
    <t>20127084</t>
  </si>
  <si>
    <t>Nguyễn Quốc Sự</t>
  </si>
  <si>
    <t>20127311</t>
  </si>
  <si>
    <t>Hoàng Quốc	Bảo</t>
  </si>
  <si>
    <t>20127003</t>
  </si>
  <si>
    <t>Kha Vĩnh	Đạt</t>
  </si>
  <si>
    <t>20127010</t>
  </si>
  <si>
    <t>Phan Thanh	Minh</t>
  </si>
  <si>
    <t>20127242</t>
  </si>
  <si>
    <t>Mai Trần Khánh	Duy</t>
  </si>
  <si>
    <t>20127684</t>
  </si>
  <si>
    <t>Trần Minh	Trường</t>
  </si>
  <si>
    <t>20127656</t>
  </si>
  <si>
    <t>Nguyễn Hồ Hữu	Bằng</t>
  </si>
  <si>
    <t>20127443</t>
  </si>
  <si>
    <t>Võ Minh	Thông</t>
  </si>
  <si>
    <t>20127638</t>
  </si>
  <si>
    <t>Trương Trọng	Khánh</t>
  </si>
  <si>
    <t>20127531</t>
  </si>
  <si>
    <t>Phan Thanh	Sang</t>
  </si>
  <si>
    <t>20127613</t>
  </si>
  <si>
    <t>BẢNG ĐIỂM HÀNG NGÀY</t>
  </si>
  <si>
    <t>x</t>
  </si>
  <si>
    <t>Huỳnh Trương Minh Khang</t>
  </si>
  <si>
    <t>TRỄ</t>
  </si>
  <si>
    <t>Nguyễn Quốc	Sự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</si>
</sst>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8">
    <font>
      <sz val="10.0"/>
      <color rgb="FF000000"/>
      <name val="Arial"/>
    </font>
    <font>
      <b/>
      <sz val="14.0"/>
      <color theme="1"/>
      <name val="&quot;Times New Roman&quot;"/>
    </font>
    <font>
      <color theme="1"/>
      <name val="Arial"/>
    </font>
    <font>
      <sz val="12.0"/>
      <color theme="1"/>
      <name val="Arial"/>
    </font>
    <font>
      <sz val="12.0"/>
      <color theme="1"/>
      <name val="Roboto"/>
    </font>
    <font>
      <b/>
      <sz val="13.0"/>
      <color theme="1"/>
      <name val="&quot;Times New Roman&quot;"/>
    </font>
    <font>
      <b/>
      <sz val="13.0"/>
      <name val="Arial"/>
    </font>
    <font>
      <b/>
      <sz val="13.0"/>
      <name val="Times New Roman"/>
    </font>
    <font>
      <sz val="12.0"/>
      <color theme="1"/>
      <name val="&quot;Times New Roman&quot;"/>
    </font>
    <font>
      <sz val="12.0"/>
      <color rgb="FF000000"/>
      <name val="&quot;Times New Roman&quot;"/>
    </font>
    <font>
      <sz val="14.0"/>
      <color theme="1"/>
      <name val="&quot;Times New Roman&quot;"/>
    </font>
    <font>
      <sz val="14.0"/>
      <name val="&quot;Times New Roman&quot;"/>
    </font>
    <font>
      <sz val="12.0"/>
      <name val="Times New Roman"/>
    </font>
    <font>
      <sz val="12.0"/>
      <color theme="1"/>
      <name val="Times New Roman"/>
    </font>
    <font/>
    <font>
      <sz val="14.0"/>
      <color theme="1"/>
      <name val="Times New Roman"/>
    </font>
    <font>
      <sz val="14.0"/>
      <name val="Times New Roman"/>
    </font>
    <font>
      <name val="Arial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6B8B7"/>
        <bgColor rgb="FFE6B8B7"/>
      </patternFill>
    </fill>
    <fill>
      <patternFill patternType="solid">
        <fgColor rgb="FFE06666"/>
        <bgColor rgb="FFE06666"/>
      </patternFill>
    </fill>
    <fill>
      <patternFill patternType="solid">
        <fgColor rgb="FFFFFF00"/>
        <bgColor rgb="FFFFFF00"/>
      </patternFill>
    </fill>
    <fill>
      <patternFill patternType="solid">
        <fgColor rgb="FFF2DCDB"/>
        <bgColor rgb="FFF2DCDB"/>
      </patternFill>
    </fill>
  </fills>
  <borders count="6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5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0" fillId="0" fontId="2" numFmtId="0" xfId="0" applyAlignment="1" applyFont="1">
      <alignment vertical="center"/>
    </xf>
    <xf borderId="0" fillId="0" fontId="2" numFmtId="0" xfId="0" applyAlignment="1" applyFont="1">
      <alignment vertical="bottom"/>
    </xf>
    <xf borderId="0" fillId="0" fontId="2" numFmtId="49" xfId="0" applyAlignment="1" applyFont="1" applyNumberFormat="1">
      <alignment vertical="bottom"/>
    </xf>
    <xf borderId="0" fillId="2" fontId="3" numFmtId="0" xfId="0" applyAlignment="1" applyFill="1" applyFont="1">
      <alignment vertical="bottom"/>
    </xf>
    <xf borderId="0" fillId="2" fontId="3" numFmtId="0" xfId="0" applyAlignment="1" applyFont="1">
      <alignment vertical="center"/>
    </xf>
    <xf borderId="0" fillId="0" fontId="2" numFmtId="0" xfId="0" applyAlignment="1" applyFont="1">
      <alignment readingOrder="0" vertical="center"/>
    </xf>
    <xf borderId="0" fillId="2" fontId="4" numFmtId="0" xfId="0" applyAlignment="1" applyFont="1">
      <alignment vertical="bottom"/>
    </xf>
    <xf borderId="0" fillId="2" fontId="4" numFmtId="0" xfId="0" applyAlignment="1" applyFont="1">
      <alignment vertical="center"/>
    </xf>
    <xf borderId="1" fillId="0" fontId="2" numFmtId="0" xfId="0" applyAlignment="1" applyBorder="1" applyFont="1">
      <alignment vertical="bottom"/>
    </xf>
    <xf borderId="2" fillId="3" fontId="5" numFmtId="0" xfId="0" applyAlignment="1" applyBorder="1" applyFill="1" applyFont="1">
      <alignment horizontal="center" vertical="bottom"/>
    </xf>
    <xf borderId="2" fillId="3" fontId="5" numFmtId="0" xfId="0" applyAlignment="1" applyBorder="1" applyFont="1">
      <alignment horizontal="center" vertical="center"/>
    </xf>
    <xf borderId="2" fillId="3" fontId="5" numFmtId="49" xfId="0" applyAlignment="1" applyBorder="1" applyFont="1" applyNumberFormat="1">
      <alignment horizontal="center" vertical="bottom"/>
    </xf>
    <xf borderId="2" fillId="3" fontId="5" numFmtId="0" xfId="0" applyAlignment="1" applyBorder="1" applyFont="1">
      <alignment horizontal="center" readingOrder="0" vertical="bottom"/>
    </xf>
    <xf borderId="2" fillId="3" fontId="5" numFmtId="0" xfId="0" applyAlignment="1" applyBorder="1" applyFont="1">
      <alignment horizontal="center" readingOrder="0" vertical="center"/>
    </xf>
    <xf borderId="0" fillId="4" fontId="6" numFmtId="0" xfId="0" applyAlignment="1" applyFill="1" applyFont="1">
      <alignment horizontal="center" vertical="bottom"/>
    </xf>
    <xf borderId="2" fillId="4" fontId="6" numFmtId="0" xfId="0" applyAlignment="1" applyBorder="1" applyFont="1">
      <alignment horizontal="center" readingOrder="0" vertical="bottom"/>
    </xf>
    <xf borderId="3" fillId="4" fontId="7" numFmtId="49" xfId="0" applyAlignment="1" applyBorder="1" applyFont="1" applyNumberFormat="1">
      <alignment horizontal="center" readingOrder="0" vertical="bottom"/>
    </xf>
    <xf borderId="3" fillId="5" fontId="7" numFmtId="49" xfId="0" applyAlignment="1" applyBorder="1" applyFill="1" applyFont="1" applyNumberFormat="1">
      <alignment horizontal="center" readingOrder="0" vertical="bottom"/>
    </xf>
    <xf borderId="2" fillId="0" fontId="8" numFmtId="0" xfId="0" applyAlignment="1" applyBorder="1" applyFont="1">
      <alignment horizontal="center" vertical="bottom"/>
    </xf>
    <xf borderId="4" fillId="6" fontId="8" numFmtId="0" xfId="0" applyAlignment="1" applyBorder="1" applyFill="1" applyFont="1">
      <alignment horizontal="center" vertical="center"/>
    </xf>
    <xf borderId="2" fillId="6" fontId="8" numFmtId="49" xfId="0" applyAlignment="1" applyBorder="1" applyFont="1" applyNumberFormat="1">
      <alignment readingOrder="0" vertical="bottom"/>
    </xf>
    <xf borderId="2" fillId="2" fontId="9" numFmtId="49" xfId="0" applyAlignment="1" applyBorder="1" applyFont="1" applyNumberFormat="1">
      <alignment horizontal="center" readingOrder="0"/>
    </xf>
    <xf borderId="4" fillId="0" fontId="10" numFmtId="0" xfId="0" applyAlignment="1" applyBorder="1" applyFont="1">
      <alignment horizontal="center" readingOrder="0" vertical="center"/>
    </xf>
    <xf borderId="4" fillId="0" fontId="10" numFmtId="0" xfId="0" applyAlignment="1" applyBorder="1" applyFont="1">
      <alignment horizontal="center" vertical="bottom"/>
    </xf>
    <xf borderId="4" fillId="0" fontId="11" numFmtId="0" xfId="0" applyAlignment="1" applyBorder="1" applyFont="1">
      <alignment horizontal="center" readingOrder="0" vertical="center"/>
    </xf>
    <xf borderId="3" fillId="6" fontId="12" numFmtId="49" xfId="0" applyAlignment="1" applyBorder="1" applyFont="1" applyNumberFormat="1">
      <alignment horizontal="center" readingOrder="0" vertical="bottom"/>
    </xf>
    <xf borderId="3" fillId="2" fontId="13" numFmtId="49" xfId="0" applyAlignment="1" applyBorder="1" applyFont="1" applyNumberFormat="1">
      <alignment horizontal="center" readingOrder="0" vertical="bottom"/>
    </xf>
    <xf borderId="0" fillId="0" fontId="14" numFmtId="0" xfId="0" applyAlignment="1" applyFont="1">
      <alignment readingOrder="0"/>
    </xf>
    <xf borderId="5" fillId="0" fontId="14" numFmtId="0" xfId="0" applyBorder="1" applyFont="1"/>
    <xf borderId="2" fillId="2" fontId="8" numFmtId="49" xfId="0" applyAlignment="1" applyBorder="1" applyFont="1" applyNumberFormat="1">
      <alignment readingOrder="0" vertical="bottom"/>
    </xf>
    <xf borderId="2" fillId="0" fontId="8" numFmtId="0" xfId="0" applyAlignment="1" applyBorder="1" applyFont="1">
      <alignment horizontal="center" readingOrder="0" vertical="bottom"/>
    </xf>
    <xf borderId="2" fillId="6" fontId="12" numFmtId="49" xfId="0" applyAlignment="1" applyBorder="1" applyFont="1" applyNumberFormat="1">
      <alignment horizontal="center" vertical="bottom"/>
    </xf>
    <xf borderId="3" fillId="6" fontId="12" numFmtId="49" xfId="0" applyAlignment="1" applyBorder="1" applyFont="1" applyNumberFormat="1">
      <alignment horizontal="center" vertical="bottom"/>
    </xf>
    <xf borderId="3" fillId="0" fontId="14" numFmtId="0" xfId="0" applyBorder="1" applyFont="1"/>
    <xf borderId="4" fillId="0" fontId="8" numFmtId="0" xfId="0" applyAlignment="1" applyBorder="1" applyFont="1">
      <alignment horizontal="center" vertical="center"/>
    </xf>
    <xf borderId="2" fillId="0" fontId="8" numFmtId="49" xfId="0" applyAlignment="1" applyBorder="1" applyFont="1" applyNumberFormat="1">
      <alignment readingOrder="0" vertical="bottom"/>
    </xf>
    <xf borderId="2" fillId="0" fontId="8" numFmtId="49" xfId="0" applyAlignment="1" applyBorder="1" applyFont="1" applyNumberFormat="1">
      <alignment horizontal="center" readingOrder="0" vertical="bottom"/>
    </xf>
    <xf borderId="2" fillId="0" fontId="9" numFmtId="49" xfId="0" applyAlignment="1" applyBorder="1" applyFont="1" applyNumberFormat="1">
      <alignment horizontal="center" readingOrder="0" shrinkToFit="0" vertical="bottom" wrapText="0"/>
    </xf>
    <xf borderId="4" fillId="0" fontId="15" numFmtId="0" xfId="0" applyAlignment="1" applyBorder="1" applyFont="1">
      <alignment horizontal="center" readingOrder="0"/>
    </xf>
    <xf borderId="4" fillId="0" fontId="16" numFmtId="0" xfId="0" applyAlignment="1" applyBorder="1" applyFont="1">
      <alignment horizontal="center" readingOrder="0"/>
    </xf>
    <xf borderId="5" fillId="0" fontId="11" numFmtId="0" xfId="0" applyAlignment="1" applyBorder="1" applyFont="1">
      <alignment horizontal="center" readingOrder="0" vertical="center"/>
    </xf>
    <xf borderId="2" fillId="6" fontId="12" numFmtId="49" xfId="0" applyAlignment="1" applyBorder="1" applyFont="1" applyNumberFormat="1">
      <alignment horizontal="center" readingOrder="0" vertical="bottom"/>
    </xf>
    <xf borderId="5" fillId="0" fontId="10" numFmtId="0" xfId="0" applyAlignment="1" applyBorder="1" applyFont="1">
      <alignment horizontal="center" readingOrder="0" vertical="center"/>
    </xf>
    <xf borderId="2" fillId="5" fontId="8" numFmtId="0" xfId="0" applyAlignment="1" applyBorder="1" applyFont="1">
      <alignment horizontal="center" vertical="bottom"/>
    </xf>
    <xf borderId="2" fillId="5" fontId="2" numFmtId="0" xfId="0" applyAlignment="1" applyBorder="1" applyFont="1">
      <alignment vertical="center"/>
    </xf>
    <xf borderId="2" fillId="5" fontId="8" numFmtId="49" xfId="0" applyAlignment="1" applyBorder="1" applyFont="1" applyNumberFormat="1">
      <alignment vertical="bottom"/>
    </xf>
    <xf borderId="2" fillId="5" fontId="2" numFmtId="0" xfId="0" applyAlignment="1" applyBorder="1" applyFont="1">
      <alignment vertical="bottom"/>
    </xf>
    <xf borderId="2" fillId="5" fontId="17" numFmtId="0" xfId="0" applyAlignment="1" applyBorder="1" applyFont="1">
      <alignment vertical="bottom"/>
    </xf>
    <xf borderId="3" fillId="5" fontId="17" numFmtId="0" xfId="0" applyAlignment="1" applyBorder="1" applyFont="1">
      <alignment vertical="bottom"/>
    </xf>
    <xf borderId="3" fillId="5" fontId="2" numFmtId="0" xfId="0" applyAlignment="1" applyBorder="1" applyFont="1">
      <alignment vertical="bottom"/>
    </xf>
    <xf borderId="0" fillId="0" fontId="17" numFmtId="0" xfId="0" applyAlignment="1" applyFont="1">
      <alignment vertical="bottom"/>
    </xf>
    <xf borderId="0" fillId="0" fontId="1" numFmtId="0" xfId="0" applyAlignment="1" applyFont="1">
      <alignment vertical="bottom"/>
    </xf>
    <xf borderId="2" fillId="0" fontId="11" numFmtId="0" xfId="0" applyAlignment="1" applyBorder="1" applyFont="1">
      <alignment horizontal="center" readingOrder="0" vertical="bottom"/>
    </xf>
    <xf borderId="2" fillId="0" fontId="10" numFmtId="0" xfId="0" applyAlignment="1" applyBorder="1" applyFont="1">
      <alignment horizontal="center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36.29"/>
    <col customWidth="1" min="5" max="5" width="21.0"/>
    <col customWidth="1" min="6" max="6" width="25.43"/>
    <col customWidth="1" min="7" max="7" width="23.71"/>
    <col customWidth="1" min="8" max="8" width="24.14"/>
    <col customWidth="1" min="9" max="9" width="19.57"/>
    <col customWidth="1" min="10" max="10" width="19.86"/>
    <col customWidth="1" min="11" max="11" width="17.29"/>
    <col customWidth="1" min="12" max="12" width="21.86"/>
    <col customWidth="1" min="13" max="14" width="26.0"/>
    <col customWidth="1" min="15" max="15" width="26.29"/>
    <col customWidth="1" min="16" max="16" width="41.29"/>
  </cols>
  <sheetData>
    <row r="1">
      <c r="A1" s="1" t="s">
        <v>0</v>
      </c>
      <c r="F1" s="2"/>
      <c r="G1" s="3"/>
      <c r="H1" s="3"/>
      <c r="I1" s="3"/>
      <c r="J1" s="2"/>
      <c r="K1" s="3"/>
      <c r="O1" s="3"/>
      <c r="P1" s="3"/>
    </row>
    <row r="2">
      <c r="A2" s="1" t="s">
        <v>1</v>
      </c>
      <c r="D2" s="4"/>
      <c r="E2" s="3"/>
      <c r="F2" s="2"/>
      <c r="G2" s="3"/>
      <c r="H2" s="3"/>
      <c r="I2" s="3"/>
      <c r="J2" s="2"/>
      <c r="K2" s="3"/>
      <c r="O2" s="4"/>
      <c r="P2" s="4"/>
    </row>
    <row r="3">
      <c r="A3" s="1" t="s">
        <v>2</v>
      </c>
      <c r="G3" s="3"/>
      <c r="H3" s="3"/>
      <c r="I3" s="3"/>
      <c r="J3" s="2"/>
      <c r="K3" s="3"/>
      <c r="O3" s="3"/>
      <c r="P3" s="3"/>
    </row>
    <row r="4">
      <c r="A4" s="5"/>
      <c r="B4" s="6"/>
      <c r="C4" s="5"/>
      <c r="D4" s="3"/>
      <c r="E4" s="3"/>
      <c r="F4" s="7"/>
      <c r="G4" s="3"/>
      <c r="H4" s="3"/>
      <c r="I4" s="3"/>
      <c r="J4" s="2"/>
      <c r="K4" s="3"/>
      <c r="O4" s="3"/>
      <c r="P4" s="3"/>
    </row>
    <row r="5">
      <c r="A5" s="8"/>
      <c r="B5" s="9"/>
      <c r="C5" s="8"/>
      <c r="D5" s="3"/>
      <c r="E5" s="3"/>
      <c r="F5" s="2"/>
      <c r="G5" s="3"/>
      <c r="H5" s="3"/>
      <c r="I5" s="3"/>
      <c r="J5" s="2"/>
      <c r="K5" s="3"/>
      <c r="O5" s="3"/>
      <c r="P5" s="3"/>
    </row>
    <row r="6">
      <c r="A6" s="3"/>
      <c r="B6" s="2"/>
      <c r="C6" s="4"/>
      <c r="D6" s="3"/>
      <c r="E6" s="3"/>
      <c r="F6" s="2"/>
      <c r="G6" s="3"/>
      <c r="H6" s="3"/>
      <c r="I6" s="3"/>
      <c r="J6" s="2"/>
      <c r="K6" s="3"/>
      <c r="O6" s="10"/>
      <c r="P6" s="10"/>
    </row>
    <row r="7">
      <c r="A7" s="11" t="s">
        <v>3</v>
      </c>
      <c r="B7" s="12" t="s">
        <v>4</v>
      </c>
      <c r="C7" s="13" t="s">
        <v>5</v>
      </c>
      <c r="D7" s="13" t="s">
        <v>6</v>
      </c>
      <c r="E7" s="14" t="s">
        <v>7</v>
      </c>
      <c r="F7" s="15" t="s">
        <v>8</v>
      </c>
      <c r="G7" s="14" t="s">
        <v>9</v>
      </c>
      <c r="H7" s="14" t="s">
        <v>10</v>
      </c>
      <c r="I7" s="11" t="s">
        <v>11</v>
      </c>
      <c r="J7" s="12" t="s">
        <v>12</v>
      </c>
      <c r="K7" s="14" t="s">
        <v>13</v>
      </c>
      <c r="L7" s="16" t="s">
        <v>14</v>
      </c>
      <c r="M7" s="17" t="s">
        <v>15</v>
      </c>
      <c r="N7" s="17" t="s">
        <v>16</v>
      </c>
      <c r="O7" s="18" t="s">
        <v>17</v>
      </c>
      <c r="P7" s="19" t="s">
        <v>18</v>
      </c>
    </row>
    <row r="8">
      <c r="A8" s="20">
        <v>1.0</v>
      </c>
      <c r="B8" s="21">
        <v>1.0</v>
      </c>
      <c r="C8" s="22" t="s">
        <v>19</v>
      </c>
      <c r="D8" s="23" t="s">
        <v>20</v>
      </c>
      <c r="E8" s="24">
        <v>9.0</v>
      </c>
      <c r="F8" s="24">
        <f>30 + 106</f>
        <v>136</v>
      </c>
      <c r="G8" s="24">
        <f>18 + 161</f>
        <v>179</v>
      </c>
      <c r="H8" s="24">
        <v>6.0</v>
      </c>
      <c r="I8" s="24">
        <v>12.0</v>
      </c>
      <c r="J8" s="24">
        <v>175.0</v>
      </c>
      <c r="K8" s="25"/>
      <c r="L8" s="24">
        <v>517.0</v>
      </c>
      <c r="M8" s="26">
        <v>10.0</v>
      </c>
      <c r="N8" s="26">
        <v>8.0</v>
      </c>
      <c r="O8" s="27" t="s">
        <v>21</v>
      </c>
      <c r="P8" s="28">
        <f t="shared" ref="P8:P104" si="1">ROUND(M8*2+N8+O8,0)/4</f>
        <v>9.5</v>
      </c>
      <c r="Q8" s="29"/>
    </row>
    <row r="9">
      <c r="A9" s="20">
        <v>2.0</v>
      </c>
      <c r="B9" s="30"/>
      <c r="C9" s="31" t="s">
        <v>22</v>
      </c>
      <c r="D9" s="23" t="s">
        <v>23</v>
      </c>
      <c r="E9" s="30"/>
      <c r="F9" s="30"/>
      <c r="G9" s="30"/>
      <c r="H9" s="30"/>
      <c r="I9" s="30"/>
      <c r="J9" s="30"/>
      <c r="K9" s="30"/>
      <c r="L9" s="30"/>
      <c r="M9" s="26">
        <v>10.0</v>
      </c>
      <c r="N9" s="26">
        <v>8.0</v>
      </c>
      <c r="O9" s="27" t="s">
        <v>21</v>
      </c>
      <c r="P9" s="28">
        <f t="shared" si="1"/>
        <v>9.5</v>
      </c>
    </row>
    <row r="10">
      <c r="A10" s="32">
        <v>3.0</v>
      </c>
      <c r="B10" s="30"/>
      <c r="C10" s="31" t="s">
        <v>24</v>
      </c>
      <c r="D10" s="23" t="s">
        <v>25</v>
      </c>
      <c r="E10" s="30"/>
      <c r="F10" s="30"/>
      <c r="G10" s="30"/>
      <c r="H10" s="30"/>
      <c r="I10" s="30"/>
      <c r="J10" s="30"/>
      <c r="K10" s="30"/>
      <c r="L10" s="30"/>
      <c r="M10" s="26">
        <v>10.0</v>
      </c>
      <c r="N10" s="26">
        <v>8.0</v>
      </c>
      <c r="O10" s="33" t="s">
        <v>21</v>
      </c>
      <c r="P10" s="28">
        <f t="shared" si="1"/>
        <v>9.5</v>
      </c>
    </row>
    <row r="11">
      <c r="A11" s="20">
        <v>4.0</v>
      </c>
      <c r="B11" s="30"/>
      <c r="C11" s="31" t="s">
        <v>26</v>
      </c>
      <c r="D11" s="23" t="s">
        <v>27</v>
      </c>
      <c r="E11" s="30"/>
      <c r="F11" s="30"/>
      <c r="G11" s="30"/>
      <c r="H11" s="30"/>
      <c r="I11" s="30"/>
      <c r="J11" s="30"/>
      <c r="K11" s="30"/>
      <c r="L11" s="30"/>
      <c r="M11" s="26">
        <v>10.0</v>
      </c>
      <c r="N11" s="26">
        <v>8.0</v>
      </c>
      <c r="O11" s="34" t="s">
        <v>21</v>
      </c>
      <c r="P11" s="28">
        <f t="shared" si="1"/>
        <v>9.5</v>
      </c>
    </row>
    <row r="12">
      <c r="A12" s="20">
        <v>5.0</v>
      </c>
      <c r="B12" s="30"/>
      <c r="C12" s="31" t="s">
        <v>28</v>
      </c>
      <c r="D12" s="23" t="s">
        <v>29</v>
      </c>
      <c r="E12" s="30"/>
      <c r="F12" s="30"/>
      <c r="G12" s="30"/>
      <c r="H12" s="30"/>
      <c r="I12" s="30"/>
      <c r="J12" s="30"/>
      <c r="K12" s="30"/>
      <c r="L12" s="30"/>
      <c r="M12" s="26">
        <v>10.0</v>
      </c>
      <c r="N12" s="26">
        <v>8.0</v>
      </c>
      <c r="O12" s="34" t="s">
        <v>21</v>
      </c>
      <c r="P12" s="28">
        <f t="shared" si="1"/>
        <v>9.5</v>
      </c>
    </row>
    <row r="13">
      <c r="A13" s="32">
        <v>6.0</v>
      </c>
      <c r="B13" s="30"/>
      <c r="C13" s="31" t="s">
        <v>30</v>
      </c>
      <c r="D13" s="23" t="s">
        <v>31</v>
      </c>
      <c r="E13" s="30"/>
      <c r="F13" s="30"/>
      <c r="G13" s="30"/>
      <c r="H13" s="30"/>
      <c r="I13" s="30"/>
      <c r="J13" s="30"/>
      <c r="K13" s="30"/>
      <c r="L13" s="30"/>
      <c r="M13" s="26">
        <v>10.0</v>
      </c>
      <c r="N13" s="26">
        <v>8.0</v>
      </c>
      <c r="O13" s="33" t="s">
        <v>21</v>
      </c>
      <c r="P13" s="28">
        <f t="shared" si="1"/>
        <v>9.5</v>
      </c>
    </row>
    <row r="14">
      <c r="A14" s="20">
        <v>7.0</v>
      </c>
      <c r="B14" s="30"/>
      <c r="C14" s="31" t="s">
        <v>32</v>
      </c>
      <c r="D14" s="23" t="s">
        <v>33</v>
      </c>
      <c r="E14" s="30"/>
      <c r="F14" s="30"/>
      <c r="G14" s="30"/>
      <c r="H14" s="30"/>
      <c r="I14" s="30"/>
      <c r="J14" s="30"/>
      <c r="K14" s="30"/>
      <c r="L14" s="30"/>
      <c r="M14" s="26">
        <v>10.0</v>
      </c>
      <c r="N14" s="26">
        <v>8.0</v>
      </c>
      <c r="O14" s="34" t="s">
        <v>21</v>
      </c>
      <c r="P14" s="28">
        <f t="shared" si="1"/>
        <v>9.5</v>
      </c>
    </row>
    <row r="15">
      <c r="A15" s="20">
        <v>8.0</v>
      </c>
      <c r="B15" s="30"/>
      <c r="C15" s="31" t="s">
        <v>34</v>
      </c>
      <c r="D15" s="23" t="s">
        <v>35</v>
      </c>
      <c r="E15" s="30"/>
      <c r="F15" s="30"/>
      <c r="G15" s="30"/>
      <c r="H15" s="30"/>
      <c r="I15" s="30"/>
      <c r="J15" s="30"/>
      <c r="K15" s="30"/>
      <c r="L15" s="30"/>
      <c r="M15" s="26">
        <v>10.0</v>
      </c>
      <c r="N15" s="26">
        <v>8.0</v>
      </c>
      <c r="O15" s="34" t="s">
        <v>21</v>
      </c>
      <c r="P15" s="28">
        <f t="shared" si="1"/>
        <v>9.5</v>
      </c>
    </row>
    <row r="16">
      <c r="A16" s="32">
        <v>9.0</v>
      </c>
      <c r="B16" s="35"/>
      <c r="C16" s="31" t="s">
        <v>36</v>
      </c>
      <c r="D16" s="23" t="s">
        <v>37</v>
      </c>
      <c r="E16" s="35"/>
      <c r="F16" s="35"/>
      <c r="G16" s="35"/>
      <c r="H16" s="35"/>
      <c r="I16" s="35"/>
      <c r="J16" s="35"/>
      <c r="K16" s="35"/>
      <c r="L16" s="35"/>
      <c r="M16" s="26">
        <v>10.0</v>
      </c>
      <c r="N16" s="26">
        <v>8.0</v>
      </c>
      <c r="O16" s="33" t="s">
        <v>21</v>
      </c>
      <c r="P16" s="28">
        <f t="shared" si="1"/>
        <v>9.5</v>
      </c>
    </row>
    <row r="17">
      <c r="A17" s="20">
        <v>10.0</v>
      </c>
      <c r="B17" s="36">
        <v>2.0</v>
      </c>
      <c r="C17" s="22" t="s">
        <v>38</v>
      </c>
      <c r="D17" s="23" t="s">
        <v>39</v>
      </c>
      <c r="E17" s="24">
        <v>9.0</v>
      </c>
      <c r="F17" s="24">
        <f>17 + 105</f>
        <v>122</v>
      </c>
      <c r="G17" s="24">
        <f>13 + 161</f>
        <v>174</v>
      </c>
      <c r="H17" s="24">
        <v>4.0</v>
      </c>
      <c r="I17" s="24">
        <v>10.0</v>
      </c>
      <c r="J17" s="24">
        <v>180.0</v>
      </c>
      <c r="K17" s="25"/>
      <c r="L17" s="24">
        <v>499.0</v>
      </c>
      <c r="M17" s="26">
        <v>9.5</v>
      </c>
      <c r="N17" s="26">
        <v>8.25</v>
      </c>
      <c r="O17" s="34" t="s">
        <v>21</v>
      </c>
      <c r="P17" s="28">
        <f t="shared" si="1"/>
        <v>9.25</v>
      </c>
    </row>
    <row r="18">
      <c r="A18" s="20">
        <v>11.0</v>
      </c>
      <c r="B18" s="30"/>
      <c r="C18" s="37" t="s">
        <v>40</v>
      </c>
      <c r="D18" s="38" t="s">
        <v>41</v>
      </c>
      <c r="E18" s="30"/>
      <c r="F18" s="30"/>
      <c r="G18" s="30"/>
      <c r="H18" s="30"/>
      <c r="I18" s="30"/>
      <c r="J18" s="30"/>
      <c r="K18" s="30"/>
      <c r="L18" s="30"/>
      <c r="M18" s="26">
        <v>9.5</v>
      </c>
      <c r="N18" s="26">
        <v>8.25</v>
      </c>
      <c r="O18" s="34" t="s">
        <v>21</v>
      </c>
      <c r="P18" s="28">
        <f t="shared" si="1"/>
        <v>9.25</v>
      </c>
    </row>
    <row r="19">
      <c r="A19" s="32">
        <v>12.0</v>
      </c>
      <c r="B19" s="30"/>
      <c r="C19" s="37" t="s">
        <v>42</v>
      </c>
      <c r="D19" s="38" t="s">
        <v>43</v>
      </c>
      <c r="E19" s="30"/>
      <c r="F19" s="30"/>
      <c r="G19" s="30"/>
      <c r="H19" s="30"/>
      <c r="I19" s="30"/>
      <c r="J19" s="30"/>
      <c r="K19" s="30"/>
      <c r="L19" s="30"/>
      <c r="M19" s="26">
        <v>9.5</v>
      </c>
      <c r="N19" s="26">
        <v>8.25</v>
      </c>
      <c r="O19" s="33" t="s">
        <v>21</v>
      </c>
      <c r="P19" s="28">
        <f t="shared" si="1"/>
        <v>9.25</v>
      </c>
    </row>
    <row r="20">
      <c r="A20" s="20">
        <v>13.0</v>
      </c>
      <c r="B20" s="30"/>
      <c r="C20" s="37" t="s">
        <v>44</v>
      </c>
      <c r="D20" s="38" t="s">
        <v>45</v>
      </c>
      <c r="E20" s="30"/>
      <c r="F20" s="30"/>
      <c r="G20" s="30"/>
      <c r="H20" s="30"/>
      <c r="I20" s="30"/>
      <c r="J20" s="30"/>
      <c r="K20" s="30"/>
      <c r="L20" s="30"/>
      <c r="M20" s="26">
        <v>9.5</v>
      </c>
      <c r="N20" s="26">
        <v>8.25</v>
      </c>
      <c r="O20" s="34" t="s">
        <v>21</v>
      </c>
      <c r="P20" s="28">
        <f t="shared" si="1"/>
        <v>9.25</v>
      </c>
    </row>
    <row r="21">
      <c r="A21" s="20">
        <v>14.0</v>
      </c>
      <c r="B21" s="30"/>
      <c r="C21" s="37" t="s">
        <v>46</v>
      </c>
      <c r="D21" s="38" t="s">
        <v>47</v>
      </c>
      <c r="E21" s="30"/>
      <c r="F21" s="30"/>
      <c r="G21" s="30"/>
      <c r="H21" s="30"/>
      <c r="I21" s="30"/>
      <c r="J21" s="30"/>
      <c r="K21" s="30"/>
      <c r="L21" s="30"/>
      <c r="M21" s="26">
        <v>9.5</v>
      </c>
      <c r="N21" s="26">
        <v>8.25</v>
      </c>
      <c r="O21" s="34" t="s">
        <v>21</v>
      </c>
      <c r="P21" s="28">
        <f t="shared" si="1"/>
        <v>9.25</v>
      </c>
    </row>
    <row r="22">
      <c r="A22" s="32">
        <v>15.0</v>
      </c>
      <c r="B22" s="30"/>
      <c r="C22" s="37" t="s">
        <v>48</v>
      </c>
      <c r="D22" s="23" t="s">
        <v>49</v>
      </c>
      <c r="E22" s="30"/>
      <c r="F22" s="30"/>
      <c r="G22" s="30"/>
      <c r="H22" s="30"/>
      <c r="I22" s="30"/>
      <c r="J22" s="30"/>
      <c r="K22" s="30"/>
      <c r="L22" s="30"/>
      <c r="M22" s="26">
        <v>9.5</v>
      </c>
      <c r="N22" s="26">
        <v>8.25</v>
      </c>
      <c r="O22" s="34" t="s">
        <v>21</v>
      </c>
      <c r="P22" s="28">
        <f t="shared" si="1"/>
        <v>9.25</v>
      </c>
    </row>
    <row r="23">
      <c r="A23" s="20">
        <v>16.0</v>
      </c>
      <c r="B23" s="30"/>
      <c r="C23" s="37" t="s">
        <v>50</v>
      </c>
      <c r="D23" s="23" t="s">
        <v>51</v>
      </c>
      <c r="E23" s="30"/>
      <c r="F23" s="30"/>
      <c r="G23" s="30"/>
      <c r="H23" s="30"/>
      <c r="I23" s="30"/>
      <c r="J23" s="30"/>
      <c r="K23" s="30"/>
      <c r="L23" s="30"/>
      <c r="M23" s="26">
        <v>9.5</v>
      </c>
      <c r="N23" s="26">
        <v>8.25</v>
      </c>
      <c r="O23" s="33" t="s">
        <v>21</v>
      </c>
      <c r="P23" s="28">
        <f t="shared" si="1"/>
        <v>9.25</v>
      </c>
    </row>
    <row r="24">
      <c r="A24" s="20">
        <v>17.0</v>
      </c>
      <c r="B24" s="30"/>
      <c r="C24" s="37" t="s">
        <v>52</v>
      </c>
      <c r="D24" s="23" t="s">
        <v>53</v>
      </c>
      <c r="E24" s="30"/>
      <c r="F24" s="30"/>
      <c r="G24" s="30"/>
      <c r="H24" s="30"/>
      <c r="I24" s="30"/>
      <c r="J24" s="30"/>
      <c r="K24" s="30"/>
      <c r="L24" s="30"/>
      <c r="M24" s="26">
        <v>9.5</v>
      </c>
      <c r="N24" s="26">
        <v>8.25</v>
      </c>
      <c r="O24" s="34" t="s">
        <v>21</v>
      </c>
      <c r="P24" s="28">
        <f t="shared" si="1"/>
        <v>9.25</v>
      </c>
    </row>
    <row r="25">
      <c r="A25" s="32">
        <v>18.0</v>
      </c>
      <c r="B25" s="30"/>
      <c r="C25" s="37" t="s">
        <v>54</v>
      </c>
      <c r="D25" s="23" t="s">
        <v>55</v>
      </c>
      <c r="E25" s="30"/>
      <c r="F25" s="30"/>
      <c r="G25" s="30"/>
      <c r="H25" s="30"/>
      <c r="I25" s="30"/>
      <c r="J25" s="30"/>
      <c r="K25" s="30"/>
      <c r="L25" s="30"/>
      <c r="M25" s="26">
        <v>9.5</v>
      </c>
      <c r="N25" s="26">
        <v>8.25</v>
      </c>
      <c r="O25" s="34" t="s">
        <v>21</v>
      </c>
      <c r="P25" s="28">
        <f t="shared" si="1"/>
        <v>9.25</v>
      </c>
    </row>
    <row r="26">
      <c r="A26" s="20">
        <v>19.0</v>
      </c>
      <c r="B26" s="35"/>
      <c r="C26" s="37" t="s">
        <v>56</v>
      </c>
      <c r="D26" s="39" t="s">
        <v>57</v>
      </c>
      <c r="E26" s="35"/>
      <c r="F26" s="35"/>
      <c r="G26" s="35"/>
      <c r="H26" s="35"/>
      <c r="I26" s="35"/>
      <c r="J26" s="35"/>
      <c r="K26" s="35"/>
      <c r="L26" s="35"/>
      <c r="M26" s="26">
        <v>9.5</v>
      </c>
      <c r="N26" s="26">
        <v>8.25</v>
      </c>
      <c r="O26" s="34" t="s">
        <v>21</v>
      </c>
      <c r="P26" s="28">
        <f t="shared" si="1"/>
        <v>9.25</v>
      </c>
    </row>
    <row r="27">
      <c r="A27" s="20">
        <v>20.0</v>
      </c>
      <c r="B27" s="21">
        <v>3.0</v>
      </c>
      <c r="C27" s="22" t="s">
        <v>58</v>
      </c>
      <c r="D27" s="23" t="s">
        <v>59</v>
      </c>
      <c r="E27" s="24">
        <v>14.0</v>
      </c>
      <c r="F27" s="24">
        <f>28 + 100</f>
        <v>128</v>
      </c>
      <c r="G27" s="24">
        <f>23 + 121</f>
        <v>144</v>
      </c>
      <c r="H27" s="24">
        <v>4.0</v>
      </c>
      <c r="I27" s="24">
        <v>21.0</v>
      </c>
      <c r="J27" s="24">
        <v>188.0</v>
      </c>
      <c r="K27" s="25"/>
      <c r="L27" s="24">
        <v>499.0</v>
      </c>
      <c r="M27" s="40">
        <v>9.5</v>
      </c>
      <c r="N27" s="26">
        <v>8.0</v>
      </c>
      <c r="O27" s="33" t="s">
        <v>21</v>
      </c>
      <c r="P27" s="28">
        <f t="shared" si="1"/>
        <v>9.25</v>
      </c>
    </row>
    <row r="28">
      <c r="A28" s="32">
        <v>21.0</v>
      </c>
      <c r="B28" s="30"/>
      <c r="C28" s="31" t="s">
        <v>60</v>
      </c>
      <c r="D28" s="23" t="s">
        <v>61</v>
      </c>
      <c r="E28" s="30"/>
      <c r="F28" s="30"/>
      <c r="G28" s="30"/>
      <c r="H28" s="30"/>
      <c r="I28" s="30"/>
      <c r="J28" s="30"/>
      <c r="K28" s="30"/>
      <c r="L28" s="30"/>
      <c r="M28" s="41">
        <v>9.5</v>
      </c>
      <c r="N28" s="26">
        <v>8.0</v>
      </c>
      <c r="O28" s="34" t="s">
        <v>21</v>
      </c>
      <c r="P28" s="28">
        <f t="shared" si="1"/>
        <v>9.25</v>
      </c>
    </row>
    <row r="29">
      <c r="A29" s="20">
        <v>22.0</v>
      </c>
      <c r="B29" s="30"/>
      <c r="C29" s="31" t="s">
        <v>62</v>
      </c>
      <c r="D29" s="23" t="s">
        <v>63</v>
      </c>
      <c r="E29" s="30"/>
      <c r="F29" s="30"/>
      <c r="G29" s="30"/>
      <c r="H29" s="30"/>
      <c r="I29" s="30"/>
      <c r="J29" s="30"/>
      <c r="K29" s="30"/>
      <c r="L29" s="30"/>
      <c r="M29" s="41">
        <v>9.5</v>
      </c>
      <c r="N29" s="26">
        <v>8.0</v>
      </c>
      <c r="O29" s="34" t="s">
        <v>21</v>
      </c>
      <c r="P29" s="28">
        <f t="shared" si="1"/>
        <v>9.25</v>
      </c>
    </row>
    <row r="30">
      <c r="A30" s="20">
        <v>23.0</v>
      </c>
      <c r="B30" s="30"/>
      <c r="C30" s="31" t="s">
        <v>64</v>
      </c>
      <c r="D30" s="23" t="s">
        <v>65</v>
      </c>
      <c r="E30" s="30"/>
      <c r="F30" s="30"/>
      <c r="G30" s="30"/>
      <c r="H30" s="30"/>
      <c r="I30" s="30"/>
      <c r="J30" s="30"/>
      <c r="K30" s="30"/>
      <c r="L30" s="30"/>
      <c r="M30" s="41">
        <v>9.5</v>
      </c>
      <c r="N30" s="26">
        <v>8.0</v>
      </c>
      <c r="O30" s="34" t="s">
        <v>21</v>
      </c>
      <c r="P30" s="28">
        <f t="shared" si="1"/>
        <v>9.25</v>
      </c>
    </row>
    <row r="31">
      <c r="A31" s="32">
        <v>24.0</v>
      </c>
      <c r="B31" s="30"/>
      <c r="C31" s="31" t="s">
        <v>66</v>
      </c>
      <c r="D31" s="23" t="s">
        <v>67</v>
      </c>
      <c r="E31" s="30"/>
      <c r="F31" s="30"/>
      <c r="G31" s="30"/>
      <c r="H31" s="30"/>
      <c r="I31" s="30"/>
      <c r="J31" s="30"/>
      <c r="K31" s="30"/>
      <c r="L31" s="30"/>
      <c r="M31" s="41">
        <v>9.5</v>
      </c>
      <c r="N31" s="26">
        <v>8.0</v>
      </c>
      <c r="O31" s="34" t="s">
        <v>21</v>
      </c>
      <c r="P31" s="28">
        <f t="shared" si="1"/>
        <v>9.25</v>
      </c>
    </row>
    <row r="32">
      <c r="A32" s="20">
        <v>25.0</v>
      </c>
      <c r="B32" s="30"/>
      <c r="C32" s="31" t="s">
        <v>68</v>
      </c>
      <c r="D32" s="23" t="s">
        <v>69</v>
      </c>
      <c r="E32" s="30"/>
      <c r="F32" s="30"/>
      <c r="G32" s="30"/>
      <c r="H32" s="30"/>
      <c r="I32" s="30"/>
      <c r="J32" s="30"/>
      <c r="K32" s="30"/>
      <c r="L32" s="30"/>
      <c r="M32" s="41">
        <v>9.5</v>
      </c>
      <c r="N32" s="26">
        <v>8.0</v>
      </c>
      <c r="O32" s="33" t="s">
        <v>21</v>
      </c>
      <c r="P32" s="28">
        <f t="shared" si="1"/>
        <v>9.25</v>
      </c>
    </row>
    <row r="33">
      <c r="A33" s="20">
        <v>26.0</v>
      </c>
      <c r="B33" s="30"/>
      <c r="C33" s="31" t="s">
        <v>70</v>
      </c>
      <c r="D33" s="23" t="s">
        <v>71</v>
      </c>
      <c r="E33" s="30"/>
      <c r="F33" s="30"/>
      <c r="G33" s="30"/>
      <c r="H33" s="30"/>
      <c r="I33" s="30"/>
      <c r="J33" s="30"/>
      <c r="K33" s="30"/>
      <c r="L33" s="30"/>
      <c r="M33" s="41">
        <v>9.5</v>
      </c>
      <c r="N33" s="26">
        <v>8.0</v>
      </c>
      <c r="O33" s="34" t="s">
        <v>21</v>
      </c>
      <c r="P33" s="28">
        <f t="shared" si="1"/>
        <v>9.25</v>
      </c>
    </row>
    <row r="34">
      <c r="A34" s="32">
        <v>27.0</v>
      </c>
      <c r="B34" s="30"/>
      <c r="C34" s="31" t="s">
        <v>72</v>
      </c>
      <c r="D34" s="23" t="s">
        <v>73</v>
      </c>
      <c r="E34" s="30"/>
      <c r="F34" s="30"/>
      <c r="G34" s="30"/>
      <c r="H34" s="30"/>
      <c r="I34" s="30"/>
      <c r="J34" s="30"/>
      <c r="K34" s="30"/>
      <c r="L34" s="30"/>
      <c r="M34" s="41">
        <v>9.5</v>
      </c>
      <c r="N34" s="26">
        <v>8.0</v>
      </c>
      <c r="O34" s="34" t="s">
        <v>21</v>
      </c>
      <c r="P34" s="28">
        <f t="shared" si="1"/>
        <v>9.25</v>
      </c>
    </row>
    <row r="35">
      <c r="A35" s="20">
        <v>28.0</v>
      </c>
      <c r="B35" s="35"/>
      <c r="C35" s="31" t="s">
        <v>74</v>
      </c>
      <c r="D35" s="23" t="s">
        <v>75</v>
      </c>
      <c r="E35" s="35"/>
      <c r="F35" s="35"/>
      <c r="G35" s="35"/>
      <c r="H35" s="35"/>
      <c r="I35" s="35"/>
      <c r="J35" s="35"/>
      <c r="K35" s="35"/>
      <c r="L35" s="35"/>
      <c r="M35" s="41">
        <v>9.5</v>
      </c>
      <c r="N35" s="26">
        <v>8.0</v>
      </c>
      <c r="O35" s="34" t="s">
        <v>21</v>
      </c>
      <c r="P35" s="28">
        <f t="shared" si="1"/>
        <v>9.25</v>
      </c>
    </row>
    <row r="36">
      <c r="A36" s="20">
        <v>29.0</v>
      </c>
      <c r="B36" s="36">
        <v>4.0</v>
      </c>
      <c r="C36" s="22" t="s">
        <v>76</v>
      </c>
      <c r="D36" s="23" t="s">
        <v>77</v>
      </c>
      <c r="E36" s="24">
        <v>14.0</v>
      </c>
      <c r="F36" s="24">
        <f>29 + 93</f>
        <v>122</v>
      </c>
      <c r="G36" s="24">
        <f>8 + 128</f>
        <v>136</v>
      </c>
      <c r="H36" s="24">
        <v>4.0</v>
      </c>
      <c r="I36" s="24">
        <v>10.0</v>
      </c>
      <c r="J36" s="24">
        <v>166.0</v>
      </c>
      <c r="K36" s="25"/>
      <c r="L36" s="24">
        <v>452.0</v>
      </c>
      <c r="M36" s="26">
        <v>8.0</v>
      </c>
      <c r="N36" s="26">
        <v>7.75</v>
      </c>
      <c r="O36" s="33" t="s">
        <v>21</v>
      </c>
      <c r="P36" s="28">
        <f t="shared" si="1"/>
        <v>8.5</v>
      </c>
    </row>
    <row r="37">
      <c r="A37" s="32">
        <v>30.0</v>
      </c>
      <c r="B37" s="30"/>
      <c r="C37" s="37" t="s">
        <v>78</v>
      </c>
      <c r="D37" s="23" t="s">
        <v>79</v>
      </c>
      <c r="E37" s="30"/>
      <c r="F37" s="30"/>
      <c r="G37" s="30"/>
      <c r="H37" s="30"/>
      <c r="I37" s="30"/>
      <c r="J37" s="30"/>
      <c r="K37" s="30"/>
      <c r="L37" s="30"/>
      <c r="M37" s="42">
        <v>8.0</v>
      </c>
      <c r="N37" s="26">
        <v>7.75</v>
      </c>
      <c r="O37" s="34" t="s">
        <v>21</v>
      </c>
      <c r="P37" s="28">
        <f t="shared" si="1"/>
        <v>8.5</v>
      </c>
    </row>
    <row r="38">
      <c r="A38" s="20">
        <v>31.0</v>
      </c>
      <c r="B38" s="30"/>
      <c r="C38" s="37" t="s">
        <v>80</v>
      </c>
      <c r="D38" s="23" t="s">
        <v>81</v>
      </c>
      <c r="E38" s="30"/>
      <c r="F38" s="30"/>
      <c r="G38" s="30"/>
      <c r="H38" s="30"/>
      <c r="I38" s="30"/>
      <c r="J38" s="30"/>
      <c r="K38" s="30"/>
      <c r="L38" s="30"/>
      <c r="M38" s="26">
        <v>8.0</v>
      </c>
      <c r="N38" s="26">
        <v>7.75</v>
      </c>
      <c r="O38" s="34" t="s">
        <v>21</v>
      </c>
      <c r="P38" s="28">
        <f t="shared" si="1"/>
        <v>8.5</v>
      </c>
    </row>
    <row r="39">
      <c r="A39" s="20">
        <v>32.0</v>
      </c>
      <c r="B39" s="30"/>
      <c r="C39" s="37" t="s">
        <v>82</v>
      </c>
      <c r="D39" s="23" t="s">
        <v>83</v>
      </c>
      <c r="E39" s="30"/>
      <c r="F39" s="30"/>
      <c r="G39" s="30"/>
      <c r="H39" s="30"/>
      <c r="I39" s="30"/>
      <c r="J39" s="30"/>
      <c r="K39" s="30"/>
      <c r="L39" s="30"/>
      <c r="M39" s="42">
        <v>8.0</v>
      </c>
      <c r="N39" s="26">
        <v>7.75</v>
      </c>
      <c r="O39" s="34" t="s">
        <v>21</v>
      </c>
      <c r="P39" s="28">
        <f t="shared" si="1"/>
        <v>8.5</v>
      </c>
    </row>
    <row r="40">
      <c r="A40" s="32">
        <v>33.0</v>
      </c>
      <c r="B40" s="30"/>
      <c r="C40" s="37" t="s">
        <v>84</v>
      </c>
      <c r="D40" s="23" t="s">
        <v>85</v>
      </c>
      <c r="E40" s="30"/>
      <c r="F40" s="30"/>
      <c r="G40" s="30"/>
      <c r="H40" s="30"/>
      <c r="I40" s="30"/>
      <c r="J40" s="30"/>
      <c r="K40" s="30"/>
      <c r="L40" s="30"/>
      <c r="M40" s="26">
        <v>8.0</v>
      </c>
      <c r="N40" s="26">
        <v>7.75</v>
      </c>
      <c r="O40" s="33" t="s">
        <v>21</v>
      </c>
      <c r="P40" s="28">
        <f t="shared" si="1"/>
        <v>8.5</v>
      </c>
    </row>
    <row r="41">
      <c r="A41" s="20">
        <v>34.0</v>
      </c>
      <c r="B41" s="30"/>
      <c r="C41" s="37" t="s">
        <v>86</v>
      </c>
      <c r="D41" s="23" t="s">
        <v>87</v>
      </c>
      <c r="E41" s="30"/>
      <c r="F41" s="30"/>
      <c r="G41" s="30"/>
      <c r="H41" s="30"/>
      <c r="I41" s="30"/>
      <c r="J41" s="30"/>
      <c r="K41" s="30"/>
      <c r="L41" s="30"/>
      <c r="M41" s="42">
        <v>8.0</v>
      </c>
      <c r="N41" s="26">
        <v>7.75</v>
      </c>
      <c r="O41" s="34" t="s">
        <v>21</v>
      </c>
      <c r="P41" s="28">
        <f t="shared" si="1"/>
        <v>8.5</v>
      </c>
    </row>
    <row r="42">
      <c r="A42" s="20">
        <v>35.0</v>
      </c>
      <c r="B42" s="30"/>
      <c r="C42" s="37" t="s">
        <v>88</v>
      </c>
      <c r="D42" s="23" t="s">
        <v>89</v>
      </c>
      <c r="E42" s="30"/>
      <c r="F42" s="30"/>
      <c r="G42" s="30"/>
      <c r="H42" s="30"/>
      <c r="I42" s="30"/>
      <c r="J42" s="30"/>
      <c r="K42" s="30"/>
      <c r="L42" s="30"/>
      <c r="M42" s="26">
        <v>8.0</v>
      </c>
      <c r="N42" s="26">
        <v>7.75</v>
      </c>
      <c r="O42" s="34" t="s">
        <v>21</v>
      </c>
      <c r="P42" s="28">
        <f t="shared" si="1"/>
        <v>8.5</v>
      </c>
    </row>
    <row r="43">
      <c r="A43" s="32">
        <v>36.0</v>
      </c>
      <c r="B43" s="30"/>
      <c r="C43" s="37" t="s">
        <v>90</v>
      </c>
      <c r="D43" s="23" t="s">
        <v>91</v>
      </c>
      <c r="E43" s="30"/>
      <c r="F43" s="30"/>
      <c r="G43" s="30"/>
      <c r="H43" s="30"/>
      <c r="I43" s="30"/>
      <c r="J43" s="30"/>
      <c r="K43" s="30"/>
      <c r="L43" s="30"/>
      <c r="M43" s="42">
        <v>8.0</v>
      </c>
      <c r="N43" s="26">
        <v>7.75</v>
      </c>
      <c r="O43" s="34" t="s">
        <v>21</v>
      </c>
      <c r="P43" s="28">
        <f t="shared" si="1"/>
        <v>8.5</v>
      </c>
    </row>
    <row r="44">
      <c r="A44" s="20">
        <v>37.0</v>
      </c>
      <c r="B44" s="35"/>
      <c r="C44" s="37" t="s">
        <v>92</v>
      </c>
      <c r="D44" s="23" t="s">
        <v>93</v>
      </c>
      <c r="E44" s="35"/>
      <c r="F44" s="35"/>
      <c r="G44" s="35"/>
      <c r="H44" s="35"/>
      <c r="I44" s="35"/>
      <c r="J44" s="35"/>
      <c r="K44" s="35"/>
      <c r="L44" s="35"/>
      <c r="M44" s="26">
        <v>8.0</v>
      </c>
      <c r="N44" s="26">
        <v>7.75</v>
      </c>
      <c r="O44" s="34" t="s">
        <v>21</v>
      </c>
      <c r="P44" s="28">
        <f t="shared" si="1"/>
        <v>8.5</v>
      </c>
    </row>
    <row r="45">
      <c r="A45" s="20">
        <v>38.0</v>
      </c>
      <c r="B45" s="21">
        <v>5.0</v>
      </c>
      <c r="C45" s="22" t="s">
        <v>94</v>
      </c>
      <c r="D45" s="23" t="s">
        <v>95</v>
      </c>
      <c r="E45" s="24">
        <v>14.0</v>
      </c>
      <c r="F45" s="24">
        <f>20 + 89</f>
        <v>109</v>
      </c>
      <c r="G45" s="24">
        <f>8 + 144</f>
        <v>152</v>
      </c>
      <c r="H45" s="24" t="s">
        <v>96</v>
      </c>
      <c r="I45" s="24">
        <v>5.0</v>
      </c>
      <c r="J45" s="24">
        <v>185.0</v>
      </c>
      <c r="K45" s="24"/>
      <c r="L45" s="24">
        <v>461.0</v>
      </c>
      <c r="M45" s="26">
        <v>8.5</v>
      </c>
      <c r="N45" s="26">
        <v>7.5</v>
      </c>
      <c r="O45" s="33" t="s">
        <v>21</v>
      </c>
      <c r="P45" s="28">
        <f t="shared" si="1"/>
        <v>8.75</v>
      </c>
    </row>
    <row r="46">
      <c r="A46" s="32">
        <v>39.0</v>
      </c>
      <c r="B46" s="30"/>
      <c r="C46" s="31" t="s">
        <v>97</v>
      </c>
      <c r="D46" s="23" t="s">
        <v>98</v>
      </c>
      <c r="E46" s="30"/>
      <c r="F46" s="30"/>
      <c r="G46" s="30"/>
      <c r="H46" s="30"/>
      <c r="I46" s="30"/>
      <c r="J46" s="30"/>
      <c r="K46" s="30"/>
      <c r="L46" s="30"/>
      <c r="M46" s="26">
        <v>8.5</v>
      </c>
      <c r="N46" s="26">
        <v>7.5</v>
      </c>
      <c r="O46" s="34" t="s">
        <v>21</v>
      </c>
      <c r="P46" s="28">
        <f t="shared" si="1"/>
        <v>8.75</v>
      </c>
    </row>
    <row r="47">
      <c r="A47" s="20">
        <v>40.0</v>
      </c>
      <c r="B47" s="30"/>
      <c r="C47" s="31" t="s">
        <v>99</v>
      </c>
      <c r="D47" s="23" t="s">
        <v>100</v>
      </c>
      <c r="E47" s="30"/>
      <c r="F47" s="30"/>
      <c r="G47" s="30"/>
      <c r="H47" s="30"/>
      <c r="I47" s="30"/>
      <c r="J47" s="30"/>
      <c r="K47" s="30"/>
      <c r="L47" s="30"/>
      <c r="M47" s="26">
        <v>8.5</v>
      </c>
      <c r="N47" s="26">
        <v>7.5</v>
      </c>
      <c r="O47" s="34" t="s">
        <v>21</v>
      </c>
      <c r="P47" s="28">
        <f t="shared" si="1"/>
        <v>8.75</v>
      </c>
    </row>
    <row r="48">
      <c r="A48" s="20">
        <v>41.0</v>
      </c>
      <c r="B48" s="30"/>
      <c r="C48" s="31" t="s">
        <v>101</v>
      </c>
      <c r="D48" s="23" t="s">
        <v>102</v>
      </c>
      <c r="E48" s="30"/>
      <c r="F48" s="30"/>
      <c r="G48" s="30"/>
      <c r="H48" s="30"/>
      <c r="I48" s="30"/>
      <c r="J48" s="30"/>
      <c r="K48" s="30"/>
      <c r="L48" s="30"/>
      <c r="M48" s="26">
        <v>8.5</v>
      </c>
      <c r="N48" s="26">
        <v>7.5</v>
      </c>
      <c r="O48" s="34" t="s">
        <v>21</v>
      </c>
      <c r="P48" s="28">
        <f t="shared" si="1"/>
        <v>8.75</v>
      </c>
    </row>
    <row r="49">
      <c r="A49" s="32">
        <v>42.0</v>
      </c>
      <c r="B49" s="30"/>
      <c r="C49" s="31" t="s">
        <v>103</v>
      </c>
      <c r="D49" s="23" t="s">
        <v>104</v>
      </c>
      <c r="E49" s="30"/>
      <c r="F49" s="30"/>
      <c r="G49" s="30"/>
      <c r="H49" s="30"/>
      <c r="I49" s="30"/>
      <c r="J49" s="30"/>
      <c r="K49" s="30"/>
      <c r="L49" s="30"/>
      <c r="M49" s="26">
        <v>8.5</v>
      </c>
      <c r="N49" s="26">
        <v>7.5</v>
      </c>
      <c r="O49" s="33" t="s">
        <v>21</v>
      </c>
      <c r="P49" s="28">
        <f t="shared" si="1"/>
        <v>8.75</v>
      </c>
    </row>
    <row r="50">
      <c r="A50" s="20">
        <v>43.0</v>
      </c>
      <c r="B50" s="30"/>
      <c r="C50" s="31" t="s">
        <v>105</v>
      </c>
      <c r="D50" s="23" t="s">
        <v>106</v>
      </c>
      <c r="E50" s="30"/>
      <c r="F50" s="30"/>
      <c r="G50" s="30"/>
      <c r="H50" s="30"/>
      <c r="I50" s="30"/>
      <c r="J50" s="30"/>
      <c r="K50" s="30"/>
      <c r="L50" s="30"/>
      <c r="M50" s="26">
        <v>8.5</v>
      </c>
      <c r="N50" s="26">
        <v>7.5</v>
      </c>
      <c r="O50" s="34" t="s">
        <v>21</v>
      </c>
      <c r="P50" s="28">
        <f t="shared" si="1"/>
        <v>8.75</v>
      </c>
    </row>
    <row r="51">
      <c r="A51" s="20">
        <v>44.0</v>
      </c>
      <c r="B51" s="30"/>
      <c r="C51" s="31" t="s">
        <v>107</v>
      </c>
      <c r="D51" s="23" t="s">
        <v>108</v>
      </c>
      <c r="E51" s="30"/>
      <c r="F51" s="30"/>
      <c r="G51" s="30"/>
      <c r="H51" s="30"/>
      <c r="I51" s="30"/>
      <c r="J51" s="30"/>
      <c r="K51" s="30"/>
      <c r="L51" s="30"/>
      <c r="M51" s="26">
        <v>8.5</v>
      </c>
      <c r="N51" s="26">
        <v>7.5</v>
      </c>
      <c r="O51" s="34" t="s">
        <v>21</v>
      </c>
      <c r="P51" s="28">
        <f t="shared" si="1"/>
        <v>8.75</v>
      </c>
    </row>
    <row r="52">
      <c r="A52" s="32">
        <v>45.0</v>
      </c>
      <c r="B52" s="30"/>
      <c r="C52" s="31" t="s">
        <v>109</v>
      </c>
      <c r="D52" s="38" t="s">
        <v>110</v>
      </c>
      <c r="E52" s="30"/>
      <c r="F52" s="30"/>
      <c r="G52" s="30"/>
      <c r="H52" s="30"/>
      <c r="I52" s="30"/>
      <c r="J52" s="30"/>
      <c r="K52" s="30"/>
      <c r="L52" s="30"/>
      <c r="M52" s="26">
        <v>8.5</v>
      </c>
      <c r="N52" s="26">
        <v>7.5</v>
      </c>
      <c r="O52" s="34" t="s">
        <v>21</v>
      </c>
      <c r="P52" s="28">
        <f t="shared" si="1"/>
        <v>8.75</v>
      </c>
    </row>
    <row r="53">
      <c r="A53" s="20">
        <v>46.0</v>
      </c>
      <c r="B53" s="30"/>
      <c r="C53" s="31" t="s">
        <v>111</v>
      </c>
      <c r="D53" s="23" t="s">
        <v>112</v>
      </c>
      <c r="E53" s="30"/>
      <c r="F53" s="30"/>
      <c r="G53" s="30"/>
      <c r="H53" s="30"/>
      <c r="I53" s="30"/>
      <c r="J53" s="30"/>
      <c r="K53" s="30"/>
      <c r="L53" s="30"/>
      <c r="M53" s="26">
        <v>8.5</v>
      </c>
      <c r="N53" s="26">
        <v>7.5</v>
      </c>
      <c r="O53" s="33" t="s">
        <v>21</v>
      </c>
      <c r="P53" s="28">
        <f t="shared" si="1"/>
        <v>8.75</v>
      </c>
    </row>
    <row r="54">
      <c r="A54" s="20">
        <v>47.0</v>
      </c>
      <c r="B54" s="35"/>
      <c r="C54" s="31" t="s">
        <v>113</v>
      </c>
      <c r="D54" s="23" t="s">
        <v>114</v>
      </c>
      <c r="E54" s="35"/>
      <c r="F54" s="35"/>
      <c r="G54" s="35"/>
      <c r="H54" s="35"/>
      <c r="I54" s="35"/>
      <c r="J54" s="35"/>
      <c r="K54" s="35"/>
      <c r="L54" s="35"/>
      <c r="M54" s="26">
        <v>8.5</v>
      </c>
      <c r="N54" s="26">
        <v>7.5</v>
      </c>
      <c r="O54" s="27" t="s">
        <v>115</v>
      </c>
      <c r="P54" s="28">
        <f t="shared" si="1"/>
        <v>8.25</v>
      </c>
    </row>
    <row r="55">
      <c r="A55" s="32">
        <v>48.0</v>
      </c>
      <c r="B55" s="36">
        <v>6.0</v>
      </c>
      <c r="C55" s="22" t="s">
        <v>116</v>
      </c>
      <c r="D55" s="23" t="s">
        <v>117</v>
      </c>
      <c r="E55" s="24">
        <v>4.0</v>
      </c>
      <c r="F55" s="24" t="s">
        <v>118</v>
      </c>
      <c r="G55" s="24">
        <v>119.0</v>
      </c>
      <c r="H55" s="24">
        <v>0.0</v>
      </c>
      <c r="I55" s="24">
        <v>3.0</v>
      </c>
      <c r="J55" s="24">
        <v>158.0</v>
      </c>
      <c r="K55" s="24" t="s">
        <v>119</v>
      </c>
      <c r="L55" s="24">
        <v>349.0</v>
      </c>
      <c r="M55" s="26">
        <v>7.0</v>
      </c>
      <c r="N55" s="26">
        <v>7.75</v>
      </c>
      <c r="O55" s="34" t="s">
        <v>21</v>
      </c>
      <c r="P55" s="28">
        <f t="shared" si="1"/>
        <v>8</v>
      </c>
    </row>
    <row r="56">
      <c r="A56" s="20">
        <v>49.0</v>
      </c>
      <c r="B56" s="30"/>
      <c r="C56" s="37" t="s">
        <v>120</v>
      </c>
      <c r="D56" s="38" t="s">
        <v>121</v>
      </c>
      <c r="E56" s="30"/>
      <c r="F56" s="30"/>
      <c r="G56" s="30"/>
      <c r="H56" s="30"/>
      <c r="I56" s="30"/>
      <c r="J56" s="30"/>
      <c r="K56" s="30"/>
      <c r="L56" s="30"/>
      <c r="M56" s="26">
        <v>7.0</v>
      </c>
      <c r="N56" s="26">
        <v>7.75</v>
      </c>
      <c r="O56" s="34" t="s">
        <v>21</v>
      </c>
      <c r="P56" s="28">
        <f t="shared" si="1"/>
        <v>8</v>
      </c>
    </row>
    <row r="57">
      <c r="A57" s="20">
        <v>50.0</v>
      </c>
      <c r="B57" s="30"/>
      <c r="C57" s="37" t="s">
        <v>122</v>
      </c>
      <c r="D57" s="23" t="s">
        <v>123</v>
      </c>
      <c r="E57" s="30"/>
      <c r="F57" s="30"/>
      <c r="G57" s="30"/>
      <c r="H57" s="30"/>
      <c r="I57" s="30"/>
      <c r="J57" s="30"/>
      <c r="K57" s="30"/>
      <c r="L57" s="30"/>
      <c r="M57" s="26">
        <v>7.0</v>
      </c>
      <c r="N57" s="26">
        <v>7.75</v>
      </c>
      <c r="O57" s="34" t="s">
        <v>21</v>
      </c>
      <c r="P57" s="28">
        <f t="shared" si="1"/>
        <v>8</v>
      </c>
    </row>
    <row r="58">
      <c r="A58" s="32">
        <v>51.0</v>
      </c>
      <c r="B58" s="30"/>
      <c r="C58" s="37" t="s">
        <v>124</v>
      </c>
      <c r="D58" s="23" t="s">
        <v>125</v>
      </c>
      <c r="E58" s="30"/>
      <c r="F58" s="30"/>
      <c r="G58" s="30"/>
      <c r="H58" s="30"/>
      <c r="I58" s="30"/>
      <c r="J58" s="30"/>
      <c r="K58" s="30"/>
      <c r="L58" s="30"/>
      <c r="M58" s="26">
        <v>7.0</v>
      </c>
      <c r="N58" s="26">
        <v>7.75</v>
      </c>
      <c r="O58" s="43" t="s">
        <v>115</v>
      </c>
      <c r="P58" s="28">
        <f t="shared" si="1"/>
        <v>7.5</v>
      </c>
    </row>
    <row r="59">
      <c r="A59" s="20">
        <v>52.0</v>
      </c>
      <c r="B59" s="30"/>
      <c r="C59" s="37" t="s">
        <v>126</v>
      </c>
      <c r="D59" s="23" t="s">
        <v>127</v>
      </c>
      <c r="E59" s="30"/>
      <c r="F59" s="30"/>
      <c r="G59" s="30"/>
      <c r="H59" s="30"/>
      <c r="I59" s="30"/>
      <c r="J59" s="30"/>
      <c r="K59" s="30"/>
      <c r="L59" s="30"/>
      <c r="M59" s="26">
        <v>7.0</v>
      </c>
      <c r="N59" s="26">
        <v>7.75</v>
      </c>
      <c r="O59" s="27" t="s">
        <v>115</v>
      </c>
      <c r="P59" s="28">
        <f t="shared" si="1"/>
        <v>7.5</v>
      </c>
    </row>
    <row r="60">
      <c r="A60" s="20">
        <v>53.0</v>
      </c>
      <c r="B60" s="30"/>
      <c r="C60" s="37" t="s">
        <v>128</v>
      </c>
      <c r="D60" s="23" t="s">
        <v>129</v>
      </c>
      <c r="E60" s="30"/>
      <c r="F60" s="30"/>
      <c r="G60" s="30"/>
      <c r="H60" s="30"/>
      <c r="I60" s="30"/>
      <c r="J60" s="30"/>
      <c r="K60" s="30"/>
      <c r="L60" s="30"/>
      <c r="M60" s="26">
        <v>7.0</v>
      </c>
      <c r="N60" s="26">
        <v>7.75</v>
      </c>
      <c r="O60" s="34" t="s">
        <v>21</v>
      </c>
      <c r="P60" s="28">
        <f t="shared" si="1"/>
        <v>8</v>
      </c>
    </row>
    <row r="61">
      <c r="A61" s="32">
        <v>54.0</v>
      </c>
      <c r="B61" s="30"/>
      <c r="C61" s="37" t="s">
        <v>130</v>
      </c>
      <c r="D61" s="38" t="s">
        <v>131</v>
      </c>
      <c r="E61" s="30"/>
      <c r="F61" s="30"/>
      <c r="G61" s="30"/>
      <c r="H61" s="30"/>
      <c r="I61" s="30"/>
      <c r="J61" s="30"/>
      <c r="K61" s="30"/>
      <c r="L61" s="30"/>
      <c r="M61" s="26">
        <v>7.0</v>
      </c>
      <c r="N61" s="26">
        <v>7.75</v>
      </c>
      <c r="O61" s="34" t="s">
        <v>21</v>
      </c>
      <c r="P61" s="28">
        <f t="shared" si="1"/>
        <v>8</v>
      </c>
    </row>
    <row r="62">
      <c r="A62" s="20">
        <v>55.0</v>
      </c>
      <c r="B62" s="30"/>
      <c r="C62" s="37" t="s">
        <v>132</v>
      </c>
      <c r="D62" s="23" t="s">
        <v>133</v>
      </c>
      <c r="E62" s="30"/>
      <c r="F62" s="30"/>
      <c r="G62" s="30"/>
      <c r="H62" s="30"/>
      <c r="I62" s="30"/>
      <c r="J62" s="30"/>
      <c r="K62" s="30"/>
      <c r="L62" s="30"/>
      <c r="M62" s="26">
        <v>7.0</v>
      </c>
      <c r="N62" s="26">
        <v>7.75</v>
      </c>
      <c r="O62" s="33" t="s">
        <v>21</v>
      </c>
      <c r="P62" s="28">
        <f t="shared" si="1"/>
        <v>8</v>
      </c>
    </row>
    <row r="63">
      <c r="A63" s="20"/>
      <c r="B63" s="30"/>
      <c r="C63" s="37" t="s">
        <v>134</v>
      </c>
      <c r="D63" s="23" t="s">
        <v>135</v>
      </c>
      <c r="E63" s="30"/>
      <c r="F63" s="30"/>
      <c r="G63" s="30"/>
      <c r="H63" s="30"/>
      <c r="I63" s="30"/>
      <c r="J63" s="30"/>
      <c r="K63" s="30"/>
      <c r="L63" s="30"/>
      <c r="M63" s="26">
        <v>7.0</v>
      </c>
      <c r="N63" s="26">
        <v>7.75</v>
      </c>
      <c r="O63" s="34" t="s">
        <v>21</v>
      </c>
      <c r="P63" s="28">
        <f t="shared" si="1"/>
        <v>8</v>
      </c>
    </row>
    <row r="64">
      <c r="A64" s="20">
        <v>56.0</v>
      </c>
      <c r="B64" s="35"/>
      <c r="C64" s="37" t="s">
        <v>136</v>
      </c>
      <c r="D64" s="23" t="s">
        <v>137</v>
      </c>
      <c r="E64" s="35"/>
      <c r="F64" s="35"/>
      <c r="G64" s="35"/>
      <c r="H64" s="35"/>
      <c r="I64" s="35"/>
      <c r="J64" s="35"/>
      <c r="K64" s="35"/>
      <c r="L64" s="35"/>
      <c r="M64" s="26">
        <v>7.0</v>
      </c>
      <c r="N64" s="26">
        <v>7.75</v>
      </c>
      <c r="O64" s="34" t="s">
        <v>21</v>
      </c>
      <c r="P64" s="28">
        <f t="shared" si="1"/>
        <v>8</v>
      </c>
    </row>
    <row r="65">
      <c r="A65" s="32">
        <v>57.0</v>
      </c>
      <c r="B65" s="21">
        <v>7.0</v>
      </c>
      <c r="C65" s="22" t="s">
        <v>138</v>
      </c>
      <c r="D65" s="23" t="s">
        <v>139</v>
      </c>
      <c r="E65" s="24">
        <v>24.0</v>
      </c>
      <c r="F65" s="24">
        <f>27 + 100</f>
        <v>127</v>
      </c>
      <c r="G65" s="24">
        <f>8 +131</f>
        <v>139</v>
      </c>
      <c r="H65" s="24">
        <v>9.0</v>
      </c>
      <c r="I65" s="24">
        <v>4.0</v>
      </c>
      <c r="J65" s="24">
        <v>185.0</v>
      </c>
      <c r="K65" s="25"/>
      <c r="L65" s="24">
        <v>488.0</v>
      </c>
      <c r="M65" s="26">
        <v>9.0</v>
      </c>
      <c r="N65" s="26">
        <v>8.25</v>
      </c>
      <c r="O65" s="34" t="s">
        <v>21</v>
      </c>
      <c r="P65" s="28">
        <f t="shared" si="1"/>
        <v>9</v>
      </c>
    </row>
    <row r="66">
      <c r="A66" s="20">
        <v>58.0</v>
      </c>
      <c r="B66" s="30"/>
      <c r="C66" s="31" t="s">
        <v>140</v>
      </c>
      <c r="D66" s="23" t="s">
        <v>141</v>
      </c>
      <c r="E66" s="30"/>
      <c r="F66" s="30"/>
      <c r="G66" s="30"/>
      <c r="H66" s="30"/>
      <c r="I66" s="30"/>
      <c r="J66" s="30"/>
      <c r="K66" s="30"/>
      <c r="L66" s="30"/>
      <c r="M66" s="42">
        <v>9.0</v>
      </c>
      <c r="N66" s="26">
        <v>8.25</v>
      </c>
      <c r="O66" s="33" t="s">
        <v>21</v>
      </c>
      <c r="P66" s="28">
        <f t="shared" si="1"/>
        <v>9</v>
      </c>
    </row>
    <row r="67">
      <c r="A67" s="20">
        <v>59.0</v>
      </c>
      <c r="B67" s="30"/>
      <c r="C67" s="31" t="s">
        <v>142</v>
      </c>
      <c r="D67" s="38" t="s">
        <v>143</v>
      </c>
      <c r="E67" s="30"/>
      <c r="F67" s="30"/>
      <c r="G67" s="30"/>
      <c r="H67" s="30"/>
      <c r="I67" s="30"/>
      <c r="J67" s="30"/>
      <c r="K67" s="30"/>
      <c r="L67" s="30"/>
      <c r="M67" s="26">
        <v>9.0</v>
      </c>
      <c r="N67" s="26">
        <v>8.25</v>
      </c>
      <c r="O67" s="34" t="s">
        <v>21</v>
      </c>
      <c r="P67" s="28">
        <f t="shared" si="1"/>
        <v>9</v>
      </c>
    </row>
    <row r="68">
      <c r="A68" s="32">
        <v>60.0</v>
      </c>
      <c r="B68" s="30"/>
      <c r="C68" s="31" t="s">
        <v>144</v>
      </c>
      <c r="D68" s="23" t="s">
        <v>145</v>
      </c>
      <c r="E68" s="30"/>
      <c r="F68" s="30"/>
      <c r="G68" s="30"/>
      <c r="H68" s="30"/>
      <c r="I68" s="30"/>
      <c r="J68" s="30"/>
      <c r="K68" s="30"/>
      <c r="L68" s="30"/>
      <c r="M68" s="42">
        <v>9.0</v>
      </c>
      <c r="N68" s="26">
        <v>8.25</v>
      </c>
      <c r="O68" s="34" t="s">
        <v>21</v>
      </c>
      <c r="P68" s="28">
        <f t="shared" si="1"/>
        <v>9</v>
      </c>
    </row>
    <row r="69">
      <c r="A69" s="20">
        <v>61.0</v>
      </c>
      <c r="B69" s="30"/>
      <c r="C69" s="31" t="s">
        <v>146</v>
      </c>
      <c r="D69" s="38" t="s">
        <v>147</v>
      </c>
      <c r="E69" s="30"/>
      <c r="F69" s="30"/>
      <c r="G69" s="30"/>
      <c r="H69" s="30"/>
      <c r="I69" s="30"/>
      <c r="J69" s="30"/>
      <c r="K69" s="30"/>
      <c r="L69" s="30"/>
      <c r="M69" s="26">
        <v>9.0</v>
      </c>
      <c r="N69" s="26">
        <v>8.25</v>
      </c>
      <c r="O69" s="34" t="s">
        <v>21</v>
      </c>
      <c r="P69" s="28">
        <f t="shared" si="1"/>
        <v>9</v>
      </c>
    </row>
    <row r="70">
      <c r="A70" s="20">
        <v>62.0</v>
      </c>
      <c r="B70" s="30"/>
      <c r="C70" s="31" t="s">
        <v>148</v>
      </c>
      <c r="D70" s="38" t="s">
        <v>149</v>
      </c>
      <c r="E70" s="30"/>
      <c r="F70" s="30"/>
      <c r="G70" s="30"/>
      <c r="H70" s="30"/>
      <c r="I70" s="30"/>
      <c r="J70" s="30"/>
      <c r="K70" s="30"/>
      <c r="L70" s="30"/>
      <c r="M70" s="42">
        <v>9.0</v>
      </c>
      <c r="N70" s="26">
        <v>8.25</v>
      </c>
      <c r="O70" s="34" t="s">
        <v>21</v>
      </c>
      <c r="P70" s="28">
        <f t="shared" si="1"/>
        <v>9</v>
      </c>
    </row>
    <row r="71">
      <c r="A71" s="32">
        <v>63.0</v>
      </c>
      <c r="B71" s="30"/>
      <c r="C71" s="31" t="s">
        <v>150</v>
      </c>
      <c r="D71" s="23" t="s">
        <v>151</v>
      </c>
      <c r="E71" s="30"/>
      <c r="F71" s="30"/>
      <c r="G71" s="30"/>
      <c r="H71" s="30"/>
      <c r="I71" s="30"/>
      <c r="J71" s="30"/>
      <c r="K71" s="30"/>
      <c r="L71" s="30"/>
      <c r="M71" s="26">
        <v>9.0</v>
      </c>
      <c r="N71" s="26">
        <v>8.25</v>
      </c>
      <c r="O71" s="33" t="s">
        <v>21</v>
      </c>
      <c r="P71" s="28">
        <f t="shared" si="1"/>
        <v>9</v>
      </c>
    </row>
    <row r="72">
      <c r="A72" s="20">
        <v>64.0</v>
      </c>
      <c r="B72" s="30"/>
      <c r="C72" s="31" t="s">
        <v>152</v>
      </c>
      <c r="D72" s="23" t="s">
        <v>153</v>
      </c>
      <c r="E72" s="30"/>
      <c r="F72" s="30"/>
      <c r="G72" s="30"/>
      <c r="H72" s="30"/>
      <c r="I72" s="30"/>
      <c r="J72" s="30"/>
      <c r="K72" s="30"/>
      <c r="L72" s="30"/>
      <c r="M72" s="42">
        <v>9.0</v>
      </c>
      <c r="N72" s="26">
        <v>8.25</v>
      </c>
      <c r="O72" s="34" t="s">
        <v>21</v>
      </c>
      <c r="P72" s="28">
        <f t="shared" si="1"/>
        <v>9</v>
      </c>
    </row>
    <row r="73">
      <c r="A73" s="20">
        <v>65.0</v>
      </c>
      <c r="B73" s="30"/>
      <c r="C73" s="31" t="s">
        <v>154</v>
      </c>
      <c r="D73" s="23" t="s">
        <v>155</v>
      </c>
      <c r="E73" s="30"/>
      <c r="F73" s="30"/>
      <c r="G73" s="30"/>
      <c r="H73" s="30"/>
      <c r="I73" s="30"/>
      <c r="J73" s="30"/>
      <c r="K73" s="30"/>
      <c r="L73" s="30"/>
      <c r="M73" s="26">
        <v>9.0</v>
      </c>
      <c r="N73" s="26">
        <v>8.25</v>
      </c>
      <c r="O73" s="34" t="s">
        <v>21</v>
      </c>
      <c r="P73" s="28">
        <f t="shared" si="1"/>
        <v>9</v>
      </c>
    </row>
    <row r="74">
      <c r="A74" s="32">
        <v>66.0</v>
      </c>
      <c r="B74" s="35"/>
      <c r="C74" s="31" t="s">
        <v>156</v>
      </c>
      <c r="D74" s="23" t="s">
        <v>157</v>
      </c>
      <c r="E74" s="35"/>
      <c r="F74" s="35"/>
      <c r="G74" s="35"/>
      <c r="H74" s="35"/>
      <c r="I74" s="35"/>
      <c r="J74" s="35"/>
      <c r="K74" s="35"/>
      <c r="L74" s="35"/>
      <c r="M74" s="42">
        <v>9.0</v>
      </c>
      <c r="N74" s="26">
        <v>8.25</v>
      </c>
      <c r="O74" s="34" t="s">
        <v>21</v>
      </c>
      <c r="P74" s="28">
        <f t="shared" si="1"/>
        <v>9</v>
      </c>
    </row>
    <row r="75">
      <c r="A75" s="20">
        <v>67.0</v>
      </c>
      <c r="B75" s="36">
        <v>8.0</v>
      </c>
      <c r="C75" s="22" t="s">
        <v>158</v>
      </c>
      <c r="D75" s="23" t="s">
        <v>159</v>
      </c>
      <c r="E75" s="24">
        <v>3.0</v>
      </c>
      <c r="F75" s="24">
        <f>33 + 96</f>
        <v>129</v>
      </c>
      <c r="G75" s="24">
        <f>3 + 148</f>
        <v>151</v>
      </c>
      <c r="H75" s="24">
        <v>4.0</v>
      </c>
      <c r="I75" s="24">
        <v>14.0</v>
      </c>
      <c r="J75" s="24">
        <v>165.0</v>
      </c>
      <c r="K75" s="25"/>
      <c r="L75" s="24">
        <v>466.0</v>
      </c>
      <c r="M75" s="26">
        <v>8.5</v>
      </c>
      <c r="N75" s="26">
        <v>7.9</v>
      </c>
      <c r="O75" s="33" t="s">
        <v>21</v>
      </c>
      <c r="P75" s="28">
        <f t="shared" si="1"/>
        <v>8.75</v>
      </c>
    </row>
    <row r="76">
      <c r="A76" s="20">
        <v>68.0</v>
      </c>
      <c r="B76" s="30"/>
      <c r="C76" s="37" t="s">
        <v>160</v>
      </c>
      <c r="D76" s="23" t="s">
        <v>161</v>
      </c>
      <c r="E76" s="30"/>
      <c r="F76" s="30"/>
      <c r="G76" s="30"/>
      <c r="H76" s="30"/>
      <c r="I76" s="30"/>
      <c r="J76" s="30"/>
      <c r="K76" s="30"/>
      <c r="L76" s="30"/>
      <c r="M76" s="42">
        <v>8.5</v>
      </c>
      <c r="N76" s="26">
        <v>7.9</v>
      </c>
      <c r="O76" s="34" t="s">
        <v>21</v>
      </c>
      <c r="P76" s="28">
        <f t="shared" si="1"/>
        <v>8.75</v>
      </c>
    </row>
    <row r="77">
      <c r="A77" s="32">
        <v>69.0</v>
      </c>
      <c r="B77" s="30"/>
      <c r="C77" s="37" t="s">
        <v>162</v>
      </c>
      <c r="D77" s="23" t="s">
        <v>163</v>
      </c>
      <c r="E77" s="30"/>
      <c r="F77" s="30"/>
      <c r="G77" s="30"/>
      <c r="H77" s="30"/>
      <c r="I77" s="30"/>
      <c r="J77" s="30"/>
      <c r="K77" s="30"/>
      <c r="L77" s="30"/>
      <c r="M77" s="26">
        <v>8.5</v>
      </c>
      <c r="N77" s="26">
        <v>7.9</v>
      </c>
      <c r="O77" s="34" t="s">
        <v>21</v>
      </c>
      <c r="P77" s="28">
        <f t="shared" si="1"/>
        <v>8.75</v>
      </c>
    </row>
    <row r="78">
      <c r="A78" s="20">
        <v>70.0</v>
      </c>
      <c r="B78" s="30"/>
      <c r="C78" s="37" t="s">
        <v>164</v>
      </c>
      <c r="D78" s="23" t="s">
        <v>165</v>
      </c>
      <c r="E78" s="30"/>
      <c r="F78" s="30"/>
      <c r="G78" s="30"/>
      <c r="H78" s="30"/>
      <c r="I78" s="30"/>
      <c r="J78" s="30"/>
      <c r="K78" s="30"/>
      <c r="L78" s="30"/>
      <c r="M78" s="42">
        <v>8.5</v>
      </c>
      <c r="N78" s="26">
        <v>7.9</v>
      </c>
      <c r="O78" s="34" t="s">
        <v>21</v>
      </c>
      <c r="P78" s="28">
        <f t="shared" si="1"/>
        <v>8.75</v>
      </c>
    </row>
    <row r="79">
      <c r="A79" s="20">
        <v>71.0</v>
      </c>
      <c r="B79" s="30"/>
      <c r="C79" s="37" t="s">
        <v>166</v>
      </c>
      <c r="D79" s="23" t="s">
        <v>167</v>
      </c>
      <c r="E79" s="30"/>
      <c r="F79" s="30"/>
      <c r="G79" s="30"/>
      <c r="H79" s="30"/>
      <c r="I79" s="30"/>
      <c r="J79" s="30"/>
      <c r="K79" s="30"/>
      <c r="L79" s="30"/>
      <c r="M79" s="26">
        <v>8.5</v>
      </c>
      <c r="N79" s="26">
        <v>7.9</v>
      </c>
      <c r="O79" s="33" t="s">
        <v>21</v>
      </c>
      <c r="P79" s="28">
        <f t="shared" si="1"/>
        <v>8.75</v>
      </c>
    </row>
    <row r="80">
      <c r="A80" s="32">
        <v>72.0</v>
      </c>
      <c r="B80" s="30"/>
      <c r="C80" s="37" t="s">
        <v>168</v>
      </c>
      <c r="D80" s="23" t="s">
        <v>169</v>
      </c>
      <c r="E80" s="30"/>
      <c r="F80" s="30"/>
      <c r="G80" s="30"/>
      <c r="H80" s="30"/>
      <c r="I80" s="30"/>
      <c r="J80" s="30"/>
      <c r="K80" s="30"/>
      <c r="L80" s="30"/>
      <c r="M80" s="42">
        <v>8.5</v>
      </c>
      <c r="N80" s="26">
        <v>7.9</v>
      </c>
      <c r="O80" s="34" t="s">
        <v>21</v>
      </c>
      <c r="P80" s="28">
        <f t="shared" si="1"/>
        <v>8.75</v>
      </c>
    </row>
    <row r="81">
      <c r="A81" s="20">
        <v>73.0</v>
      </c>
      <c r="B81" s="30"/>
      <c r="C81" s="37" t="s">
        <v>170</v>
      </c>
      <c r="D81" s="23" t="s">
        <v>171</v>
      </c>
      <c r="E81" s="30"/>
      <c r="F81" s="30"/>
      <c r="G81" s="30"/>
      <c r="H81" s="30"/>
      <c r="I81" s="30"/>
      <c r="J81" s="30"/>
      <c r="K81" s="30"/>
      <c r="L81" s="30"/>
      <c r="M81" s="26">
        <v>8.5</v>
      </c>
      <c r="N81" s="26">
        <v>7.9</v>
      </c>
      <c r="O81" s="34" t="s">
        <v>21</v>
      </c>
      <c r="P81" s="28">
        <f t="shared" si="1"/>
        <v>8.75</v>
      </c>
    </row>
    <row r="82">
      <c r="A82" s="20">
        <v>74.0</v>
      </c>
      <c r="B82" s="30"/>
      <c r="C82" s="37" t="s">
        <v>172</v>
      </c>
      <c r="D82" s="23" t="s">
        <v>173</v>
      </c>
      <c r="E82" s="30"/>
      <c r="F82" s="30"/>
      <c r="G82" s="30"/>
      <c r="H82" s="30"/>
      <c r="I82" s="30"/>
      <c r="J82" s="30"/>
      <c r="K82" s="30"/>
      <c r="L82" s="30"/>
      <c r="M82" s="42">
        <v>8.5</v>
      </c>
      <c r="N82" s="26">
        <v>7.9</v>
      </c>
      <c r="O82" s="34" t="s">
        <v>21</v>
      </c>
      <c r="P82" s="28">
        <f t="shared" si="1"/>
        <v>8.75</v>
      </c>
    </row>
    <row r="83">
      <c r="A83" s="32">
        <v>75.0</v>
      </c>
      <c r="B83" s="30"/>
      <c r="C83" s="37" t="s">
        <v>174</v>
      </c>
      <c r="D83" s="23" t="s">
        <v>175</v>
      </c>
      <c r="E83" s="30"/>
      <c r="F83" s="30"/>
      <c r="G83" s="30"/>
      <c r="H83" s="30"/>
      <c r="I83" s="30"/>
      <c r="J83" s="30"/>
      <c r="K83" s="30"/>
      <c r="L83" s="30"/>
      <c r="M83" s="26">
        <v>8.5</v>
      </c>
      <c r="N83" s="26">
        <v>7.9</v>
      </c>
      <c r="O83" s="34" t="s">
        <v>21</v>
      </c>
      <c r="P83" s="28">
        <f t="shared" si="1"/>
        <v>8.75</v>
      </c>
    </row>
    <row r="84">
      <c r="A84" s="20">
        <v>76.0</v>
      </c>
      <c r="B84" s="35"/>
      <c r="C84" s="37" t="s">
        <v>176</v>
      </c>
      <c r="D84" s="23" t="s">
        <v>177</v>
      </c>
      <c r="E84" s="35"/>
      <c r="F84" s="35"/>
      <c r="G84" s="35"/>
      <c r="H84" s="35"/>
      <c r="I84" s="35"/>
      <c r="J84" s="35"/>
      <c r="K84" s="35"/>
      <c r="L84" s="35"/>
      <c r="M84" s="42">
        <v>8.5</v>
      </c>
      <c r="N84" s="26">
        <v>7.9</v>
      </c>
      <c r="O84" s="34" t="s">
        <v>21</v>
      </c>
      <c r="P84" s="28">
        <f t="shared" si="1"/>
        <v>8.75</v>
      </c>
    </row>
    <row r="85">
      <c r="A85" s="20">
        <v>77.0</v>
      </c>
      <c r="B85" s="21">
        <v>9.0</v>
      </c>
      <c r="C85" s="22" t="s">
        <v>178</v>
      </c>
      <c r="D85" s="23" t="s">
        <v>179</v>
      </c>
      <c r="E85" s="24">
        <v>7.0</v>
      </c>
      <c r="F85" s="24">
        <f>30 + 100</f>
        <v>130</v>
      </c>
      <c r="G85" s="24">
        <f>0 + 121</f>
        <v>121</v>
      </c>
      <c r="H85" s="24">
        <v>6.0</v>
      </c>
      <c r="I85" s="24">
        <v>12.0</v>
      </c>
      <c r="J85" s="24">
        <v>175.0</v>
      </c>
      <c r="K85" s="25"/>
      <c r="L85" s="24">
        <v>451.0</v>
      </c>
      <c r="M85" s="26">
        <v>8.0</v>
      </c>
      <c r="N85" s="26">
        <v>7.95</v>
      </c>
      <c r="O85" s="33" t="s">
        <v>21</v>
      </c>
      <c r="P85" s="28">
        <f t="shared" si="1"/>
        <v>8.5</v>
      </c>
    </row>
    <row r="86">
      <c r="A86" s="32">
        <v>78.0</v>
      </c>
      <c r="B86" s="30"/>
      <c r="C86" s="31" t="s">
        <v>180</v>
      </c>
      <c r="D86" s="23" t="s">
        <v>181</v>
      </c>
      <c r="E86" s="30"/>
      <c r="F86" s="30"/>
      <c r="G86" s="30"/>
      <c r="H86" s="30"/>
      <c r="I86" s="30"/>
      <c r="J86" s="30"/>
      <c r="K86" s="30"/>
      <c r="L86" s="30"/>
      <c r="M86" s="42">
        <v>8.0</v>
      </c>
      <c r="N86" s="26">
        <v>7.95</v>
      </c>
      <c r="O86" s="34" t="s">
        <v>21</v>
      </c>
      <c r="P86" s="28">
        <f t="shared" si="1"/>
        <v>8.5</v>
      </c>
    </row>
    <row r="87">
      <c r="A87" s="20">
        <v>79.0</v>
      </c>
      <c r="B87" s="30"/>
      <c r="C87" s="31" t="s">
        <v>182</v>
      </c>
      <c r="D87" s="23" t="s">
        <v>183</v>
      </c>
      <c r="E87" s="30"/>
      <c r="F87" s="30"/>
      <c r="G87" s="30"/>
      <c r="H87" s="30"/>
      <c r="I87" s="30"/>
      <c r="J87" s="30"/>
      <c r="K87" s="30"/>
      <c r="L87" s="30"/>
      <c r="M87" s="26">
        <v>8.0</v>
      </c>
      <c r="N87" s="26">
        <v>7.95</v>
      </c>
      <c r="O87" s="34" t="s">
        <v>21</v>
      </c>
      <c r="P87" s="28">
        <f t="shared" si="1"/>
        <v>8.5</v>
      </c>
    </row>
    <row r="88">
      <c r="A88" s="20">
        <v>80.0</v>
      </c>
      <c r="B88" s="30"/>
      <c r="C88" s="31" t="s">
        <v>184</v>
      </c>
      <c r="D88" s="23" t="s">
        <v>185</v>
      </c>
      <c r="E88" s="30"/>
      <c r="F88" s="30"/>
      <c r="G88" s="30"/>
      <c r="H88" s="30"/>
      <c r="I88" s="30"/>
      <c r="J88" s="30"/>
      <c r="K88" s="30"/>
      <c r="L88" s="30"/>
      <c r="M88" s="42">
        <v>8.0</v>
      </c>
      <c r="N88" s="26">
        <v>7.95</v>
      </c>
      <c r="O88" s="34" t="s">
        <v>21</v>
      </c>
      <c r="P88" s="28">
        <f t="shared" si="1"/>
        <v>8.5</v>
      </c>
    </row>
    <row r="89">
      <c r="A89" s="32">
        <v>81.0</v>
      </c>
      <c r="B89" s="30"/>
      <c r="C89" s="31" t="s">
        <v>186</v>
      </c>
      <c r="D89" s="23" t="s">
        <v>187</v>
      </c>
      <c r="E89" s="30"/>
      <c r="F89" s="30"/>
      <c r="G89" s="30"/>
      <c r="H89" s="30"/>
      <c r="I89" s="30"/>
      <c r="J89" s="30"/>
      <c r="K89" s="30"/>
      <c r="L89" s="30"/>
      <c r="M89" s="26">
        <v>8.0</v>
      </c>
      <c r="N89" s="26">
        <v>7.95</v>
      </c>
      <c r="O89" s="33" t="s">
        <v>21</v>
      </c>
      <c r="P89" s="28">
        <f t="shared" si="1"/>
        <v>8.5</v>
      </c>
    </row>
    <row r="90">
      <c r="A90" s="20">
        <v>82.0</v>
      </c>
      <c r="B90" s="30"/>
      <c r="C90" s="31" t="s">
        <v>188</v>
      </c>
      <c r="D90" s="23" t="s">
        <v>189</v>
      </c>
      <c r="E90" s="30"/>
      <c r="F90" s="30"/>
      <c r="G90" s="30"/>
      <c r="H90" s="30"/>
      <c r="I90" s="30"/>
      <c r="J90" s="30"/>
      <c r="K90" s="30"/>
      <c r="L90" s="30"/>
      <c r="M90" s="42">
        <v>8.0</v>
      </c>
      <c r="N90" s="26">
        <v>7.95</v>
      </c>
      <c r="O90" s="34" t="s">
        <v>21</v>
      </c>
      <c r="P90" s="28">
        <f t="shared" si="1"/>
        <v>8.5</v>
      </c>
    </row>
    <row r="91">
      <c r="A91" s="20">
        <v>83.0</v>
      </c>
      <c r="B91" s="30"/>
      <c r="C91" s="31" t="s">
        <v>190</v>
      </c>
      <c r="D91" s="23" t="s">
        <v>191</v>
      </c>
      <c r="E91" s="30"/>
      <c r="F91" s="30"/>
      <c r="G91" s="30"/>
      <c r="H91" s="30"/>
      <c r="I91" s="30"/>
      <c r="J91" s="30"/>
      <c r="K91" s="30"/>
      <c r="L91" s="30"/>
      <c r="M91" s="26">
        <v>8.0</v>
      </c>
      <c r="N91" s="26">
        <v>7.95</v>
      </c>
      <c r="O91" s="34" t="s">
        <v>21</v>
      </c>
      <c r="P91" s="28">
        <f t="shared" si="1"/>
        <v>8.5</v>
      </c>
    </row>
    <row r="92">
      <c r="A92" s="32">
        <v>84.0</v>
      </c>
      <c r="B92" s="30"/>
      <c r="C92" s="31" t="s">
        <v>192</v>
      </c>
      <c r="D92" s="23" t="s">
        <v>193</v>
      </c>
      <c r="E92" s="30"/>
      <c r="F92" s="30"/>
      <c r="G92" s="30"/>
      <c r="H92" s="30"/>
      <c r="I92" s="30"/>
      <c r="J92" s="30"/>
      <c r="K92" s="30"/>
      <c r="L92" s="30"/>
      <c r="M92" s="42">
        <v>8.0</v>
      </c>
      <c r="N92" s="26">
        <v>7.95</v>
      </c>
      <c r="O92" s="34" t="s">
        <v>21</v>
      </c>
      <c r="P92" s="28">
        <f t="shared" si="1"/>
        <v>8.5</v>
      </c>
    </row>
    <row r="93">
      <c r="A93" s="20">
        <v>85.0</v>
      </c>
      <c r="B93" s="30"/>
      <c r="C93" s="31" t="s">
        <v>194</v>
      </c>
      <c r="D93" s="23" t="s">
        <v>195</v>
      </c>
      <c r="E93" s="30"/>
      <c r="F93" s="30"/>
      <c r="G93" s="30"/>
      <c r="H93" s="30"/>
      <c r="I93" s="30"/>
      <c r="J93" s="30"/>
      <c r="K93" s="30"/>
      <c r="L93" s="30"/>
      <c r="M93" s="26">
        <v>8.0</v>
      </c>
      <c r="N93" s="26">
        <v>7.95</v>
      </c>
      <c r="O93" s="33" t="s">
        <v>21</v>
      </c>
      <c r="P93" s="28">
        <f t="shared" si="1"/>
        <v>8.5</v>
      </c>
    </row>
    <row r="94">
      <c r="A94" s="20">
        <v>86.0</v>
      </c>
      <c r="B94" s="35"/>
      <c r="C94" s="31" t="s">
        <v>196</v>
      </c>
      <c r="D94" s="23" t="s">
        <v>197</v>
      </c>
      <c r="E94" s="35"/>
      <c r="F94" s="35"/>
      <c r="G94" s="35"/>
      <c r="H94" s="35"/>
      <c r="I94" s="35"/>
      <c r="J94" s="35"/>
      <c r="K94" s="35"/>
      <c r="L94" s="35"/>
      <c r="M94" s="42">
        <v>8.0</v>
      </c>
      <c r="N94" s="26">
        <v>7.95</v>
      </c>
      <c r="O94" s="34" t="s">
        <v>21</v>
      </c>
      <c r="P94" s="28">
        <f t="shared" si="1"/>
        <v>8.5</v>
      </c>
    </row>
    <row r="95">
      <c r="A95" s="32">
        <v>87.0</v>
      </c>
      <c r="B95" s="36">
        <v>10.0</v>
      </c>
      <c r="C95" s="22" t="s">
        <v>198</v>
      </c>
      <c r="D95" s="23" t="s">
        <v>199</v>
      </c>
      <c r="E95" s="24">
        <v>10.0</v>
      </c>
      <c r="F95" s="24">
        <f>8 + 101</f>
        <v>109</v>
      </c>
      <c r="G95" s="24">
        <f>6 +160</f>
        <v>166</v>
      </c>
      <c r="H95" s="24">
        <v>4.0</v>
      </c>
      <c r="I95" s="24">
        <v>14.0</v>
      </c>
      <c r="J95" s="24">
        <v>182.0</v>
      </c>
      <c r="K95" s="25"/>
      <c r="L95" s="24">
        <v>485.0</v>
      </c>
      <c r="M95" s="24">
        <v>9.0</v>
      </c>
      <c r="N95" s="26">
        <v>7.9</v>
      </c>
      <c r="O95" s="34" t="s">
        <v>21</v>
      </c>
      <c r="P95" s="28">
        <f t="shared" si="1"/>
        <v>9</v>
      </c>
    </row>
    <row r="96">
      <c r="A96" s="20">
        <v>88.0</v>
      </c>
      <c r="B96" s="30"/>
      <c r="C96" s="37" t="s">
        <v>200</v>
      </c>
      <c r="D96" s="23" t="s">
        <v>201</v>
      </c>
      <c r="E96" s="30"/>
      <c r="F96" s="30"/>
      <c r="G96" s="30"/>
      <c r="H96" s="30"/>
      <c r="I96" s="30"/>
      <c r="J96" s="30"/>
      <c r="K96" s="30"/>
      <c r="L96" s="30"/>
      <c r="M96" s="44">
        <v>9.0</v>
      </c>
      <c r="N96" s="26">
        <v>7.9</v>
      </c>
      <c r="O96" s="34" t="s">
        <v>21</v>
      </c>
      <c r="P96" s="28">
        <f t="shared" si="1"/>
        <v>9</v>
      </c>
    </row>
    <row r="97">
      <c r="A97" s="20">
        <v>89.0</v>
      </c>
      <c r="B97" s="30"/>
      <c r="C97" s="37" t="s">
        <v>202</v>
      </c>
      <c r="D97" s="23" t="s">
        <v>203</v>
      </c>
      <c r="E97" s="30"/>
      <c r="F97" s="30"/>
      <c r="G97" s="30"/>
      <c r="H97" s="30"/>
      <c r="I97" s="30"/>
      <c r="J97" s="30"/>
      <c r="K97" s="30"/>
      <c r="L97" s="30"/>
      <c r="M97" s="26">
        <v>9.0</v>
      </c>
      <c r="N97" s="26">
        <v>7.9</v>
      </c>
      <c r="O97" s="34" t="s">
        <v>21</v>
      </c>
      <c r="P97" s="28">
        <f t="shared" si="1"/>
        <v>9</v>
      </c>
    </row>
    <row r="98">
      <c r="A98" s="32">
        <v>90.0</v>
      </c>
      <c r="B98" s="30"/>
      <c r="C98" s="37" t="s">
        <v>204</v>
      </c>
      <c r="D98" s="23" t="s">
        <v>205</v>
      </c>
      <c r="E98" s="30"/>
      <c r="F98" s="30"/>
      <c r="G98" s="30"/>
      <c r="H98" s="30"/>
      <c r="I98" s="30"/>
      <c r="J98" s="30"/>
      <c r="K98" s="30"/>
      <c r="L98" s="30"/>
      <c r="M98" s="42">
        <v>9.0</v>
      </c>
      <c r="N98" s="26">
        <v>7.9</v>
      </c>
      <c r="O98" s="33" t="s">
        <v>21</v>
      </c>
      <c r="P98" s="28">
        <f t="shared" si="1"/>
        <v>9</v>
      </c>
    </row>
    <row r="99">
      <c r="A99" s="20">
        <v>91.0</v>
      </c>
      <c r="B99" s="30"/>
      <c r="C99" s="37" t="s">
        <v>206</v>
      </c>
      <c r="D99" s="23" t="s">
        <v>207</v>
      </c>
      <c r="E99" s="30"/>
      <c r="F99" s="30"/>
      <c r="G99" s="30"/>
      <c r="H99" s="30"/>
      <c r="I99" s="30"/>
      <c r="J99" s="30"/>
      <c r="K99" s="30"/>
      <c r="L99" s="30"/>
      <c r="M99" s="26">
        <v>9.0</v>
      </c>
      <c r="N99" s="26">
        <v>7.9</v>
      </c>
      <c r="O99" s="34" t="s">
        <v>21</v>
      </c>
      <c r="P99" s="28">
        <f t="shared" si="1"/>
        <v>9</v>
      </c>
    </row>
    <row r="100">
      <c r="A100" s="20">
        <v>92.0</v>
      </c>
      <c r="B100" s="30"/>
      <c r="C100" s="37" t="s">
        <v>208</v>
      </c>
      <c r="D100" s="23" t="s">
        <v>209</v>
      </c>
      <c r="E100" s="30"/>
      <c r="F100" s="30"/>
      <c r="G100" s="30"/>
      <c r="H100" s="30"/>
      <c r="I100" s="30"/>
      <c r="J100" s="30"/>
      <c r="K100" s="30"/>
      <c r="L100" s="30"/>
      <c r="M100" s="42">
        <v>9.0</v>
      </c>
      <c r="N100" s="26">
        <v>7.9</v>
      </c>
      <c r="O100" s="34" t="s">
        <v>21</v>
      </c>
      <c r="P100" s="28">
        <f t="shared" si="1"/>
        <v>9</v>
      </c>
    </row>
    <row r="101">
      <c r="A101" s="32">
        <v>93.0</v>
      </c>
      <c r="B101" s="30"/>
      <c r="C101" s="37" t="s">
        <v>210</v>
      </c>
      <c r="D101" s="23" t="s">
        <v>211</v>
      </c>
      <c r="E101" s="30"/>
      <c r="F101" s="30"/>
      <c r="G101" s="30"/>
      <c r="H101" s="30"/>
      <c r="I101" s="30"/>
      <c r="J101" s="30"/>
      <c r="K101" s="30"/>
      <c r="L101" s="30"/>
      <c r="M101" s="26">
        <v>9.0</v>
      </c>
      <c r="N101" s="26">
        <v>7.9</v>
      </c>
      <c r="O101" s="34" t="s">
        <v>21</v>
      </c>
      <c r="P101" s="28">
        <f t="shared" si="1"/>
        <v>9</v>
      </c>
    </row>
    <row r="102">
      <c r="A102" s="20">
        <v>94.0</v>
      </c>
      <c r="B102" s="30"/>
      <c r="C102" s="37" t="s">
        <v>212</v>
      </c>
      <c r="D102" s="23" t="s">
        <v>213</v>
      </c>
      <c r="E102" s="30"/>
      <c r="F102" s="30"/>
      <c r="G102" s="30"/>
      <c r="H102" s="30"/>
      <c r="I102" s="30"/>
      <c r="J102" s="30"/>
      <c r="K102" s="30"/>
      <c r="L102" s="30"/>
      <c r="M102" s="42">
        <v>9.0</v>
      </c>
      <c r="N102" s="26">
        <v>7.9</v>
      </c>
      <c r="O102" s="33" t="s">
        <v>21</v>
      </c>
      <c r="P102" s="28">
        <f t="shared" si="1"/>
        <v>9</v>
      </c>
    </row>
    <row r="103">
      <c r="A103" s="20">
        <v>95.0</v>
      </c>
      <c r="B103" s="30"/>
      <c r="C103" s="37" t="s">
        <v>214</v>
      </c>
      <c r="D103" s="23" t="s">
        <v>215</v>
      </c>
      <c r="E103" s="30"/>
      <c r="F103" s="30"/>
      <c r="G103" s="30"/>
      <c r="H103" s="30"/>
      <c r="I103" s="30"/>
      <c r="J103" s="30"/>
      <c r="K103" s="30"/>
      <c r="L103" s="30"/>
      <c r="M103" s="26">
        <v>9.0</v>
      </c>
      <c r="N103" s="26">
        <v>7.9</v>
      </c>
      <c r="O103" s="34" t="s">
        <v>21</v>
      </c>
      <c r="P103" s="28">
        <f t="shared" si="1"/>
        <v>9</v>
      </c>
    </row>
    <row r="104">
      <c r="A104" s="32">
        <v>96.0</v>
      </c>
      <c r="B104" s="35"/>
      <c r="C104" s="37" t="s">
        <v>216</v>
      </c>
      <c r="D104" s="23" t="s">
        <v>217</v>
      </c>
      <c r="E104" s="35"/>
      <c r="F104" s="35"/>
      <c r="G104" s="35"/>
      <c r="H104" s="35"/>
      <c r="I104" s="35"/>
      <c r="J104" s="35"/>
      <c r="K104" s="35"/>
      <c r="L104" s="35"/>
      <c r="M104" s="42">
        <v>9.0</v>
      </c>
      <c r="N104" s="26">
        <v>7.9</v>
      </c>
      <c r="O104" s="34" t="s">
        <v>21</v>
      </c>
      <c r="P104" s="28">
        <f t="shared" si="1"/>
        <v>9</v>
      </c>
    </row>
    <row r="105">
      <c r="A105" s="45"/>
      <c r="B105" s="46"/>
      <c r="C105" s="47"/>
      <c r="D105" s="48"/>
      <c r="E105" s="48"/>
      <c r="F105" s="46"/>
      <c r="G105" s="48"/>
      <c r="H105" s="48"/>
      <c r="I105" s="48"/>
      <c r="J105" s="46"/>
      <c r="K105" s="48"/>
      <c r="L105" s="48"/>
      <c r="M105" s="49"/>
      <c r="N105" s="48"/>
      <c r="O105" s="50"/>
      <c r="P105" s="51"/>
    </row>
    <row r="106">
      <c r="B106" s="2"/>
      <c r="F106" s="2"/>
      <c r="J106" s="2"/>
      <c r="O106" s="52"/>
      <c r="P106" s="3"/>
    </row>
    <row r="107">
      <c r="B107" s="2"/>
      <c r="F107" s="2"/>
      <c r="J107" s="2"/>
      <c r="O107" s="3"/>
      <c r="P107" s="3"/>
    </row>
    <row r="108">
      <c r="B108" s="2"/>
      <c r="F108" s="2"/>
      <c r="J108" s="2"/>
      <c r="O108" s="3"/>
      <c r="P108" s="3"/>
    </row>
    <row r="109">
      <c r="B109" s="2"/>
      <c r="F109" s="2"/>
      <c r="J109" s="2"/>
      <c r="O109" s="3"/>
      <c r="P109" s="3"/>
    </row>
    <row r="110">
      <c r="B110" s="2"/>
      <c r="F110" s="2"/>
      <c r="J110" s="2"/>
      <c r="O110" s="3"/>
      <c r="P110" s="3"/>
    </row>
    <row r="111">
      <c r="B111" s="2"/>
      <c r="F111" s="2"/>
      <c r="J111" s="2"/>
      <c r="O111" s="3"/>
      <c r="P111" s="3"/>
    </row>
    <row r="112">
      <c r="B112" s="2"/>
      <c r="F112" s="2"/>
      <c r="J112" s="2"/>
      <c r="O112" s="3"/>
      <c r="P112" s="3"/>
    </row>
    <row r="113">
      <c r="B113" s="2"/>
      <c r="F113" s="2"/>
      <c r="J113" s="2"/>
      <c r="O113" s="3"/>
      <c r="P113" s="3"/>
    </row>
    <row r="114">
      <c r="B114" s="2"/>
      <c r="F114" s="2"/>
      <c r="J114" s="2"/>
      <c r="O114" s="3"/>
      <c r="P114" s="3"/>
    </row>
    <row r="115">
      <c r="B115" s="2"/>
      <c r="F115" s="2"/>
      <c r="J115" s="2"/>
      <c r="O115" s="3"/>
      <c r="P115" s="3"/>
    </row>
    <row r="116">
      <c r="B116" s="2"/>
      <c r="F116" s="2"/>
      <c r="J116" s="2"/>
      <c r="O116" s="3"/>
      <c r="P116" s="3"/>
    </row>
    <row r="117">
      <c r="B117" s="2"/>
      <c r="F117" s="2"/>
      <c r="J117" s="2"/>
      <c r="O117" s="3"/>
      <c r="P117" s="3"/>
    </row>
    <row r="118">
      <c r="B118" s="2"/>
      <c r="F118" s="2"/>
      <c r="J118" s="2"/>
      <c r="O118" s="3"/>
      <c r="P118" s="3"/>
    </row>
    <row r="119">
      <c r="B119" s="2"/>
      <c r="F119" s="2"/>
      <c r="J119" s="2"/>
      <c r="O119" s="3"/>
      <c r="P119" s="3"/>
    </row>
    <row r="120">
      <c r="B120" s="2"/>
      <c r="F120" s="2"/>
      <c r="J120" s="2"/>
      <c r="O120" s="3"/>
      <c r="P120" s="3"/>
    </row>
    <row r="121">
      <c r="B121" s="2"/>
      <c r="F121" s="2"/>
      <c r="J121" s="2"/>
      <c r="O121" s="3"/>
      <c r="P121" s="3"/>
    </row>
    <row r="122">
      <c r="B122" s="2"/>
      <c r="F122" s="2"/>
      <c r="J122" s="2"/>
      <c r="O122" s="3"/>
      <c r="P122" s="3"/>
    </row>
    <row r="123">
      <c r="B123" s="2"/>
      <c r="F123" s="2"/>
      <c r="J123" s="2"/>
      <c r="O123" s="3"/>
      <c r="P123" s="3"/>
    </row>
    <row r="124">
      <c r="B124" s="2"/>
      <c r="F124" s="2"/>
      <c r="J124" s="2"/>
      <c r="O124" s="3"/>
      <c r="P124" s="3"/>
    </row>
    <row r="125">
      <c r="B125" s="2"/>
      <c r="F125" s="2"/>
      <c r="J125" s="2"/>
      <c r="O125" s="3"/>
      <c r="P125" s="3"/>
    </row>
    <row r="126">
      <c r="B126" s="2"/>
      <c r="F126" s="2"/>
      <c r="J126" s="2"/>
      <c r="O126" s="3"/>
      <c r="P126" s="3"/>
    </row>
    <row r="127">
      <c r="B127" s="2"/>
      <c r="F127" s="2"/>
      <c r="J127" s="2"/>
      <c r="O127" s="3"/>
      <c r="P127" s="3"/>
    </row>
    <row r="128">
      <c r="B128" s="2"/>
      <c r="F128" s="2"/>
      <c r="J128" s="2"/>
      <c r="O128" s="3"/>
      <c r="P128" s="3"/>
    </row>
    <row r="129">
      <c r="B129" s="2"/>
      <c r="F129" s="2"/>
      <c r="J129" s="2"/>
      <c r="O129" s="3"/>
      <c r="P129" s="3"/>
    </row>
    <row r="130">
      <c r="B130" s="2"/>
      <c r="F130" s="2"/>
      <c r="J130" s="2"/>
      <c r="O130" s="3"/>
      <c r="P130" s="3"/>
    </row>
    <row r="131">
      <c r="B131" s="2"/>
      <c r="F131" s="2"/>
      <c r="J131" s="2"/>
      <c r="O131" s="3"/>
      <c r="P131" s="3"/>
    </row>
    <row r="132">
      <c r="B132" s="2"/>
      <c r="F132" s="2"/>
      <c r="J132" s="2"/>
      <c r="O132" s="3"/>
      <c r="P132" s="3"/>
    </row>
    <row r="133">
      <c r="B133" s="2"/>
      <c r="F133" s="2"/>
      <c r="J133" s="2"/>
      <c r="O133" s="3"/>
      <c r="P133" s="3"/>
    </row>
    <row r="134">
      <c r="B134" s="2"/>
      <c r="F134" s="2"/>
      <c r="J134" s="2"/>
      <c r="O134" s="3"/>
      <c r="P134" s="3"/>
    </row>
    <row r="135">
      <c r="B135" s="2"/>
      <c r="F135" s="2"/>
      <c r="J135" s="2"/>
      <c r="O135" s="3"/>
      <c r="P135" s="3"/>
    </row>
    <row r="136">
      <c r="B136" s="2"/>
      <c r="F136" s="2"/>
      <c r="J136" s="2"/>
      <c r="O136" s="3"/>
      <c r="P136" s="3"/>
    </row>
    <row r="137">
      <c r="B137" s="2"/>
      <c r="F137" s="2"/>
      <c r="J137" s="2"/>
      <c r="O137" s="3"/>
      <c r="P137" s="3"/>
    </row>
    <row r="138">
      <c r="B138" s="2"/>
      <c r="F138" s="2"/>
      <c r="J138" s="2"/>
      <c r="O138" s="3"/>
      <c r="P138" s="3"/>
    </row>
    <row r="139">
      <c r="B139" s="2"/>
      <c r="F139" s="2"/>
      <c r="J139" s="2"/>
      <c r="O139" s="3"/>
      <c r="P139" s="3"/>
    </row>
    <row r="140">
      <c r="B140" s="2"/>
      <c r="F140" s="2"/>
      <c r="J140" s="2"/>
      <c r="O140" s="3"/>
      <c r="P140" s="3"/>
    </row>
    <row r="141">
      <c r="B141" s="2"/>
      <c r="F141" s="2"/>
      <c r="J141" s="2"/>
      <c r="O141" s="3"/>
      <c r="P141" s="3"/>
    </row>
    <row r="142">
      <c r="B142" s="2"/>
      <c r="F142" s="2"/>
      <c r="J142" s="2"/>
      <c r="O142" s="3"/>
      <c r="P142" s="3"/>
    </row>
    <row r="143">
      <c r="B143" s="2"/>
      <c r="F143" s="2"/>
      <c r="J143" s="2"/>
      <c r="O143" s="3"/>
      <c r="P143" s="3"/>
    </row>
    <row r="144">
      <c r="B144" s="2"/>
      <c r="F144" s="2"/>
      <c r="J144" s="2"/>
      <c r="O144" s="3"/>
      <c r="P144" s="3"/>
    </row>
    <row r="145">
      <c r="B145" s="2"/>
      <c r="F145" s="2"/>
      <c r="J145" s="2"/>
      <c r="O145" s="3"/>
      <c r="P145" s="3"/>
    </row>
    <row r="146">
      <c r="B146" s="2"/>
      <c r="F146" s="2"/>
      <c r="J146" s="2"/>
      <c r="O146" s="3"/>
      <c r="P146" s="3"/>
    </row>
    <row r="147">
      <c r="B147" s="2"/>
      <c r="F147" s="2"/>
      <c r="J147" s="2"/>
      <c r="O147" s="3"/>
      <c r="P147" s="3"/>
    </row>
    <row r="148">
      <c r="B148" s="2"/>
      <c r="F148" s="2"/>
      <c r="J148" s="2"/>
      <c r="O148" s="3"/>
      <c r="P148" s="3"/>
    </row>
    <row r="149">
      <c r="B149" s="2"/>
      <c r="F149" s="2"/>
      <c r="J149" s="2"/>
      <c r="O149" s="3"/>
      <c r="P149" s="3"/>
    </row>
    <row r="150">
      <c r="B150" s="2"/>
      <c r="F150" s="2"/>
      <c r="J150" s="2"/>
      <c r="O150" s="3"/>
      <c r="P150" s="3"/>
    </row>
    <row r="151">
      <c r="B151" s="2"/>
      <c r="F151" s="2"/>
      <c r="J151" s="2"/>
      <c r="O151" s="3"/>
      <c r="P151" s="3"/>
    </row>
    <row r="152">
      <c r="B152" s="2"/>
      <c r="F152" s="2"/>
      <c r="J152" s="2"/>
      <c r="O152" s="3"/>
      <c r="P152" s="3"/>
    </row>
    <row r="153">
      <c r="B153" s="2"/>
      <c r="F153" s="2"/>
      <c r="J153" s="2"/>
      <c r="O153" s="3"/>
      <c r="P153" s="3"/>
    </row>
    <row r="154">
      <c r="B154" s="2"/>
      <c r="F154" s="2"/>
      <c r="J154" s="2"/>
      <c r="O154" s="3"/>
      <c r="P154" s="3"/>
    </row>
    <row r="155">
      <c r="B155" s="2"/>
      <c r="F155" s="2"/>
      <c r="J155" s="2"/>
      <c r="O155" s="3"/>
      <c r="P155" s="3"/>
    </row>
    <row r="156">
      <c r="B156" s="2"/>
      <c r="F156" s="2"/>
      <c r="J156" s="2"/>
      <c r="O156" s="3"/>
      <c r="P156" s="3"/>
    </row>
    <row r="157">
      <c r="B157" s="2"/>
      <c r="F157" s="2"/>
      <c r="J157" s="2"/>
      <c r="O157" s="3"/>
      <c r="P157" s="3"/>
    </row>
    <row r="158">
      <c r="B158" s="2"/>
      <c r="F158" s="2"/>
      <c r="J158" s="2"/>
      <c r="O158" s="3"/>
      <c r="P158" s="3"/>
    </row>
    <row r="159">
      <c r="B159" s="2"/>
      <c r="F159" s="2"/>
      <c r="J159" s="2"/>
      <c r="O159" s="3"/>
      <c r="P159" s="3"/>
    </row>
    <row r="160">
      <c r="B160" s="2"/>
      <c r="F160" s="2"/>
      <c r="J160" s="2"/>
      <c r="O160" s="3"/>
      <c r="P160" s="3"/>
    </row>
    <row r="161">
      <c r="B161" s="2"/>
      <c r="F161" s="2"/>
      <c r="J161" s="2"/>
      <c r="O161" s="3"/>
      <c r="P161" s="3"/>
    </row>
    <row r="162">
      <c r="B162" s="2"/>
      <c r="F162" s="2"/>
      <c r="J162" s="2"/>
      <c r="O162" s="3"/>
      <c r="P162" s="3"/>
    </row>
    <row r="163">
      <c r="B163" s="2"/>
      <c r="F163" s="2"/>
      <c r="J163" s="2"/>
      <c r="O163" s="3"/>
      <c r="P163" s="3"/>
    </row>
    <row r="164">
      <c r="B164" s="2"/>
      <c r="F164" s="2"/>
      <c r="J164" s="2"/>
      <c r="O164" s="3"/>
      <c r="P164" s="3"/>
    </row>
    <row r="165">
      <c r="B165" s="2"/>
      <c r="F165" s="2"/>
      <c r="J165" s="2"/>
      <c r="O165" s="3"/>
      <c r="P165" s="3"/>
    </row>
    <row r="166">
      <c r="B166" s="2"/>
      <c r="F166" s="2"/>
      <c r="J166" s="2"/>
      <c r="O166" s="3"/>
      <c r="P166" s="3"/>
    </row>
    <row r="167">
      <c r="B167" s="2"/>
      <c r="F167" s="2"/>
      <c r="J167" s="2"/>
      <c r="O167" s="3"/>
      <c r="P167" s="3"/>
    </row>
    <row r="168">
      <c r="B168" s="2"/>
      <c r="F168" s="2"/>
      <c r="J168" s="2"/>
      <c r="O168" s="3"/>
      <c r="P168" s="3"/>
    </row>
    <row r="169">
      <c r="B169" s="2"/>
      <c r="F169" s="2"/>
      <c r="J169" s="2"/>
      <c r="O169" s="3"/>
      <c r="P169" s="3"/>
    </row>
    <row r="170">
      <c r="B170" s="2"/>
      <c r="F170" s="2"/>
      <c r="J170" s="2"/>
      <c r="O170" s="3"/>
      <c r="P170" s="3"/>
    </row>
    <row r="171">
      <c r="B171" s="2"/>
      <c r="F171" s="2"/>
      <c r="J171" s="2"/>
      <c r="O171" s="3"/>
      <c r="P171" s="3"/>
    </row>
    <row r="172">
      <c r="B172" s="2"/>
      <c r="F172" s="2"/>
      <c r="J172" s="2"/>
      <c r="O172" s="3"/>
      <c r="P172" s="3"/>
    </row>
    <row r="173">
      <c r="B173" s="2"/>
      <c r="F173" s="2"/>
      <c r="J173" s="2"/>
      <c r="O173" s="3"/>
      <c r="P173" s="3"/>
    </row>
    <row r="174">
      <c r="B174" s="2"/>
      <c r="F174" s="2"/>
      <c r="J174" s="2"/>
      <c r="O174" s="3"/>
      <c r="P174" s="3"/>
    </row>
    <row r="175">
      <c r="B175" s="2"/>
      <c r="F175" s="2"/>
      <c r="J175" s="2"/>
      <c r="O175" s="3"/>
      <c r="P175" s="3"/>
    </row>
    <row r="176">
      <c r="B176" s="2"/>
      <c r="F176" s="2"/>
      <c r="J176" s="2"/>
      <c r="O176" s="3"/>
      <c r="P176" s="3"/>
    </row>
    <row r="177">
      <c r="B177" s="2"/>
      <c r="F177" s="2"/>
      <c r="J177" s="2"/>
      <c r="O177" s="3"/>
      <c r="P177" s="3"/>
    </row>
    <row r="178">
      <c r="B178" s="2"/>
      <c r="F178" s="2"/>
      <c r="J178" s="2"/>
      <c r="O178" s="3"/>
      <c r="P178" s="3"/>
    </row>
    <row r="179">
      <c r="B179" s="2"/>
      <c r="F179" s="2"/>
      <c r="J179" s="2"/>
      <c r="O179" s="3"/>
      <c r="P179" s="3"/>
    </row>
    <row r="180">
      <c r="B180" s="2"/>
      <c r="F180" s="2"/>
      <c r="J180" s="2"/>
      <c r="O180" s="3"/>
      <c r="P180" s="3"/>
    </row>
    <row r="181">
      <c r="B181" s="2"/>
      <c r="F181" s="2"/>
      <c r="J181" s="2"/>
      <c r="O181" s="3"/>
      <c r="P181" s="3"/>
    </row>
    <row r="182">
      <c r="B182" s="2"/>
      <c r="F182" s="2"/>
      <c r="J182" s="2"/>
      <c r="O182" s="3"/>
      <c r="P182" s="3"/>
    </row>
    <row r="183">
      <c r="B183" s="2"/>
      <c r="F183" s="2"/>
      <c r="J183" s="2"/>
      <c r="O183" s="3"/>
      <c r="P183" s="3"/>
    </row>
    <row r="184">
      <c r="B184" s="2"/>
      <c r="F184" s="2"/>
      <c r="J184" s="2"/>
      <c r="O184" s="3"/>
      <c r="P184" s="3"/>
    </row>
    <row r="185">
      <c r="B185" s="2"/>
      <c r="F185" s="2"/>
      <c r="J185" s="2"/>
      <c r="O185" s="3"/>
      <c r="P185" s="3"/>
    </row>
    <row r="186">
      <c r="B186" s="2"/>
      <c r="F186" s="2"/>
      <c r="J186" s="2"/>
      <c r="O186" s="3"/>
      <c r="P186" s="3"/>
    </row>
    <row r="187">
      <c r="B187" s="2"/>
      <c r="F187" s="2"/>
      <c r="J187" s="2"/>
      <c r="O187" s="3"/>
      <c r="P187" s="3"/>
    </row>
    <row r="188">
      <c r="B188" s="2"/>
      <c r="F188" s="2"/>
      <c r="J188" s="2"/>
      <c r="O188" s="3"/>
      <c r="P188" s="3"/>
    </row>
    <row r="189">
      <c r="B189" s="2"/>
      <c r="F189" s="2"/>
      <c r="J189" s="2"/>
      <c r="O189" s="3"/>
      <c r="P189" s="3"/>
    </row>
    <row r="190">
      <c r="B190" s="2"/>
      <c r="F190" s="2"/>
      <c r="J190" s="2"/>
      <c r="O190" s="3"/>
      <c r="P190" s="3"/>
    </row>
    <row r="191">
      <c r="B191" s="2"/>
      <c r="F191" s="2"/>
      <c r="J191" s="2"/>
      <c r="O191" s="3"/>
      <c r="P191" s="3"/>
    </row>
    <row r="192">
      <c r="B192" s="2"/>
      <c r="F192" s="2"/>
      <c r="J192" s="2"/>
      <c r="O192" s="3"/>
      <c r="P192" s="3"/>
    </row>
    <row r="193">
      <c r="B193" s="2"/>
      <c r="F193" s="2"/>
      <c r="J193" s="2"/>
      <c r="O193" s="3"/>
      <c r="P193" s="3"/>
    </row>
    <row r="194">
      <c r="B194" s="2"/>
      <c r="F194" s="2"/>
      <c r="J194" s="2"/>
      <c r="O194" s="3"/>
      <c r="P194" s="3"/>
    </row>
    <row r="195">
      <c r="B195" s="2"/>
      <c r="F195" s="2"/>
      <c r="J195" s="2"/>
      <c r="O195" s="3"/>
      <c r="P195" s="3"/>
    </row>
    <row r="196">
      <c r="B196" s="2"/>
      <c r="F196" s="2"/>
      <c r="J196" s="2"/>
      <c r="O196" s="3"/>
      <c r="P196" s="3"/>
    </row>
    <row r="197">
      <c r="B197" s="2"/>
      <c r="F197" s="2"/>
      <c r="J197" s="2"/>
      <c r="O197" s="3"/>
      <c r="P197" s="3"/>
    </row>
    <row r="198">
      <c r="B198" s="2"/>
      <c r="F198" s="2"/>
      <c r="J198" s="2"/>
      <c r="O198" s="3"/>
      <c r="P198" s="3"/>
    </row>
    <row r="199">
      <c r="B199" s="2"/>
      <c r="F199" s="2"/>
      <c r="J199" s="2"/>
      <c r="O199" s="3"/>
      <c r="P199" s="3"/>
    </row>
    <row r="200">
      <c r="B200" s="2"/>
      <c r="F200" s="2"/>
      <c r="J200" s="2"/>
      <c r="O200" s="3"/>
      <c r="P200" s="3"/>
    </row>
    <row r="201">
      <c r="B201" s="2"/>
      <c r="F201" s="2"/>
      <c r="J201" s="2"/>
      <c r="O201" s="3"/>
      <c r="P201" s="3"/>
    </row>
    <row r="202">
      <c r="B202" s="2"/>
      <c r="F202" s="2"/>
      <c r="J202" s="2"/>
      <c r="O202" s="3"/>
      <c r="P202" s="3"/>
    </row>
    <row r="203">
      <c r="B203" s="2"/>
      <c r="F203" s="2"/>
      <c r="J203" s="2"/>
      <c r="O203" s="3"/>
      <c r="P203" s="3"/>
    </row>
    <row r="204">
      <c r="B204" s="2"/>
      <c r="F204" s="2"/>
      <c r="J204" s="2"/>
      <c r="O204" s="3"/>
      <c r="P204" s="3"/>
    </row>
    <row r="205">
      <c r="B205" s="2"/>
      <c r="F205" s="2"/>
      <c r="J205" s="2"/>
      <c r="O205" s="3"/>
      <c r="P205" s="3"/>
    </row>
    <row r="206">
      <c r="B206" s="2"/>
      <c r="F206" s="2"/>
      <c r="J206" s="2"/>
      <c r="O206" s="3"/>
      <c r="P206" s="3"/>
    </row>
    <row r="207">
      <c r="B207" s="2"/>
      <c r="F207" s="2"/>
      <c r="J207" s="2"/>
      <c r="O207" s="3"/>
      <c r="P207" s="3"/>
    </row>
    <row r="208">
      <c r="B208" s="2"/>
      <c r="F208" s="2"/>
      <c r="J208" s="2"/>
      <c r="O208" s="3"/>
      <c r="P208" s="3"/>
    </row>
    <row r="209">
      <c r="B209" s="2"/>
      <c r="F209" s="2"/>
      <c r="J209" s="2"/>
      <c r="O209" s="3"/>
      <c r="P209" s="3"/>
    </row>
    <row r="210">
      <c r="B210" s="2"/>
      <c r="F210" s="2"/>
      <c r="J210" s="2"/>
      <c r="O210" s="3"/>
      <c r="P210" s="3"/>
    </row>
    <row r="211">
      <c r="B211" s="2"/>
      <c r="F211" s="2"/>
      <c r="J211" s="2"/>
      <c r="O211" s="3"/>
      <c r="P211" s="3"/>
    </row>
    <row r="212">
      <c r="B212" s="2"/>
      <c r="F212" s="2"/>
      <c r="J212" s="2"/>
      <c r="O212" s="3"/>
      <c r="P212" s="3"/>
    </row>
    <row r="213">
      <c r="B213" s="2"/>
      <c r="F213" s="2"/>
      <c r="J213" s="2"/>
      <c r="O213" s="3"/>
      <c r="P213" s="3"/>
    </row>
    <row r="214">
      <c r="B214" s="2"/>
      <c r="F214" s="2"/>
      <c r="J214" s="2"/>
      <c r="O214" s="3"/>
      <c r="P214" s="3"/>
    </row>
    <row r="215">
      <c r="B215" s="2"/>
      <c r="F215" s="2"/>
      <c r="J215" s="2"/>
      <c r="O215" s="3"/>
      <c r="P215" s="3"/>
    </row>
    <row r="216">
      <c r="B216" s="2"/>
      <c r="F216" s="2"/>
      <c r="J216" s="2"/>
      <c r="O216" s="3"/>
      <c r="P216" s="3"/>
    </row>
    <row r="217">
      <c r="B217" s="2"/>
      <c r="F217" s="2"/>
      <c r="J217" s="2"/>
      <c r="O217" s="3"/>
      <c r="P217" s="3"/>
    </row>
    <row r="218">
      <c r="B218" s="2"/>
      <c r="F218" s="2"/>
      <c r="J218" s="2"/>
      <c r="O218" s="3"/>
      <c r="P218" s="3"/>
    </row>
    <row r="219">
      <c r="B219" s="2"/>
      <c r="F219" s="2"/>
      <c r="J219" s="2"/>
      <c r="O219" s="3"/>
      <c r="P219" s="3"/>
    </row>
    <row r="220">
      <c r="B220" s="2"/>
      <c r="F220" s="2"/>
      <c r="J220" s="2"/>
      <c r="O220" s="3"/>
      <c r="P220" s="3"/>
    </row>
    <row r="221">
      <c r="B221" s="2"/>
      <c r="F221" s="2"/>
      <c r="J221" s="2"/>
      <c r="O221" s="3"/>
      <c r="P221" s="3"/>
    </row>
    <row r="222">
      <c r="B222" s="2"/>
      <c r="F222" s="2"/>
      <c r="J222" s="2"/>
      <c r="O222" s="3"/>
      <c r="P222" s="3"/>
    </row>
    <row r="223">
      <c r="B223" s="2"/>
      <c r="F223" s="2"/>
      <c r="J223" s="2"/>
      <c r="O223" s="3"/>
      <c r="P223" s="3"/>
    </row>
    <row r="224">
      <c r="B224" s="2"/>
      <c r="F224" s="2"/>
      <c r="J224" s="2"/>
      <c r="O224" s="3"/>
      <c r="P224" s="3"/>
    </row>
    <row r="225">
      <c r="B225" s="2"/>
      <c r="F225" s="2"/>
      <c r="J225" s="2"/>
      <c r="O225" s="3"/>
      <c r="P225" s="3"/>
    </row>
    <row r="226">
      <c r="B226" s="2"/>
      <c r="F226" s="2"/>
      <c r="J226" s="2"/>
      <c r="O226" s="3"/>
      <c r="P226" s="3"/>
    </row>
    <row r="227">
      <c r="B227" s="2"/>
      <c r="F227" s="2"/>
      <c r="J227" s="2"/>
      <c r="O227" s="3"/>
      <c r="P227" s="3"/>
    </row>
    <row r="228">
      <c r="B228" s="2"/>
      <c r="F228" s="2"/>
      <c r="J228" s="2"/>
      <c r="O228" s="3"/>
      <c r="P228" s="3"/>
    </row>
    <row r="229">
      <c r="B229" s="2"/>
      <c r="F229" s="2"/>
      <c r="J229" s="2"/>
      <c r="O229" s="3"/>
      <c r="P229" s="3"/>
    </row>
    <row r="230">
      <c r="B230" s="2"/>
      <c r="F230" s="2"/>
      <c r="J230" s="2"/>
      <c r="O230" s="3"/>
      <c r="P230" s="3"/>
    </row>
    <row r="231">
      <c r="B231" s="2"/>
      <c r="F231" s="2"/>
      <c r="J231" s="2"/>
      <c r="O231" s="3"/>
      <c r="P231" s="3"/>
    </row>
    <row r="232">
      <c r="B232" s="2"/>
      <c r="F232" s="2"/>
      <c r="J232" s="2"/>
      <c r="O232" s="3"/>
      <c r="P232" s="3"/>
    </row>
    <row r="233">
      <c r="B233" s="2"/>
      <c r="F233" s="2"/>
      <c r="J233" s="2"/>
      <c r="O233" s="3"/>
      <c r="P233" s="3"/>
    </row>
    <row r="234">
      <c r="B234" s="2"/>
      <c r="F234" s="2"/>
      <c r="J234" s="2"/>
      <c r="O234" s="3"/>
      <c r="P234" s="3"/>
    </row>
    <row r="235">
      <c r="B235" s="2"/>
      <c r="F235" s="2"/>
      <c r="J235" s="2"/>
      <c r="O235" s="3"/>
      <c r="P235" s="3"/>
    </row>
    <row r="236">
      <c r="B236" s="2"/>
      <c r="F236" s="2"/>
      <c r="J236" s="2"/>
      <c r="O236" s="3"/>
      <c r="P236" s="3"/>
    </row>
    <row r="237">
      <c r="B237" s="2"/>
      <c r="F237" s="2"/>
      <c r="J237" s="2"/>
      <c r="O237" s="3"/>
      <c r="P237" s="3"/>
    </row>
    <row r="238">
      <c r="B238" s="2"/>
      <c r="F238" s="2"/>
      <c r="J238" s="2"/>
      <c r="O238" s="3"/>
      <c r="P238" s="3"/>
    </row>
    <row r="239">
      <c r="B239" s="2"/>
      <c r="F239" s="2"/>
      <c r="J239" s="2"/>
      <c r="O239" s="3"/>
      <c r="P239" s="3"/>
    </row>
    <row r="240">
      <c r="B240" s="2"/>
      <c r="F240" s="2"/>
      <c r="J240" s="2"/>
      <c r="O240" s="3"/>
      <c r="P240" s="3"/>
    </row>
    <row r="241">
      <c r="B241" s="2"/>
      <c r="F241" s="2"/>
      <c r="J241" s="2"/>
      <c r="O241" s="3"/>
      <c r="P241" s="3"/>
    </row>
    <row r="242">
      <c r="B242" s="2"/>
      <c r="F242" s="2"/>
      <c r="J242" s="2"/>
      <c r="O242" s="3"/>
      <c r="P242" s="3"/>
    </row>
    <row r="243">
      <c r="B243" s="2"/>
      <c r="F243" s="2"/>
      <c r="J243" s="2"/>
      <c r="O243" s="3"/>
      <c r="P243" s="3"/>
    </row>
    <row r="244">
      <c r="B244" s="2"/>
      <c r="F244" s="2"/>
      <c r="J244" s="2"/>
      <c r="O244" s="3"/>
      <c r="P244" s="3"/>
    </row>
    <row r="245">
      <c r="B245" s="2"/>
      <c r="F245" s="2"/>
      <c r="J245" s="2"/>
      <c r="O245" s="3"/>
      <c r="P245" s="3"/>
    </row>
    <row r="246">
      <c r="B246" s="2"/>
      <c r="F246" s="2"/>
      <c r="J246" s="2"/>
      <c r="O246" s="3"/>
      <c r="P246" s="3"/>
    </row>
    <row r="247">
      <c r="B247" s="2"/>
      <c r="F247" s="2"/>
      <c r="J247" s="2"/>
      <c r="O247" s="3"/>
      <c r="P247" s="3"/>
    </row>
    <row r="248">
      <c r="B248" s="2"/>
      <c r="F248" s="2"/>
      <c r="J248" s="2"/>
      <c r="O248" s="3"/>
      <c r="P248" s="3"/>
    </row>
    <row r="249">
      <c r="B249" s="2"/>
      <c r="F249" s="2"/>
      <c r="J249" s="2"/>
      <c r="O249" s="3"/>
      <c r="P249" s="3"/>
    </row>
    <row r="250">
      <c r="B250" s="2"/>
      <c r="F250" s="2"/>
      <c r="J250" s="2"/>
      <c r="O250" s="3"/>
      <c r="P250" s="3"/>
    </row>
    <row r="251">
      <c r="B251" s="2"/>
      <c r="F251" s="2"/>
      <c r="J251" s="2"/>
      <c r="O251" s="3"/>
      <c r="P251" s="3"/>
    </row>
    <row r="252">
      <c r="B252" s="2"/>
      <c r="F252" s="2"/>
      <c r="J252" s="2"/>
      <c r="O252" s="3"/>
      <c r="P252" s="3"/>
    </row>
    <row r="253">
      <c r="B253" s="2"/>
      <c r="F253" s="2"/>
      <c r="J253" s="2"/>
      <c r="O253" s="3"/>
      <c r="P253" s="3"/>
    </row>
    <row r="254">
      <c r="B254" s="2"/>
      <c r="F254" s="2"/>
      <c r="J254" s="2"/>
      <c r="O254" s="3"/>
      <c r="P254" s="3"/>
    </row>
    <row r="255">
      <c r="B255" s="2"/>
      <c r="F255" s="2"/>
      <c r="J255" s="2"/>
      <c r="O255" s="3"/>
      <c r="P255" s="3"/>
    </row>
    <row r="256">
      <c r="B256" s="2"/>
      <c r="F256" s="2"/>
      <c r="J256" s="2"/>
      <c r="O256" s="3"/>
      <c r="P256" s="3"/>
    </row>
    <row r="257">
      <c r="B257" s="2"/>
      <c r="F257" s="2"/>
      <c r="J257" s="2"/>
      <c r="O257" s="3"/>
      <c r="P257" s="3"/>
    </row>
    <row r="258">
      <c r="B258" s="2"/>
      <c r="F258" s="2"/>
      <c r="J258" s="2"/>
      <c r="O258" s="3"/>
      <c r="P258" s="3"/>
    </row>
    <row r="259">
      <c r="B259" s="2"/>
      <c r="F259" s="2"/>
      <c r="J259" s="2"/>
      <c r="O259" s="3"/>
      <c r="P259" s="3"/>
    </row>
    <row r="260">
      <c r="B260" s="2"/>
      <c r="F260" s="2"/>
      <c r="J260" s="2"/>
      <c r="O260" s="3"/>
      <c r="P260" s="3"/>
    </row>
    <row r="261">
      <c r="B261" s="2"/>
      <c r="F261" s="2"/>
      <c r="J261" s="2"/>
      <c r="O261" s="3"/>
      <c r="P261" s="3"/>
    </row>
    <row r="262">
      <c r="B262" s="2"/>
      <c r="F262" s="2"/>
      <c r="J262" s="2"/>
      <c r="O262" s="3"/>
      <c r="P262" s="3"/>
    </row>
    <row r="263">
      <c r="B263" s="2"/>
      <c r="F263" s="2"/>
      <c r="J263" s="2"/>
      <c r="O263" s="3"/>
      <c r="P263" s="3"/>
    </row>
    <row r="264">
      <c r="B264" s="2"/>
      <c r="F264" s="2"/>
      <c r="J264" s="2"/>
      <c r="O264" s="3"/>
      <c r="P264" s="3"/>
    </row>
    <row r="265">
      <c r="B265" s="2"/>
      <c r="F265" s="2"/>
      <c r="J265" s="2"/>
      <c r="O265" s="3"/>
      <c r="P265" s="3"/>
    </row>
    <row r="266">
      <c r="B266" s="2"/>
      <c r="F266" s="2"/>
      <c r="J266" s="2"/>
      <c r="O266" s="3"/>
      <c r="P266" s="3"/>
    </row>
    <row r="267">
      <c r="B267" s="2"/>
      <c r="F267" s="2"/>
      <c r="J267" s="2"/>
      <c r="O267" s="3"/>
      <c r="P267" s="3"/>
    </row>
    <row r="268">
      <c r="B268" s="2"/>
      <c r="F268" s="2"/>
      <c r="J268" s="2"/>
      <c r="O268" s="3"/>
      <c r="P268" s="3"/>
    </row>
    <row r="269">
      <c r="B269" s="2"/>
      <c r="F269" s="2"/>
      <c r="J269" s="2"/>
      <c r="O269" s="3"/>
      <c r="P269" s="3"/>
    </row>
    <row r="270">
      <c r="B270" s="2"/>
      <c r="F270" s="2"/>
      <c r="J270" s="2"/>
      <c r="O270" s="3"/>
      <c r="P270" s="3"/>
    </row>
    <row r="271">
      <c r="B271" s="2"/>
      <c r="F271" s="2"/>
      <c r="J271" s="2"/>
      <c r="O271" s="3"/>
      <c r="P271" s="3"/>
    </row>
    <row r="272">
      <c r="B272" s="2"/>
      <c r="F272" s="2"/>
      <c r="J272" s="2"/>
      <c r="O272" s="3"/>
      <c r="P272" s="3"/>
    </row>
    <row r="273">
      <c r="B273" s="2"/>
      <c r="F273" s="2"/>
      <c r="J273" s="2"/>
      <c r="O273" s="3"/>
      <c r="P273" s="3"/>
    </row>
    <row r="274">
      <c r="B274" s="2"/>
      <c r="F274" s="2"/>
      <c r="J274" s="2"/>
      <c r="O274" s="3"/>
      <c r="P274" s="3"/>
    </row>
    <row r="275">
      <c r="B275" s="2"/>
      <c r="F275" s="2"/>
      <c r="J275" s="2"/>
      <c r="O275" s="3"/>
      <c r="P275" s="3"/>
    </row>
    <row r="276">
      <c r="B276" s="2"/>
      <c r="F276" s="2"/>
      <c r="J276" s="2"/>
      <c r="O276" s="3"/>
      <c r="P276" s="3"/>
    </row>
    <row r="277">
      <c r="B277" s="2"/>
      <c r="F277" s="2"/>
      <c r="J277" s="2"/>
      <c r="O277" s="3"/>
      <c r="P277" s="3"/>
    </row>
    <row r="278">
      <c r="B278" s="2"/>
      <c r="F278" s="2"/>
      <c r="J278" s="2"/>
      <c r="O278" s="3"/>
      <c r="P278" s="3"/>
    </row>
    <row r="279">
      <c r="B279" s="2"/>
      <c r="F279" s="2"/>
      <c r="J279" s="2"/>
      <c r="O279" s="3"/>
      <c r="P279" s="3"/>
    </row>
    <row r="280">
      <c r="B280" s="2"/>
      <c r="F280" s="2"/>
      <c r="J280" s="2"/>
      <c r="O280" s="3"/>
      <c r="P280" s="3"/>
    </row>
    <row r="281">
      <c r="B281" s="2"/>
      <c r="F281" s="2"/>
      <c r="J281" s="2"/>
      <c r="O281" s="3"/>
      <c r="P281" s="3"/>
    </row>
    <row r="282">
      <c r="B282" s="2"/>
      <c r="F282" s="2"/>
      <c r="J282" s="2"/>
      <c r="O282" s="3"/>
      <c r="P282" s="3"/>
    </row>
    <row r="283">
      <c r="B283" s="2"/>
      <c r="F283" s="2"/>
      <c r="J283" s="2"/>
      <c r="O283" s="3"/>
      <c r="P283" s="3"/>
    </row>
    <row r="284">
      <c r="B284" s="2"/>
      <c r="F284" s="2"/>
      <c r="J284" s="2"/>
      <c r="O284" s="3"/>
      <c r="P284" s="3"/>
    </row>
    <row r="285">
      <c r="B285" s="2"/>
      <c r="F285" s="2"/>
      <c r="J285" s="2"/>
      <c r="O285" s="3"/>
      <c r="P285" s="3"/>
    </row>
    <row r="286">
      <c r="B286" s="2"/>
      <c r="F286" s="2"/>
      <c r="J286" s="2"/>
      <c r="O286" s="3"/>
      <c r="P286" s="3"/>
    </row>
    <row r="287">
      <c r="B287" s="2"/>
      <c r="F287" s="2"/>
      <c r="J287" s="2"/>
      <c r="O287" s="3"/>
      <c r="P287" s="3"/>
    </row>
    <row r="288">
      <c r="B288" s="2"/>
      <c r="F288" s="2"/>
      <c r="J288" s="2"/>
      <c r="O288" s="3"/>
      <c r="P288" s="3"/>
    </row>
    <row r="289">
      <c r="B289" s="2"/>
      <c r="F289" s="2"/>
      <c r="J289" s="2"/>
      <c r="O289" s="3"/>
      <c r="P289" s="3"/>
    </row>
    <row r="290">
      <c r="B290" s="2"/>
      <c r="F290" s="2"/>
      <c r="J290" s="2"/>
      <c r="O290" s="3"/>
      <c r="P290" s="3"/>
    </row>
    <row r="291">
      <c r="B291" s="2"/>
      <c r="F291" s="2"/>
      <c r="J291" s="2"/>
      <c r="O291" s="3"/>
      <c r="P291" s="3"/>
    </row>
    <row r="292">
      <c r="B292" s="2"/>
      <c r="F292" s="2"/>
      <c r="J292" s="2"/>
      <c r="O292" s="3"/>
      <c r="P292" s="3"/>
    </row>
    <row r="293">
      <c r="B293" s="2"/>
      <c r="F293" s="2"/>
      <c r="J293" s="2"/>
      <c r="O293" s="3"/>
      <c r="P293" s="3"/>
    </row>
    <row r="294">
      <c r="B294" s="2"/>
      <c r="F294" s="2"/>
      <c r="J294" s="2"/>
      <c r="O294" s="3"/>
      <c r="P294" s="3"/>
    </row>
    <row r="295">
      <c r="B295" s="2"/>
      <c r="F295" s="2"/>
      <c r="J295" s="2"/>
      <c r="O295" s="3"/>
      <c r="P295" s="3"/>
    </row>
    <row r="296">
      <c r="B296" s="2"/>
      <c r="F296" s="2"/>
      <c r="J296" s="2"/>
      <c r="O296" s="3"/>
      <c r="P296" s="3"/>
    </row>
    <row r="297">
      <c r="B297" s="2"/>
      <c r="F297" s="2"/>
      <c r="J297" s="2"/>
      <c r="O297" s="3"/>
      <c r="P297" s="3"/>
    </row>
    <row r="298">
      <c r="B298" s="2"/>
      <c r="F298" s="2"/>
      <c r="J298" s="2"/>
      <c r="O298" s="3"/>
      <c r="P298" s="3"/>
    </row>
    <row r="299">
      <c r="B299" s="2"/>
      <c r="F299" s="2"/>
      <c r="J299" s="2"/>
      <c r="O299" s="3"/>
      <c r="P299" s="3"/>
    </row>
    <row r="300">
      <c r="B300" s="2"/>
      <c r="F300" s="2"/>
      <c r="J300" s="2"/>
      <c r="O300" s="3"/>
      <c r="P300" s="3"/>
    </row>
    <row r="301">
      <c r="B301" s="2"/>
      <c r="F301" s="2"/>
      <c r="J301" s="2"/>
      <c r="O301" s="3"/>
      <c r="P301" s="3"/>
    </row>
    <row r="302">
      <c r="B302" s="2"/>
      <c r="F302" s="2"/>
      <c r="J302" s="2"/>
      <c r="O302" s="3"/>
      <c r="P302" s="3"/>
    </row>
    <row r="303">
      <c r="B303" s="2"/>
      <c r="F303" s="2"/>
      <c r="J303" s="2"/>
      <c r="O303" s="3"/>
      <c r="P303" s="3"/>
    </row>
    <row r="304">
      <c r="B304" s="2"/>
      <c r="F304" s="2"/>
      <c r="J304" s="2"/>
      <c r="O304" s="3"/>
      <c r="P304" s="3"/>
    </row>
    <row r="305">
      <c r="B305" s="2"/>
      <c r="F305" s="2"/>
      <c r="J305" s="2"/>
      <c r="O305" s="3"/>
      <c r="P305" s="3"/>
    </row>
    <row r="306">
      <c r="B306" s="2"/>
      <c r="F306" s="2"/>
      <c r="J306" s="2"/>
      <c r="O306" s="3"/>
      <c r="P306" s="3"/>
    </row>
    <row r="307">
      <c r="B307" s="2"/>
      <c r="F307" s="2"/>
      <c r="J307" s="2"/>
      <c r="O307" s="3"/>
      <c r="P307" s="3"/>
    </row>
    <row r="308">
      <c r="B308" s="2"/>
      <c r="F308" s="2"/>
      <c r="J308" s="2"/>
      <c r="O308" s="3"/>
      <c r="P308" s="3"/>
    </row>
    <row r="309">
      <c r="B309" s="2"/>
      <c r="F309" s="2"/>
      <c r="J309" s="2"/>
      <c r="O309" s="3"/>
      <c r="P309" s="3"/>
    </row>
    <row r="310">
      <c r="B310" s="2"/>
      <c r="F310" s="2"/>
      <c r="J310" s="2"/>
      <c r="O310" s="3"/>
      <c r="P310" s="3"/>
    </row>
    <row r="311">
      <c r="B311" s="2"/>
      <c r="F311" s="2"/>
      <c r="J311" s="2"/>
      <c r="O311" s="3"/>
      <c r="P311" s="3"/>
    </row>
    <row r="312">
      <c r="B312" s="2"/>
      <c r="F312" s="2"/>
      <c r="J312" s="2"/>
      <c r="O312" s="3"/>
      <c r="P312" s="3"/>
    </row>
    <row r="313">
      <c r="B313" s="2"/>
      <c r="F313" s="2"/>
      <c r="J313" s="2"/>
      <c r="O313" s="3"/>
      <c r="P313" s="3"/>
    </row>
    <row r="314">
      <c r="B314" s="2"/>
      <c r="F314" s="2"/>
      <c r="J314" s="2"/>
      <c r="O314" s="3"/>
      <c r="P314" s="3"/>
    </row>
    <row r="315">
      <c r="B315" s="2"/>
      <c r="F315" s="2"/>
      <c r="J315" s="2"/>
      <c r="O315" s="3"/>
      <c r="P315" s="3"/>
    </row>
    <row r="316">
      <c r="B316" s="2"/>
      <c r="F316" s="2"/>
      <c r="J316" s="2"/>
      <c r="O316" s="3"/>
      <c r="P316" s="3"/>
    </row>
    <row r="317">
      <c r="B317" s="2"/>
      <c r="F317" s="2"/>
      <c r="J317" s="2"/>
      <c r="O317" s="3"/>
      <c r="P317" s="3"/>
    </row>
    <row r="318">
      <c r="B318" s="2"/>
      <c r="F318" s="2"/>
      <c r="J318" s="2"/>
      <c r="O318" s="3"/>
      <c r="P318" s="3"/>
    </row>
    <row r="319">
      <c r="B319" s="2"/>
      <c r="F319" s="2"/>
      <c r="J319" s="2"/>
      <c r="O319" s="3"/>
      <c r="P319" s="3"/>
    </row>
    <row r="320">
      <c r="B320" s="2"/>
      <c r="F320" s="2"/>
      <c r="J320" s="2"/>
      <c r="O320" s="3"/>
      <c r="P320" s="3"/>
    </row>
    <row r="321">
      <c r="B321" s="2"/>
      <c r="F321" s="2"/>
      <c r="J321" s="2"/>
      <c r="O321" s="3"/>
      <c r="P321" s="3"/>
    </row>
    <row r="322">
      <c r="B322" s="2"/>
      <c r="F322" s="2"/>
      <c r="J322" s="2"/>
      <c r="O322" s="3"/>
      <c r="P322" s="3"/>
    </row>
    <row r="323">
      <c r="B323" s="2"/>
      <c r="F323" s="2"/>
      <c r="J323" s="2"/>
      <c r="O323" s="3"/>
      <c r="P323" s="3"/>
    </row>
    <row r="324">
      <c r="B324" s="2"/>
      <c r="F324" s="2"/>
      <c r="J324" s="2"/>
      <c r="O324" s="3"/>
      <c r="P324" s="3"/>
    </row>
    <row r="325">
      <c r="B325" s="2"/>
      <c r="F325" s="2"/>
      <c r="J325" s="2"/>
      <c r="O325" s="3"/>
      <c r="P325" s="3"/>
    </row>
    <row r="326">
      <c r="B326" s="2"/>
      <c r="F326" s="2"/>
      <c r="J326" s="2"/>
      <c r="O326" s="3"/>
      <c r="P326" s="3"/>
    </row>
    <row r="327">
      <c r="B327" s="2"/>
      <c r="F327" s="2"/>
      <c r="J327" s="2"/>
      <c r="O327" s="3"/>
      <c r="P327" s="3"/>
    </row>
    <row r="328">
      <c r="B328" s="2"/>
      <c r="F328" s="2"/>
      <c r="J328" s="2"/>
      <c r="O328" s="3"/>
      <c r="P328" s="3"/>
    </row>
    <row r="329">
      <c r="B329" s="2"/>
      <c r="F329" s="2"/>
      <c r="J329" s="2"/>
      <c r="O329" s="3"/>
      <c r="P329" s="3"/>
    </row>
    <row r="330">
      <c r="B330" s="2"/>
      <c r="F330" s="2"/>
      <c r="J330" s="2"/>
      <c r="O330" s="3"/>
      <c r="P330" s="3"/>
    </row>
    <row r="331">
      <c r="B331" s="2"/>
      <c r="F331" s="2"/>
      <c r="J331" s="2"/>
      <c r="O331" s="3"/>
      <c r="P331" s="3"/>
    </row>
    <row r="332">
      <c r="B332" s="2"/>
      <c r="F332" s="2"/>
      <c r="J332" s="2"/>
      <c r="O332" s="3"/>
      <c r="P332" s="3"/>
    </row>
    <row r="333">
      <c r="B333" s="2"/>
      <c r="F333" s="2"/>
      <c r="J333" s="2"/>
      <c r="O333" s="3"/>
      <c r="P333" s="3"/>
    </row>
    <row r="334">
      <c r="B334" s="2"/>
      <c r="F334" s="2"/>
      <c r="J334" s="2"/>
      <c r="O334" s="3"/>
      <c r="P334" s="3"/>
    </row>
    <row r="335">
      <c r="B335" s="2"/>
      <c r="F335" s="2"/>
      <c r="J335" s="2"/>
      <c r="O335" s="3"/>
      <c r="P335" s="3"/>
    </row>
    <row r="336">
      <c r="B336" s="2"/>
      <c r="F336" s="2"/>
      <c r="J336" s="2"/>
      <c r="O336" s="3"/>
      <c r="P336" s="3"/>
    </row>
    <row r="337">
      <c r="B337" s="2"/>
      <c r="F337" s="2"/>
      <c r="J337" s="2"/>
      <c r="O337" s="3"/>
      <c r="P337" s="3"/>
    </row>
    <row r="338">
      <c r="B338" s="2"/>
      <c r="F338" s="2"/>
      <c r="J338" s="2"/>
      <c r="O338" s="3"/>
      <c r="P338" s="3"/>
    </row>
    <row r="339">
      <c r="B339" s="2"/>
      <c r="F339" s="2"/>
      <c r="J339" s="2"/>
      <c r="O339" s="3"/>
      <c r="P339" s="3"/>
    </row>
    <row r="340">
      <c r="B340" s="2"/>
      <c r="F340" s="2"/>
      <c r="J340" s="2"/>
      <c r="O340" s="3"/>
      <c r="P340" s="3"/>
    </row>
    <row r="341">
      <c r="B341" s="2"/>
      <c r="F341" s="2"/>
      <c r="J341" s="2"/>
      <c r="O341" s="3"/>
      <c r="P341" s="3"/>
    </row>
    <row r="342">
      <c r="B342" s="2"/>
      <c r="F342" s="2"/>
      <c r="J342" s="2"/>
      <c r="O342" s="3"/>
      <c r="P342" s="3"/>
    </row>
    <row r="343">
      <c r="B343" s="2"/>
      <c r="F343" s="2"/>
      <c r="J343" s="2"/>
      <c r="O343" s="3"/>
      <c r="P343" s="3"/>
    </row>
    <row r="344">
      <c r="B344" s="2"/>
      <c r="F344" s="2"/>
      <c r="J344" s="2"/>
      <c r="O344" s="3"/>
      <c r="P344" s="3"/>
    </row>
    <row r="345">
      <c r="B345" s="2"/>
      <c r="F345" s="2"/>
      <c r="J345" s="2"/>
      <c r="O345" s="3"/>
      <c r="P345" s="3"/>
    </row>
    <row r="346">
      <c r="B346" s="2"/>
      <c r="F346" s="2"/>
      <c r="J346" s="2"/>
      <c r="O346" s="3"/>
      <c r="P346" s="3"/>
    </row>
    <row r="347">
      <c r="B347" s="2"/>
      <c r="F347" s="2"/>
      <c r="J347" s="2"/>
      <c r="O347" s="3"/>
      <c r="P347" s="3"/>
    </row>
    <row r="348">
      <c r="B348" s="2"/>
      <c r="F348" s="2"/>
      <c r="J348" s="2"/>
      <c r="O348" s="3"/>
      <c r="P348" s="3"/>
    </row>
    <row r="349">
      <c r="B349" s="2"/>
      <c r="F349" s="2"/>
      <c r="J349" s="2"/>
      <c r="O349" s="3"/>
      <c r="P349" s="3"/>
    </row>
    <row r="350">
      <c r="B350" s="2"/>
      <c r="F350" s="2"/>
      <c r="J350" s="2"/>
      <c r="O350" s="3"/>
      <c r="P350" s="3"/>
    </row>
    <row r="351">
      <c r="B351" s="2"/>
      <c r="F351" s="2"/>
      <c r="J351" s="2"/>
      <c r="O351" s="3"/>
      <c r="P351" s="3"/>
    </row>
    <row r="352">
      <c r="B352" s="2"/>
      <c r="F352" s="2"/>
      <c r="J352" s="2"/>
      <c r="O352" s="3"/>
      <c r="P352" s="3"/>
    </row>
    <row r="353">
      <c r="B353" s="2"/>
      <c r="F353" s="2"/>
      <c r="J353" s="2"/>
      <c r="O353" s="3"/>
      <c r="P353" s="3"/>
    </row>
    <row r="354">
      <c r="B354" s="2"/>
      <c r="F354" s="2"/>
      <c r="J354" s="2"/>
      <c r="O354" s="3"/>
      <c r="P354" s="3"/>
    </row>
    <row r="355">
      <c r="B355" s="2"/>
      <c r="F355" s="2"/>
      <c r="J355" s="2"/>
      <c r="O355" s="3"/>
      <c r="P355" s="3"/>
    </row>
    <row r="356">
      <c r="B356" s="2"/>
      <c r="F356" s="2"/>
      <c r="J356" s="2"/>
      <c r="O356" s="3"/>
      <c r="P356" s="3"/>
    </row>
    <row r="357">
      <c r="B357" s="2"/>
      <c r="F357" s="2"/>
      <c r="J357" s="2"/>
      <c r="O357" s="3"/>
      <c r="P357" s="3"/>
    </row>
    <row r="358">
      <c r="B358" s="2"/>
      <c r="F358" s="2"/>
      <c r="J358" s="2"/>
      <c r="O358" s="3"/>
      <c r="P358" s="3"/>
    </row>
    <row r="359">
      <c r="B359" s="2"/>
      <c r="F359" s="2"/>
      <c r="J359" s="2"/>
      <c r="O359" s="3"/>
      <c r="P359" s="3"/>
    </row>
    <row r="360">
      <c r="B360" s="2"/>
      <c r="F360" s="2"/>
      <c r="J360" s="2"/>
      <c r="O360" s="3"/>
      <c r="P360" s="3"/>
    </row>
    <row r="361">
      <c r="B361" s="2"/>
      <c r="F361" s="2"/>
      <c r="J361" s="2"/>
      <c r="O361" s="3"/>
      <c r="P361" s="3"/>
    </row>
    <row r="362">
      <c r="B362" s="2"/>
      <c r="F362" s="2"/>
      <c r="J362" s="2"/>
      <c r="O362" s="3"/>
      <c r="P362" s="3"/>
    </row>
    <row r="363">
      <c r="B363" s="2"/>
      <c r="F363" s="2"/>
      <c r="J363" s="2"/>
      <c r="O363" s="3"/>
      <c r="P363" s="3"/>
    </row>
    <row r="364">
      <c r="B364" s="2"/>
      <c r="F364" s="2"/>
      <c r="J364" s="2"/>
      <c r="O364" s="3"/>
      <c r="P364" s="3"/>
    </row>
    <row r="365">
      <c r="B365" s="2"/>
      <c r="F365" s="2"/>
      <c r="J365" s="2"/>
      <c r="O365" s="3"/>
      <c r="P365" s="3"/>
    </row>
    <row r="366">
      <c r="B366" s="2"/>
      <c r="F366" s="2"/>
      <c r="J366" s="2"/>
      <c r="O366" s="3"/>
      <c r="P366" s="3"/>
    </row>
    <row r="367">
      <c r="B367" s="2"/>
      <c r="F367" s="2"/>
      <c r="J367" s="2"/>
      <c r="O367" s="3"/>
      <c r="P367" s="3"/>
    </row>
    <row r="368">
      <c r="B368" s="2"/>
      <c r="F368" s="2"/>
      <c r="J368" s="2"/>
      <c r="O368" s="3"/>
      <c r="P368" s="3"/>
    </row>
    <row r="369">
      <c r="B369" s="2"/>
      <c r="F369" s="2"/>
      <c r="J369" s="2"/>
      <c r="O369" s="3"/>
      <c r="P369" s="3"/>
    </row>
    <row r="370">
      <c r="B370" s="2"/>
      <c r="F370" s="2"/>
      <c r="J370" s="2"/>
      <c r="O370" s="3"/>
      <c r="P370" s="3"/>
    </row>
    <row r="371">
      <c r="B371" s="2"/>
      <c r="F371" s="2"/>
      <c r="J371" s="2"/>
      <c r="O371" s="3"/>
      <c r="P371" s="3"/>
    </row>
    <row r="372">
      <c r="B372" s="2"/>
      <c r="F372" s="2"/>
      <c r="J372" s="2"/>
      <c r="O372" s="3"/>
      <c r="P372" s="3"/>
    </row>
    <row r="373">
      <c r="B373" s="2"/>
      <c r="F373" s="2"/>
      <c r="J373" s="2"/>
      <c r="O373" s="3"/>
      <c r="P373" s="3"/>
    </row>
    <row r="374">
      <c r="B374" s="2"/>
      <c r="F374" s="2"/>
      <c r="J374" s="2"/>
      <c r="O374" s="3"/>
      <c r="P374" s="3"/>
    </row>
    <row r="375">
      <c r="B375" s="2"/>
      <c r="F375" s="2"/>
      <c r="J375" s="2"/>
      <c r="O375" s="3"/>
      <c r="P375" s="3"/>
    </row>
    <row r="376">
      <c r="B376" s="2"/>
      <c r="F376" s="2"/>
      <c r="J376" s="2"/>
      <c r="O376" s="3"/>
      <c r="P376" s="3"/>
    </row>
    <row r="377">
      <c r="B377" s="2"/>
      <c r="F377" s="2"/>
      <c r="J377" s="2"/>
      <c r="O377" s="3"/>
      <c r="P377" s="3"/>
    </row>
    <row r="378">
      <c r="B378" s="2"/>
      <c r="F378" s="2"/>
      <c r="J378" s="2"/>
      <c r="O378" s="3"/>
      <c r="P378" s="3"/>
    </row>
    <row r="379">
      <c r="B379" s="2"/>
      <c r="F379" s="2"/>
      <c r="J379" s="2"/>
      <c r="O379" s="3"/>
      <c r="P379" s="3"/>
    </row>
    <row r="380">
      <c r="B380" s="2"/>
      <c r="F380" s="2"/>
      <c r="J380" s="2"/>
      <c r="O380" s="3"/>
      <c r="P380" s="3"/>
    </row>
    <row r="381">
      <c r="B381" s="2"/>
      <c r="F381" s="2"/>
      <c r="J381" s="2"/>
      <c r="O381" s="3"/>
      <c r="P381" s="3"/>
    </row>
    <row r="382">
      <c r="B382" s="2"/>
      <c r="F382" s="2"/>
      <c r="J382" s="2"/>
      <c r="O382" s="3"/>
      <c r="P382" s="3"/>
    </row>
    <row r="383">
      <c r="B383" s="2"/>
      <c r="F383" s="2"/>
      <c r="J383" s="2"/>
      <c r="O383" s="3"/>
      <c r="P383" s="3"/>
    </row>
    <row r="384">
      <c r="B384" s="2"/>
      <c r="F384" s="2"/>
      <c r="J384" s="2"/>
      <c r="O384" s="3"/>
      <c r="P384" s="3"/>
    </row>
    <row r="385">
      <c r="B385" s="2"/>
      <c r="F385" s="2"/>
      <c r="J385" s="2"/>
      <c r="O385" s="3"/>
      <c r="P385" s="3"/>
    </row>
    <row r="386">
      <c r="B386" s="2"/>
      <c r="F386" s="2"/>
      <c r="J386" s="2"/>
      <c r="O386" s="3"/>
      <c r="P386" s="3"/>
    </row>
    <row r="387">
      <c r="B387" s="2"/>
      <c r="F387" s="2"/>
      <c r="J387" s="2"/>
      <c r="O387" s="3"/>
      <c r="P387" s="3"/>
    </row>
    <row r="388">
      <c r="B388" s="2"/>
      <c r="F388" s="2"/>
      <c r="J388" s="2"/>
      <c r="O388" s="3"/>
      <c r="P388" s="3"/>
    </row>
    <row r="389">
      <c r="B389" s="2"/>
      <c r="F389" s="2"/>
      <c r="J389" s="2"/>
      <c r="O389" s="3"/>
      <c r="P389" s="3"/>
    </row>
    <row r="390">
      <c r="B390" s="2"/>
      <c r="F390" s="2"/>
      <c r="J390" s="2"/>
      <c r="O390" s="3"/>
      <c r="P390" s="3"/>
    </row>
    <row r="391">
      <c r="B391" s="2"/>
      <c r="F391" s="2"/>
      <c r="J391" s="2"/>
      <c r="O391" s="3"/>
      <c r="P391" s="3"/>
    </row>
    <row r="392">
      <c r="B392" s="2"/>
      <c r="F392" s="2"/>
      <c r="J392" s="2"/>
      <c r="O392" s="3"/>
      <c r="P392" s="3"/>
    </row>
    <row r="393">
      <c r="B393" s="2"/>
      <c r="F393" s="2"/>
      <c r="J393" s="2"/>
      <c r="O393" s="3"/>
      <c r="P393" s="3"/>
    </row>
    <row r="394">
      <c r="B394" s="2"/>
      <c r="F394" s="2"/>
      <c r="J394" s="2"/>
      <c r="O394" s="3"/>
      <c r="P394" s="3"/>
    </row>
    <row r="395">
      <c r="B395" s="2"/>
      <c r="F395" s="2"/>
      <c r="J395" s="2"/>
      <c r="O395" s="3"/>
      <c r="P395" s="3"/>
    </row>
    <row r="396">
      <c r="B396" s="2"/>
      <c r="F396" s="2"/>
      <c r="J396" s="2"/>
      <c r="O396" s="3"/>
      <c r="P396" s="3"/>
    </row>
    <row r="397">
      <c r="B397" s="2"/>
      <c r="F397" s="2"/>
      <c r="J397" s="2"/>
      <c r="O397" s="3"/>
      <c r="P397" s="3"/>
    </row>
    <row r="398">
      <c r="B398" s="2"/>
      <c r="F398" s="2"/>
      <c r="J398" s="2"/>
      <c r="O398" s="3"/>
      <c r="P398" s="3"/>
    </row>
    <row r="399">
      <c r="B399" s="2"/>
      <c r="F399" s="2"/>
      <c r="J399" s="2"/>
      <c r="O399" s="3"/>
      <c r="P399" s="3"/>
    </row>
    <row r="400">
      <c r="B400" s="2"/>
      <c r="F400" s="2"/>
      <c r="J400" s="2"/>
      <c r="O400" s="3"/>
      <c r="P400" s="3"/>
    </row>
    <row r="401">
      <c r="B401" s="2"/>
      <c r="F401" s="2"/>
      <c r="J401" s="2"/>
      <c r="O401" s="3"/>
      <c r="P401" s="3"/>
    </row>
    <row r="402">
      <c r="B402" s="2"/>
      <c r="F402" s="2"/>
      <c r="J402" s="2"/>
      <c r="O402" s="3"/>
      <c r="P402" s="3"/>
    </row>
    <row r="403">
      <c r="B403" s="2"/>
      <c r="F403" s="2"/>
      <c r="J403" s="2"/>
      <c r="O403" s="3"/>
      <c r="P403" s="3"/>
    </row>
    <row r="404">
      <c r="B404" s="2"/>
      <c r="F404" s="2"/>
      <c r="J404" s="2"/>
      <c r="O404" s="3"/>
      <c r="P404" s="3"/>
    </row>
    <row r="405">
      <c r="B405" s="2"/>
      <c r="F405" s="2"/>
      <c r="J405" s="2"/>
      <c r="O405" s="3"/>
      <c r="P405" s="3"/>
    </row>
    <row r="406">
      <c r="B406" s="2"/>
      <c r="F406" s="2"/>
      <c r="J406" s="2"/>
      <c r="O406" s="3"/>
      <c r="P406" s="3"/>
    </row>
    <row r="407">
      <c r="B407" s="2"/>
      <c r="F407" s="2"/>
      <c r="J407" s="2"/>
      <c r="O407" s="3"/>
      <c r="P407" s="3"/>
    </row>
    <row r="408">
      <c r="B408" s="2"/>
      <c r="F408" s="2"/>
      <c r="J408" s="2"/>
      <c r="O408" s="3"/>
      <c r="P408" s="3"/>
    </row>
    <row r="409">
      <c r="B409" s="2"/>
      <c r="F409" s="2"/>
      <c r="J409" s="2"/>
      <c r="O409" s="3"/>
      <c r="P409" s="3"/>
    </row>
    <row r="410">
      <c r="B410" s="2"/>
      <c r="F410" s="2"/>
      <c r="J410" s="2"/>
      <c r="O410" s="3"/>
      <c r="P410" s="3"/>
    </row>
    <row r="411">
      <c r="B411" s="2"/>
      <c r="F411" s="2"/>
      <c r="J411" s="2"/>
      <c r="O411" s="3"/>
      <c r="P411" s="3"/>
    </row>
    <row r="412">
      <c r="B412" s="2"/>
      <c r="F412" s="2"/>
      <c r="J412" s="2"/>
      <c r="O412" s="3"/>
      <c r="P412" s="3"/>
    </row>
    <row r="413">
      <c r="B413" s="2"/>
      <c r="F413" s="2"/>
      <c r="J413" s="2"/>
      <c r="O413" s="3"/>
      <c r="P413" s="3"/>
    </row>
    <row r="414">
      <c r="B414" s="2"/>
      <c r="F414" s="2"/>
      <c r="J414" s="2"/>
      <c r="O414" s="3"/>
      <c r="P414" s="3"/>
    </row>
    <row r="415">
      <c r="B415" s="2"/>
      <c r="F415" s="2"/>
      <c r="J415" s="2"/>
      <c r="O415" s="3"/>
      <c r="P415" s="3"/>
    </row>
    <row r="416">
      <c r="B416" s="2"/>
      <c r="F416" s="2"/>
      <c r="J416" s="2"/>
      <c r="O416" s="3"/>
      <c r="P416" s="3"/>
    </row>
    <row r="417">
      <c r="B417" s="2"/>
      <c r="F417" s="2"/>
      <c r="J417" s="2"/>
      <c r="O417" s="3"/>
      <c r="P417" s="3"/>
    </row>
    <row r="418">
      <c r="B418" s="2"/>
      <c r="F418" s="2"/>
      <c r="J418" s="2"/>
      <c r="O418" s="3"/>
      <c r="P418" s="3"/>
    </row>
    <row r="419">
      <c r="B419" s="2"/>
      <c r="F419" s="2"/>
      <c r="J419" s="2"/>
      <c r="O419" s="3"/>
      <c r="P419" s="3"/>
    </row>
    <row r="420">
      <c r="B420" s="2"/>
      <c r="F420" s="2"/>
      <c r="J420" s="2"/>
      <c r="O420" s="3"/>
      <c r="P420" s="3"/>
    </row>
    <row r="421">
      <c r="B421" s="2"/>
      <c r="F421" s="2"/>
      <c r="J421" s="2"/>
      <c r="O421" s="3"/>
      <c r="P421" s="3"/>
    </row>
    <row r="422">
      <c r="B422" s="2"/>
      <c r="F422" s="2"/>
      <c r="J422" s="2"/>
      <c r="O422" s="3"/>
      <c r="P422" s="3"/>
    </row>
    <row r="423">
      <c r="B423" s="2"/>
      <c r="F423" s="2"/>
      <c r="J423" s="2"/>
      <c r="O423" s="3"/>
      <c r="P423" s="3"/>
    </row>
    <row r="424">
      <c r="B424" s="2"/>
      <c r="F424" s="2"/>
      <c r="J424" s="2"/>
      <c r="O424" s="3"/>
      <c r="P424" s="3"/>
    </row>
    <row r="425">
      <c r="B425" s="2"/>
      <c r="F425" s="2"/>
      <c r="J425" s="2"/>
      <c r="O425" s="3"/>
      <c r="P425" s="3"/>
    </row>
    <row r="426">
      <c r="B426" s="2"/>
      <c r="F426" s="2"/>
      <c r="J426" s="2"/>
      <c r="O426" s="3"/>
      <c r="P426" s="3"/>
    </row>
    <row r="427">
      <c r="B427" s="2"/>
      <c r="F427" s="2"/>
      <c r="J427" s="2"/>
      <c r="O427" s="3"/>
      <c r="P427" s="3"/>
    </row>
    <row r="428">
      <c r="B428" s="2"/>
      <c r="F428" s="2"/>
      <c r="J428" s="2"/>
      <c r="O428" s="3"/>
      <c r="P428" s="3"/>
    </row>
    <row r="429">
      <c r="B429" s="2"/>
      <c r="F429" s="2"/>
      <c r="J429" s="2"/>
      <c r="O429" s="3"/>
      <c r="P429" s="3"/>
    </row>
    <row r="430">
      <c r="B430" s="2"/>
      <c r="F430" s="2"/>
      <c r="J430" s="2"/>
      <c r="O430" s="3"/>
      <c r="P430" s="3"/>
    </row>
    <row r="431">
      <c r="B431" s="2"/>
      <c r="F431" s="2"/>
      <c r="J431" s="2"/>
      <c r="O431" s="3"/>
      <c r="P431" s="3"/>
    </row>
    <row r="432">
      <c r="B432" s="2"/>
      <c r="F432" s="2"/>
      <c r="J432" s="2"/>
      <c r="O432" s="3"/>
      <c r="P432" s="3"/>
    </row>
    <row r="433">
      <c r="B433" s="2"/>
      <c r="F433" s="2"/>
      <c r="J433" s="2"/>
      <c r="O433" s="3"/>
      <c r="P433" s="3"/>
    </row>
    <row r="434">
      <c r="B434" s="2"/>
      <c r="F434" s="2"/>
      <c r="J434" s="2"/>
      <c r="O434" s="3"/>
      <c r="P434" s="3"/>
    </row>
    <row r="435">
      <c r="B435" s="2"/>
      <c r="F435" s="2"/>
      <c r="J435" s="2"/>
      <c r="O435" s="3"/>
      <c r="P435" s="3"/>
    </row>
    <row r="436">
      <c r="B436" s="2"/>
      <c r="F436" s="2"/>
      <c r="J436" s="2"/>
      <c r="O436" s="3"/>
      <c r="P436" s="3"/>
    </row>
    <row r="437">
      <c r="B437" s="2"/>
      <c r="F437" s="2"/>
      <c r="J437" s="2"/>
      <c r="O437" s="3"/>
      <c r="P437" s="3"/>
    </row>
    <row r="438">
      <c r="B438" s="2"/>
      <c r="F438" s="2"/>
      <c r="J438" s="2"/>
      <c r="O438" s="3"/>
      <c r="P438" s="3"/>
    </row>
    <row r="439">
      <c r="B439" s="2"/>
      <c r="F439" s="2"/>
      <c r="J439" s="2"/>
      <c r="O439" s="3"/>
      <c r="P439" s="3"/>
    </row>
    <row r="440">
      <c r="B440" s="2"/>
      <c r="F440" s="2"/>
      <c r="J440" s="2"/>
      <c r="O440" s="3"/>
      <c r="P440" s="3"/>
    </row>
    <row r="441">
      <c r="B441" s="2"/>
      <c r="F441" s="2"/>
      <c r="J441" s="2"/>
      <c r="O441" s="3"/>
      <c r="P441" s="3"/>
    </row>
    <row r="442">
      <c r="B442" s="2"/>
      <c r="F442" s="2"/>
      <c r="J442" s="2"/>
      <c r="O442" s="3"/>
      <c r="P442" s="3"/>
    </row>
    <row r="443">
      <c r="B443" s="2"/>
      <c r="F443" s="2"/>
      <c r="J443" s="2"/>
      <c r="O443" s="3"/>
      <c r="P443" s="3"/>
    </row>
    <row r="444">
      <c r="B444" s="2"/>
      <c r="F444" s="2"/>
      <c r="J444" s="2"/>
      <c r="O444" s="3"/>
      <c r="P444" s="3"/>
    </row>
    <row r="445">
      <c r="B445" s="2"/>
      <c r="F445" s="2"/>
      <c r="J445" s="2"/>
      <c r="O445" s="3"/>
      <c r="P445" s="3"/>
    </row>
    <row r="446">
      <c r="B446" s="2"/>
      <c r="F446" s="2"/>
      <c r="J446" s="2"/>
      <c r="O446" s="3"/>
      <c r="P446" s="3"/>
    </row>
    <row r="447">
      <c r="B447" s="2"/>
      <c r="F447" s="2"/>
      <c r="J447" s="2"/>
      <c r="O447" s="3"/>
      <c r="P447" s="3"/>
    </row>
    <row r="448">
      <c r="B448" s="2"/>
      <c r="F448" s="2"/>
      <c r="J448" s="2"/>
      <c r="O448" s="3"/>
      <c r="P448" s="3"/>
    </row>
    <row r="449">
      <c r="B449" s="2"/>
      <c r="F449" s="2"/>
      <c r="J449" s="2"/>
      <c r="O449" s="3"/>
      <c r="P449" s="3"/>
    </row>
    <row r="450">
      <c r="B450" s="2"/>
      <c r="F450" s="2"/>
      <c r="J450" s="2"/>
      <c r="O450" s="3"/>
      <c r="P450" s="3"/>
    </row>
    <row r="451">
      <c r="B451" s="2"/>
      <c r="F451" s="2"/>
      <c r="J451" s="2"/>
      <c r="O451" s="3"/>
      <c r="P451" s="3"/>
    </row>
    <row r="452">
      <c r="B452" s="2"/>
      <c r="F452" s="2"/>
      <c r="J452" s="2"/>
      <c r="O452" s="3"/>
      <c r="P452" s="3"/>
    </row>
    <row r="453">
      <c r="B453" s="2"/>
      <c r="F453" s="2"/>
      <c r="J453" s="2"/>
      <c r="O453" s="3"/>
      <c r="P453" s="3"/>
    </row>
    <row r="454">
      <c r="B454" s="2"/>
      <c r="F454" s="2"/>
      <c r="J454" s="2"/>
      <c r="O454" s="3"/>
      <c r="P454" s="3"/>
    </row>
    <row r="455">
      <c r="B455" s="2"/>
      <c r="F455" s="2"/>
      <c r="J455" s="2"/>
      <c r="O455" s="3"/>
      <c r="P455" s="3"/>
    </row>
    <row r="456">
      <c r="B456" s="2"/>
      <c r="F456" s="2"/>
      <c r="J456" s="2"/>
      <c r="O456" s="3"/>
      <c r="P456" s="3"/>
    </row>
    <row r="457">
      <c r="B457" s="2"/>
      <c r="F457" s="2"/>
      <c r="J457" s="2"/>
      <c r="O457" s="3"/>
      <c r="P457" s="3"/>
    </row>
    <row r="458">
      <c r="B458" s="2"/>
      <c r="F458" s="2"/>
      <c r="J458" s="2"/>
      <c r="O458" s="3"/>
      <c r="P458" s="3"/>
    </row>
    <row r="459">
      <c r="B459" s="2"/>
      <c r="F459" s="2"/>
      <c r="J459" s="2"/>
      <c r="O459" s="3"/>
      <c r="P459" s="3"/>
    </row>
    <row r="460">
      <c r="B460" s="2"/>
      <c r="F460" s="2"/>
      <c r="J460" s="2"/>
      <c r="O460" s="3"/>
      <c r="P460" s="3"/>
    </row>
    <row r="461">
      <c r="B461" s="2"/>
      <c r="F461" s="2"/>
      <c r="J461" s="2"/>
      <c r="O461" s="3"/>
      <c r="P461" s="3"/>
    </row>
    <row r="462">
      <c r="B462" s="2"/>
      <c r="F462" s="2"/>
      <c r="J462" s="2"/>
      <c r="O462" s="3"/>
      <c r="P462" s="3"/>
    </row>
    <row r="463">
      <c r="B463" s="2"/>
      <c r="F463" s="2"/>
      <c r="J463" s="2"/>
      <c r="O463" s="3"/>
      <c r="P463" s="3"/>
    </row>
    <row r="464">
      <c r="B464" s="2"/>
      <c r="F464" s="2"/>
      <c r="J464" s="2"/>
      <c r="O464" s="3"/>
      <c r="P464" s="3"/>
    </row>
    <row r="465">
      <c r="B465" s="2"/>
      <c r="F465" s="2"/>
      <c r="J465" s="2"/>
      <c r="O465" s="3"/>
      <c r="P465" s="3"/>
    </row>
    <row r="466">
      <c r="B466" s="2"/>
      <c r="F466" s="2"/>
      <c r="J466" s="2"/>
      <c r="O466" s="3"/>
      <c r="P466" s="3"/>
    </row>
    <row r="467">
      <c r="B467" s="2"/>
      <c r="F467" s="2"/>
      <c r="J467" s="2"/>
      <c r="O467" s="3"/>
      <c r="P467" s="3"/>
    </row>
    <row r="468">
      <c r="B468" s="2"/>
      <c r="F468" s="2"/>
      <c r="J468" s="2"/>
      <c r="O468" s="3"/>
      <c r="P468" s="3"/>
    </row>
    <row r="469">
      <c r="B469" s="2"/>
      <c r="F469" s="2"/>
      <c r="J469" s="2"/>
      <c r="O469" s="3"/>
      <c r="P469" s="3"/>
    </row>
    <row r="470">
      <c r="B470" s="2"/>
      <c r="F470" s="2"/>
      <c r="J470" s="2"/>
      <c r="O470" s="3"/>
      <c r="P470" s="3"/>
    </row>
    <row r="471">
      <c r="B471" s="2"/>
      <c r="F471" s="2"/>
      <c r="J471" s="2"/>
      <c r="O471" s="3"/>
      <c r="P471" s="3"/>
    </row>
    <row r="472">
      <c r="B472" s="2"/>
      <c r="F472" s="2"/>
      <c r="J472" s="2"/>
      <c r="O472" s="3"/>
      <c r="P472" s="3"/>
    </row>
    <row r="473">
      <c r="B473" s="2"/>
      <c r="F473" s="2"/>
      <c r="J473" s="2"/>
      <c r="O473" s="3"/>
      <c r="P473" s="3"/>
    </row>
    <row r="474">
      <c r="B474" s="2"/>
      <c r="F474" s="2"/>
      <c r="J474" s="2"/>
      <c r="O474" s="3"/>
      <c r="P474" s="3"/>
    </row>
    <row r="475">
      <c r="B475" s="2"/>
      <c r="F475" s="2"/>
      <c r="J475" s="2"/>
      <c r="O475" s="3"/>
      <c r="P475" s="3"/>
    </row>
    <row r="476">
      <c r="B476" s="2"/>
      <c r="F476" s="2"/>
      <c r="J476" s="2"/>
      <c r="O476" s="3"/>
      <c r="P476" s="3"/>
    </row>
    <row r="477">
      <c r="B477" s="2"/>
      <c r="F477" s="2"/>
      <c r="J477" s="2"/>
      <c r="O477" s="3"/>
      <c r="P477" s="3"/>
    </row>
    <row r="478">
      <c r="B478" s="2"/>
      <c r="F478" s="2"/>
      <c r="J478" s="2"/>
      <c r="O478" s="3"/>
      <c r="P478" s="3"/>
    </row>
    <row r="479">
      <c r="B479" s="2"/>
      <c r="F479" s="2"/>
      <c r="J479" s="2"/>
      <c r="O479" s="3"/>
      <c r="P479" s="3"/>
    </row>
    <row r="480">
      <c r="B480" s="2"/>
      <c r="F480" s="2"/>
      <c r="J480" s="2"/>
      <c r="O480" s="3"/>
      <c r="P480" s="3"/>
    </row>
    <row r="481">
      <c r="B481" s="2"/>
      <c r="F481" s="2"/>
      <c r="J481" s="2"/>
      <c r="O481" s="3"/>
      <c r="P481" s="3"/>
    </row>
    <row r="482">
      <c r="B482" s="2"/>
      <c r="F482" s="2"/>
      <c r="J482" s="2"/>
      <c r="O482" s="3"/>
      <c r="P482" s="3"/>
    </row>
    <row r="483">
      <c r="B483" s="2"/>
      <c r="F483" s="2"/>
      <c r="J483" s="2"/>
      <c r="O483" s="3"/>
      <c r="P483" s="3"/>
    </row>
    <row r="484">
      <c r="B484" s="2"/>
      <c r="F484" s="2"/>
      <c r="J484" s="2"/>
      <c r="O484" s="3"/>
      <c r="P484" s="3"/>
    </row>
    <row r="485">
      <c r="B485" s="2"/>
      <c r="F485" s="2"/>
      <c r="J485" s="2"/>
      <c r="O485" s="3"/>
      <c r="P485" s="3"/>
    </row>
    <row r="486">
      <c r="B486" s="2"/>
      <c r="F486" s="2"/>
      <c r="J486" s="2"/>
      <c r="O486" s="3"/>
      <c r="P486" s="3"/>
    </row>
    <row r="487">
      <c r="B487" s="2"/>
      <c r="F487" s="2"/>
      <c r="J487" s="2"/>
      <c r="O487" s="3"/>
      <c r="P487" s="3"/>
    </row>
    <row r="488">
      <c r="B488" s="2"/>
      <c r="F488" s="2"/>
      <c r="J488" s="2"/>
      <c r="O488" s="3"/>
      <c r="P488" s="3"/>
    </row>
    <row r="489">
      <c r="B489" s="2"/>
      <c r="F489" s="2"/>
      <c r="J489" s="2"/>
      <c r="O489" s="3"/>
      <c r="P489" s="3"/>
    </row>
    <row r="490">
      <c r="B490" s="2"/>
      <c r="F490" s="2"/>
      <c r="J490" s="2"/>
      <c r="O490" s="3"/>
      <c r="P490" s="3"/>
    </row>
    <row r="491">
      <c r="B491" s="2"/>
      <c r="F491" s="2"/>
      <c r="J491" s="2"/>
      <c r="O491" s="3"/>
      <c r="P491" s="3"/>
    </row>
    <row r="492">
      <c r="B492" s="2"/>
      <c r="F492" s="2"/>
      <c r="J492" s="2"/>
      <c r="O492" s="3"/>
      <c r="P492" s="3"/>
    </row>
    <row r="493">
      <c r="B493" s="2"/>
      <c r="F493" s="2"/>
      <c r="J493" s="2"/>
      <c r="O493" s="3"/>
      <c r="P493" s="3"/>
    </row>
    <row r="494">
      <c r="B494" s="2"/>
      <c r="F494" s="2"/>
      <c r="J494" s="2"/>
      <c r="O494" s="3"/>
      <c r="P494" s="3"/>
    </row>
    <row r="495">
      <c r="B495" s="2"/>
      <c r="F495" s="2"/>
      <c r="J495" s="2"/>
      <c r="O495" s="3"/>
      <c r="P495" s="3"/>
    </row>
    <row r="496">
      <c r="B496" s="2"/>
      <c r="F496" s="2"/>
      <c r="J496" s="2"/>
      <c r="O496" s="3"/>
      <c r="P496" s="3"/>
    </row>
    <row r="497">
      <c r="B497" s="2"/>
      <c r="F497" s="2"/>
      <c r="J497" s="2"/>
      <c r="O497" s="3"/>
      <c r="P497" s="3"/>
    </row>
    <row r="498">
      <c r="B498" s="2"/>
      <c r="F498" s="2"/>
      <c r="J498" s="2"/>
      <c r="O498" s="3"/>
      <c r="P498" s="3"/>
    </row>
    <row r="499">
      <c r="B499" s="2"/>
      <c r="F499" s="2"/>
      <c r="J499" s="2"/>
      <c r="O499" s="3"/>
      <c r="P499" s="3"/>
    </row>
    <row r="500">
      <c r="B500" s="2"/>
      <c r="F500" s="2"/>
      <c r="J500" s="2"/>
      <c r="O500" s="3"/>
      <c r="P500" s="3"/>
    </row>
    <row r="501">
      <c r="B501" s="2"/>
      <c r="F501" s="2"/>
      <c r="J501" s="2"/>
      <c r="O501" s="3"/>
      <c r="P501" s="3"/>
    </row>
    <row r="502">
      <c r="B502" s="2"/>
      <c r="F502" s="2"/>
      <c r="J502" s="2"/>
      <c r="O502" s="3"/>
      <c r="P502" s="3"/>
    </row>
    <row r="503">
      <c r="B503" s="2"/>
      <c r="F503" s="2"/>
      <c r="J503" s="2"/>
      <c r="O503" s="3"/>
      <c r="P503" s="3"/>
    </row>
    <row r="504">
      <c r="B504" s="2"/>
      <c r="F504" s="2"/>
      <c r="J504" s="2"/>
      <c r="O504" s="3"/>
      <c r="P504" s="3"/>
    </row>
    <row r="505">
      <c r="B505" s="2"/>
      <c r="F505" s="2"/>
      <c r="J505" s="2"/>
      <c r="O505" s="3"/>
      <c r="P505" s="3"/>
    </row>
    <row r="506">
      <c r="B506" s="2"/>
      <c r="F506" s="2"/>
      <c r="J506" s="2"/>
      <c r="O506" s="3"/>
      <c r="P506" s="3"/>
    </row>
    <row r="507">
      <c r="B507" s="2"/>
      <c r="F507" s="2"/>
      <c r="J507" s="2"/>
      <c r="O507" s="3"/>
      <c r="P507" s="3"/>
    </row>
    <row r="508">
      <c r="B508" s="2"/>
      <c r="F508" s="2"/>
      <c r="J508" s="2"/>
      <c r="O508" s="3"/>
      <c r="P508" s="3"/>
    </row>
    <row r="509">
      <c r="B509" s="2"/>
      <c r="F509" s="2"/>
      <c r="J509" s="2"/>
      <c r="O509" s="3"/>
      <c r="P509" s="3"/>
    </row>
    <row r="510">
      <c r="B510" s="2"/>
      <c r="F510" s="2"/>
      <c r="J510" s="2"/>
      <c r="O510" s="3"/>
      <c r="P510" s="3"/>
    </row>
    <row r="511">
      <c r="B511" s="2"/>
      <c r="F511" s="2"/>
      <c r="J511" s="2"/>
      <c r="O511" s="3"/>
      <c r="P511" s="3"/>
    </row>
    <row r="512">
      <c r="B512" s="2"/>
      <c r="F512" s="2"/>
      <c r="J512" s="2"/>
      <c r="O512" s="3"/>
      <c r="P512" s="3"/>
    </row>
    <row r="513">
      <c r="B513" s="2"/>
      <c r="F513" s="2"/>
      <c r="J513" s="2"/>
      <c r="O513" s="3"/>
      <c r="P513" s="3"/>
    </row>
    <row r="514">
      <c r="B514" s="2"/>
      <c r="F514" s="2"/>
      <c r="J514" s="2"/>
      <c r="O514" s="3"/>
      <c r="P514" s="3"/>
    </row>
    <row r="515">
      <c r="B515" s="2"/>
      <c r="F515" s="2"/>
      <c r="J515" s="2"/>
      <c r="O515" s="3"/>
      <c r="P515" s="3"/>
    </row>
    <row r="516">
      <c r="B516" s="2"/>
      <c r="F516" s="2"/>
      <c r="J516" s="2"/>
      <c r="O516" s="3"/>
      <c r="P516" s="3"/>
    </row>
    <row r="517">
      <c r="B517" s="2"/>
      <c r="F517" s="2"/>
      <c r="J517" s="2"/>
      <c r="O517" s="3"/>
      <c r="P517" s="3"/>
    </row>
    <row r="518">
      <c r="B518" s="2"/>
      <c r="F518" s="2"/>
      <c r="J518" s="2"/>
      <c r="O518" s="3"/>
      <c r="P518" s="3"/>
    </row>
    <row r="519">
      <c r="B519" s="2"/>
      <c r="F519" s="2"/>
      <c r="J519" s="2"/>
      <c r="O519" s="3"/>
      <c r="P519" s="3"/>
    </row>
    <row r="520">
      <c r="B520" s="2"/>
      <c r="F520" s="2"/>
      <c r="J520" s="2"/>
      <c r="O520" s="3"/>
      <c r="P520" s="3"/>
    </row>
    <row r="521">
      <c r="B521" s="2"/>
      <c r="F521" s="2"/>
      <c r="J521" s="2"/>
      <c r="O521" s="3"/>
      <c r="P521" s="3"/>
    </row>
    <row r="522">
      <c r="B522" s="2"/>
      <c r="F522" s="2"/>
      <c r="J522" s="2"/>
      <c r="O522" s="3"/>
      <c r="P522" s="3"/>
    </row>
    <row r="523">
      <c r="B523" s="2"/>
      <c r="F523" s="2"/>
      <c r="J523" s="2"/>
      <c r="O523" s="3"/>
      <c r="P523" s="3"/>
    </row>
    <row r="524">
      <c r="B524" s="2"/>
      <c r="F524" s="2"/>
      <c r="J524" s="2"/>
      <c r="O524" s="3"/>
      <c r="P524" s="3"/>
    </row>
    <row r="525">
      <c r="B525" s="2"/>
      <c r="F525" s="2"/>
      <c r="J525" s="2"/>
      <c r="O525" s="3"/>
      <c r="P525" s="3"/>
    </row>
    <row r="526">
      <c r="B526" s="2"/>
      <c r="F526" s="2"/>
      <c r="J526" s="2"/>
      <c r="O526" s="3"/>
      <c r="P526" s="3"/>
    </row>
    <row r="527">
      <c r="B527" s="2"/>
      <c r="F527" s="2"/>
      <c r="J527" s="2"/>
      <c r="O527" s="3"/>
      <c r="P527" s="3"/>
    </row>
    <row r="528">
      <c r="B528" s="2"/>
      <c r="F528" s="2"/>
      <c r="J528" s="2"/>
      <c r="O528" s="3"/>
      <c r="P528" s="3"/>
    </row>
    <row r="529">
      <c r="B529" s="2"/>
      <c r="F529" s="2"/>
      <c r="J529" s="2"/>
      <c r="O529" s="3"/>
      <c r="P529" s="3"/>
    </row>
    <row r="530">
      <c r="B530" s="2"/>
      <c r="F530" s="2"/>
      <c r="J530" s="2"/>
      <c r="O530" s="3"/>
      <c r="P530" s="3"/>
    </row>
    <row r="531">
      <c r="B531" s="2"/>
      <c r="F531" s="2"/>
      <c r="J531" s="2"/>
      <c r="O531" s="3"/>
      <c r="P531" s="3"/>
    </row>
    <row r="532">
      <c r="B532" s="2"/>
      <c r="F532" s="2"/>
      <c r="J532" s="2"/>
      <c r="O532" s="3"/>
      <c r="P532" s="3"/>
    </row>
    <row r="533">
      <c r="B533" s="2"/>
      <c r="F533" s="2"/>
      <c r="J533" s="2"/>
      <c r="O533" s="3"/>
      <c r="P533" s="3"/>
    </row>
    <row r="534">
      <c r="B534" s="2"/>
      <c r="F534" s="2"/>
      <c r="J534" s="2"/>
      <c r="O534" s="3"/>
      <c r="P534" s="3"/>
    </row>
    <row r="535">
      <c r="B535" s="2"/>
      <c r="F535" s="2"/>
      <c r="J535" s="2"/>
      <c r="O535" s="3"/>
      <c r="P535" s="3"/>
    </row>
    <row r="536">
      <c r="B536" s="2"/>
      <c r="F536" s="2"/>
      <c r="J536" s="2"/>
      <c r="O536" s="3"/>
      <c r="P536" s="3"/>
    </row>
    <row r="537">
      <c r="B537" s="2"/>
      <c r="F537" s="2"/>
      <c r="J537" s="2"/>
      <c r="O537" s="3"/>
      <c r="P537" s="3"/>
    </row>
    <row r="538">
      <c r="B538" s="2"/>
      <c r="F538" s="2"/>
      <c r="J538" s="2"/>
      <c r="O538" s="3"/>
      <c r="P538" s="3"/>
    </row>
    <row r="539">
      <c r="B539" s="2"/>
      <c r="F539" s="2"/>
      <c r="J539" s="2"/>
      <c r="O539" s="3"/>
      <c r="P539" s="3"/>
    </row>
    <row r="540">
      <c r="B540" s="2"/>
      <c r="F540" s="2"/>
      <c r="J540" s="2"/>
      <c r="O540" s="3"/>
      <c r="P540" s="3"/>
    </row>
    <row r="541">
      <c r="B541" s="2"/>
      <c r="F541" s="2"/>
      <c r="J541" s="2"/>
      <c r="O541" s="3"/>
      <c r="P541" s="3"/>
    </row>
    <row r="542">
      <c r="B542" s="2"/>
      <c r="F542" s="2"/>
      <c r="J542" s="2"/>
      <c r="O542" s="3"/>
      <c r="P542" s="3"/>
    </row>
    <row r="543">
      <c r="B543" s="2"/>
      <c r="F543" s="2"/>
      <c r="J543" s="2"/>
      <c r="O543" s="3"/>
      <c r="P543" s="3"/>
    </row>
    <row r="544">
      <c r="B544" s="2"/>
      <c r="F544" s="2"/>
      <c r="J544" s="2"/>
      <c r="O544" s="3"/>
      <c r="P544" s="3"/>
    </row>
    <row r="545">
      <c r="B545" s="2"/>
      <c r="F545" s="2"/>
      <c r="J545" s="2"/>
      <c r="O545" s="3"/>
      <c r="P545" s="3"/>
    </row>
    <row r="546">
      <c r="B546" s="2"/>
      <c r="F546" s="2"/>
      <c r="J546" s="2"/>
      <c r="O546" s="3"/>
      <c r="P546" s="3"/>
    </row>
    <row r="547">
      <c r="B547" s="2"/>
      <c r="F547" s="2"/>
      <c r="J547" s="2"/>
      <c r="O547" s="3"/>
      <c r="P547" s="3"/>
    </row>
    <row r="548">
      <c r="B548" s="2"/>
      <c r="F548" s="2"/>
      <c r="J548" s="2"/>
      <c r="O548" s="3"/>
      <c r="P548" s="3"/>
    </row>
    <row r="549">
      <c r="B549" s="2"/>
      <c r="F549" s="2"/>
      <c r="J549" s="2"/>
      <c r="O549" s="3"/>
      <c r="P549" s="3"/>
    </row>
    <row r="550">
      <c r="B550" s="2"/>
      <c r="F550" s="2"/>
      <c r="J550" s="2"/>
      <c r="O550" s="3"/>
      <c r="P550" s="3"/>
    </row>
    <row r="551">
      <c r="B551" s="2"/>
      <c r="F551" s="2"/>
      <c r="J551" s="2"/>
      <c r="O551" s="3"/>
      <c r="P551" s="3"/>
    </row>
    <row r="552">
      <c r="B552" s="2"/>
      <c r="F552" s="2"/>
      <c r="J552" s="2"/>
      <c r="O552" s="3"/>
      <c r="P552" s="3"/>
    </row>
    <row r="553">
      <c r="B553" s="2"/>
      <c r="F553" s="2"/>
      <c r="J553" s="2"/>
      <c r="O553" s="3"/>
      <c r="P553" s="3"/>
    </row>
    <row r="554">
      <c r="B554" s="2"/>
      <c r="F554" s="2"/>
      <c r="J554" s="2"/>
      <c r="O554" s="3"/>
      <c r="P554" s="3"/>
    </row>
    <row r="555">
      <c r="B555" s="2"/>
      <c r="F555" s="2"/>
      <c r="J555" s="2"/>
      <c r="O555" s="3"/>
      <c r="P555" s="3"/>
    </row>
    <row r="556">
      <c r="B556" s="2"/>
      <c r="F556" s="2"/>
      <c r="J556" s="2"/>
      <c r="O556" s="3"/>
      <c r="P556" s="3"/>
    </row>
    <row r="557">
      <c r="B557" s="2"/>
      <c r="F557" s="2"/>
      <c r="J557" s="2"/>
      <c r="O557" s="3"/>
      <c r="P557" s="3"/>
    </row>
    <row r="558">
      <c r="B558" s="2"/>
      <c r="F558" s="2"/>
      <c r="J558" s="2"/>
      <c r="O558" s="3"/>
      <c r="P558" s="3"/>
    </row>
    <row r="559">
      <c r="B559" s="2"/>
      <c r="F559" s="2"/>
      <c r="J559" s="2"/>
      <c r="O559" s="3"/>
      <c r="P559" s="3"/>
    </row>
    <row r="560">
      <c r="B560" s="2"/>
      <c r="F560" s="2"/>
      <c r="J560" s="2"/>
      <c r="O560" s="3"/>
      <c r="P560" s="3"/>
    </row>
    <row r="561">
      <c r="B561" s="2"/>
      <c r="F561" s="2"/>
      <c r="J561" s="2"/>
      <c r="O561" s="3"/>
      <c r="P561" s="3"/>
    </row>
    <row r="562">
      <c r="B562" s="2"/>
      <c r="F562" s="2"/>
      <c r="J562" s="2"/>
      <c r="O562" s="3"/>
      <c r="P562" s="3"/>
    </row>
    <row r="563">
      <c r="B563" s="2"/>
      <c r="F563" s="2"/>
      <c r="J563" s="2"/>
      <c r="O563" s="3"/>
      <c r="P563" s="3"/>
    </row>
    <row r="564">
      <c r="B564" s="2"/>
      <c r="F564" s="2"/>
      <c r="J564" s="2"/>
      <c r="O564" s="3"/>
      <c r="P564" s="3"/>
    </row>
    <row r="565">
      <c r="B565" s="2"/>
      <c r="F565" s="2"/>
      <c r="J565" s="2"/>
      <c r="O565" s="3"/>
      <c r="P565" s="3"/>
    </row>
    <row r="566">
      <c r="B566" s="2"/>
      <c r="F566" s="2"/>
      <c r="J566" s="2"/>
      <c r="O566" s="3"/>
      <c r="P566" s="3"/>
    </row>
    <row r="567">
      <c r="B567" s="2"/>
      <c r="F567" s="2"/>
      <c r="J567" s="2"/>
      <c r="O567" s="3"/>
      <c r="P567" s="3"/>
    </row>
    <row r="568">
      <c r="B568" s="2"/>
      <c r="F568" s="2"/>
      <c r="J568" s="2"/>
      <c r="O568" s="3"/>
      <c r="P568" s="3"/>
    </row>
    <row r="569">
      <c r="B569" s="2"/>
      <c r="F569" s="2"/>
      <c r="J569" s="2"/>
      <c r="O569" s="3"/>
      <c r="P569" s="3"/>
    </row>
    <row r="570">
      <c r="B570" s="2"/>
      <c r="F570" s="2"/>
      <c r="J570" s="2"/>
      <c r="O570" s="3"/>
      <c r="P570" s="3"/>
    </row>
    <row r="571">
      <c r="B571" s="2"/>
      <c r="F571" s="2"/>
      <c r="J571" s="2"/>
      <c r="O571" s="3"/>
      <c r="P571" s="3"/>
    </row>
    <row r="572">
      <c r="B572" s="2"/>
      <c r="F572" s="2"/>
      <c r="J572" s="2"/>
      <c r="O572" s="3"/>
      <c r="P572" s="3"/>
    </row>
    <row r="573">
      <c r="B573" s="2"/>
      <c r="F573" s="2"/>
      <c r="J573" s="2"/>
      <c r="O573" s="3"/>
      <c r="P573" s="3"/>
    </row>
    <row r="574">
      <c r="B574" s="2"/>
      <c r="F574" s="2"/>
      <c r="J574" s="2"/>
      <c r="O574" s="3"/>
      <c r="P574" s="3"/>
    </row>
    <row r="575">
      <c r="B575" s="2"/>
      <c r="F575" s="2"/>
      <c r="J575" s="2"/>
      <c r="O575" s="3"/>
      <c r="P575" s="3"/>
    </row>
    <row r="576">
      <c r="B576" s="2"/>
      <c r="F576" s="2"/>
      <c r="J576" s="2"/>
      <c r="O576" s="3"/>
      <c r="P576" s="3"/>
    </row>
    <row r="577">
      <c r="B577" s="2"/>
      <c r="F577" s="2"/>
      <c r="J577" s="2"/>
      <c r="O577" s="3"/>
      <c r="P577" s="3"/>
    </row>
    <row r="578">
      <c r="B578" s="2"/>
      <c r="F578" s="2"/>
      <c r="J578" s="2"/>
      <c r="O578" s="3"/>
      <c r="P578" s="3"/>
    </row>
    <row r="579">
      <c r="B579" s="2"/>
      <c r="F579" s="2"/>
      <c r="J579" s="2"/>
      <c r="O579" s="3"/>
      <c r="P579" s="3"/>
    </row>
    <row r="580">
      <c r="B580" s="2"/>
      <c r="F580" s="2"/>
      <c r="J580" s="2"/>
      <c r="O580" s="3"/>
      <c r="P580" s="3"/>
    </row>
    <row r="581">
      <c r="B581" s="2"/>
      <c r="F581" s="2"/>
      <c r="J581" s="2"/>
      <c r="O581" s="3"/>
      <c r="P581" s="3"/>
    </row>
    <row r="582">
      <c r="B582" s="2"/>
      <c r="F582" s="2"/>
      <c r="J582" s="2"/>
      <c r="O582" s="3"/>
      <c r="P582" s="3"/>
    </row>
    <row r="583">
      <c r="B583" s="2"/>
      <c r="F583" s="2"/>
      <c r="J583" s="2"/>
      <c r="O583" s="3"/>
      <c r="P583" s="3"/>
    </row>
    <row r="584">
      <c r="B584" s="2"/>
      <c r="F584" s="2"/>
      <c r="J584" s="2"/>
      <c r="O584" s="3"/>
      <c r="P584" s="3"/>
    </row>
    <row r="585">
      <c r="B585" s="2"/>
      <c r="F585" s="2"/>
      <c r="J585" s="2"/>
      <c r="O585" s="3"/>
      <c r="P585" s="3"/>
    </row>
    <row r="586">
      <c r="B586" s="2"/>
      <c r="F586" s="2"/>
      <c r="J586" s="2"/>
      <c r="O586" s="3"/>
      <c r="P586" s="3"/>
    </row>
    <row r="587">
      <c r="B587" s="2"/>
      <c r="F587" s="2"/>
      <c r="J587" s="2"/>
      <c r="O587" s="3"/>
      <c r="P587" s="3"/>
    </row>
    <row r="588">
      <c r="B588" s="2"/>
      <c r="F588" s="2"/>
      <c r="J588" s="2"/>
      <c r="O588" s="3"/>
      <c r="P588" s="3"/>
    </row>
    <row r="589">
      <c r="B589" s="2"/>
      <c r="F589" s="2"/>
      <c r="J589" s="2"/>
      <c r="O589" s="3"/>
      <c r="P589" s="3"/>
    </row>
    <row r="590">
      <c r="B590" s="2"/>
      <c r="F590" s="2"/>
      <c r="J590" s="2"/>
      <c r="O590" s="3"/>
      <c r="P590" s="3"/>
    </row>
    <row r="591">
      <c r="B591" s="2"/>
      <c r="F591" s="2"/>
      <c r="J591" s="2"/>
      <c r="O591" s="3"/>
      <c r="P591" s="3"/>
    </row>
    <row r="592">
      <c r="B592" s="2"/>
      <c r="F592" s="2"/>
      <c r="J592" s="2"/>
      <c r="O592" s="3"/>
      <c r="P592" s="3"/>
    </row>
    <row r="593">
      <c r="B593" s="2"/>
      <c r="F593" s="2"/>
      <c r="J593" s="2"/>
      <c r="O593" s="3"/>
      <c r="P593" s="3"/>
    </row>
    <row r="594">
      <c r="B594" s="2"/>
      <c r="F594" s="2"/>
      <c r="J594" s="2"/>
      <c r="O594" s="3"/>
      <c r="P594" s="3"/>
    </row>
    <row r="595">
      <c r="B595" s="2"/>
      <c r="F595" s="2"/>
      <c r="J595" s="2"/>
      <c r="O595" s="3"/>
      <c r="P595" s="3"/>
    </row>
    <row r="596">
      <c r="B596" s="2"/>
      <c r="F596" s="2"/>
      <c r="J596" s="2"/>
      <c r="O596" s="3"/>
      <c r="P596" s="3"/>
    </row>
    <row r="597">
      <c r="B597" s="2"/>
      <c r="F597" s="2"/>
      <c r="J597" s="2"/>
      <c r="O597" s="3"/>
      <c r="P597" s="3"/>
    </row>
    <row r="598">
      <c r="B598" s="2"/>
      <c r="F598" s="2"/>
      <c r="J598" s="2"/>
      <c r="O598" s="3"/>
      <c r="P598" s="3"/>
    </row>
    <row r="599">
      <c r="B599" s="2"/>
      <c r="F599" s="2"/>
      <c r="J599" s="2"/>
      <c r="O599" s="3"/>
      <c r="P599" s="3"/>
    </row>
    <row r="600">
      <c r="B600" s="2"/>
      <c r="F600" s="2"/>
      <c r="J600" s="2"/>
      <c r="O600" s="3"/>
      <c r="P600" s="3"/>
    </row>
    <row r="601">
      <c r="B601" s="2"/>
      <c r="F601" s="2"/>
      <c r="J601" s="2"/>
      <c r="O601" s="3"/>
      <c r="P601" s="3"/>
    </row>
    <row r="602">
      <c r="B602" s="2"/>
      <c r="F602" s="2"/>
      <c r="J602" s="2"/>
      <c r="O602" s="3"/>
      <c r="P602" s="3"/>
    </row>
    <row r="603">
      <c r="B603" s="2"/>
      <c r="F603" s="2"/>
      <c r="J603" s="2"/>
      <c r="O603" s="3"/>
      <c r="P603" s="3"/>
    </row>
    <row r="604">
      <c r="B604" s="2"/>
      <c r="F604" s="2"/>
      <c r="J604" s="2"/>
      <c r="O604" s="3"/>
      <c r="P604" s="3"/>
    </row>
    <row r="605">
      <c r="B605" s="2"/>
      <c r="F605" s="2"/>
      <c r="J605" s="2"/>
      <c r="O605" s="3"/>
      <c r="P605" s="3"/>
    </row>
    <row r="606">
      <c r="B606" s="2"/>
      <c r="F606" s="2"/>
      <c r="J606" s="2"/>
      <c r="O606" s="3"/>
      <c r="P606" s="3"/>
    </row>
    <row r="607">
      <c r="B607" s="2"/>
      <c r="F607" s="2"/>
      <c r="J607" s="2"/>
      <c r="O607" s="3"/>
      <c r="P607" s="3"/>
    </row>
    <row r="608">
      <c r="B608" s="2"/>
      <c r="F608" s="2"/>
      <c r="J608" s="2"/>
      <c r="O608" s="3"/>
      <c r="P608" s="3"/>
    </row>
    <row r="609">
      <c r="B609" s="2"/>
      <c r="F609" s="2"/>
      <c r="J609" s="2"/>
      <c r="O609" s="3"/>
      <c r="P609" s="3"/>
    </row>
    <row r="610">
      <c r="B610" s="2"/>
      <c r="F610" s="2"/>
      <c r="J610" s="2"/>
      <c r="O610" s="3"/>
      <c r="P610" s="3"/>
    </row>
    <row r="611">
      <c r="B611" s="2"/>
      <c r="F611" s="2"/>
      <c r="J611" s="2"/>
      <c r="O611" s="3"/>
      <c r="P611" s="3"/>
    </row>
    <row r="612">
      <c r="B612" s="2"/>
      <c r="F612" s="2"/>
      <c r="J612" s="2"/>
      <c r="O612" s="3"/>
      <c r="P612" s="3"/>
    </row>
    <row r="613">
      <c r="B613" s="2"/>
      <c r="F613" s="2"/>
      <c r="J613" s="2"/>
      <c r="O613" s="3"/>
      <c r="P613" s="3"/>
    </row>
    <row r="614">
      <c r="B614" s="2"/>
      <c r="F614" s="2"/>
      <c r="J614" s="2"/>
      <c r="O614" s="3"/>
      <c r="P614" s="3"/>
    </row>
    <row r="615">
      <c r="B615" s="2"/>
      <c r="F615" s="2"/>
      <c r="J615" s="2"/>
      <c r="O615" s="3"/>
      <c r="P615" s="3"/>
    </row>
    <row r="616">
      <c r="B616" s="2"/>
      <c r="F616" s="2"/>
      <c r="J616" s="2"/>
      <c r="O616" s="3"/>
      <c r="P616" s="3"/>
    </row>
    <row r="617">
      <c r="B617" s="2"/>
      <c r="F617" s="2"/>
      <c r="J617" s="2"/>
      <c r="O617" s="3"/>
      <c r="P617" s="3"/>
    </row>
    <row r="618">
      <c r="B618" s="2"/>
      <c r="F618" s="2"/>
      <c r="J618" s="2"/>
      <c r="O618" s="3"/>
      <c r="P618" s="3"/>
    </row>
    <row r="619">
      <c r="B619" s="2"/>
      <c r="F619" s="2"/>
      <c r="J619" s="2"/>
      <c r="O619" s="3"/>
      <c r="P619" s="3"/>
    </row>
    <row r="620">
      <c r="B620" s="2"/>
      <c r="F620" s="2"/>
      <c r="J620" s="2"/>
      <c r="O620" s="3"/>
      <c r="P620" s="3"/>
    </row>
    <row r="621">
      <c r="B621" s="2"/>
      <c r="F621" s="2"/>
      <c r="J621" s="2"/>
      <c r="O621" s="3"/>
      <c r="P621" s="3"/>
    </row>
    <row r="622">
      <c r="B622" s="2"/>
      <c r="F622" s="2"/>
      <c r="J622" s="2"/>
      <c r="O622" s="3"/>
      <c r="P622" s="3"/>
    </row>
    <row r="623">
      <c r="B623" s="2"/>
      <c r="F623" s="2"/>
      <c r="J623" s="2"/>
      <c r="O623" s="3"/>
      <c r="P623" s="3"/>
    </row>
    <row r="624">
      <c r="B624" s="2"/>
      <c r="F624" s="2"/>
      <c r="J624" s="2"/>
      <c r="O624" s="3"/>
      <c r="P624" s="3"/>
    </row>
    <row r="625">
      <c r="B625" s="2"/>
      <c r="F625" s="2"/>
      <c r="J625" s="2"/>
      <c r="O625" s="3"/>
      <c r="P625" s="3"/>
    </row>
    <row r="626">
      <c r="B626" s="2"/>
      <c r="F626" s="2"/>
      <c r="J626" s="2"/>
      <c r="O626" s="3"/>
      <c r="P626" s="3"/>
    </row>
    <row r="627">
      <c r="B627" s="2"/>
      <c r="F627" s="2"/>
      <c r="J627" s="2"/>
      <c r="O627" s="3"/>
      <c r="P627" s="3"/>
    </row>
    <row r="628">
      <c r="B628" s="2"/>
      <c r="F628" s="2"/>
      <c r="J628" s="2"/>
      <c r="O628" s="3"/>
      <c r="P628" s="3"/>
    </row>
    <row r="629">
      <c r="B629" s="2"/>
      <c r="F629" s="2"/>
      <c r="J629" s="2"/>
      <c r="O629" s="3"/>
      <c r="P629" s="3"/>
    </row>
    <row r="630">
      <c r="B630" s="2"/>
      <c r="F630" s="2"/>
      <c r="J630" s="2"/>
      <c r="O630" s="3"/>
      <c r="P630" s="3"/>
    </row>
    <row r="631">
      <c r="B631" s="2"/>
      <c r="F631" s="2"/>
      <c r="J631" s="2"/>
      <c r="O631" s="3"/>
      <c r="P631" s="3"/>
    </row>
    <row r="632">
      <c r="B632" s="2"/>
      <c r="F632" s="2"/>
      <c r="J632" s="2"/>
      <c r="O632" s="3"/>
      <c r="P632" s="3"/>
    </row>
    <row r="633">
      <c r="B633" s="2"/>
      <c r="F633" s="2"/>
      <c r="J633" s="2"/>
      <c r="O633" s="3"/>
      <c r="P633" s="3"/>
    </row>
    <row r="634">
      <c r="B634" s="2"/>
      <c r="F634" s="2"/>
      <c r="J634" s="2"/>
      <c r="O634" s="3"/>
      <c r="P634" s="3"/>
    </row>
    <row r="635">
      <c r="B635" s="2"/>
      <c r="F635" s="2"/>
      <c r="J635" s="2"/>
      <c r="O635" s="3"/>
      <c r="P635" s="3"/>
    </row>
    <row r="636">
      <c r="B636" s="2"/>
      <c r="F636" s="2"/>
      <c r="J636" s="2"/>
      <c r="O636" s="3"/>
      <c r="P636" s="3"/>
    </row>
    <row r="637">
      <c r="B637" s="2"/>
      <c r="F637" s="2"/>
      <c r="J637" s="2"/>
      <c r="O637" s="3"/>
      <c r="P637" s="3"/>
    </row>
    <row r="638">
      <c r="B638" s="2"/>
      <c r="F638" s="2"/>
      <c r="J638" s="2"/>
      <c r="O638" s="3"/>
      <c r="P638" s="3"/>
    </row>
    <row r="639">
      <c r="B639" s="2"/>
      <c r="F639" s="2"/>
      <c r="J639" s="2"/>
      <c r="O639" s="3"/>
      <c r="P639" s="3"/>
    </row>
    <row r="640">
      <c r="B640" s="2"/>
      <c r="F640" s="2"/>
      <c r="J640" s="2"/>
      <c r="O640" s="3"/>
      <c r="P640" s="3"/>
    </row>
    <row r="641">
      <c r="B641" s="2"/>
      <c r="F641" s="2"/>
      <c r="J641" s="2"/>
      <c r="O641" s="3"/>
      <c r="P641" s="3"/>
    </row>
    <row r="642">
      <c r="B642" s="2"/>
      <c r="F642" s="2"/>
      <c r="J642" s="2"/>
      <c r="O642" s="3"/>
      <c r="P642" s="3"/>
    </row>
    <row r="643">
      <c r="B643" s="2"/>
      <c r="F643" s="2"/>
      <c r="J643" s="2"/>
      <c r="O643" s="3"/>
      <c r="P643" s="3"/>
    </row>
    <row r="644">
      <c r="B644" s="2"/>
      <c r="F644" s="2"/>
      <c r="J644" s="2"/>
      <c r="O644" s="3"/>
      <c r="P644" s="3"/>
    </row>
    <row r="645">
      <c r="B645" s="2"/>
      <c r="F645" s="2"/>
      <c r="J645" s="2"/>
      <c r="O645" s="3"/>
      <c r="P645" s="3"/>
    </row>
    <row r="646">
      <c r="B646" s="2"/>
      <c r="F646" s="2"/>
      <c r="J646" s="2"/>
      <c r="O646" s="3"/>
      <c r="P646" s="3"/>
    </row>
    <row r="647">
      <c r="B647" s="2"/>
      <c r="F647" s="2"/>
      <c r="J647" s="2"/>
      <c r="O647" s="3"/>
      <c r="P647" s="3"/>
    </row>
    <row r="648">
      <c r="B648" s="2"/>
      <c r="F648" s="2"/>
      <c r="J648" s="2"/>
      <c r="O648" s="3"/>
      <c r="P648" s="3"/>
    </row>
    <row r="649">
      <c r="B649" s="2"/>
      <c r="F649" s="2"/>
      <c r="J649" s="2"/>
      <c r="O649" s="3"/>
      <c r="P649" s="3"/>
    </row>
    <row r="650">
      <c r="B650" s="2"/>
      <c r="F650" s="2"/>
      <c r="J650" s="2"/>
      <c r="O650" s="3"/>
      <c r="P650" s="3"/>
    </row>
    <row r="651">
      <c r="B651" s="2"/>
      <c r="F651" s="2"/>
      <c r="J651" s="2"/>
      <c r="O651" s="3"/>
      <c r="P651" s="3"/>
    </row>
    <row r="652">
      <c r="B652" s="2"/>
      <c r="F652" s="2"/>
      <c r="J652" s="2"/>
      <c r="O652" s="3"/>
      <c r="P652" s="3"/>
    </row>
    <row r="653">
      <c r="B653" s="2"/>
      <c r="F653" s="2"/>
      <c r="J653" s="2"/>
      <c r="O653" s="3"/>
      <c r="P653" s="3"/>
    </row>
    <row r="654">
      <c r="B654" s="2"/>
      <c r="F654" s="2"/>
      <c r="J654" s="2"/>
      <c r="O654" s="3"/>
      <c r="P654" s="3"/>
    </row>
    <row r="655">
      <c r="B655" s="2"/>
      <c r="F655" s="2"/>
      <c r="J655" s="2"/>
      <c r="O655" s="3"/>
      <c r="P655" s="3"/>
    </row>
    <row r="656">
      <c r="B656" s="2"/>
      <c r="F656" s="2"/>
      <c r="J656" s="2"/>
      <c r="O656" s="3"/>
      <c r="P656" s="3"/>
    </row>
    <row r="657">
      <c r="B657" s="2"/>
      <c r="F657" s="2"/>
      <c r="J657" s="2"/>
      <c r="O657" s="3"/>
      <c r="P657" s="3"/>
    </row>
    <row r="658">
      <c r="B658" s="2"/>
      <c r="F658" s="2"/>
      <c r="J658" s="2"/>
      <c r="O658" s="3"/>
      <c r="P658" s="3"/>
    </row>
    <row r="659">
      <c r="B659" s="2"/>
      <c r="F659" s="2"/>
      <c r="J659" s="2"/>
      <c r="O659" s="3"/>
      <c r="P659" s="3"/>
    </row>
    <row r="660">
      <c r="B660" s="2"/>
      <c r="F660" s="2"/>
      <c r="J660" s="2"/>
      <c r="O660" s="3"/>
      <c r="P660" s="3"/>
    </row>
    <row r="661">
      <c r="B661" s="2"/>
      <c r="F661" s="2"/>
      <c r="J661" s="2"/>
      <c r="O661" s="3"/>
      <c r="P661" s="3"/>
    </row>
    <row r="662">
      <c r="B662" s="2"/>
      <c r="F662" s="2"/>
      <c r="J662" s="2"/>
      <c r="O662" s="3"/>
      <c r="P662" s="3"/>
    </row>
    <row r="663">
      <c r="B663" s="2"/>
      <c r="F663" s="2"/>
      <c r="J663" s="2"/>
      <c r="O663" s="3"/>
      <c r="P663" s="3"/>
    </row>
    <row r="664">
      <c r="B664" s="2"/>
      <c r="F664" s="2"/>
      <c r="J664" s="2"/>
      <c r="O664" s="3"/>
      <c r="P664" s="3"/>
    </row>
    <row r="665">
      <c r="B665" s="2"/>
      <c r="F665" s="2"/>
      <c r="J665" s="2"/>
      <c r="O665" s="3"/>
      <c r="P665" s="3"/>
    </row>
    <row r="666">
      <c r="B666" s="2"/>
      <c r="F666" s="2"/>
      <c r="J666" s="2"/>
      <c r="O666" s="3"/>
      <c r="P666" s="3"/>
    </row>
    <row r="667">
      <c r="B667" s="2"/>
      <c r="F667" s="2"/>
      <c r="J667" s="2"/>
      <c r="O667" s="3"/>
      <c r="P667" s="3"/>
    </row>
    <row r="668">
      <c r="B668" s="2"/>
      <c r="F668" s="2"/>
      <c r="J668" s="2"/>
      <c r="O668" s="3"/>
      <c r="P668" s="3"/>
    </row>
    <row r="669">
      <c r="B669" s="2"/>
      <c r="F669" s="2"/>
      <c r="J669" s="2"/>
      <c r="O669" s="3"/>
      <c r="P669" s="3"/>
    </row>
    <row r="670">
      <c r="B670" s="2"/>
      <c r="F670" s="2"/>
      <c r="J670" s="2"/>
      <c r="O670" s="3"/>
      <c r="P670" s="3"/>
    </row>
    <row r="671">
      <c r="B671" s="2"/>
      <c r="F671" s="2"/>
      <c r="J671" s="2"/>
      <c r="O671" s="3"/>
      <c r="P671" s="3"/>
    </row>
    <row r="672">
      <c r="B672" s="2"/>
      <c r="F672" s="2"/>
      <c r="J672" s="2"/>
      <c r="O672" s="3"/>
      <c r="P672" s="3"/>
    </row>
    <row r="673">
      <c r="B673" s="2"/>
      <c r="F673" s="2"/>
      <c r="J673" s="2"/>
      <c r="O673" s="3"/>
      <c r="P673" s="3"/>
    </row>
    <row r="674">
      <c r="B674" s="2"/>
      <c r="F674" s="2"/>
      <c r="J674" s="2"/>
      <c r="O674" s="3"/>
      <c r="P674" s="3"/>
    </row>
    <row r="675">
      <c r="B675" s="2"/>
      <c r="F675" s="2"/>
      <c r="J675" s="2"/>
      <c r="O675" s="3"/>
      <c r="P675" s="3"/>
    </row>
    <row r="676">
      <c r="B676" s="2"/>
      <c r="F676" s="2"/>
      <c r="J676" s="2"/>
      <c r="O676" s="3"/>
      <c r="P676" s="3"/>
    </row>
    <row r="677">
      <c r="B677" s="2"/>
      <c r="F677" s="2"/>
      <c r="J677" s="2"/>
      <c r="O677" s="3"/>
      <c r="P677" s="3"/>
    </row>
    <row r="678">
      <c r="B678" s="2"/>
      <c r="F678" s="2"/>
      <c r="J678" s="2"/>
      <c r="O678" s="3"/>
      <c r="P678" s="3"/>
    </row>
    <row r="679">
      <c r="B679" s="2"/>
      <c r="F679" s="2"/>
      <c r="J679" s="2"/>
      <c r="O679" s="3"/>
      <c r="P679" s="3"/>
    </row>
    <row r="680">
      <c r="B680" s="2"/>
      <c r="F680" s="2"/>
      <c r="J680" s="2"/>
      <c r="O680" s="3"/>
      <c r="P680" s="3"/>
    </row>
    <row r="681">
      <c r="B681" s="2"/>
      <c r="F681" s="2"/>
      <c r="J681" s="2"/>
      <c r="O681" s="3"/>
      <c r="P681" s="3"/>
    </row>
    <row r="682">
      <c r="B682" s="2"/>
      <c r="F682" s="2"/>
      <c r="J682" s="2"/>
      <c r="O682" s="3"/>
      <c r="P682" s="3"/>
    </row>
    <row r="683">
      <c r="B683" s="2"/>
      <c r="F683" s="2"/>
      <c r="J683" s="2"/>
      <c r="O683" s="3"/>
      <c r="P683" s="3"/>
    </row>
    <row r="684">
      <c r="B684" s="2"/>
      <c r="F684" s="2"/>
      <c r="J684" s="2"/>
      <c r="O684" s="3"/>
      <c r="P684" s="3"/>
    </row>
    <row r="685">
      <c r="B685" s="2"/>
      <c r="F685" s="2"/>
      <c r="J685" s="2"/>
      <c r="O685" s="3"/>
      <c r="P685" s="3"/>
    </row>
    <row r="686">
      <c r="B686" s="2"/>
      <c r="F686" s="2"/>
      <c r="J686" s="2"/>
      <c r="O686" s="3"/>
      <c r="P686" s="3"/>
    </row>
    <row r="687">
      <c r="B687" s="2"/>
      <c r="F687" s="2"/>
      <c r="J687" s="2"/>
      <c r="O687" s="3"/>
      <c r="P687" s="3"/>
    </row>
    <row r="688">
      <c r="B688" s="2"/>
      <c r="F688" s="2"/>
      <c r="J688" s="2"/>
      <c r="O688" s="3"/>
      <c r="P688" s="3"/>
    </row>
    <row r="689">
      <c r="B689" s="2"/>
      <c r="F689" s="2"/>
      <c r="J689" s="2"/>
      <c r="O689" s="3"/>
      <c r="P689" s="3"/>
    </row>
    <row r="690">
      <c r="B690" s="2"/>
      <c r="F690" s="2"/>
      <c r="J690" s="2"/>
      <c r="O690" s="3"/>
      <c r="P690" s="3"/>
    </row>
    <row r="691">
      <c r="B691" s="2"/>
      <c r="F691" s="2"/>
      <c r="J691" s="2"/>
      <c r="O691" s="3"/>
      <c r="P691" s="3"/>
    </row>
    <row r="692">
      <c r="B692" s="2"/>
      <c r="F692" s="2"/>
      <c r="J692" s="2"/>
      <c r="O692" s="3"/>
      <c r="P692" s="3"/>
    </row>
    <row r="693">
      <c r="B693" s="2"/>
      <c r="F693" s="2"/>
      <c r="J693" s="2"/>
      <c r="O693" s="3"/>
      <c r="P693" s="3"/>
    </row>
    <row r="694">
      <c r="B694" s="2"/>
      <c r="F694" s="2"/>
      <c r="J694" s="2"/>
      <c r="O694" s="3"/>
      <c r="P694" s="3"/>
    </row>
    <row r="695">
      <c r="B695" s="2"/>
      <c r="F695" s="2"/>
      <c r="J695" s="2"/>
      <c r="O695" s="3"/>
      <c r="P695" s="3"/>
    </row>
    <row r="696">
      <c r="B696" s="2"/>
      <c r="F696" s="2"/>
      <c r="J696" s="2"/>
      <c r="O696" s="3"/>
      <c r="P696" s="3"/>
    </row>
    <row r="697">
      <c r="B697" s="2"/>
      <c r="F697" s="2"/>
      <c r="J697" s="2"/>
      <c r="O697" s="3"/>
      <c r="P697" s="3"/>
    </row>
    <row r="698">
      <c r="B698" s="2"/>
      <c r="F698" s="2"/>
      <c r="J698" s="2"/>
      <c r="O698" s="3"/>
      <c r="P698" s="3"/>
    </row>
    <row r="699">
      <c r="B699" s="2"/>
      <c r="F699" s="2"/>
      <c r="J699" s="2"/>
      <c r="O699" s="3"/>
      <c r="P699" s="3"/>
    </row>
    <row r="700">
      <c r="B700" s="2"/>
      <c r="F700" s="2"/>
      <c r="J700" s="2"/>
      <c r="O700" s="3"/>
      <c r="P700" s="3"/>
    </row>
    <row r="701">
      <c r="B701" s="2"/>
      <c r="F701" s="2"/>
      <c r="J701" s="2"/>
      <c r="O701" s="3"/>
      <c r="P701" s="3"/>
    </row>
    <row r="702">
      <c r="B702" s="2"/>
      <c r="F702" s="2"/>
      <c r="J702" s="2"/>
      <c r="O702" s="3"/>
      <c r="P702" s="3"/>
    </row>
    <row r="703">
      <c r="B703" s="2"/>
      <c r="F703" s="2"/>
      <c r="J703" s="2"/>
      <c r="O703" s="3"/>
      <c r="P703" s="3"/>
    </row>
    <row r="704">
      <c r="B704" s="2"/>
      <c r="F704" s="2"/>
      <c r="J704" s="2"/>
      <c r="O704" s="3"/>
      <c r="P704" s="3"/>
    </row>
    <row r="705">
      <c r="B705" s="2"/>
      <c r="F705" s="2"/>
      <c r="J705" s="2"/>
      <c r="O705" s="3"/>
      <c r="P705" s="3"/>
    </row>
    <row r="706">
      <c r="B706" s="2"/>
      <c r="F706" s="2"/>
      <c r="J706" s="2"/>
      <c r="O706" s="3"/>
      <c r="P706" s="3"/>
    </row>
    <row r="707">
      <c r="B707" s="2"/>
      <c r="F707" s="2"/>
      <c r="J707" s="2"/>
      <c r="O707" s="3"/>
      <c r="P707" s="3"/>
    </row>
    <row r="708">
      <c r="B708" s="2"/>
      <c r="F708" s="2"/>
      <c r="J708" s="2"/>
      <c r="O708" s="3"/>
      <c r="P708" s="3"/>
    </row>
    <row r="709">
      <c r="B709" s="2"/>
      <c r="F709" s="2"/>
      <c r="J709" s="2"/>
      <c r="O709" s="3"/>
      <c r="P709" s="3"/>
    </row>
    <row r="710">
      <c r="B710" s="2"/>
      <c r="F710" s="2"/>
      <c r="J710" s="2"/>
      <c r="O710" s="3"/>
      <c r="P710" s="3"/>
    </row>
    <row r="711">
      <c r="B711" s="2"/>
      <c r="F711" s="2"/>
      <c r="J711" s="2"/>
      <c r="O711" s="3"/>
      <c r="P711" s="3"/>
    </row>
    <row r="712">
      <c r="B712" s="2"/>
      <c r="F712" s="2"/>
      <c r="J712" s="2"/>
      <c r="O712" s="3"/>
      <c r="P712" s="3"/>
    </row>
    <row r="713">
      <c r="B713" s="2"/>
      <c r="F713" s="2"/>
      <c r="J713" s="2"/>
      <c r="O713" s="3"/>
      <c r="P713" s="3"/>
    </row>
    <row r="714">
      <c r="B714" s="2"/>
      <c r="F714" s="2"/>
      <c r="J714" s="2"/>
      <c r="O714" s="3"/>
      <c r="P714" s="3"/>
    </row>
    <row r="715">
      <c r="B715" s="2"/>
      <c r="F715" s="2"/>
      <c r="J715" s="2"/>
      <c r="O715" s="3"/>
      <c r="P715" s="3"/>
    </row>
    <row r="716">
      <c r="B716" s="2"/>
      <c r="F716" s="2"/>
      <c r="J716" s="2"/>
      <c r="O716" s="3"/>
      <c r="P716" s="3"/>
    </row>
    <row r="717">
      <c r="B717" s="2"/>
      <c r="F717" s="2"/>
      <c r="J717" s="2"/>
      <c r="O717" s="3"/>
      <c r="P717" s="3"/>
    </row>
    <row r="718">
      <c r="B718" s="2"/>
      <c r="F718" s="2"/>
      <c r="J718" s="2"/>
      <c r="O718" s="3"/>
      <c r="P718" s="3"/>
    </row>
    <row r="719">
      <c r="B719" s="2"/>
      <c r="F719" s="2"/>
      <c r="J719" s="2"/>
      <c r="O719" s="3"/>
      <c r="P719" s="3"/>
    </row>
    <row r="720">
      <c r="B720" s="2"/>
      <c r="F720" s="2"/>
      <c r="J720" s="2"/>
      <c r="O720" s="3"/>
      <c r="P720" s="3"/>
    </row>
    <row r="721">
      <c r="B721" s="2"/>
      <c r="F721" s="2"/>
      <c r="J721" s="2"/>
      <c r="O721" s="3"/>
      <c r="P721" s="3"/>
    </row>
    <row r="722">
      <c r="B722" s="2"/>
      <c r="F722" s="2"/>
      <c r="J722" s="2"/>
      <c r="O722" s="3"/>
      <c r="P722" s="3"/>
    </row>
    <row r="723">
      <c r="B723" s="2"/>
      <c r="F723" s="2"/>
      <c r="J723" s="2"/>
      <c r="O723" s="3"/>
      <c r="P723" s="3"/>
    </row>
    <row r="724">
      <c r="B724" s="2"/>
      <c r="F724" s="2"/>
      <c r="J724" s="2"/>
      <c r="O724" s="3"/>
      <c r="P724" s="3"/>
    </row>
    <row r="725">
      <c r="B725" s="2"/>
      <c r="F725" s="2"/>
      <c r="J725" s="2"/>
      <c r="O725" s="3"/>
      <c r="P725" s="3"/>
    </row>
    <row r="726">
      <c r="B726" s="2"/>
      <c r="F726" s="2"/>
      <c r="J726" s="2"/>
      <c r="O726" s="3"/>
      <c r="P726" s="3"/>
    </row>
    <row r="727">
      <c r="B727" s="2"/>
      <c r="F727" s="2"/>
      <c r="J727" s="2"/>
      <c r="O727" s="3"/>
      <c r="P727" s="3"/>
    </row>
    <row r="728">
      <c r="B728" s="2"/>
      <c r="F728" s="2"/>
      <c r="J728" s="2"/>
      <c r="O728" s="3"/>
      <c r="P728" s="3"/>
    </row>
    <row r="729">
      <c r="B729" s="2"/>
      <c r="F729" s="2"/>
      <c r="J729" s="2"/>
      <c r="O729" s="3"/>
      <c r="P729" s="3"/>
    </row>
    <row r="730">
      <c r="B730" s="2"/>
      <c r="F730" s="2"/>
      <c r="J730" s="2"/>
      <c r="O730" s="3"/>
      <c r="P730" s="3"/>
    </row>
    <row r="731">
      <c r="B731" s="2"/>
      <c r="F731" s="2"/>
      <c r="J731" s="2"/>
      <c r="O731" s="3"/>
      <c r="P731" s="3"/>
    </row>
    <row r="732">
      <c r="B732" s="2"/>
      <c r="F732" s="2"/>
      <c r="J732" s="2"/>
      <c r="O732" s="3"/>
      <c r="P732" s="3"/>
    </row>
    <row r="733">
      <c r="B733" s="2"/>
      <c r="F733" s="2"/>
      <c r="J733" s="2"/>
      <c r="O733" s="3"/>
      <c r="P733" s="3"/>
    </row>
    <row r="734">
      <c r="B734" s="2"/>
      <c r="F734" s="2"/>
      <c r="J734" s="2"/>
      <c r="O734" s="3"/>
      <c r="P734" s="3"/>
    </row>
    <row r="735">
      <c r="B735" s="2"/>
      <c r="F735" s="2"/>
      <c r="J735" s="2"/>
      <c r="O735" s="3"/>
      <c r="P735" s="3"/>
    </row>
    <row r="736">
      <c r="B736" s="2"/>
      <c r="F736" s="2"/>
      <c r="J736" s="2"/>
      <c r="O736" s="3"/>
      <c r="P736" s="3"/>
    </row>
    <row r="737">
      <c r="B737" s="2"/>
      <c r="F737" s="2"/>
      <c r="J737" s="2"/>
      <c r="O737" s="3"/>
      <c r="P737" s="3"/>
    </row>
    <row r="738">
      <c r="B738" s="2"/>
      <c r="F738" s="2"/>
      <c r="J738" s="2"/>
      <c r="O738" s="3"/>
      <c r="P738" s="3"/>
    </row>
    <row r="739">
      <c r="B739" s="2"/>
      <c r="F739" s="2"/>
      <c r="J739" s="2"/>
      <c r="O739" s="3"/>
      <c r="P739" s="3"/>
    </row>
    <row r="740">
      <c r="B740" s="2"/>
      <c r="F740" s="2"/>
      <c r="J740" s="2"/>
      <c r="O740" s="3"/>
      <c r="P740" s="3"/>
    </row>
    <row r="741">
      <c r="B741" s="2"/>
      <c r="F741" s="2"/>
      <c r="J741" s="2"/>
      <c r="O741" s="3"/>
      <c r="P741" s="3"/>
    </row>
    <row r="742">
      <c r="B742" s="2"/>
      <c r="F742" s="2"/>
      <c r="J742" s="2"/>
      <c r="O742" s="3"/>
      <c r="P742" s="3"/>
    </row>
    <row r="743">
      <c r="B743" s="2"/>
      <c r="F743" s="2"/>
      <c r="J743" s="2"/>
      <c r="O743" s="3"/>
      <c r="P743" s="3"/>
    </row>
    <row r="744">
      <c r="B744" s="2"/>
      <c r="F744" s="2"/>
      <c r="J744" s="2"/>
      <c r="O744" s="3"/>
      <c r="P744" s="3"/>
    </row>
    <row r="745">
      <c r="B745" s="2"/>
      <c r="F745" s="2"/>
      <c r="J745" s="2"/>
      <c r="O745" s="3"/>
      <c r="P745" s="3"/>
    </row>
    <row r="746">
      <c r="B746" s="2"/>
      <c r="F746" s="2"/>
      <c r="J746" s="2"/>
      <c r="O746" s="3"/>
      <c r="P746" s="3"/>
    </row>
    <row r="747">
      <c r="B747" s="2"/>
      <c r="F747" s="2"/>
      <c r="J747" s="2"/>
      <c r="O747" s="3"/>
      <c r="P747" s="3"/>
    </row>
    <row r="748">
      <c r="B748" s="2"/>
      <c r="F748" s="2"/>
      <c r="J748" s="2"/>
      <c r="O748" s="3"/>
      <c r="P748" s="3"/>
    </row>
    <row r="749">
      <c r="B749" s="2"/>
      <c r="F749" s="2"/>
      <c r="J749" s="2"/>
      <c r="O749" s="3"/>
      <c r="P749" s="3"/>
    </row>
    <row r="750">
      <c r="B750" s="2"/>
      <c r="F750" s="2"/>
      <c r="J750" s="2"/>
      <c r="O750" s="3"/>
      <c r="P750" s="3"/>
    </row>
    <row r="751">
      <c r="B751" s="2"/>
      <c r="F751" s="2"/>
      <c r="J751" s="2"/>
      <c r="O751" s="3"/>
      <c r="P751" s="3"/>
    </row>
    <row r="752">
      <c r="B752" s="2"/>
      <c r="F752" s="2"/>
      <c r="J752" s="2"/>
      <c r="O752" s="3"/>
      <c r="P752" s="3"/>
    </row>
    <row r="753">
      <c r="B753" s="2"/>
      <c r="F753" s="2"/>
      <c r="J753" s="2"/>
      <c r="O753" s="3"/>
      <c r="P753" s="3"/>
    </row>
    <row r="754">
      <c r="B754" s="2"/>
      <c r="F754" s="2"/>
      <c r="J754" s="2"/>
      <c r="O754" s="3"/>
      <c r="P754" s="3"/>
    </row>
    <row r="755">
      <c r="B755" s="2"/>
      <c r="F755" s="2"/>
      <c r="J755" s="2"/>
      <c r="O755" s="3"/>
      <c r="P755" s="3"/>
    </row>
    <row r="756">
      <c r="B756" s="2"/>
      <c r="F756" s="2"/>
      <c r="J756" s="2"/>
      <c r="O756" s="3"/>
      <c r="P756" s="3"/>
    </row>
    <row r="757">
      <c r="B757" s="2"/>
      <c r="F757" s="2"/>
      <c r="J757" s="2"/>
      <c r="O757" s="3"/>
      <c r="P757" s="3"/>
    </row>
    <row r="758">
      <c r="B758" s="2"/>
      <c r="F758" s="2"/>
      <c r="J758" s="2"/>
      <c r="O758" s="3"/>
      <c r="P758" s="3"/>
    </row>
    <row r="759">
      <c r="B759" s="2"/>
      <c r="F759" s="2"/>
      <c r="J759" s="2"/>
      <c r="O759" s="3"/>
      <c r="P759" s="3"/>
    </row>
    <row r="760">
      <c r="B760" s="2"/>
      <c r="F760" s="2"/>
      <c r="J760" s="2"/>
      <c r="O760" s="3"/>
      <c r="P760" s="3"/>
    </row>
    <row r="761">
      <c r="B761" s="2"/>
      <c r="F761" s="2"/>
      <c r="J761" s="2"/>
      <c r="O761" s="3"/>
      <c r="P761" s="3"/>
    </row>
    <row r="762">
      <c r="B762" s="2"/>
      <c r="F762" s="2"/>
      <c r="J762" s="2"/>
      <c r="O762" s="3"/>
      <c r="P762" s="3"/>
    </row>
    <row r="763">
      <c r="B763" s="2"/>
      <c r="F763" s="2"/>
      <c r="J763" s="2"/>
      <c r="O763" s="3"/>
      <c r="P763" s="3"/>
    </row>
    <row r="764">
      <c r="B764" s="2"/>
      <c r="F764" s="2"/>
      <c r="J764" s="2"/>
      <c r="O764" s="3"/>
      <c r="P764" s="3"/>
    </row>
    <row r="765">
      <c r="B765" s="2"/>
      <c r="F765" s="2"/>
      <c r="J765" s="2"/>
      <c r="O765" s="3"/>
      <c r="P765" s="3"/>
    </row>
    <row r="766">
      <c r="B766" s="2"/>
      <c r="F766" s="2"/>
      <c r="J766" s="2"/>
      <c r="O766" s="3"/>
      <c r="P766" s="3"/>
    </row>
    <row r="767">
      <c r="B767" s="2"/>
      <c r="F767" s="2"/>
      <c r="J767" s="2"/>
      <c r="O767" s="3"/>
      <c r="P767" s="3"/>
    </row>
    <row r="768">
      <c r="B768" s="2"/>
      <c r="F768" s="2"/>
      <c r="J768" s="2"/>
      <c r="O768" s="3"/>
      <c r="P768" s="3"/>
    </row>
    <row r="769">
      <c r="B769" s="2"/>
      <c r="F769" s="2"/>
      <c r="J769" s="2"/>
      <c r="O769" s="3"/>
      <c r="P769" s="3"/>
    </row>
    <row r="770">
      <c r="B770" s="2"/>
      <c r="F770" s="2"/>
      <c r="J770" s="2"/>
      <c r="O770" s="3"/>
      <c r="P770" s="3"/>
    </row>
    <row r="771">
      <c r="B771" s="2"/>
      <c r="F771" s="2"/>
      <c r="J771" s="2"/>
      <c r="O771" s="3"/>
      <c r="P771" s="3"/>
    </row>
    <row r="772">
      <c r="B772" s="2"/>
      <c r="F772" s="2"/>
      <c r="J772" s="2"/>
      <c r="O772" s="3"/>
      <c r="P772" s="3"/>
    </row>
    <row r="773">
      <c r="B773" s="2"/>
      <c r="F773" s="2"/>
      <c r="J773" s="2"/>
      <c r="O773" s="3"/>
      <c r="P773" s="3"/>
    </row>
    <row r="774">
      <c r="B774" s="2"/>
      <c r="F774" s="2"/>
      <c r="J774" s="2"/>
      <c r="O774" s="3"/>
      <c r="P774" s="3"/>
    </row>
    <row r="775">
      <c r="B775" s="2"/>
      <c r="F775" s="2"/>
      <c r="J775" s="2"/>
      <c r="O775" s="3"/>
      <c r="P775" s="3"/>
    </row>
    <row r="776">
      <c r="B776" s="2"/>
      <c r="F776" s="2"/>
      <c r="J776" s="2"/>
      <c r="O776" s="3"/>
      <c r="P776" s="3"/>
    </row>
    <row r="777">
      <c r="B777" s="2"/>
      <c r="F777" s="2"/>
      <c r="J777" s="2"/>
      <c r="O777" s="3"/>
      <c r="P777" s="3"/>
    </row>
    <row r="778">
      <c r="B778" s="2"/>
      <c r="F778" s="2"/>
      <c r="J778" s="2"/>
      <c r="O778" s="3"/>
      <c r="P778" s="3"/>
    </row>
    <row r="779">
      <c r="B779" s="2"/>
      <c r="F779" s="2"/>
      <c r="J779" s="2"/>
      <c r="O779" s="3"/>
      <c r="P779" s="3"/>
    </row>
    <row r="780">
      <c r="B780" s="2"/>
      <c r="F780" s="2"/>
      <c r="J780" s="2"/>
      <c r="O780" s="3"/>
      <c r="P780" s="3"/>
    </row>
    <row r="781">
      <c r="B781" s="2"/>
      <c r="F781" s="2"/>
      <c r="J781" s="2"/>
      <c r="O781" s="3"/>
      <c r="P781" s="3"/>
    </row>
    <row r="782">
      <c r="B782" s="2"/>
      <c r="F782" s="2"/>
      <c r="J782" s="2"/>
      <c r="O782" s="3"/>
      <c r="P782" s="3"/>
    </row>
    <row r="783">
      <c r="B783" s="2"/>
      <c r="F783" s="2"/>
      <c r="J783" s="2"/>
      <c r="O783" s="3"/>
      <c r="P783" s="3"/>
    </row>
    <row r="784">
      <c r="B784" s="2"/>
      <c r="F784" s="2"/>
      <c r="J784" s="2"/>
      <c r="O784" s="3"/>
      <c r="P784" s="3"/>
    </row>
    <row r="785">
      <c r="B785" s="2"/>
      <c r="F785" s="2"/>
      <c r="J785" s="2"/>
      <c r="O785" s="3"/>
      <c r="P785" s="3"/>
    </row>
    <row r="786">
      <c r="B786" s="2"/>
      <c r="F786" s="2"/>
      <c r="J786" s="2"/>
      <c r="O786" s="3"/>
      <c r="P786" s="3"/>
    </row>
    <row r="787">
      <c r="B787" s="2"/>
      <c r="F787" s="2"/>
      <c r="J787" s="2"/>
      <c r="O787" s="3"/>
      <c r="P787" s="3"/>
    </row>
    <row r="788">
      <c r="B788" s="2"/>
      <c r="F788" s="2"/>
      <c r="J788" s="2"/>
      <c r="O788" s="3"/>
      <c r="P788" s="3"/>
    </row>
    <row r="789">
      <c r="B789" s="2"/>
      <c r="F789" s="2"/>
      <c r="J789" s="2"/>
      <c r="O789" s="3"/>
      <c r="P789" s="3"/>
    </row>
    <row r="790">
      <c r="B790" s="2"/>
      <c r="F790" s="2"/>
      <c r="J790" s="2"/>
      <c r="O790" s="3"/>
      <c r="P790" s="3"/>
    </row>
    <row r="791">
      <c r="B791" s="2"/>
      <c r="F791" s="2"/>
      <c r="J791" s="2"/>
      <c r="O791" s="3"/>
      <c r="P791" s="3"/>
    </row>
    <row r="792">
      <c r="B792" s="2"/>
      <c r="F792" s="2"/>
      <c r="J792" s="2"/>
      <c r="O792" s="3"/>
      <c r="P792" s="3"/>
    </row>
    <row r="793">
      <c r="B793" s="2"/>
      <c r="F793" s="2"/>
      <c r="J793" s="2"/>
      <c r="O793" s="3"/>
      <c r="P793" s="3"/>
    </row>
    <row r="794">
      <c r="B794" s="2"/>
      <c r="F794" s="2"/>
      <c r="J794" s="2"/>
      <c r="O794" s="3"/>
      <c r="P794" s="3"/>
    </row>
    <row r="795">
      <c r="B795" s="2"/>
      <c r="F795" s="2"/>
      <c r="J795" s="2"/>
      <c r="O795" s="3"/>
      <c r="P795" s="3"/>
    </row>
    <row r="796">
      <c r="B796" s="2"/>
      <c r="F796" s="2"/>
      <c r="J796" s="2"/>
      <c r="O796" s="3"/>
      <c r="P796" s="3"/>
    </row>
    <row r="797">
      <c r="B797" s="2"/>
      <c r="F797" s="2"/>
      <c r="J797" s="2"/>
      <c r="O797" s="3"/>
      <c r="P797" s="3"/>
    </row>
    <row r="798">
      <c r="B798" s="2"/>
      <c r="F798" s="2"/>
      <c r="J798" s="2"/>
      <c r="O798" s="3"/>
      <c r="P798" s="3"/>
    </row>
    <row r="799">
      <c r="B799" s="2"/>
      <c r="F799" s="2"/>
      <c r="J799" s="2"/>
      <c r="O799" s="3"/>
      <c r="P799" s="3"/>
    </row>
    <row r="800">
      <c r="B800" s="2"/>
      <c r="F800" s="2"/>
      <c r="J800" s="2"/>
      <c r="O800" s="3"/>
      <c r="P800" s="3"/>
    </row>
    <row r="801">
      <c r="B801" s="2"/>
      <c r="F801" s="2"/>
      <c r="J801" s="2"/>
      <c r="O801" s="3"/>
      <c r="P801" s="3"/>
    </row>
    <row r="802">
      <c r="B802" s="2"/>
      <c r="F802" s="2"/>
      <c r="J802" s="2"/>
      <c r="O802" s="3"/>
      <c r="P802" s="3"/>
    </row>
    <row r="803">
      <c r="B803" s="2"/>
      <c r="F803" s="2"/>
      <c r="J803" s="2"/>
      <c r="O803" s="3"/>
      <c r="P803" s="3"/>
    </row>
    <row r="804">
      <c r="B804" s="2"/>
      <c r="F804" s="2"/>
      <c r="J804" s="2"/>
      <c r="O804" s="3"/>
      <c r="P804" s="3"/>
    </row>
    <row r="805">
      <c r="B805" s="2"/>
      <c r="F805" s="2"/>
      <c r="J805" s="2"/>
      <c r="O805" s="3"/>
      <c r="P805" s="3"/>
    </row>
    <row r="806">
      <c r="B806" s="2"/>
      <c r="F806" s="2"/>
      <c r="J806" s="2"/>
      <c r="O806" s="3"/>
      <c r="P806" s="3"/>
    </row>
    <row r="807">
      <c r="B807" s="2"/>
      <c r="F807" s="2"/>
      <c r="J807" s="2"/>
      <c r="O807" s="3"/>
      <c r="P807" s="3"/>
    </row>
    <row r="808">
      <c r="B808" s="2"/>
      <c r="F808" s="2"/>
      <c r="J808" s="2"/>
      <c r="O808" s="3"/>
      <c r="P808" s="3"/>
    </row>
    <row r="809">
      <c r="B809" s="2"/>
      <c r="F809" s="2"/>
      <c r="J809" s="2"/>
      <c r="O809" s="3"/>
      <c r="P809" s="3"/>
    </row>
    <row r="810">
      <c r="B810" s="2"/>
      <c r="F810" s="2"/>
      <c r="J810" s="2"/>
      <c r="O810" s="3"/>
      <c r="P810" s="3"/>
    </row>
    <row r="811">
      <c r="B811" s="2"/>
      <c r="F811" s="2"/>
      <c r="J811" s="2"/>
      <c r="O811" s="3"/>
      <c r="P811" s="3"/>
    </row>
    <row r="812">
      <c r="B812" s="2"/>
      <c r="F812" s="2"/>
      <c r="J812" s="2"/>
      <c r="O812" s="3"/>
      <c r="P812" s="3"/>
    </row>
    <row r="813">
      <c r="B813" s="2"/>
      <c r="F813" s="2"/>
      <c r="J813" s="2"/>
      <c r="O813" s="3"/>
      <c r="P813" s="3"/>
    </row>
    <row r="814">
      <c r="B814" s="2"/>
      <c r="F814" s="2"/>
      <c r="J814" s="2"/>
      <c r="O814" s="3"/>
      <c r="P814" s="3"/>
    </row>
    <row r="815">
      <c r="B815" s="2"/>
      <c r="F815" s="2"/>
      <c r="J815" s="2"/>
      <c r="O815" s="3"/>
      <c r="P815" s="3"/>
    </row>
    <row r="816">
      <c r="B816" s="2"/>
      <c r="F816" s="2"/>
      <c r="J816" s="2"/>
      <c r="O816" s="3"/>
      <c r="P816" s="3"/>
    </row>
    <row r="817">
      <c r="B817" s="2"/>
      <c r="F817" s="2"/>
      <c r="J817" s="2"/>
      <c r="O817" s="3"/>
      <c r="P817" s="3"/>
    </row>
    <row r="818">
      <c r="B818" s="2"/>
      <c r="F818" s="2"/>
      <c r="J818" s="2"/>
      <c r="O818" s="3"/>
      <c r="P818" s="3"/>
    </row>
    <row r="819">
      <c r="B819" s="2"/>
      <c r="F819" s="2"/>
      <c r="J819" s="2"/>
      <c r="O819" s="3"/>
      <c r="P819" s="3"/>
    </row>
    <row r="820">
      <c r="B820" s="2"/>
      <c r="F820" s="2"/>
      <c r="J820" s="2"/>
      <c r="O820" s="3"/>
      <c r="P820" s="3"/>
    </row>
    <row r="821">
      <c r="B821" s="2"/>
      <c r="F821" s="2"/>
      <c r="J821" s="2"/>
      <c r="O821" s="3"/>
      <c r="P821" s="3"/>
    </row>
    <row r="822">
      <c r="B822" s="2"/>
      <c r="F822" s="2"/>
      <c r="J822" s="2"/>
      <c r="O822" s="3"/>
      <c r="P822" s="3"/>
    </row>
    <row r="823">
      <c r="B823" s="2"/>
      <c r="F823" s="2"/>
      <c r="J823" s="2"/>
      <c r="O823" s="3"/>
      <c r="P823" s="3"/>
    </row>
    <row r="824">
      <c r="B824" s="2"/>
      <c r="F824" s="2"/>
      <c r="J824" s="2"/>
      <c r="O824" s="3"/>
      <c r="P824" s="3"/>
    </row>
    <row r="825">
      <c r="B825" s="2"/>
      <c r="F825" s="2"/>
      <c r="J825" s="2"/>
      <c r="O825" s="3"/>
      <c r="P825" s="3"/>
    </row>
    <row r="826">
      <c r="B826" s="2"/>
      <c r="F826" s="2"/>
      <c r="J826" s="2"/>
      <c r="O826" s="3"/>
      <c r="P826" s="3"/>
    </row>
    <row r="827">
      <c r="B827" s="2"/>
      <c r="F827" s="2"/>
      <c r="J827" s="2"/>
      <c r="O827" s="3"/>
      <c r="P827" s="3"/>
    </row>
    <row r="828">
      <c r="B828" s="2"/>
      <c r="F828" s="2"/>
      <c r="J828" s="2"/>
      <c r="O828" s="3"/>
      <c r="P828" s="3"/>
    </row>
    <row r="829">
      <c r="B829" s="2"/>
      <c r="F829" s="2"/>
      <c r="J829" s="2"/>
      <c r="O829" s="3"/>
      <c r="P829" s="3"/>
    </row>
    <row r="830">
      <c r="B830" s="2"/>
      <c r="F830" s="2"/>
      <c r="J830" s="2"/>
      <c r="O830" s="3"/>
      <c r="P830" s="3"/>
    </row>
    <row r="831">
      <c r="B831" s="2"/>
      <c r="F831" s="2"/>
      <c r="J831" s="2"/>
      <c r="O831" s="3"/>
      <c r="P831" s="3"/>
    </row>
    <row r="832">
      <c r="B832" s="2"/>
      <c r="F832" s="2"/>
      <c r="J832" s="2"/>
      <c r="O832" s="3"/>
      <c r="P832" s="3"/>
    </row>
    <row r="833">
      <c r="B833" s="2"/>
      <c r="F833" s="2"/>
      <c r="J833" s="2"/>
      <c r="O833" s="3"/>
      <c r="P833" s="3"/>
    </row>
    <row r="834">
      <c r="B834" s="2"/>
      <c r="F834" s="2"/>
      <c r="J834" s="2"/>
      <c r="O834" s="3"/>
      <c r="P834" s="3"/>
    </row>
    <row r="835">
      <c r="B835" s="2"/>
      <c r="F835" s="2"/>
      <c r="J835" s="2"/>
      <c r="O835" s="3"/>
      <c r="P835" s="3"/>
    </row>
    <row r="836">
      <c r="B836" s="2"/>
      <c r="F836" s="2"/>
      <c r="J836" s="2"/>
      <c r="O836" s="3"/>
      <c r="P836" s="3"/>
    </row>
    <row r="837">
      <c r="B837" s="2"/>
      <c r="F837" s="2"/>
      <c r="J837" s="2"/>
      <c r="O837" s="3"/>
      <c r="P837" s="3"/>
    </row>
    <row r="838">
      <c r="B838" s="2"/>
      <c r="F838" s="2"/>
      <c r="J838" s="2"/>
      <c r="O838" s="3"/>
      <c r="P838" s="3"/>
    </row>
    <row r="839">
      <c r="B839" s="2"/>
      <c r="F839" s="2"/>
      <c r="J839" s="2"/>
      <c r="O839" s="3"/>
      <c r="P839" s="3"/>
    </row>
    <row r="840">
      <c r="B840" s="2"/>
      <c r="F840" s="2"/>
      <c r="J840" s="2"/>
      <c r="O840" s="3"/>
      <c r="P840" s="3"/>
    </row>
    <row r="841">
      <c r="B841" s="2"/>
      <c r="F841" s="2"/>
      <c r="J841" s="2"/>
      <c r="O841" s="3"/>
      <c r="P841" s="3"/>
    </row>
    <row r="842">
      <c r="B842" s="2"/>
      <c r="F842" s="2"/>
      <c r="J842" s="2"/>
      <c r="O842" s="3"/>
      <c r="P842" s="3"/>
    </row>
    <row r="843">
      <c r="B843" s="2"/>
      <c r="F843" s="2"/>
      <c r="J843" s="2"/>
      <c r="O843" s="3"/>
      <c r="P843" s="3"/>
    </row>
    <row r="844">
      <c r="B844" s="2"/>
      <c r="F844" s="2"/>
      <c r="J844" s="2"/>
      <c r="O844" s="3"/>
      <c r="P844" s="3"/>
    </row>
    <row r="845">
      <c r="B845" s="2"/>
      <c r="F845" s="2"/>
      <c r="J845" s="2"/>
      <c r="O845" s="3"/>
      <c r="P845" s="3"/>
    </row>
    <row r="846">
      <c r="B846" s="2"/>
      <c r="F846" s="2"/>
      <c r="J846" s="2"/>
      <c r="O846" s="3"/>
      <c r="P846" s="3"/>
    </row>
    <row r="847">
      <c r="B847" s="2"/>
      <c r="F847" s="2"/>
      <c r="J847" s="2"/>
      <c r="O847" s="3"/>
      <c r="P847" s="3"/>
    </row>
    <row r="848">
      <c r="B848" s="2"/>
      <c r="F848" s="2"/>
      <c r="J848" s="2"/>
      <c r="O848" s="3"/>
      <c r="P848" s="3"/>
    </row>
    <row r="849">
      <c r="B849" s="2"/>
      <c r="F849" s="2"/>
      <c r="J849" s="2"/>
      <c r="O849" s="3"/>
      <c r="P849" s="3"/>
    </row>
    <row r="850">
      <c r="B850" s="2"/>
      <c r="F850" s="2"/>
      <c r="J850" s="2"/>
      <c r="O850" s="3"/>
      <c r="P850" s="3"/>
    </row>
    <row r="851">
      <c r="B851" s="2"/>
      <c r="F851" s="2"/>
      <c r="J851" s="2"/>
      <c r="O851" s="3"/>
      <c r="P851" s="3"/>
    </row>
    <row r="852">
      <c r="B852" s="2"/>
      <c r="F852" s="2"/>
      <c r="J852" s="2"/>
      <c r="O852" s="3"/>
      <c r="P852" s="3"/>
    </row>
    <row r="853">
      <c r="B853" s="2"/>
      <c r="F853" s="2"/>
      <c r="J853" s="2"/>
      <c r="O853" s="3"/>
      <c r="P853" s="3"/>
    </row>
    <row r="854">
      <c r="B854" s="2"/>
      <c r="F854" s="2"/>
      <c r="J854" s="2"/>
      <c r="O854" s="3"/>
      <c r="P854" s="3"/>
    </row>
    <row r="855">
      <c r="B855" s="2"/>
      <c r="F855" s="2"/>
      <c r="J855" s="2"/>
      <c r="O855" s="3"/>
      <c r="P855" s="3"/>
    </row>
    <row r="856">
      <c r="B856" s="2"/>
      <c r="F856" s="2"/>
      <c r="J856" s="2"/>
      <c r="O856" s="3"/>
      <c r="P856" s="3"/>
    </row>
    <row r="857">
      <c r="B857" s="2"/>
      <c r="F857" s="2"/>
      <c r="J857" s="2"/>
      <c r="O857" s="3"/>
      <c r="P857" s="3"/>
    </row>
    <row r="858">
      <c r="B858" s="2"/>
      <c r="F858" s="2"/>
      <c r="J858" s="2"/>
      <c r="O858" s="3"/>
      <c r="P858" s="3"/>
    </row>
    <row r="859">
      <c r="B859" s="2"/>
      <c r="F859" s="2"/>
      <c r="J859" s="2"/>
      <c r="O859" s="3"/>
      <c r="P859" s="3"/>
    </row>
    <row r="860">
      <c r="B860" s="2"/>
      <c r="F860" s="2"/>
      <c r="J860" s="2"/>
      <c r="O860" s="3"/>
      <c r="P860" s="3"/>
    </row>
    <row r="861">
      <c r="B861" s="2"/>
      <c r="F861" s="2"/>
      <c r="J861" s="2"/>
      <c r="O861" s="3"/>
      <c r="P861" s="3"/>
    </row>
    <row r="862">
      <c r="B862" s="2"/>
      <c r="F862" s="2"/>
      <c r="J862" s="2"/>
      <c r="O862" s="3"/>
      <c r="P862" s="3"/>
    </row>
    <row r="863">
      <c r="B863" s="2"/>
      <c r="F863" s="2"/>
      <c r="J863" s="2"/>
      <c r="O863" s="3"/>
      <c r="P863" s="3"/>
    </row>
    <row r="864">
      <c r="B864" s="2"/>
      <c r="F864" s="2"/>
      <c r="J864" s="2"/>
      <c r="O864" s="3"/>
      <c r="P864" s="3"/>
    </row>
    <row r="865">
      <c r="B865" s="2"/>
      <c r="F865" s="2"/>
      <c r="J865" s="2"/>
      <c r="O865" s="3"/>
      <c r="P865" s="3"/>
    </row>
    <row r="866">
      <c r="B866" s="2"/>
      <c r="F866" s="2"/>
      <c r="J866" s="2"/>
      <c r="O866" s="3"/>
      <c r="P866" s="3"/>
    </row>
    <row r="867">
      <c r="B867" s="2"/>
      <c r="F867" s="2"/>
      <c r="J867" s="2"/>
      <c r="O867" s="3"/>
      <c r="P867" s="3"/>
    </row>
    <row r="868">
      <c r="B868" s="2"/>
      <c r="F868" s="2"/>
      <c r="J868" s="2"/>
      <c r="O868" s="3"/>
      <c r="P868" s="3"/>
    </row>
    <row r="869">
      <c r="B869" s="2"/>
      <c r="F869" s="2"/>
      <c r="J869" s="2"/>
      <c r="O869" s="3"/>
      <c r="P869" s="3"/>
    </row>
    <row r="870">
      <c r="B870" s="2"/>
      <c r="F870" s="2"/>
      <c r="J870" s="2"/>
      <c r="O870" s="3"/>
      <c r="P870" s="3"/>
    </row>
    <row r="871">
      <c r="B871" s="2"/>
      <c r="F871" s="2"/>
      <c r="J871" s="2"/>
      <c r="O871" s="3"/>
      <c r="P871" s="3"/>
    </row>
    <row r="872">
      <c r="B872" s="2"/>
      <c r="F872" s="2"/>
      <c r="J872" s="2"/>
      <c r="O872" s="3"/>
      <c r="P872" s="3"/>
    </row>
    <row r="873">
      <c r="B873" s="2"/>
      <c r="F873" s="2"/>
      <c r="J873" s="2"/>
      <c r="O873" s="3"/>
      <c r="P873" s="3"/>
    </row>
    <row r="874">
      <c r="B874" s="2"/>
      <c r="F874" s="2"/>
      <c r="J874" s="2"/>
      <c r="O874" s="3"/>
      <c r="P874" s="3"/>
    </row>
    <row r="875">
      <c r="B875" s="2"/>
      <c r="F875" s="2"/>
      <c r="J875" s="2"/>
      <c r="O875" s="3"/>
      <c r="P875" s="3"/>
    </row>
    <row r="876">
      <c r="B876" s="2"/>
      <c r="F876" s="2"/>
      <c r="J876" s="2"/>
      <c r="O876" s="3"/>
      <c r="P876" s="3"/>
    </row>
    <row r="877">
      <c r="B877" s="2"/>
      <c r="F877" s="2"/>
      <c r="J877" s="2"/>
      <c r="O877" s="3"/>
      <c r="P877" s="3"/>
    </row>
    <row r="878">
      <c r="B878" s="2"/>
      <c r="F878" s="2"/>
      <c r="J878" s="2"/>
      <c r="O878" s="3"/>
      <c r="P878" s="3"/>
    </row>
    <row r="879">
      <c r="B879" s="2"/>
      <c r="F879" s="2"/>
      <c r="J879" s="2"/>
      <c r="O879" s="3"/>
      <c r="P879" s="3"/>
    </row>
    <row r="880">
      <c r="B880" s="2"/>
      <c r="F880" s="2"/>
      <c r="J880" s="2"/>
      <c r="O880" s="3"/>
      <c r="P880" s="3"/>
    </row>
    <row r="881">
      <c r="B881" s="2"/>
      <c r="F881" s="2"/>
      <c r="J881" s="2"/>
      <c r="O881" s="3"/>
      <c r="P881" s="3"/>
    </row>
    <row r="882">
      <c r="B882" s="2"/>
      <c r="F882" s="2"/>
      <c r="J882" s="2"/>
      <c r="O882" s="3"/>
      <c r="P882" s="3"/>
    </row>
    <row r="883">
      <c r="B883" s="2"/>
      <c r="F883" s="2"/>
      <c r="J883" s="2"/>
      <c r="O883" s="3"/>
      <c r="P883" s="3"/>
    </row>
    <row r="884">
      <c r="B884" s="2"/>
      <c r="F884" s="2"/>
      <c r="J884" s="2"/>
      <c r="O884" s="3"/>
      <c r="P884" s="3"/>
    </row>
    <row r="885">
      <c r="B885" s="2"/>
      <c r="F885" s="2"/>
      <c r="J885" s="2"/>
      <c r="O885" s="3"/>
      <c r="P885" s="3"/>
    </row>
    <row r="886">
      <c r="B886" s="2"/>
      <c r="F886" s="2"/>
      <c r="J886" s="2"/>
      <c r="O886" s="3"/>
      <c r="P886" s="3"/>
    </row>
    <row r="887">
      <c r="B887" s="2"/>
      <c r="F887" s="2"/>
      <c r="J887" s="2"/>
      <c r="O887" s="3"/>
      <c r="P887" s="3"/>
    </row>
    <row r="888">
      <c r="B888" s="2"/>
      <c r="F888" s="2"/>
      <c r="J888" s="2"/>
      <c r="O888" s="3"/>
      <c r="P888" s="3"/>
    </row>
    <row r="889">
      <c r="B889" s="2"/>
      <c r="F889" s="2"/>
      <c r="J889" s="2"/>
      <c r="O889" s="3"/>
      <c r="P889" s="3"/>
    </row>
    <row r="890">
      <c r="B890" s="2"/>
      <c r="F890" s="2"/>
      <c r="J890" s="2"/>
      <c r="O890" s="3"/>
      <c r="P890" s="3"/>
    </row>
    <row r="891">
      <c r="B891" s="2"/>
      <c r="F891" s="2"/>
      <c r="J891" s="2"/>
      <c r="O891" s="3"/>
      <c r="P891" s="3"/>
    </row>
    <row r="892">
      <c r="B892" s="2"/>
      <c r="F892" s="2"/>
      <c r="J892" s="2"/>
      <c r="O892" s="3"/>
      <c r="P892" s="3"/>
    </row>
    <row r="893">
      <c r="B893" s="2"/>
      <c r="F893" s="2"/>
      <c r="J893" s="2"/>
      <c r="O893" s="3"/>
      <c r="P893" s="3"/>
    </row>
    <row r="894">
      <c r="B894" s="2"/>
      <c r="F894" s="2"/>
      <c r="J894" s="2"/>
      <c r="O894" s="3"/>
      <c r="P894" s="3"/>
    </row>
    <row r="895">
      <c r="B895" s="2"/>
      <c r="F895" s="2"/>
      <c r="J895" s="2"/>
      <c r="O895" s="3"/>
      <c r="P895" s="3"/>
    </row>
    <row r="896">
      <c r="B896" s="2"/>
      <c r="F896" s="2"/>
      <c r="J896" s="2"/>
      <c r="O896" s="3"/>
      <c r="P896" s="3"/>
    </row>
    <row r="897">
      <c r="B897" s="2"/>
      <c r="F897" s="2"/>
      <c r="J897" s="2"/>
      <c r="O897" s="3"/>
      <c r="P897" s="3"/>
    </row>
    <row r="898">
      <c r="B898" s="2"/>
      <c r="F898" s="2"/>
      <c r="J898" s="2"/>
      <c r="O898" s="3"/>
      <c r="P898" s="3"/>
    </row>
    <row r="899">
      <c r="B899" s="2"/>
      <c r="F899" s="2"/>
      <c r="J899" s="2"/>
      <c r="O899" s="3"/>
      <c r="P899" s="3"/>
    </row>
    <row r="900">
      <c r="B900" s="2"/>
      <c r="F900" s="2"/>
      <c r="J900" s="2"/>
      <c r="O900" s="3"/>
      <c r="P900" s="3"/>
    </row>
    <row r="901">
      <c r="B901" s="2"/>
      <c r="F901" s="2"/>
      <c r="J901" s="2"/>
      <c r="O901" s="3"/>
      <c r="P901" s="3"/>
    </row>
    <row r="902">
      <c r="B902" s="2"/>
      <c r="F902" s="2"/>
      <c r="J902" s="2"/>
      <c r="O902" s="3"/>
      <c r="P902" s="3"/>
    </row>
    <row r="903">
      <c r="B903" s="2"/>
      <c r="F903" s="2"/>
      <c r="J903" s="2"/>
      <c r="O903" s="3"/>
      <c r="P903" s="3"/>
    </row>
    <row r="904">
      <c r="B904" s="2"/>
      <c r="F904" s="2"/>
      <c r="J904" s="2"/>
      <c r="O904" s="3"/>
      <c r="P904" s="3"/>
    </row>
    <row r="905">
      <c r="B905" s="2"/>
      <c r="F905" s="2"/>
      <c r="J905" s="2"/>
      <c r="O905" s="3"/>
      <c r="P905" s="3"/>
    </row>
    <row r="906">
      <c r="B906" s="2"/>
      <c r="F906" s="2"/>
      <c r="J906" s="2"/>
      <c r="O906" s="3"/>
      <c r="P906" s="3"/>
    </row>
    <row r="907">
      <c r="B907" s="2"/>
      <c r="F907" s="2"/>
      <c r="J907" s="2"/>
      <c r="O907" s="3"/>
      <c r="P907" s="3"/>
    </row>
    <row r="908">
      <c r="B908" s="2"/>
      <c r="F908" s="2"/>
      <c r="J908" s="2"/>
      <c r="O908" s="3"/>
      <c r="P908" s="3"/>
    </row>
    <row r="909">
      <c r="B909" s="2"/>
      <c r="F909" s="2"/>
      <c r="J909" s="2"/>
      <c r="O909" s="3"/>
      <c r="P909" s="3"/>
    </row>
    <row r="910">
      <c r="B910" s="2"/>
      <c r="F910" s="2"/>
      <c r="J910" s="2"/>
      <c r="O910" s="3"/>
      <c r="P910" s="3"/>
    </row>
    <row r="911">
      <c r="B911" s="2"/>
      <c r="F911" s="2"/>
      <c r="J911" s="2"/>
      <c r="O911" s="3"/>
      <c r="P911" s="3"/>
    </row>
    <row r="912">
      <c r="B912" s="2"/>
      <c r="F912" s="2"/>
      <c r="J912" s="2"/>
      <c r="O912" s="3"/>
      <c r="P912" s="3"/>
    </row>
    <row r="913">
      <c r="B913" s="2"/>
      <c r="F913" s="2"/>
      <c r="J913" s="2"/>
      <c r="O913" s="3"/>
      <c r="P913" s="3"/>
    </row>
    <row r="914">
      <c r="B914" s="2"/>
      <c r="F914" s="2"/>
      <c r="J914" s="2"/>
      <c r="O914" s="3"/>
      <c r="P914" s="3"/>
    </row>
    <row r="915">
      <c r="B915" s="2"/>
      <c r="F915" s="2"/>
      <c r="J915" s="2"/>
      <c r="O915" s="3"/>
      <c r="P915" s="3"/>
    </row>
    <row r="916">
      <c r="B916" s="2"/>
      <c r="F916" s="2"/>
      <c r="J916" s="2"/>
      <c r="O916" s="3"/>
      <c r="P916" s="3"/>
    </row>
    <row r="917">
      <c r="B917" s="2"/>
      <c r="F917" s="2"/>
      <c r="J917" s="2"/>
      <c r="O917" s="3"/>
      <c r="P917" s="3"/>
    </row>
    <row r="918">
      <c r="B918" s="2"/>
      <c r="F918" s="2"/>
      <c r="J918" s="2"/>
      <c r="O918" s="3"/>
      <c r="P918" s="3"/>
    </row>
    <row r="919">
      <c r="B919" s="2"/>
      <c r="F919" s="2"/>
      <c r="J919" s="2"/>
      <c r="O919" s="3"/>
      <c r="P919" s="3"/>
    </row>
    <row r="920">
      <c r="B920" s="2"/>
      <c r="F920" s="2"/>
      <c r="J920" s="2"/>
      <c r="O920" s="3"/>
      <c r="P920" s="3"/>
    </row>
    <row r="921">
      <c r="B921" s="2"/>
      <c r="F921" s="2"/>
      <c r="J921" s="2"/>
      <c r="O921" s="3"/>
      <c r="P921" s="3"/>
    </row>
    <row r="922">
      <c r="B922" s="2"/>
      <c r="F922" s="2"/>
      <c r="J922" s="2"/>
      <c r="O922" s="3"/>
      <c r="P922" s="3"/>
    </row>
    <row r="923">
      <c r="B923" s="2"/>
      <c r="F923" s="2"/>
      <c r="J923" s="2"/>
      <c r="O923" s="3"/>
      <c r="P923" s="3"/>
    </row>
    <row r="924">
      <c r="B924" s="2"/>
      <c r="F924" s="2"/>
      <c r="J924" s="2"/>
      <c r="O924" s="3"/>
      <c r="P924" s="3"/>
    </row>
    <row r="925">
      <c r="B925" s="2"/>
      <c r="F925" s="2"/>
      <c r="J925" s="2"/>
      <c r="O925" s="3"/>
      <c r="P925" s="3"/>
    </row>
    <row r="926">
      <c r="B926" s="2"/>
      <c r="F926" s="2"/>
      <c r="J926" s="2"/>
      <c r="O926" s="3"/>
      <c r="P926" s="3"/>
    </row>
    <row r="927">
      <c r="B927" s="2"/>
      <c r="F927" s="2"/>
      <c r="J927" s="2"/>
      <c r="O927" s="3"/>
      <c r="P927" s="3"/>
    </row>
    <row r="928">
      <c r="B928" s="2"/>
      <c r="F928" s="2"/>
      <c r="J928" s="2"/>
      <c r="O928" s="3"/>
      <c r="P928" s="3"/>
    </row>
    <row r="929">
      <c r="B929" s="2"/>
      <c r="F929" s="2"/>
      <c r="J929" s="2"/>
      <c r="O929" s="3"/>
      <c r="P929" s="3"/>
    </row>
    <row r="930">
      <c r="B930" s="2"/>
      <c r="F930" s="2"/>
      <c r="J930" s="2"/>
      <c r="O930" s="3"/>
      <c r="P930" s="3"/>
    </row>
    <row r="931">
      <c r="B931" s="2"/>
      <c r="F931" s="2"/>
      <c r="J931" s="2"/>
      <c r="O931" s="3"/>
      <c r="P931" s="3"/>
    </row>
    <row r="932">
      <c r="B932" s="2"/>
      <c r="F932" s="2"/>
      <c r="J932" s="2"/>
      <c r="O932" s="3"/>
      <c r="P932" s="3"/>
    </row>
    <row r="933">
      <c r="B933" s="2"/>
      <c r="F933" s="2"/>
      <c r="J933" s="2"/>
      <c r="O933" s="3"/>
      <c r="P933" s="3"/>
    </row>
    <row r="934">
      <c r="B934" s="2"/>
      <c r="F934" s="2"/>
      <c r="J934" s="2"/>
      <c r="O934" s="3"/>
      <c r="P934" s="3"/>
    </row>
    <row r="935">
      <c r="B935" s="2"/>
      <c r="F935" s="2"/>
      <c r="J935" s="2"/>
      <c r="O935" s="3"/>
      <c r="P935" s="3"/>
    </row>
    <row r="936">
      <c r="B936" s="2"/>
      <c r="F936" s="2"/>
      <c r="J936" s="2"/>
      <c r="O936" s="3"/>
      <c r="P936" s="3"/>
    </row>
    <row r="937">
      <c r="B937" s="2"/>
      <c r="F937" s="2"/>
      <c r="J937" s="2"/>
      <c r="O937" s="3"/>
      <c r="P937" s="3"/>
    </row>
    <row r="938">
      <c r="B938" s="2"/>
      <c r="F938" s="2"/>
      <c r="J938" s="2"/>
      <c r="O938" s="3"/>
      <c r="P938" s="3"/>
    </row>
    <row r="939">
      <c r="B939" s="2"/>
      <c r="F939" s="2"/>
      <c r="J939" s="2"/>
      <c r="O939" s="3"/>
      <c r="P939" s="3"/>
    </row>
    <row r="940">
      <c r="B940" s="2"/>
      <c r="F940" s="2"/>
      <c r="J940" s="2"/>
      <c r="O940" s="3"/>
      <c r="P940" s="3"/>
    </row>
    <row r="941">
      <c r="B941" s="2"/>
      <c r="F941" s="2"/>
      <c r="J941" s="2"/>
      <c r="O941" s="3"/>
      <c r="P941" s="3"/>
    </row>
    <row r="942">
      <c r="B942" s="2"/>
      <c r="F942" s="2"/>
      <c r="J942" s="2"/>
      <c r="O942" s="3"/>
      <c r="P942" s="3"/>
    </row>
    <row r="943">
      <c r="B943" s="2"/>
      <c r="F943" s="2"/>
      <c r="J943" s="2"/>
      <c r="O943" s="3"/>
      <c r="P943" s="3"/>
    </row>
    <row r="944">
      <c r="B944" s="2"/>
      <c r="F944" s="2"/>
      <c r="J944" s="2"/>
      <c r="O944" s="3"/>
      <c r="P944" s="3"/>
    </row>
    <row r="945">
      <c r="B945" s="2"/>
      <c r="F945" s="2"/>
      <c r="J945" s="2"/>
      <c r="O945" s="3"/>
      <c r="P945" s="3"/>
    </row>
    <row r="946">
      <c r="B946" s="2"/>
      <c r="F946" s="2"/>
      <c r="J946" s="2"/>
      <c r="O946" s="3"/>
      <c r="P946" s="3"/>
    </row>
    <row r="947">
      <c r="B947" s="2"/>
      <c r="F947" s="2"/>
      <c r="J947" s="2"/>
      <c r="O947" s="3"/>
      <c r="P947" s="3"/>
    </row>
    <row r="948">
      <c r="B948" s="2"/>
      <c r="F948" s="2"/>
      <c r="J948" s="2"/>
      <c r="O948" s="3"/>
      <c r="P948" s="3"/>
    </row>
    <row r="949">
      <c r="B949" s="2"/>
      <c r="F949" s="2"/>
      <c r="J949" s="2"/>
      <c r="O949" s="3"/>
      <c r="P949" s="3"/>
    </row>
    <row r="950">
      <c r="B950" s="2"/>
      <c r="F950" s="2"/>
      <c r="J950" s="2"/>
      <c r="O950" s="3"/>
      <c r="P950" s="3"/>
    </row>
    <row r="951">
      <c r="B951" s="2"/>
      <c r="F951" s="2"/>
      <c r="J951" s="2"/>
      <c r="O951" s="3"/>
      <c r="P951" s="3"/>
    </row>
    <row r="952">
      <c r="B952" s="2"/>
      <c r="F952" s="2"/>
      <c r="J952" s="2"/>
      <c r="O952" s="3"/>
      <c r="P952" s="3"/>
    </row>
    <row r="953">
      <c r="B953" s="2"/>
      <c r="F953" s="2"/>
      <c r="J953" s="2"/>
      <c r="O953" s="3"/>
      <c r="P953" s="3"/>
    </row>
    <row r="954">
      <c r="B954" s="2"/>
      <c r="F954" s="2"/>
      <c r="J954" s="2"/>
      <c r="O954" s="3"/>
      <c r="P954" s="3"/>
    </row>
    <row r="955">
      <c r="B955" s="2"/>
      <c r="F955" s="2"/>
      <c r="J955" s="2"/>
      <c r="O955" s="3"/>
      <c r="P955" s="3"/>
    </row>
    <row r="956">
      <c r="B956" s="2"/>
      <c r="F956" s="2"/>
      <c r="J956" s="2"/>
      <c r="O956" s="3"/>
      <c r="P956" s="3"/>
    </row>
    <row r="957">
      <c r="B957" s="2"/>
      <c r="F957" s="2"/>
      <c r="J957" s="2"/>
      <c r="O957" s="3"/>
      <c r="P957" s="3"/>
    </row>
    <row r="958">
      <c r="B958" s="2"/>
      <c r="F958" s="2"/>
      <c r="J958" s="2"/>
      <c r="O958" s="3"/>
      <c r="P958" s="3"/>
    </row>
    <row r="959">
      <c r="B959" s="2"/>
      <c r="F959" s="2"/>
      <c r="J959" s="2"/>
      <c r="O959" s="3"/>
      <c r="P959" s="3"/>
    </row>
    <row r="960">
      <c r="B960" s="2"/>
      <c r="F960" s="2"/>
      <c r="J960" s="2"/>
      <c r="O960" s="3"/>
      <c r="P960" s="3"/>
    </row>
    <row r="961">
      <c r="B961" s="2"/>
      <c r="F961" s="2"/>
      <c r="J961" s="2"/>
      <c r="O961" s="3"/>
      <c r="P961" s="3"/>
    </row>
    <row r="962">
      <c r="B962" s="2"/>
      <c r="F962" s="2"/>
      <c r="J962" s="2"/>
      <c r="O962" s="3"/>
      <c r="P962" s="3"/>
    </row>
    <row r="963">
      <c r="B963" s="2"/>
      <c r="F963" s="2"/>
      <c r="J963" s="2"/>
      <c r="O963" s="3"/>
      <c r="P963" s="3"/>
    </row>
    <row r="964">
      <c r="B964" s="2"/>
      <c r="F964" s="2"/>
      <c r="J964" s="2"/>
      <c r="O964" s="3"/>
      <c r="P964" s="3"/>
    </row>
    <row r="965">
      <c r="B965" s="2"/>
      <c r="F965" s="2"/>
      <c r="J965" s="2"/>
      <c r="O965" s="3"/>
      <c r="P965" s="3"/>
    </row>
    <row r="966">
      <c r="B966" s="2"/>
      <c r="F966" s="2"/>
      <c r="J966" s="2"/>
      <c r="O966" s="3"/>
      <c r="P966" s="3"/>
    </row>
    <row r="967">
      <c r="B967" s="2"/>
      <c r="F967" s="2"/>
      <c r="J967" s="2"/>
      <c r="O967" s="3"/>
      <c r="P967" s="3"/>
    </row>
    <row r="968">
      <c r="B968" s="2"/>
      <c r="F968" s="2"/>
      <c r="J968" s="2"/>
      <c r="O968" s="3"/>
      <c r="P968" s="3"/>
    </row>
    <row r="969">
      <c r="B969" s="2"/>
      <c r="F969" s="2"/>
      <c r="J969" s="2"/>
      <c r="O969" s="3"/>
      <c r="P969" s="3"/>
    </row>
    <row r="970">
      <c r="B970" s="2"/>
      <c r="F970" s="2"/>
      <c r="J970" s="2"/>
      <c r="O970" s="3"/>
      <c r="P970" s="3"/>
    </row>
    <row r="971">
      <c r="B971" s="2"/>
      <c r="F971" s="2"/>
      <c r="J971" s="2"/>
      <c r="O971" s="3"/>
      <c r="P971" s="3"/>
    </row>
    <row r="972">
      <c r="B972" s="2"/>
      <c r="F972" s="2"/>
      <c r="J972" s="2"/>
      <c r="O972" s="3"/>
      <c r="P972" s="3"/>
    </row>
    <row r="973">
      <c r="B973" s="2"/>
      <c r="F973" s="2"/>
      <c r="J973" s="2"/>
      <c r="O973" s="3"/>
      <c r="P973" s="3"/>
    </row>
    <row r="974">
      <c r="B974" s="2"/>
      <c r="F974" s="2"/>
      <c r="J974" s="2"/>
      <c r="O974" s="3"/>
      <c r="P974" s="3"/>
    </row>
    <row r="975">
      <c r="B975" s="2"/>
      <c r="F975" s="2"/>
      <c r="J975" s="2"/>
      <c r="O975" s="3"/>
      <c r="P975" s="3"/>
    </row>
    <row r="976">
      <c r="B976" s="2"/>
      <c r="F976" s="2"/>
      <c r="J976" s="2"/>
      <c r="O976" s="3"/>
      <c r="P976" s="3"/>
    </row>
    <row r="977">
      <c r="B977" s="2"/>
      <c r="F977" s="2"/>
      <c r="J977" s="2"/>
      <c r="O977" s="3"/>
      <c r="P977" s="3"/>
    </row>
    <row r="978">
      <c r="B978" s="2"/>
      <c r="F978" s="2"/>
      <c r="J978" s="2"/>
      <c r="O978" s="3"/>
      <c r="P978" s="3"/>
    </row>
    <row r="979">
      <c r="B979" s="2"/>
      <c r="F979" s="2"/>
      <c r="J979" s="2"/>
      <c r="O979" s="3"/>
      <c r="P979" s="3"/>
    </row>
    <row r="980">
      <c r="B980" s="2"/>
      <c r="F980" s="2"/>
      <c r="J980" s="2"/>
      <c r="O980" s="3"/>
      <c r="P980" s="3"/>
    </row>
    <row r="981">
      <c r="B981" s="2"/>
      <c r="F981" s="2"/>
      <c r="J981" s="2"/>
      <c r="O981" s="3"/>
      <c r="P981" s="3"/>
    </row>
    <row r="982">
      <c r="B982" s="2"/>
      <c r="F982" s="2"/>
      <c r="J982" s="2"/>
      <c r="O982" s="3"/>
      <c r="P982" s="3"/>
    </row>
    <row r="983">
      <c r="B983" s="2"/>
      <c r="F983" s="2"/>
      <c r="J983" s="2"/>
      <c r="O983" s="3"/>
      <c r="P983" s="3"/>
    </row>
    <row r="984">
      <c r="B984" s="2"/>
      <c r="F984" s="2"/>
      <c r="J984" s="2"/>
      <c r="O984" s="3"/>
      <c r="P984" s="3"/>
    </row>
    <row r="985">
      <c r="B985" s="2"/>
      <c r="F985" s="2"/>
      <c r="J985" s="2"/>
      <c r="O985" s="3"/>
      <c r="P985" s="3"/>
    </row>
    <row r="986">
      <c r="B986" s="2"/>
      <c r="F986" s="2"/>
      <c r="J986" s="2"/>
      <c r="O986" s="3"/>
      <c r="P986" s="3"/>
    </row>
    <row r="987">
      <c r="B987" s="2"/>
      <c r="F987" s="2"/>
      <c r="J987" s="2"/>
      <c r="O987" s="3"/>
      <c r="P987" s="3"/>
    </row>
    <row r="988">
      <c r="B988" s="2"/>
      <c r="F988" s="2"/>
      <c r="J988" s="2"/>
      <c r="O988" s="3"/>
      <c r="P988" s="3"/>
    </row>
    <row r="989">
      <c r="B989" s="2"/>
      <c r="F989" s="2"/>
      <c r="J989" s="2"/>
      <c r="O989" s="3"/>
      <c r="P989" s="3"/>
    </row>
    <row r="990">
      <c r="B990" s="2"/>
      <c r="F990" s="2"/>
      <c r="J990" s="2"/>
      <c r="O990" s="3"/>
      <c r="P990" s="3"/>
    </row>
    <row r="991">
      <c r="B991" s="2"/>
      <c r="F991" s="2"/>
      <c r="J991" s="2"/>
      <c r="O991" s="3"/>
      <c r="P991" s="3"/>
    </row>
    <row r="992">
      <c r="B992" s="2"/>
      <c r="F992" s="2"/>
      <c r="J992" s="2"/>
      <c r="O992" s="3"/>
      <c r="P992" s="3"/>
    </row>
    <row r="993">
      <c r="B993" s="2"/>
      <c r="F993" s="2"/>
      <c r="J993" s="2"/>
      <c r="O993" s="3"/>
      <c r="P993" s="3"/>
    </row>
    <row r="994">
      <c r="B994" s="2"/>
      <c r="F994" s="2"/>
      <c r="J994" s="2"/>
      <c r="O994" s="3"/>
      <c r="P994" s="3"/>
    </row>
    <row r="995">
      <c r="B995" s="2"/>
      <c r="F995" s="2"/>
      <c r="J995" s="2"/>
      <c r="O995" s="3"/>
      <c r="P995" s="3"/>
    </row>
    <row r="996">
      <c r="B996" s="2"/>
      <c r="F996" s="2"/>
      <c r="J996" s="2"/>
      <c r="O996" s="3"/>
      <c r="P996" s="3"/>
    </row>
    <row r="997">
      <c r="B997" s="2"/>
      <c r="F997" s="2"/>
      <c r="J997" s="2"/>
      <c r="O997" s="3"/>
      <c r="P997" s="3"/>
    </row>
    <row r="998">
      <c r="B998" s="2"/>
      <c r="F998" s="2"/>
      <c r="J998" s="2"/>
      <c r="O998" s="3"/>
      <c r="P998" s="3"/>
    </row>
    <row r="999">
      <c r="B999" s="2"/>
      <c r="F999" s="2"/>
      <c r="J999" s="2"/>
      <c r="O999" s="3"/>
      <c r="P999" s="3"/>
    </row>
    <row r="1000">
      <c r="B1000" s="2"/>
      <c r="F1000" s="2"/>
      <c r="J1000" s="2"/>
      <c r="O1000" s="3"/>
      <c r="P1000" s="3"/>
    </row>
    <row r="1001">
      <c r="B1001" s="2"/>
      <c r="F1001" s="2"/>
      <c r="J1001" s="2"/>
      <c r="O1001" s="3"/>
      <c r="P1001" s="3"/>
    </row>
  </sheetData>
  <mergeCells count="93">
    <mergeCell ref="E65:E74"/>
    <mergeCell ref="F65:F74"/>
    <mergeCell ref="G65:G74"/>
    <mergeCell ref="H65:H74"/>
    <mergeCell ref="I65:I74"/>
    <mergeCell ref="J65:J74"/>
    <mergeCell ref="K65:K74"/>
    <mergeCell ref="L65:L74"/>
    <mergeCell ref="E75:E84"/>
    <mergeCell ref="F75:F84"/>
    <mergeCell ref="G75:G84"/>
    <mergeCell ref="H75:H84"/>
    <mergeCell ref="I75:I84"/>
    <mergeCell ref="J75:J84"/>
    <mergeCell ref="K75:K84"/>
    <mergeCell ref="L75:L84"/>
    <mergeCell ref="F85:F94"/>
    <mergeCell ref="G85:G94"/>
    <mergeCell ref="H85:H94"/>
    <mergeCell ref="I85:I94"/>
    <mergeCell ref="J85:J94"/>
    <mergeCell ref="K85:K94"/>
    <mergeCell ref="L85:L94"/>
    <mergeCell ref="E85:E94"/>
    <mergeCell ref="E95:E104"/>
    <mergeCell ref="F95:F104"/>
    <mergeCell ref="G95:G104"/>
    <mergeCell ref="H95:H104"/>
    <mergeCell ref="I95:I104"/>
    <mergeCell ref="J95:J104"/>
    <mergeCell ref="K95:K104"/>
    <mergeCell ref="L95:L104"/>
    <mergeCell ref="L55:L64"/>
    <mergeCell ref="H36:H44"/>
    <mergeCell ref="I36:I44"/>
    <mergeCell ref="J45:J54"/>
    <mergeCell ref="K45:K54"/>
    <mergeCell ref="L45:L54"/>
    <mergeCell ref="F36:F44"/>
    <mergeCell ref="G36:G44"/>
    <mergeCell ref="E45:E54"/>
    <mergeCell ref="F45:F54"/>
    <mergeCell ref="G45:G54"/>
    <mergeCell ref="H45:H54"/>
    <mergeCell ref="I45:I54"/>
    <mergeCell ref="E55:E64"/>
    <mergeCell ref="F55:F64"/>
    <mergeCell ref="G55:G64"/>
    <mergeCell ref="H55:H64"/>
    <mergeCell ref="I55:I64"/>
    <mergeCell ref="J55:J64"/>
    <mergeCell ref="K55:K64"/>
    <mergeCell ref="B36:B44"/>
    <mergeCell ref="B45:B54"/>
    <mergeCell ref="B55:B64"/>
    <mergeCell ref="B65:B74"/>
    <mergeCell ref="B75:B84"/>
    <mergeCell ref="B85:B94"/>
    <mergeCell ref="B95:B104"/>
    <mergeCell ref="B27:B35"/>
    <mergeCell ref="F27:F35"/>
    <mergeCell ref="G27:G35"/>
    <mergeCell ref="H27:H35"/>
    <mergeCell ref="I27:I35"/>
    <mergeCell ref="J27:J35"/>
    <mergeCell ref="J36:J44"/>
    <mergeCell ref="E8:E16"/>
    <mergeCell ref="E17:E26"/>
    <mergeCell ref="F17:F26"/>
    <mergeCell ref="G17:G26"/>
    <mergeCell ref="H17:H26"/>
    <mergeCell ref="I17:I26"/>
    <mergeCell ref="J17:J26"/>
    <mergeCell ref="K17:K26"/>
    <mergeCell ref="A1:E1"/>
    <mergeCell ref="A2:C2"/>
    <mergeCell ref="A3:F3"/>
    <mergeCell ref="B8:B16"/>
    <mergeCell ref="F8:F16"/>
    <mergeCell ref="G8:G16"/>
    <mergeCell ref="B17:B26"/>
    <mergeCell ref="E27:E35"/>
    <mergeCell ref="E36:E44"/>
    <mergeCell ref="K27:K35"/>
    <mergeCell ref="L27:L35"/>
    <mergeCell ref="K36:K44"/>
    <mergeCell ref="L36:L44"/>
    <mergeCell ref="L17:L26"/>
    <mergeCell ref="H8:H16"/>
    <mergeCell ref="I8:I16"/>
    <mergeCell ref="J8:J16"/>
    <mergeCell ref="K8:K16"/>
    <mergeCell ref="L8:L16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45.0"/>
    <col customWidth="1" min="4" max="4" width="40.14"/>
  </cols>
  <sheetData>
    <row r="1">
      <c r="A1" s="53" t="s">
        <v>218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2">
      <c r="A2" s="1" t="s">
        <v>1</v>
      </c>
      <c r="D2" s="4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</row>
    <row r="3">
      <c r="A3" s="1" t="s">
        <v>2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</row>
    <row r="4">
      <c r="A4" s="5"/>
      <c r="B4" s="5"/>
      <c r="C4" s="5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</row>
    <row r="5">
      <c r="A5" s="8"/>
      <c r="B5" s="8"/>
      <c r="C5" s="8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</row>
    <row r="6">
      <c r="A6" s="3"/>
      <c r="B6" s="3"/>
      <c r="C6" s="4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</row>
    <row r="7">
      <c r="A7" s="11" t="s">
        <v>3</v>
      </c>
      <c r="B7" s="11" t="s">
        <v>4</v>
      </c>
      <c r="C7" s="13" t="s">
        <v>5</v>
      </c>
      <c r="D7" s="13" t="s">
        <v>6</v>
      </c>
      <c r="E7" s="14" t="s">
        <v>7</v>
      </c>
      <c r="F7" s="14" t="s">
        <v>8</v>
      </c>
      <c r="G7" s="14" t="s">
        <v>9</v>
      </c>
      <c r="H7" s="14" t="s">
        <v>10</v>
      </c>
      <c r="I7" s="11" t="s">
        <v>11</v>
      </c>
      <c r="J7" s="11" t="s">
        <v>12</v>
      </c>
      <c r="K7" s="14" t="s">
        <v>13</v>
      </c>
      <c r="L7" s="3"/>
      <c r="M7" s="3"/>
      <c r="N7" s="3"/>
      <c r="O7" s="3"/>
      <c r="P7" s="3"/>
      <c r="Q7" s="3"/>
      <c r="R7" s="3"/>
      <c r="S7" s="3"/>
      <c r="T7" s="3"/>
      <c r="U7" s="3"/>
      <c r="V7" s="3"/>
    </row>
    <row r="8">
      <c r="A8" s="20">
        <v>1.0</v>
      </c>
      <c r="B8" s="21">
        <v>1.0</v>
      </c>
      <c r="C8" s="22" t="s">
        <v>19</v>
      </c>
      <c r="D8" s="23" t="s">
        <v>20</v>
      </c>
      <c r="E8" s="54" t="s">
        <v>219</v>
      </c>
      <c r="F8" s="54" t="s">
        <v>219</v>
      </c>
      <c r="G8" s="54" t="s">
        <v>219</v>
      </c>
      <c r="H8" s="54" t="s">
        <v>219</v>
      </c>
      <c r="I8" s="54" t="s">
        <v>219</v>
      </c>
      <c r="J8" s="54" t="s">
        <v>219</v>
      </c>
      <c r="K8" s="54" t="s">
        <v>219</v>
      </c>
      <c r="L8" s="3"/>
      <c r="M8" s="3"/>
      <c r="N8" s="3"/>
      <c r="O8" s="3"/>
      <c r="P8" s="3"/>
      <c r="Q8" s="3"/>
      <c r="R8" s="3"/>
      <c r="S8" s="3"/>
      <c r="T8" s="3"/>
      <c r="U8" s="3"/>
      <c r="V8" s="3"/>
    </row>
    <row r="9">
      <c r="A9" s="20">
        <v>2.0</v>
      </c>
      <c r="B9" s="30"/>
      <c r="C9" s="31" t="s">
        <v>22</v>
      </c>
      <c r="D9" s="23" t="s">
        <v>23</v>
      </c>
      <c r="E9" s="54" t="s">
        <v>219</v>
      </c>
      <c r="F9" s="54" t="s">
        <v>219</v>
      </c>
      <c r="G9" s="54" t="s">
        <v>219</v>
      </c>
      <c r="H9" s="55" t="s">
        <v>219</v>
      </c>
      <c r="I9" s="54" t="s">
        <v>219</v>
      </c>
      <c r="J9" s="54" t="s">
        <v>219</v>
      </c>
      <c r="K9" s="54" t="s">
        <v>219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</row>
    <row r="10">
      <c r="A10" s="32">
        <v>3.0</v>
      </c>
      <c r="B10" s="30"/>
      <c r="C10" s="31" t="s">
        <v>24</v>
      </c>
      <c r="D10" s="23" t="s">
        <v>25</v>
      </c>
      <c r="E10" s="54" t="s">
        <v>219</v>
      </c>
      <c r="F10" s="54" t="s">
        <v>219</v>
      </c>
      <c r="G10" s="54" t="s">
        <v>219</v>
      </c>
      <c r="H10" s="54" t="s">
        <v>219</v>
      </c>
      <c r="I10" s="54" t="s">
        <v>219</v>
      </c>
      <c r="J10" s="54" t="s">
        <v>219</v>
      </c>
      <c r="K10" s="54" t="s">
        <v>219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</row>
    <row r="11">
      <c r="A11" s="20">
        <v>4.0</v>
      </c>
      <c r="B11" s="30"/>
      <c r="C11" s="31" t="s">
        <v>26</v>
      </c>
      <c r="D11" s="23" t="s">
        <v>27</v>
      </c>
      <c r="E11" s="54" t="s">
        <v>219</v>
      </c>
      <c r="F11" s="54" t="s">
        <v>219</v>
      </c>
      <c r="G11" s="54" t="s">
        <v>219</v>
      </c>
      <c r="H11" s="54" t="s">
        <v>219</v>
      </c>
      <c r="I11" s="54" t="s">
        <v>219</v>
      </c>
      <c r="J11" s="54" t="s">
        <v>219</v>
      </c>
      <c r="K11" s="54" t="s">
        <v>219</v>
      </c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</row>
    <row r="12">
      <c r="A12" s="20">
        <v>5.0</v>
      </c>
      <c r="B12" s="30"/>
      <c r="C12" s="31" t="s">
        <v>28</v>
      </c>
      <c r="D12" s="23" t="s">
        <v>29</v>
      </c>
      <c r="E12" s="54" t="s">
        <v>219</v>
      </c>
      <c r="F12" s="54" t="s">
        <v>219</v>
      </c>
      <c r="G12" s="54" t="s">
        <v>219</v>
      </c>
      <c r="H12" s="54" t="s">
        <v>219</v>
      </c>
      <c r="I12" s="54" t="s">
        <v>219</v>
      </c>
      <c r="J12" s="54" t="s">
        <v>219</v>
      </c>
      <c r="K12" s="54" t="s">
        <v>219</v>
      </c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</row>
    <row r="13">
      <c r="A13" s="32">
        <v>6.0</v>
      </c>
      <c r="B13" s="30"/>
      <c r="C13" s="31" t="s">
        <v>30</v>
      </c>
      <c r="D13" s="23" t="s">
        <v>31</v>
      </c>
      <c r="E13" s="54" t="s">
        <v>219</v>
      </c>
      <c r="F13" s="54" t="s">
        <v>219</v>
      </c>
      <c r="G13" s="54" t="s">
        <v>219</v>
      </c>
      <c r="H13" s="54" t="s">
        <v>219</v>
      </c>
      <c r="I13" s="54" t="s">
        <v>219</v>
      </c>
      <c r="J13" s="54" t="s">
        <v>219</v>
      </c>
      <c r="K13" s="54" t="s">
        <v>219</v>
      </c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</row>
    <row r="14">
      <c r="A14" s="20">
        <v>7.0</v>
      </c>
      <c r="B14" s="30"/>
      <c r="C14" s="31" t="s">
        <v>32</v>
      </c>
      <c r="D14" s="23" t="s">
        <v>33</v>
      </c>
      <c r="E14" s="54" t="s">
        <v>219</v>
      </c>
      <c r="F14" s="54" t="s">
        <v>219</v>
      </c>
      <c r="G14" s="54" t="s">
        <v>219</v>
      </c>
      <c r="H14" s="54" t="s">
        <v>219</v>
      </c>
      <c r="I14" s="54" t="s">
        <v>219</v>
      </c>
      <c r="J14" s="54" t="s">
        <v>219</v>
      </c>
      <c r="K14" s="54" t="s">
        <v>219</v>
      </c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</row>
    <row r="15">
      <c r="A15" s="20">
        <v>8.0</v>
      </c>
      <c r="B15" s="30"/>
      <c r="C15" s="31" t="s">
        <v>34</v>
      </c>
      <c r="D15" s="23" t="s">
        <v>35</v>
      </c>
      <c r="E15" s="54" t="s">
        <v>219</v>
      </c>
      <c r="F15" s="54" t="s">
        <v>219</v>
      </c>
      <c r="G15" s="54" t="s">
        <v>219</v>
      </c>
      <c r="H15" s="54" t="s">
        <v>219</v>
      </c>
      <c r="I15" s="54" t="s">
        <v>219</v>
      </c>
      <c r="J15" s="54" t="s">
        <v>219</v>
      </c>
      <c r="K15" s="54" t="s">
        <v>219</v>
      </c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</row>
    <row r="16">
      <c r="A16" s="32">
        <v>9.0</v>
      </c>
      <c r="B16" s="35"/>
      <c r="C16" s="31" t="s">
        <v>36</v>
      </c>
      <c r="D16" s="23" t="s">
        <v>37</v>
      </c>
      <c r="E16" s="54" t="s">
        <v>219</v>
      </c>
      <c r="F16" s="54" t="s">
        <v>219</v>
      </c>
      <c r="G16" s="54" t="s">
        <v>219</v>
      </c>
      <c r="H16" s="54" t="s">
        <v>219</v>
      </c>
      <c r="I16" s="54" t="s">
        <v>219</v>
      </c>
      <c r="J16" s="54" t="s">
        <v>219</v>
      </c>
      <c r="K16" s="54" t="s">
        <v>219</v>
      </c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</row>
    <row r="17">
      <c r="A17" s="20">
        <v>10.0</v>
      </c>
      <c r="B17" s="36">
        <v>2.0</v>
      </c>
      <c r="C17" s="22" t="s">
        <v>38</v>
      </c>
      <c r="D17" s="23" t="s">
        <v>39</v>
      </c>
      <c r="E17" s="54" t="s">
        <v>219</v>
      </c>
      <c r="F17" s="54" t="s">
        <v>219</v>
      </c>
      <c r="G17" s="54" t="s">
        <v>219</v>
      </c>
      <c r="H17" s="54" t="s">
        <v>219</v>
      </c>
      <c r="I17" s="54" t="s">
        <v>219</v>
      </c>
      <c r="J17" s="54" t="s">
        <v>219</v>
      </c>
      <c r="K17" s="54" t="s">
        <v>219</v>
      </c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</row>
    <row r="18">
      <c r="A18" s="20">
        <v>11.0</v>
      </c>
      <c r="B18" s="30"/>
      <c r="C18" s="37" t="s">
        <v>40</v>
      </c>
      <c r="D18" s="38" t="s">
        <v>41</v>
      </c>
      <c r="E18" s="54" t="s">
        <v>219</v>
      </c>
      <c r="F18" s="54" t="s">
        <v>219</v>
      </c>
      <c r="G18" s="54" t="s">
        <v>219</v>
      </c>
      <c r="H18" s="54" t="s">
        <v>219</v>
      </c>
      <c r="I18" s="54" t="s">
        <v>219</v>
      </c>
      <c r="J18" s="54" t="s">
        <v>219</v>
      </c>
      <c r="K18" s="54" t="s">
        <v>219</v>
      </c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</row>
    <row r="19">
      <c r="A19" s="32">
        <v>12.0</v>
      </c>
      <c r="B19" s="30"/>
      <c r="C19" s="37" t="s">
        <v>42</v>
      </c>
      <c r="D19" s="38" t="s">
        <v>43</v>
      </c>
      <c r="E19" s="54" t="s">
        <v>219</v>
      </c>
      <c r="F19" s="54" t="s">
        <v>219</v>
      </c>
      <c r="G19" s="54" t="s">
        <v>219</v>
      </c>
      <c r="H19" s="54" t="s">
        <v>219</v>
      </c>
      <c r="I19" s="54" t="s">
        <v>219</v>
      </c>
      <c r="J19" s="54" t="s">
        <v>219</v>
      </c>
      <c r="K19" s="54" t="s">
        <v>219</v>
      </c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</row>
    <row r="20">
      <c r="A20" s="20">
        <v>13.0</v>
      </c>
      <c r="B20" s="30"/>
      <c r="C20" s="37" t="s">
        <v>44</v>
      </c>
      <c r="D20" s="38" t="s">
        <v>45</v>
      </c>
      <c r="E20" s="54" t="s">
        <v>219</v>
      </c>
      <c r="F20" s="54" t="s">
        <v>219</v>
      </c>
      <c r="G20" s="54" t="s">
        <v>219</v>
      </c>
      <c r="H20" s="54" t="s">
        <v>219</v>
      </c>
      <c r="I20" s="54" t="s">
        <v>219</v>
      </c>
      <c r="J20" s="54" t="s">
        <v>219</v>
      </c>
      <c r="K20" s="54" t="s">
        <v>219</v>
      </c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</row>
    <row r="21">
      <c r="A21" s="20">
        <v>14.0</v>
      </c>
      <c r="B21" s="30"/>
      <c r="C21" s="37" t="s">
        <v>46</v>
      </c>
      <c r="D21" s="38" t="s">
        <v>47</v>
      </c>
      <c r="E21" s="54" t="s">
        <v>219</v>
      </c>
      <c r="F21" s="54" t="s">
        <v>219</v>
      </c>
      <c r="G21" s="54" t="s">
        <v>219</v>
      </c>
      <c r="H21" s="54" t="s">
        <v>219</v>
      </c>
      <c r="I21" s="54" t="s">
        <v>219</v>
      </c>
      <c r="J21" s="54" t="s">
        <v>219</v>
      </c>
      <c r="K21" s="54" t="s">
        <v>219</v>
      </c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</row>
    <row r="22">
      <c r="A22" s="20">
        <v>15.0</v>
      </c>
      <c r="B22" s="30"/>
      <c r="C22" s="37" t="s">
        <v>48</v>
      </c>
      <c r="D22" s="23" t="s">
        <v>49</v>
      </c>
      <c r="E22" s="54" t="s">
        <v>219</v>
      </c>
      <c r="F22" s="54" t="s">
        <v>219</v>
      </c>
      <c r="G22" s="54" t="s">
        <v>219</v>
      </c>
      <c r="H22" s="54" t="s">
        <v>219</v>
      </c>
      <c r="I22" s="54" t="s">
        <v>219</v>
      </c>
      <c r="J22" s="54" t="s">
        <v>219</v>
      </c>
      <c r="K22" s="54" t="s">
        <v>219</v>
      </c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</row>
    <row r="23">
      <c r="A23" s="20">
        <v>16.0</v>
      </c>
      <c r="B23" s="30"/>
      <c r="C23" s="37" t="s">
        <v>50</v>
      </c>
      <c r="D23" s="23" t="s">
        <v>51</v>
      </c>
      <c r="E23" s="54" t="s">
        <v>219</v>
      </c>
      <c r="F23" s="54" t="s">
        <v>219</v>
      </c>
      <c r="G23" s="54" t="s">
        <v>219</v>
      </c>
      <c r="H23" s="54" t="s">
        <v>219</v>
      </c>
      <c r="I23" s="54" t="s">
        <v>219</v>
      </c>
      <c r="J23" s="54" t="s">
        <v>219</v>
      </c>
      <c r="K23" s="54" t="s">
        <v>219</v>
      </c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</row>
    <row r="24">
      <c r="A24" s="32">
        <v>17.0</v>
      </c>
      <c r="B24" s="30"/>
      <c r="C24" s="37" t="s">
        <v>52</v>
      </c>
      <c r="D24" s="23" t="s">
        <v>53</v>
      </c>
      <c r="E24" s="54" t="s">
        <v>219</v>
      </c>
      <c r="F24" s="54" t="s">
        <v>219</v>
      </c>
      <c r="G24" s="54" t="s">
        <v>219</v>
      </c>
      <c r="H24" s="54" t="s">
        <v>219</v>
      </c>
      <c r="I24" s="54" t="s">
        <v>219</v>
      </c>
      <c r="J24" s="54" t="s">
        <v>219</v>
      </c>
      <c r="K24" s="54" t="s">
        <v>219</v>
      </c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</row>
    <row r="25">
      <c r="A25" s="20">
        <v>18.0</v>
      </c>
      <c r="B25" s="30"/>
      <c r="C25" s="37" t="s">
        <v>54</v>
      </c>
      <c r="D25" s="23" t="s">
        <v>55</v>
      </c>
      <c r="E25" s="54" t="s">
        <v>219</v>
      </c>
      <c r="F25" s="54" t="s">
        <v>219</v>
      </c>
      <c r="G25" s="54" t="s">
        <v>219</v>
      </c>
      <c r="H25" s="54" t="s">
        <v>219</v>
      </c>
      <c r="I25" s="54" t="s">
        <v>219</v>
      </c>
      <c r="J25" s="54" t="s">
        <v>219</v>
      </c>
      <c r="K25" s="54" t="s">
        <v>219</v>
      </c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</row>
    <row r="26">
      <c r="A26" s="20">
        <v>19.0</v>
      </c>
      <c r="B26" s="35"/>
      <c r="C26" s="37" t="s">
        <v>56</v>
      </c>
      <c r="D26" s="39" t="s">
        <v>57</v>
      </c>
      <c r="E26" s="54" t="s">
        <v>219</v>
      </c>
      <c r="F26" s="54" t="s">
        <v>219</v>
      </c>
      <c r="G26" s="54" t="s">
        <v>219</v>
      </c>
      <c r="H26" s="54" t="s">
        <v>219</v>
      </c>
      <c r="I26" s="54" t="s">
        <v>219</v>
      </c>
      <c r="J26" s="54" t="s">
        <v>219</v>
      </c>
      <c r="K26" s="54" t="s">
        <v>219</v>
      </c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</row>
    <row r="27">
      <c r="A27" s="32">
        <v>20.0</v>
      </c>
      <c r="B27" s="21">
        <v>3.0</v>
      </c>
      <c r="C27" s="22" t="s">
        <v>58</v>
      </c>
      <c r="D27" s="23" t="s">
        <v>59</v>
      </c>
      <c r="E27" s="54" t="s">
        <v>219</v>
      </c>
      <c r="F27" s="54" t="s">
        <v>219</v>
      </c>
      <c r="G27" s="54" t="s">
        <v>219</v>
      </c>
      <c r="H27" s="54" t="s">
        <v>219</v>
      </c>
      <c r="I27" s="54" t="s">
        <v>219</v>
      </c>
      <c r="J27" s="54" t="s">
        <v>219</v>
      </c>
      <c r="K27" s="54" t="s">
        <v>219</v>
      </c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</row>
    <row r="28">
      <c r="A28" s="20">
        <v>21.0</v>
      </c>
      <c r="B28" s="30"/>
      <c r="C28" s="31" t="s">
        <v>60</v>
      </c>
      <c r="D28" s="23" t="s">
        <v>61</v>
      </c>
      <c r="E28" s="54" t="s">
        <v>219</v>
      </c>
      <c r="F28" s="54" t="s">
        <v>219</v>
      </c>
      <c r="G28" s="54" t="s">
        <v>219</v>
      </c>
      <c r="H28" s="54" t="s">
        <v>219</v>
      </c>
      <c r="I28" s="54" t="s">
        <v>219</v>
      </c>
      <c r="J28" s="54" t="s">
        <v>219</v>
      </c>
      <c r="K28" s="54" t="s">
        <v>219</v>
      </c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</row>
    <row r="29">
      <c r="A29" s="20">
        <v>22.0</v>
      </c>
      <c r="B29" s="30"/>
      <c r="C29" s="31" t="s">
        <v>62</v>
      </c>
      <c r="D29" s="23" t="s">
        <v>63</v>
      </c>
      <c r="E29" s="54" t="s">
        <v>219</v>
      </c>
      <c r="F29" s="54" t="s">
        <v>219</v>
      </c>
      <c r="G29" s="54" t="s">
        <v>219</v>
      </c>
      <c r="H29" s="54" t="s">
        <v>219</v>
      </c>
      <c r="I29" s="54" t="s">
        <v>219</v>
      </c>
      <c r="J29" s="54" t="s">
        <v>219</v>
      </c>
      <c r="K29" s="54" t="s">
        <v>219</v>
      </c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</row>
    <row r="30">
      <c r="A30" s="32">
        <v>23.0</v>
      </c>
      <c r="B30" s="30"/>
      <c r="C30" s="31" t="s">
        <v>64</v>
      </c>
      <c r="D30" s="23" t="s">
        <v>65</v>
      </c>
      <c r="E30" s="54" t="s">
        <v>219</v>
      </c>
      <c r="F30" s="54" t="s">
        <v>219</v>
      </c>
      <c r="G30" s="54" t="s">
        <v>219</v>
      </c>
      <c r="H30" s="54" t="s">
        <v>219</v>
      </c>
      <c r="I30" s="54" t="s">
        <v>219</v>
      </c>
      <c r="J30" s="54" t="s">
        <v>219</v>
      </c>
      <c r="K30" s="54" t="s">
        <v>219</v>
      </c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</row>
    <row r="31">
      <c r="A31" s="20">
        <v>24.0</v>
      </c>
      <c r="B31" s="30"/>
      <c r="C31" s="31" t="s">
        <v>220</v>
      </c>
      <c r="D31" s="23" t="s">
        <v>67</v>
      </c>
      <c r="E31" s="54" t="s">
        <v>219</v>
      </c>
      <c r="F31" s="54" t="s">
        <v>219</v>
      </c>
      <c r="G31" s="54" t="s">
        <v>219</v>
      </c>
      <c r="H31" s="54" t="s">
        <v>219</v>
      </c>
      <c r="I31" s="54" t="s">
        <v>219</v>
      </c>
      <c r="J31" s="54" t="s">
        <v>219</v>
      </c>
      <c r="K31" s="54" t="s">
        <v>219</v>
      </c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</row>
    <row r="32">
      <c r="A32" s="20">
        <v>25.0</v>
      </c>
      <c r="B32" s="30"/>
      <c r="C32" s="31" t="s">
        <v>68</v>
      </c>
      <c r="D32" s="23" t="s">
        <v>69</v>
      </c>
      <c r="E32" s="54" t="s">
        <v>219</v>
      </c>
      <c r="F32" s="54" t="s">
        <v>219</v>
      </c>
      <c r="G32" s="54" t="s">
        <v>219</v>
      </c>
      <c r="H32" s="54" t="s">
        <v>219</v>
      </c>
      <c r="I32" s="54" t="s">
        <v>219</v>
      </c>
      <c r="J32" s="54" t="s">
        <v>219</v>
      </c>
      <c r="K32" s="54" t="s">
        <v>219</v>
      </c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</row>
    <row r="33">
      <c r="A33" s="32">
        <v>26.0</v>
      </c>
      <c r="B33" s="30"/>
      <c r="C33" s="31" t="s">
        <v>70</v>
      </c>
      <c r="D33" s="23" t="s">
        <v>71</v>
      </c>
      <c r="E33" s="54" t="s">
        <v>219</v>
      </c>
      <c r="F33" s="54" t="s">
        <v>219</v>
      </c>
      <c r="G33" s="54" t="s">
        <v>219</v>
      </c>
      <c r="H33" s="54" t="s">
        <v>219</v>
      </c>
      <c r="I33" s="54" t="s">
        <v>219</v>
      </c>
      <c r="J33" s="54" t="s">
        <v>219</v>
      </c>
      <c r="K33" s="54" t="s">
        <v>219</v>
      </c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</row>
    <row r="34">
      <c r="A34" s="20">
        <v>27.0</v>
      </c>
      <c r="B34" s="30"/>
      <c r="C34" s="31" t="s">
        <v>72</v>
      </c>
      <c r="D34" s="23" t="s">
        <v>73</v>
      </c>
      <c r="E34" s="54" t="s">
        <v>219</v>
      </c>
      <c r="F34" s="54" t="s">
        <v>219</v>
      </c>
      <c r="G34" s="54" t="s">
        <v>219</v>
      </c>
      <c r="H34" s="54" t="s">
        <v>219</v>
      </c>
      <c r="I34" s="54" t="s">
        <v>219</v>
      </c>
      <c r="J34" s="54" t="s">
        <v>219</v>
      </c>
      <c r="K34" s="54" t="s">
        <v>219</v>
      </c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</row>
    <row r="35">
      <c r="A35" s="20">
        <v>28.0</v>
      </c>
      <c r="B35" s="35"/>
      <c r="C35" s="31" t="s">
        <v>74</v>
      </c>
      <c r="D35" s="23" t="s">
        <v>75</v>
      </c>
      <c r="E35" s="54" t="s">
        <v>219</v>
      </c>
      <c r="F35" s="54" t="s">
        <v>219</v>
      </c>
      <c r="G35" s="54" t="s">
        <v>219</v>
      </c>
      <c r="H35" s="54" t="s">
        <v>219</v>
      </c>
      <c r="I35" s="54" t="s">
        <v>219</v>
      </c>
      <c r="J35" s="54" t="s">
        <v>219</v>
      </c>
      <c r="K35" s="54" t="s">
        <v>219</v>
      </c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</row>
    <row r="36">
      <c r="A36" s="20">
        <v>29.0</v>
      </c>
      <c r="B36" s="36">
        <v>4.0</v>
      </c>
      <c r="C36" s="22" t="s">
        <v>76</v>
      </c>
      <c r="D36" s="23" t="s">
        <v>77</v>
      </c>
      <c r="E36" s="54" t="s">
        <v>219</v>
      </c>
      <c r="F36" s="54" t="s">
        <v>219</v>
      </c>
      <c r="G36" s="54" t="s">
        <v>219</v>
      </c>
      <c r="H36" s="54" t="s">
        <v>219</v>
      </c>
      <c r="I36" s="54" t="s">
        <v>219</v>
      </c>
      <c r="J36" s="54" t="s">
        <v>219</v>
      </c>
      <c r="K36" s="54" t="s">
        <v>219</v>
      </c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</row>
    <row r="37">
      <c r="A37" s="20">
        <v>30.0</v>
      </c>
      <c r="B37" s="30"/>
      <c r="C37" s="37" t="s">
        <v>78</v>
      </c>
      <c r="D37" s="23" t="s">
        <v>79</v>
      </c>
      <c r="E37" s="54" t="s">
        <v>219</v>
      </c>
      <c r="F37" s="54" t="s">
        <v>219</v>
      </c>
      <c r="G37" s="54" t="s">
        <v>219</v>
      </c>
      <c r="H37" s="54" t="s">
        <v>219</v>
      </c>
      <c r="I37" s="54" t="s">
        <v>219</v>
      </c>
      <c r="J37" s="54" t="s">
        <v>219</v>
      </c>
      <c r="K37" s="54" t="s">
        <v>219</v>
      </c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</row>
    <row r="38">
      <c r="A38" s="32">
        <v>31.0</v>
      </c>
      <c r="B38" s="30"/>
      <c r="C38" s="37" t="s">
        <v>80</v>
      </c>
      <c r="D38" s="23" t="s">
        <v>81</v>
      </c>
      <c r="E38" s="54" t="s">
        <v>219</v>
      </c>
      <c r="F38" s="54" t="s">
        <v>219</v>
      </c>
      <c r="G38" s="54" t="s">
        <v>219</v>
      </c>
      <c r="H38" s="54" t="s">
        <v>219</v>
      </c>
      <c r="I38" s="54" t="s">
        <v>219</v>
      </c>
      <c r="J38" s="54" t="s">
        <v>219</v>
      </c>
      <c r="K38" s="54" t="s">
        <v>219</v>
      </c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  <row r="39">
      <c r="A39" s="20">
        <v>32.0</v>
      </c>
      <c r="B39" s="30"/>
      <c r="C39" s="37" t="s">
        <v>82</v>
      </c>
      <c r="D39" s="23" t="s">
        <v>83</v>
      </c>
      <c r="E39" s="54" t="s">
        <v>219</v>
      </c>
      <c r="F39" s="54" t="s">
        <v>219</v>
      </c>
      <c r="G39" s="54" t="s">
        <v>219</v>
      </c>
      <c r="H39" s="54" t="s">
        <v>219</v>
      </c>
      <c r="I39" s="54" t="s">
        <v>219</v>
      </c>
      <c r="J39" s="54" t="s">
        <v>219</v>
      </c>
      <c r="K39" s="54" t="s">
        <v>219</v>
      </c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</row>
    <row r="40">
      <c r="A40" s="20">
        <v>33.0</v>
      </c>
      <c r="B40" s="30"/>
      <c r="C40" s="37" t="s">
        <v>84</v>
      </c>
      <c r="D40" s="23" t="s">
        <v>85</v>
      </c>
      <c r="E40" s="54" t="s">
        <v>219</v>
      </c>
      <c r="F40" s="54" t="s">
        <v>219</v>
      </c>
      <c r="G40" s="54" t="s">
        <v>219</v>
      </c>
      <c r="H40" s="54" t="s">
        <v>219</v>
      </c>
      <c r="I40" s="54" t="s">
        <v>219</v>
      </c>
      <c r="J40" s="54" t="s">
        <v>219</v>
      </c>
      <c r="K40" s="54" t="s">
        <v>219</v>
      </c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</row>
    <row r="41">
      <c r="A41" s="32">
        <v>34.0</v>
      </c>
      <c r="B41" s="30"/>
      <c r="C41" s="37" t="s">
        <v>86</v>
      </c>
      <c r="D41" s="23" t="s">
        <v>87</v>
      </c>
      <c r="E41" s="54" t="s">
        <v>219</v>
      </c>
      <c r="F41" s="54" t="s">
        <v>219</v>
      </c>
      <c r="G41" s="54" t="s">
        <v>219</v>
      </c>
      <c r="H41" s="54" t="s">
        <v>219</v>
      </c>
      <c r="I41" s="54" t="s">
        <v>219</v>
      </c>
      <c r="J41" s="54" t="s">
        <v>219</v>
      </c>
      <c r="K41" s="54" t="s">
        <v>219</v>
      </c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</row>
    <row r="42">
      <c r="A42" s="20">
        <v>35.0</v>
      </c>
      <c r="B42" s="30"/>
      <c r="C42" s="37" t="s">
        <v>88</v>
      </c>
      <c r="D42" s="23" t="s">
        <v>89</v>
      </c>
      <c r="E42" s="54" t="s">
        <v>219</v>
      </c>
      <c r="F42" s="54" t="s">
        <v>219</v>
      </c>
      <c r="G42" s="54" t="s">
        <v>219</v>
      </c>
      <c r="H42" s="54" t="s">
        <v>219</v>
      </c>
      <c r="I42" s="54" t="s">
        <v>219</v>
      </c>
      <c r="J42" s="54" t="s">
        <v>219</v>
      </c>
      <c r="K42" s="54" t="s">
        <v>219</v>
      </c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</row>
    <row r="43">
      <c r="A43" s="20">
        <v>36.0</v>
      </c>
      <c r="B43" s="30"/>
      <c r="C43" s="37" t="s">
        <v>90</v>
      </c>
      <c r="D43" s="23" t="s">
        <v>91</v>
      </c>
      <c r="E43" s="54" t="s">
        <v>219</v>
      </c>
      <c r="F43" s="54" t="s">
        <v>219</v>
      </c>
      <c r="G43" s="54" t="s">
        <v>219</v>
      </c>
      <c r="H43" s="54" t="s">
        <v>219</v>
      </c>
      <c r="I43" s="54" t="s">
        <v>219</v>
      </c>
      <c r="J43" s="54" t="s">
        <v>219</v>
      </c>
      <c r="K43" s="54" t="s">
        <v>219</v>
      </c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</row>
    <row r="44">
      <c r="A44" s="32">
        <v>37.0</v>
      </c>
      <c r="B44" s="35"/>
      <c r="C44" s="37" t="s">
        <v>92</v>
      </c>
      <c r="D44" s="23" t="s">
        <v>93</v>
      </c>
      <c r="E44" s="54" t="s">
        <v>219</v>
      </c>
      <c r="F44" s="54" t="s">
        <v>219</v>
      </c>
      <c r="G44" s="54" t="s">
        <v>219</v>
      </c>
      <c r="H44" s="54" t="s">
        <v>219</v>
      </c>
      <c r="I44" s="54" t="s">
        <v>219</v>
      </c>
      <c r="J44" s="54" t="s">
        <v>219</v>
      </c>
      <c r="K44" s="54" t="s">
        <v>219</v>
      </c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</row>
    <row r="45">
      <c r="A45" s="20">
        <v>38.0</v>
      </c>
      <c r="B45" s="21">
        <v>5.0</v>
      </c>
      <c r="C45" s="22" t="s">
        <v>94</v>
      </c>
      <c r="D45" s="23" t="s">
        <v>95</v>
      </c>
      <c r="E45" s="54" t="s">
        <v>219</v>
      </c>
      <c r="F45" s="54" t="s">
        <v>219</v>
      </c>
      <c r="G45" s="54" t="s">
        <v>219</v>
      </c>
      <c r="H45" s="54" t="s">
        <v>219</v>
      </c>
      <c r="I45" s="54" t="s">
        <v>219</v>
      </c>
      <c r="J45" s="54" t="s">
        <v>219</v>
      </c>
      <c r="K45" s="54" t="s">
        <v>219</v>
      </c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</row>
    <row r="46">
      <c r="A46" s="20">
        <v>39.0</v>
      </c>
      <c r="B46" s="30"/>
      <c r="C46" s="31" t="s">
        <v>97</v>
      </c>
      <c r="D46" s="23" t="s">
        <v>98</v>
      </c>
      <c r="E46" s="54" t="s">
        <v>219</v>
      </c>
      <c r="F46" s="54" t="s">
        <v>219</v>
      </c>
      <c r="G46" s="54" t="s">
        <v>219</v>
      </c>
      <c r="H46" s="54" t="s">
        <v>219</v>
      </c>
      <c r="I46" s="54" t="s">
        <v>219</v>
      </c>
      <c r="J46" s="54" t="s">
        <v>219</v>
      </c>
      <c r="K46" s="54" t="s">
        <v>219</v>
      </c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</row>
    <row r="47">
      <c r="A47" s="32">
        <v>40.0</v>
      </c>
      <c r="B47" s="30"/>
      <c r="C47" s="31" t="s">
        <v>99</v>
      </c>
      <c r="D47" s="23" t="s">
        <v>100</v>
      </c>
      <c r="E47" s="54" t="s">
        <v>219</v>
      </c>
      <c r="F47" s="54" t="s">
        <v>219</v>
      </c>
      <c r="G47" s="54" t="s">
        <v>219</v>
      </c>
      <c r="H47" s="54" t="s">
        <v>219</v>
      </c>
      <c r="I47" s="54" t="s">
        <v>219</v>
      </c>
      <c r="J47" s="54" t="s">
        <v>219</v>
      </c>
      <c r="K47" s="54" t="s">
        <v>219</v>
      </c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</row>
    <row r="48">
      <c r="A48" s="20">
        <v>41.0</v>
      </c>
      <c r="B48" s="30"/>
      <c r="C48" s="31" t="s">
        <v>101</v>
      </c>
      <c r="D48" s="23" t="s">
        <v>102</v>
      </c>
      <c r="E48" s="54" t="s">
        <v>219</v>
      </c>
      <c r="F48" s="54" t="s">
        <v>219</v>
      </c>
      <c r="G48" s="54" t="s">
        <v>219</v>
      </c>
      <c r="H48" s="54" t="s">
        <v>219</v>
      </c>
      <c r="I48" s="54" t="s">
        <v>219</v>
      </c>
      <c r="J48" s="54" t="s">
        <v>219</v>
      </c>
      <c r="K48" s="54" t="s">
        <v>219</v>
      </c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</row>
    <row r="49">
      <c r="A49" s="20">
        <v>42.0</v>
      </c>
      <c r="B49" s="30"/>
      <c r="C49" s="31" t="s">
        <v>103</v>
      </c>
      <c r="D49" s="23" t="s">
        <v>104</v>
      </c>
      <c r="E49" s="54" t="s">
        <v>219</v>
      </c>
      <c r="F49" s="54" t="s">
        <v>219</v>
      </c>
      <c r="G49" s="54" t="s">
        <v>219</v>
      </c>
      <c r="H49" s="54" t="s">
        <v>219</v>
      </c>
      <c r="I49" s="54" t="s">
        <v>219</v>
      </c>
      <c r="J49" s="54" t="s">
        <v>219</v>
      </c>
      <c r="K49" s="54" t="s">
        <v>219</v>
      </c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</row>
    <row r="50">
      <c r="A50" s="20">
        <v>43.0</v>
      </c>
      <c r="B50" s="30"/>
      <c r="C50" s="31" t="s">
        <v>105</v>
      </c>
      <c r="D50" s="23" t="s">
        <v>106</v>
      </c>
      <c r="E50" s="54" t="s">
        <v>219</v>
      </c>
      <c r="F50" s="54" t="s">
        <v>219</v>
      </c>
      <c r="G50" s="54" t="s">
        <v>219</v>
      </c>
      <c r="H50" s="54" t="s">
        <v>219</v>
      </c>
      <c r="I50" s="54" t="s">
        <v>219</v>
      </c>
      <c r="J50" s="54" t="s">
        <v>219</v>
      </c>
      <c r="K50" s="54" t="s">
        <v>219</v>
      </c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</row>
    <row r="51">
      <c r="A51" s="20">
        <v>44.0</v>
      </c>
      <c r="B51" s="30"/>
      <c r="C51" s="31" t="s">
        <v>107</v>
      </c>
      <c r="D51" s="23" t="s">
        <v>108</v>
      </c>
      <c r="E51" s="54" t="s">
        <v>219</v>
      </c>
      <c r="F51" s="54" t="s">
        <v>219</v>
      </c>
      <c r="G51" s="54" t="s">
        <v>219</v>
      </c>
      <c r="H51" s="54" t="s">
        <v>219</v>
      </c>
      <c r="I51" s="54" t="s">
        <v>219</v>
      </c>
      <c r="J51" s="54" t="s">
        <v>219</v>
      </c>
      <c r="K51" s="54" t="s">
        <v>219</v>
      </c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</row>
    <row r="52">
      <c r="A52" s="32">
        <v>45.0</v>
      </c>
      <c r="B52" s="30"/>
      <c r="C52" s="31" t="s">
        <v>109</v>
      </c>
      <c r="D52" s="38" t="s">
        <v>110</v>
      </c>
      <c r="E52" s="54" t="s">
        <v>219</v>
      </c>
      <c r="F52" s="54" t="s">
        <v>219</v>
      </c>
      <c r="G52" s="54" t="s">
        <v>219</v>
      </c>
      <c r="H52" s="54" t="s">
        <v>219</v>
      </c>
      <c r="I52" s="54" t="s">
        <v>219</v>
      </c>
      <c r="J52" s="54" t="s">
        <v>219</v>
      </c>
      <c r="K52" s="54" t="s">
        <v>219</v>
      </c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</row>
    <row r="53">
      <c r="A53" s="20">
        <v>46.0</v>
      </c>
      <c r="B53" s="30"/>
      <c r="C53" s="31" t="s">
        <v>111</v>
      </c>
      <c r="D53" s="23" t="s">
        <v>112</v>
      </c>
      <c r="E53" s="54" t="s">
        <v>219</v>
      </c>
      <c r="F53" s="54" t="s">
        <v>219</v>
      </c>
      <c r="G53" s="54" t="s">
        <v>219</v>
      </c>
      <c r="H53" s="54" t="s">
        <v>219</v>
      </c>
      <c r="I53" s="54" t="s">
        <v>219</v>
      </c>
      <c r="J53" s="54" t="s">
        <v>219</v>
      </c>
      <c r="K53" s="54" t="s">
        <v>219</v>
      </c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</row>
    <row r="54">
      <c r="A54" s="20">
        <v>47.0</v>
      </c>
      <c r="B54" s="35"/>
      <c r="C54" s="31" t="s">
        <v>113</v>
      </c>
      <c r="D54" s="23" t="s">
        <v>114</v>
      </c>
      <c r="E54" s="54" t="s">
        <v>219</v>
      </c>
      <c r="F54" s="54" t="s">
        <v>219</v>
      </c>
      <c r="G54" s="54" t="s">
        <v>219</v>
      </c>
      <c r="H54" s="54" t="s">
        <v>221</v>
      </c>
      <c r="I54" s="54" t="s">
        <v>219</v>
      </c>
      <c r="J54" s="54" t="s">
        <v>219</v>
      </c>
      <c r="K54" s="54" t="s">
        <v>219</v>
      </c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</row>
    <row r="55">
      <c r="A55" s="32">
        <v>48.0</v>
      </c>
      <c r="B55" s="36">
        <v>6.0</v>
      </c>
      <c r="C55" s="22" t="s">
        <v>116</v>
      </c>
      <c r="D55" s="23" t="s">
        <v>117</v>
      </c>
      <c r="E55" s="54" t="s">
        <v>219</v>
      </c>
      <c r="F55" s="54" t="s">
        <v>219</v>
      </c>
      <c r="G55" s="54" t="s">
        <v>219</v>
      </c>
      <c r="H55" s="54" t="s">
        <v>219</v>
      </c>
      <c r="I55" s="54" t="s">
        <v>219</v>
      </c>
      <c r="J55" s="54" t="s">
        <v>219</v>
      </c>
      <c r="K55" s="54" t="s">
        <v>219</v>
      </c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</row>
    <row r="56">
      <c r="A56" s="20">
        <v>49.0</v>
      </c>
      <c r="B56" s="30"/>
      <c r="C56" s="37" t="s">
        <v>120</v>
      </c>
      <c r="D56" s="38" t="s">
        <v>121</v>
      </c>
      <c r="E56" s="54" t="s">
        <v>219</v>
      </c>
      <c r="F56" s="54" t="s">
        <v>219</v>
      </c>
      <c r="G56" s="54" t="s">
        <v>219</v>
      </c>
      <c r="H56" s="54" t="s">
        <v>219</v>
      </c>
      <c r="I56" s="54" t="s">
        <v>219</v>
      </c>
      <c r="J56" s="54" t="s">
        <v>219</v>
      </c>
      <c r="K56" s="54" t="s">
        <v>219</v>
      </c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</row>
    <row r="57">
      <c r="A57" s="20">
        <v>50.0</v>
      </c>
      <c r="B57" s="30"/>
      <c r="C57" s="37" t="s">
        <v>122</v>
      </c>
      <c r="D57" s="23" t="s">
        <v>123</v>
      </c>
      <c r="E57" s="54" t="s">
        <v>219</v>
      </c>
      <c r="F57" s="54" t="s">
        <v>219</v>
      </c>
      <c r="G57" s="54" t="s">
        <v>219</v>
      </c>
      <c r="H57" s="54" t="s">
        <v>219</v>
      </c>
      <c r="I57" s="54" t="s">
        <v>219</v>
      </c>
      <c r="J57" s="54" t="s">
        <v>219</v>
      </c>
      <c r="K57" s="54" t="s">
        <v>219</v>
      </c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</row>
    <row r="58">
      <c r="A58" s="32">
        <v>51.0</v>
      </c>
      <c r="B58" s="30"/>
      <c r="C58" s="37" t="s">
        <v>124</v>
      </c>
      <c r="D58" s="23" t="s">
        <v>125</v>
      </c>
      <c r="E58" s="54" t="s">
        <v>219</v>
      </c>
      <c r="F58" s="54" t="s">
        <v>219</v>
      </c>
      <c r="G58" s="54" t="s">
        <v>219</v>
      </c>
      <c r="H58" s="54" t="s">
        <v>219</v>
      </c>
      <c r="I58" s="54" t="s">
        <v>219</v>
      </c>
      <c r="J58" s="54" t="s">
        <v>219</v>
      </c>
      <c r="K58" s="54" t="s">
        <v>221</v>
      </c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</row>
    <row r="59">
      <c r="A59" s="20">
        <v>52.0</v>
      </c>
      <c r="B59" s="30"/>
      <c r="C59" s="37" t="s">
        <v>126</v>
      </c>
      <c r="D59" s="23" t="s">
        <v>127</v>
      </c>
      <c r="E59" s="54" t="s">
        <v>219</v>
      </c>
      <c r="F59" s="54" t="s">
        <v>221</v>
      </c>
      <c r="G59" s="54" t="s">
        <v>219</v>
      </c>
      <c r="H59" s="54" t="s">
        <v>219</v>
      </c>
      <c r="I59" s="54" t="s">
        <v>219</v>
      </c>
      <c r="J59" s="54" t="s">
        <v>219</v>
      </c>
      <c r="K59" s="54" t="s">
        <v>219</v>
      </c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</row>
    <row r="60">
      <c r="A60" s="20">
        <v>53.0</v>
      </c>
      <c r="B60" s="30"/>
      <c r="C60" s="37" t="s">
        <v>128</v>
      </c>
      <c r="D60" s="23" t="s">
        <v>129</v>
      </c>
      <c r="E60" s="54" t="s">
        <v>219</v>
      </c>
      <c r="F60" s="54" t="s">
        <v>219</v>
      </c>
      <c r="G60" s="54" t="s">
        <v>219</v>
      </c>
      <c r="H60" s="54" t="s">
        <v>219</v>
      </c>
      <c r="I60" s="54" t="s">
        <v>219</v>
      </c>
      <c r="J60" s="54" t="s">
        <v>219</v>
      </c>
      <c r="K60" s="54" t="s">
        <v>219</v>
      </c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</row>
    <row r="61">
      <c r="A61" s="32">
        <v>54.0</v>
      </c>
      <c r="B61" s="30"/>
      <c r="C61" s="37" t="s">
        <v>130</v>
      </c>
      <c r="D61" s="38" t="s">
        <v>131</v>
      </c>
      <c r="E61" s="54" t="s">
        <v>219</v>
      </c>
      <c r="F61" s="54" t="s">
        <v>219</v>
      </c>
      <c r="G61" s="54" t="s">
        <v>219</v>
      </c>
      <c r="H61" s="54" t="s">
        <v>219</v>
      </c>
      <c r="I61" s="54" t="s">
        <v>219</v>
      </c>
      <c r="J61" s="54" t="s">
        <v>219</v>
      </c>
      <c r="K61" s="54" t="s">
        <v>219</v>
      </c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</row>
    <row r="62">
      <c r="A62" s="20">
        <v>55.0</v>
      </c>
      <c r="B62" s="30"/>
      <c r="C62" s="37" t="s">
        <v>132</v>
      </c>
      <c r="D62" s="23" t="s">
        <v>133</v>
      </c>
      <c r="E62" s="54" t="s">
        <v>219</v>
      </c>
      <c r="F62" s="54" t="s">
        <v>219</v>
      </c>
      <c r="G62" s="54" t="s">
        <v>219</v>
      </c>
      <c r="H62" s="54" t="s">
        <v>219</v>
      </c>
      <c r="I62" s="54" t="s">
        <v>219</v>
      </c>
      <c r="J62" s="54" t="s">
        <v>219</v>
      </c>
      <c r="K62" s="54" t="s">
        <v>219</v>
      </c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</row>
    <row r="63">
      <c r="A63" s="20">
        <v>56.0</v>
      </c>
      <c r="B63" s="30"/>
      <c r="C63" s="37" t="s">
        <v>134</v>
      </c>
      <c r="D63" s="23" t="s">
        <v>135</v>
      </c>
      <c r="E63" s="54" t="s">
        <v>219</v>
      </c>
      <c r="F63" s="54" t="s">
        <v>219</v>
      </c>
      <c r="G63" s="54" t="s">
        <v>219</v>
      </c>
      <c r="H63" s="54" t="s">
        <v>219</v>
      </c>
      <c r="I63" s="54" t="s">
        <v>219</v>
      </c>
      <c r="J63" s="54" t="s">
        <v>219</v>
      </c>
      <c r="K63" s="54" t="s">
        <v>219</v>
      </c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</row>
    <row r="64">
      <c r="A64" s="20">
        <v>57.0</v>
      </c>
      <c r="B64" s="35"/>
      <c r="C64" s="37" t="s">
        <v>136</v>
      </c>
      <c r="D64" s="23" t="s">
        <v>137</v>
      </c>
      <c r="E64" s="54" t="s">
        <v>219</v>
      </c>
      <c r="F64" s="54" t="s">
        <v>219</v>
      </c>
      <c r="G64" s="54" t="s">
        <v>219</v>
      </c>
      <c r="H64" s="54" t="s">
        <v>219</v>
      </c>
      <c r="I64" s="54" t="s">
        <v>219</v>
      </c>
      <c r="J64" s="54" t="s">
        <v>219</v>
      </c>
      <c r="K64" s="54" t="s">
        <v>219</v>
      </c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</row>
    <row r="65">
      <c r="A65" s="20">
        <v>58.0</v>
      </c>
      <c r="B65" s="21">
        <v>7.0</v>
      </c>
      <c r="C65" s="22" t="s">
        <v>138</v>
      </c>
      <c r="D65" s="23" t="s">
        <v>139</v>
      </c>
      <c r="E65" s="54" t="s">
        <v>219</v>
      </c>
      <c r="F65" s="54" t="s">
        <v>219</v>
      </c>
      <c r="G65" s="54" t="s">
        <v>219</v>
      </c>
      <c r="H65" s="54" t="s">
        <v>219</v>
      </c>
      <c r="I65" s="54" t="s">
        <v>219</v>
      </c>
      <c r="J65" s="54" t="s">
        <v>219</v>
      </c>
      <c r="K65" s="54" t="s">
        <v>219</v>
      </c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</row>
    <row r="66">
      <c r="A66" s="32">
        <v>59.0</v>
      </c>
      <c r="B66" s="30"/>
      <c r="C66" s="31" t="s">
        <v>140</v>
      </c>
      <c r="D66" s="23" t="s">
        <v>141</v>
      </c>
      <c r="E66" s="54" t="s">
        <v>219</v>
      </c>
      <c r="F66" s="54" t="s">
        <v>219</v>
      </c>
      <c r="G66" s="54" t="s">
        <v>219</v>
      </c>
      <c r="H66" s="54" t="s">
        <v>219</v>
      </c>
      <c r="I66" s="54" t="s">
        <v>219</v>
      </c>
      <c r="J66" s="54" t="s">
        <v>219</v>
      </c>
      <c r="K66" s="54" t="s">
        <v>219</v>
      </c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</row>
    <row r="67">
      <c r="A67" s="20">
        <v>60.0</v>
      </c>
      <c r="B67" s="30"/>
      <c r="C67" s="31" t="s">
        <v>142</v>
      </c>
      <c r="D67" s="38" t="s">
        <v>143</v>
      </c>
      <c r="E67" s="54" t="s">
        <v>219</v>
      </c>
      <c r="F67" s="54" t="s">
        <v>219</v>
      </c>
      <c r="G67" s="54" t="s">
        <v>219</v>
      </c>
      <c r="H67" s="54" t="s">
        <v>219</v>
      </c>
      <c r="I67" s="54" t="s">
        <v>219</v>
      </c>
      <c r="J67" s="54" t="s">
        <v>219</v>
      </c>
      <c r="K67" s="54" t="s">
        <v>219</v>
      </c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</row>
    <row r="68">
      <c r="A68" s="20">
        <v>61.0</v>
      </c>
      <c r="B68" s="30"/>
      <c r="C68" s="31" t="s">
        <v>144</v>
      </c>
      <c r="D68" s="23" t="s">
        <v>145</v>
      </c>
      <c r="E68" s="54" t="s">
        <v>219</v>
      </c>
      <c r="F68" s="54" t="s">
        <v>219</v>
      </c>
      <c r="G68" s="54" t="s">
        <v>219</v>
      </c>
      <c r="H68" s="54" t="s">
        <v>219</v>
      </c>
      <c r="I68" s="54" t="s">
        <v>219</v>
      </c>
      <c r="J68" s="54" t="s">
        <v>219</v>
      </c>
      <c r="K68" s="54" t="s">
        <v>219</v>
      </c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</row>
    <row r="69">
      <c r="A69" s="32">
        <v>62.0</v>
      </c>
      <c r="B69" s="30"/>
      <c r="C69" s="31" t="s">
        <v>146</v>
      </c>
      <c r="D69" s="38" t="s">
        <v>147</v>
      </c>
      <c r="E69" s="54" t="s">
        <v>219</v>
      </c>
      <c r="F69" s="54" t="s">
        <v>219</v>
      </c>
      <c r="G69" s="54" t="s">
        <v>219</v>
      </c>
      <c r="H69" s="54" t="s">
        <v>219</v>
      </c>
      <c r="I69" s="54" t="s">
        <v>219</v>
      </c>
      <c r="J69" s="54" t="s">
        <v>219</v>
      </c>
      <c r="K69" s="54" t="s">
        <v>219</v>
      </c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</row>
    <row r="70">
      <c r="A70" s="20">
        <v>63.0</v>
      </c>
      <c r="B70" s="30"/>
      <c r="C70" s="31" t="s">
        <v>148</v>
      </c>
      <c r="D70" s="38" t="s">
        <v>149</v>
      </c>
      <c r="E70" s="54" t="s">
        <v>219</v>
      </c>
      <c r="F70" s="54" t="s">
        <v>219</v>
      </c>
      <c r="G70" s="54" t="s">
        <v>219</v>
      </c>
      <c r="H70" s="54" t="s">
        <v>219</v>
      </c>
      <c r="I70" s="54" t="s">
        <v>219</v>
      </c>
      <c r="J70" s="54" t="s">
        <v>219</v>
      </c>
      <c r="K70" s="54" t="s">
        <v>219</v>
      </c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</row>
    <row r="71">
      <c r="A71" s="20">
        <v>64.0</v>
      </c>
      <c r="B71" s="30"/>
      <c r="C71" s="31" t="s">
        <v>150</v>
      </c>
      <c r="D71" s="23" t="s">
        <v>151</v>
      </c>
      <c r="E71" s="54" t="s">
        <v>219</v>
      </c>
      <c r="F71" s="54" t="s">
        <v>219</v>
      </c>
      <c r="G71" s="54" t="s">
        <v>219</v>
      </c>
      <c r="H71" s="54" t="s">
        <v>219</v>
      </c>
      <c r="I71" s="54" t="s">
        <v>219</v>
      </c>
      <c r="J71" s="54" t="s">
        <v>219</v>
      </c>
      <c r="K71" s="54" t="s">
        <v>219</v>
      </c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</row>
    <row r="72">
      <c r="A72" s="32">
        <v>65.0</v>
      </c>
      <c r="B72" s="30"/>
      <c r="C72" s="31" t="s">
        <v>152</v>
      </c>
      <c r="D72" s="23" t="s">
        <v>153</v>
      </c>
      <c r="E72" s="54" t="s">
        <v>219</v>
      </c>
      <c r="F72" s="54" t="s">
        <v>219</v>
      </c>
      <c r="G72" s="54" t="s">
        <v>219</v>
      </c>
      <c r="H72" s="54" t="s">
        <v>219</v>
      </c>
      <c r="I72" s="54" t="s">
        <v>219</v>
      </c>
      <c r="J72" s="54" t="s">
        <v>219</v>
      </c>
      <c r="K72" s="54" t="s">
        <v>219</v>
      </c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</row>
    <row r="73">
      <c r="A73" s="20">
        <v>66.0</v>
      </c>
      <c r="B73" s="30"/>
      <c r="C73" s="31" t="s">
        <v>154</v>
      </c>
      <c r="D73" s="23" t="s">
        <v>155</v>
      </c>
      <c r="E73" s="54" t="s">
        <v>219</v>
      </c>
      <c r="F73" s="54" t="s">
        <v>219</v>
      </c>
      <c r="G73" s="54" t="s">
        <v>219</v>
      </c>
      <c r="H73" s="54" t="s">
        <v>219</v>
      </c>
      <c r="I73" s="54" t="s">
        <v>219</v>
      </c>
      <c r="J73" s="54" t="s">
        <v>219</v>
      </c>
      <c r="K73" s="54" t="s">
        <v>219</v>
      </c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</row>
    <row r="74">
      <c r="A74" s="20">
        <v>67.0</v>
      </c>
      <c r="B74" s="35"/>
      <c r="C74" s="31" t="s">
        <v>156</v>
      </c>
      <c r="D74" s="23" t="s">
        <v>157</v>
      </c>
      <c r="E74" s="54" t="s">
        <v>219</v>
      </c>
      <c r="F74" s="54" t="s">
        <v>219</v>
      </c>
      <c r="G74" s="54" t="s">
        <v>219</v>
      </c>
      <c r="H74" s="54" t="s">
        <v>219</v>
      </c>
      <c r="I74" s="54" t="s">
        <v>219</v>
      </c>
      <c r="J74" s="54" t="s">
        <v>219</v>
      </c>
      <c r="K74" s="54" t="s">
        <v>219</v>
      </c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</row>
    <row r="75">
      <c r="A75" s="32">
        <v>68.0</v>
      </c>
      <c r="B75" s="36">
        <v>8.0</v>
      </c>
      <c r="C75" s="22" t="s">
        <v>158</v>
      </c>
      <c r="D75" s="23" t="s">
        <v>159</v>
      </c>
      <c r="E75" s="54" t="s">
        <v>219</v>
      </c>
      <c r="F75" s="54" t="s">
        <v>219</v>
      </c>
      <c r="G75" s="54" t="s">
        <v>219</v>
      </c>
      <c r="H75" s="54" t="s">
        <v>219</v>
      </c>
      <c r="I75" s="54" t="s">
        <v>219</v>
      </c>
      <c r="J75" s="54" t="s">
        <v>219</v>
      </c>
      <c r="K75" s="54" t="s">
        <v>219</v>
      </c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</row>
    <row r="76">
      <c r="A76" s="20">
        <v>69.0</v>
      </c>
      <c r="B76" s="30"/>
      <c r="C76" s="37" t="s">
        <v>160</v>
      </c>
      <c r="D76" s="23" t="s">
        <v>161</v>
      </c>
      <c r="E76" s="54" t="s">
        <v>219</v>
      </c>
      <c r="F76" s="54" t="s">
        <v>219</v>
      </c>
      <c r="G76" s="54" t="s">
        <v>219</v>
      </c>
      <c r="H76" s="54" t="s">
        <v>219</v>
      </c>
      <c r="I76" s="54" t="s">
        <v>219</v>
      </c>
      <c r="J76" s="54" t="s">
        <v>219</v>
      </c>
      <c r="K76" s="54" t="s">
        <v>219</v>
      </c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</row>
    <row r="77">
      <c r="A77" s="20">
        <v>70.0</v>
      </c>
      <c r="B77" s="30"/>
      <c r="C77" s="37" t="s">
        <v>162</v>
      </c>
      <c r="D77" s="23" t="s">
        <v>163</v>
      </c>
      <c r="E77" s="54" t="s">
        <v>219</v>
      </c>
      <c r="F77" s="54" t="s">
        <v>219</v>
      </c>
      <c r="G77" s="54" t="s">
        <v>219</v>
      </c>
      <c r="H77" s="54" t="s">
        <v>219</v>
      </c>
      <c r="I77" s="54" t="s">
        <v>219</v>
      </c>
      <c r="J77" s="54" t="s">
        <v>219</v>
      </c>
      <c r="K77" s="54" t="s">
        <v>219</v>
      </c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</row>
    <row r="78">
      <c r="A78" s="20">
        <v>71.0</v>
      </c>
      <c r="B78" s="30"/>
      <c r="C78" s="37" t="s">
        <v>164</v>
      </c>
      <c r="D78" s="23" t="s">
        <v>165</v>
      </c>
      <c r="E78" s="54" t="s">
        <v>219</v>
      </c>
      <c r="F78" s="54" t="s">
        <v>219</v>
      </c>
      <c r="G78" s="54" t="s">
        <v>219</v>
      </c>
      <c r="H78" s="54" t="s">
        <v>219</v>
      </c>
      <c r="I78" s="54" t="s">
        <v>219</v>
      </c>
      <c r="J78" s="54" t="s">
        <v>219</v>
      </c>
      <c r="K78" s="54" t="s">
        <v>219</v>
      </c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</row>
    <row r="79">
      <c r="A79" s="20">
        <v>72.0</v>
      </c>
      <c r="B79" s="30"/>
      <c r="C79" s="37" t="s">
        <v>166</v>
      </c>
      <c r="D79" s="23" t="s">
        <v>167</v>
      </c>
      <c r="E79" s="54" t="s">
        <v>219</v>
      </c>
      <c r="F79" s="54" t="s">
        <v>219</v>
      </c>
      <c r="G79" s="54" t="s">
        <v>219</v>
      </c>
      <c r="H79" s="54" t="s">
        <v>219</v>
      </c>
      <c r="I79" s="54" t="s">
        <v>219</v>
      </c>
      <c r="J79" s="54" t="s">
        <v>219</v>
      </c>
      <c r="K79" s="54" t="s">
        <v>219</v>
      </c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</row>
    <row r="80">
      <c r="A80" s="32">
        <v>73.0</v>
      </c>
      <c r="B80" s="30"/>
      <c r="C80" s="37" t="s">
        <v>168</v>
      </c>
      <c r="D80" s="23" t="s">
        <v>169</v>
      </c>
      <c r="E80" s="54" t="s">
        <v>219</v>
      </c>
      <c r="F80" s="54" t="s">
        <v>219</v>
      </c>
      <c r="G80" s="54" t="s">
        <v>219</v>
      </c>
      <c r="H80" s="54" t="s">
        <v>219</v>
      </c>
      <c r="I80" s="54" t="s">
        <v>219</v>
      </c>
      <c r="J80" s="54" t="s">
        <v>219</v>
      </c>
      <c r="K80" s="54" t="s">
        <v>219</v>
      </c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</row>
    <row r="81">
      <c r="A81" s="20">
        <v>74.0</v>
      </c>
      <c r="B81" s="30"/>
      <c r="C81" s="37" t="s">
        <v>170</v>
      </c>
      <c r="D81" s="23" t="s">
        <v>171</v>
      </c>
      <c r="E81" s="54" t="s">
        <v>219</v>
      </c>
      <c r="F81" s="54" t="s">
        <v>219</v>
      </c>
      <c r="G81" s="54" t="s">
        <v>219</v>
      </c>
      <c r="H81" s="54" t="s">
        <v>219</v>
      </c>
      <c r="I81" s="54" t="s">
        <v>219</v>
      </c>
      <c r="J81" s="54" t="s">
        <v>219</v>
      </c>
      <c r="K81" s="54" t="s">
        <v>219</v>
      </c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</row>
    <row r="82">
      <c r="A82" s="20">
        <v>75.0</v>
      </c>
      <c r="B82" s="30"/>
      <c r="C82" s="37" t="s">
        <v>172</v>
      </c>
      <c r="D82" s="23" t="s">
        <v>173</v>
      </c>
      <c r="E82" s="54" t="s">
        <v>219</v>
      </c>
      <c r="F82" s="54" t="s">
        <v>219</v>
      </c>
      <c r="G82" s="54" t="s">
        <v>219</v>
      </c>
      <c r="H82" s="54" t="s">
        <v>219</v>
      </c>
      <c r="I82" s="54" t="s">
        <v>219</v>
      </c>
      <c r="J82" s="54" t="s">
        <v>219</v>
      </c>
      <c r="K82" s="54" t="s">
        <v>219</v>
      </c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</row>
    <row r="83">
      <c r="A83" s="32">
        <v>76.0</v>
      </c>
      <c r="B83" s="30"/>
      <c r="C83" s="37" t="s">
        <v>174</v>
      </c>
      <c r="D83" s="23" t="s">
        <v>175</v>
      </c>
      <c r="E83" s="54" t="s">
        <v>219</v>
      </c>
      <c r="F83" s="54" t="s">
        <v>219</v>
      </c>
      <c r="G83" s="54" t="s">
        <v>219</v>
      </c>
      <c r="H83" s="54" t="s">
        <v>219</v>
      </c>
      <c r="I83" s="54" t="s">
        <v>219</v>
      </c>
      <c r="J83" s="54" t="s">
        <v>219</v>
      </c>
      <c r="K83" s="54" t="s">
        <v>219</v>
      </c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</row>
    <row r="84">
      <c r="A84" s="20">
        <v>77.0</v>
      </c>
      <c r="B84" s="35"/>
      <c r="C84" s="37" t="s">
        <v>176</v>
      </c>
      <c r="D84" s="23" t="s">
        <v>177</v>
      </c>
      <c r="E84" s="54" t="s">
        <v>219</v>
      </c>
      <c r="F84" s="54" t="s">
        <v>219</v>
      </c>
      <c r="G84" s="54" t="s">
        <v>219</v>
      </c>
      <c r="H84" s="54" t="s">
        <v>219</v>
      </c>
      <c r="I84" s="54" t="s">
        <v>219</v>
      </c>
      <c r="J84" s="54" t="s">
        <v>219</v>
      </c>
      <c r="K84" s="54" t="s">
        <v>219</v>
      </c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</row>
    <row r="85">
      <c r="A85" s="20">
        <v>78.0</v>
      </c>
      <c r="B85" s="21">
        <v>9.0</v>
      </c>
      <c r="C85" s="22" t="s">
        <v>178</v>
      </c>
      <c r="D85" s="23" t="s">
        <v>179</v>
      </c>
      <c r="E85" s="54" t="s">
        <v>219</v>
      </c>
      <c r="F85" s="54" t="s">
        <v>219</v>
      </c>
      <c r="G85" s="54" t="s">
        <v>219</v>
      </c>
      <c r="H85" s="54" t="s">
        <v>219</v>
      </c>
      <c r="I85" s="54" t="s">
        <v>219</v>
      </c>
      <c r="J85" s="54" t="s">
        <v>219</v>
      </c>
      <c r="K85" s="54" t="s">
        <v>219</v>
      </c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</row>
    <row r="86">
      <c r="A86" s="32">
        <v>79.0</v>
      </c>
      <c r="B86" s="30"/>
      <c r="C86" s="31" t="s">
        <v>180</v>
      </c>
      <c r="D86" s="23" t="s">
        <v>181</v>
      </c>
      <c r="E86" s="54" t="s">
        <v>219</v>
      </c>
      <c r="F86" s="54" t="s">
        <v>219</v>
      </c>
      <c r="G86" s="54" t="s">
        <v>219</v>
      </c>
      <c r="H86" s="54" t="s">
        <v>219</v>
      </c>
      <c r="I86" s="54" t="s">
        <v>219</v>
      </c>
      <c r="J86" s="54" t="s">
        <v>219</v>
      </c>
      <c r="K86" s="54" t="s">
        <v>219</v>
      </c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</row>
    <row r="87">
      <c r="A87" s="20">
        <v>80.0</v>
      </c>
      <c r="B87" s="30"/>
      <c r="C87" s="31" t="s">
        <v>182</v>
      </c>
      <c r="D87" s="23" t="s">
        <v>183</v>
      </c>
      <c r="E87" s="54" t="s">
        <v>219</v>
      </c>
      <c r="F87" s="54" t="s">
        <v>219</v>
      </c>
      <c r="G87" s="54" t="s">
        <v>219</v>
      </c>
      <c r="H87" s="54" t="s">
        <v>219</v>
      </c>
      <c r="I87" s="54" t="s">
        <v>219</v>
      </c>
      <c r="J87" s="54" t="s">
        <v>219</v>
      </c>
      <c r="K87" s="54" t="s">
        <v>219</v>
      </c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</row>
    <row r="88">
      <c r="A88" s="20">
        <v>81.0</v>
      </c>
      <c r="B88" s="30"/>
      <c r="C88" s="31" t="s">
        <v>184</v>
      </c>
      <c r="D88" s="23" t="s">
        <v>185</v>
      </c>
      <c r="E88" s="54" t="s">
        <v>219</v>
      </c>
      <c r="F88" s="54" t="s">
        <v>219</v>
      </c>
      <c r="G88" s="54" t="s">
        <v>219</v>
      </c>
      <c r="H88" s="54" t="s">
        <v>219</v>
      </c>
      <c r="I88" s="54" t="s">
        <v>219</v>
      </c>
      <c r="J88" s="54" t="s">
        <v>219</v>
      </c>
      <c r="K88" s="54" t="s">
        <v>219</v>
      </c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</row>
    <row r="89">
      <c r="A89" s="32">
        <v>82.0</v>
      </c>
      <c r="B89" s="30"/>
      <c r="C89" s="31" t="s">
        <v>186</v>
      </c>
      <c r="D89" s="23" t="s">
        <v>187</v>
      </c>
      <c r="E89" s="54" t="s">
        <v>219</v>
      </c>
      <c r="F89" s="54" t="s">
        <v>219</v>
      </c>
      <c r="G89" s="54" t="s">
        <v>219</v>
      </c>
      <c r="H89" s="54" t="s">
        <v>219</v>
      </c>
      <c r="I89" s="54" t="s">
        <v>219</v>
      </c>
      <c r="J89" s="54" t="s">
        <v>219</v>
      </c>
      <c r="K89" s="54" t="s">
        <v>219</v>
      </c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</row>
    <row r="90">
      <c r="A90" s="20">
        <v>83.0</v>
      </c>
      <c r="B90" s="30"/>
      <c r="C90" s="31" t="s">
        <v>188</v>
      </c>
      <c r="D90" s="23" t="s">
        <v>189</v>
      </c>
      <c r="E90" s="54" t="s">
        <v>219</v>
      </c>
      <c r="F90" s="54" t="s">
        <v>219</v>
      </c>
      <c r="G90" s="54" t="s">
        <v>219</v>
      </c>
      <c r="H90" s="54" t="s">
        <v>219</v>
      </c>
      <c r="I90" s="54" t="s">
        <v>219</v>
      </c>
      <c r="J90" s="54" t="s">
        <v>219</v>
      </c>
      <c r="K90" s="54" t="s">
        <v>219</v>
      </c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</row>
    <row r="91">
      <c r="A91" s="20">
        <v>84.0</v>
      </c>
      <c r="B91" s="30"/>
      <c r="C91" s="31" t="s">
        <v>190</v>
      </c>
      <c r="D91" s="23" t="s">
        <v>191</v>
      </c>
      <c r="E91" s="54" t="s">
        <v>219</v>
      </c>
      <c r="F91" s="54" t="s">
        <v>219</v>
      </c>
      <c r="G91" s="54" t="s">
        <v>219</v>
      </c>
      <c r="H91" s="54" t="s">
        <v>219</v>
      </c>
      <c r="I91" s="54" t="s">
        <v>219</v>
      </c>
      <c r="J91" s="54" t="s">
        <v>219</v>
      </c>
      <c r="K91" s="54" t="s">
        <v>219</v>
      </c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</row>
    <row r="92">
      <c r="A92" s="20">
        <v>85.0</v>
      </c>
      <c r="B92" s="30"/>
      <c r="C92" s="31" t="s">
        <v>192</v>
      </c>
      <c r="D92" s="23" t="s">
        <v>193</v>
      </c>
      <c r="E92" s="54" t="s">
        <v>219</v>
      </c>
      <c r="F92" s="54" t="s">
        <v>219</v>
      </c>
      <c r="G92" s="54" t="s">
        <v>219</v>
      </c>
      <c r="H92" s="54" t="s">
        <v>219</v>
      </c>
      <c r="I92" s="54" t="s">
        <v>219</v>
      </c>
      <c r="J92" s="54" t="s">
        <v>219</v>
      </c>
      <c r="K92" s="54" t="s">
        <v>219</v>
      </c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</row>
    <row r="93">
      <c r="A93" s="20">
        <v>86.0</v>
      </c>
      <c r="B93" s="30"/>
      <c r="C93" s="31" t="s">
        <v>194</v>
      </c>
      <c r="D93" s="23" t="s">
        <v>195</v>
      </c>
      <c r="E93" s="54" t="s">
        <v>219</v>
      </c>
      <c r="F93" s="54" t="s">
        <v>219</v>
      </c>
      <c r="G93" s="54" t="s">
        <v>219</v>
      </c>
      <c r="H93" s="54" t="s">
        <v>219</v>
      </c>
      <c r="I93" s="54" t="s">
        <v>219</v>
      </c>
      <c r="J93" s="54" t="s">
        <v>219</v>
      </c>
      <c r="K93" s="54" t="s">
        <v>219</v>
      </c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</row>
    <row r="94">
      <c r="A94" s="32">
        <v>87.0</v>
      </c>
      <c r="B94" s="35"/>
      <c r="C94" s="31" t="s">
        <v>196</v>
      </c>
      <c r="D94" s="23" t="s">
        <v>197</v>
      </c>
      <c r="E94" s="54" t="s">
        <v>219</v>
      </c>
      <c r="F94" s="54" t="s">
        <v>219</v>
      </c>
      <c r="G94" s="54" t="s">
        <v>219</v>
      </c>
      <c r="H94" s="54" t="s">
        <v>219</v>
      </c>
      <c r="I94" s="54" t="s">
        <v>219</v>
      </c>
      <c r="J94" s="54" t="s">
        <v>219</v>
      </c>
      <c r="K94" s="54" t="s">
        <v>219</v>
      </c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</row>
    <row r="95">
      <c r="A95" s="20">
        <v>88.0</v>
      </c>
      <c r="B95" s="36">
        <v>10.0</v>
      </c>
      <c r="C95" s="22" t="s">
        <v>222</v>
      </c>
      <c r="D95" s="23" t="s">
        <v>199</v>
      </c>
      <c r="E95" s="54" t="s">
        <v>219</v>
      </c>
      <c r="F95" s="54" t="s">
        <v>219</v>
      </c>
      <c r="G95" s="54" t="s">
        <v>219</v>
      </c>
      <c r="H95" s="54" t="s">
        <v>219</v>
      </c>
      <c r="I95" s="54" t="s">
        <v>219</v>
      </c>
      <c r="J95" s="54" t="s">
        <v>219</v>
      </c>
      <c r="K95" s="54" t="s">
        <v>219</v>
      </c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</row>
    <row r="96">
      <c r="A96" s="20">
        <v>89.0</v>
      </c>
      <c r="B96" s="30"/>
      <c r="C96" s="37" t="s">
        <v>200</v>
      </c>
      <c r="D96" s="23" t="s">
        <v>201</v>
      </c>
      <c r="E96" s="54" t="s">
        <v>219</v>
      </c>
      <c r="F96" s="54" t="s">
        <v>219</v>
      </c>
      <c r="G96" s="54" t="s">
        <v>219</v>
      </c>
      <c r="H96" s="54" t="s">
        <v>219</v>
      </c>
      <c r="I96" s="54" t="s">
        <v>219</v>
      </c>
      <c r="J96" s="54" t="s">
        <v>219</v>
      </c>
      <c r="K96" s="54" t="s">
        <v>219</v>
      </c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</row>
    <row r="97">
      <c r="A97" s="32">
        <v>90.0</v>
      </c>
      <c r="B97" s="30"/>
      <c r="C97" s="37" t="s">
        <v>202</v>
      </c>
      <c r="D97" s="23" t="s">
        <v>203</v>
      </c>
      <c r="E97" s="54" t="s">
        <v>219</v>
      </c>
      <c r="F97" s="54" t="s">
        <v>219</v>
      </c>
      <c r="G97" s="54" t="s">
        <v>219</v>
      </c>
      <c r="H97" s="54" t="s">
        <v>219</v>
      </c>
      <c r="I97" s="54" t="s">
        <v>219</v>
      </c>
      <c r="J97" s="54" t="s">
        <v>219</v>
      </c>
      <c r="K97" s="54" t="s">
        <v>219</v>
      </c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</row>
    <row r="98">
      <c r="A98" s="20">
        <v>91.0</v>
      </c>
      <c r="B98" s="30"/>
      <c r="C98" s="37" t="s">
        <v>204</v>
      </c>
      <c r="D98" s="23" t="s">
        <v>205</v>
      </c>
      <c r="E98" s="54" t="s">
        <v>219</v>
      </c>
      <c r="F98" s="54" t="s">
        <v>219</v>
      </c>
      <c r="G98" s="54" t="s">
        <v>219</v>
      </c>
      <c r="H98" s="54" t="s">
        <v>219</v>
      </c>
      <c r="I98" s="54" t="s">
        <v>219</v>
      </c>
      <c r="J98" s="54" t="s">
        <v>219</v>
      </c>
      <c r="K98" s="54" t="s">
        <v>219</v>
      </c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</row>
    <row r="99">
      <c r="A99" s="20">
        <v>92.0</v>
      </c>
      <c r="B99" s="30"/>
      <c r="C99" s="37" t="s">
        <v>206</v>
      </c>
      <c r="D99" s="23" t="s">
        <v>207</v>
      </c>
      <c r="E99" s="54" t="s">
        <v>219</v>
      </c>
      <c r="F99" s="54" t="s">
        <v>219</v>
      </c>
      <c r="G99" s="54" t="s">
        <v>219</v>
      </c>
      <c r="H99" s="54" t="s">
        <v>219</v>
      </c>
      <c r="I99" s="54" t="s">
        <v>219</v>
      </c>
      <c r="J99" s="54" t="s">
        <v>219</v>
      </c>
      <c r="K99" s="54" t="s">
        <v>219</v>
      </c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</row>
    <row r="100">
      <c r="A100" s="32">
        <v>93.0</v>
      </c>
      <c r="B100" s="30"/>
      <c r="C100" s="37" t="s">
        <v>208</v>
      </c>
      <c r="D100" s="23" t="s">
        <v>209</v>
      </c>
      <c r="E100" s="54" t="s">
        <v>219</v>
      </c>
      <c r="F100" s="54" t="s">
        <v>219</v>
      </c>
      <c r="G100" s="54" t="s">
        <v>219</v>
      </c>
      <c r="H100" s="54" t="s">
        <v>219</v>
      </c>
      <c r="I100" s="54" t="s">
        <v>219</v>
      </c>
      <c r="J100" s="54" t="s">
        <v>219</v>
      </c>
      <c r="K100" s="54" t="s">
        <v>219</v>
      </c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</row>
    <row r="101">
      <c r="A101" s="20">
        <v>94.0</v>
      </c>
      <c r="B101" s="30"/>
      <c r="C101" s="37" t="s">
        <v>210</v>
      </c>
      <c r="D101" s="23" t="s">
        <v>211</v>
      </c>
      <c r="E101" s="54" t="s">
        <v>219</v>
      </c>
      <c r="F101" s="54" t="s">
        <v>219</v>
      </c>
      <c r="G101" s="54" t="s">
        <v>219</v>
      </c>
      <c r="H101" s="54" t="s">
        <v>219</v>
      </c>
      <c r="I101" s="54" t="s">
        <v>219</v>
      </c>
      <c r="J101" s="54" t="s">
        <v>219</v>
      </c>
      <c r="K101" s="54" t="s">
        <v>219</v>
      </c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</row>
    <row r="102">
      <c r="A102" s="20">
        <v>95.0</v>
      </c>
      <c r="B102" s="30"/>
      <c r="C102" s="37" t="s">
        <v>212</v>
      </c>
      <c r="D102" s="23" t="s">
        <v>213</v>
      </c>
      <c r="E102" s="54" t="s">
        <v>219</v>
      </c>
      <c r="F102" s="54" t="s">
        <v>219</v>
      </c>
      <c r="G102" s="54" t="s">
        <v>219</v>
      </c>
      <c r="H102" s="54" t="s">
        <v>219</v>
      </c>
      <c r="I102" s="54" t="s">
        <v>219</v>
      </c>
      <c r="J102" s="54" t="s">
        <v>219</v>
      </c>
      <c r="K102" s="54" t="s">
        <v>219</v>
      </c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</row>
    <row r="103">
      <c r="A103" s="32">
        <v>96.0</v>
      </c>
      <c r="B103" s="30"/>
      <c r="C103" s="37" t="s">
        <v>214</v>
      </c>
      <c r="D103" s="23" t="s">
        <v>215</v>
      </c>
      <c r="E103" s="54" t="s">
        <v>219</v>
      </c>
      <c r="F103" s="54" t="s">
        <v>219</v>
      </c>
      <c r="G103" s="54" t="s">
        <v>219</v>
      </c>
      <c r="H103" s="54" t="s">
        <v>219</v>
      </c>
      <c r="I103" s="54" t="s">
        <v>219</v>
      </c>
      <c r="J103" s="54" t="s">
        <v>219</v>
      </c>
      <c r="K103" s="54" t="s">
        <v>219</v>
      </c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</row>
    <row r="104">
      <c r="A104" s="20">
        <v>97.0</v>
      </c>
      <c r="B104" s="35"/>
      <c r="C104" s="37" t="s">
        <v>216</v>
      </c>
      <c r="D104" s="23" t="s">
        <v>217</v>
      </c>
      <c r="E104" s="54" t="s">
        <v>219</v>
      </c>
      <c r="F104" s="54" t="s">
        <v>219</v>
      </c>
      <c r="G104" s="54" t="s">
        <v>219</v>
      </c>
      <c r="H104" s="54" t="s">
        <v>219</v>
      </c>
      <c r="I104" s="54" t="s">
        <v>219</v>
      </c>
      <c r="J104" s="54" t="s">
        <v>219</v>
      </c>
      <c r="K104" s="54" t="s">
        <v>219</v>
      </c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</row>
    <row r="105">
      <c r="A105" s="45"/>
      <c r="B105" s="48"/>
      <c r="C105" s="47"/>
      <c r="D105" s="48"/>
      <c r="E105" s="48"/>
      <c r="F105" s="48"/>
      <c r="G105" s="48"/>
      <c r="H105" s="48"/>
      <c r="I105" s="48"/>
      <c r="J105" s="48"/>
      <c r="K105" s="48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</row>
    <row r="100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</row>
    <row r="1002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</row>
    <row r="1003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</row>
    <row r="1004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</row>
    <row r="1005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</row>
    <row r="1006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</row>
    <row r="1007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</row>
    <row r="1008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</row>
    <row r="1009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</row>
    <row r="1010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</row>
    <row r="1011">
      <c r="A1011" s="3"/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</row>
    <row r="1012">
      <c r="A1012" s="3"/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</row>
    <row r="1013">
      <c r="A1013" s="3"/>
      <c r="B1013" s="3"/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</row>
    <row r="1014">
      <c r="A1014" s="3"/>
      <c r="B1014" s="3"/>
      <c r="C1014" s="3"/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</row>
    <row r="1015">
      <c r="A1015" s="3"/>
      <c r="B1015" s="3"/>
      <c r="C1015" s="3"/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</row>
    <row r="1016">
      <c r="A1016" s="3"/>
      <c r="B1016" s="3"/>
      <c r="C1016" s="3"/>
      <c r="D1016" s="3"/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</row>
    <row r="1017">
      <c r="A1017" s="3"/>
      <c r="B1017" s="3"/>
      <c r="C1017" s="3"/>
      <c r="D1017" s="3"/>
      <c r="E1017" s="3"/>
      <c r="F1017" s="3"/>
      <c r="G1017" s="3"/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</row>
    <row r="1018">
      <c r="A1018" s="3"/>
      <c r="B1018" s="3"/>
      <c r="C1018" s="3"/>
      <c r="D1018" s="3"/>
      <c r="E1018" s="3"/>
      <c r="F1018" s="3"/>
      <c r="G1018" s="3"/>
      <c r="H1018" s="3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</row>
  </sheetData>
  <mergeCells count="13">
    <mergeCell ref="B45:B54"/>
    <mergeCell ref="B55:B64"/>
    <mergeCell ref="B65:B74"/>
    <mergeCell ref="B75:B84"/>
    <mergeCell ref="B85:B94"/>
    <mergeCell ref="B95:B104"/>
    <mergeCell ref="A1:E1"/>
    <mergeCell ref="A2:C2"/>
    <mergeCell ref="A3:F3"/>
    <mergeCell ref="B8:B16"/>
    <mergeCell ref="B17:B26"/>
    <mergeCell ref="B27:B35"/>
    <mergeCell ref="B36:B44"/>
  </mergeCells>
  <drawing r:id="rId1"/>
</worksheet>
</file>