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385" documentId="8_{342C946B-FB58-46AB-BBA0-35F305BD0417}" xr6:coauthVersionLast="46" xr6:coauthVersionMax="46" xr10:uidLastSave="{7622DD44-7FA8-4C32-A1CE-EB2B11D27CF5}"/>
  <bookViews>
    <workbookView xWindow="1900" yWindow="940" windowWidth="10160" windowHeight="475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1" l="1"/>
  <c r="D11" i="11" l="1"/>
  <c r="D12" i="11" l="1"/>
  <c r="D14" i="11" l="1"/>
  <c r="D15" i="11" l="1"/>
  <c r="D16" i="11" l="1"/>
  <c r="D18" i="11" l="1"/>
  <c r="D19" i="11" l="1"/>
  <c r="D20" i="11" l="1"/>
  <c r="D22" i="11" l="1"/>
  <c r="D23" i="11" l="1"/>
  <c r="F3" i="11"/>
  <c r="I5" i="11" s="1"/>
  <c r="I15" i="11" l="1"/>
  <c r="I9" i="11"/>
  <c r="I13" i="11"/>
  <c r="I7" i="11"/>
  <c r="I4" i="11"/>
  <c r="I17" i="11"/>
  <c r="I11" i="11"/>
  <c r="I30" i="11"/>
  <c r="I16" i="11"/>
  <c r="I14" i="11"/>
  <c r="I23" i="11"/>
  <c r="J5" i="11"/>
  <c r="I18" i="11"/>
  <c r="I12" i="11"/>
  <c r="I21" i="11"/>
  <c r="I10" i="11"/>
  <c r="I22" i="11"/>
  <c r="I19" i="11"/>
  <c r="I20" i="11"/>
  <c r="J22" i="11" l="1"/>
  <c r="J17" i="11"/>
  <c r="J18" i="11"/>
  <c r="K5" i="11"/>
  <c r="J14" i="11"/>
  <c r="J30" i="11"/>
  <c r="J9" i="11"/>
  <c r="J11" i="11"/>
  <c r="J12" i="11"/>
  <c r="J23" i="11"/>
  <c r="J7" i="11"/>
  <c r="J10" i="11"/>
  <c r="J16" i="11"/>
  <c r="J15" i="11"/>
  <c r="J13" i="11"/>
  <c r="J21" i="11"/>
  <c r="J19" i="11"/>
  <c r="J20" i="11"/>
  <c r="K13" i="11" l="1"/>
  <c r="K21" i="11"/>
  <c r="K10" i="11"/>
  <c r="K18" i="11"/>
  <c r="K19" i="11"/>
  <c r="K9" i="11"/>
  <c r="K17" i="11"/>
  <c r="K12" i="11"/>
  <c r="K23" i="11"/>
  <c r="K15" i="11"/>
  <c r="K7" i="11"/>
  <c r="L5" i="11"/>
  <c r="K16" i="11"/>
  <c r="K11" i="11"/>
  <c r="K14" i="11"/>
  <c r="K30" i="11"/>
  <c r="K22" i="11"/>
  <c r="K20" i="11"/>
  <c r="L16" i="11" l="1"/>
  <c r="L23" i="11"/>
  <c r="L20" i="11"/>
  <c r="L13" i="11"/>
  <c r="L10" i="11"/>
  <c r="L19" i="11"/>
  <c r="L30" i="11"/>
  <c r="L15" i="11"/>
  <c r="L12" i="11"/>
  <c r="L11" i="11"/>
  <c r="L9" i="11"/>
  <c r="L7" i="11"/>
  <c r="L18" i="11"/>
  <c r="L14" i="11"/>
  <c r="L21" i="11"/>
  <c r="L17" i="11"/>
  <c r="L22" i="11"/>
  <c r="M5" i="11"/>
  <c r="M18" i="11" l="1"/>
  <c r="M15" i="11"/>
  <c r="M20" i="11"/>
  <c r="M17" i="11"/>
  <c r="M12" i="11"/>
  <c r="M10" i="11"/>
  <c r="M9" i="11"/>
  <c r="M14" i="11"/>
  <c r="M7" i="11"/>
  <c r="M22" i="11"/>
  <c r="M13" i="11"/>
  <c r="M19" i="11"/>
  <c r="N5" i="11"/>
  <c r="M21" i="11"/>
  <c r="M23" i="11"/>
  <c r="M11" i="11"/>
  <c r="M16" i="11"/>
  <c r="M30" i="11"/>
  <c r="N11" i="11" l="1"/>
  <c r="N10" i="11"/>
  <c r="N22" i="11"/>
  <c r="N12" i="11"/>
  <c r="N14" i="11"/>
  <c r="N19" i="11"/>
  <c r="N7" i="11"/>
  <c r="N20" i="11"/>
  <c r="N9" i="11"/>
  <c r="N17" i="11"/>
  <c r="N15" i="11"/>
  <c r="O5" i="11"/>
  <c r="N13" i="11"/>
  <c r="N23" i="11"/>
  <c r="N16" i="11"/>
  <c r="N30" i="11"/>
  <c r="N21" i="11"/>
  <c r="N18" i="11"/>
  <c r="O19" i="11" l="1"/>
  <c r="O11" i="11"/>
  <c r="O7" i="11"/>
  <c r="O23" i="11"/>
  <c r="O9" i="11"/>
  <c r="O22" i="11"/>
  <c r="O13" i="11"/>
  <c r="O18" i="11"/>
  <c r="O17" i="11"/>
  <c r="O16" i="11"/>
  <c r="O10" i="11"/>
  <c r="O20" i="11"/>
  <c r="O21" i="11"/>
  <c r="O14" i="11"/>
  <c r="O30" i="11"/>
  <c r="O12" i="11"/>
  <c r="O15" i="11"/>
  <c r="P5" i="11"/>
  <c r="P15" i="11" l="1"/>
  <c r="P30" i="11"/>
  <c r="P23" i="11"/>
  <c r="P12" i="11"/>
  <c r="Q5" i="11"/>
  <c r="P17" i="11"/>
  <c r="P7" i="11"/>
  <c r="P10" i="11"/>
  <c r="P11" i="11"/>
  <c r="P4" i="11"/>
  <c r="P21" i="11"/>
  <c r="P13" i="11"/>
  <c r="P9" i="11"/>
  <c r="P14" i="11"/>
  <c r="P22" i="11"/>
  <c r="P16" i="11"/>
  <c r="P19" i="11"/>
  <c r="P20" i="11"/>
  <c r="P18" i="11"/>
  <c r="Q19" i="11" l="1"/>
  <c r="Q11" i="11"/>
  <c r="Q14" i="11"/>
  <c r="Q15" i="11"/>
  <c r="Q12" i="11"/>
  <c r="Q9" i="11"/>
  <c r="Q20" i="11"/>
  <c r="Q13" i="11"/>
  <c r="Q22" i="11"/>
  <c r="Q30" i="11"/>
  <c r="Q16" i="11"/>
  <c r="Q7" i="11"/>
  <c r="Q17" i="11"/>
  <c r="Q18" i="11"/>
  <c r="Q21" i="11"/>
  <c r="Q23" i="11"/>
  <c r="Q10" i="11"/>
  <c r="R5" i="11"/>
  <c r="R14" i="11" l="1"/>
  <c r="R19" i="11"/>
  <c r="R9" i="11"/>
  <c r="R16" i="11"/>
  <c r="R12" i="11"/>
  <c r="R11" i="11"/>
  <c r="R20" i="11"/>
  <c r="R10" i="11"/>
  <c r="R13" i="11"/>
  <c r="R15" i="11"/>
  <c r="R18" i="11"/>
  <c r="R7" i="11"/>
  <c r="R22" i="11"/>
  <c r="R23" i="11"/>
  <c r="R21" i="11"/>
  <c r="R30" i="11"/>
  <c r="R17" i="11"/>
  <c r="S5" i="11"/>
  <c r="S21" i="11" l="1"/>
  <c r="S14" i="11"/>
  <c r="S20" i="11"/>
  <c r="S17" i="11"/>
  <c r="S13" i="11"/>
  <c r="S10" i="11"/>
  <c r="S12" i="11"/>
  <c r="T5" i="11"/>
  <c r="S22" i="11"/>
  <c r="S7" i="11"/>
  <c r="S16" i="11"/>
  <c r="S9" i="11"/>
  <c r="S15" i="11"/>
  <c r="S11" i="11"/>
  <c r="S23" i="11"/>
  <c r="S18" i="11"/>
  <c r="S19" i="11"/>
  <c r="S30" i="11"/>
  <c r="T11" i="11" l="1"/>
  <c r="T16" i="11"/>
  <c r="T12" i="11"/>
  <c r="T15" i="11"/>
  <c r="T9" i="11"/>
  <c r="U5" i="11"/>
  <c r="T20" i="11"/>
  <c r="T17" i="11"/>
  <c r="T14" i="11"/>
  <c r="T30" i="11"/>
  <c r="T23" i="11"/>
  <c r="T19" i="11"/>
  <c r="T21" i="11"/>
  <c r="T18" i="11"/>
  <c r="T13" i="11"/>
  <c r="T10" i="11"/>
  <c r="T7" i="11"/>
  <c r="T22" i="11"/>
  <c r="U14" i="11" l="1"/>
  <c r="U20" i="11"/>
  <c r="U10" i="11"/>
  <c r="U7" i="11"/>
  <c r="U22" i="11"/>
  <c r="U19" i="11"/>
  <c r="U11" i="11"/>
  <c r="U17" i="11"/>
  <c r="U9" i="11"/>
  <c r="U13" i="11"/>
  <c r="U18" i="11"/>
  <c r="V5" i="11"/>
  <c r="U21" i="11"/>
  <c r="U12" i="11"/>
  <c r="U15" i="11"/>
  <c r="U23" i="11"/>
  <c r="U16" i="11"/>
  <c r="U30" i="11"/>
  <c r="V13" i="11" l="1"/>
  <c r="V16" i="11"/>
  <c r="V23" i="11"/>
  <c r="V19" i="11"/>
  <c r="V7" i="11"/>
  <c r="V11" i="11"/>
  <c r="W5" i="11"/>
  <c r="W21" i="11" s="1"/>
  <c r="V14" i="11"/>
  <c r="V20" i="11"/>
  <c r="V21" i="11"/>
  <c r="V12" i="11"/>
  <c r="V15" i="11"/>
  <c r="V22" i="11"/>
  <c r="V10" i="11"/>
  <c r="V30" i="11"/>
  <c r="V9" i="11"/>
  <c r="V18" i="11"/>
  <c r="V17" i="11"/>
  <c r="W15" i="11" l="1"/>
  <c r="W18" i="11"/>
  <c r="W17" i="11"/>
  <c r="W22" i="11"/>
  <c r="W14" i="11"/>
  <c r="W16" i="11"/>
  <c r="X5" i="11"/>
  <c r="W10" i="11"/>
  <c r="W4" i="11"/>
  <c r="W11" i="11"/>
  <c r="W12" i="11"/>
  <c r="W9" i="11"/>
  <c r="W19" i="11"/>
  <c r="W23" i="11"/>
  <c r="W13" i="11"/>
  <c r="W30" i="11"/>
  <c r="W7" i="11"/>
  <c r="W20" i="11"/>
  <c r="X21" i="11" l="1"/>
  <c r="X18" i="11"/>
  <c r="X13" i="11"/>
  <c r="X14" i="11"/>
  <c r="X20" i="11"/>
  <c r="X17" i="11"/>
  <c r="X19" i="11"/>
  <c r="X11" i="11"/>
  <c r="X23" i="11"/>
  <c r="Y5" i="11"/>
  <c r="X10" i="11"/>
  <c r="X15" i="11"/>
  <c r="X30" i="11"/>
  <c r="X7" i="11"/>
  <c r="X16" i="11"/>
  <c r="X22" i="11"/>
  <c r="X9" i="11"/>
  <c r="X12" i="11"/>
  <c r="Y10" i="11" l="1"/>
  <c r="Y17" i="11"/>
  <c r="Y23" i="11"/>
  <c r="Y22" i="11"/>
  <c r="Y13" i="11"/>
  <c r="Y15" i="11"/>
  <c r="Y18" i="11"/>
  <c r="Z5" i="11"/>
  <c r="Y11" i="11"/>
  <c r="Y12" i="11"/>
  <c r="Y30" i="11"/>
  <c r="Y14" i="11"/>
  <c r="Y9" i="11"/>
  <c r="Y21" i="11"/>
  <c r="Y20" i="11"/>
  <c r="Y19" i="11"/>
  <c r="Y7" i="11"/>
  <c r="Y16" i="11"/>
  <c r="Z11" i="11" l="1"/>
  <c r="Z20" i="11"/>
  <c r="Z14" i="11"/>
  <c r="Z15" i="11"/>
  <c r="Z7" i="11"/>
  <c r="Z16" i="11"/>
  <c r="Z10" i="11"/>
  <c r="Z18" i="11"/>
  <c r="Z9" i="11"/>
  <c r="Z22" i="11"/>
  <c r="Z17" i="11"/>
  <c r="Z19" i="11"/>
  <c r="Z30" i="11"/>
  <c r="Z13" i="11"/>
  <c r="Z12" i="11"/>
  <c r="Z21" i="11"/>
  <c r="AA5" i="11"/>
  <c r="Z23" i="11"/>
  <c r="AA17" i="11" l="1"/>
  <c r="AA11" i="11"/>
  <c r="AA10" i="11"/>
  <c r="AA18" i="11"/>
  <c r="AB5" i="11"/>
  <c r="AA22" i="11"/>
  <c r="AA16" i="11"/>
  <c r="AA12" i="11"/>
  <c r="AA23" i="11"/>
  <c r="AA20" i="11"/>
  <c r="AA19" i="11"/>
  <c r="AA9" i="11"/>
  <c r="AA21" i="11"/>
  <c r="AA15" i="11"/>
  <c r="AA13" i="11"/>
  <c r="AA7" i="11"/>
  <c r="AA14" i="11"/>
  <c r="AA30" i="11"/>
  <c r="AB21" i="11" l="1"/>
  <c r="AB10" i="11"/>
  <c r="AB11" i="11"/>
  <c r="AB7" i="11"/>
  <c r="AB22" i="11"/>
  <c r="AB23" i="11"/>
  <c r="AB12" i="11"/>
  <c r="AB18" i="11"/>
  <c r="AB16" i="11"/>
  <c r="AB17" i="11"/>
  <c r="AB14" i="11"/>
  <c r="AB9" i="11"/>
  <c r="AB13" i="11"/>
  <c r="AB19" i="11"/>
  <c r="AB30" i="11"/>
  <c r="AB15" i="11"/>
  <c r="AB20" i="11"/>
  <c r="AC5" i="11"/>
  <c r="AC16" i="11" l="1"/>
  <c r="AC21" i="11"/>
  <c r="AC20" i="11"/>
  <c r="AC22" i="11"/>
  <c r="AC9" i="11"/>
  <c r="AC12" i="11"/>
  <c r="AC30" i="11"/>
  <c r="AC11" i="11"/>
  <c r="AC15" i="11"/>
  <c r="AD5" i="11"/>
  <c r="AC7" i="11"/>
  <c r="AC10" i="11"/>
  <c r="AC17" i="11"/>
  <c r="AC23" i="11"/>
  <c r="AC19" i="11"/>
  <c r="AC18" i="11"/>
  <c r="AC14" i="11"/>
  <c r="AC13" i="11"/>
  <c r="AD23" i="11" l="1"/>
  <c r="AD13" i="11"/>
  <c r="AD4" i="11"/>
  <c r="AD19" i="11"/>
  <c r="AD10" i="11"/>
  <c r="AD20" i="11"/>
  <c r="AD11" i="11"/>
  <c r="AE5" i="11"/>
  <c r="AD15" i="11"/>
  <c r="AD14" i="11"/>
  <c r="AD22" i="11"/>
  <c r="AD16" i="11"/>
  <c r="AD7" i="11"/>
  <c r="AD30" i="11"/>
  <c r="AD17" i="11"/>
  <c r="AD9" i="11"/>
  <c r="AD21" i="11"/>
  <c r="AD18" i="11"/>
  <c r="AD12" i="11"/>
  <c r="AE11" i="11" l="1"/>
  <c r="AE9" i="11"/>
  <c r="AE18" i="11"/>
  <c r="AE12" i="11"/>
  <c r="AE14" i="11"/>
  <c r="AE7" i="11"/>
  <c r="AE23" i="11"/>
  <c r="AE13" i="11"/>
  <c r="AE20" i="11"/>
  <c r="AE30" i="11"/>
  <c r="AE21" i="11"/>
  <c r="AE19" i="11"/>
  <c r="AE16" i="11"/>
  <c r="AE17" i="11"/>
  <c r="AE22" i="11"/>
  <c r="AF5" i="11"/>
  <c r="AE10" i="11"/>
  <c r="AE15" i="11"/>
  <c r="AF7" i="11" l="1"/>
  <c r="AF16" i="11"/>
  <c r="AF11" i="11"/>
  <c r="AF14" i="11"/>
  <c r="AF15" i="11"/>
  <c r="AF21" i="11"/>
  <c r="AF20" i="11"/>
  <c r="AF19" i="11"/>
  <c r="AF22" i="11"/>
  <c r="AF18" i="11"/>
  <c r="AF13" i="11"/>
  <c r="AF10" i="11"/>
  <c r="AF30" i="11"/>
  <c r="AF12" i="11"/>
  <c r="AF17" i="11"/>
  <c r="AF23" i="11"/>
  <c r="AF9" i="11"/>
  <c r="AG5" i="11"/>
  <c r="AG22" i="11" l="1"/>
  <c r="AG19" i="11"/>
  <c r="AG9" i="11"/>
  <c r="AG21" i="11"/>
  <c r="AG13" i="11"/>
  <c r="AG18" i="11"/>
  <c r="AG11" i="11"/>
  <c r="AG23" i="11"/>
  <c r="AG17" i="11"/>
  <c r="AG7" i="11"/>
  <c r="AG15" i="11"/>
  <c r="AG20" i="11"/>
  <c r="AG14" i="11"/>
  <c r="AG10" i="11"/>
  <c r="AH5" i="11"/>
  <c r="AG30" i="11"/>
  <c r="AG16" i="11"/>
  <c r="AG12" i="11"/>
  <c r="AH18" i="11" l="1"/>
  <c r="AH17" i="11"/>
  <c r="AH7" i="11"/>
  <c r="AH13" i="11"/>
  <c r="AH11" i="11"/>
  <c r="AH12" i="11"/>
  <c r="AH9" i="11"/>
  <c r="AI5" i="11"/>
  <c r="AH20" i="11"/>
  <c r="AH10" i="11"/>
  <c r="AH19" i="11"/>
  <c r="AH22" i="11"/>
  <c r="AH15" i="11"/>
  <c r="AH30" i="11"/>
  <c r="AH16" i="11"/>
  <c r="AH14" i="11"/>
  <c r="AH23" i="11"/>
  <c r="AH21" i="11"/>
  <c r="AI22" i="11" l="1"/>
  <c r="AI19" i="11"/>
  <c r="AI11" i="11"/>
  <c r="AI16" i="11"/>
  <c r="AJ5" i="11"/>
  <c r="AI18" i="11"/>
  <c r="AI7" i="11"/>
  <c r="AI9" i="11"/>
  <c r="AI17" i="11"/>
  <c r="AI13" i="11"/>
  <c r="AI30" i="11"/>
  <c r="AI14" i="11"/>
  <c r="AI23" i="11"/>
  <c r="AI15" i="11"/>
  <c r="AI10" i="11"/>
  <c r="AI21" i="11"/>
  <c r="AI12" i="11"/>
  <c r="AI20" i="11"/>
  <c r="AJ18" i="11" l="1"/>
  <c r="AJ10" i="11"/>
  <c r="AJ22" i="11"/>
  <c r="AJ20" i="11"/>
  <c r="AJ7" i="11"/>
  <c r="AJ12" i="11"/>
  <c r="AJ14" i="11"/>
  <c r="AJ15" i="11"/>
  <c r="AJ17" i="11"/>
  <c r="AJ16" i="11"/>
  <c r="AK5" i="11"/>
  <c r="AJ21" i="11"/>
  <c r="AJ13" i="11"/>
  <c r="AJ30" i="11"/>
  <c r="AJ23" i="11"/>
  <c r="AJ9" i="11"/>
  <c r="AJ11" i="11"/>
  <c r="AJ19" i="11"/>
  <c r="AK23" i="11" l="1"/>
  <c r="AK7" i="11"/>
  <c r="AK12" i="11"/>
  <c r="AK4" i="11"/>
  <c r="AK15" i="11"/>
  <c r="AK10" i="11"/>
  <c r="AK22" i="11"/>
  <c r="AK13" i="11"/>
  <c r="AK16" i="11"/>
  <c r="AK17" i="11"/>
  <c r="AK30" i="11"/>
  <c r="AK19" i="11"/>
  <c r="AK11" i="11"/>
  <c r="AK20" i="11"/>
  <c r="AK14" i="11"/>
  <c r="AK9" i="11"/>
  <c r="AK18" i="11"/>
  <c r="AK21" i="11"/>
  <c r="AL5" i="11"/>
  <c r="AL30" i="11" l="1"/>
  <c r="AL21" i="11"/>
  <c r="AL16" i="11"/>
  <c r="AL19" i="11"/>
  <c r="AL12" i="11"/>
  <c r="AL11" i="11"/>
  <c r="AL7" i="11"/>
  <c r="AL18" i="11"/>
  <c r="AL15" i="11"/>
  <c r="AM5" i="11"/>
  <c r="AL17" i="11"/>
  <c r="AL23" i="11"/>
  <c r="AL20" i="11"/>
  <c r="AL10" i="11"/>
  <c r="AL22" i="11"/>
  <c r="AL9" i="11"/>
  <c r="AL13" i="11"/>
  <c r="AL14" i="11"/>
  <c r="AM22" i="11" l="1"/>
  <c r="AM10" i="11"/>
  <c r="AM20" i="11"/>
  <c r="AM15" i="11"/>
  <c r="AM23" i="11"/>
  <c r="AM7" i="11"/>
  <c r="AM11" i="11"/>
  <c r="AM18" i="11"/>
  <c r="AM17" i="11"/>
  <c r="AN5" i="11"/>
  <c r="AM16" i="11"/>
  <c r="AM13" i="11"/>
  <c r="AM14" i="11"/>
  <c r="AM9" i="11"/>
  <c r="AM21" i="11"/>
  <c r="AM19" i="11"/>
  <c r="AM12" i="11"/>
  <c r="AM30" i="11"/>
  <c r="AN17" i="11" l="1"/>
  <c r="AN10" i="11"/>
  <c r="AN20" i="11"/>
  <c r="AN23" i="11"/>
  <c r="AO5" i="11"/>
  <c r="AN7" i="11"/>
  <c r="AN11" i="11"/>
  <c r="AN16" i="11"/>
  <c r="AN14" i="11"/>
  <c r="AN21" i="11"/>
  <c r="AN19" i="11"/>
  <c r="AN9" i="11"/>
  <c r="AN30" i="11"/>
  <c r="AN18" i="11"/>
  <c r="AN12" i="11"/>
  <c r="AN13" i="11"/>
  <c r="AN22" i="11"/>
  <c r="AN15" i="11"/>
  <c r="AO16" i="11" l="1"/>
  <c r="AO9" i="11"/>
  <c r="AO18" i="11"/>
  <c r="AO7" i="11"/>
  <c r="AO17" i="11"/>
  <c r="AO14" i="11"/>
  <c r="AO11" i="11"/>
  <c r="AO23" i="11"/>
  <c r="AO21" i="11"/>
  <c r="AP5" i="11"/>
  <c r="AO10" i="11"/>
  <c r="AO30" i="11"/>
  <c r="AO19" i="11"/>
  <c r="AO12" i="11"/>
  <c r="AO15" i="11"/>
  <c r="AO20" i="11"/>
  <c r="AO13" i="11"/>
  <c r="AO22" i="11"/>
  <c r="AP11" i="11" l="1"/>
  <c r="AP10" i="11"/>
  <c r="AP9" i="11"/>
  <c r="AP18" i="11"/>
  <c r="AP7" i="11"/>
  <c r="AP22" i="11"/>
  <c r="AP14" i="11"/>
  <c r="AP15" i="11"/>
  <c r="AP23" i="11"/>
  <c r="AP19" i="11"/>
  <c r="AP12" i="11"/>
  <c r="AP17" i="11"/>
  <c r="AP30" i="11"/>
  <c r="AP13" i="11"/>
  <c r="AP21" i="11"/>
  <c r="AP16" i="11"/>
  <c r="AQ5" i="11"/>
  <c r="AP20" i="11"/>
  <c r="AQ12" i="11" l="1"/>
  <c r="AQ11" i="11"/>
  <c r="AQ17" i="11"/>
  <c r="AQ15" i="11"/>
  <c r="AQ10" i="11"/>
  <c r="AR5" i="11"/>
  <c r="AQ18" i="11"/>
  <c r="AQ9" i="11"/>
  <c r="AQ21" i="11"/>
  <c r="AQ16" i="11"/>
  <c r="AQ20" i="11"/>
  <c r="AQ13" i="11"/>
  <c r="AQ7" i="11"/>
  <c r="AQ19" i="11"/>
  <c r="AQ14" i="11"/>
  <c r="AQ22" i="11"/>
  <c r="AQ30" i="11"/>
  <c r="AQ23" i="11"/>
  <c r="AR17" i="11" l="1"/>
  <c r="AR10" i="11"/>
  <c r="AR15" i="11"/>
  <c r="AR9" i="11"/>
  <c r="AR4" i="11"/>
  <c r="AR19" i="11"/>
  <c r="AR30" i="11"/>
  <c r="AR22" i="11"/>
  <c r="AR7" i="11"/>
  <c r="AR12" i="11"/>
  <c r="AR20" i="11"/>
  <c r="AR23" i="11"/>
  <c r="AR16" i="11"/>
  <c r="AR13" i="11"/>
  <c r="AR14" i="11"/>
  <c r="AR11" i="11"/>
  <c r="AR18" i="11"/>
  <c r="AR21" i="11"/>
  <c r="AS5" i="11"/>
  <c r="AS18" i="11" l="1"/>
  <c r="AS7" i="11"/>
  <c r="AS14" i="11"/>
  <c r="AS17" i="11"/>
  <c r="AS22" i="11"/>
  <c r="AS20" i="11"/>
  <c r="AS30" i="11"/>
  <c r="AS13" i="11"/>
  <c r="AS15" i="11"/>
  <c r="AS9" i="11"/>
  <c r="AS10" i="11"/>
  <c r="AS12" i="11"/>
  <c r="AS21" i="11"/>
  <c r="AS23" i="11"/>
  <c r="AS19" i="11"/>
  <c r="AS11" i="11"/>
  <c r="AS16" i="11"/>
  <c r="AT5" i="11"/>
  <c r="AT30" i="11" l="1"/>
  <c r="AT16" i="11"/>
  <c r="AT14" i="11"/>
  <c r="AT21" i="11"/>
  <c r="AT15" i="11"/>
  <c r="AT11" i="11"/>
  <c r="AT12" i="11"/>
  <c r="AT9" i="11"/>
  <c r="AT17" i="11"/>
  <c r="AT23" i="11"/>
  <c r="AT10" i="11"/>
  <c r="AT7" i="11"/>
  <c r="AT22" i="11"/>
  <c r="AT18" i="11"/>
  <c r="AT20" i="11"/>
  <c r="AT13" i="11"/>
  <c r="AU5" i="11"/>
  <c r="AT19" i="11"/>
  <c r="AU10" i="11" l="1"/>
  <c r="AU19" i="11"/>
  <c r="AU22" i="11"/>
  <c r="AU7" i="11"/>
  <c r="AU23" i="11"/>
  <c r="AU11" i="11"/>
  <c r="AU13" i="11"/>
  <c r="AU18" i="11"/>
  <c r="AV5" i="11"/>
  <c r="AU21" i="11"/>
  <c r="AU17" i="11"/>
  <c r="AU20" i="11"/>
  <c r="AU12" i="11"/>
  <c r="AU15" i="11"/>
  <c r="AU14" i="11"/>
  <c r="AU30" i="11"/>
  <c r="AU9" i="11"/>
  <c r="AU16" i="11"/>
  <c r="AV11" i="11" l="1"/>
  <c r="AV16" i="11"/>
  <c r="AV13" i="11"/>
  <c r="AV20" i="11"/>
  <c r="AW5" i="11"/>
  <c r="AV7" i="11"/>
  <c r="AV22" i="11"/>
  <c r="AV30" i="11"/>
  <c r="AV9" i="11"/>
  <c r="AV10" i="11"/>
  <c r="AV15" i="11"/>
  <c r="AV12" i="11"/>
  <c r="AV14" i="11"/>
  <c r="AV17" i="11"/>
  <c r="AV19" i="11"/>
  <c r="AV23" i="11"/>
  <c r="AV18" i="11"/>
  <c r="AV21" i="11"/>
  <c r="AW21" i="11" l="1"/>
  <c r="AW7" i="11"/>
  <c r="AW14" i="11"/>
  <c r="AW12" i="11"/>
  <c r="AW20" i="11"/>
  <c r="AW22" i="11"/>
  <c r="AW16" i="11"/>
  <c r="AW23" i="11"/>
  <c r="AW15" i="11"/>
  <c r="AW9" i="11"/>
  <c r="AW19" i="11"/>
  <c r="AW17" i="11"/>
  <c r="AW13" i="11"/>
  <c r="AW18" i="11"/>
  <c r="AW11" i="11"/>
  <c r="AX5" i="11"/>
  <c r="AW30" i="11"/>
  <c r="AW10" i="11"/>
  <c r="AX10" i="11" l="1"/>
  <c r="AX15" i="11"/>
  <c r="AX12" i="11"/>
  <c r="AX30" i="11"/>
  <c r="AX11" i="11"/>
  <c r="AX20" i="11"/>
  <c r="AX13" i="11"/>
  <c r="AX7" i="11"/>
  <c r="AX23" i="11"/>
  <c r="AX19" i="11"/>
  <c r="AX18" i="11"/>
  <c r="AX21" i="11"/>
  <c r="AX17" i="11"/>
  <c r="AX22" i="11"/>
  <c r="AX16" i="11"/>
  <c r="AX14" i="11"/>
  <c r="AX9" i="11"/>
  <c r="AY5" i="11"/>
  <c r="AY15" i="11" l="1"/>
  <c r="AY21" i="11"/>
  <c r="AY19" i="11"/>
  <c r="AY7" i="11"/>
  <c r="AY14" i="11"/>
  <c r="AY4" i="11"/>
  <c r="AY23" i="11"/>
  <c r="AY30" i="11"/>
  <c r="AY10" i="11"/>
  <c r="AY13" i="11"/>
  <c r="AY20" i="11"/>
  <c r="AY18" i="11"/>
  <c r="AY17" i="11"/>
  <c r="AY11" i="11"/>
  <c r="AY12" i="11"/>
  <c r="AY9" i="11"/>
  <c r="AY16" i="11"/>
  <c r="AY22" i="11"/>
  <c r="AZ5" i="11"/>
  <c r="AZ13" i="11" l="1"/>
  <c r="AZ18" i="11"/>
  <c r="AZ19" i="11"/>
  <c r="AZ15" i="11"/>
  <c r="AZ14" i="11"/>
  <c r="AZ12" i="11"/>
  <c r="AZ30" i="11"/>
  <c r="AZ10" i="11"/>
  <c r="AZ21" i="11"/>
  <c r="AZ20" i="11"/>
  <c r="AZ7" i="11"/>
  <c r="AZ23" i="11"/>
  <c r="BA5" i="11"/>
  <c r="AZ11" i="11"/>
  <c r="AZ22" i="11"/>
  <c r="AZ9" i="11"/>
  <c r="AZ17" i="11"/>
  <c r="AZ16" i="11"/>
  <c r="BA12" i="11" l="1"/>
  <c r="BA14" i="11"/>
  <c r="BA20" i="11"/>
  <c r="BA22" i="11"/>
  <c r="BA19" i="11"/>
  <c r="BA9" i="11"/>
  <c r="BA7" i="11"/>
  <c r="BA21" i="11"/>
  <c r="BA10" i="11"/>
  <c r="BA23" i="11"/>
  <c r="BA11" i="11"/>
  <c r="BA30" i="11"/>
  <c r="BB5" i="11"/>
  <c r="BA16" i="11"/>
  <c r="BA18" i="11"/>
  <c r="BA13" i="11"/>
  <c r="BA15" i="11"/>
  <c r="BA17" i="11"/>
  <c r="BB14" i="11" l="1"/>
  <c r="BB10" i="11"/>
  <c r="BB21" i="11"/>
  <c r="BB12" i="11"/>
  <c r="BB11" i="11"/>
  <c r="BB18" i="11"/>
  <c r="BC5" i="11"/>
  <c r="BB13" i="11"/>
  <c r="BB15" i="11"/>
  <c r="BB19" i="11"/>
  <c r="BB22" i="11"/>
  <c r="BB16" i="11"/>
  <c r="BB9" i="11"/>
  <c r="BB23" i="11"/>
  <c r="BB20" i="11"/>
  <c r="BB30" i="11"/>
  <c r="BB17" i="11"/>
  <c r="BB7" i="11"/>
  <c r="BC19" i="11" l="1"/>
  <c r="BC17" i="11"/>
  <c r="BC14" i="11"/>
  <c r="BC15" i="11"/>
  <c r="BC18" i="11"/>
  <c r="BC7" i="11"/>
  <c r="BC11" i="11"/>
  <c r="BC20" i="11"/>
  <c r="BC9" i="11"/>
  <c r="BC23" i="11"/>
  <c r="BC13" i="11"/>
  <c r="BC16" i="11"/>
  <c r="BC21" i="11"/>
  <c r="BC12" i="11"/>
  <c r="BC10" i="11"/>
  <c r="BC22" i="11"/>
  <c r="BC30" i="11"/>
  <c r="BD5" i="11"/>
  <c r="BD21" i="11" l="1"/>
  <c r="BD10" i="11"/>
  <c r="BD12" i="11"/>
  <c r="BD15" i="11"/>
  <c r="BD20" i="11"/>
  <c r="BD22" i="11"/>
  <c r="BD9" i="11"/>
  <c r="BD11" i="11"/>
  <c r="BD18" i="11"/>
  <c r="BE5" i="11"/>
  <c r="BD14" i="11"/>
  <c r="BD30" i="11"/>
  <c r="BD23" i="11"/>
  <c r="BD19" i="11"/>
  <c r="BD7" i="11"/>
  <c r="BD16" i="11"/>
  <c r="BD13" i="11"/>
  <c r="BD17" i="11"/>
  <c r="BE21" i="11" l="1"/>
  <c r="BE15" i="11"/>
  <c r="BE14" i="11"/>
  <c r="BE9" i="11"/>
  <c r="BE18" i="11"/>
  <c r="BE23" i="11"/>
  <c r="BE16" i="11"/>
  <c r="BE17" i="11"/>
  <c r="BE19" i="11"/>
  <c r="BE30" i="11"/>
  <c r="BE11" i="11"/>
  <c r="BE12" i="11"/>
  <c r="BE13" i="11"/>
  <c r="BE20" i="11"/>
  <c r="BF5" i="11"/>
  <c r="BE10" i="11"/>
  <c r="BE7" i="11"/>
  <c r="BE22" i="11"/>
  <c r="BF17" i="11" l="1"/>
  <c r="BF23" i="11"/>
  <c r="BF21" i="11"/>
  <c r="BF13" i="11"/>
  <c r="BF15" i="11"/>
  <c r="BF18" i="11"/>
  <c r="BF14" i="11"/>
  <c r="BF9" i="11"/>
  <c r="BF16" i="11"/>
  <c r="BF22" i="11"/>
  <c r="BF4" i="11"/>
  <c r="BF20" i="11"/>
  <c r="BF11" i="11"/>
  <c r="BF19" i="11"/>
  <c r="BF7" i="11"/>
  <c r="BF30" i="11"/>
  <c r="BG5" i="11"/>
  <c r="BF10" i="11"/>
  <c r="BF12" i="11"/>
  <c r="BG15" i="11" l="1"/>
  <c r="BG10" i="11"/>
  <c r="BG20" i="11"/>
  <c r="BG21" i="11"/>
  <c r="BG22" i="11"/>
  <c r="BG14" i="11"/>
  <c r="BG11" i="11"/>
  <c r="BG9" i="11"/>
  <c r="BG13" i="11"/>
  <c r="BG18" i="11"/>
  <c r="BG30" i="11"/>
  <c r="BG23" i="11"/>
  <c r="BG12" i="11"/>
  <c r="BH5" i="11"/>
  <c r="BG17" i="11"/>
  <c r="BG16" i="11"/>
  <c r="BG19" i="11"/>
  <c r="BG7" i="11"/>
  <c r="BH23" i="11" l="1"/>
  <c r="BH18" i="11"/>
  <c r="BH21" i="11"/>
  <c r="BH15" i="11"/>
  <c r="BH30" i="11"/>
  <c r="BH20" i="11"/>
  <c r="BH14" i="11"/>
  <c r="BH16" i="11"/>
  <c r="BH10" i="11"/>
  <c r="BH9" i="11"/>
  <c r="BH13" i="11"/>
  <c r="BH17" i="11"/>
  <c r="BH22" i="11"/>
  <c r="BH7" i="11"/>
  <c r="BH12" i="11"/>
  <c r="BH11" i="11"/>
  <c r="BH19" i="11"/>
  <c r="BI5" i="11"/>
  <c r="BI19" i="11" l="1"/>
  <c r="BI11" i="11"/>
  <c r="BI13" i="11"/>
  <c r="BI22" i="11"/>
  <c r="BI21" i="11"/>
  <c r="BI16" i="11"/>
  <c r="BI23" i="11"/>
  <c r="BJ5" i="11"/>
  <c r="BI10" i="11"/>
  <c r="BI30" i="11"/>
  <c r="BI18" i="11"/>
  <c r="BI12" i="11"/>
  <c r="BI17" i="11"/>
  <c r="BI15" i="11"/>
  <c r="BI20" i="11"/>
  <c r="BI7" i="11"/>
  <c r="BI9" i="11"/>
  <c r="BI14" i="11"/>
  <c r="BJ10" i="11" l="1"/>
  <c r="BK5" i="11"/>
  <c r="BJ7" i="11"/>
  <c r="BJ18" i="11"/>
  <c r="BJ20" i="11"/>
  <c r="BJ19" i="11"/>
  <c r="BJ12" i="11"/>
  <c r="BJ22" i="11"/>
  <c r="BJ23" i="11"/>
  <c r="BJ21" i="11"/>
  <c r="BJ9" i="11"/>
  <c r="BJ11" i="11"/>
  <c r="BJ13" i="11"/>
  <c r="BJ16" i="11"/>
  <c r="BJ30" i="11"/>
  <c r="BJ17" i="11"/>
  <c r="BJ15" i="11"/>
  <c r="BJ14" i="11"/>
  <c r="BK14" i="11" l="1"/>
  <c r="BK15" i="11"/>
  <c r="BK7" i="11"/>
  <c r="BK21" i="11"/>
  <c r="BK11" i="11"/>
  <c r="BL5" i="11"/>
  <c r="BK17" i="11"/>
  <c r="BK10" i="11"/>
  <c r="BK20" i="11"/>
  <c r="BK22" i="11"/>
  <c r="BK18" i="11"/>
  <c r="BK13" i="11"/>
  <c r="BK12" i="11"/>
  <c r="BK23" i="11"/>
  <c r="BK19" i="11"/>
  <c r="BK9" i="11"/>
  <c r="BK16" i="11"/>
  <c r="BK30" i="11"/>
  <c r="BM5" i="11" l="1"/>
  <c r="BL13" i="11"/>
  <c r="BL18" i="11"/>
  <c r="BL16" i="11"/>
  <c r="BL15" i="11"/>
  <c r="BL10" i="11"/>
  <c r="BL14" i="11"/>
  <c r="BL23" i="11"/>
  <c r="BL19" i="11"/>
  <c r="BL12" i="11"/>
  <c r="BL20" i="11"/>
  <c r="BL30" i="11"/>
  <c r="BL7" i="11"/>
  <c r="BL21" i="11"/>
  <c r="BL11" i="11"/>
  <c r="BL22" i="11"/>
  <c r="BL17" i="11"/>
  <c r="BL9" i="11"/>
  <c r="BN5" i="11" l="1"/>
  <c r="BM30" i="11"/>
  <c r="BM23" i="11"/>
  <c r="BM22" i="11"/>
  <c r="BM21" i="11"/>
  <c r="BM20" i="11"/>
  <c r="BM19" i="11"/>
  <c r="BM12" i="11"/>
  <c r="BM11" i="11"/>
  <c r="BM10" i="11"/>
  <c r="BM9" i="11"/>
  <c r="BM7" i="11"/>
  <c r="BO5" i="11" l="1"/>
  <c r="BN30" i="11"/>
  <c r="BN23" i="11"/>
  <c r="BN22" i="11"/>
  <c r="BN21" i="11"/>
  <c r="BN20" i="11"/>
  <c r="BN19" i="11"/>
  <c r="BN12" i="11"/>
  <c r="BN11" i="11"/>
  <c r="BN10" i="11"/>
  <c r="BN9" i="11"/>
  <c r="BN7" i="11"/>
  <c r="BP5" i="11" l="1"/>
  <c r="BO30" i="11"/>
  <c r="BO23" i="11"/>
  <c r="BO22" i="11"/>
  <c r="BO21" i="11"/>
  <c r="BO20" i="11"/>
  <c r="BO19" i="11"/>
  <c r="BO12" i="11"/>
  <c r="BO11" i="11"/>
  <c r="BO10" i="11"/>
  <c r="BO9" i="11"/>
  <c r="BO7" i="11"/>
  <c r="BQ5" i="11" l="1"/>
  <c r="BP30" i="11"/>
  <c r="BP23" i="11"/>
  <c r="BP22" i="11"/>
  <c r="BP21" i="11"/>
  <c r="BP20" i="11"/>
  <c r="BP19" i="11"/>
  <c r="BP12" i="11"/>
  <c r="BP11" i="11"/>
  <c r="BP10" i="11"/>
  <c r="BP9" i="11"/>
  <c r="BP7" i="11"/>
  <c r="BR5" i="11" l="1"/>
  <c r="BQ30" i="11"/>
  <c r="BQ23" i="11"/>
  <c r="BQ22" i="11"/>
  <c r="BQ21" i="11"/>
  <c r="BQ20" i="11"/>
  <c r="BQ19" i="11"/>
  <c r="BQ12" i="11"/>
  <c r="BQ11" i="11"/>
  <c r="BQ10" i="11"/>
  <c r="BQ9" i="11"/>
  <c r="BQ7" i="11"/>
  <c r="BR30" i="11" l="1"/>
  <c r="BR23" i="11"/>
  <c r="BR22" i="11"/>
  <c r="BR21" i="11"/>
  <c r="BR20" i="11"/>
  <c r="BR19" i="11"/>
  <c r="BR18" i="11"/>
  <c r="BR17" i="11"/>
  <c r="BR16" i="11"/>
  <c r="BR15" i="11"/>
  <c r="BR14" i="11"/>
  <c r="BR13" i="11"/>
  <c r="BR12" i="11"/>
  <c r="BR11" i="11"/>
  <c r="BR10" i="11"/>
  <c r="BR9" i="11"/>
  <c r="BR7" i="11"/>
  <c r="BS5" i="11"/>
  <c r="BS30" i="11" l="1"/>
  <c r="BS23" i="11"/>
  <c r="BS22" i="11"/>
  <c r="BS21" i="11"/>
  <c r="BS20" i="11"/>
  <c r="BS19" i="11"/>
  <c r="BS18" i="11"/>
  <c r="BS17" i="11"/>
  <c r="BS16" i="11"/>
  <c r="BS15" i="11"/>
  <c r="BS14" i="11"/>
  <c r="BS13" i="11"/>
  <c r="BS12" i="11"/>
  <c r="BS11" i="11"/>
  <c r="BS10" i="11"/>
  <c r="BS9" i="11"/>
  <c r="BS7" i="11"/>
  <c r="BT5" i="11"/>
  <c r="BS4" i="11"/>
  <c r="BT30" i="11" l="1"/>
  <c r="BT23" i="11"/>
  <c r="BT22" i="11"/>
  <c r="BT21" i="11"/>
  <c r="BT20" i="11"/>
  <c r="BT19" i="11"/>
  <c r="BT18" i="11"/>
  <c r="BT17" i="11"/>
  <c r="BT16" i="11"/>
  <c r="BT15" i="11"/>
  <c r="BT14" i="11"/>
  <c r="BT13" i="11"/>
  <c r="BT12" i="11"/>
  <c r="BT11" i="11"/>
  <c r="BT10" i="11"/>
  <c r="BT9" i="11"/>
  <c r="BT7" i="11"/>
  <c r="BU5" i="11"/>
  <c r="BU30" i="11" l="1"/>
  <c r="BU23" i="11"/>
  <c r="BU22" i="11"/>
  <c r="BU21" i="11"/>
  <c r="BU20" i="11"/>
  <c r="BU19" i="11"/>
  <c r="BU18" i="11"/>
  <c r="BU17" i="11"/>
  <c r="BU16" i="11"/>
  <c r="BU15" i="11"/>
  <c r="BU14" i="11"/>
  <c r="BU13" i="11"/>
  <c r="BU12" i="11"/>
  <c r="BU11" i="11"/>
  <c r="BU10" i="11"/>
  <c r="BU9" i="11"/>
  <c r="BU7" i="11"/>
  <c r="BV5" i="11"/>
  <c r="BV30" i="11" l="1"/>
  <c r="BV23" i="11"/>
  <c r="BV22" i="11"/>
  <c r="BV21" i="11"/>
  <c r="BV20" i="11"/>
  <c r="BV19" i="11"/>
  <c r="BV18" i="11"/>
  <c r="BV17" i="11"/>
  <c r="BV16" i="11"/>
  <c r="BV15" i="11"/>
  <c r="BV14" i="11"/>
  <c r="BV13" i="11"/>
  <c r="BV12" i="11"/>
  <c r="BV11" i="11"/>
  <c r="BV10" i="11"/>
  <c r="BV9" i="11"/>
  <c r="BV7" i="11"/>
  <c r="BW5" i="11"/>
  <c r="BW30" i="11" l="1"/>
  <c r="BW23" i="11"/>
  <c r="BW22" i="11"/>
  <c r="BW21" i="11"/>
  <c r="BW20" i="11"/>
  <c r="BW19" i="11"/>
  <c r="BW18" i="11"/>
  <c r="BW17" i="11"/>
  <c r="BW16" i="11"/>
  <c r="BW15" i="11"/>
  <c r="BW14" i="11"/>
  <c r="BW13" i="11"/>
  <c r="BW12" i="11"/>
  <c r="BW11" i="11"/>
  <c r="BW10" i="11"/>
  <c r="BW9" i="11"/>
  <c r="BW7" i="11"/>
  <c r="BX5" i="11"/>
  <c r="BX30" i="11" l="1"/>
  <c r="BX23" i="11"/>
  <c r="BX22" i="11"/>
  <c r="BX21" i="11"/>
  <c r="BX20" i="11"/>
  <c r="BX19" i="11"/>
  <c r="BX18" i="11"/>
  <c r="BX17" i="11"/>
  <c r="BX16" i="11"/>
  <c r="BX15" i="11"/>
  <c r="BX14" i="11"/>
  <c r="BX13" i="11"/>
  <c r="BX12" i="11"/>
  <c r="BX11" i="11"/>
  <c r="BX10" i="11"/>
  <c r="BX9" i="11"/>
  <c r="BX7" i="11"/>
  <c r="BY5" i="11"/>
  <c r="BY30" i="11" l="1"/>
  <c r="BY23" i="11"/>
  <c r="BY22" i="11"/>
  <c r="BY21" i="11"/>
  <c r="BY20" i="11"/>
  <c r="BY19" i="11"/>
  <c r="BY18" i="11"/>
  <c r="BY17" i="11"/>
  <c r="BY16" i="11"/>
  <c r="BY15" i="11"/>
  <c r="BY14" i="11"/>
  <c r="BY13" i="11"/>
  <c r="BY12" i="11"/>
  <c r="BY11" i="11"/>
  <c r="BY10" i="11"/>
  <c r="BY9" i="11"/>
  <c r="BY7" i="11"/>
  <c r="BZ5" i="11"/>
  <c r="BZ30" i="11" l="1"/>
  <c r="BZ23" i="11"/>
  <c r="BZ22" i="11"/>
  <c r="BZ21" i="11"/>
  <c r="BZ20" i="11"/>
  <c r="BZ19" i="11"/>
  <c r="BZ12" i="11"/>
  <c r="BZ11" i="11"/>
  <c r="BZ10" i="11"/>
  <c r="BZ9" i="11"/>
  <c r="BZ7" i="11"/>
  <c r="CA5" i="11"/>
  <c r="CA30" i="11" l="1"/>
  <c r="CA23" i="11"/>
  <c r="CA22" i="11"/>
  <c r="CA21" i="11"/>
  <c r="CA20" i="11"/>
  <c r="CA19" i="11"/>
  <c r="CA12" i="11"/>
  <c r="CA11" i="11"/>
  <c r="CA10" i="11"/>
  <c r="CA9" i="11"/>
  <c r="CA7" i="11"/>
  <c r="CB5" i="11"/>
  <c r="CB30" i="11" l="1"/>
  <c r="CB23" i="11"/>
  <c r="CB22" i="11"/>
  <c r="CB21" i="11"/>
  <c r="CB20" i="11"/>
  <c r="CB19" i="11"/>
  <c r="CB12" i="11"/>
  <c r="CB11" i="11"/>
  <c r="CB10" i="11"/>
  <c r="CB9" i="11"/>
  <c r="CB7" i="11"/>
  <c r="CC5" i="11"/>
  <c r="CC30" i="11" l="1"/>
  <c r="CC23" i="11"/>
  <c r="CC22" i="11"/>
  <c r="CC21" i="11"/>
  <c r="CC20" i="11"/>
  <c r="CC19" i="11"/>
  <c r="CC12" i="11"/>
  <c r="CC11" i="11"/>
  <c r="CC10" i="11"/>
  <c r="CC9" i="11"/>
  <c r="CC7" i="11"/>
  <c r="CD5" i="11"/>
  <c r="CE5" i="11" l="1"/>
  <c r="CD30" i="11"/>
  <c r="CD23" i="11"/>
  <c r="CD22" i="11"/>
  <c r="CD21" i="11"/>
  <c r="CD20" i="11"/>
  <c r="CD19" i="11"/>
  <c r="CD12" i="11"/>
  <c r="CD11" i="11"/>
  <c r="CD10" i="11"/>
  <c r="CD9" i="11"/>
  <c r="CD7" i="11"/>
  <c r="CE30" i="11" l="1"/>
  <c r="CE23" i="11"/>
  <c r="CE22" i="11"/>
  <c r="CE21" i="11"/>
  <c r="CE20" i="11"/>
  <c r="CE19" i="11"/>
  <c r="CE18" i="11"/>
  <c r="CE17" i="11"/>
  <c r="CE16" i="11"/>
  <c r="CE15" i="11"/>
  <c r="CE14" i="11"/>
  <c r="CE13" i="11"/>
  <c r="CE12" i="11"/>
  <c r="CE11" i="11"/>
  <c r="CE10" i="11"/>
  <c r="CE9" i="11"/>
  <c r="CE7" i="11"/>
  <c r="CF5" i="11"/>
  <c r="CF30" i="11" l="1"/>
  <c r="CF23" i="11"/>
  <c r="CF22" i="11"/>
  <c r="CF21" i="11"/>
  <c r="CF20" i="11"/>
  <c r="CF19" i="11"/>
  <c r="CF18" i="11"/>
  <c r="CF17" i="11"/>
  <c r="CF16" i="11"/>
  <c r="CF15" i="11"/>
  <c r="CF14" i="11"/>
  <c r="CF13" i="11"/>
  <c r="CF12" i="11"/>
  <c r="CF11" i="11"/>
  <c r="CF10" i="11"/>
  <c r="CF9" i="11"/>
  <c r="CF7" i="11"/>
  <c r="CG5" i="11"/>
  <c r="CG30" i="11" l="1"/>
  <c r="CG23" i="11"/>
  <c r="CG22" i="11"/>
  <c r="CG21" i="11"/>
  <c r="CG20" i="11"/>
  <c r="CG19" i="11"/>
  <c r="CG18" i="11"/>
  <c r="CG17" i="11"/>
  <c r="CG16" i="11"/>
  <c r="CG15" i="11"/>
  <c r="CG14" i="11"/>
  <c r="CG13" i="11"/>
  <c r="CG12" i="11"/>
  <c r="CG11" i="11"/>
  <c r="CG10" i="11"/>
  <c r="CG9" i="11"/>
  <c r="CG7" i="11"/>
  <c r="CH5" i="11"/>
  <c r="CH30" i="11" l="1"/>
  <c r="CH23" i="11"/>
  <c r="CH22" i="11"/>
  <c r="CH21" i="11"/>
  <c r="CH20" i="11"/>
  <c r="CH19" i="11"/>
  <c r="CH18" i="11"/>
  <c r="CH17" i="11"/>
  <c r="CH16" i="11"/>
  <c r="CH15" i="11"/>
  <c r="CH14" i="11"/>
  <c r="CH13" i="11"/>
  <c r="CH12" i="11"/>
  <c r="CH11" i="11"/>
  <c r="CH10" i="11"/>
  <c r="CH9" i="11"/>
  <c r="CH7" i="11"/>
  <c r="CI5" i="11"/>
  <c r="CI30" i="11" l="1"/>
  <c r="CI23" i="11"/>
  <c r="CI22" i="11"/>
  <c r="CI21" i="11"/>
  <c r="CI20" i="11"/>
  <c r="CI19" i="11"/>
  <c r="CI18" i="11"/>
  <c r="CI17" i="11"/>
  <c r="CI16" i="11"/>
  <c r="CI15" i="11"/>
  <c r="CI14" i="11"/>
  <c r="CI13" i="11"/>
  <c r="CI12" i="11"/>
  <c r="CI11" i="11"/>
  <c r="CI10" i="11"/>
  <c r="CI9" i="11"/>
  <c r="CI7" i="11"/>
  <c r="CJ5" i="11"/>
  <c r="CJ30" i="11" l="1"/>
  <c r="CJ23" i="11"/>
  <c r="CJ22" i="11"/>
  <c r="CJ21" i="11"/>
  <c r="CJ20" i="11"/>
  <c r="CJ19" i="11"/>
  <c r="CJ18" i="11"/>
  <c r="CJ17" i="11"/>
  <c r="CJ16" i="11"/>
  <c r="CJ15" i="11"/>
  <c r="CJ14" i="11"/>
  <c r="CJ13" i="11"/>
  <c r="CJ12" i="11"/>
  <c r="CJ11" i="11"/>
  <c r="CJ10" i="11"/>
  <c r="CJ9" i="11"/>
  <c r="CJ7" i="11"/>
  <c r="CK5" i="11"/>
  <c r="CK30" i="11" l="1"/>
  <c r="CK23" i="11"/>
  <c r="CK22" i="11"/>
  <c r="CK21" i="11"/>
  <c r="CK20" i="11"/>
  <c r="CK19" i="11"/>
  <c r="CK18" i="11"/>
  <c r="CK17" i="11"/>
  <c r="CK16" i="11"/>
  <c r="CK15" i="11"/>
  <c r="CK14" i="11"/>
  <c r="CK13" i="11"/>
  <c r="CK12" i="11"/>
  <c r="CK11" i="11"/>
  <c r="CK10" i="11"/>
  <c r="CK9" i="11"/>
  <c r="CK7" i="11"/>
  <c r="CL5" i="11"/>
  <c r="CL30" i="11" l="1"/>
  <c r="CL23" i="11"/>
  <c r="CL22" i="11"/>
  <c r="CL21" i="11"/>
  <c r="CL20" i="11"/>
  <c r="CL19" i="11"/>
  <c r="CL18" i="11"/>
  <c r="CL17" i="11"/>
  <c r="CL16" i="11"/>
  <c r="CL15" i="11"/>
  <c r="CL14" i="11"/>
  <c r="CL13" i="11"/>
  <c r="CL12" i="11"/>
  <c r="CL11" i="11"/>
  <c r="CL10" i="11"/>
  <c r="CL9" i="11"/>
  <c r="CL7" i="11"/>
  <c r="CM5" i="11"/>
  <c r="CM30" i="11" l="1"/>
  <c r="CM23" i="11"/>
  <c r="CM22" i="11"/>
  <c r="CM21" i="11"/>
  <c r="CM20" i="11"/>
  <c r="CM19" i="11"/>
  <c r="CM12" i="11"/>
  <c r="CM11" i="11"/>
  <c r="CM10" i="11"/>
  <c r="CM9" i="11"/>
  <c r="CM7" i="11"/>
  <c r="CN5" i="11"/>
  <c r="CN30" i="11" l="1"/>
  <c r="CN23" i="11"/>
  <c r="CN22" i="11"/>
  <c r="CN21" i="11"/>
  <c r="CN20" i="11"/>
  <c r="CN19" i="11"/>
  <c r="CN12" i="11"/>
  <c r="CN11" i="11"/>
  <c r="CN10" i="11"/>
  <c r="CN9" i="11"/>
  <c r="CN7" i="11"/>
  <c r="CO5" i="11"/>
  <c r="CO30" i="11" l="1"/>
  <c r="CO23" i="11"/>
  <c r="CO22" i="11"/>
  <c r="CO21" i="11"/>
  <c r="CO20" i="11"/>
  <c r="CO19" i="11"/>
  <c r="CO12" i="11"/>
  <c r="CO11" i="11"/>
  <c r="CO10" i="11"/>
  <c r="CO9" i="11"/>
  <c r="CO7" i="11"/>
  <c r="CP5" i="11"/>
  <c r="CP30" i="11" l="1"/>
  <c r="CP23" i="11"/>
  <c r="CP22" i="11"/>
  <c r="CP21" i="11"/>
  <c r="CP20" i="11"/>
  <c r="CP19" i="11"/>
  <c r="CP12" i="11"/>
  <c r="CP11" i="11"/>
  <c r="CP10" i="11"/>
  <c r="CP9" i="11"/>
  <c r="CP7" i="11"/>
  <c r="CQ5" i="11"/>
  <c r="CR5" i="11" l="1"/>
  <c r="CQ30" i="11"/>
  <c r="CQ23" i="11"/>
  <c r="CQ22" i="11"/>
  <c r="CQ21" i="11"/>
  <c r="CQ20" i="11"/>
  <c r="CQ19" i="11"/>
  <c r="CQ12" i="11"/>
  <c r="CQ11" i="11"/>
  <c r="CQ10" i="11"/>
  <c r="CQ9" i="11"/>
  <c r="CQ7" i="11"/>
  <c r="CR30" i="11" l="1"/>
  <c r="CR23" i="11"/>
  <c r="CR22" i="11"/>
  <c r="CR21" i="11"/>
  <c r="CR20" i="11"/>
  <c r="CR19" i="11"/>
  <c r="CR18" i="11"/>
  <c r="CR17" i="11"/>
  <c r="CR16" i="11"/>
  <c r="CR15" i="11"/>
  <c r="CR14" i="11"/>
  <c r="CR13" i="11"/>
  <c r="CR12" i="11"/>
  <c r="CR11" i="11"/>
  <c r="CR10" i="11"/>
  <c r="CR9" i="11"/>
  <c r="CR7" i="11"/>
  <c r="CS5" i="11"/>
  <c r="CS30" i="11" l="1"/>
  <c r="CS23" i="11"/>
  <c r="CS22" i="11"/>
  <c r="CS21" i="11"/>
  <c r="CS20" i="11"/>
  <c r="CS19" i="11"/>
  <c r="CS18" i="11"/>
  <c r="CS17" i="11"/>
  <c r="CS16" i="11"/>
  <c r="CS15" i="11"/>
  <c r="CS14" i="11"/>
  <c r="CS13" i="11"/>
  <c r="CS12" i="11"/>
  <c r="CS11" i="11"/>
  <c r="CS10" i="11"/>
  <c r="CS9" i="11"/>
  <c r="CS7" i="11"/>
  <c r="CT5" i="11"/>
  <c r="CT30" i="11" l="1"/>
  <c r="CT23" i="11"/>
  <c r="CT22" i="11"/>
  <c r="CT21" i="11"/>
  <c r="CT20" i="11"/>
  <c r="CT19" i="11"/>
  <c r="CT18" i="11"/>
  <c r="CT17" i="11"/>
  <c r="CT16" i="11"/>
  <c r="CT15" i="11"/>
  <c r="CT14" i="11"/>
  <c r="CT13" i="11"/>
  <c r="CT12" i="11"/>
  <c r="CT11" i="11"/>
  <c r="CT10" i="11"/>
  <c r="CT9" i="11"/>
  <c r="CT7" i="11"/>
  <c r="CU5" i="11"/>
  <c r="CU30" i="11" l="1"/>
  <c r="CU23" i="11"/>
  <c r="CU22" i="11"/>
  <c r="CU21" i="11"/>
  <c r="CU20" i="11"/>
  <c r="CU19" i="11"/>
  <c r="CU18" i="11"/>
  <c r="CU17" i="11"/>
  <c r="CU16" i="11"/>
  <c r="CU15" i="11"/>
  <c r="CU14" i="11"/>
  <c r="CU13" i="11"/>
  <c r="CU12" i="11"/>
  <c r="CU11" i="11"/>
  <c r="CU10" i="11"/>
  <c r="CU9" i="11"/>
  <c r="CU7" i="11"/>
  <c r="CV5" i="11"/>
  <c r="CV30" i="11" l="1"/>
  <c r="CV23" i="11"/>
  <c r="CV22" i="11"/>
  <c r="CV21" i="11"/>
  <c r="CV20" i="11"/>
  <c r="CV19" i="11"/>
  <c r="CV18" i="11"/>
  <c r="CV17" i="11"/>
  <c r="CV16" i="11"/>
  <c r="CV15" i="11"/>
  <c r="CV14" i="11"/>
  <c r="CV13" i="11"/>
  <c r="CV12" i="11"/>
  <c r="CV11" i="11"/>
  <c r="CV10" i="11"/>
  <c r="CV9" i="11"/>
  <c r="CV7" i="11"/>
  <c r="CW5" i="11"/>
  <c r="CW30" i="11" l="1"/>
  <c r="CW23" i="11"/>
  <c r="CW22" i="11"/>
  <c r="CW21" i="11"/>
  <c r="CW20" i="11"/>
  <c r="CW19" i="11"/>
  <c r="CW18" i="11"/>
  <c r="CW17" i="11"/>
  <c r="CW16" i="11"/>
  <c r="CW15" i="11"/>
  <c r="CW14" i="11"/>
  <c r="CW13" i="11"/>
  <c r="CW12" i="11"/>
  <c r="CW11" i="11"/>
  <c r="CW10" i="11"/>
  <c r="CW9" i="11"/>
  <c r="CW7" i="11"/>
  <c r="CX5" i="11"/>
  <c r="CX30" i="11" l="1"/>
  <c r="CX23" i="11"/>
  <c r="CX22" i="11"/>
  <c r="CX21" i="11"/>
  <c r="CX20" i="11"/>
  <c r="CX19" i="11"/>
  <c r="CX18" i="11"/>
  <c r="CX17" i="11"/>
  <c r="CX16" i="11"/>
  <c r="CX15" i="11"/>
  <c r="CX14" i="11"/>
  <c r="CX13" i="11"/>
  <c r="CX12" i="11"/>
  <c r="CX11" i="11"/>
  <c r="CX10" i="11"/>
  <c r="CX9" i="11"/>
  <c r="CX7" i="11"/>
  <c r="CY5" i="11"/>
  <c r="CY30" i="11" l="1"/>
  <c r="CY23" i="11"/>
  <c r="CY22" i="11"/>
  <c r="CY21" i="11"/>
  <c r="CY20" i="11"/>
  <c r="CY19" i="11"/>
  <c r="CY18" i="11"/>
  <c r="CY17" i="11"/>
  <c r="CY16" i="11"/>
  <c r="CY15" i="11"/>
  <c r="CY14" i="11"/>
  <c r="CY13" i="11"/>
  <c r="CY12" i="11"/>
  <c r="CY11" i="11"/>
  <c r="CY10" i="11"/>
  <c r="CY9" i="11"/>
  <c r="CY7" i="11"/>
  <c r="CZ5" i="11"/>
  <c r="CZ30" i="11" l="1"/>
  <c r="CZ23" i="11"/>
  <c r="CZ22" i="11"/>
  <c r="CZ21" i="11"/>
  <c r="CZ20" i="11"/>
  <c r="CZ19" i="11"/>
  <c r="CZ12" i="11"/>
  <c r="CZ11" i="11"/>
  <c r="CZ10" i="11"/>
  <c r="CZ9" i="11"/>
  <c r="CZ7" i="11"/>
  <c r="DA5" i="11"/>
  <c r="DA30" i="11" l="1"/>
  <c r="DA23" i="11"/>
  <c r="DA22" i="11"/>
  <c r="DA21" i="11"/>
  <c r="DA20" i="11"/>
  <c r="DA19" i="11"/>
  <c r="DA12" i="11"/>
  <c r="DA11" i="11"/>
  <c r="DA10" i="11"/>
  <c r="DA9" i="11"/>
  <c r="DA7" i="11"/>
  <c r="DB5" i="11"/>
  <c r="DB30" i="11" l="1"/>
  <c r="DB23" i="11"/>
  <c r="DB22" i="11"/>
  <c r="DB21" i="11"/>
  <c r="DB20" i="11"/>
  <c r="DB19" i="11"/>
  <c r="DB12" i="11"/>
  <c r="DB11" i="11"/>
  <c r="DB10" i="11"/>
  <c r="DB9" i="11"/>
  <c r="DB7" i="11"/>
  <c r="DC5" i="11"/>
  <c r="DC30" i="11" l="1"/>
  <c r="DC23" i="11"/>
  <c r="DC22" i="11"/>
  <c r="DC21" i="11"/>
  <c r="DC20" i="11"/>
  <c r="DC19" i="11"/>
  <c r="DC12" i="11"/>
  <c r="DC11" i="11"/>
  <c r="DC10" i="11"/>
  <c r="DC9" i="11"/>
  <c r="DC7" i="11"/>
  <c r="DD5" i="11"/>
  <c r="DE5" i="11" l="1"/>
  <c r="DD30" i="11"/>
  <c r="DD23" i="11"/>
  <c r="DD22" i="11"/>
  <c r="DD21" i="11"/>
  <c r="DD20" i="11"/>
  <c r="DD19" i="11"/>
  <c r="DD12" i="11"/>
  <c r="DD11" i="11"/>
  <c r="DD10" i="11"/>
  <c r="DD9" i="11"/>
  <c r="DD7" i="11"/>
  <c r="DE30" i="11" l="1"/>
  <c r="DE23" i="11"/>
  <c r="DE22" i="11"/>
  <c r="DE21" i="11"/>
  <c r="DE20" i="11"/>
  <c r="DE19" i="11"/>
  <c r="DE18" i="11"/>
  <c r="DE17" i="11"/>
  <c r="DE16" i="11"/>
  <c r="DE15" i="11"/>
  <c r="DE14" i="11"/>
  <c r="DE13" i="11"/>
  <c r="DE12" i="11"/>
  <c r="DE11" i="11"/>
  <c r="DE10" i="11"/>
  <c r="DE9" i="11"/>
  <c r="DE7" i="11"/>
  <c r="DF5" i="11"/>
  <c r="CX4" i="11" l="1"/>
  <c r="DF30" i="11"/>
  <c r="DF23" i="11"/>
  <c r="DF22" i="11"/>
  <c r="DF21" i="11"/>
  <c r="DF20" i="11"/>
  <c r="DF19" i="11"/>
  <c r="DF18" i="11"/>
  <c r="DF17" i="11"/>
  <c r="DF16" i="11"/>
  <c r="DF15" i="11"/>
  <c r="DF14" i="11"/>
  <c r="DF13" i="11"/>
  <c r="DF12" i="11"/>
  <c r="DF11" i="11"/>
  <c r="DF10" i="11"/>
  <c r="DF9" i="11"/>
  <c r="DF7" i="11"/>
  <c r="DG5" i="11"/>
  <c r="DG30" i="11" l="1"/>
  <c r="DG23" i="11"/>
  <c r="DG22" i="11"/>
  <c r="DG21" i="11"/>
  <c r="DG20" i="11"/>
  <c r="DG19" i="11"/>
  <c r="DG18" i="11"/>
  <c r="DG17" i="11"/>
  <c r="DG16" i="11"/>
  <c r="DG15" i="11"/>
  <c r="DG14" i="11"/>
  <c r="DG13" i="11"/>
  <c r="DG12" i="11"/>
  <c r="DG11" i="11"/>
  <c r="DG10" i="11"/>
  <c r="DG9" i="11"/>
  <c r="DG7" i="11"/>
  <c r="DH5" i="11"/>
  <c r="DH30" i="11" l="1"/>
  <c r="DH23" i="11"/>
  <c r="DH22" i="11"/>
  <c r="DH21" i="11"/>
  <c r="DH20" i="11"/>
  <c r="DH19" i="11"/>
  <c r="DH18" i="11"/>
  <c r="DH17" i="11"/>
  <c r="DH16" i="11"/>
  <c r="DH15" i="11"/>
  <c r="DH14" i="11"/>
  <c r="DH13" i="11"/>
  <c r="DH12" i="11"/>
  <c r="DH11" i="11"/>
  <c r="DH10" i="11"/>
  <c r="DH9" i="11"/>
  <c r="DH7" i="11"/>
  <c r="DI5" i="11"/>
  <c r="DI30" i="11" l="1"/>
  <c r="DI23" i="11"/>
  <c r="DI22" i="11"/>
  <c r="DI21" i="11"/>
  <c r="DI20" i="11"/>
  <c r="DI19" i="11"/>
  <c r="DI18" i="11"/>
  <c r="DI17" i="11"/>
  <c r="DI16" i="11"/>
  <c r="DI15" i="11"/>
  <c r="DI14" i="11"/>
  <c r="DI13" i="11"/>
  <c r="DI12" i="11"/>
  <c r="DI11" i="11"/>
  <c r="DI10" i="11"/>
  <c r="DI9" i="11"/>
  <c r="DI7" i="11"/>
  <c r="DJ5" i="11"/>
  <c r="DJ30" i="11" l="1"/>
  <c r="DJ23" i="11"/>
  <c r="DJ22" i="11"/>
  <c r="DJ21" i="11"/>
  <c r="DJ20" i="11"/>
  <c r="DJ19" i="11"/>
  <c r="DJ18" i="11"/>
  <c r="DJ17" i="11"/>
  <c r="DJ16" i="11"/>
  <c r="DJ15" i="11"/>
  <c r="DJ14" i="11"/>
  <c r="DJ13" i="11"/>
  <c r="DJ12" i="11"/>
  <c r="DJ11" i="11"/>
  <c r="DJ10" i="11"/>
  <c r="DJ9" i="11"/>
  <c r="DJ7" i="11"/>
  <c r="DK5" i="11"/>
  <c r="DK30" i="11" l="1"/>
  <c r="DK23" i="11"/>
  <c r="DK22" i="11"/>
  <c r="DK21" i="11"/>
  <c r="DK20" i="11"/>
  <c r="DK19" i="11"/>
  <c r="DK18" i="11"/>
  <c r="DK17" i="11"/>
  <c r="DK16" i="11"/>
  <c r="DK15" i="11"/>
  <c r="DK14" i="11"/>
  <c r="DK13" i="11"/>
  <c r="DK12" i="11"/>
  <c r="DK11" i="11"/>
  <c r="DK10" i="11"/>
  <c r="DK9" i="11"/>
  <c r="DK7" i="11"/>
  <c r="DL5" i="11"/>
  <c r="DL30" i="11" l="1"/>
  <c r="DL23" i="11"/>
  <c r="DL22" i="11"/>
  <c r="DL21" i="11"/>
  <c r="DL20" i="11"/>
  <c r="DL19" i="11"/>
  <c r="DL18" i="11"/>
  <c r="DL17" i="11"/>
  <c r="DL16" i="11"/>
  <c r="DL15" i="11"/>
  <c r="DL14" i="11"/>
  <c r="DL13" i="11"/>
  <c r="DL12" i="11"/>
  <c r="DL11" i="11"/>
  <c r="DL10" i="11"/>
  <c r="DL9" i="11"/>
  <c r="DL7" i="11"/>
  <c r="DM5" i="11"/>
  <c r="DM9" i="11" l="1"/>
  <c r="DM30" i="11"/>
  <c r="DM23" i="11"/>
  <c r="DM22" i="11"/>
  <c r="DM21" i="11"/>
  <c r="DM20" i="11"/>
  <c r="DM19" i="11"/>
  <c r="DM12" i="11"/>
  <c r="DM11" i="11"/>
  <c r="DM10" i="11"/>
  <c r="DM7" i="11"/>
  <c r="DN5" i="11"/>
  <c r="DN9" i="11" l="1"/>
  <c r="DN10" i="11"/>
  <c r="DN11" i="11"/>
  <c r="DN30" i="11"/>
  <c r="DN23" i="11"/>
  <c r="DN22" i="11"/>
  <c r="DN21" i="11"/>
  <c r="DN20" i="11"/>
  <c r="DN19" i="11"/>
  <c r="DN12" i="11"/>
  <c r="DN7" i="11"/>
  <c r="DO5" i="11"/>
  <c r="DO9" i="11" l="1"/>
  <c r="DO10" i="11"/>
  <c r="DO11" i="11"/>
  <c r="DO30" i="11"/>
  <c r="DO23" i="11"/>
  <c r="DO22" i="11"/>
  <c r="DO21" i="11"/>
  <c r="DO20" i="11"/>
  <c r="DO19" i="11"/>
  <c r="DO12" i="11"/>
  <c r="DO7" i="11"/>
  <c r="DP5" i="11"/>
  <c r="DP9" i="11" l="1"/>
  <c r="DP10" i="11"/>
  <c r="DP11" i="11"/>
  <c r="DP30" i="11"/>
  <c r="DP23" i="11"/>
  <c r="DP22" i="11"/>
  <c r="DP21" i="11"/>
  <c r="DP20" i="11"/>
  <c r="DP19" i="11"/>
  <c r="DP12" i="11"/>
  <c r="DP7" i="11"/>
  <c r="DQ5" i="11"/>
  <c r="DR5" i="11" s="1"/>
  <c r="DR30" i="11" l="1"/>
  <c r="DR23" i="11"/>
  <c r="DR22" i="11"/>
  <c r="DR21" i="11"/>
  <c r="DR20" i="11"/>
  <c r="DR19" i="11"/>
  <c r="DR18" i="11"/>
  <c r="DR17" i="11"/>
  <c r="DR16" i="11"/>
  <c r="DR15" i="11"/>
  <c r="DR14" i="11"/>
  <c r="DR13" i="11"/>
  <c r="DR12" i="11"/>
  <c r="DR11" i="11"/>
  <c r="DR10" i="11"/>
  <c r="DR9" i="11"/>
  <c r="DR7" i="11"/>
  <c r="DS5" i="11"/>
  <c r="DQ9" i="11"/>
  <c r="DQ10" i="11"/>
  <c r="DQ11" i="11"/>
  <c r="DQ30" i="11"/>
  <c r="DQ23" i="11"/>
  <c r="DQ22" i="11"/>
  <c r="DQ21" i="11"/>
  <c r="DQ20" i="11"/>
  <c r="DQ19" i="11"/>
  <c r="DQ12" i="11"/>
  <c r="DQ7" i="11"/>
  <c r="DS30" i="11" l="1"/>
  <c r="DS23" i="11"/>
  <c r="DS22" i="11"/>
  <c r="DS21" i="11"/>
  <c r="DS20" i="11"/>
  <c r="DS19" i="11"/>
  <c r="DS18" i="11"/>
  <c r="DS17" i="11"/>
  <c r="DS16" i="11"/>
  <c r="DS15" i="11"/>
  <c r="DS14" i="11"/>
  <c r="DS13" i="11"/>
  <c r="DS12" i="11"/>
  <c r="DS11" i="11"/>
  <c r="DS10" i="11"/>
  <c r="DS9" i="11"/>
  <c r="DS7" i="11"/>
  <c r="DT5" i="11"/>
  <c r="DT30" i="11" l="1"/>
  <c r="DT23" i="11"/>
  <c r="DT22" i="11"/>
  <c r="DT21" i="11"/>
  <c r="DT20" i="11"/>
  <c r="DT19" i="11"/>
  <c r="DT18" i="11"/>
  <c r="DT17" i="11"/>
  <c r="DT16" i="11"/>
  <c r="DT15" i="11"/>
  <c r="DT14" i="11"/>
  <c r="DT13" i="11"/>
  <c r="DT12" i="11"/>
  <c r="DT11" i="11"/>
  <c r="DT10" i="11"/>
  <c r="DT9" i="11"/>
  <c r="DT7" i="11"/>
  <c r="DU5" i="11"/>
  <c r="DU30" i="11" l="1"/>
  <c r="DU23" i="11"/>
  <c r="DU22" i="11"/>
  <c r="DU21" i="11"/>
  <c r="DU20" i="11"/>
  <c r="DU19" i="11"/>
  <c r="DU18" i="11"/>
  <c r="DU17" i="11"/>
  <c r="DU16" i="11"/>
  <c r="DU15" i="11"/>
  <c r="DU14" i="11"/>
  <c r="DU13" i="11"/>
  <c r="DU12" i="11"/>
  <c r="DU11" i="11"/>
  <c r="DU10" i="11"/>
  <c r="DU9" i="11"/>
  <c r="DU7" i="11"/>
  <c r="DV5" i="11"/>
  <c r="DV30" i="11" l="1"/>
  <c r="DV23" i="11"/>
  <c r="DV22" i="11"/>
  <c r="DV21" i="11"/>
  <c r="DV20" i="11"/>
  <c r="DV19" i="11"/>
  <c r="DV18" i="11"/>
  <c r="DV17" i="11"/>
  <c r="DV16" i="11"/>
  <c r="DV15" i="11"/>
  <c r="DV14" i="11"/>
  <c r="DV13" i="11"/>
  <c r="DV12" i="11"/>
  <c r="DV11" i="11"/>
  <c r="DV10" i="11"/>
  <c r="DV9" i="11"/>
  <c r="DV7" i="11"/>
  <c r="DW5" i="11"/>
  <c r="DW30" i="11" l="1"/>
  <c r="DW23" i="11"/>
  <c r="DW22" i="11"/>
  <c r="DW21" i="11"/>
  <c r="DW20" i="11"/>
  <c r="DW19" i="11"/>
  <c r="DW18" i="11"/>
  <c r="DW17" i="11"/>
  <c r="DW16" i="11"/>
  <c r="DW15" i="11"/>
  <c r="DW14" i="11"/>
  <c r="DW13" i="11"/>
  <c r="DW12" i="11"/>
  <c r="DW11" i="11"/>
  <c r="DW10" i="11"/>
  <c r="DW9" i="11"/>
  <c r="DW7" i="11"/>
  <c r="DX5" i="11"/>
  <c r="DX30" i="11" l="1"/>
  <c r="DX23" i="11"/>
  <c r="DX22" i="11"/>
  <c r="DX21" i="11"/>
  <c r="DX20" i="11"/>
  <c r="DX19" i="11"/>
  <c r="DX18" i="11"/>
  <c r="DX17" i="11"/>
  <c r="DX16" i="11"/>
  <c r="DX15" i="11"/>
  <c r="DX14" i="11"/>
  <c r="DX13" i="11"/>
  <c r="DX12" i="11"/>
  <c r="DX11" i="11"/>
  <c r="DX10" i="11"/>
  <c r="DX9" i="11"/>
  <c r="DX7" i="11"/>
  <c r="DY5" i="11"/>
  <c r="DY30" i="11" l="1"/>
  <c r="DY23" i="11"/>
  <c r="DY22" i="11"/>
  <c r="DY21" i="11"/>
  <c r="DY20" i="11"/>
  <c r="DY19" i="11"/>
  <c r="DY12" i="11"/>
  <c r="DY11" i="11"/>
  <c r="DY10" i="11"/>
  <c r="DY9" i="11"/>
  <c r="DY7" i="11"/>
  <c r="DZ5" i="11"/>
  <c r="DZ30" i="11" l="1"/>
  <c r="DZ23" i="11"/>
  <c r="DZ22" i="11"/>
  <c r="DZ21" i="11"/>
  <c r="DZ20" i="11"/>
  <c r="DZ19" i="11"/>
  <c r="DZ12" i="11"/>
  <c r="DZ11" i="11"/>
  <c r="DZ10" i="11"/>
  <c r="DZ9" i="11"/>
  <c r="DZ7" i="11"/>
  <c r="EA5" i="11"/>
  <c r="EA30" i="11" l="1"/>
  <c r="EA23" i="11"/>
  <c r="EA22" i="11"/>
  <c r="EA21" i="11"/>
  <c r="EA20" i="11"/>
  <c r="EA19" i="11"/>
  <c r="EA12" i="11"/>
  <c r="EA11" i="11"/>
  <c r="EA10" i="11"/>
  <c r="EA9" i="11"/>
  <c r="EA7" i="11"/>
  <c r="EB5" i="11"/>
  <c r="EC5" i="11" s="1"/>
  <c r="EB30" i="11" l="1"/>
  <c r="EB23" i="11"/>
  <c r="EB22" i="11"/>
  <c r="EB21" i="11"/>
  <c r="EB20" i="11"/>
  <c r="EB19" i="11"/>
  <c r="EB12" i="11"/>
  <c r="EB11" i="11"/>
  <c r="EB10" i="11"/>
  <c r="EB9" i="11"/>
  <c r="EB7" i="11"/>
  <c r="ED5" i="11"/>
  <c r="ED30" i="11" l="1"/>
  <c r="ED23" i="11"/>
  <c r="ED22" i="11"/>
  <c r="ED21" i="11"/>
  <c r="ED20" i="11"/>
  <c r="ED19" i="11"/>
  <c r="ED18" i="11"/>
  <c r="ED17" i="11"/>
  <c r="ED16" i="11"/>
  <c r="ED15" i="11"/>
  <c r="ED14" i="11"/>
  <c r="ED13" i="11"/>
  <c r="ED12" i="11"/>
  <c r="ED11" i="11"/>
  <c r="ED10" i="11"/>
  <c r="ED9" i="11"/>
  <c r="ED7" i="11"/>
  <c r="EE5" i="11"/>
  <c r="EC30" i="11"/>
  <c r="EC23" i="11"/>
  <c r="EC22" i="11"/>
  <c r="EC21" i="11"/>
  <c r="EC20" i="11"/>
  <c r="EC19" i="11"/>
  <c r="EC12" i="11"/>
  <c r="EC11" i="11"/>
  <c r="EC10" i="11"/>
  <c r="EC9" i="11"/>
  <c r="EC7" i="11"/>
  <c r="EE30" i="11" l="1"/>
  <c r="EE23" i="11"/>
  <c r="EE22" i="11"/>
  <c r="EE21" i="11"/>
  <c r="EE20" i="11"/>
  <c r="EE19" i="11"/>
  <c r="EE18" i="11"/>
  <c r="EE17" i="11"/>
  <c r="EE16" i="11"/>
  <c r="EE15" i="11"/>
  <c r="EE14" i="11"/>
  <c r="EE13" i="11"/>
  <c r="EE12" i="11"/>
  <c r="EE11" i="11"/>
  <c r="EE10" i="11"/>
  <c r="EE9" i="11"/>
  <c r="EE7" i="11"/>
  <c r="EF5" i="11"/>
  <c r="EF30" i="11" l="1"/>
  <c r="EF23" i="11"/>
  <c r="EF22" i="11"/>
  <c r="EF21" i="11"/>
  <c r="EF20" i="11"/>
  <c r="EF19" i="11"/>
  <c r="EF18" i="11"/>
  <c r="EF17" i="11"/>
  <c r="EF16" i="11"/>
  <c r="EF15" i="11"/>
  <c r="EF14" i="11"/>
  <c r="EF13" i="11"/>
  <c r="EF12" i="11"/>
  <c r="EF11" i="11"/>
  <c r="EF10" i="11"/>
  <c r="EF9" i="11"/>
  <c r="EF7" i="11"/>
  <c r="EG5" i="11"/>
  <c r="EG30" i="11" l="1"/>
  <c r="EG23" i="11"/>
  <c r="EG22" i="11"/>
  <c r="EG21" i="11"/>
  <c r="EG20" i="11"/>
  <c r="EG19" i="11"/>
  <c r="EG18" i="11"/>
  <c r="EG17" i="11"/>
  <c r="EG16" i="11"/>
  <c r="EG15" i="11"/>
  <c r="EG14" i="11"/>
  <c r="EG13" i="11"/>
  <c r="EG12" i="11"/>
  <c r="EG11" i="11"/>
  <c r="EG10" i="11"/>
  <c r="EG9" i="11"/>
  <c r="EG7" i="11"/>
  <c r="EH5" i="11"/>
  <c r="EH30" i="11" l="1"/>
  <c r="EH23" i="11"/>
  <c r="EH22" i="11"/>
  <c r="EH21" i="11"/>
  <c r="EH20" i="11"/>
  <c r="EH19" i="11"/>
  <c r="EH18" i="11"/>
  <c r="EH17" i="11"/>
  <c r="EH16" i="11"/>
  <c r="EH15" i="11"/>
  <c r="EH14" i="11"/>
  <c r="EH13" i="11"/>
  <c r="EH12" i="11"/>
  <c r="EH11" i="11"/>
  <c r="EH10" i="11"/>
  <c r="EH9" i="11"/>
  <c r="EH7" i="11"/>
  <c r="EI5" i="11"/>
  <c r="EI30" i="11" l="1"/>
  <c r="EI23" i="11"/>
  <c r="EI22" i="11"/>
  <c r="EI21" i="11"/>
  <c r="EI20" i="11"/>
  <c r="EI19" i="11"/>
  <c r="EI18" i="11"/>
  <c r="EI17" i="11"/>
  <c r="EI16" i="11"/>
  <c r="EI15" i="11"/>
  <c r="EI14" i="11"/>
  <c r="EI13" i="11"/>
  <c r="EI12" i="11"/>
  <c r="EI11" i="11"/>
  <c r="EI10" i="11"/>
  <c r="EI9" i="11"/>
  <c r="EI7" i="11"/>
  <c r="EJ5" i="11"/>
  <c r="EJ30" i="11" l="1"/>
  <c r="EJ23" i="11"/>
  <c r="EJ22" i="11"/>
  <c r="EJ21" i="11"/>
  <c r="EJ20" i="11"/>
  <c r="EJ19" i="11"/>
  <c r="EJ18" i="11"/>
  <c r="EJ17" i="11"/>
  <c r="EJ16" i="11"/>
  <c r="EJ15" i="11"/>
  <c r="EJ14" i="11"/>
  <c r="EJ13" i="11"/>
  <c r="EJ12" i="11"/>
  <c r="EJ11" i="11"/>
  <c r="EJ10" i="11"/>
  <c r="EJ9" i="11"/>
  <c r="EJ7" i="11"/>
  <c r="EK5" i="11"/>
  <c r="EK30" i="11" l="1"/>
  <c r="EK23" i="11"/>
  <c r="EK22" i="11"/>
  <c r="EK21" i="11"/>
  <c r="EK20" i="11"/>
  <c r="EK19" i="11"/>
  <c r="EK12" i="11"/>
  <c r="EK11" i="11"/>
  <c r="EK10" i="11"/>
  <c r="EK9" i="11"/>
  <c r="EK7" i="11"/>
  <c r="EL5" i="11"/>
  <c r="EL30" i="11" l="1"/>
  <c r="EL23" i="11"/>
  <c r="EL22" i="11"/>
  <c r="EL21" i="11"/>
  <c r="EL20" i="11"/>
  <c r="EL19" i="11"/>
  <c r="EL12" i="11"/>
  <c r="EL11" i="11"/>
  <c r="EL10" i="11"/>
  <c r="EL9" i="11"/>
  <c r="EL7" i="11"/>
  <c r="EM5" i="11"/>
  <c r="EM30" i="11" l="1"/>
  <c r="EM23" i="11"/>
  <c r="EM22" i="11"/>
  <c r="EM21" i="11"/>
  <c r="EM20" i="11"/>
  <c r="EM19" i="11"/>
  <c r="EM12" i="11"/>
  <c r="EM11" i="11"/>
  <c r="EM10" i="11"/>
  <c r="EM9" i="11"/>
  <c r="EM7" i="11"/>
  <c r="EN5" i="11"/>
  <c r="EN30" i="11" l="1"/>
  <c r="EN23" i="11"/>
  <c r="EN22" i="11"/>
  <c r="EN21" i="11"/>
  <c r="EN20" i="11"/>
  <c r="EN19" i="11"/>
  <c r="EN12" i="11"/>
  <c r="EN11" i="11"/>
  <c r="EN10" i="11"/>
  <c r="EN9" i="11"/>
  <c r="EN7" i="11"/>
  <c r="EO5" i="11"/>
  <c r="EO30" i="11" l="1"/>
  <c r="EO23" i="11"/>
  <c r="EO22" i="11"/>
  <c r="EO21" i="11"/>
  <c r="EO20" i="11"/>
  <c r="EO19" i="11"/>
  <c r="EO12" i="11"/>
  <c r="EO11" i="11"/>
  <c r="EO10" i="11"/>
  <c r="EO9" i="11"/>
  <c r="EO7" i="11"/>
</calcChain>
</file>

<file path=xl/sharedStrings.xml><?xml version="1.0" encoding="utf-8"?>
<sst xmlns="http://schemas.openxmlformats.org/spreadsheetml/2006/main" count="59" uniqueCount="48">
  <si>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</si>
  <si>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</si>
  <si>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</si>
  <si>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J&amp;T Express</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</si>
  <si>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</si>
  <si>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</si>
  <si>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</si>
  <si>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</si>
  <si>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</si>
  <si>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</si>
  <si>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Lead</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</si>
  <si>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</si>
  <si>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</si>
  <si>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</si>
  <si>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July</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</si>
  <si>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</si>
  <si>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</si>
  <si>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</si>
  <si>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</si>
  <si>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</si>
  <si>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</si>
  <si>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</si>
  <si>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</si>
  <si>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</si>
  <si>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Business modeling</t>
  </si>
  <si>
    <t>Meeting with clients</t>
  </si>
  <si>
    <t>Draft business process fuctionality</t>
  </si>
  <si>
    <t>Draft project definition</t>
  </si>
  <si>
    <t>Data modeling</t>
  </si>
  <si>
    <t>Check data group quality</t>
  </si>
  <si>
    <t xml:space="preserve">Produce data quality description </t>
  </si>
  <si>
    <t>Define relationship between data group</t>
  </si>
  <si>
    <t>Process modeling</t>
  </si>
  <si>
    <t>Convert data into required usable information</t>
  </si>
  <si>
    <t>Define changes and optimization</t>
  </si>
  <si>
    <t>Create description about data objects</t>
  </si>
  <si>
    <t>Application generation</t>
  </si>
  <si>
    <t>Encode information collected</t>
  </si>
  <si>
    <t>Build system</t>
  </si>
  <si>
    <t>To add more data, Insert new rows ABOVE this one</t>
  </si>
  <si>
    <t>This is an empty row</t>
  </si>
  <si>
    <t>This row marks the end of the Gantt milestone data. DO NOT enter anything in this row. 
To add more items,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</si>
  <si>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</si>
  <si>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</si>
  <si>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</si>
  <si>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</si>
  <si>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</si>
  <si>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J &amp; T EXPRESS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</si>
</sst>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rgb="FF000000"/>
      <name val="Calibri"/>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BDD7EE"/>
        <bgColor indexed="64"/>
      </patternFill>
    </fill>
    <fill>
      <patternFill patternType="solid">
        <fgColor rgb="FFC6E0B4"/>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1"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Border="1"/>
    <xf numFmtId="0" fontId="0" fillId="0" borderId="0" xfId="0" applyFont="1" applyFill="1" applyBorder="1" applyAlignment="1">
      <alignment horizontal="left" wrapText="1" indent="3"/>
    </xf>
    <xf numFmtId="0" fontId="0" fillId="0" borderId="0" xfId="0" applyFont="1" applyFill="1" applyBorder="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vertical="center" wrapText="1"/>
    </xf>
    <xf numFmtId="0" fontId="20" fillId="0" borderId="0" xfId="0" applyFont="1"/>
    <xf numFmtId="0" fontId="5" fillId="0" borderId="0" xfId="0" applyFont="1" applyFill="1" applyBorder="1" applyAlignment="1">
      <alignment wrapText="1"/>
    </xf>
    <xf numFmtId="0" fontId="19" fillId="11" borderId="0" xfId="0" applyFont="1" applyFill="1"/>
    <xf numFmtId="37" fontId="0" fillId="0" borderId="0" xfId="10" applyFont="1" applyFill="1" applyBorder="1" applyAlignment="1">
      <alignment horizontal="center" vertical="center" wrapText="1"/>
    </xf>
    <xf numFmtId="0" fontId="19" fillId="12" borderId="0" xfId="0" applyFont="1" applyFill="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pplyAlignment="1">
      <alignment horizontal="right" vertical="center" indent="1"/>
    </xf>
    <xf numFmtId="0" fontId="6" fillId="0" borderId="0" xfId="8" applyBorder="1" applyAlignment="1">
      <alignment horizontal="right" vertical="center" indent="1"/>
    </xf>
    <xf numFmtId="0" fontId="0" fillId="0" borderId="0" xfId="0" applyBorder="1" applyAlignment="1"/>
    <xf numFmtId="14" fontId="6" fillId="0" borderId="7" xfId="9" applyBorder="1" applyAlignment="1">
      <alignment horizontal="center" vertical="center"/>
    </xf>
    <xf numFmtId="14" fontId="6" fillId="0" borderId="8" xfId="9" applyBorder="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50">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39994506668294322"/>
        </patternFill>
      </fill>
      <border>
        <top style="thin">
          <color theme="0"/>
        </top>
        <bottom style="thin">
          <color theme="0"/>
        </bottom>
      </border>
    </dxf>
    <dxf>
      <fill>
        <patternFill>
          <bgColor theme="6" tint="0.39994506668294322"/>
        </patternFill>
      </fill>
      <border>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59996337778862885"/>
        </patternFill>
      </fill>
      <border>
        <top style="thin">
          <color theme="0"/>
        </top>
        <bottom style="thin">
          <color theme="0"/>
        </bottom>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49"/>
      <tableStyleElement type="headerRow" dxfId="448"/>
      <tableStyleElement type="firstRowStripe" dxfId="447"/>
    </tableStyle>
    <tableStyle name="ToDoList" pivot="0" count="9" xr9:uid="{00000000-0011-0000-FFFF-FFFF00000000}">
      <tableStyleElement type="wholeTable" dxfId="446"/>
      <tableStyleElement type="headerRow" dxfId="445"/>
      <tableStyleElement type="totalRow" dxfId="444"/>
      <tableStyleElement type="firstColumn" dxfId="443"/>
      <tableStyleElement type="lastColumn" dxfId="442"/>
      <tableStyleElement type="firstRowStripe" dxfId="441"/>
      <tableStyleElement type="secondRowStripe" dxfId="440"/>
      <tableStyleElement type="firstColumnStripe" dxfId="439"/>
      <tableStyleElement type="secondColumnStripe" dxfId="43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xmlns:a14="http://schemas.microsoft.com/office/drawing/2010/main"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E25" totalsRowShown="0">
  <autoFilter ref="B7:E25" xr:uid="{29E5A880-80D5-4B65-B5FB-8FB3913D3D27}">
    <filterColumn colId="0" hiddenButton="1"/>
    <filterColumn colId="1" hiddenButton="1"/>
    <filterColumn colId="2" hiddenButton="1"/>
    <filterColumn colId="3" hiddenButton="1"/>
  </autoFilter>
  <tableColumns count="4">
    <tableColumn id="1" xr3:uid="{EE48C34E-B98C-4BBA-90C8-388E8655DD6D}" name="Milestone Description" dataDxfId="1"/>
    <tableColumn id="2" xr3:uid="{B8ACC97F-C189-49BA-91CF-CB5671185BCF}" name="Category" dataDxfId="0"/>
    <tableColumn id="5" xr3:uid="{59612C1F-9AAB-483B-A6A5-3563E9D77941}" name="Start" dataCellStyle="Date"/>
    <tableColumn id="6" xr3:uid="{012C59F1-49D4-4A67-B8DD-855C6581FD6A}" name="No.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P40"/>
  <sheetViews>
    <sheetView showGridLines="0" tabSelected="1" showRuler="0" topLeftCell="A4" zoomScale="63" zoomScaleNormal="100" zoomScalePageLayoutView="70" workbookViewId="0">
      <selection activeCell="D13" sqref="D13"/>
    </sheetView>
  </sheetViews>
  <sheetFormatPr defaultRowHeight="30" customHeight="1" x14ac:dyDescent="0.35"/>
  <cols>
    <col min="1" max="1" width="2.7265625" style="13" customWidth="1"/>
    <col min="2" max="2" width="23.7265625" customWidth="1"/>
    <col min="3" max="3" width="10.54296875" style="19" customWidth="1"/>
    <col min="4" max="4" width="20.54296875" customWidth="1"/>
    <col min="5" max="5" width="13.1796875" customWidth="1"/>
    <col min="6" max="6" width="10.453125" style="3" customWidth="1"/>
    <col min="7" max="7" width="5.81640625" customWidth="1"/>
    <col min="8" max="8" width="4.81640625" customWidth="1"/>
    <col min="9" max="65" width="3.54296875" customWidth="1"/>
    <col min="66" max="145" width="3.54296875" style="19" customWidth="1"/>
  </cols>
  <sheetData>
    <row r="1" spans="1:146" ht="30" customHeight="1" x14ac:dyDescent="0.65">
      <c r="A1" s="14" t="s">
        <v>0</v>
      </c>
      <c r="B1" s="16" t="s">
        <v>47</v>
      </c>
      <c r="C1" s="16"/>
      <c r="D1" s="1"/>
      <c r="E1" s="19"/>
      <c r="F1" s="19"/>
      <c r="G1" s="6"/>
      <c r="H1" s="19"/>
      <c r="I1" s="35" t="s">
        <v>1</v>
      </c>
      <c r="J1" s="7"/>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EP1" s="19"/>
    </row>
    <row r="2" spans="1:146" ht="30" customHeight="1" x14ac:dyDescent="0.45">
      <c r="A2" s="14" t="s">
        <v>2</v>
      </c>
      <c r="B2" s="17" t="s">
        <v>3</v>
      </c>
      <c r="C2" s="17"/>
      <c r="D2" s="19"/>
      <c r="E2" s="19"/>
      <c r="F2" s="22"/>
      <c r="G2" s="20"/>
      <c r="H2" s="19"/>
      <c r="I2" s="63" t="s">
        <v>4</v>
      </c>
      <c r="J2" s="63"/>
      <c r="K2" s="63"/>
      <c r="L2" s="63"/>
      <c r="M2" s="19"/>
      <c r="N2" s="64" t="s">
        <v>5</v>
      </c>
      <c r="O2" s="64"/>
      <c r="P2" s="64"/>
      <c r="Q2" s="64"/>
      <c r="R2" s="19"/>
      <c r="S2" s="65" t="s">
        <v>6</v>
      </c>
      <c r="T2" s="65"/>
      <c r="U2" s="65"/>
      <c r="V2" s="65"/>
      <c r="W2" s="19"/>
      <c r="X2" s="56" t="s">
        <v>7</v>
      </c>
      <c r="Y2" s="56"/>
      <c r="Z2" s="56"/>
      <c r="AA2" s="56"/>
      <c r="AB2" s="19"/>
      <c r="AC2" s="57" t="s">
        <v>8</v>
      </c>
      <c r="AD2" s="57"/>
      <c r="AE2" s="57"/>
      <c r="AF2" s="57"/>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EP2" s="19"/>
    </row>
    <row r="3" spans="1:146" ht="30" customHeight="1" x14ac:dyDescent="0.35">
      <c r="A3" s="14" t="s">
        <v>9</v>
      </c>
      <c r="B3" s="18" t="s">
        <v>10</v>
      </c>
      <c r="C3" s="18"/>
      <c r="D3" s="58" t="s">
        <v>11</v>
      </c>
      <c r="E3" s="59"/>
      <c r="F3" s="61">
        <f ca="1">IFERROR(IF(MIN(Milestones[Start])=0,TODAY(),MIN(Milestones[Start])),TODAY())</f>
        <v>44281</v>
      </c>
      <c r="G3" s="62"/>
      <c r="H3" s="21"/>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EP3" s="19"/>
    </row>
    <row r="4" spans="1:146" ht="30" customHeight="1" x14ac:dyDescent="0.5">
      <c r="A4" s="14" t="s">
        <v>12</v>
      </c>
      <c r="B4" s="19"/>
      <c r="D4" s="58" t="s">
        <v>13</v>
      </c>
      <c r="E4" s="59"/>
      <c r="F4" s="39">
        <v>0</v>
      </c>
      <c r="G4" s="19"/>
      <c r="H4" s="19"/>
      <c r="I4" s="38" t="str">
        <f ca="1">TEXT(I5,"mmmm")</f>
        <v>March</v>
      </c>
      <c r="J4" s="38"/>
      <c r="K4" s="38"/>
      <c r="L4" s="38"/>
      <c r="M4" s="38"/>
      <c r="N4" s="38"/>
      <c r="O4" s="38"/>
      <c r="P4" s="38" t="str">
        <f ca="1">IF(TEXT(P5,"mmmm")=I4,"",TEXT(P5,"mmmm"))</f>
        <v>April</v>
      </c>
      <c r="Q4" s="38"/>
      <c r="R4" s="38"/>
      <c r="S4" s="38"/>
      <c r="T4" s="38"/>
      <c r="U4" s="38"/>
      <c r="V4" s="38"/>
      <c r="W4" s="38" t="str">
        <f ca="1">IF(OR(TEXT(W5,"mmmm")=P4,TEXT(W5,"mmmm")=I4),"",TEXT(W5,"mmmm"))</f>
        <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
      </c>
      <c r="AL4" s="38"/>
      <c r="AM4" s="38"/>
      <c r="AN4" s="38"/>
      <c r="AO4" s="38"/>
      <c r="AP4" s="38"/>
      <c r="AQ4" s="38"/>
      <c r="AR4" s="38" t="str">
        <f ca="1">IF(OR(TEXT(AR5,"mmmm")=AK4,TEXT(AR5,"mmmm")=AD4,TEXT(AR5,"mmmm")=W4,TEXT(AR5,"mmmm")=P4),"",TEXT(AR5,"mmmm"))</f>
        <v/>
      </c>
      <c r="AS4" s="38"/>
      <c r="AT4" s="38"/>
      <c r="AU4" s="38"/>
      <c r="AV4" s="38"/>
      <c r="AW4" s="38"/>
      <c r="AX4" s="38"/>
      <c r="AY4" s="38" t="str">
        <f ca="1">IF(OR(TEXT(AY5,"mmmm")=AR4,TEXT(AY5,"mmmm")=AK4,TEXT(AY5,"mmmm")=AD4,TEXT(AY5,"mmmm")=W4),"",TEXT(AY5,"mmmm"))</f>
        <v>May</v>
      </c>
      <c r="AZ4" s="38"/>
      <c r="BA4" s="38"/>
      <c r="BB4" s="38"/>
      <c r="BC4" s="38"/>
      <c r="BD4" s="38"/>
      <c r="BE4" s="38"/>
      <c r="BF4" s="38" t="str">
        <f ca="1">IF(OR(TEXT(BF5,"mmmm")=AY4,TEXT(BF5,"mmmm")=AR4,TEXT(BF5,"mmmm")=AK4,TEXT(BF5,"mmmm")=AD4),"",TEXT(BF5,"mmmm"))</f>
        <v/>
      </c>
      <c r="BG4" s="38"/>
      <c r="BH4" s="38"/>
      <c r="BI4" s="38"/>
      <c r="BJ4" s="38"/>
      <c r="BK4" s="38"/>
      <c r="BL4" s="38"/>
      <c r="BM4" s="38"/>
      <c r="BN4" s="38"/>
      <c r="BO4" s="38"/>
      <c r="BP4" s="38"/>
      <c r="BQ4" s="38"/>
      <c r="BR4" s="38"/>
      <c r="BS4" s="38" t="str">
        <f ca="1">IF(OR(TEXT(BS5,"mmmm")=BL4,TEXT(BS5,"mmmm")=BE4,TEXT(BS5,"mmmm")=AX4,TEXT(BS5,"mmmm")=AQ4),"",TEXT(BS5,"mmmm"))</f>
        <v>May</v>
      </c>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53"/>
      <c r="CT4" s="53"/>
      <c r="CU4" s="53"/>
      <c r="CV4" s="53"/>
      <c r="CW4" s="53"/>
      <c r="CX4" s="53" t="str">
        <f ca="1">IF(OR(TEXT(DF5,"mmmm")=CY4,TEXT(DF5,"mmmm")=CR4,TEXT(DF5,"mmmm")=CK4,TEXT(DF5,"mmmm")=CD4),"",TEXT(DF5,"mmmm"))</f>
        <v>July</v>
      </c>
      <c r="CY4" s="53"/>
      <c r="CZ4" s="53"/>
      <c r="DA4" s="53"/>
      <c r="DB4" s="53"/>
      <c r="DC4" s="53"/>
      <c r="DD4" s="53"/>
      <c r="DE4" s="53"/>
      <c r="DF4" s="53"/>
      <c r="DG4" s="53"/>
      <c r="DH4" s="53"/>
      <c r="DI4" s="53"/>
      <c r="DJ4" s="53"/>
      <c r="DK4" s="53"/>
      <c r="DL4" s="53"/>
      <c r="DM4" s="53"/>
      <c r="DN4" s="53"/>
      <c r="DO4" s="53"/>
      <c r="DP4" s="53"/>
      <c r="DQ4" s="53"/>
      <c r="DR4" s="53"/>
      <c r="DS4" s="53"/>
      <c r="DT4" s="53"/>
      <c r="DU4" s="53"/>
      <c r="DV4" s="53"/>
      <c r="DW4" s="55"/>
      <c r="DX4" s="55" t="s">
        <v>14</v>
      </c>
      <c r="DY4" s="55"/>
      <c r="DZ4" s="55"/>
      <c r="EA4" s="55"/>
      <c r="EB4" s="55"/>
      <c r="EC4" s="55"/>
      <c r="ED4" s="55"/>
      <c r="EE4" s="55"/>
      <c r="EF4" s="55"/>
      <c r="EG4" s="55"/>
      <c r="EH4" s="55"/>
      <c r="EI4" s="55"/>
      <c r="EJ4" s="55"/>
      <c r="EK4" s="55"/>
      <c r="EL4" s="55"/>
      <c r="EM4" s="55"/>
      <c r="EN4" s="55"/>
      <c r="EO4" s="55"/>
      <c r="EP4" s="19"/>
    </row>
    <row r="5" spans="1:146" ht="15" customHeight="1" x14ac:dyDescent="0.35">
      <c r="A5" s="14" t="s">
        <v>15</v>
      </c>
      <c r="B5" s="60"/>
      <c r="C5" s="60"/>
      <c r="D5" s="60"/>
      <c r="E5" s="60"/>
      <c r="F5" s="60"/>
      <c r="G5" s="60"/>
      <c r="H5" s="60"/>
      <c r="I5" s="43">
        <f ca="1">IFERROR(Project_Start+Scrolling_Increment,TODAY())</f>
        <v>44281</v>
      </c>
      <c r="J5" s="44">
        <f ca="1">I5+1</f>
        <v>44282</v>
      </c>
      <c r="K5" s="44">
        <f t="shared" ref="K5:AX5" ca="1" si="0">J5+1</f>
        <v>44283</v>
      </c>
      <c r="L5" s="44">
        <f t="shared" ca="1" si="0"/>
        <v>44284</v>
      </c>
      <c r="M5" s="44">
        <f t="shared" ca="1" si="0"/>
        <v>44285</v>
      </c>
      <c r="N5" s="44">
        <f t="shared" ca="1" si="0"/>
        <v>44286</v>
      </c>
      <c r="O5" s="45">
        <f t="shared" ca="1" si="0"/>
        <v>44287</v>
      </c>
      <c r="P5" s="43">
        <f ca="1">O5+1</f>
        <v>44288</v>
      </c>
      <c r="Q5" s="44">
        <f ca="1">P5+1</f>
        <v>44289</v>
      </c>
      <c r="R5" s="44">
        <f t="shared" ca="1" si="0"/>
        <v>44290</v>
      </c>
      <c r="S5" s="44">
        <f t="shared" ca="1" si="0"/>
        <v>44291</v>
      </c>
      <c r="T5" s="44">
        <f t="shared" ca="1" si="0"/>
        <v>44292</v>
      </c>
      <c r="U5" s="44">
        <f t="shared" ca="1" si="0"/>
        <v>44293</v>
      </c>
      <c r="V5" s="45">
        <f t="shared" ca="1" si="0"/>
        <v>44294</v>
      </c>
      <c r="W5" s="43">
        <f ca="1">V5+1</f>
        <v>44295</v>
      </c>
      <c r="X5" s="44">
        <f ca="1">W5+1</f>
        <v>44296</v>
      </c>
      <c r="Y5" s="44">
        <f t="shared" ca="1" si="0"/>
        <v>44297</v>
      </c>
      <c r="Z5" s="44">
        <f t="shared" ca="1" si="0"/>
        <v>44298</v>
      </c>
      <c r="AA5" s="44">
        <f t="shared" ca="1" si="0"/>
        <v>44299</v>
      </c>
      <c r="AB5" s="44">
        <f t="shared" ca="1" si="0"/>
        <v>44300</v>
      </c>
      <c r="AC5" s="45">
        <f t="shared" ca="1" si="0"/>
        <v>44301</v>
      </c>
      <c r="AD5" s="43">
        <f ca="1">AC5+1</f>
        <v>44302</v>
      </c>
      <c r="AE5" s="44">
        <f ca="1">AD5+1</f>
        <v>44303</v>
      </c>
      <c r="AF5" s="44">
        <f t="shared" ca="1" si="0"/>
        <v>44304</v>
      </c>
      <c r="AG5" s="44">
        <f t="shared" ca="1" si="0"/>
        <v>44305</v>
      </c>
      <c r="AH5" s="44">
        <f t="shared" ca="1" si="0"/>
        <v>44306</v>
      </c>
      <c r="AI5" s="44">
        <f t="shared" ca="1" si="0"/>
        <v>44307</v>
      </c>
      <c r="AJ5" s="45">
        <f t="shared" ca="1" si="0"/>
        <v>44308</v>
      </c>
      <c r="AK5" s="43">
        <f ca="1">AJ5+1</f>
        <v>44309</v>
      </c>
      <c r="AL5" s="44">
        <f ca="1">AK5+1</f>
        <v>44310</v>
      </c>
      <c r="AM5" s="44">
        <f t="shared" ca="1" si="0"/>
        <v>44311</v>
      </c>
      <c r="AN5" s="44">
        <f t="shared" ca="1" si="0"/>
        <v>44312</v>
      </c>
      <c r="AO5" s="44">
        <f t="shared" ca="1" si="0"/>
        <v>44313</v>
      </c>
      <c r="AP5" s="44">
        <f t="shared" ca="1" si="0"/>
        <v>44314</v>
      </c>
      <c r="AQ5" s="45">
        <f t="shared" ca="1" si="0"/>
        <v>44315</v>
      </c>
      <c r="AR5" s="43">
        <f ca="1">AQ5+1</f>
        <v>44316</v>
      </c>
      <c r="AS5" s="44">
        <f ca="1">AR5+1</f>
        <v>44317</v>
      </c>
      <c r="AT5" s="44">
        <f t="shared" ca="1" si="0"/>
        <v>44318</v>
      </c>
      <c r="AU5" s="44">
        <f t="shared" ca="1" si="0"/>
        <v>44319</v>
      </c>
      <c r="AV5" s="44">
        <f t="shared" ca="1" si="0"/>
        <v>44320</v>
      </c>
      <c r="AW5" s="44">
        <f t="shared" ca="1" si="0"/>
        <v>44321</v>
      </c>
      <c r="AX5" s="45">
        <f t="shared" ca="1" si="0"/>
        <v>44322</v>
      </c>
      <c r="AY5" s="43">
        <f ca="1">AX5+1</f>
        <v>44323</v>
      </c>
      <c r="AZ5" s="44">
        <f ca="1">AY5+1</f>
        <v>44324</v>
      </c>
      <c r="BA5" s="44">
        <f t="shared" ref="BA5:BE5" ca="1" si="1">AZ5+1</f>
        <v>44325</v>
      </c>
      <c r="BB5" s="44">
        <f t="shared" ca="1" si="1"/>
        <v>44326</v>
      </c>
      <c r="BC5" s="44">
        <f t="shared" ca="1" si="1"/>
        <v>44327</v>
      </c>
      <c r="BD5" s="44">
        <f t="shared" ca="1" si="1"/>
        <v>44328</v>
      </c>
      <c r="BE5" s="45">
        <f t="shared" ca="1" si="1"/>
        <v>44329</v>
      </c>
      <c r="BF5" s="43">
        <f ca="1">BE5+1</f>
        <v>44330</v>
      </c>
      <c r="BG5" s="44">
        <f ca="1">BF5+1</f>
        <v>44331</v>
      </c>
      <c r="BH5" s="44">
        <f t="shared" ref="BH5:BL5" ca="1" si="2">BG5+1</f>
        <v>44332</v>
      </c>
      <c r="BI5" s="44">
        <f t="shared" ca="1" si="2"/>
        <v>44333</v>
      </c>
      <c r="BJ5" s="44">
        <f t="shared" ca="1" si="2"/>
        <v>44334</v>
      </c>
      <c r="BK5" s="44">
        <f t="shared" ca="1" si="2"/>
        <v>44335</v>
      </c>
      <c r="BL5" s="45">
        <f t="shared" ca="1" si="2"/>
        <v>44336</v>
      </c>
      <c r="BM5" s="45">
        <f t="shared" ref="BM5:BQ5" ca="1" si="3">BL5+1</f>
        <v>44337</v>
      </c>
      <c r="BN5" s="45">
        <f t="shared" ca="1" si="3"/>
        <v>44338</v>
      </c>
      <c r="BO5" s="45">
        <f t="shared" ca="1" si="3"/>
        <v>44339</v>
      </c>
      <c r="BP5" s="45">
        <f t="shared" ca="1" si="3"/>
        <v>44340</v>
      </c>
      <c r="BQ5" s="45">
        <f t="shared" ca="1" si="3"/>
        <v>44341</v>
      </c>
      <c r="BR5" s="45">
        <f t="shared" ref="BR5" ca="1" si="4">BQ5+1</f>
        <v>44342</v>
      </c>
      <c r="BS5" s="43">
        <f ca="1">BR5+1</f>
        <v>44343</v>
      </c>
      <c r="BT5" s="44">
        <f ca="1">BS5+1</f>
        <v>44344</v>
      </c>
      <c r="BU5" s="44">
        <f t="shared" ref="BU5" ca="1" si="5">BT5+1</f>
        <v>44345</v>
      </c>
      <c r="BV5" s="44">
        <f t="shared" ref="BV5" ca="1" si="6">BU5+1</f>
        <v>44346</v>
      </c>
      <c r="BW5" s="44">
        <f t="shared" ref="BW5" ca="1" si="7">BV5+1</f>
        <v>44347</v>
      </c>
      <c r="BX5" s="44">
        <f t="shared" ref="BX5" ca="1" si="8">BW5+1</f>
        <v>44348</v>
      </c>
      <c r="BY5" s="45">
        <f t="shared" ref="BY5" ca="1" si="9">BX5+1</f>
        <v>44349</v>
      </c>
      <c r="BZ5" s="45">
        <f t="shared" ref="BZ5" ca="1" si="10">BY5+1</f>
        <v>44350</v>
      </c>
      <c r="CA5" s="45">
        <f t="shared" ref="CA5" ca="1" si="11">BZ5+1</f>
        <v>44351</v>
      </c>
      <c r="CB5" s="45">
        <f t="shared" ref="CB5" ca="1" si="12">CA5+1</f>
        <v>44352</v>
      </c>
      <c r="CC5" s="45">
        <f t="shared" ref="CC5" ca="1" si="13">CB5+1</f>
        <v>44353</v>
      </c>
      <c r="CD5" s="45">
        <f t="shared" ref="CD5" ca="1" si="14">CC5+1</f>
        <v>44354</v>
      </c>
      <c r="CE5" s="45">
        <f t="shared" ref="CE5" ca="1" si="15">CD5+1</f>
        <v>44355</v>
      </c>
      <c r="CF5" s="43">
        <f ca="1">CE5+1</f>
        <v>44356</v>
      </c>
      <c r="CG5" s="44">
        <f ca="1">CF5+1</f>
        <v>44357</v>
      </c>
      <c r="CH5" s="44">
        <f t="shared" ref="CH5" ca="1" si="16">CG5+1</f>
        <v>44358</v>
      </c>
      <c r="CI5" s="44">
        <f t="shared" ref="CI5" ca="1" si="17">CH5+1</f>
        <v>44359</v>
      </c>
      <c r="CJ5" s="44">
        <f t="shared" ref="CJ5" ca="1" si="18">CI5+1</f>
        <v>44360</v>
      </c>
      <c r="CK5" s="44">
        <f t="shared" ref="CK5" ca="1" si="19">CJ5+1</f>
        <v>44361</v>
      </c>
      <c r="CL5" s="45">
        <f t="shared" ref="CL5" ca="1" si="20">CK5+1</f>
        <v>44362</v>
      </c>
      <c r="CM5" s="45">
        <f t="shared" ref="CM5" ca="1" si="21">CL5+1</f>
        <v>44363</v>
      </c>
      <c r="CN5" s="45">
        <f t="shared" ref="CN5" ca="1" si="22">CM5+1</f>
        <v>44364</v>
      </c>
      <c r="CO5" s="45">
        <f t="shared" ref="CO5" ca="1" si="23">CN5+1</f>
        <v>44365</v>
      </c>
      <c r="CP5" s="45">
        <f t="shared" ref="CP5" ca="1" si="24">CO5+1</f>
        <v>44366</v>
      </c>
      <c r="CQ5" s="45">
        <f t="shared" ref="CQ5" ca="1" si="25">CP5+1</f>
        <v>44367</v>
      </c>
      <c r="CR5" s="45">
        <f t="shared" ref="CR5" ca="1" si="26">CQ5+1</f>
        <v>44368</v>
      </c>
      <c r="CS5" s="43">
        <f ca="1">CR5+1</f>
        <v>44369</v>
      </c>
      <c r="CT5" s="44">
        <f ca="1">CS5+1</f>
        <v>44370</v>
      </c>
      <c r="CU5" s="44">
        <f t="shared" ref="CU5" ca="1" si="27">CT5+1</f>
        <v>44371</v>
      </c>
      <c r="CV5" s="44">
        <f t="shared" ref="CV5" ca="1" si="28">CU5+1</f>
        <v>44372</v>
      </c>
      <c r="CW5" s="44">
        <f t="shared" ref="CW5" ca="1" si="29">CV5+1</f>
        <v>44373</v>
      </c>
      <c r="CX5" s="44">
        <f t="shared" ref="CX5" ca="1" si="30">CW5+1</f>
        <v>44374</v>
      </c>
      <c r="CY5" s="45">
        <f t="shared" ref="CY5" ca="1" si="31">CX5+1</f>
        <v>44375</v>
      </c>
      <c r="CZ5" s="45">
        <f t="shared" ref="CZ5" ca="1" si="32">CY5+1</f>
        <v>44376</v>
      </c>
      <c r="DA5" s="45">
        <f t="shared" ref="DA5" ca="1" si="33">CZ5+1</f>
        <v>44377</v>
      </c>
      <c r="DB5" s="45">
        <f t="shared" ref="DB5" ca="1" si="34">DA5+1</f>
        <v>44378</v>
      </c>
      <c r="DC5" s="45">
        <f t="shared" ref="DC5" ca="1" si="35">DB5+1</f>
        <v>44379</v>
      </c>
      <c r="DD5" s="45">
        <f t="shared" ref="DD5" ca="1" si="36">DC5+1</f>
        <v>44380</v>
      </c>
      <c r="DE5" s="45">
        <f t="shared" ref="DE5" ca="1" si="37">DD5+1</f>
        <v>44381</v>
      </c>
      <c r="DF5" s="43">
        <f ca="1">DE5+1</f>
        <v>44382</v>
      </c>
      <c r="DG5" s="44">
        <f ca="1">DF5+1</f>
        <v>44383</v>
      </c>
      <c r="DH5" s="44">
        <f t="shared" ref="DH5" ca="1" si="38">DG5+1</f>
        <v>44384</v>
      </c>
      <c r="DI5" s="44">
        <f t="shared" ref="DI5" ca="1" si="39">DH5+1</f>
        <v>44385</v>
      </c>
      <c r="DJ5" s="44">
        <f t="shared" ref="DJ5" ca="1" si="40">DI5+1</f>
        <v>44386</v>
      </c>
      <c r="DK5" s="44">
        <f t="shared" ref="DK5" ca="1" si="41">DJ5+1</f>
        <v>44387</v>
      </c>
      <c r="DL5" s="45">
        <f t="shared" ref="DL5" ca="1" si="42">DK5+1</f>
        <v>44388</v>
      </c>
      <c r="DM5" s="45">
        <f t="shared" ref="DM5" ca="1" si="43">DL5+1</f>
        <v>44389</v>
      </c>
      <c r="DN5" s="45">
        <f t="shared" ref="DN5" ca="1" si="44">DM5+1</f>
        <v>44390</v>
      </c>
      <c r="DO5" s="45">
        <f t="shared" ref="DO5" ca="1" si="45">DN5+1</f>
        <v>44391</v>
      </c>
      <c r="DP5" s="45">
        <f t="shared" ref="DP5" ca="1" si="46">DO5+1</f>
        <v>44392</v>
      </c>
      <c r="DQ5" s="45">
        <f t="shared" ref="DQ5" ca="1" si="47">DP5+1</f>
        <v>44393</v>
      </c>
      <c r="DR5" s="43">
        <f ca="1">DQ5+1</f>
        <v>44394</v>
      </c>
      <c r="DS5" s="44">
        <f ca="1">DR5+1</f>
        <v>44395</v>
      </c>
      <c r="DT5" s="44">
        <f t="shared" ref="DT5" ca="1" si="48">DS5+1</f>
        <v>44396</v>
      </c>
      <c r="DU5" s="44">
        <f t="shared" ref="DU5" ca="1" si="49">DT5+1</f>
        <v>44397</v>
      </c>
      <c r="DV5" s="44">
        <f t="shared" ref="DV5" ca="1" si="50">DU5+1</f>
        <v>44398</v>
      </c>
      <c r="DW5" s="44">
        <f t="shared" ref="DW5" ca="1" si="51">DV5+1</f>
        <v>44399</v>
      </c>
      <c r="DX5" s="45">
        <f t="shared" ref="DX5" ca="1" si="52">DW5+1</f>
        <v>44400</v>
      </c>
      <c r="DY5" s="45">
        <f t="shared" ref="DY5" ca="1" si="53">DX5+1</f>
        <v>44401</v>
      </c>
      <c r="DZ5" s="45">
        <f t="shared" ref="DZ5" ca="1" si="54">DY5+1</f>
        <v>44402</v>
      </c>
      <c r="EA5" s="45">
        <f t="shared" ref="EA5" ca="1" si="55">DZ5+1</f>
        <v>44403</v>
      </c>
      <c r="EB5" s="45">
        <f t="shared" ref="EB5" ca="1" si="56">EA5+1</f>
        <v>44404</v>
      </c>
      <c r="EC5" s="45">
        <f ca="1">EB5+1</f>
        <v>44405</v>
      </c>
      <c r="ED5" s="43">
        <f ca="1">EC5+1</f>
        <v>44406</v>
      </c>
      <c r="EE5" s="44">
        <f ca="1">ED5+1</f>
        <v>44407</v>
      </c>
      <c r="EF5" s="44">
        <f t="shared" ref="EF5" ca="1" si="57">EE5+1</f>
        <v>44408</v>
      </c>
      <c r="EG5" s="44">
        <f t="shared" ref="EG5" ca="1" si="58">EF5+1</f>
        <v>44409</v>
      </c>
      <c r="EH5" s="44">
        <f t="shared" ref="EH5" ca="1" si="59">EG5+1</f>
        <v>44410</v>
      </c>
      <c r="EI5" s="44">
        <f t="shared" ref="EI5" ca="1" si="60">EH5+1</f>
        <v>44411</v>
      </c>
      <c r="EJ5" s="45">
        <f t="shared" ref="EJ5" ca="1" si="61">EI5+1</f>
        <v>44412</v>
      </c>
      <c r="EK5" s="45">
        <f t="shared" ref="EK5" ca="1" si="62">EJ5+1</f>
        <v>44413</v>
      </c>
      <c r="EL5" s="45">
        <f t="shared" ref="EL5" ca="1" si="63">EK5+1</f>
        <v>44414</v>
      </c>
      <c r="EM5" s="45">
        <f t="shared" ref="EM5" ca="1" si="64">EL5+1</f>
        <v>44415</v>
      </c>
      <c r="EN5" s="45">
        <f t="shared" ref="EN5" ca="1" si="65">EM5+1</f>
        <v>44416</v>
      </c>
      <c r="EO5" s="45">
        <f t="shared" ref="EO5" ca="1" si="66">EN5+1</f>
        <v>44417</v>
      </c>
      <c r="EP5" s="19"/>
    </row>
    <row r="6" spans="1:146" s="19" customFormat="1" ht="25.15" customHeight="1" x14ac:dyDescent="0.35">
      <c r="A6" s="14" t="s">
        <v>16</v>
      </c>
      <c r="B6" s="46"/>
      <c r="C6" s="46"/>
      <c r="D6" s="46"/>
      <c r="E6" s="46"/>
      <c r="F6" s="46"/>
      <c r="G6" s="46"/>
      <c r="H6" s="46"/>
      <c r="I6" s="40"/>
      <c r="J6" s="41"/>
      <c r="K6" s="41"/>
      <c r="L6" s="41"/>
      <c r="M6" s="41"/>
      <c r="N6" s="41"/>
      <c r="O6" s="42"/>
      <c r="P6" s="40"/>
      <c r="Q6" s="41"/>
      <c r="R6" s="41"/>
      <c r="S6" s="41"/>
      <c r="T6" s="41"/>
      <c r="U6" s="41"/>
      <c r="V6" s="42"/>
      <c r="W6" s="40"/>
      <c r="X6" s="41"/>
      <c r="Y6" s="41"/>
      <c r="Z6" s="41"/>
      <c r="AA6" s="41"/>
      <c r="AB6" s="41"/>
      <c r="AC6" s="42"/>
      <c r="AD6" s="40"/>
      <c r="AE6" s="41"/>
      <c r="AF6" s="41"/>
      <c r="AG6" s="41"/>
      <c r="AH6" s="41"/>
      <c r="AI6" s="41"/>
      <c r="AJ6" s="42"/>
      <c r="AK6" s="40"/>
      <c r="AL6" s="41"/>
      <c r="AM6" s="41"/>
      <c r="AN6" s="41"/>
      <c r="AO6" s="41"/>
      <c r="AP6" s="41"/>
      <c r="AQ6" s="42"/>
      <c r="AR6" s="40"/>
      <c r="AS6" s="41"/>
      <c r="AT6" s="41"/>
      <c r="AU6" s="41"/>
      <c r="AV6" s="41"/>
      <c r="AW6" s="41"/>
      <c r="AX6" s="42"/>
      <c r="AY6" s="40"/>
      <c r="AZ6" s="41"/>
      <c r="BA6" s="41"/>
      <c r="BB6" s="41"/>
      <c r="BC6" s="41"/>
      <c r="BD6" s="41"/>
      <c r="BE6" s="42"/>
      <c r="BF6" s="40"/>
      <c r="BG6" s="41"/>
      <c r="BH6" s="41"/>
      <c r="BI6" s="41"/>
      <c r="BJ6" s="41"/>
      <c r="BK6" s="41"/>
      <c r="BL6" s="42"/>
      <c r="BM6" s="40"/>
      <c r="BN6" s="40"/>
      <c r="BO6" s="40"/>
      <c r="BP6" s="40"/>
      <c r="BQ6" s="40"/>
      <c r="BR6" s="42"/>
      <c r="BS6" s="40"/>
      <c r="BT6" s="41"/>
      <c r="BU6" s="41"/>
      <c r="BV6" s="41"/>
      <c r="BW6" s="41"/>
      <c r="BX6" s="41"/>
      <c r="BY6" s="42"/>
      <c r="BZ6" s="40"/>
      <c r="CA6" s="40"/>
      <c r="CB6" s="40"/>
      <c r="CC6" s="40"/>
      <c r="CD6" s="40"/>
      <c r="CE6" s="42"/>
      <c r="CF6" s="40"/>
      <c r="CG6" s="41"/>
      <c r="CH6" s="41"/>
      <c r="CI6" s="41"/>
      <c r="CJ6" s="41"/>
      <c r="CK6" s="41"/>
      <c r="CL6" s="42"/>
      <c r="CM6" s="40"/>
      <c r="CN6" s="40"/>
      <c r="CO6" s="40"/>
      <c r="CP6" s="40"/>
      <c r="CQ6" s="40"/>
      <c r="CR6" s="42"/>
      <c r="CS6" s="40"/>
      <c r="CT6" s="41"/>
      <c r="CU6" s="41"/>
      <c r="CV6" s="41"/>
      <c r="CW6" s="41"/>
      <c r="CX6" s="41"/>
      <c r="CY6" s="42"/>
      <c r="CZ6" s="40"/>
      <c r="DA6" s="40"/>
      <c r="DB6" s="40"/>
      <c r="DC6" s="40"/>
      <c r="DD6" s="40"/>
      <c r="DE6" s="42"/>
      <c r="DF6" s="40"/>
      <c r="DG6" s="41"/>
      <c r="DH6" s="41"/>
      <c r="DI6" s="41"/>
      <c r="DJ6" s="41"/>
      <c r="DK6" s="41"/>
      <c r="DL6" s="42"/>
      <c r="DM6" s="40"/>
      <c r="DN6" s="40"/>
      <c r="DO6" s="40"/>
      <c r="DP6" s="40"/>
      <c r="DQ6" s="40"/>
      <c r="DR6" s="40"/>
      <c r="DS6" s="41"/>
      <c r="DT6" s="41"/>
      <c r="DU6" s="41"/>
      <c r="DV6" s="41"/>
      <c r="DW6" s="41"/>
      <c r="DX6" s="42"/>
      <c r="DY6" s="40"/>
      <c r="DZ6" s="40"/>
      <c r="EA6" s="40"/>
      <c r="EB6" s="40"/>
      <c r="EC6" s="40"/>
      <c r="ED6" s="40"/>
      <c r="EE6" s="41"/>
      <c r="EF6" s="41"/>
      <c r="EG6" s="41"/>
      <c r="EH6" s="41"/>
      <c r="EI6" s="41"/>
      <c r="EJ6" s="42"/>
      <c r="EK6" s="40"/>
      <c r="EL6" s="40"/>
      <c r="EM6" s="40"/>
      <c r="EN6" s="40"/>
      <c r="EO6" s="40"/>
    </row>
    <row r="7" spans="1:146" ht="31" customHeight="1" x14ac:dyDescent="0.35">
      <c r="A7" s="14" t="s">
        <v>17</v>
      </c>
      <c r="B7" s="27" t="s">
        <v>18</v>
      </c>
      <c r="C7" s="28" t="s">
        <v>19</v>
      </c>
      <c r="D7" s="28" t="s">
        <v>20</v>
      </c>
      <c r="E7" s="28" t="s">
        <v>21</v>
      </c>
      <c r="F7" s="26"/>
      <c r="G7" s="26"/>
      <c r="H7" s="26"/>
      <c r="I7" s="24" t="str">
        <f t="shared" ref="I7" ca="1" si="67">LEFT(TEXT(I5,"ddd"),1)</f>
        <v>F</v>
      </c>
      <c r="J7" s="24" t="str">
        <f t="shared" ref="J7:AR7" ca="1" si="68">LEFT(TEXT(J5,"ddd"),1)</f>
        <v>S</v>
      </c>
      <c r="K7" s="24" t="str">
        <f t="shared" ca="1" si="68"/>
        <v>S</v>
      </c>
      <c r="L7" s="24" t="str">
        <f t="shared" ca="1" si="68"/>
        <v>M</v>
      </c>
      <c r="M7" s="24" t="str">
        <f t="shared" ca="1" si="68"/>
        <v>T</v>
      </c>
      <c r="N7" s="24" t="str">
        <f t="shared" ca="1" si="68"/>
        <v>W</v>
      </c>
      <c r="O7" s="24" t="str">
        <f t="shared" ca="1" si="68"/>
        <v>T</v>
      </c>
      <c r="P7" s="24" t="str">
        <f t="shared" ca="1" si="68"/>
        <v>F</v>
      </c>
      <c r="Q7" s="24" t="str">
        <f t="shared" ca="1" si="68"/>
        <v>S</v>
      </c>
      <c r="R7" s="24" t="str">
        <f t="shared" ca="1" si="68"/>
        <v>S</v>
      </c>
      <c r="S7" s="24" t="str">
        <f t="shared" ca="1" si="68"/>
        <v>M</v>
      </c>
      <c r="T7" s="24" t="str">
        <f t="shared" ca="1" si="68"/>
        <v>T</v>
      </c>
      <c r="U7" s="24" t="str">
        <f t="shared" ca="1" si="68"/>
        <v>W</v>
      </c>
      <c r="V7" s="24" t="str">
        <f t="shared" ca="1" si="68"/>
        <v>T</v>
      </c>
      <c r="W7" s="24" t="str">
        <f t="shared" ca="1" si="68"/>
        <v>F</v>
      </c>
      <c r="X7" s="24" t="str">
        <f t="shared" ca="1" si="68"/>
        <v>S</v>
      </c>
      <c r="Y7" s="24" t="str">
        <f t="shared" ca="1" si="68"/>
        <v>S</v>
      </c>
      <c r="Z7" s="24" t="str">
        <f t="shared" ca="1" si="68"/>
        <v>M</v>
      </c>
      <c r="AA7" s="24" t="str">
        <f t="shared" ca="1" si="68"/>
        <v>T</v>
      </c>
      <c r="AB7" s="24" t="str">
        <f t="shared" ca="1" si="68"/>
        <v>W</v>
      </c>
      <c r="AC7" s="24" t="str">
        <f t="shared" ca="1" si="68"/>
        <v>T</v>
      </c>
      <c r="AD7" s="24" t="str">
        <f t="shared" ca="1" si="68"/>
        <v>F</v>
      </c>
      <c r="AE7" s="24" t="str">
        <f t="shared" ca="1" si="68"/>
        <v>S</v>
      </c>
      <c r="AF7" s="24" t="str">
        <f t="shared" ca="1" si="68"/>
        <v>S</v>
      </c>
      <c r="AG7" s="24" t="str">
        <f t="shared" ca="1" si="68"/>
        <v>M</v>
      </c>
      <c r="AH7" s="24" t="str">
        <f t="shared" ca="1" si="68"/>
        <v>T</v>
      </c>
      <c r="AI7" s="24" t="str">
        <f t="shared" ca="1" si="68"/>
        <v>W</v>
      </c>
      <c r="AJ7" s="24" t="str">
        <f t="shared" ca="1" si="68"/>
        <v>T</v>
      </c>
      <c r="AK7" s="24" t="str">
        <f t="shared" ca="1" si="68"/>
        <v>F</v>
      </c>
      <c r="AL7" s="24" t="str">
        <f t="shared" ca="1" si="68"/>
        <v>S</v>
      </c>
      <c r="AM7" s="24" t="str">
        <f t="shared" ca="1" si="68"/>
        <v>S</v>
      </c>
      <c r="AN7" s="24" t="str">
        <f t="shared" ca="1" si="68"/>
        <v>M</v>
      </c>
      <c r="AO7" s="24" t="str">
        <f t="shared" ca="1" si="68"/>
        <v>T</v>
      </c>
      <c r="AP7" s="24" t="str">
        <f t="shared" ca="1" si="68"/>
        <v>W</v>
      </c>
      <c r="AQ7" s="24" t="str">
        <f t="shared" ca="1" si="68"/>
        <v>T</v>
      </c>
      <c r="AR7" s="24" t="str">
        <f t="shared" ca="1" si="68"/>
        <v>F</v>
      </c>
      <c r="AS7" s="24" t="str">
        <f t="shared" ref="AS7:BM7" ca="1" si="69">LEFT(TEXT(AS5,"ddd"),1)</f>
        <v>S</v>
      </c>
      <c r="AT7" s="24" t="str">
        <f t="shared" ca="1" si="69"/>
        <v>S</v>
      </c>
      <c r="AU7" s="24" t="str">
        <f t="shared" ca="1" si="69"/>
        <v>M</v>
      </c>
      <c r="AV7" s="24" t="str">
        <f t="shared" ca="1" si="69"/>
        <v>T</v>
      </c>
      <c r="AW7" s="24" t="str">
        <f t="shared" ca="1" si="69"/>
        <v>W</v>
      </c>
      <c r="AX7" s="24" t="str">
        <f t="shared" ca="1" si="69"/>
        <v>T</v>
      </c>
      <c r="AY7" s="24" t="str">
        <f t="shared" ca="1" si="69"/>
        <v>F</v>
      </c>
      <c r="AZ7" s="24" t="str">
        <f t="shared" ca="1" si="69"/>
        <v>S</v>
      </c>
      <c r="BA7" s="24" t="str">
        <f t="shared" ca="1" si="69"/>
        <v>S</v>
      </c>
      <c r="BB7" s="24" t="str">
        <f t="shared" ca="1" si="69"/>
        <v>M</v>
      </c>
      <c r="BC7" s="24" t="str">
        <f t="shared" ca="1" si="69"/>
        <v>T</v>
      </c>
      <c r="BD7" s="24" t="str">
        <f t="shared" ca="1" si="69"/>
        <v>W</v>
      </c>
      <c r="BE7" s="24" t="str">
        <f t="shared" ca="1" si="69"/>
        <v>T</v>
      </c>
      <c r="BF7" s="24" t="str">
        <f t="shared" ca="1" si="69"/>
        <v>F</v>
      </c>
      <c r="BG7" s="24" t="str">
        <f t="shared" ca="1" si="69"/>
        <v>S</v>
      </c>
      <c r="BH7" s="24" t="str">
        <f t="shared" ca="1" si="69"/>
        <v>S</v>
      </c>
      <c r="BI7" s="24" t="str">
        <f t="shared" ca="1" si="69"/>
        <v>M</v>
      </c>
      <c r="BJ7" s="24" t="str">
        <f t="shared" ca="1" si="69"/>
        <v>T</v>
      </c>
      <c r="BK7" s="24" t="str">
        <f t="shared" ca="1" si="69"/>
        <v>W</v>
      </c>
      <c r="BL7" s="24" t="str">
        <f t="shared" ca="1" si="69"/>
        <v>T</v>
      </c>
      <c r="BM7" s="24" t="str">
        <f t="shared" ca="1" si="69"/>
        <v>F</v>
      </c>
      <c r="BN7" s="24" t="str">
        <f t="shared" ref="BN7:BZ7" ca="1" si="70">LEFT(TEXT(BN5,"ddd"),1)</f>
        <v>S</v>
      </c>
      <c r="BO7" s="24" t="str">
        <f t="shared" ca="1" si="70"/>
        <v>S</v>
      </c>
      <c r="BP7" s="24" t="str">
        <f t="shared" ca="1" si="70"/>
        <v>M</v>
      </c>
      <c r="BQ7" s="24" t="str">
        <f t="shared" ca="1" si="70"/>
        <v>T</v>
      </c>
      <c r="BR7" s="24" t="str">
        <f t="shared" ca="1" si="70"/>
        <v>W</v>
      </c>
      <c r="BS7" s="24" t="str">
        <f t="shared" ca="1" si="70"/>
        <v>T</v>
      </c>
      <c r="BT7" s="24" t="str">
        <f t="shared" ca="1" si="70"/>
        <v>F</v>
      </c>
      <c r="BU7" s="24" t="str">
        <f t="shared" ca="1" si="70"/>
        <v>S</v>
      </c>
      <c r="BV7" s="24" t="str">
        <f t="shared" ca="1" si="70"/>
        <v>S</v>
      </c>
      <c r="BW7" s="24" t="str">
        <f t="shared" ca="1" si="70"/>
        <v>M</v>
      </c>
      <c r="BX7" s="24" t="str">
        <f t="shared" ca="1" si="70"/>
        <v>T</v>
      </c>
      <c r="BY7" s="24" t="str">
        <f t="shared" ca="1" si="70"/>
        <v>W</v>
      </c>
      <c r="BZ7" s="24" t="str">
        <f t="shared" ca="1" si="70"/>
        <v>T</v>
      </c>
      <c r="CA7" s="24" t="str">
        <f t="shared" ref="CA7:DQ7" ca="1" si="71">LEFT(TEXT(CA5,"ddd"),1)</f>
        <v>F</v>
      </c>
      <c r="CB7" s="24" t="str">
        <f t="shared" ca="1" si="71"/>
        <v>S</v>
      </c>
      <c r="CC7" s="24" t="str">
        <f t="shared" ca="1" si="71"/>
        <v>S</v>
      </c>
      <c r="CD7" s="24" t="str">
        <f t="shared" ca="1" si="71"/>
        <v>M</v>
      </c>
      <c r="CE7" s="24" t="str">
        <f t="shared" ca="1" si="71"/>
        <v>T</v>
      </c>
      <c r="CF7" s="24" t="str">
        <f t="shared" ca="1" si="71"/>
        <v>W</v>
      </c>
      <c r="CG7" s="24" t="str">
        <f t="shared" ca="1" si="71"/>
        <v>T</v>
      </c>
      <c r="CH7" s="24" t="str">
        <f t="shared" ca="1" si="71"/>
        <v>F</v>
      </c>
      <c r="CI7" s="24" t="str">
        <f t="shared" ca="1" si="71"/>
        <v>S</v>
      </c>
      <c r="CJ7" s="24" t="str">
        <f t="shared" ca="1" si="71"/>
        <v>S</v>
      </c>
      <c r="CK7" s="24" t="str">
        <f t="shared" ca="1" si="71"/>
        <v>M</v>
      </c>
      <c r="CL7" s="24" t="str">
        <f t="shared" ca="1" si="71"/>
        <v>T</v>
      </c>
      <c r="CM7" s="24" t="str">
        <f t="shared" ca="1" si="71"/>
        <v>W</v>
      </c>
      <c r="CN7" s="24" t="str">
        <f t="shared" ca="1" si="71"/>
        <v>T</v>
      </c>
      <c r="CO7" s="24" t="str">
        <f t="shared" ca="1" si="71"/>
        <v>F</v>
      </c>
      <c r="CP7" s="24" t="str">
        <f t="shared" ca="1" si="71"/>
        <v>S</v>
      </c>
      <c r="CQ7" s="24" t="str">
        <f t="shared" ca="1" si="71"/>
        <v>S</v>
      </c>
      <c r="CR7" s="24" t="str">
        <f t="shared" ca="1" si="71"/>
        <v>M</v>
      </c>
      <c r="CS7" s="24" t="str">
        <f t="shared" ca="1" si="71"/>
        <v>T</v>
      </c>
      <c r="CT7" s="24" t="str">
        <f t="shared" ca="1" si="71"/>
        <v>W</v>
      </c>
      <c r="CU7" s="24" t="str">
        <f t="shared" ca="1" si="71"/>
        <v>T</v>
      </c>
      <c r="CV7" s="24" t="str">
        <f t="shared" ca="1" si="71"/>
        <v>F</v>
      </c>
      <c r="CW7" s="24" t="str">
        <f t="shared" ca="1" si="71"/>
        <v>S</v>
      </c>
      <c r="CX7" s="24" t="str">
        <f t="shared" ca="1" si="71"/>
        <v>S</v>
      </c>
      <c r="CY7" s="24" t="str">
        <f t="shared" ca="1" si="71"/>
        <v>M</v>
      </c>
      <c r="CZ7" s="24" t="str">
        <f t="shared" ca="1" si="71"/>
        <v>T</v>
      </c>
      <c r="DA7" s="24" t="str">
        <f t="shared" ca="1" si="71"/>
        <v>W</v>
      </c>
      <c r="DB7" s="24" t="str">
        <f t="shared" ca="1" si="71"/>
        <v>T</v>
      </c>
      <c r="DC7" s="24" t="str">
        <f t="shared" ca="1" si="71"/>
        <v>F</v>
      </c>
      <c r="DD7" s="24" t="str">
        <f t="shared" ca="1" si="71"/>
        <v>S</v>
      </c>
      <c r="DE7" s="24" t="str">
        <f t="shared" ca="1" si="71"/>
        <v>S</v>
      </c>
      <c r="DF7" s="24" t="str">
        <f t="shared" ca="1" si="71"/>
        <v>M</v>
      </c>
      <c r="DG7" s="24" t="str">
        <f t="shared" ca="1" si="71"/>
        <v>T</v>
      </c>
      <c r="DH7" s="24" t="str">
        <f t="shared" ca="1" si="71"/>
        <v>W</v>
      </c>
      <c r="DI7" s="24" t="str">
        <f t="shared" ca="1" si="71"/>
        <v>T</v>
      </c>
      <c r="DJ7" s="24" t="str">
        <f t="shared" ca="1" si="71"/>
        <v>F</v>
      </c>
      <c r="DK7" s="24" t="str">
        <f t="shared" ca="1" si="71"/>
        <v>S</v>
      </c>
      <c r="DL7" s="24" t="str">
        <f t="shared" ca="1" si="71"/>
        <v>S</v>
      </c>
      <c r="DM7" s="24" t="str">
        <f t="shared" ca="1" si="71"/>
        <v>M</v>
      </c>
      <c r="DN7" s="24" t="str">
        <f t="shared" ca="1" si="71"/>
        <v>T</v>
      </c>
      <c r="DO7" s="24" t="str">
        <f t="shared" ca="1" si="71"/>
        <v>W</v>
      </c>
      <c r="DP7" s="24" t="str">
        <f t="shared" ca="1" si="71"/>
        <v>T</v>
      </c>
      <c r="DQ7" s="24" t="str">
        <f t="shared" ca="1" si="71"/>
        <v>F</v>
      </c>
      <c r="DR7" s="24" t="str">
        <f t="shared" ref="DR7:EO7" ca="1" si="72">LEFT(TEXT(DR5,"ddd"),1)</f>
        <v>S</v>
      </c>
      <c r="DS7" s="24" t="str">
        <f t="shared" ca="1" si="72"/>
        <v>S</v>
      </c>
      <c r="DT7" s="24" t="str">
        <f t="shared" ca="1" si="72"/>
        <v>M</v>
      </c>
      <c r="DU7" s="24" t="str">
        <f t="shared" ca="1" si="72"/>
        <v>T</v>
      </c>
      <c r="DV7" s="24" t="str">
        <f t="shared" ca="1" si="72"/>
        <v>W</v>
      </c>
      <c r="DW7" s="24" t="str">
        <f t="shared" ca="1" si="72"/>
        <v>T</v>
      </c>
      <c r="DX7" s="24" t="str">
        <f t="shared" ca="1" si="72"/>
        <v>F</v>
      </c>
      <c r="DY7" s="24" t="str">
        <f t="shared" ca="1" si="72"/>
        <v>S</v>
      </c>
      <c r="DZ7" s="24" t="str">
        <f t="shared" ca="1" si="72"/>
        <v>S</v>
      </c>
      <c r="EA7" s="24" t="str">
        <f t="shared" ca="1" si="72"/>
        <v>M</v>
      </c>
      <c r="EB7" s="24" t="str">
        <f t="shared" ca="1" si="72"/>
        <v>T</v>
      </c>
      <c r="EC7" s="24" t="str">
        <f t="shared" ca="1" si="72"/>
        <v>W</v>
      </c>
      <c r="ED7" s="24" t="str">
        <f t="shared" ca="1" si="72"/>
        <v>T</v>
      </c>
      <c r="EE7" s="24" t="str">
        <f t="shared" ca="1" si="72"/>
        <v>F</v>
      </c>
      <c r="EF7" s="24" t="str">
        <f t="shared" ca="1" si="72"/>
        <v>S</v>
      </c>
      <c r="EG7" s="24" t="str">
        <f t="shared" ca="1" si="72"/>
        <v>S</v>
      </c>
      <c r="EH7" s="24" t="str">
        <f t="shared" ca="1" si="72"/>
        <v>M</v>
      </c>
      <c r="EI7" s="24" t="str">
        <f t="shared" ca="1" si="72"/>
        <v>T</v>
      </c>
      <c r="EJ7" s="24" t="str">
        <f t="shared" ca="1" si="72"/>
        <v>W</v>
      </c>
      <c r="EK7" s="24" t="str">
        <f t="shared" ca="1" si="72"/>
        <v>T</v>
      </c>
      <c r="EL7" s="24" t="str">
        <f t="shared" ca="1" si="72"/>
        <v>F</v>
      </c>
      <c r="EM7" s="24" t="str">
        <f t="shared" ca="1" si="72"/>
        <v>S</v>
      </c>
      <c r="EN7" s="24" t="str">
        <f t="shared" ca="1" si="72"/>
        <v>S</v>
      </c>
      <c r="EO7" s="24" t="str">
        <f t="shared" ca="1" si="72"/>
        <v>M</v>
      </c>
      <c r="EP7" s="19"/>
    </row>
    <row r="8" spans="1:146" ht="30" hidden="1" customHeight="1" x14ac:dyDescent="0.35">
      <c r="A8" s="13" t="s">
        <v>22</v>
      </c>
      <c r="B8" s="36"/>
      <c r="C8" s="29"/>
      <c r="D8" s="30"/>
      <c r="E8" s="31"/>
      <c r="F8" s="31"/>
      <c r="G8" s="19"/>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19"/>
      <c r="BM8" s="19"/>
      <c r="BR8" s="33"/>
      <c r="BS8" s="33"/>
      <c r="BT8" s="33"/>
      <c r="BU8" s="33"/>
      <c r="BV8" s="33"/>
      <c r="BW8" s="33"/>
      <c r="BX8" s="33"/>
      <c r="CE8" s="33"/>
      <c r="CF8" s="33"/>
      <c r="CG8" s="33"/>
      <c r="CH8" s="33"/>
      <c r="CI8" s="33"/>
      <c r="CJ8" s="33"/>
      <c r="CK8" s="33"/>
      <c r="CR8" s="33"/>
      <c r="CS8" s="33"/>
      <c r="CT8" s="33"/>
      <c r="CU8" s="33"/>
      <c r="CV8" s="33"/>
      <c r="CW8" s="33"/>
      <c r="CX8" s="33"/>
      <c r="DE8" s="33"/>
      <c r="DF8" s="33"/>
      <c r="DG8" s="33"/>
      <c r="DH8" s="33"/>
      <c r="DI8" s="33"/>
      <c r="DJ8" s="33"/>
      <c r="DK8" s="33"/>
      <c r="DR8" s="33"/>
      <c r="DS8" s="33"/>
      <c r="DT8" s="33"/>
      <c r="DU8" s="33"/>
      <c r="DV8" s="33"/>
      <c r="DW8" s="33"/>
      <c r="ED8" s="33"/>
      <c r="EE8" s="33"/>
      <c r="EF8" s="33"/>
      <c r="EG8" s="33"/>
      <c r="EH8" s="33"/>
      <c r="EI8" s="33"/>
      <c r="EP8" s="19"/>
    </row>
    <row r="9" spans="1:146" s="2" customFormat="1" ht="30" customHeight="1" x14ac:dyDescent="0.35">
      <c r="A9" s="14" t="s">
        <v>23</v>
      </c>
      <c r="B9" s="51" t="s">
        <v>24</v>
      </c>
      <c r="C9" s="32"/>
      <c r="D9" s="30"/>
      <c r="E9" s="31"/>
      <c r="F9" s="31"/>
      <c r="G9" s="31"/>
      <c r="H9" s="25"/>
      <c r="I9" s="34" t="str">
        <f t="shared" ref="I9:R12" ca="1" si="73">IF(AND($C9="Goal",I$5&gt;=$D9,I$5&lt;=$D9+$E9-1),2,IF(AND($C9="Milestone",I$5&gt;=$D9,I$5&lt;=$D9+$E9-1),1,""))</f>
        <v/>
      </c>
      <c r="J9" s="34" t="str">
        <f t="shared" ca="1" si="73"/>
        <v/>
      </c>
      <c r="K9" s="34" t="str">
        <f t="shared" ca="1" si="73"/>
        <v/>
      </c>
      <c r="L9" s="34" t="str">
        <f t="shared" ca="1" si="73"/>
        <v/>
      </c>
      <c r="M9" s="34" t="str">
        <f t="shared" ca="1" si="73"/>
        <v/>
      </c>
      <c r="N9" s="34" t="str">
        <f t="shared" ca="1" si="73"/>
        <v/>
      </c>
      <c r="O9" s="34" t="str">
        <f t="shared" ca="1" si="73"/>
        <v/>
      </c>
      <c r="P9" s="34" t="str">
        <f t="shared" ca="1" si="73"/>
        <v/>
      </c>
      <c r="Q9" s="34" t="str">
        <f t="shared" ca="1" si="73"/>
        <v/>
      </c>
      <c r="R9" s="34" t="str">
        <f t="shared" ca="1" si="73"/>
        <v/>
      </c>
      <c r="S9" s="34" t="str">
        <f t="shared" ref="S9:AB12" ca="1" si="74">IF(AND($C9="Goal",S$5&gt;=$D9,S$5&lt;=$D9+$E9-1),2,IF(AND($C9="Milestone",S$5&gt;=$D9,S$5&lt;=$D9+$E9-1),1,""))</f>
        <v/>
      </c>
      <c r="T9" s="34" t="str">
        <f t="shared" ca="1" si="74"/>
        <v/>
      </c>
      <c r="U9" s="34" t="str">
        <f t="shared" ca="1" si="74"/>
        <v/>
      </c>
      <c r="V9" s="34" t="str">
        <f t="shared" ca="1" si="74"/>
        <v/>
      </c>
      <c r="W9" s="34" t="str">
        <f t="shared" ca="1" si="74"/>
        <v/>
      </c>
      <c r="X9" s="34" t="str">
        <f t="shared" ca="1" si="74"/>
        <v/>
      </c>
      <c r="Y9" s="34" t="str">
        <f t="shared" ca="1" si="74"/>
        <v/>
      </c>
      <c r="Z9" s="34" t="str">
        <f t="shared" ca="1" si="74"/>
        <v/>
      </c>
      <c r="AA9" s="34" t="str">
        <f t="shared" ca="1" si="74"/>
        <v/>
      </c>
      <c r="AB9" s="34" t="str">
        <f t="shared" ca="1" si="74"/>
        <v/>
      </c>
      <c r="AC9" s="34" t="str">
        <f t="shared" ref="AC9:AL12" ca="1" si="75">IF(AND($C9="Goal",AC$5&gt;=$D9,AC$5&lt;=$D9+$E9-1),2,IF(AND($C9="Milestone",AC$5&gt;=$D9,AC$5&lt;=$D9+$E9-1),1,""))</f>
        <v/>
      </c>
      <c r="AD9" s="34" t="str">
        <f t="shared" ca="1" si="75"/>
        <v/>
      </c>
      <c r="AE9" s="34" t="str">
        <f t="shared" ca="1" si="75"/>
        <v/>
      </c>
      <c r="AF9" s="34" t="str">
        <f t="shared" ca="1" si="75"/>
        <v/>
      </c>
      <c r="AG9" s="34" t="str">
        <f t="shared" ca="1" si="75"/>
        <v/>
      </c>
      <c r="AH9" s="34" t="str">
        <f t="shared" ca="1" si="75"/>
        <v/>
      </c>
      <c r="AI9" s="34" t="str">
        <f t="shared" ca="1" si="75"/>
        <v/>
      </c>
      <c r="AJ9" s="34" t="str">
        <f t="shared" ca="1" si="75"/>
        <v/>
      </c>
      <c r="AK9" s="34" t="str">
        <f t="shared" ca="1" si="75"/>
        <v/>
      </c>
      <c r="AL9" s="34" t="str">
        <f t="shared" ca="1" si="75"/>
        <v/>
      </c>
      <c r="AM9" s="34" t="str">
        <f t="shared" ref="AM9:AV12" ca="1" si="76">IF(AND($C9="Goal",AM$5&gt;=$D9,AM$5&lt;=$D9+$E9-1),2,IF(AND($C9="Milestone",AM$5&gt;=$D9,AM$5&lt;=$D9+$E9-1),1,""))</f>
        <v/>
      </c>
      <c r="AN9" s="34" t="str">
        <f t="shared" ca="1" si="76"/>
        <v/>
      </c>
      <c r="AO9" s="34" t="str">
        <f t="shared" ca="1" si="76"/>
        <v/>
      </c>
      <c r="AP9" s="34" t="str">
        <f t="shared" ca="1" si="76"/>
        <v/>
      </c>
      <c r="AQ9" s="34" t="str">
        <f t="shared" ca="1" si="76"/>
        <v/>
      </c>
      <c r="AR9" s="34" t="str">
        <f t="shared" ca="1" si="76"/>
        <v/>
      </c>
      <c r="AS9" s="34" t="str">
        <f t="shared" ca="1" si="76"/>
        <v/>
      </c>
      <c r="AT9" s="34" t="str">
        <f t="shared" ca="1" si="76"/>
        <v/>
      </c>
      <c r="AU9" s="34" t="str">
        <f t="shared" ca="1" si="76"/>
        <v/>
      </c>
      <c r="AV9" s="34" t="str">
        <f t="shared" ca="1" si="76"/>
        <v/>
      </c>
      <c r="AW9" s="34" t="str">
        <f t="shared" ref="AW9:BF12" ca="1" si="77">IF(AND($C9="Goal",AW$5&gt;=$D9,AW$5&lt;=$D9+$E9-1),2,IF(AND($C9="Milestone",AW$5&gt;=$D9,AW$5&lt;=$D9+$E9-1),1,""))</f>
        <v/>
      </c>
      <c r="AX9" s="34" t="str">
        <f t="shared" ca="1" si="77"/>
        <v/>
      </c>
      <c r="AY9" s="34" t="str">
        <f t="shared" ca="1" si="77"/>
        <v/>
      </c>
      <c r="AZ9" s="34" t="str">
        <f t="shared" ca="1" si="77"/>
        <v/>
      </c>
      <c r="BA9" s="34" t="str">
        <f t="shared" ca="1" si="77"/>
        <v/>
      </c>
      <c r="BB9" s="34" t="str">
        <f t="shared" ca="1" si="77"/>
        <v/>
      </c>
      <c r="BC9" s="34" t="str">
        <f t="shared" ca="1" si="77"/>
        <v/>
      </c>
      <c r="BD9" s="34" t="str">
        <f t="shared" ca="1" si="77"/>
        <v/>
      </c>
      <c r="BE9" s="34" t="str">
        <f t="shared" ca="1" si="77"/>
        <v/>
      </c>
      <c r="BF9" s="34" t="str">
        <f t="shared" ca="1" si="77"/>
        <v/>
      </c>
      <c r="BG9" s="34" t="str">
        <f t="shared" ref="BG9:BP12" ca="1" si="78">IF(AND($C9="Goal",BG$5&gt;=$D9,BG$5&lt;=$D9+$E9-1),2,IF(AND($C9="Milestone",BG$5&gt;=$D9,BG$5&lt;=$D9+$E9-1),1,""))</f>
        <v/>
      </c>
      <c r="BH9" s="34" t="str">
        <f t="shared" ca="1" si="78"/>
        <v/>
      </c>
      <c r="BI9" s="34" t="str">
        <f t="shared" ca="1" si="78"/>
        <v/>
      </c>
      <c r="BJ9" s="34" t="str">
        <f t="shared" ca="1" si="78"/>
        <v/>
      </c>
      <c r="BK9" s="34" t="str">
        <f t="shared" ca="1" si="78"/>
        <v/>
      </c>
      <c r="BL9" s="34" t="str">
        <f t="shared" ca="1" si="78"/>
        <v/>
      </c>
      <c r="BM9" s="34" t="str">
        <f t="shared" ca="1" si="78"/>
        <v/>
      </c>
      <c r="BN9" s="34" t="str">
        <f t="shared" ca="1" si="78"/>
        <v/>
      </c>
      <c r="BO9" s="34" t="str">
        <f t="shared" ca="1" si="78"/>
        <v/>
      </c>
      <c r="BP9" s="34" t="str">
        <f t="shared" ca="1" si="78"/>
        <v/>
      </c>
      <c r="BQ9" s="34" t="str">
        <f t="shared" ref="BQ9:BZ12" ca="1" si="79">IF(AND($C9="Goal",BQ$5&gt;=$D9,BQ$5&lt;=$D9+$E9-1),2,IF(AND($C9="Milestone",BQ$5&gt;=$D9,BQ$5&lt;=$D9+$E9-1),1,""))</f>
        <v/>
      </c>
      <c r="BR9" s="34" t="str">
        <f t="shared" ca="1" si="79"/>
        <v/>
      </c>
      <c r="BS9" s="34" t="str">
        <f t="shared" ca="1" si="79"/>
        <v/>
      </c>
      <c r="BT9" s="34" t="str">
        <f t="shared" ca="1" si="79"/>
        <v/>
      </c>
      <c r="BU9" s="34" t="str">
        <f t="shared" ca="1" si="79"/>
        <v/>
      </c>
      <c r="BV9" s="34" t="str">
        <f t="shared" ca="1" si="79"/>
        <v/>
      </c>
      <c r="BW9" s="34" t="str">
        <f t="shared" ca="1" si="79"/>
        <v/>
      </c>
      <c r="BX9" s="34" t="str">
        <f t="shared" ca="1" si="79"/>
        <v/>
      </c>
      <c r="BY9" s="34" t="str">
        <f t="shared" ca="1" si="79"/>
        <v/>
      </c>
      <c r="BZ9" s="34" t="str">
        <f t="shared" ca="1" si="79"/>
        <v/>
      </c>
      <c r="CA9" s="34" t="str">
        <f t="shared" ref="CA9:CJ12" ca="1" si="80">IF(AND($C9="Goal",CA$5&gt;=$D9,CA$5&lt;=$D9+$E9-1),2,IF(AND($C9="Milestone",CA$5&gt;=$D9,CA$5&lt;=$D9+$E9-1),1,""))</f>
        <v/>
      </c>
      <c r="CB9" s="34" t="str">
        <f t="shared" ca="1" si="80"/>
        <v/>
      </c>
      <c r="CC9" s="34" t="str">
        <f t="shared" ca="1" si="80"/>
        <v/>
      </c>
      <c r="CD9" s="34" t="str">
        <f t="shared" ca="1" si="80"/>
        <v/>
      </c>
      <c r="CE9" s="34" t="str">
        <f t="shared" ca="1" si="80"/>
        <v/>
      </c>
      <c r="CF9" s="34" t="str">
        <f t="shared" ca="1" si="80"/>
        <v/>
      </c>
      <c r="CG9" s="34" t="str">
        <f t="shared" ca="1" si="80"/>
        <v/>
      </c>
      <c r="CH9" s="34" t="str">
        <f t="shared" ca="1" si="80"/>
        <v/>
      </c>
      <c r="CI9" s="34" t="str">
        <f t="shared" ca="1" si="80"/>
        <v/>
      </c>
      <c r="CJ9" s="34" t="str">
        <f t="shared" ca="1" si="80"/>
        <v/>
      </c>
      <c r="CK9" s="34" t="str">
        <f t="shared" ref="CK9:CT12" ca="1" si="81">IF(AND($C9="Goal",CK$5&gt;=$D9,CK$5&lt;=$D9+$E9-1),2,IF(AND($C9="Milestone",CK$5&gt;=$D9,CK$5&lt;=$D9+$E9-1),1,""))</f>
        <v/>
      </c>
      <c r="CL9" s="34" t="str">
        <f t="shared" ca="1" si="81"/>
        <v/>
      </c>
      <c r="CM9" s="34" t="str">
        <f t="shared" ca="1" si="81"/>
        <v/>
      </c>
      <c r="CN9" s="34" t="str">
        <f t="shared" ca="1" si="81"/>
        <v/>
      </c>
      <c r="CO9" s="34" t="str">
        <f t="shared" ca="1" si="81"/>
        <v/>
      </c>
      <c r="CP9" s="34" t="str">
        <f t="shared" ca="1" si="81"/>
        <v/>
      </c>
      <c r="CQ9" s="34" t="str">
        <f t="shared" ca="1" si="81"/>
        <v/>
      </c>
      <c r="CR9" s="34" t="str">
        <f t="shared" ca="1" si="81"/>
        <v/>
      </c>
      <c r="CS9" s="34" t="str">
        <f t="shared" ca="1" si="81"/>
        <v/>
      </c>
      <c r="CT9" s="34" t="str">
        <f t="shared" ca="1" si="81"/>
        <v/>
      </c>
      <c r="CU9" s="34" t="str">
        <f t="shared" ref="CU9:DD12" ca="1" si="82">IF(AND($C9="Goal",CU$5&gt;=$D9,CU$5&lt;=$D9+$E9-1),2,IF(AND($C9="Milestone",CU$5&gt;=$D9,CU$5&lt;=$D9+$E9-1),1,""))</f>
        <v/>
      </c>
      <c r="CV9" s="34" t="str">
        <f t="shared" ca="1" si="82"/>
        <v/>
      </c>
      <c r="CW9" s="34" t="str">
        <f t="shared" ca="1" si="82"/>
        <v/>
      </c>
      <c r="CX9" s="34" t="str">
        <f t="shared" ca="1" si="82"/>
        <v/>
      </c>
      <c r="CY9" s="34" t="str">
        <f t="shared" ca="1" si="82"/>
        <v/>
      </c>
      <c r="CZ9" s="34" t="str">
        <f t="shared" ca="1" si="82"/>
        <v/>
      </c>
      <c r="DA9" s="34" t="str">
        <f t="shared" ca="1" si="82"/>
        <v/>
      </c>
      <c r="DB9" s="34" t="str">
        <f t="shared" ca="1" si="82"/>
        <v/>
      </c>
      <c r="DC9" s="34" t="str">
        <f t="shared" ca="1" si="82"/>
        <v/>
      </c>
      <c r="DD9" s="34" t="str">
        <f t="shared" ca="1" si="82"/>
        <v/>
      </c>
      <c r="DE9" s="34" t="str">
        <f t="shared" ref="DE9:DN12" ca="1" si="83">IF(AND($C9="Goal",DE$5&gt;=$D9,DE$5&lt;=$D9+$E9-1),2,IF(AND($C9="Milestone",DE$5&gt;=$D9,DE$5&lt;=$D9+$E9-1),1,""))</f>
        <v/>
      </c>
      <c r="DF9" s="34" t="str">
        <f t="shared" ca="1" si="83"/>
        <v/>
      </c>
      <c r="DG9" s="34" t="str">
        <f t="shared" ca="1" si="83"/>
        <v/>
      </c>
      <c r="DH9" s="34" t="str">
        <f t="shared" ca="1" si="83"/>
        <v/>
      </c>
      <c r="DI9" s="34" t="str">
        <f t="shared" ca="1" si="83"/>
        <v/>
      </c>
      <c r="DJ9" s="34" t="str">
        <f t="shared" ca="1" si="83"/>
        <v/>
      </c>
      <c r="DK9" s="34" t="str">
        <f t="shared" ca="1" si="83"/>
        <v/>
      </c>
      <c r="DL9" s="34" t="str">
        <f t="shared" ca="1" si="83"/>
        <v/>
      </c>
      <c r="DM9" s="34" t="str">
        <f t="shared" ca="1" si="83"/>
        <v/>
      </c>
      <c r="DN9" s="34" t="str">
        <f t="shared" ca="1" si="83"/>
        <v/>
      </c>
      <c r="DO9" s="34" t="str">
        <f t="shared" ref="DO9:DX12" ca="1" si="84">IF(AND($C9="Goal",DO$5&gt;=$D9,DO$5&lt;=$D9+$E9-1),2,IF(AND($C9="Milestone",DO$5&gt;=$D9,DO$5&lt;=$D9+$E9-1),1,""))</f>
        <v/>
      </c>
      <c r="DP9" s="34" t="str">
        <f t="shared" ca="1" si="84"/>
        <v/>
      </c>
      <c r="DQ9" s="34" t="str">
        <f t="shared" ca="1" si="84"/>
        <v/>
      </c>
      <c r="DR9" s="34" t="str">
        <f t="shared" ca="1" si="84"/>
        <v/>
      </c>
      <c r="DS9" s="34" t="str">
        <f t="shared" ca="1" si="84"/>
        <v/>
      </c>
      <c r="DT9" s="34" t="str">
        <f t="shared" ca="1" si="84"/>
        <v/>
      </c>
      <c r="DU9" s="34" t="str">
        <f t="shared" ca="1" si="84"/>
        <v/>
      </c>
      <c r="DV9" s="34" t="str">
        <f t="shared" ca="1" si="84"/>
        <v/>
      </c>
      <c r="DW9" s="34" t="str">
        <f t="shared" ca="1" si="84"/>
        <v/>
      </c>
      <c r="DX9" s="34" t="str">
        <f t="shared" ca="1" si="84"/>
        <v/>
      </c>
      <c r="DY9" s="34" t="str">
        <f t="shared" ref="DY9:EH12" ca="1" si="85">IF(AND($C9="Goal",DY$5&gt;=$D9,DY$5&lt;=$D9+$E9-1),2,IF(AND($C9="Milestone",DY$5&gt;=$D9,DY$5&lt;=$D9+$E9-1),1,""))</f>
        <v/>
      </c>
      <c r="DZ9" s="34" t="str">
        <f t="shared" ca="1" si="85"/>
        <v/>
      </c>
      <c r="EA9" s="34" t="str">
        <f t="shared" ca="1" si="85"/>
        <v/>
      </c>
      <c r="EB9" s="34" t="str">
        <f t="shared" ca="1" si="85"/>
        <v/>
      </c>
      <c r="EC9" s="34" t="str">
        <f t="shared" ca="1" si="85"/>
        <v/>
      </c>
      <c r="ED9" s="34" t="str">
        <f t="shared" ca="1" si="85"/>
        <v/>
      </c>
      <c r="EE9" s="34" t="str">
        <f t="shared" ca="1" si="85"/>
        <v/>
      </c>
      <c r="EF9" s="34" t="str">
        <f t="shared" ca="1" si="85"/>
        <v/>
      </c>
      <c r="EG9" s="34" t="str">
        <f t="shared" ca="1" si="85"/>
        <v/>
      </c>
      <c r="EH9" s="34" t="str">
        <f t="shared" ca="1" si="85"/>
        <v/>
      </c>
      <c r="EI9" s="34" t="str">
        <f t="shared" ref="EI9:EO12" ca="1" si="86">IF(AND($C9="Goal",EI$5&gt;=$D9,EI$5&lt;=$D9+$E9-1),2,IF(AND($C9="Milestone",EI$5&gt;=$D9,EI$5&lt;=$D9+$E9-1),1,""))</f>
        <v/>
      </c>
      <c r="EJ9" s="34" t="str">
        <f t="shared" ca="1" si="86"/>
        <v/>
      </c>
      <c r="EK9" s="34" t="str">
        <f t="shared" ca="1" si="86"/>
        <v/>
      </c>
      <c r="EL9" s="34" t="str">
        <f t="shared" ca="1" si="86"/>
        <v/>
      </c>
      <c r="EM9" s="34" t="str">
        <f t="shared" ca="1" si="86"/>
        <v/>
      </c>
      <c r="EN9" s="34" t="str">
        <f t="shared" ca="1" si="86"/>
        <v/>
      </c>
      <c r="EO9" s="34" t="str">
        <f t="shared" ca="1" si="86"/>
        <v/>
      </c>
    </row>
    <row r="10" spans="1:146" s="2" customFormat="1" ht="30" customHeight="1" x14ac:dyDescent="0.35">
      <c r="A10" s="14"/>
      <c r="B10" s="48" t="s">
        <v>25</v>
      </c>
      <c r="C10" s="32" t="s">
        <v>5</v>
      </c>
      <c r="D10" s="30">
        <f ca="1">TODAY()</f>
        <v>44281</v>
      </c>
      <c r="E10" s="31">
        <v>5</v>
      </c>
      <c r="F10" s="54"/>
      <c r="G10" s="31"/>
      <c r="H10" s="25"/>
      <c r="I10" s="34" t="str">
        <f t="shared" ca="1" si="73"/>
        <v/>
      </c>
      <c r="J10" s="34" t="str">
        <f t="shared" ca="1" si="73"/>
        <v/>
      </c>
      <c r="K10" s="34" t="str">
        <f t="shared" ca="1" si="73"/>
        <v/>
      </c>
      <c r="L10" s="34" t="str">
        <f t="shared" ca="1" si="73"/>
        <v/>
      </c>
      <c r="M10" s="34" t="str">
        <f t="shared" ca="1" si="73"/>
        <v/>
      </c>
      <c r="N10" s="34" t="str">
        <f t="shared" ca="1" si="73"/>
        <v/>
      </c>
      <c r="O10" s="34" t="str">
        <f t="shared" ca="1" si="73"/>
        <v/>
      </c>
      <c r="P10" s="34" t="str">
        <f t="shared" ca="1" si="73"/>
        <v/>
      </c>
      <c r="Q10" s="34" t="str">
        <f t="shared" ca="1" si="73"/>
        <v/>
      </c>
      <c r="R10" s="34" t="str">
        <f t="shared" ca="1" si="73"/>
        <v/>
      </c>
      <c r="S10" s="34" t="str">
        <f t="shared" ca="1" si="74"/>
        <v/>
      </c>
      <c r="T10" s="34" t="str">
        <f t="shared" ca="1" si="74"/>
        <v/>
      </c>
      <c r="U10" s="34" t="str">
        <f t="shared" ca="1" si="74"/>
        <v/>
      </c>
      <c r="V10" s="34" t="str">
        <f t="shared" ca="1" si="74"/>
        <v/>
      </c>
      <c r="W10" s="34" t="str">
        <f t="shared" ca="1" si="74"/>
        <v/>
      </c>
      <c r="X10" s="34" t="str">
        <f t="shared" ca="1" si="74"/>
        <v/>
      </c>
      <c r="Y10" s="34" t="str">
        <f t="shared" ca="1" si="74"/>
        <v/>
      </c>
      <c r="Z10" s="34" t="str">
        <f t="shared" ca="1" si="74"/>
        <v/>
      </c>
      <c r="AA10" s="34" t="str">
        <f t="shared" ca="1" si="74"/>
        <v/>
      </c>
      <c r="AB10" s="34" t="str">
        <f t="shared" ca="1" si="74"/>
        <v/>
      </c>
      <c r="AC10" s="34" t="str">
        <f t="shared" ca="1" si="75"/>
        <v/>
      </c>
      <c r="AD10" s="34" t="str">
        <f t="shared" ca="1" si="75"/>
        <v/>
      </c>
      <c r="AE10" s="34" t="str">
        <f t="shared" ca="1" si="75"/>
        <v/>
      </c>
      <c r="AF10" s="34" t="str">
        <f t="shared" ca="1" si="75"/>
        <v/>
      </c>
      <c r="AG10" s="34" t="str">
        <f t="shared" ca="1" si="75"/>
        <v/>
      </c>
      <c r="AH10" s="34" t="str">
        <f t="shared" ca="1" si="75"/>
        <v/>
      </c>
      <c r="AI10" s="34" t="str">
        <f t="shared" ca="1" si="75"/>
        <v/>
      </c>
      <c r="AJ10" s="34" t="str">
        <f t="shared" ca="1" si="75"/>
        <v/>
      </c>
      <c r="AK10" s="34" t="str">
        <f t="shared" ca="1" si="75"/>
        <v/>
      </c>
      <c r="AL10" s="34" t="str">
        <f t="shared" ca="1" si="75"/>
        <v/>
      </c>
      <c r="AM10" s="34" t="str">
        <f t="shared" ca="1" si="76"/>
        <v/>
      </c>
      <c r="AN10" s="34" t="str">
        <f t="shared" ca="1" si="76"/>
        <v/>
      </c>
      <c r="AO10" s="34" t="str">
        <f t="shared" ca="1" si="76"/>
        <v/>
      </c>
      <c r="AP10" s="34" t="str">
        <f t="shared" ca="1" si="76"/>
        <v/>
      </c>
      <c r="AQ10" s="34" t="str">
        <f t="shared" ca="1" si="76"/>
        <v/>
      </c>
      <c r="AR10" s="34" t="str">
        <f t="shared" ca="1" si="76"/>
        <v/>
      </c>
      <c r="AS10" s="34" t="str">
        <f t="shared" ca="1" si="76"/>
        <v/>
      </c>
      <c r="AT10" s="34" t="str">
        <f t="shared" ca="1" si="76"/>
        <v/>
      </c>
      <c r="AU10" s="34" t="str">
        <f t="shared" ca="1" si="76"/>
        <v/>
      </c>
      <c r="AV10" s="34" t="str">
        <f t="shared" ca="1" si="76"/>
        <v/>
      </c>
      <c r="AW10" s="34" t="str">
        <f t="shared" ca="1" si="77"/>
        <v/>
      </c>
      <c r="AX10" s="34" t="str">
        <f t="shared" ca="1" si="77"/>
        <v/>
      </c>
      <c r="AY10" s="34" t="str">
        <f t="shared" ca="1" si="77"/>
        <v/>
      </c>
      <c r="AZ10" s="34" t="str">
        <f t="shared" ca="1" si="77"/>
        <v/>
      </c>
      <c r="BA10" s="34" t="str">
        <f t="shared" ca="1" si="77"/>
        <v/>
      </c>
      <c r="BB10" s="34" t="str">
        <f t="shared" ca="1" si="77"/>
        <v/>
      </c>
      <c r="BC10" s="34" t="str">
        <f t="shared" ca="1" si="77"/>
        <v/>
      </c>
      <c r="BD10" s="34" t="str">
        <f t="shared" ca="1" si="77"/>
        <v/>
      </c>
      <c r="BE10" s="34" t="str">
        <f t="shared" ca="1" si="77"/>
        <v/>
      </c>
      <c r="BF10" s="34" t="str">
        <f t="shared" ca="1" si="77"/>
        <v/>
      </c>
      <c r="BG10" s="34" t="str">
        <f t="shared" ca="1" si="78"/>
        <v/>
      </c>
      <c r="BH10" s="34" t="str">
        <f t="shared" ca="1" si="78"/>
        <v/>
      </c>
      <c r="BI10" s="34" t="str">
        <f t="shared" ca="1" si="78"/>
        <v/>
      </c>
      <c r="BJ10" s="34" t="str">
        <f t="shared" ca="1" si="78"/>
        <v/>
      </c>
      <c r="BK10" s="34" t="str">
        <f t="shared" ca="1" si="78"/>
        <v/>
      </c>
      <c r="BL10" s="34" t="str">
        <f t="shared" ca="1" si="78"/>
        <v/>
      </c>
      <c r="BM10" s="34" t="str">
        <f t="shared" ca="1" si="78"/>
        <v/>
      </c>
      <c r="BN10" s="34" t="str">
        <f t="shared" ca="1" si="78"/>
        <v/>
      </c>
      <c r="BO10" s="34" t="str">
        <f t="shared" ca="1" si="78"/>
        <v/>
      </c>
      <c r="BP10" s="34" t="str">
        <f t="shared" ca="1" si="78"/>
        <v/>
      </c>
      <c r="BQ10" s="34" t="str">
        <f t="shared" ca="1" si="79"/>
        <v/>
      </c>
      <c r="BR10" s="34" t="str">
        <f t="shared" ca="1" si="79"/>
        <v/>
      </c>
      <c r="BS10" s="34" t="str">
        <f t="shared" ca="1" si="79"/>
        <v/>
      </c>
      <c r="BT10" s="34" t="str">
        <f t="shared" ca="1" si="79"/>
        <v/>
      </c>
      <c r="BU10" s="34" t="str">
        <f t="shared" ca="1" si="79"/>
        <v/>
      </c>
      <c r="BV10" s="34" t="str">
        <f t="shared" ca="1" si="79"/>
        <v/>
      </c>
      <c r="BW10" s="34" t="str">
        <f t="shared" ca="1" si="79"/>
        <v/>
      </c>
      <c r="BX10" s="34" t="str">
        <f t="shared" ca="1" si="79"/>
        <v/>
      </c>
      <c r="BY10" s="34" t="str">
        <f t="shared" ca="1" si="79"/>
        <v/>
      </c>
      <c r="BZ10" s="34" t="str">
        <f t="shared" ca="1" si="79"/>
        <v/>
      </c>
      <c r="CA10" s="34" t="str">
        <f t="shared" ca="1" si="80"/>
        <v/>
      </c>
      <c r="CB10" s="34" t="str">
        <f t="shared" ca="1" si="80"/>
        <v/>
      </c>
      <c r="CC10" s="34" t="str">
        <f t="shared" ca="1" si="80"/>
        <v/>
      </c>
      <c r="CD10" s="34" t="str">
        <f t="shared" ca="1" si="80"/>
        <v/>
      </c>
      <c r="CE10" s="34" t="str">
        <f t="shared" ca="1" si="80"/>
        <v/>
      </c>
      <c r="CF10" s="34" t="str">
        <f t="shared" ca="1" si="80"/>
        <v/>
      </c>
      <c r="CG10" s="34" t="str">
        <f t="shared" ca="1" si="80"/>
        <v/>
      </c>
      <c r="CH10" s="34" t="str">
        <f t="shared" ca="1" si="80"/>
        <v/>
      </c>
      <c r="CI10" s="34" t="str">
        <f t="shared" ca="1" si="80"/>
        <v/>
      </c>
      <c r="CJ10" s="34" t="str">
        <f t="shared" ca="1" si="80"/>
        <v/>
      </c>
      <c r="CK10" s="34" t="str">
        <f t="shared" ca="1" si="81"/>
        <v/>
      </c>
      <c r="CL10" s="34" t="str">
        <f t="shared" ca="1" si="81"/>
        <v/>
      </c>
      <c r="CM10" s="34" t="str">
        <f t="shared" ca="1" si="81"/>
        <v/>
      </c>
      <c r="CN10" s="34" t="str">
        <f t="shared" ca="1" si="81"/>
        <v/>
      </c>
      <c r="CO10" s="34" t="str">
        <f t="shared" ca="1" si="81"/>
        <v/>
      </c>
      <c r="CP10" s="34" t="str">
        <f t="shared" ca="1" si="81"/>
        <v/>
      </c>
      <c r="CQ10" s="34" t="str">
        <f t="shared" ca="1" si="81"/>
        <v/>
      </c>
      <c r="CR10" s="34" t="str">
        <f t="shared" ca="1" si="81"/>
        <v/>
      </c>
      <c r="CS10" s="34" t="str">
        <f t="shared" ca="1" si="81"/>
        <v/>
      </c>
      <c r="CT10" s="34" t="str">
        <f t="shared" ca="1" si="81"/>
        <v/>
      </c>
      <c r="CU10" s="34" t="str">
        <f t="shared" ca="1" si="82"/>
        <v/>
      </c>
      <c r="CV10" s="34" t="str">
        <f t="shared" ca="1" si="82"/>
        <v/>
      </c>
      <c r="CW10" s="34" t="str">
        <f t="shared" ca="1" si="82"/>
        <v/>
      </c>
      <c r="CX10" s="34" t="str">
        <f t="shared" ca="1" si="82"/>
        <v/>
      </c>
      <c r="CY10" s="34" t="str">
        <f t="shared" ca="1" si="82"/>
        <v/>
      </c>
      <c r="CZ10" s="34" t="str">
        <f t="shared" ca="1" si="82"/>
        <v/>
      </c>
      <c r="DA10" s="34" t="str">
        <f t="shared" ca="1" si="82"/>
        <v/>
      </c>
      <c r="DB10" s="34" t="str">
        <f t="shared" ca="1" si="82"/>
        <v/>
      </c>
      <c r="DC10" s="34" t="str">
        <f t="shared" ca="1" si="82"/>
        <v/>
      </c>
      <c r="DD10" s="34" t="str">
        <f t="shared" ca="1" si="82"/>
        <v/>
      </c>
      <c r="DE10" s="34" t="str">
        <f t="shared" ca="1" si="83"/>
        <v/>
      </c>
      <c r="DF10" s="34" t="str">
        <f t="shared" ca="1" si="83"/>
        <v/>
      </c>
      <c r="DG10" s="34" t="str">
        <f t="shared" ca="1" si="83"/>
        <v/>
      </c>
      <c r="DH10" s="34" t="str">
        <f t="shared" ca="1" si="83"/>
        <v/>
      </c>
      <c r="DI10" s="34" t="str">
        <f t="shared" ca="1" si="83"/>
        <v/>
      </c>
      <c r="DJ10" s="34" t="str">
        <f t="shared" ca="1" si="83"/>
        <v/>
      </c>
      <c r="DK10" s="34" t="str">
        <f t="shared" ca="1" si="83"/>
        <v/>
      </c>
      <c r="DL10" s="34" t="str">
        <f t="shared" ca="1" si="83"/>
        <v/>
      </c>
      <c r="DM10" s="34" t="str">
        <f t="shared" ca="1" si="83"/>
        <v/>
      </c>
      <c r="DN10" s="34" t="str">
        <f t="shared" ca="1" si="83"/>
        <v/>
      </c>
      <c r="DO10" s="34" t="str">
        <f t="shared" ca="1" si="84"/>
        <v/>
      </c>
      <c r="DP10" s="34" t="str">
        <f t="shared" ca="1" si="84"/>
        <v/>
      </c>
      <c r="DQ10" s="34" t="str">
        <f t="shared" ca="1" si="84"/>
        <v/>
      </c>
      <c r="DR10" s="34" t="str">
        <f t="shared" ca="1" si="84"/>
        <v/>
      </c>
      <c r="DS10" s="34" t="str">
        <f t="shared" ca="1" si="84"/>
        <v/>
      </c>
      <c r="DT10" s="34" t="str">
        <f t="shared" ca="1" si="84"/>
        <v/>
      </c>
      <c r="DU10" s="34" t="str">
        <f t="shared" ca="1" si="84"/>
        <v/>
      </c>
      <c r="DV10" s="34" t="str">
        <f t="shared" ca="1" si="84"/>
        <v/>
      </c>
      <c r="DW10" s="34" t="str">
        <f t="shared" ca="1" si="84"/>
        <v/>
      </c>
      <c r="DX10" s="34" t="str">
        <f t="shared" ca="1" si="84"/>
        <v/>
      </c>
      <c r="DY10" s="34" t="str">
        <f t="shared" ca="1" si="85"/>
        <v/>
      </c>
      <c r="DZ10" s="34" t="str">
        <f t="shared" ca="1" si="85"/>
        <v/>
      </c>
      <c r="EA10" s="34" t="str">
        <f t="shared" ca="1" si="85"/>
        <v/>
      </c>
      <c r="EB10" s="34" t="str">
        <f t="shared" ca="1" si="85"/>
        <v/>
      </c>
      <c r="EC10" s="34" t="str">
        <f t="shared" ca="1" si="85"/>
        <v/>
      </c>
      <c r="ED10" s="34" t="str">
        <f t="shared" ca="1" si="85"/>
        <v/>
      </c>
      <c r="EE10" s="34" t="str">
        <f t="shared" ca="1" si="85"/>
        <v/>
      </c>
      <c r="EF10" s="34" t="str">
        <f t="shared" ca="1" si="85"/>
        <v/>
      </c>
      <c r="EG10" s="34" t="str">
        <f t="shared" ca="1" si="85"/>
        <v/>
      </c>
      <c r="EH10" s="34" t="str">
        <f t="shared" ca="1" si="85"/>
        <v/>
      </c>
      <c r="EI10" s="34" t="str">
        <f t="shared" ca="1" si="86"/>
        <v/>
      </c>
      <c r="EJ10" s="34" t="str">
        <f t="shared" ca="1" si="86"/>
        <v/>
      </c>
      <c r="EK10" s="34" t="str">
        <f t="shared" ca="1" si="86"/>
        <v/>
      </c>
      <c r="EL10" s="34" t="str">
        <f t="shared" ca="1" si="86"/>
        <v/>
      </c>
      <c r="EM10" s="34" t="str">
        <f t="shared" ca="1" si="86"/>
        <v/>
      </c>
      <c r="EN10" s="34" t="str">
        <f t="shared" ca="1" si="86"/>
        <v/>
      </c>
      <c r="EO10" s="34" t="str">
        <f t="shared" ca="1" si="86"/>
        <v/>
      </c>
    </row>
    <row r="11" spans="1:146" s="2" customFormat="1" ht="30" customHeight="1" x14ac:dyDescent="0.35">
      <c r="A11" s="14"/>
      <c r="B11" s="50" t="s">
        <v>26</v>
      </c>
      <c r="C11" s="32" t="s">
        <v>7</v>
      </c>
      <c r="D11" s="30">
        <f ca="1">D10+3</f>
        <v>44284</v>
      </c>
      <c r="E11" s="31">
        <v>6</v>
      </c>
      <c r="F11" s="31"/>
      <c r="G11" s="31"/>
      <c r="H11" s="25"/>
      <c r="I11" s="34" t="str">
        <f t="shared" ca="1" si="73"/>
        <v/>
      </c>
      <c r="J11" s="34" t="str">
        <f t="shared" ca="1" si="73"/>
        <v/>
      </c>
      <c r="K11" s="34" t="str">
        <f t="shared" ca="1" si="73"/>
        <v/>
      </c>
      <c r="L11" s="34" t="str">
        <f t="shared" ca="1" si="73"/>
        <v/>
      </c>
      <c r="M11" s="34" t="str">
        <f t="shared" ca="1" si="73"/>
        <v/>
      </c>
      <c r="N11" s="34" t="str">
        <f t="shared" ca="1" si="73"/>
        <v/>
      </c>
      <c r="O11" s="34" t="str">
        <f t="shared" ca="1" si="73"/>
        <v/>
      </c>
      <c r="P11" s="34" t="str">
        <f t="shared" ca="1" si="73"/>
        <v/>
      </c>
      <c r="Q11" s="34" t="str">
        <f t="shared" ca="1" si="73"/>
        <v/>
      </c>
      <c r="R11" s="34" t="str">
        <f t="shared" ca="1" si="73"/>
        <v/>
      </c>
      <c r="S11" s="34" t="str">
        <f t="shared" ca="1" si="74"/>
        <v/>
      </c>
      <c r="T11" s="34" t="str">
        <f t="shared" ca="1" si="74"/>
        <v/>
      </c>
      <c r="U11" s="34" t="str">
        <f t="shared" ca="1" si="74"/>
        <v/>
      </c>
      <c r="V11" s="34" t="str">
        <f t="shared" ca="1" si="74"/>
        <v/>
      </c>
      <c r="W11" s="34" t="str">
        <f t="shared" ca="1" si="74"/>
        <v/>
      </c>
      <c r="X11" s="34" t="str">
        <f t="shared" ca="1" si="74"/>
        <v/>
      </c>
      <c r="Y11" s="34" t="str">
        <f t="shared" ca="1" si="74"/>
        <v/>
      </c>
      <c r="Z11" s="34" t="str">
        <f t="shared" ca="1" si="74"/>
        <v/>
      </c>
      <c r="AA11" s="34" t="str">
        <f t="shared" ca="1" si="74"/>
        <v/>
      </c>
      <c r="AB11" s="34" t="str">
        <f t="shared" ca="1" si="74"/>
        <v/>
      </c>
      <c r="AC11" s="34" t="str">
        <f t="shared" ca="1" si="75"/>
        <v/>
      </c>
      <c r="AD11" s="34" t="str">
        <f t="shared" ca="1" si="75"/>
        <v/>
      </c>
      <c r="AE11" s="34" t="str">
        <f t="shared" ca="1" si="75"/>
        <v/>
      </c>
      <c r="AF11" s="34" t="str">
        <f t="shared" ca="1" si="75"/>
        <v/>
      </c>
      <c r="AG11" s="34" t="str">
        <f t="shared" ca="1" si="75"/>
        <v/>
      </c>
      <c r="AH11" s="34" t="str">
        <f t="shared" ca="1" si="75"/>
        <v/>
      </c>
      <c r="AI11" s="34" t="str">
        <f t="shared" ca="1" si="75"/>
        <v/>
      </c>
      <c r="AJ11" s="34" t="str">
        <f t="shared" ca="1" si="75"/>
        <v/>
      </c>
      <c r="AK11" s="34" t="str">
        <f t="shared" ca="1" si="75"/>
        <v/>
      </c>
      <c r="AL11" s="34" t="str">
        <f t="shared" ca="1" si="75"/>
        <v/>
      </c>
      <c r="AM11" s="34" t="str">
        <f t="shared" ca="1" si="76"/>
        <v/>
      </c>
      <c r="AN11" s="34" t="str">
        <f t="shared" ca="1" si="76"/>
        <v/>
      </c>
      <c r="AO11" s="34" t="str">
        <f t="shared" ca="1" si="76"/>
        <v/>
      </c>
      <c r="AP11" s="34" t="str">
        <f t="shared" ca="1" si="76"/>
        <v/>
      </c>
      <c r="AQ11" s="34" t="str">
        <f t="shared" ca="1" si="76"/>
        <v/>
      </c>
      <c r="AR11" s="34" t="str">
        <f t="shared" ca="1" si="76"/>
        <v/>
      </c>
      <c r="AS11" s="34" t="str">
        <f t="shared" ca="1" si="76"/>
        <v/>
      </c>
      <c r="AT11" s="34" t="str">
        <f t="shared" ca="1" si="76"/>
        <v/>
      </c>
      <c r="AU11" s="34" t="str">
        <f t="shared" ca="1" si="76"/>
        <v/>
      </c>
      <c r="AV11" s="34" t="str">
        <f t="shared" ca="1" si="76"/>
        <v/>
      </c>
      <c r="AW11" s="34" t="str">
        <f t="shared" ca="1" si="77"/>
        <v/>
      </c>
      <c r="AX11" s="34" t="str">
        <f t="shared" ca="1" si="77"/>
        <v/>
      </c>
      <c r="AY11" s="34" t="str">
        <f t="shared" ca="1" si="77"/>
        <v/>
      </c>
      <c r="AZ11" s="34" t="str">
        <f t="shared" ca="1" si="77"/>
        <v/>
      </c>
      <c r="BA11" s="34" t="str">
        <f t="shared" ca="1" si="77"/>
        <v/>
      </c>
      <c r="BB11" s="34" t="str">
        <f t="shared" ca="1" si="77"/>
        <v/>
      </c>
      <c r="BC11" s="34" t="str">
        <f t="shared" ca="1" si="77"/>
        <v/>
      </c>
      <c r="BD11" s="34" t="str">
        <f t="shared" ca="1" si="77"/>
        <v/>
      </c>
      <c r="BE11" s="34" t="str">
        <f t="shared" ca="1" si="77"/>
        <v/>
      </c>
      <c r="BF11" s="34" t="str">
        <f t="shared" ca="1" si="77"/>
        <v/>
      </c>
      <c r="BG11" s="34" t="str">
        <f t="shared" ca="1" si="78"/>
        <v/>
      </c>
      <c r="BH11" s="34" t="str">
        <f t="shared" ca="1" si="78"/>
        <v/>
      </c>
      <c r="BI11" s="34" t="str">
        <f t="shared" ca="1" si="78"/>
        <v/>
      </c>
      <c r="BJ11" s="34" t="str">
        <f t="shared" ca="1" si="78"/>
        <v/>
      </c>
      <c r="BK11" s="34" t="str">
        <f t="shared" ca="1" si="78"/>
        <v/>
      </c>
      <c r="BL11" s="34" t="str">
        <f t="shared" ca="1" si="78"/>
        <v/>
      </c>
      <c r="BM11" s="34" t="str">
        <f t="shared" ca="1" si="78"/>
        <v/>
      </c>
      <c r="BN11" s="34" t="str">
        <f t="shared" ca="1" si="78"/>
        <v/>
      </c>
      <c r="BO11" s="34" t="str">
        <f t="shared" ca="1" si="78"/>
        <v/>
      </c>
      <c r="BP11" s="34" t="str">
        <f t="shared" ca="1" si="78"/>
        <v/>
      </c>
      <c r="BQ11" s="34" t="str">
        <f t="shared" ca="1" si="79"/>
        <v/>
      </c>
      <c r="BR11" s="34" t="str">
        <f t="shared" ca="1" si="79"/>
        <v/>
      </c>
      <c r="BS11" s="34" t="str">
        <f t="shared" ca="1" si="79"/>
        <v/>
      </c>
      <c r="BT11" s="34" t="str">
        <f t="shared" ca="1" si="79"/>
        <v/>
      </c>
      <c r="BU11" s="34" t="str">
        <f t="shared" ca="1" si="79"/>
        <v/>
      </c>
      <c r="BV11" s="34" t="str">
        <f t="shared" ca="1" si="79"/>
        <v/>
      </c>
      <c r="BW11" s="34" t="str">
        <f t="shared" ca="1" si="79"/>
        <v/>
      </c>
      <c r="BX11" s="34" t="str">
        <f t="shared" ca="1" si="79"/>
        <v/>
      </c>
      <c r="BY11" s="34" t="str">
        <f t="shared" ca="1" si="79"/>
        <v/>
      </c>
      <c r="BZ11" s="34" t="str">
        <f t="shared" ca="1" si="79"/>
        <v/>
      </c>
      <c r="CA11" s="34" t="str">
        <f t="shared" ca="1" si="80"/>
        <v/>
      </c>
      <c r="CB11" s="34" t="str">
        <f t="shared" ca="1" si="80"/>
        <v/>
      </c>
      <c r="CC11" s="34" t="str">
        <f t="shared" ca="1" si="80"/>
        <v/>
      </c>
      <c r="CD11" s="34" t="str">
        <f t="shared" ca="1" si="80"/>
        <v/>
      </c>
      <c r="CE11" s="34" t="str">
        <f t="shared" ca="1" si="80"/>
        <v/>
      </c>
      <c r="CF11" s="34" t="str">
        <f t="shared" ca="1" si="80"/>
        <v/>
      </c>
      <c r="CG11" s="34" t="str">
        <f t="shared" ca="1" si="80"/>
        <v/>
      </c>
      <c r="CH11" s="34" t="str">
        <f t="shared" ca="1" si="80"/>
        <v/>
      </c>
      <c r="CI11" s="34" t="str">
        <f t="shared" ca="1" si="80"/>
        <v/>
      </c>
      <c r="CJ11" s="34" t="str">
        <f t="shared" ca="1" si="80"/>
        <v/>
      </c>
      <c r="CK11" s="34" t="str">
        <f t="shared" ca="1" si="81"/>
        <v/>
      </c>
      <c r="CL11" s="34" t="str">
        <f t="shared" ca="1" si="81"/>
        <v/>
      </c>
      <c r="CM11" s="34" t="str">
        <f t="shared" ca="1" si="81"/>
        <v/>
      </c>
      <c r="CN11" s="34" t="str">
        <f t="shared" ca="1" si="81"/>
        <v/>
      </c>
      <c r="CO11" s="34" t="str">
        <f t="shared" ca="1" si="81"/>
        <v/>
      </c>
      <c r="CP11" s="34" t="str">
        <f t="shared" ca="1" si="81"/>
        <v/>
      </c>
      <c r="CQ11" s="34" t="str">
        <f t="shared" ca="1" si="81"/>
        <v/>
      </c>
      <c r="CR11" s="34" t="str">
        <f t="shared" ca="1" si="81"/>
        <v/>
      </c>
      <c r="CS11" s="34" t="str">
        <f t="shared" ca="1" si="81"/>
        <v/>
      </c>
      <c r="CT11" s="34" t="str">
        <f t="shared" ca="1" si="81"/>
        <v/>
      </c>
      <c r="CU11" s="34" t="str">
        <f t="shared" ca="1" si="82"/>
        <v/>
      </c>
      <c r="CV11" s="34" t="str">
        <f t="shared" ca="1" si="82"/>
        <v/>
      </c>
      <c r="CW11" s="34" t="str">
        <f t="shared" ca="1" si="82"/>
        <v/>
      </c>
      <c r="CX11" s="34" t="str">
        <f t="shared" ca="1" si="82"/>
        <v/>
      </c>
      <c r="CY11" s="34" t="str">
        <f t="shared" ca="1" si="82"/>
        <v/>
      </c>
      <c r="CZ11" s="34" t="str">
        <f t="shared" ca="1" si="82"/>
        <v/>
      </c>
      <c r="DA11" s="34" t="str">
        <f t="shared" ca="1" si="82"/>
        <v/>
      </c>
      <c r="DB11" s="34" t="str">
        <f t="shared" ca="1" si="82"/>
        <v/>
      </c>
      <c r="DC11" s="34" t="str">
        <f t="shared" ca="1" si="82"/>
        <v/>
      </c>
      <c r="DD11" s="34" t="str">
        <f t="shared" ca="1" si="82"/>
        <v/>
      </c>
      <c r="DE11" s="34" t="str">
        <f t="shared" ca="1" si="83"/>
        <v/>
      </c>
      <c r="DF11" s="34" t="str">
        <f t="shared" ca="1" si="83"/>
        <v/>
      </c>
      <c r="DG11" s="34" t="str">
        <f t="shared" ca="1" si="83"/>
        <v/>
      </c>
      <c r="DH11" s="34" t="str">
        <f t="shared" ca="1" si="83"/>
        <v/>
      </c>
      <c r="DI11" s="34" t="str">
        <f t="shared" ca="1" si="83"/>
        <v/>
      </c>
      <c r="DJ11" s="34" t="str">
        <f t="shared" ca="1" si="83"/>
        <v/>
      </c>
      <c r="DK11" s="34" t="str">
        <f t="shared" ca="1" si="83"/>
        <v/>
      </c>
      <c r="DL11" s="34" t="str">
        <f t="shared" ca="1" si="83"/>
        <v/>
      </c>
      <c r="DM11" s="34" t="str">
        <f t="shared" ca="1" si="83"/>
        <v/>
      </c>
      <c r="DN11" s="34" t="str">
        <f t="shared" ca="1" si="83"/>
        <v/>
      </c>
      <c r="DO11" s="34" t="str">
        <f t="shared" ca="1" si="84"/>
        <v/>
      </c>
      <c r="DP11" s="34" t="str">
        <f t="shared" ca="1" si="84"/>
        <v/>
      </c>
      <c r="DQ11" s="34" t="str">
        <f t="shared" ca="1" si="84"/>
        <v/>
      </c>
      <c r="DR11" s="34" t="str">
        <f t="shared" ca="1" si="84"/>
        <v/>
      </c>
      <c r="DS11" s="34" t="str">
        <f t="shared" ca="1" si="84"/>
        <v/>
      </c>
      <c r="DT11" s="34" t="str">
        <f t="shared" ca="1" si="84"/>
        <v/>
      </c>
      <c r="DU11" s="34" t="str">
        <f t="shared" ca="1" si="84"/>
        <v/>
      </c>
      <c r="DV11" s="34" t="str">
        <f t="shared" ca="1" si="84"/>
        <v/>
      </c>
      <c r="DW11" s="34" t="str">
        <f t="shared" ca="1" si="84"/>
        <v/>
      </c>
      <c r="DX11" s="34" t="str">
        <f t="shared" ca="1" si="84"/>
        <v/>
      </c>
      <c r="DY11" s="34" t="str">
        <f t="shared" ca="1" si="85"/>
        <v/>
      </c>
      <c r="DZ11" s="34" t="str">
        <f t="shared" ca="1" si="85"/>
        <v/>
      </c>
      <c r="EA11" s="34" t="str">
        <f t="shared" ca="1" si="85"/>
        <v/>
      </c>
      <c r="EB11" s="34" t="str">
        <f t="shared" ca="1" si="85"/>
        <v/>
      </c>
      <c r="EC11" s="34" t="str">
        <f t="shared" ca="1" si="85"/>
        <v/>
      </c>
      <c r="ED11" s="34" t="str">
        <f t="shared" ca="1" si="85"/>
        <v/>
      </c>
      <c r="EE11" s="34" t="str">
        <f t="shared" ca="1" si="85"/>
        <v/>
      </c>
      <c r="EF11" s="34" t="str">
        <f t="shared" ca="1" si="85"/>
        <v/>
      </c>
      <c r="EG11" s="34" t="str">
        <f t="shared" ca="1" si="85"/>
        <v/>
      </c>
      <c r="EH11" s="34" t="str">
        <f t="shared" ca="1" si="85"/>
        <v/>
      </c>
      <c r="EI11" s="34" t="str">
        <f t="shared" ca="1" si="86"/>
        <v/>
      </c>
      <c r="EJ11" s="34" t="str">
        <f t="shared" ca="1" si="86"/>
        <v/>
      </c>
      <c r="EK11" s="34" t="str">
        <f t="shared" ca="1" si="86"/>
        <v/>
      </c>
      <c r="EL11" s="34" t="str">
        <f t="shared" ca="1" si="86"/>
        <v/>
      </c>
      <c r="EM11" s="34" t="str">
        <f t="shared" ca="1" si="86"/>
        <v/>
      </c>
      <c r="EN11" s="34" t="str">
        <f t="shared" ca="1" si="86"/>
        <v/>
      </c>
      <c r="EO11" s="34" t="str">
        <f t="shared" ca="1" si="86"/>
        <v/>
      </c>
    </row>
    <row r="12" spans="1:146" s="2" customFormat="1" ht="30" customHeight="1" x14ac:dyDescent="0.35">
      <c r="A12" s="13"/>
      <c r="B12" s="50" t="s">
        <v>27</v>
      </c>
      <c r="C12" s="32" t="s">
        <v>6</v>
      </c>
      <c r="D12" s="30">
        <f ca="1">D11+6</f>
        <v>44290</v>
      </c>
      <c r="E12" s="31">
        <v>5</v>
      </c>
      <c r="F12" s="31"/>
      <c r="G12" s="31"/>
      <c r="H12" s="25"/>
      <c r="I12" s="34" t="str">
        <f t="shared" ca="1" si="73"/>
        <v/>
      </c>
      <c r="J12" s="34" t="str">
        <f t="shared" ca="1" si="73"/>
        <v/>
      </c>
      <c r="K12" s="34" t="str">
        <f t="shared" ca="1" si="73"/>
        <v/>
      </c>
      <c r="L12" s="34" t="str">
        <f t="shared" ca="1" si="73"/>
        <v/>
      </c>
      <c r="M12" s="34" t="str">
        <f t="shared" ca="1" si="73"/>
        <v/>
      </c>
      <c r="N12" s="34" t="str">
        <f t="shared" ca="1" si="73"/>
        <v/>
      </c>
      <c r="O12" s="34" t="str">
        <f t="shared" ca="1" si="73"/>
        <v/>
      </c>
      <c r="P12" s="34" t="str">
        <f t="shared" ca="1" si="73"/>
        <v/>
      </c>
      <c r="Q12" s="34" t="str">
        <f t="shared" ca="1" si="73"/>
        <v/>
      </c>
      <c r="R12" s="34" t="str">
        <f t="shared" ca="1" si="73"/>
        <v/>
      </c>
      <c r="S12" s="34" t="str">
        <f t="shared" ca="1" si="74"/>
        <v/>
      </c>
      <c r="T12" s="34" t="str">
        <f t="shared" ca="1" si="74"/>
        <v/>
      </c>
      <c r="U12" s="34" t="str">
        <f t="shared" ca="1" si="74"/>
        <v/>
      </c>
      <c r="V12" s="34" t="str">
        <f t="shared" ca="1" si="74"/>
        <v/>
      </c>
      <c r="W12" s="34" t="str">
        <f t="shared" ca="1" si="74"/>
        <v/>
      </c>
      <c r="X12" s="34" t="str">
        <f t="shared" ca="1" si="74"/>
        <v/>
      </c>
      <c r="Y12" s="34" t="str">
        <f t="shared" ca="1" si="74"/>
        <v/>
      </c>
      <c r="Z12" s="34" t="str">
        <f t="shared" ca="1" si="74"/>
        <v/>
      </c>
      <c r="AA12" s="34" t="str">
        <f t="shared" ca="1" si="74"/>
        <v/>
      </c>
      <c r="AB12" s="34" t="str">
        <f t="shared" ca="1" si="74"/>
        <v/>
      </c>
      <c r="AC12" s="34" t="str">
        <f t="shared" ca="1" si="75"/>
        <v/>
      </c>
      <c r="AD12" s="34" t="str">
        <f t="shared" ca="1" si="75"/>
        <v/>
      </c>
      <c r="AE12" s="34" t="str">
        <f t="shared" ca="1" si="75"/>
        <v/>
      </c>
      <c r="AF12" s="34" t="str">
        <f t="shared" ca="1" si="75"/>
        <v/>
      </c>
      <c r="AG12" s="34" t="str">
        <f t="shared" ca="1" si="75"/>
        <v/>
      </c>
      <c r="AH12" s="34" t="str">
        <f t="shared" ca="1" si="75"/>
        <v/>
      </c>
      <c r="AI12" s="34" t="str">
        <f t="shared" ca="1" si="75"/>
        <v/>
      </c>
      <c r="AJ12" s="34" t="str">
        <f t="shared" ca="1" si="75"/>
        <v/>
      </c>
      <c r="AK12" s="34" t="str">
        <f t="shared" ca="1" si="75"/>
        <v/>
      </c>
      <c r="AL12" s="34" t="str">
        <f t="shared" ca="1" si="75"/>
        <v/>
      </c>
      <c r="AM12" s="34" t="str">
        <f t="shared" ca="1" si="76"/>
        <v/>
      </c>
      <c r="AN12" s="34" t="str">
        <f t="shared" ca="1" si="76"/>
        <v/>
      </c>
      <c r="AO12" s="34" t="str">
        <f t="shared" ca="1" si="76"/>
        <v/>
      </c>
      <c r="AP12" s="34" t="str">
        <f t="shared" ca="1" si="76"/>
        <v/>
      </c>
      <c r="AQ12" s="34" t="str">
        <f t="shared" ca="1" si="76"/>
        <v/>
      </c>
      <c r="AR12" s="34" t="str">
        <f t="shared" ca="1" si="76"/>
        <v/>
      </c>
      <c r="AS12" s="34" t="str">
        <f t="shared" ca="1" si="76"/>
        <v/>
      </c>
      <c r="AT12" s="34" t="str">
        <f t="shared" ca="1" si="76"/>
        <v/>
      </c>
      <c r="AU12" s="34" t="str">
        <f t="shared" ca="1" si="76"/>
        <v/>
      </c>
      <c r="AV12" s="34" t="str">
        <f t="shared" ca="1" si="76"/>
        <v/>
      </c>
      <c r="AW12" s="34" t="str">
        <f t="shared" ca="1" si="77"/>
        <v/>
      </c>
      <c r="AX12" s="34" t="str">
        <f t="shared" ca="1" si="77"/>
        <v/>
      </c>
      <c r="AY12" s="34" t="str">
        <f t="shared" ca="1" si="77"/>
        <v/>
      </c>
      <c r="AZ12" s="34" t="str">
        <f t="shared" ca="1" si="77"/>
        <v/>
      </c>
      <c r="BA12" s="34" t="str">
        <f t="shared" ca="1" si="77"/>
        <v/>
      </c>
      <c r="BB12" s="34" t="str">
        <f t="shared" ca="1" si="77"/>
        <v/>
      </c>
      <c r="BC12" s="34" t="str">
        <f t="shared" ca="1" si="77"/>
        <v/>
      </c>
      <c r="BD12" s="34" t="str">
        <f t="shared" ca="1" si="77"/>
        <v/>
      </c>
      <c r="BE12" s="34" t="str">
        <f t="shared" ca="1" si="77"/>
        <v/>
      </c>
      <c r="BF12" s="34" t="str">
        <f t="shared" ca="1" si="77"/>
        <v/>
      </c>
      <c r="BG12" s="34" t="str">
        <f t="shared" ca="1" si="78"/>
        <v/>
      </c>
      <c r="BH12" s="34" t="str">
        <f t="shared" ca="1" si="78"/>
        <v/>
      </c>
      <c r="BI12" s="34" t="str">
        <f t="shared" ca="1" si="78"/>
        <v/>
      </c>
      <c r="BJ12" s="34" t="str">
        <f t="shared" ca="1" si="78"/>
        <v/>
      </c>
      <c r="BK12" s="34" t="str">
        <f t="shared" ca="1" si="78"/>
        <v/>
      </c>
      <c r="BL12" s="34" t="str">
        <f t="shared" ca="1" si="78"/>
        <v/>
      </c>
      <c r="BM12" s="34" t="str">
        <f t="shared" ca="1" si="78"/>
        <v/>
      </c>
      <c r="BN12" s="34" t="str">
        <f t="shared" ca="1" si="78"/>
        <v/>
      </c>
      <c r="BO12" s="34" t="str">
        <f t="shared" ca="1" si="78"/>
        <v/>
      </c>
      <c r="BP12" s="34" t="str">
        <f t="shared" ca="1" si="78"/>
        <v/>
      </c>
      <c r="BQ12" s="34" t="str">
        <f t="shared" ca="1" si="79"/>
        <v/>
      </c>
      <c r="BR12" s="34" t="str">
        <f t="shared" ca="1" si="79"/>
        <v/>
      </c>
      <c r="BS12" s="34" t="str">
        <f t="shared" ca="1" si="79"/>
        <v/>
      </c>
      <c r="BT12" s="34" t="str">
        <f t="shared" ca="1" si="79"/>
        <v/>
      </c>
      <c r="BU12" s="34" t="str">
        <f t="shared" ca="1" si="79"/>
        <v/>
      </c>
      <c r="BV12" s="34" t="str">
        <f t="shared" ca="1" si="79"/>
        <v/>
      </c>
      <c r="BW12" s="34" t="str">
        <f t="shared" ca="1" si="79"/>
        <v/>
      </c>
      <c r="BX12" s="34" t="str">
        <f t="shared" ca="1" si="79"/>
        <v/>
      </c>
      <c r="BY12" s="34" t="str">
        <f t="shared" ca="1" si="79"/>
        <v/>
      </c>
      <c r="BZ12" s="34" t="str">
        <f t="shared" ca="1" si="79"/>
        <v/>
      </c>
      <c r="CA12" s="34" t="str">
        <f t="shared" ca="1" si="80"/>
        <v/>
      </c>
      <c r="CB12" s="34" t="str">
        <f t="shared" ca="1" si="80"/>
        <v/>
      </c>
      <c r="CC12" s="34" t="str">
        <f t="shared" ca="1" si="80"/>
        <v/>
      </c>
      <c r="CD12" s="34" t="str">
        <f t="shared" ca="1" si="80"/>
        <v/>
      </c>
      <c r="CE12" s="34" t="str">
        <f t="shared" ca="1" si="80"/>
        <v/>
      </c>
      <c r="CF12" s="34" t="str">
        <f t="shared" ca="1" si="80"/>
        <v/>
      </c>
      <c r="CG12" s="34" t="str">
        <f t="shared" ca="1" si="80"/>
        <v/>
      </c>
      <c r="CH12" s="34" t="str">
        <f t="shared" ca="1" si="80"/>
        <v/>
      </c>
      <c r="CI12" s="34" t="str">
        <f t="shared" ca="1" si="80"/>
        <v/>
      </c>
      <c r="CJ12" s="34" t="str">
        <f t="shared" ca="1" si="80"/>
        <v/>
      </c>
      <c r="CK12" s="34" t="str">
        <f t="shared" ca="1" si="81"/>
        <v/>
      </c>
      <c r="CL12" s="34" t="str">
        <f t="shared" ca="1" si="81"/>
        <v/>
      </c>
      <c r="CM12" s="34" t="str">
        <f t="shared" ca="1" si="81"/>
        <v/>
      </c>
      <c r="CN12" s="34" t="str">
        <f t="shared" ca="1" si="81"/>
        <v/>
      </c>
      <c r="CO12" s="34" t="str">
        <f t="shared" ca="1" si="81"/>
        <v/>
      </c>
      <c r="CP12" s="34" t="str">
        <f t="shared" ca="1" si="81"/>
        <v/>
      </c>
      <c r="CQ12" s="34" t="str">
        <f t="shared" ca="1" si="81"/>
        <v/>
      </c>
      <c r="CR12" s="34" t="str">
        <f t="shared" ca="1" si="81"/>
        <v/>
      </c>
      <c r="CS12" s="34" t="str">
        <f t="shared" ca="1" si="81"/>
        <v/>
      </c>
      <c r="CT12" s="34" t="str">
        <f t="shared" ca="1" si="81"/>
        <v/>
      </c>
      <c r="CU12" s="34" t="str">
        <f t="shared" ca="1" si="82"/>
        <v/>
      </c>
      <c r="CV12" s="34" t="str">
        <f t="shared" ca="1" si="82"/>
        <v/>
      </c>
      <c r="CW12" s="34" t="str">
        <f t="shared" ca="1" si="82"/>
        <v/>
      </c>
      <c r="CX12" s="34" t="str">
        <f t="shared" ca="1" si="82"/>
        <v/>
      </c>
      <c r="CY12" s="34" t="str">
        <f t="shared" ca="1" si="82"/>
        <v/>
      </c>
      <c r="CZ12" s="34" t="str">
        <f t="shared" ca="1" si="82"/>
        <v/>
      </c>
      <c r="DA12" s="34" t="str">
        <f t="shared" ca="1" si="82"/>
        <v/>
      </c>
      <c r="DB12" s="34" t="str">
        <f t="shared" ca="1" si="82"/>
        <v/>
      </c>
      <c r="DC12" s="34" t="str">
        <f t="shared" ca="1" si="82"/>
        <v/>
      </c>
      <c r="DD12" s="34" t="str">
        <f t="shared" ca="1" si="82"/>
        <v/>
      </c>
      <c r="DE12" s="34" t="str">
        <f t="shared" ca="1" si="83"/>
        <v/>
      </c>
      <c r="DF12" s="34" t="str">
        <f t="shared" ca="1" si="83"/>
        <v/>
      </c>
      <c r="DG12" s="34" t="str">
        <f t="shared" ca="1" si="83"/>
        <v/>
      </c>
      <c r="DH12" s="34" t="str">
        <f t="shared" ca="1" si="83"/>
        <v/>
      </c>
      <c r="DI12" s="34" t="str">
        <f t="shared" ca="1" si="83"/>
        <v/>
      </c>
      <c r="DJ12" s="34" t="str">
        <f t="shared" ca="1" si="83"/>
        <v/>
      </c>
      <c r="DK12" s="34" t="str">
        <f t="shared" ca="1" si="83"/>
        <v/>
      </c>
      <c r="DL12" s="34" t="str">
        <f t="shared" ca="1" si="83"/>
        <v/>
      </c>
      <c r="DM12" s="34" t="str">
        <f t="shared" ca="1" si="83"/>
        <v/>
      </c>
      <c r="DN12" s="34" t="str">
        <f t="shared" ca="1" si="83"/>
        <v/>
      </c>
      <c r="DO12" s="34" t="str">
        <f t="shared" ca="1" si="84"/>
        <v/>
      </c>
      <c r="DP12" s="34" t="str">
        <f t="shared" ca="1" si="84"/>
        <v/>
      </c>
      <c r="DQ12" s="34" t="str">
        <f t="shared" ca="1" si="84"/>
        <v/>
      </c>
      <c r="DR12" s="34" t="str">
        <f t="shared" ca="1" si="84"/>
        <v/>
      </c>
      <c r="DS12" s="34" t="str">
        <f t="shared" ca="1" si="84"/>
        <v/>
      </c>
      <c r="DT12" s="34" t="str">
        <f t="shared" ca="1" si="84"/>
        <v/>
      </c>
      <c r="DU12" s="34" t="str">
        <f t="shared" ca="1" si="84"/>
        <v/>
      </c>
      <c r="DV12" s="34" t="str">
        <f t="shared" ca="1" si="84"/>
        <v/>
      </c>
      <c r="DW12" s="34" t="str">
        <f t="shared" ca="1" si="84"/>
        <v/>
      </c>
      <c r="DX12" s="34" t="str">
        <f t="shared" ca="1" si="84"/>
        <v/>
      </c>
      <c r="DY12" s="34" t="str">
        <f t="shared" ca="1" si="85"/>
        <v/>
      </c>
      <c r="DZ12" s="34" t="str">
        <f t="shared" ca="1" si="85"/>
        <v/>
      </c>
      <c r="EA12" s="34" t="str">
        <f t="shared" ca="1" si="85"/>
        <v/>
      </c>
      <c r="EB12" s="34" t="str">
        <f t="shared" ca="1" si="85"/>
        <v/>
      </c>
      <c r="EC12" s="34" t="str">
        <f t="shared" ca="1" si="85"/>
        <v/>
      </c>
      <c r="ED12" s="34" t="str">
        <f t="shared" ca="1" si="85"/>
        <v/>
      </c>
      <c r="EE12" s="34" t="str">
        <f t="shared" ca="1" si="85"/>
        <v/>
      </c>
      <c r="EF12" s="34" t="str">
        <f t="shared" ca="1" si="85"/>
        <v/>
      </c>
      <c r="EG12" s="34" t="str">
        <f t="shared" ca="1" si="85"/>
        <v/>
      </c>
      <c r="EH12" s="34" t="str">
        <f t="shared" ca="1" si="85"/>
        <v/>
      </c>
      <c r="EI12" s="34" t="str">
        <f t="shared" ca="1" si="86"/>
        <v/>
      </c>
      <c r="EJ12" s="34" t="str">
        <f t="shared" ca="1" si="86"/>
        <v/>
      </c>
      <c r="EK12" s="34" t="str">
        <f t="shared" ca="1" si="86"/>
        <v/>
      </c>
      <c r="EL12" s="34" t="str">
        <f t="shared" ca="1" si="86"/>
        <v/>
      </c>
      <c r="EM12" s="34" t="str">
        <f t="shared" ca="1" si="86"/>
        <v/>
      </c>
      <c r="EN12" s="34" t="str">
        <f t="shared" ca="1" si="86"/>
        <v/>
      </c>
      <c r="EO12" s="34" t="str">
        <f t="shared" ca="1" si="86"/>
        <v/>
      </c>
    </row>
    <row r="13" spans="1:146" s="2" customFormat="1" ht="30" customHeight="1" x14ac:dyDescent="0.35">
      <c r="A13" s="14"/>
      <c r="B13" s="52" t="s">
        <v>28</v>
      </c>
      <c r="C13" s="32"/>
      <c r="D13" s="30"/>
      <c r="E13" s="31"/>
      <c r="F13" s="31"/>
      <c r="G13" s="31"/>
      <c r="H13" s="25"/>
      <c r="I13" s="34" t="str">
        <f t="shared" ref="I13:R23" ca="1" si="87">IF(AND($C13="Goal",I$5&gt;=$D13,I$5&lt;=$D13+$E13-1),2,IF(AND($C13="Milestone",I$5&gt;=$D13,I$5&lt;=$D13+$E13-1),1,""))</f>
        <v/>
      </c>
      <c r="J13" s="34" t="str">
        <f t="shared" ca="1" si="87"/>
        <v/>
      </c>
      <c r="K13" s="34" t="str">
        <f t="shared" ca="1" si="87"/>
        <v/>
      </c>
      <c r="L13" s="34" t="str">
        <f t="shared" ca="1" si="87"/>
        <v/>
      </c>
      <c r="M13" s="34" t="str">
        <f t="shared" ca="1" si="87"/>
        <v/>
      </c>
      <c r="N13" s="34" t="str">
        <f t="shared" ca="1" si="87"/>
        <v/>
      </c>
      <c r="O13" s="34" t="str">
        <f t="shared" ca="1" si="87"/>
        <v/>
      </c>
      <c r="P13" s="34" t="str">
        <f t="shared" ca="1" si="87"/>
        <v/>
      </c>
      <c r="Q13" s="34" t="str">
        <f t="shared" ca="1" si="87"/>
        <v/>
      </c>
      <c r="R13" s="34" t="str">
        <f t="shared" ca="1" si="87"/>
        <v/>
      </c>
      <c r="S13" s="34" t="str">
        <f t="shared" ref="S13:AB23" ca="1" si="88">IF(AND($C13="Goal",S$5&gt;=$D13,S$5&lt;=$D13+$E13-1),2,IF(AND($C13="Milestone",S$5&gt;=$D13,S$5&lt;=$D13+$E13-1),1,""))</f>
        <v/>
      </c>
      <c r="T13" s="34" t="str">
        <f t="shared" ca="1" si="88"/>
        <v/>
      </c>
      <c r="U13" s="34" t="str">
        <f t="shared" ca="1" si="88"/>
        <v/>
      </c>
      <c r="V13" s="34" t="str">
        <f t="shared" ca="1" si="88"/>
        <v/>
      </c>
      <c r="W13" s="34" t="str">
        <f t="shared" ca="1" si="88"/>
        <v/>
      </c>
      <c r="X13" s="34" t="str">
        <f t="shared" ca="1" si="88"/>
        <v/>
      </c>
      <c r="Y13" s="34" t="str">
        <f t="shared" ca="1" si="88"/>
        <v/>
      </c>
      <c r="Z13" s="34" t="str">
        <f t="shared" ca="1" si="88"/>
        <v/>
      </c>
      <c r="AA13" s="34" t="str">
        <f t="shared" ca="1" si="88"/>
        <v/>
      </c>
      <c r="AB13" s="34" t="str">
        <f t="shared" ca="1" si="88"/>
        <v/>
      </c>
      <c r="AC13" s="34" t="str">
        <f t="shared" ref="AC13:AL23" ca="1" si="89">IF(AND($C13="Goal",AC$5&gt;=$D13,AC$5&lt;=$D13+$E13-1),2,IF(AND($C13="Milestone",AC$5&gt;=$D13,AC$5&lt;=$D13+$E13-1),1,""))</f>
        <v/>
      </c>
      <c r="AD13" s="34" t="str">
        <f t="shared" ca="1" si="89"/>
        <v/>
      </c>
      <c r="AE13" s="34" t="str">
        <f t="shared" ca="1" si="89"/>
        <v/>
      </c>
      <c r="AF13" s="34" t="str">
        <f t="shared" ca="1" si="89"/>
        <v/>
      </c>
      <c r="AG13" s="34" t="str">
        <f t="shared" ca="1" si="89"/>
        <v/>
      </c>
      <c r="AH13" s="34" t="str">
        <f t="shared" ca="1" si="89"/>
        <v/>
      </c>
      <c r="AI13" s="34" t="str">
        <f t="shared" ca="1" si="89"/>
        <v/>
      </c>
      <c r="AJ13" s="34" t="str">
        <f t="shared" ca="1" si="89"/>
        <v/>
      </c>
      <c r="AK13" s="34" t="str">
        <f t="shared" ca="1" si="89"/>
        <v/>
      </c>
      <c r="AL13" s="34" t="str">
        <f t="shared" ca="1" si="89"/>
        <v/>
      </c>
      <c r="AM13" s="34" t="str">
        <f t="shared" ref="AM13:AV23" ca="1" si="90">IF(AND($C13="Goal",AM$5&gt;=$D13,AM$5&lt;=$D13+$E13-1),2,IF(AND($C13="Milestone",AM$5&gt;=$D13,AM$5&lt;=$D13+$E13-1),1,""))</f>
        <v/>
      </c>
      <c r="AN13" s="34" t="str">
        <f t="shared" ca="1" si="90"/>
        <v/>
      </c>
      <c r="AO13" s="34" t="str">
        <f t="shared" ca="1" si="90"/>
        <v/>
      </c>
      <c r="AP13" s="34" t="str">
        <f t="shared" ca="1" si="90"/>
        <v/>
      </c>
      <c r="AQ13" s="34" t="str">
        <f t="shared" ca="1" si="90"/>
        <v/>
      </c>
      <c r="AR13" s="34" t="str">
        <f t="shared" ca="1" si="90"/>
        <v/>
      </c>
      <c r="AS13" s="34" t="str">
        <f t="shared" ca="1" si="90"/>
        <v/>
      </c>
      <c r="AT13" s="34" t="str">
        <f t="shared" ca="1" si="90"/>
        <v/>
      </c>
      <c r="AU13" s="34" t="str">
        <f t="shared" ca="1" si="90"/>
        <v/>
      </c>
      <c r="AV13" s="34" t="str">
        <f t="shared" ca="1" si="90"/>
        <v/>
      </c>
      <c r="AW13" s="34" t="str">
        <f t="shared" ref="AW13:BF23" ca="1" si="91">IF(AND($C13="Goal",AW$5&gt;=$D13,AW$5&lt;=$D13+$E13-1),2,IF(AND($C13="Milestone",AW$5&gt;=$D13,AW$5&lt;=$D13+$E13-1),1,""))</f>
        <v/>
      </c>
      <c r="AX13" s="34" t="str">
        <f t="shared" ca="1" si="91"/>
        <v/>
      </c>
      <c r="AY13" s="34" t="str">
        <f t="shared" ca="1" si="91"/>
        <v/>
      </c>
      <c r="AZ13" s="34" t="str">
        <f t="shared" ca="1" si="91"/>
        <v/>
      </c>
      <c r="BA13" s="34" t="str">
        <f t="shared" ca="1" si="91"/>
        <v/>
      </c>
      <c r="BB13" s="34" t="str">
        <f t="shared" ca="1" si="91"/>
        <v/>
      </c>
      <c r="BC13" s="34" t="str">
        <f t="shared" ca="1" si="91"/>
        <v/>
      </c>
      <c r="BD13" s="34" t="str">
        <f t="shared" ca="1" si="91"/>
        <v/>
      </c>
      <c r="BE13" s="34" t="str">
        <f t="shared" ca="1" si="91"/>
        <v/>
      </c>
      <c r="BF13" s="34" t="str">
        <f t="shared" ca="1" si="91"/>
        <v/>
      </c>
      <c r="BG13" s="34" t="str">
        <f t="shared" ref="BG13:BL23" ca="1" si="92">IF(AND($C13="Goal",BG$5&gt;=$D13,BG$5&lt;=$D13+$E13-1),2,IF(AND($C13="Milestone",BG$5&gt;=$D13,BG$5&lt;=$D13+$E13-1),1,""))</f>
        <v/>
      </c>
      <c r="BH13" s="34" t="str">
        <f t="shared" ca="1" si="92"/>
        <v/>
      </c>
      <c r="BI13" s="34" t="str">
        <f t="shared" ca="1" si="92"/>
        <v/>
      </c>
      <c r="BJ13" s="34" t="str">
        <f t="shared" ca="1" si="92"/>
        <v/>
      </c>
      <c r="BK13" s="34" t="str">
        <f t="shared" ca="1" si="92"/>
        <v/>
      </c>
      <c r="BL13" s="34" t="str">
        <f t="shared" ca="1" si="92"/>
        <v/>
      </c>
      <c r="BM13" s="34"/>
      <c r="BN13" s="34"/>
      <c r="BO13" s="34"/>
      <c r="BP13" s="34"/>
      <c r="BQ13" s="34"/>
      <c r="BR13" s="34" t="str">
        <f t="shared" ref="BR13:BY23" ca="1" si="93">IF(AND($C13="Goal",BR$5&gt;=$D13,BR$5&lt;=$D13+$E13-1),2,IF(AND($C13="Milestone",BR$5&gt;=$D13,BR$5&lt;=$D13+$E13-1),1,""))</f>
        <v/>
      </c>
      <c r="BS13" s="34" t="str">
        <f t="shared" ca="1" si="93"/>
        <v/>
      </c>
      <c r="BT13" s="34" t="str">
        <f t="shared" ca="1" si="93"/>
        <v/>
      </c>
      <c r="BU13" s="34" t="str">
        <f t="shared" ca="1" si="93"/>
        <v/>
      </c>
      <c r="BV13" s="34" t="str">
        <f t="shared" ca="1" si="93"/>
        <v/>
      </c>
      <c r="BW13" s="34" t="str">
        <f t="shared" ca="1" si="93"/>
        <v/>
      </c>
      <c r="BX13" s="34" t="str">
        <f t="shared" ca="1" si="93"/>
        <v/>
      </c>
      <c r="BY13" s="34" t="str">
        <f t="shared" ca="1" si="93"/>
        <v/>
      </c>
      <c r="BZ13" s="34"/>
      <c r="CA13" s="34"/>
      <c r="CB13" s="34"/>
      <c r="CC13" s="34"/>
      <c r="CD13" s="34"/>
      <c r="CE13" s="34" t="str">
        <f t="shared" ref="CE13:CL23" ca="1" si="94">IF(AND($C13="Goal",CE$5&gt;=$D13,CE$5&lt;=$D13+$E13-1),2,IF(AND($C13="Milestone",CE$5&gt;=$D13,CE$5&lt;=$D13+$E13-1),1,""))</f>
        <v/>
      </c>
      <c r="CF13" s="34" t="str">
        <f t="shared" ca="1" si="94"/>
        <v/>
      </c>
      <c r="CG13" s="34" t="str">
        <f t="shared" ca="1" si="94"/>
        <v/>
      </c>
      <c r="CH13" s="34" t="str">
        <f t="shared" ca="1" si="94"/>
        <v/>
      </c>
      <c r="CI13" s="34" t="str">
        <f t="shared" ca="1" si="94"/>
        <v/>
      </c>
      <c r="CJ13" s="34" t="str">
        <f t="shared" ca="1" si="94"/>
        <v/>
      </c>
      <c r="CK13" s="34" t="str">
        <f t="shared" ca="1" si="94"/>
        <v/>
      </c>
      <c r="CL13" s="34" t="str">
        <f t="shared" ca="1" si="94"/>
        <v/>
      </c>
      <c r="CM13" s="34"/>
      <c r="CN13" s="34"/>
      <c r="CO13" s="34"/>
      <c r="CP13" s="34"/>
      <c r="CQ13" s="34"/>
      <c r="CR13" s="34" t="str">
        <f t="shared" ref="CR13:CY23" ca="1" si="95">IF(AND($C13="Goal",CR$5&gt;=$D13,CR$5&lt;=$D13+$E13-1),2,IF(AND($C13="Milestone",CR$5&gt;=$D13,CR$5&lt;=$D13+$E13-1),1,""))</f>
        <v/>
      </c>
      <c r="CS13" s="34" t="str">
        <f t="shared" ca="1" si="95"/>
        <v/>
      </c>
      <c r="CT13" s="34" t="str">
        <f t="shared" ca="1" si="95"/>
        <v/>
      </c>
      <c r="CU13" s="34" t="str">
        <f t="shared" ca="1" si="95"/>
        <v/>
      </c>
      <c r="CV13" s="34" t="str">
        <f t="shared" ca="1" si="95"/>
        <v/>
      </c>
      <c r="CW13" s="34" t="str">
        <f t="shared" ca="1" si="95"/>
        <v/>
      </c>
      <c r="CX13" s="34" t="str">
        <f t="shared" ca="1" si="95"/>
        <v/>
      </c>
      <c r="CY13" s="34" t="str">
        <f t="shared" ca="1" si="95"/>
        <v/>
      </c>
      <c r="CZ13" s="34"/>
      <c r="DA13" s="34"/>
      <c r="DB13" s="34"/>
      <c r="DC13" s="34"/>
      <c r="DD13" s="34"/>
      <c r="DE13" s="34" t="str">
        <f t="shared" ref="DE13:DL23" ca="1" si="96">IF(AND($C13="Goal",DE$5&gt;=$D13,DE$5&lt;=$D13+$E13-1),2,IF(AND($C13="Milestone",DE$5&gt;=$D13,DE$5&lt;=$D13+$E13-1),1,""))</f>
        <v/>
      </c>
      <c r="DF13" s="34" t="str">
        <f t="shared" ca="1" si="96"/>
        <v/>
      </c>
      <c r="DG13" s="34" t="str">
        <f t="shared" ca="1" si="96"/>
        <v/>
      </c>
      <c r="DH13" s="34" t="str">
        <f t="shared" ca="1" si="96"/>
        <v/>
      </c>
      <c r="DI13" s="34" t="str">
        <f t="shared" ca="1" si="96"/>
        <v/>
      </c>
      <c r="DJ13" s="34" t="str">
        <f t="shared" ca="1" si="96"/>
        <v/>
      </c>
      <c r="DK13" s="34" t="str">
        <f t="shared" ca="1" si="96"/>
        <v/>
      </c>
      <c r="DL13" s="34" t="str">
        <f t="shared" ca="1" si="96"/>
        <v/>
      </c>
      <c r="DM13" s="34"/>
      <c r="DN13" s="34"/>
      <c r="DO13" s="34"/>
      <c r="DP13" s="34"/>
      <c r="DQ13" s="34"/>
      <c r="DR13" s="34" t="str">
        <f t="shared" ref="DR13:DX23" ca="1" si="97">IF(AND($C13="Goal",DR$5&gt;=$D13,DR$5&lt;=$D13+$E13-1),2,IF(AND($C13="Milestone",DR$5&gt;=$D13,DR$5&lt;=$D13+$E13-1),1,""))</f>
        <v/>
      </c>
      <c r="DS13" s="34" t="str">
        <f t="shared" ca="1" si="97"/>
        <v/>
      </c>
      <c r="DT13" s="34" t="str">
        <f t="shared" ca="1" si="97"/>
        <v/>
      </c>
      <c r="DU13" s="34" t="str">
        <f t="shared" ca="1" si="97"/>
        <v/>
      </c>
      <c r="DV13" s="34" t="str">
        <f t="shared" ca="1" si="97"/>
        <v/>
      </c>
      <c r="DW13" s="34" t="str">
        <f t="shared" ca="1" si="97"/>
        <v/>
      </c>
      <c r="DX13" s="34" t="str">
        <f t="shared" ca="1" si="97"/>
        <v/>
      </c>
      <c r="DY13" s="34"/>
      <c r="DZ13" s="34"/>
      <c r="EA13" s="34"/>
      <c r="EB13" s="34"/>
      <c r="EC13" s="34"/>
      <c r="ED13" s="34" t="str">
        <f t="shared" ref="ED13:EJ23" ca="1" si="98">IF(AND($C13="Goal",ED$5&gt;=$D13,ED$5&lt;=$D13+$E13-1),2,IF(AND($C13="Milestone",ED$5&gt;=$D13,ED$5&lt;=$D13+$E13-1),1,""))</f>
        <v/>
      </c>
      <c r="EE13" s="34" t="str">
        <f t="shared" ca="1" si="98"/>
        <v/>
      </c>
      <c r="EF13" s="34" t="str">
        <f t="shared" ca="1" si="98"/>
        <v/>
      </c>
      <c r="EG13" s="34" t="str">
        <f t="shared" ca="1" si="98"/>
        <v/>
      </c>
      <c r="EH13" s="34" t="str">
        <f t="shared" ca="1" si="98"/>
        <v/>
      </c>
      <c r="EI13" s="34" t="str">
        <f t="shared" ca="1" si="98"/>
        <v/>
      </c>
      <c r="EJ13" s="34" t="str">
        <f t="shared" ca="1" si="98"/>
        <v/>
      </c>
      <c r="EK13" s="34"/>
      <c r="EL13" s="34"/>
      <c r="EM13" s="34"/>
      <c r="EN13" s="34"/>
      <c r="EO13" s="34"/>
    </row>
    <row r="14" spans="1:146" s="2" customFormat="1" ht="30" customHeight="1" x14ac:dyDescent="0.35">
      <c r="A14" s="14"/>
      <c r="B14" s="50" t="s">
        <v>29</v>
      </c>
      <c r="C14" s="32" t="s">
        <v>6</v>
      </c>
      <c r="D14" s="30">
        <f ca="1">D12+5</f>
        <v>44295</v>
      </c>
      <c r="E14" s="31">
        <v>7</v>
      </c>
      <c r="F14" s="31"/>
      <c r="G14" s="31"/>
      <c r="H14" s="25"/>
      <c r="I14" s="34" t="str">
        <f t="shared" ca="1" si="87"/>
        <v/>
      </c>
      <c r="J14" s="34" t="str">
        <f t="shared" ca="1" si="87"/>
        <v/>
      </c>
      <c r="K14" s="34" t="str">
        <f t="shared" ca="1" si="87"/>
        <v/>
      </c>
      <c r="L14" s="34" t="str">
        <f t="shared" ca="1" si="87"/>
        <v/>
      </c>
      <c r="M14" s="34" t="str">
        <f t="shared" ca="1" si="87"/>
        <v/>
      </c>
      <c r="N14" s="34" t="str">
        <f t="shared" ca="1" si="87"/>
        <v/>
      </c>
      <c r="O14" s="34" t="str">
        <f t="shared" ca="1" si="87"/>
        <v/>
      </c>
      <c r="P14" s="34" t="str">
        <f t="shared" ca="1" si="87"/>
        <v/>
      </c>
      <c r="Q14" s="34" t="str">
        <f t="shared" ca="1" si="87"/>
        <v/>
      </c>
      <c r="R14" s="34" t="str">
        <f t="shared" ca="1" si="87"/>
        <v/>
      </c>
      <c r="S14" s="34" t="str">
        <f t="shared" ca="1" si="88"/>
        <v/>
      </c>
      <c r="T14" s="34" t="str">
        <f t="shared" ca="1" si="88"/>
        <v/>
      </c>
      <c r="U14" s="34" t="str">
        <f t="shared" ca="1" si="88"/>
        <v/>
      </c>
      <c r="V14" s="34" t="str">
        <f t="shared" ca="1" si="88"/>
        <v/>
      </c>
      <c r="W14" s="34" t="str">
        <f t="shared" ca="1" si="88"/>
        <v/>
      </c>
      <c r="X14" s="34" t="str">
        <f t="shared" ca="1" si="88"/>
        <v/>
      </c>
      <c r="Y14" s="34" t="str">
        <f t="shared" ca="1" si="88"/>
        <v/>
      </c>
      <c r="Z14" s="34" t="str">
        <f t="shared" ca="1" si="88"/>
        <v/>
      </c>
      <c r="AA14" s="34" t="str">
        <f t="shared" ca="1" si="88"/>
        <v/>
      </c>
      <c r="AB14" s="34" t="str">
        <f t="shared" ca="1" si="88"/>
        <v/>
      </c>
      <c r="AC14" s="34" t="str">
        <f t="shared" ca="1" si="89"/>
        <v/>
      </c>
      <c r="AD14" s="34" t="str">
        <f t="shared" ca="1" si="89"/>
        <v/>
      </c>
      <c r="AE14" s="34" t="str">
        <f t="shared" ca="1" si="89"/>
        <v/>
      </c>
      <c r="AF14" s="34" t="str">
        <f t="shared" ca="1" si="89"/>
        <v/>
      </c>
      <c r="AG14" s="34" t="str">
        <f t="shared" ca="1" si="89"/>
        <v/>
      </c>
      <c r="AH14" s="34" t="str">
        <f t="shared" ca="1" si="89"/>
        <v/>
      </c>
      <c r="AI14" s="34" t="str">
        <f t="shared" ca="1" si="89"/>
        <v/>
      </c>
      <c r="AJ14" s="34" t="str">
        <f t="shared" ca="1" si="89"/>
        <v/>
      </c>
      <c r="AK14" s="34" t="str">
        <f t="shared" ca="1" si="89"/>
        <v/>
      </c>
      <c r="AL14" s="34" t="str">
        <f t="shared" ca="1" si="89"/>
        <v/>
      </c>
      <c r="AM14" s="34" t="str">
        <f t="shared" ca="1" si="90"/>
        <v/>
      </c>
      <c r="AN14" s="34" t="str">
        <f t="shared" ca="1" si="90"/>
        <v/>
      </c>
      <c r="AO14" s="34" t="str">
        <f t="shared" ca="1" si="90"/>
        <v/>
      </c>
      <c r="AP14" s="34" t="str">
        <f t="shared" ca="1" si="90"/>
        <v/>
      </c>
      <c r="AQ14" s="34" t="str">
        <f t="shared" ca="1" si="90"/>
        <v/>
      </c>
      <c r="AR14" s="34" t="str">
        <f t="shared" ca="1" si="90"/>
        <v/>
      </c>
      <c r="AS14" s="34" t="str">
        <f t="shared" ca="1" si="90"/>
        <v/>
      </c>
      <c r="AT14" s="34" t="str">
        <f t="shared" ca="1" si="90"/>
        <v/>
      </c>
      <c r="AU14" s="34" t="str">
        <f t="shared" ca="1" si="90"/>
        <v/>
      </c>
      <c r="AV14" s="34" t="str">
        <f t="shared" ca="1" si="90"/>
        <v/>
      </c>
      <c r="AW14" s="34" t="str">
        <f t="shared" ca="1" si="91"/>
        <v/>
      </c>
      <c r="AX14" s="34" t="str">
        <f t="shared" ca="1" si="91"/>
        <v/>
      </c>
      <c r="AY14" s="34" t="str">
        <f t="shared" ca="1" si="91"/>
        <v/>
      </c>
      <c r="AZ14" s="34" t="str">
        <f t="shared" ca="1" si="91"/>
        <v/>
      </c>
      <c r="BA14" s="34" t="str">
        <f t="shared" ca="1" si="91"/>
        <v/>
      </c>
      <c r="BB14" s="34" t="str">
        <f t="shared" ca="1" si="91"/>
        <v/>
      </c>
      <c r="BC14" s="34" t="str">
        <f t="shared" ca="1" si="91"/>
        <v/>
      </c>
      <c r="BD14" s="34" t="str">
        <f t="shared" ca="1" si="91"/>
        <v/>
      </c>
      <c r="BE14" s="34" t="str">
        <f t="shared" ca="1" si="91"/>
        <v/>
      </c>
      <c r="BF14" s="34" t="str">
        <f t="shared" ca="1" si="91"/>
        <v/>
      </c>
      <c r="BG14" s="34" t="str">
        <f t="shared" ca="1" si="92"/>
        <v/>
      </c>
      <c r="BH14" s="34" t="str">
        <f t="shared" ca="1" si="92"/>
        <v/>
      </c>
      <c r="BI14" s="34" t="str">
        <f t="shared" ca="1" si="92"/>
        <v/>
      </c>
      <c r="BJ14" s="34" t="str">
        <f t="shared" ca="1" si="92"/>
        <v/>
      </c>
      <c r="BK14" s="34" t="str">
        <f t="shared" ca="1" si="92"/>
        <v/>
      </c>
      <c r="BL14" s="34" t="str">
        <f t="shared" ca="1" si="92"/>
        <v/>
      </c>
      <c r="BM14" s="34"/>
      <c r="BN14" s="34"/>
      <c r="BO14" s="34"/>
      <c r="BP14" s="34"/>
      <c r="BQ14" s="34"/>
      <c r="BR14" s="34" t="str">
        <f t="shared" ca="1" si="93"/>
        <v/>
      </c>
      <c r="BS14" s="34" t="str">
        <f t="shared" ca="1" si="93"/>
        <v/>
      </c>
      <c r="BT14" s="34" t="str">
        <f t="shared" ca="1" si="93"/>
        <v/>
      </c>
      <c r="BU14" s="34" t="str">
        <f t="shared" ca="1" si="93"/>
        <v/>
      </c>
      <c r="BV14" s="34" t="str">
        <f t="shared" ca="1" si="93"/>
        <v/>
      </c>
      <c r="BW14" s="34" t="str">
        <f t="shared" ca="1" si="93"/>
        <v/>
      </c>
      <c r="BX14" s="34" t="str">
        <f t="shared" ca="1" si="93"/>
        <v/>
      </c>
      <c r="BY14" s="34" t="str">
        <f t="shared" ca="1" si="93"/>
        <v/>
      </c>
      <c r="BZ14" s="34"/>
      <c r="CA14" s="34"/>
      <c r="CB14" s="34"/>
      <c r="CC14" s="34"/>
      <c r="CD14" s="34"/>
      <c r="CE14" s="34" t="str">
        <f t="shared" ca="1" si="94"/>
        <v/>
      </c>
      <c r="CF14" s="34" t="str">
        <f t="shared" ca="1" si="94"/>
        <v/>
      </c>
      <c r="CG14" s="34" t="str">
        <f t="shared" ca="1" si="94"/>
        <v/>
      </c>
      <c r="CH14" s="34" t="str">
        <f t="shared" ca="1" si="94"/>
        <v/>
      </c>
      <c r="CI14" s="34" t="str">
        <f t="shared" ca="1" si="94"/>
        <v/>
      </c>
      <c r="CJ14" s="34" t="str">
        <f t="shared" ca="1" si="94"/>
        <v/>
      </c>
      <c r="CK14" s="34" t="str">
        <f t="shared" ca="1" si="94"/>
        <v/>
      </c>
      <c r="CL14" s="34" t="str">
        <f t="shared" ca="1" si="94"/>
        <v/>
      </c>
      <c r="CM14" s="34"/>
      <c r="CN14" s="34"/>
      <c r="CO14" s="34"/>
      <c r="CP14" s="34"/>
      <c r="CQ14" s="34"/>
      <c r="CR14" s="34" t="str">
        <f t="shared" ca="1" si="95"/>
        <v/>
      </c>
      <c r="CS14" s="34" t="str">
        <f t="shared" ca="1" si="95"/>
        <v/>
      </c>
      <c r="CT14" s="34" t="str">
        <f t="shared" ca="1" si="95"/>
        <v/>
      </c>
      <c r="CU14" s="34" t="str">
        <f t="shared" ca="1" si="95"/>
        <v/>
      </c>
      <c r="CV14" s="34" t="str">
        <f t="shared" ca="1" si="95"/>
        <v/>
      </c>
      <c r="CW14" s="34" t="str">
        <f t="shared" ca="1" si="95"/>
        <v/>
      </c>
      <c r="CX14" s="34" t="str">
        <f t="shared" ca="1" si="95"/>
        <v/>
      </c>
      <c r="CY14" s="34" t="str">
        <f t="shared" ca="1" si="95"/>
        <v/>
      </c>
      <c r="CZ14" s="34"/>
      <c r="DA14" s="34"/>
      <c r="DB14" s="34"/>
      <c r="DC14" s="34"/>
      <c r="DD14" s="34"/>
      <c r="DE14" s="34" t="str">
        <f t="shared" ca="1" si="96"/>
        <v/>
      </c>
      <c r="DF14" s="34" t="str">
        <f t="shared" ca="1" si="96"/>
        <v/>
      </c>
      <c r="DG14" s="34" t="str">
        <f t="shared" ca="1" si="96"/>
        <v/>
      </c>
      <c r="DH14" s="34" t="str">
        <f t="shared" ca="1" si="96"/>
        <v/>
      </c>
      <c r="DI14" s="34" t="str">
        <f t="shared" ca="1" si="96"/>
        <v/>
      </c>
      <c r="DJ14" s="34" t="str">
        <f t="shared" ca="1" si="96"/>
        <v/>
      </c>
      <c r="DK14" s="34" t="str">
        <f t="shared" ca="1" si="96"/>
        <v/>
      </c>
      <c r="DL14" s="34" t="str">
        <f t="shared" ca="1" si="96"/>
        <v/>
      </c>
      <c r="DM14" s="34"/>
      <c r="DN14" s="34"/>
      <c r="DO14" s="34"/>
      <c r="DP14" s="34"/>
      <c r="DQ14" s="34"/>
      <c r="DR14" s="34" t="str">
        <f t="shared" ca="1" si="97"/>
        <v/>
      </c>
      <c r="DS14" s="34" t="str">
        <f t="shared" ca="1" si="97"/>
        <v/>
      </c>
      <c r="DT14" s="34" t="str">
        <f t="shared" ca="1" si="97"/>
        <v/>
      </c>
      <c r="DU14" s="34" t="str">
        <f t="shared" ca="1" si="97"/>
        <v/>
      </c>
      <c r="DV14" s="34" t="str">
        <f t="shared" ca="1" si="97"/>
        <v/>
      </c>
      <c r="DW14" s="34" t="str">
        <f t="shared" ca="1" si="97"/>
        <v/>
      </c>
      <c r="DX14" s="34" t="str">
        <f t="shared" ca="1" si="97"/>
        <v/>
      </c>
      <c r="DY14" s="34"/>
      <c r="DZ14" s="34"/>
      <c r="EA14" s="34"/>
      <c r="EB14" s="34"/>
      <c r="EC14" s="34"/>
      <c r="ED14" s="34" t="str">
        <f t="shared" ca="1" si="98"/>
        <v/>
      </c>
      <c r="EE14" s="34" t="str">
        <f t="shared" ca="1" si="98"/>
        <v/>
      </c>
      <c r="EF14" s="34" t="str">
        <f t="shared" ca="1" si="98"/>
        <v/>
      </c>
      <c r="EG14" s="34" t="str">
        <f t="shared" ca="1" si="98"/>
        <v/>
      </c>
      <c r="EH14" s="34" t="str">
        <f t="shared" ca="1" si="98"/>
        <v/>
      </c>
      <c r="EI14" s="34" t="str">
        <f t="shared" ca="1" si="98"/>
        <v/>
      </c>
      <c r="EJ14" s="34" t="str">
        <f t="shared" ca="1" si="98"/>
        <v/>
      </c>
      <c r="EK14" s="34"/>
      <c r="EL14" s="34"/>
      <c r="EM14" s="34"/>
      <c r="EN14" s="34"/>
      <c r="EO14" s="34"/>
    </row>
    <row r="15" spans="1:146" s="2" customFormat="1" ht="30" customHeight="1" x14ac:dyDescent="0.35">
      <c r="A15" s="13"/>
      <c r="B15" s="49" t="s">
        <v>30</v>
      </c>
      <c r="C15" s="32" t="s">
        <v>6</v>
      </c>
      <c r="D15" s="30">
        <f ca="1">D14+6</f>
        <v>44301</v>
      </c>
      <c r="E15" s="31">
        <v>10</v>
      </c>
      <c r="F15" s="31"/>
      <c r="G15" s="31"/>
      <c r="H15" s="25"/>
      <c r="I15" s="34" t="str">
        <f t="shared" ca="1" si="87"/>
        <v/>
      </c>
      <c r="J15" s="34" t="str">
        <f t="shared" ca="1" si="87"/>
        <v/>
      </c>
      <c r="K15" s="34" t="str">
        <f t="shared" ca="1" si="87"/>
        <v/>
      </c>
      <c r="L15" s="34" t="str">
        <f t="shared" ca="1" si="87"/>
        <v/>
      </c>
      <c r="M15" s="34" t="str">
        <f t="shared" ca="1" si="87"/>
        <v/>
      </c>
      <c r="N15" s="34" t="str">
        <f t="shared" ca="1" si="87"/>
        <v/>
      </c>
      <c r="O15" s="34" t="str">
        <f t="shared" ca="1" si="87"/>
        <v/>
      </c>
      <c r="P15" s="34" t="str">
        <f t="shared" ca="1" si="87"/>
        <v/>
      </c>
      <c r="Q15" s="34" t="str">
        <f t="shared" ca="1" si="87"/>
        <v/>
      </c>
      <c r="R15" s="34" t="str">
        <f t="shared" ca="1" si="87"/>
        <v/>
      </c>
      <c r="S15" s="34" t="str">
        <f t="shared" ca="1" si="88"/>
        <v/>
      </c>
      <c r="T15" s="34" t="str">
        <f t="shared" ca="1" si="88"/>
        <v/>
      </c>
      <c r="U15" s="34" t="str">
        <f t="shared" ca="1" si="88"/>
        <v/>
      </c>
      <c r="V15" s="34" t="str">
        <f t="shared" ca="1" si="88"/>
        <v/>
      </c>
      <c r="W15" s="34" t="str">
        <f t="shared" ca="1" si="88"/>
        <v/>
      </c>
      <c r="X15" s="34" t="str">
        <f t="shared" ca="1" si="88"/>
        <v/>
      </c>
      <c r="Y15" s="34" t="str">
        <f t="shared" ca="1" si="88"/>
        <v/>
      </c>
      <c r="Z15" s="34" t="str">
        <f t="shared" ca="1" si="88"/>
        <v/>
      </c>
      <c r="AA15" s="34" t="str">
        <f t="shared" ca="1" si="88"/>
        <v/>
      </c>
      <c r="AB15" s="34" t="str">
        <f t="shared" ca="1" si="88"/>
        <v/>
      </c>
      <c r="AC15" s="34" t="str">
        <f t="shared" ca="1" si="89"/>
        <v/>
      </c>
      <c r="AD15" s="34" t="str">
        <f t="shared" ca="1" si="89"/>
        <v/>
      </c>
      <c r="AE15" s="34" t="str">
        <f t="shared" ca="1" si="89"/>
        <v/>
      </c>
      <c r="AF15" s="34" t="str">
        <f t="shared" ca="1" si="89"/>
        <v/>
      </c>
      <c r="AG15" s="34" t="str">
        <f t="shared" ca="1" si="89"/>
        <v/>
      </c>
      <c r="AH15" s="34" t="str">
        <f t="shared" ca="1" si="89"/>
        <v/>
      </c>
      <c r="AI15" s="34" t="str">
        <f t="shared" ca="1" si="89"/>
        <v/>
      </c>
      <c r="AJ15" s="34" t="str">
        <f t="shared" ca="1" si="89"/>
        <v/>
      </c>
      <c r="AK15" s="34" t="str">
        <f t="shared" ca="1" si="89"/>
        <v/>
      </c>
      <c r="AL15" s="34" t="str">
        <f t="shared" ca="1" si="89"/>
        <v/>
      </c>
      <c r="AM15" s="34" t="str">
        <f t="shared" ca="1" si="90"/>
        <v/>
      </c>
      <c r="AN15" s="34" t="str">
        <f t="shared" ca="1" si="90"/>
        <v/>
      </c>
      <c r="AO15" s="34" t="str">
        <f t="shared" ca="1" si="90"/>
        <v/>
      </c>
      <c r="AP15" s="34" t="str">
        <f t="shared" ca="1" si="90"/>
        <v/>
      </c>
      <c r="AQ15" s="34" t="str">
        <f t="shared" ca="1" si="90"/>
        <v/>
      </c>
      <c r="AR15" s="34" t="str">
        <f t="shared" ca="1" si="90"/>
        <v/>
      </c>
      <c r="AS15" s="34" t="str">
        <f t="shared" ca="1" si="90"/>
        <v/>
      </c>
      <c r="AT15" s="34" t="str">
        <f t="shared" ca="1" si="90"/>
        <v/>
      </c>
      <c r="AU15" s="34" t="str">
        <f t="shared" ca="1" si="90"/>
        <v/>
      </c>
      <c r="AV15" s="34" t="str">
        <f t="shared" ca="1" si="90"/>
        <v/>
      </c>
      <c r="AW15" s="34" t="str">
        <f t="shared" ca="1" si="91"/>
        <v/>
      </c>
      <c r="AX15" s="34" t="str">
        <f t="shared" ca="1" si="91"/>
        <v/>
      </c>
      <c r="AY15" s="34" t="str">
        <f t="shared" ca="1" si="91"/>
        <v/>
      </c>
      <c r="AZ15" s="34" t="str">
        <f t="shared" ca="1" si="91"/>
        <v/>
      </c>
      <c r="BA15" s="34" t="str">
        <f t="shared" ca="1" si="91"/>
        <v/>
      </c>
      <c r="BB15" s="34" t="str">
        <f t="shared" ca="1" si="91"/>
        <v/>
      </c>
      <c r="BC15" s="34" t="str">
        <f t="shared" ca="1" si="91"/>
        <v/>
      </c>
      <c r="BD15" s="34" t="str">
        <f t="shared" ca="1" si="91"/>
        <v/>
      </c>
      <c r="BE15" s="34" t="str">
        <f t="shared" ca="1" si="91"/>
        <v/>
      </c>
      <c r="BF15" s="34" t="str">
        <f t="shared" ca="1" si="91"/>
        <v/>
      </c>
      <c r="BG15" s="34" t="str">
        <f t="shared" ca="1" si="92"/>
        <v/>
      </c>
      <c r="BH15" s="34" t="str">
        <f t="shared" ca="1" si="92"/>
        <v/>
      </c>
      <c r="BI15" s="34" t="str">
        <f t="shared" ca="1" si="92"/>
        <v/>
      </c>
      <c r="BJ15" s="34" t="str">
        <f t="shared" ca="1" si="92"/>
        <v/>
      </c>
      <c r="BK15" s="34" t="str">
        <f t="shared" ca="1" si="92"/>
        <v/>
      </c>
      <c r="BL15" s="34" t="str">
        <f t="shared" ca="1" si="92"/>
        <v/>
      </c>
      <c r="BM15" s="34"/>
      <c r="BN15" s="34"/>
      <c r="BO15" s="34"/>
      <c r="BP15" s="34"/>
      <c r="BQ15" s="34"/>
      <c r="BR15" s="34" t="str">
        <f t="shared" ca="1" si="93"/>
        <v/>
      </c>
      <c r="BS15" s="34" t="str">
        <f t="shared" ca="1" si="93"/>
        <v/>
      </c>
      <c r="BT15" s="34" t="str">
        <f t="shared" ca="1" si="93"/>
        <v/>
      </c>
      <c r="BU15" s="34" t="str">
        <f t="shared" ca="1" si="93"/>
        <v/>
      </c>
      <c r="BV15" s="34" t="str">
        <f t="shared" ca="1" si="93"/>
        <v/>
      </c>
      <c r="BW15" s="34" t="str">
        <f t="shared" ca="1" si="93"/>
        <v/>
      </c>
      <c r="BX15" s="34" t="str">
        <f t="shared" ca="1" si="93"/>
        <v/>
      </c>
      <c r="BY15" s="34" t="str">
        <f t="shared" ca="1" si="93"/>
        <v/>
      </c>
      <c r="BZ15" s="34"/>
      <c r="CA15" s="34"/>
      <c r="CB15" s="34"/>
      <c r="CC15" s="34"/>
      <c r="CD15" s="34"/>
      <c r="CE15" s="34" t="str">
        <f t="shared" ca="1" si="94"/>
        <v/>
      </c>
      <c r="CF15" s="34" t="str">
        <f t="shared" ca="1" si="94"/>
        <v/>
      </c>
      <c r="CG15" s="34" t="str">
        <f t="shared" ca="1" si="94"/>
        <v/>
      </c>
      <c r="CH15" s="34" t="str">
        <f t="shared" ca="1" si="94"/>
        <v/>
      </c>
      <c r="CI15" s="34" t="str">
        <f t="shared" ca="1" si="94"/>
        <v/>
      </c>
      <c r="CJ15" s="34" t="str">
        <f t="shared" ca="1" si="94"/>
        <v/>
      </c>
      <c r="CK15" s="34" t="str">
        <f t="shared" ca="1" si="94"/>
        <v/>
      </c>
      <c r="CL15" s="34" t="str">
        <f t="shared" ca="1" si="94"/>
        <v/>
      </c>
      <c r="CM15" s="34"/>
      <c r="CN15" s="34"/>
      <c r="CO15" s="34"/>
      <c r="CP15" s="34"/>
      <c r="CQ15" s="34"/>
      <c r="CR15" s="34" t="str">
        <f t="shared" ca="1" si="95"/>
        <v/>
      </c>
      <c r="CS15" s="34" t="str">
        <f t="shared" ca="1" si="95"/>
        <v/>
      </c>
      <c r="CT15" s="34" t="str">
        <f t="shared" ca="1" si="95"/>
        <v/>
      </c>
      <c r="CU15" s="34" t="str">
        <f t="shared" ca="1" si="95"/>
        <v/>
      </c>
      <c r="CV15" s="34" t="str">
        <f t="shared" ca="1" si="95"/>
        <v/>
      </c>
      <c r="CW15" s="34" t="str">
        <f t="shared" ca="1" si="95"/>
        <v/>
      </c>
      <c r="CX15" s="34" t="str">
        <f t="shared" ca="1" si="95"/>
        <v/>
      </c>
      <c r="CY15" s="34" t="str">
        <f t="shared" ca="1" si="95"/>
        <v/>
      </c>
      <c r="CZ15" s="34"/>
      <c r="DA15" s="34"/>
      <c r="DB15" s="34"/>
      <c r="DC15" s="34"/>
      <c r="DD15" s="34"/>
      <c r="DE15" s="34" t="str">
        <f t="shared" ca="1" si="96"/>
        <v/>
      </c>
      <c r="DF15" s="34" t="str">
        <f t="shared" ca="1" si="96"/>
        <v/>
      </c>
      <c r="DG15" s="34" t="str">
        <f t="shared" ca="1" si="96"/>
        <v/>
      </c>
      <c r="DH15" s="34" t="str">
        <f t="shared" ca="1" si="96"/>
        <v/>
      </c>
      <c r="DI15" s="34" t="str">
        <f t="shared" ca="1" si="96"/>
        <v/>
      </c>
      <c r="DJ15" s="34" t="str">
        <f t="shared" ca="1" si="96"/>
        <v/>
      </c>
      <c r="DK15" s="34" t="str">
        <f t="shared" ca="1" si="96"/>
        <v/>
      </c>
      <c r="DL15" s="34" t="str">
        <f t="shared" ca="1" si="96"/>
        <v/>
      </c>
      <c r="DM15" s="34"/>
      <c r="DN15" s="34"/>
      <c r="DO15" s="34"/>
      <c r="DP15" s="34"/>
      <c r="DQ15" s="34"/>
      <c r="DR15" s="34" t="str">
        <f t="shared" ca="1" si="97"/>
        <v/>
      </c>
      <c r="DS15" s="34" t="str">
        <f t="shared" ca="1" si="97"/>
        <v/>
      </c>
      <c r="DT15" s="34" t="str">
        <f t="shared" ca="1" si="97"/>
        <v/>
      </c>
      <c r="DU15" s="34" t="str">
        <f t="shared" ca="1" si="97"/>
        <v/>
      </c>
      <c r="DV15" s="34" t="str">
        <f t="shared" ca="1" si="97"/>
        <v/>
      </c>
      <c r="DW15" s="34" t="str">
        <f t="shared" ca="1" si="97"/>
        <v/>
      </c>
      <c r="DX15" s="34" t="str">
        <f t="shared" ca="1" si="97"/>
        <v/>
      </c>
      <c r="DY15" s="34"/>
      <c r="DZ15" s="34"/>
      <c r="EA15" s="34"/>
      <c r="EB15" s="34"/>
      <c r="EC15" s="34"/>
      <c r="ED15" s="34" t="str">
        <f t="shared" ca="1" si="98"/>
        <v/>
      </c>
      <c r="EE15" s="34" t="str">
        <f t="shared" ca="1" si="98"/>
        <v/>
      </c>
      <c r="EF15" s="34" t="str">
        <f t="shared" ca="1" si="98"/>
        <v/>
      </c>
      <c r="EG15" s="34" t="str">
        <f t="shared" ca="1" si="98"/>
        <v/>
      </c>
      <c r="EH15" s="34" t="str">
        <f t="shared" ca="1" si="98"/>
        <v/>
      </c>
      <c r="EI15" s="34" t="str">
        <f t="shared" ca="1" si="98"/>
        <v/>
      </c>
      <c r="EJ15" s="34" t="str">
        <f t="shared" ca="1" si="98"/>
        <v/>
      </c>
      <c r="EK15" s="34"/>
      <c r="EL15" s="34"/>
      <c r="EM15" s="34"/>
      <c r="EN15" s="34"/>
      <c r="EO15" s="34"/>
    </row>
    <row r="16" spans="1:146" s="2" customFormat="1" ht="30" customHeight="1" x14ac:dyDescent="0.35">
      <c r="A16" s="13"/>
      <c r="B16" s="49" t="s">
        <v>31</v>
      </c>
      <c r="C16" s="32" t="s">
        <v>7</v>
      </c>
      <c r="D16" s="30">
        <f ca="1">D15+10</f>
        <v>44311</v>
      </c>
      <c r="E16" s="31">
        <v>7</v>
      </c>
      <c r="F16" s="31"/>
      <c r="G16" s="31"/>
      <c r="H16" s="25"/>
      <c r="I16" s="34" t="str">
        <f t="shared" ca="1" si="87"/>
        <v/>
      </c>
      <c r="J16" s="34" t="str">
        <f t="shared" ca="1" si="87"/>
        <v/>
      </c>
      <c r="K16" s="34" t="str">
        <f t="shared" ca="1" si="87"/>
        <v/>
      </c>
      <c r="L16" s="34" t="str">
        <f t="shared" ca="1" si="87"/>
        <v/>
      </c>
      <c r="M16" s="34" t="str">
        <f t="shared" ca="1" si="87"/>
        <v/>
      </c>
      <c r="N16" s="34" t="str">
        <f t="shared" ca="1" si="87"/>
        <v/>
      </c>
      <c r="O16" s="34" t="str">
        <f t="shared" ca="1" si="87"/>
        <v/>
      </c>
      <c r="P16" s="34" t="str">
        <f t="shared" ca="1" si="87"/>
        <v/>
      </c>
      <c r="Q16" s="34" t="str">
        <f t="shared" ca="1" si="87"/>
        <v/>
      </c>
      <c r="R16" s="34" t="str">
        <f t="shared" ca="1" si="87"/>
        <v/>
      </c>
      <c r="S16" s="34" t="str">
        <f t="shared" ca="1" si="88"/>
        <v/>
      </c>
      <c r="T16" s="34" t="str">
        <f t="shared" ca="1" si="88"/>
        <v/>
      </c>
      <c r="U16" s="34" t="str">
        <f t="shared" ca="1" si="88"/>
        <v/>
      </c>
      <c r="V16" s="34" t="str">
        <f t="shared" ca="1" si="88"/>
        <v/>
      </c>
      <c r="W16" s="34" t="str">
        <f t="shared" ca="1" si="88"/>
        <v/>
      </c>
      <c r="X16" s="34" t="str">
        <f t="shared" ca="1" si="88"/>
        <v/>
      </c>
      <c r="Y16" s="34" t="str">
        <f t="shared" ca="1" si="88"/>
        <v/>
      </c>
      <c r="Z16" s="34" t="str">
        <f t="shared" ca="1" si="88"/>
        <v/>
      </c>
      <c r="AA16" s="34" t="str">
        <f t="shared" ca="1" si="88"/>
        <v/>
      </c>
      <c r="AB16" s="34" t="str">
        <f t="shared" ca="1" si="88"/>
        <v/>
      </c>
      <c r="AC16" s="34" t="str">
        <f t="shared" ca="1" si="89"/>
        <v/>
      </c>
      <c r="AD16" s="34" t="str">
        <f t="shared" ca="1" si="89"/>
        <v/>
      </c>
      <c r="AE16" s="34" t="str">
        <f t="shared" ca="1" si="89"/>
        <v/>
      </c>
      <c r="AF16" s="34" t="str">
        <f t="shared" ca="1" si="89"/>
        <v/>
      </c>
      <c r="AG16" s="34" t="str">
        <f t="shared" ca="1" si="89"/>
        <v/>
      </c>
      <c r="AH16" s="34" t="str">
        <f t="shared" ca="1" si="89"/>
        <v/>
      </c>
      <c r="AI16" s="34" t="str">
        <f t="shared" ca="1" si="89"/>
        <v/>
      </c>
      <c r="AJ16" s="34" t="str">
        <f t="shared" ca="1" si="89"/>
        <v/>
      </c>
      <c r="AK16" s="34" t="str">
        <f t="shared" ca="1" si="89"/>
        <v/>
      </c>
      <c r="AL16" s="34" t="str">
        <f t="shared" ca="1" si="89"/>
        <v/>
      </c>
      <c r="AM16" s="34" t="str">
        <f t="shared" ca="1" si="90"/>
        <v/>
      </c>
      <c r="AN16" s="34" t="str">
        <f t="shared" ca="1" si="90"/>
        <v/>
      </c>
      <c r="AO16" s="34" t="str">
        <f t="shared" ca="1" si="90"/>
        <v/>
      </c>
      <c r="AP16" s="34" t="str">
        <f t="shared" ca="1" si="90"/>
        <v/>
      </c>
      <c r="AQ16" s="34" t="str">
        <f t="shared" ca="1" si="90"/>
        <v/>
      </c>
      <c r="AR16" s="34" t="str">
        <f t="shared" ca="1" si="90"/>
        <v/>
      </c>
      <c r="AS16" s="34" t="str">
        <f t="shared" ca="1" si="90"/>
        <v/>
      </c>
      <c r="AT16" s="34" t="str">
        <f t="shared" ca="1" si="90"/>
        <v/>
      </c>
      <c r="AU16" s="34" t="str">
        <f t="shared" ca="1" si="90"/>
        <v/>
      </c>
      <c r="AV16" s="34" t="str">
        <f t="shared" ca="1" si="90"/>
        <v/>
      </c>
      <c r="AW16" s="34" t="str">
        <f t="shared" ca="1" si="91"/>
        <v/>
      </c>
      <c r="AX16" s="34" t="str">
        <f t="shared" ca="1" si="91"/>
        <v/>
      </c>
      <c r="AY16" s="34" t="str">
        <f t="shared" ca="1" si="91"/>
        <v/>
      </c>
      <c r="AZ16" s="34" t="str">
        <f t="shared" ca="1" si="91"/>
        <v/>
      </c>
      <c r="BA16" s="34" t="str">
        <f t="shared" ca="1" si="91"/>
        <v/>
      </c>
      <c r="BB16" s="34" t="str">
        <f t="shared" ca="1" si="91"/>
        <v/>
      </c>
      <c r="BC16" s="34" t="str">
        <f t="shared" ca="1" si="91"/>
        <v/>
      </c>
      <c r="BD16" s="34" t="str">
        <f t="shared" ca="1" si="91"/>
        <v/>
      </c>
      <c r="BE16" s="34" t="str">
        <f t="shared" ca="1" si="91"/>
        <v/>
      </c>
      <c r="BF16" s="34" t="str">
        <f t="shared" ca="1" si="91"/>
        <v/>
      </c>
      <c r="BG16" s="34" t="str">
        <f t="shared" ca="1" si="92"/>
        <v/>
      </c>
      <c r="BH16" s="34" t="str">
        <f t="shared" ca="1" si="92"/>
        <v/>
      </c>
      <c r="BI16" s="34" t="str">
        <f t="shared" ca="1" si="92"/>
        <v/>
      </c>
      <c r="BJ16" s="34" t="str">
        <f t="shared" ca="1" si="92"/>
        <v/>
      </c>
      <c r="BK16" s="34" t="str">
        <f t="shared" ca="1" si="92"/>
        <v/>
      </c>
      <c r="BL16" s="34" t="str">
        <f t="shared" ca="1" si="92"/>
        <v/>
      </c>
      <c r="BM16" s="34"/>
      <c r="BN16" s="34"/>
      <c r="BO16" s="34"/>
      <c r="BP16" s="34"/>
      <c r="BQ16" s="34"/>
      <c r="BR16" s="34" t="str">
        <f t="shared" ca="1" si="93"/>
        <v/>
      </c>
      <c r="BS16" s="34" t="str">
        <f t="shared" ca="1" si="93"/>
        <v/>
      </c>
      <c r="BT16" s="34" t="str">
        <f t="shared" ca="1" si="93"/>
        <v/>
      </c>
      <c r="BU16" s="34" t="str">
        <f t="shared" ca="1" si="93"/>
        <v/>
      </c>
      <c r="BV16" s="34" t="str">
        <f t="shared" ca="1" si="93"/>
        <v/>
      </c>
      <c r="BW16" s="34" t="str">
        <f t="shared" ca="1" si="93"/>
        <v/>
      </c>
      <c r="BX16" s="34" t="str">
        <f t="shared" ca="1" si="93"/>
        <v/>
      </c>
      <c r="BY16" s="34" t="str">
        <f t="shared" ca="1" si="93"/>
        <v/>
      </c>
      <c r="BZ16" s="34"/>
      <c r="CA16" s="34"/>
      <c r="CB16" s="34"/>
      <c r="CC16" s="34"/>
      <c r="CD16" s="34"/>
      <c r="CE16" s="34" t="str">
        <f t="shared" ca="1" si="94"/>
        <v/>
      </c>
      <c r="CF16" s="34" t="str">
        <f t="shared" ca="1" si="94"/>
        <v/>
      </c>
      <c r="CG16" s="34" t="str">
        <f t="shared" ca="1" si="94"/>
        <v/>
      </c>
      <c r="CH16" s="34" t="str">
        <f t="shared" ca="1" si="94"/>
        <v/>
      </c>
      <c r="CI16" s="34" t="str">
        <f t="shared" ca="1" si="94"/>
        <v/>
      </c>
      <c r="CJ16" s="34" t="str">
        <f t="shared" ca="1" si="94"/>
        <v/>
      </c>
      <c r="CK16" s="34" t="str">
        <f t="shared" ca="1" si="94"/>
        <v/>
      </c>
      <c r="CL16" s="34" t="str">
        <f t="shared" ca="1" si="94"/>
        <v/>
      </c>
      <c r="CM16" s="34"/>
      <c r="CN16" s="34"/>
      <c r="CO16" s="34"/>
      <c r="CP16" s="34"/>
      <c r="CQ16" s="34"/>
      <c r="CR16" s="34" t="str">
        <f t="shared" ca="1" si="95"/>
        <v/>
      </c>
      <c r="CS16" s="34" t="str">
        <f t="shared" ca="1" si="95"/>
        <v/>
      </c>
      <c r="CT16" s="34" t="str">
        <f t="shared" ca="1" si="95"/>
        <v/>
      </c>
      <c r="CU16" s="34" t="str">
        <f t="shared" ca="1" si="95"/>
        <v/>
      </c>
      <c r="CV16" s="34" t="str">
        <f t="shared" ca="1" si="95"/>
        <v/>
      </c>
      <c r="CW16" s="34" t="str">
        <f t="shared" ca="1" si="95"/>
        <v/>
      </c>
      <c r="CX16" s="34" t="str">
        <f t="shared" ca="1" si="95"/>
        <v/>
      </c>
      <c r="CY16" s="34" t="str">
        <f t="shared" ca="1" si="95"/>
        <v/>
      </c>
      <c r="CZ16" s="34"/>
      <c r="DA16" s="34"/>
      <c r="DB16" s="34"/>
      <c r="DC16" s="34"/>
      <c r="DD16" s="34"/>
      <c r="DE16" s="34" t="str">
        <f t="shared" ca="1" si="96"/>
        <v/>
      </c>
      <c r="DF16" s="34" t="str">
        <f t="shared" ca="1" si="96"/>
        <v/>
      </c>
      <c r="DG16" s="34" t="str">
        <f t="shared" ca="1" si="96"/>
        <v/>
      </c>
      <c r="DH16" s="34" t="str">
        <f t="shared" ca="1" si="96"/>
        <v/>
      </c>
      <c r="DI16" s="34" t="str">
        <f t="shared" ca="1" si="96"/>
        <v/>
      </c>
      <c r="DJ16" s="34" t="str">
        <f t="shared" ca="1" si="96"/>
        <v/>
      </c>
      <c r="DK16" s="34" t="str">
        <f t="shared" ca="1" si="96"/>
        <v/>
      </c>
      <c r="DL16" s="34" t="str">
        <f t="shared" ca="1" si="96"/>
        <v/>
      </c>
      <c r="DM16" s="34"/>
      <c r="DN16" s="34"/>
      <c r="DO16" s="34"/>
      <c r="DP16" s="34"/>
      <c r="DQ16" s="34"/>
      <c r="DR16" s="34" t="str">
        <f t="shared" ca="1" si="97"/>
        <v/>
      </c>
      <c r="DS16" s="34" t="str">
        <f t="shared" ca="1" si="97"/>
        <v/>
      </c>
      <c r="DT16" s="34" t="str">
        <f t="shared" ca="1" si="97"/>
        <v/>
      </c>
      <c r="DU16" s="34" t="str">
        <f t="shared" ca="1" si="97"/>
        <v/>
      </c>
      <c r="DV16" s="34" t="str">
        <f t="shared" ca="1" si="97"/>
        <v/>
      </c>
      <c r="DW16" s="34" t="str">
        <f t="shared" ca="1" si="97"/>
        <v/>
      </c>
      <c r="DX16" s="34" t="str">
        <f t="shared" ca="1" si="97"/>
        <v/>
      </c>
      <c r="DY16" s="34"/>
      <c r="DZ16" s="34"/>
      <c r="EA16" s="34"/>
      <c r="EB16" s="34"/>
      <c r="EC16" s="34"/>
      <c r="ED16" s="34" t="str">
        <f t="shared" ca="1" si="98"/>
        <v/>
      </c>
      <c r="EE16" s="34" t="str">
        <f t="shared" ca="1" si="98"/>
        <v/>
      </c>
      <c r="EF16" s="34" t="str">
        <f t="shared" ca="1" si="98"/>
        <v/>
      </c>
      <c r="EG16" s="34" t="str">
        <f t="shared" ca="1" si="98"/>
        <v/>
      </c>
      <c r="EH16" s="34" t="str">
        <f t="shared" ca="1" si="98"/>
        <v/>
      </c>
      <c r="EI16" s="34" t="str">
        <f t="shared" ca="1" si="98"/>
        <v/>
      </c>
      <c r="EJ16" s="34" t="str">
        <f t="shared" ca="1" si="98"/>
        <v/>
      </c>
      <c r="EK16" s="34"/>
      <c r="EL16" s="34"/>
      <c r="EM16" s="34"/>
      <c r="EN16" s="34"/>
      <c r="EO16" s="34"/>
    </row>
    <row r="17" spans="1:146" s="2" customFormat="1" ht="30" customHeight="1" x14ac:dyDescent="0.35">
      <c r="A17" s="13"/>
      <c r="B17" s="52" t="s">
        <v>32</v>
      </c>
      <c r="C17" s="32"/>
      <c r="D17" s="30"/>
      <c r="E17" s="31"/>
      <c r="F17" s="31"/>
      <c r="G17" s="31"/>
      <c r="H17" s="25"/>
      <c r="I17" s="34" t="str">
        <f t="shared" ca="1" si="87"/>
        <v/>
      </c>
      <c r="J17" s="34" t="str">
        <f t="shared" ca="1" si="87"/>
        <v/>
      </c>
      <c r="K17" s="34" t="str">
        <f t="shared" ca="1" si="87"/>
        <v/>
      </c>
      <c r="L17" s="34" t="str">
        <f t="shared" ca="1" si="87"/>
        <v/>
      </c>
      <c r="M17" s="34" t="str">
        <f t="shared" ca="1" si="87"/>
        <v/>
      </c>
      <c r="N17" s="34" t="str">
        <f t="shared" ca="1" si="87"/>
        <v/>
      </c>
      <c r="O17" s="34" t="str">
        <f t="shared" ca="1" si="87"/>
        <v/>
      </c>
      <c r="P17" s="34" t="str">
        <f t="shared" ca="1" si="87"/>
        <v/>
      </c>
      <c r="Q17" s="34" t="str">
        <f t="shared" ca="1" si="87"/>
        <v/>
      </c>
      <c r="R17" s="34" t="str">
        <f t="shared" ca="1" si="87"/>
        <v/>
      </c>
      <c r="S17" s="34" t="str">
        <f t="shared" ca="1" si="88"/>
        <v/>
      </c>
      <c r="T17" s="34" t="str">
        <f t="shared" ca="1" si="88"/>
        <v/>
      </c>
      <c r="U17" s="34" t="str">
        <f t="shared" ca="1" si="88"/>
        <v/>
      </c>
      <c r="V17" s="34" t="str">
        <f t="shared" ca="1" si="88"/>
        <v/>
      </c>
      <c r="W17" s="34" t="str">
        <f t="shared" ca="1" si="88"/>
        <v/>
      </c>
      <c r="X17" s="34" t="str">
        <f t="shared" ca="1" si="88"/>
        <v/>
      </c>
      <c r="Y17" s="34" t="str">
        <f t="shared" ca="1" si="88"/>
        <v/>
      </c>
      <c r="Z17" s="34" t="str">
        <f t="shared" ca="1" si="88"/>
        <v/>
      </c>
      <c r="AA17" s="34" t="str">
        <f t="shared" ca="1" si="88"/>
        <v/>
      </c>
      <c r="AB17" s="34" t="str">
        <f t="shared" ca="1" si="88"/>
        <v/>
      </c>
      <c r="AC17" s="34" t="str">
        <f t="shared" ca="1" si="89"/>
        <v/>
      </c>
      <c r="AD17" s="34" t="str">
        <f t="shared" ca="1" si="89"/>
        <v/>
      </c>
      <c r="AE17" s="34" t="str">
        <f t="shared" ca="1" si="89"/>
        <v/>
      </c>
      <c r="AF17" s="34" t="str">
        <f t="shared" ca="1" si="89"/>
        <v/>
      </c>
      <c r="AG17" s="34" t="str">
        <f t="shared" ca="1" si="89"/>
        <v/>
      </c>
      <c r="AH17" s="34" t="str">
        <f t="shared" ca="1" si="89"/>
        <v/>
      </c>
      <c r="AI17" s="34" t="str">
        <f t="shared" ca="1" si="89"/>
        <v/>
      </c>
      <c r="AJ17" s="34" t="str">
        <f t="shared" ca="1" si="89"/>
        <v/>
      </c>
      <c r="AK17" s="34" t="str">
        <f t="shared" ca="1" si="89"/>
        <v/>
      </c>
      <c r="AL17" s="34" t="str">
        <f t="shared" ca="1" si="89"/>
        <v/>
      </c>
      <c r="AM17" s="34" t="str">
        <f t="shared" ca="1" si="90"/>
        <v/>
      </c>
      <c r="AN17" s="34" t="str">
        <f t="shared" ca="1" si="90"/>
        <v/>
      </c>
      <c r="AO17" s="34" t="str">
        <f t="shared" ca="1" si="90"/>
        <v/>
      </c>
      <c r="AP17" s="34" t="str">
        <f t="shared" ca="1" si="90"/>
        <v/>
      </c>
      <c r="AQ17" s="34" t="str">
        <f t="shared" ca="1" si="90"/>
        <v/>
      </c>
      <c r="AR17" s="34" t="str">
        <f t="shared" ca="1" si="90"/>
        <v/>
      </c>
      <c r="AS17" s="34" t="str">
        <f t="shared" ca="1" si="90"/>
        <v/>
      </c>
      <c r="AT17" s="34" t="str">
        <f t="shared" ca="1" si="90"/>
        <v/>
      </c>
      <c r="AU17" s="34" t="str">
        <f t="shared" ca="1" si="90"/>
        <v/>
      </c>
      <c r="AV17" s="34" t="str">
        <f t="shared" ca="1" si="90"/>
        <v/>
      </c>
      <c r="AW17" s="34" t="str">
        <f t="shared" ca="1" si="91"/>
        <v/>
      </c>
      <c r="AX17" s="34" t="str">
        <f t="shared" ca="1" si="91"/>
        <v/>
      </c>
      <c r="AY17" s="34" t="str">
        <f t="shared" ca="1" si="91"/>
        <v/>
      </c>
      <c r="AZ17" s="34" t="str">
        <f t="shared" ca="1" si="91"/>
        <v/>
      </c>
      <c r="BA17" s="34" t="str">
        <f t="shared" ca="1" si="91"/>
        <v/>
      </c>
      <c r="BB17" s="34" t="str">
        <f t="shared" ca="1" si="91"/>
        <v/>
      </c>
      <c r="BC17" s="34" t="str">
        <f t="shared" ca="1" si="91"/>
        <v/>
      </c>
      <c r="BD17" s="34" t="str">
        <f t="shared" ca="1" si="91"/>
        <v/>
      </c>
      <c r="BE17" s="34" t="str">
        <f t="shared" ca="1" si="91"/>
        <v/>
      </c>
      <c r="BF17" s="34" t="str">
        <f t="shared" ca="1" si="91"/>
        <v/>
      </c>
      <c r="BG17" s="34" t="str">
        <f t="shared" ca="1" si="92"/>
        <v/>
      </c>
      <c r="BH17" s="34" t="str">
        <f t="shared" ca="1" si="92"/>
        <v/>
      </c>
      <c r="BI17" s="34" t="str">
        <f t="shared" ca="1" si="92"/>
        <v/>
      </c>
      <c r="BJ17" s="34" t="str">
        <f t="shared" ca="1" si="92"/>
        <v/>
      </c>
      <c r="BK17" s="34" t="str">
        <f t="shared" ca="1" si="92"/>
        <v/>
      </c>
      <c r="BL17" s="34" t="str">
        <f t="shared" ca="1" si="92"/>
        <v/>
      </c>
      <c r="BM17" s="34"/>
      <c r="BN17" s="34"/>
      <c r="BO17" s="34"/>
      <c r="BP17" s="34"/>
      <c r="BQ17" s="34"/>
      <c r="BR17" s="34" t="str">
        <f t="shared" ca="1" si="93"/>
        <v/>
      </c>
      <c r="BS17" s="34" t="str">
        <f t="shared" ca="1" si="93"/>
        <v/>
      </c>
      <c r="BT17" s="34" t="str">
        <f t="shared" ca="1" si="93"/>
        <v/>
      </c>
      <c r="BU17" s="34" t="str">
        <f t="shared" ca="1" si="93"/>
        <v/>
      </c>
      <c r="BV17" s="34" t="str">
        <f t="shared" ca="1" si="93"/>
        <v/>
      </c>
      <c r="BW17" s="34" t="str">
        <f t="shared" ca="1" si="93"/>
        <v/>
      </c>
      <c r="BX17" s="34" t="str">
        <f t="shared" ca="1" si="93"/>
        <v/>
      </c>
      <c r="BY17" s="34" t="str">
        <f t="shared" ca="1" si="93"/>
        <v/>
      </c>
      <c r="BZ17" s="34"/>
      <c r="CA17" s="34"/>
      <c r="CB17" s="34"/>
      <c r="CC17" s="34"/>
      <c r="CD17" s="34"/>
      <c r="CE17" s="34" t="str">
        <f t="shared" ca="1" si="94"/>
        <v/>
      </c>
      <c r="CF17" s="34" t="str">
        <f t="shared" ca="1" si="94"/>
        <v/>
      </c>
      <c r="CG17" s="34" t="str">
        <f t="shared" ca="1" si="94"/>
        <v/>
      </c>
      <c r="CH17" s="34" t="str">
        <f t="shared" ca="1" si="94"/>
        <v/>
      </c>
      <c r="CI17" s="34" t="str">
        <f t="shared" ca="1" si="94"/>
        <v/>
      </c>
      <c r="CJ17" s="34" t="str">
        <f t="shared" ca="1" si="94"/>
        <v/>
      </c>
      <c r="CK17" s="34" t="str">
        <f t="shared" ca="1" si="94"/>
        <v/>
      </c>
      <c r="CL17" s="34" t="str">
        <f t="shared" ca="1" si="94"/>
        <v/>
      </c>
      <c r="CM17" s="34"/>
      <c r="CN17" s="34"/>
      <c r="CO17" s="34"/>
      <c r="CP17" s="34"/>
      <c r="CQ17" s="34"/>
      <c r="CR17" s="34" t="str">
        <f t="shared" ca="1" si="95"/>
        <v/>
      </c>
      <c r="CS17" s="34" t="str">
        <f t="shared" ca="1" si="95"/>
        <v/>
      </c>
      <c r="CT17" s="34" t="str">
        <f t="shared" ca="1" si="95"/>
        <v/>
      </c>
      <c r="CU17" s="34" t="str">
        <f t="shared" ca="1" si="95"/>
        <v/>
      </c>
      <c r="CV17" s="34" t="str">
        <f t="shared" ca="1" si="95"/>
        <v/>
      </c>
      <c r="CW17" s="34" t="str">
        <f t="shared" ca="1" si="95"/>
        <v/>
      </c>
      <c r="CX17" s="34" t="str">
        <f t="shared" ca="1" si="95"/>
        <v/>
      </c>
      <c r="CY17" s="34" t="str">
        <f t="shared" ca="1" si="95"/>
        <v/>
      </c>
      <c r="CZ17" s="34"/>
      <c r="DA17" s="34"/>
      <c r="DB17" s="34"/>
      <c r="DC17" s="34"/>
      <c r="DD17" s="34"/>
      <c r="DE17" s="34" t="str">
        <f t="shared" ca="1" si="96"/>
        <v/>
      </c>
      <c r="DF17" s="34" t="str">
        <f t="shared" ca="1" si="96"/>
        <v/>
      </c>
      <c r="DG17" s="34" t="str">
        <f t="shared" ca="1" si="96"/>
        <v/>
      </c>
      <c r="DH17" s="34" t="str">
        <f t="shared" ca="1" si="96"/>
        <v/>
      </c>
      <c r="DI17" s="34" t="str">
        <f t="shared" ca="1" si="96"/>
        <v/>
      </c>
      <c r="DJ17" s="34" t="str">
        <f t="shared" ca="1" si="96"/>
        <v/>
      </c>
      <c r="DK17" s="34" t="str">
        <f t="shared" ca="1" si="96"/>
        <v/>
      </c>
      <c r="DL17" s="34" t="str">
        <f t="shared" ca="1" si="96"/>
        <v/>
      </c>
      <c r="DM17" s="34"/>
      <c r="DN17" s="34"/>
      <c r="DO17" s="34"/>
      <c r="DP17" s="34"/>
      <c r="DQ17" s="34"/>
      <c r="DR17" s="34" t="str">
        <f t="shared" ca="1" si="97"/>
        <v/>
      </c>
      <c r="DS17" s="34" t="str">
        <f t="shared" ca="1" si="97"/>
        <v/>
      </c>
      <c r="DT17" s="34" t="str">
        <f t="shared" ca="1" si="97"/>
        <v/>
      </c>
      <c r="DU17" s="34" t="str">
        <f t="shared" ca="1" si="97"/>
        <v/>
      </c>
      <c r="DV17" s="34" t="str">
        <f t="shared" ca="1" si="97"/>
        <v/>
      </c>
      <c r="DW17" s="34" t="str">
        <f t="shared" ca="1" si="97"/>
        <v/>
      </c>
      <c r="DX17" s="34" t="str">
        <f t="shared" ca="1" si="97"/>
        <v/>
      </c>
      <c r="DY17" s="34"/>
      <c r="DZ17" s="34"/>
      <c r="EA17" s="34"/>
      <c r="EB17" s="34"/>
      <c r="EC17" s="34"/>
      <c r="ED17" s="34" t="str">
        <f t="shared" ca="1" si="98"/>
        <v/>
      </c>
      <c r="EE17" s="34" t="str">
        <f t="shared" ca="1" si="98"/>
        <v/>
      </c>
      <c r="EF17" s="34" t="str">
        <f t="shared" ca="1" si="98"/>
        <v/>
      </c>
      <c r="EG17" s="34" t="str">
        <f t="shared" ca="1" si="98"/>
        <v/>
      </c>
      <c r="EH17" s="34" t="str">
        <f t="shared" ca="1" si="98"/>
        <v/>
      </c>
      <c r="EI17" s="34" t="str">
        <f t="shared" ca="1" si="98"/>
        <v/>
      </c>
      <c r="EJ17" s="34" t="str">
        <f t="shared" ca="1" si="98"/>
        <v/>
      </c>
      <c r="EK17" s="34"/>
      <c r="EL17" s="34"/>
      <c r="EM17" s="34"/>
      <c r="EN17" s="34"/>
      <c r="EO17" s="34"/>
    </row>
    <row r="18" spans="1:146" s="2" customFormat="1" ht="30" customHeight="1" x14ac:dyDescent="0.35">
      <c r="A18" s="13"/>
      <c r="B18" s="49" t="s">
        <v>33</v>
      </c>
      <c r="C18" s="32" t="s">
        <v>7</v>
      </c>
      <c r="D18" s="30">
        <f ca="1">D16+7</f>
        <v>44318</v>
      </c>
      <c r="E18" s="31">
        <v>7</v>
      </c>
      <c r="F18" s="31"/>
      <c r="G18" s="31"/>
      <c r="H18" s="25"/>
      <c r="I18" s="34" t="str">
        <f t="shared" ca="1" si="87"/>
        <v/>
      </c>
      <c r="J18" s="34" t="str">
        <f t="shared" ca="1" si="87"/>
        <v/>
      </c>
      <c r="K18" s="34" t="str">
        <f t="shared" ca="1" si="87"/>
        <v/>
      </c>
      <c r="L18" s="34" t="str">
        <f t="shared" ca="1" si="87"/>
        <v/>
      </c>
      <c r="M18" s="34" t="str">
        <f t="shared" ca="1" si="87"/>
        <v/>
      </c>
      <c r="N18" s="34" t="str">
        <f t="shared" ca="1" si="87"/>
        <v/>
      </c>
      <c r="O18" s="34" t="str">
        <f t="shared" ca="1" si="87"/>
        <v/>
      </c>
      <c r="P18" s="34" t="str">
        <f t="shared" ca="1" si="87"/>
        <v/>
      </c>
      <c r="Q18" s="34" t="str">
        <f t="shared" ca="1" si="87"/>
        <v/>
      </c>
      <c r="R18" s="34" t="str">
        <f t="shared" ca="1" si="87"/>
        <v/>
      </c>
      <c r="S18" s="34" t="str">
        <f t="shared" ca="1" si="88"/>
        <v/>
      </c>
      <c r="T18" s="34" t="str">
        <f t="shared" ca="1" si="88"/>
        <v/>
      </c>
      <c r="U18" s="34" t="str">
        <f t="shared" ca="1" si="88"/>
        <v/>
      </c>
      <c r="V18" s="34" t="str">
        <f t="shared" ca="1" si="88"/>
        <v/>
      </c>
      <c r="W18" s="34" t="str">
        <f t="shared" ca="1" si="88"/>
        <v/>
      </c>
      <c r="X18" s="34" t="str">
        <f t="shared" ca="1" si="88"/>
        <v/>
      </c>
      <c r="Y18" s="34" t="str">
        <f t="shared" ca="1" si="88"/>
        <v/>
      </c>
      <c r="Z18" s="34" t="str">
        <f t="shared" ca="1" si="88"/>
        <v/>
      </c>
      <c r="AA18" s="34" t="str">
        <f t="shared" ca="1" si="88"/>
        <v/>
      </c>
      <c r="AB18" s="34" t="str">
        <f t="shared" ca="1" si="88"/>
        <v/>
      </c>
      <c r="AC18" s="34" t="str">
        <f t="shared" ca="1" si="89"/>
        <v/>
      </c>
      <c r="AD18" s="34" t="str">
        <f t="shared" ca="1" si="89"/>
        <v/>
      </c>
      <c r="AE18" s="34" t="str">
        <f t="shared" ca="1" si="89"/>
        <v/>
      </c>
      <c r="AF18" s="34" t="str">
        <f t="shared" ca="1" si="89"/>
        <v/>
      </c>
      <c r="AG18" s="34" t="str">
        <f t="shared" ca="1" si="89"/>
        <v/>
      </c>
      <c r="AH18" s="34" t="str">
        <f t="shared" ca="1" si="89"/>
        <v/>
      </c>
      <c r="AI18" s="34" t="str">
        <f t="shared" ca="1" si="89"/>
        <v/>
      </c>
      <c r="AJ18" s="34" t="str">
        <f t="shared" ca="1" si="89"/>
        <v/>
      </c>
      <c r="AK18" s="34" t="str">
        <f t="shared" ca="1" si="89"/>
        <v/>
      </c>
      <c r="AL18" s="34" t="str">
        <f t="shared" ca="1" si="89"/>
        <v/>
      </c>
      <c r="AM18" s="34" t="str">
        <f t="shared" ca="1" si="90"/>
        <v/>
      </c>
      <c r="AN18" s="34" t="str">
        <f t="shared" ca="1" si="90"/>
        <v/>
      </c>
      <c r="AO18" s="34" t="str">
        <f t="shared" ca="1" si="90"/>
        <v/>
      </c>
      <c r="AP18" s="34" t="str">
        <f t="shared" ca="1" si="90"/>
        <v/>
      </c>
      <c r="AQ18" s="34" t="str">
        <f t="shared" ca="1" si="90"/>
        <v/>
      </c>
      <c r="AR18" s="34" t="str">
        <f t="shared" ca="1" si="90"/>
        <v/>
      </c>
      <c r="AS18" s="34" t="str">
        <f t="shared" ca="1" si="90"/>
        <v/>
      </c>
      <c r="AT18" s="34" t="str">
        <f t="shared" ca="1" si="90"/>
        <v/>
      </c>
      <c r="AU18" s="34" t="str">
        <f t="shared" ca="1" si="90"/>
        <v/>
      </c>
      <c r="AV18" s="34" t="str">
        <f t="shared" ca="1" si="90"/>
        <v/>
      </c>
      <c r="AW18" s="34" t="str">
        <f t="shared" ca="1" si="91"/>
        <v/>
      </c>
      <c r="AX18" s="34" t="str">
        <f t="shared" ca="1" si="91"/>
        <v/>
      </c>
      <c r="AY18" s="34" t="str">
        <f t="shared" ca="1" si="91"/>
        <v/>
      </c>
      <c r="AZ18" s="34" t="str">
        <f t="shared" ca="1" si="91"/>
        <v/>
      </c>
      <c r="BA18" s="34" t="str">
        <f t="shared" ca="1" si="91"/>
        <v/>
      </c>
      <c r="BB18" s="34" t="str">
        <f t="shared" ca="1" si="91"/>
        <v/>
      </c>
      <c r="BC18" s="34" t="str">
        <f t="shared" ca="1" si="91"/>
        <v/>
      </c>
      <c r="BD18" s="34" t="str">
        <f t="shared" ca="1" si="91"/>
        <v/>
      </c>
      <c r="BE18" s="34" t="str">
        <f t="shared" ca="1" si="91"/>
        <v/>
      </c>
      <c r="BF18" s="34" t="str">
        <f t="shared" ca="1" si="91"/>
        <v/>
      </c>
      <c r="BG18" s="34" t="str">
        <f t="shared" ca="1" si="92"/>
        <v/>
      </c>
      <c r="BH18" s="34" t="str">
        <f t="shared" ca="1" si="92"/>
        <v/>
      </c>
      <c r="BI18" s="34" t="str">
        <f t="shared" ca="1" si="92"/>
        <v/>
      </c>
      <c r="BJ18" s="34" t="str">
        <f t="shared" ca="1" si="92"/>
        <v/>
      </c>
      <c r="BK18" s="34" t="str">
        <f t="shared" ca="1" si="92"/>
        <v/>
      </c>
      <c r="BL18" s="34" t="str">
        <f t="shared" ca="1" si="92"/>
        <v/>
      </c>
      <c r="BM18" s="34"/>
      <c r="BN18" s="34"/>
      <c r="BO18" s="34"/>
      <c r="BP18" s="34"/>
      <c r="BQ18" s="34"/>
      <c r="BR18" s="34" t="str">
        <f t="shared" ca="1" si="93"/>
        <v/>
      </c>
      <c r="BS18" s="34" t="str">
        <f t="shared" ca="1" si="93"/>
        <v/>
      </c>
      <c r="BT18" s="34" t="str">
        <f t="shared" ca="1" si="93"/>
        <v/>
      </c>
      <c r="BU18" s="34" t="str">
        <f t="shared" ca="1" si="93"/>
        <v/>
      </c>
      <c r="BV18" s="34" t="str">
        <f t="shared" ca="1" si="93"/>
        <v/>
      </c>
      <c r="BW18" s="34" t="str">
        <f t="shared" ca="1" si="93"/>
        <v/>
      </c>
      <c r="BX18" s="34" t="str">
        <f t="shared" ca="1" si="93"/>
        <v/>
      </c>
      <c r="BY18" s="34" t="str">
        <f t="shared" ca="1" si="93"/>
        <v/>
      </c>
      <c r="BZ18" s="34"/>
      <c r="CA18" s="34"/>
      <c r="CB18" s="34"/>
      <c r="CC18" s="34"/>
      <c r="CD18" s="34"/>
      <c r="CE18" s="34" t="str">
        <f t="shared" ca="1" si="94"/>
        <v/>
      </c>
      <c r="CF18" s="34" t="str">
        <f t="shared" ca="1" si="94"/>
        <v/>
      </c>
      <c r="CG18" s="34" t="str">
        <f t="shared" ca="1" si="94"/>
        <v/>
      </c>
      <c r="CH18" s="34" t="str">
        <f t="shared" ca="1" si="94"/>
        <v/>
      </c>
      <c r="CI18" s="34" t="str">
        <f t="shared" ca="1" si="94"/>
        <v/>
      </c>
      <c r="CJ18" s="34" t="str">
        <f t="shared" ca="1" si="94"/>
        <v/>
      </c>
      <c r="CK18" s="34" t="str">
        <f t="shared" ca="1" si="94"/>
        <v/>
      </c>
      <c r="CL18" s="34" t="str">
        <f t="shared" ca="1" si="94"/>
        <v/>
      </c>
      <c r="CM18" s="34"/>
      <c r="CN18" s="34"/>
      <c r="CO18" s="34"/>
      <c r="CP18" s="34"/>
      <c r="CQ18" s="34"/>
      <c r="CR18" s="34" t="str">
        <f t="shared" ca="1" si="95"/>
        <v/>
      </c>
      <c r="CS18" s="34" t="str">
        <f t="shared" ca="1" si="95"/>
        <v/>
      </c>
      <c r="CT18" s="34" t="str">
        <f t="shared" ca="1" si="95"/>
        <v/>
      </c>
      <c r="CU18" s="34" t="str">
        <f t="shared" ca="1" si="95"/>
        <v/>
      </c>
      <c r="CV18" s="34" t="str">
        <f t="shared" ca="1" si="95"/>
        <v/>
      </c>
      <c r="CW18" s="34" t="str">
        <f t="shared" ca="1" si="95"/>
        <v/>
      </c>
      <c r="CX18" s="34" t="str">
        <f t="shared" ca="1" si="95"/>
        <v/>
      </c>
      <c r="CY18" s="34" t="str">
        <f t="shared" ca="1" si="95"/>
        <v/>
      </c>
      <c r="CZ18" s="34"/>
      <c r="DA18" s="34"/>
      <c r="DB18" s="34"/>
      <c r="DC18" s="34"/>
      <c r="DD18" s="34"/>
      <c r="DE18" s="34" t="str">
        <f t="shared" ca="1" si="96"/>
        <v/>
      </c>
      <c r="DF18" s="34" t="str">
        <f t="shared" ca="1" si="96"/>
        <v/>
      </c>
      <c r="DG18" s="34" t="str">
        <f t="shared" ca="1" si="96"/>
        <v/>
      </c>
      <c r="DH18" s="34" t="str">
        <f t="shared" ca="1" si="96"/>
        <v/>
      </c>
      <c r="DI18" s="34" t="str">
        <f t="shared" ca="1" si="96"/>
        <v/>
      </c>
      <c r="DJ18" s="34" t="str">
        <f t="shared" ca="1" si="96"/>
        <v/>
      </c>
      <c r="DK18" s="34" t="str">
        <f t="shared" ca="1" si="96"/>
        <v/>
      </c>
      <c r="DL18" s="34" t="str">
        <f t="shared" ca="1" si="96"/>
        <v/>
      </c>
      <c r="DM18" s="34"/>
      <c r="DN18" s="34"/>
      <c r="DO18" s="34"/>
      <c r="DP18" s="34"/>
      <c r="DQ18" s="34"/>
      <c r="DR18" s="34" t="str">
        <f t="shared" ca="1" si="97"/>
        <v/>
      </c>
      <c r="DS18" s="34" t="str">
        <f t="shared" ca="1" si="97"/>
        <v/>
      </c>
      <c r="DT18" s="34" t="str">
        <f t="shared" ca="1" si="97"/>
        <v/>
      </c>
      <c r="DU18" s="34" t="str">
        <f t="shared" ca="1" si="97"/>
        <v/>
      </c>
      <c r="DV18" s="34" t="str">
        <f t="shared" ca="1" si="97"/>
        <v/>
      </c>
      <c r="DW18" s="34" t="str">
        <f t="shared" ca="1" si="97"/>
        <v/>
      </c>
      <c r="DX18" s="34" t="str">
        <f t="shared" ca="1" si="97"/>
        <v/>
      </c>
      <c r="DY18" s="34"/>
      <c r="DZ18" s="34"/>
      <c r="EA18" s="34"/>
      <c r="EB18" s="34"/>
      <c r="EC18" s="34"/>
      <c r="ED18" s="34" t="str">
        <f t="shared" ca="1" si="98"/>
        <v/>
      </c>
      <c r="EE18" s="34" t="str">
        <f t="shared" ca="1" si="98"/>
        <v/>
      </c>
      <c r="EF18" s="34" t="str">
        <f t="shared" ca="1" si="98"/>
        <v/>
      </c>
      <c r="EG18" s="34" t="str">
        <f t="shared" ca="1" si="98"/>
        <v/>
      </c>
      <c r="EH18" s="34" t="str">
        <f t="shared" ca="1" si="98"/>
        <v/>
      </c>
      <c r="EI18" s="34" t="str">
        <f t="shared" ca="1" si="98"/>
        <v/>
      </c>
      <c r="EJ18" s="34" t="str">
        <f t="shared" ca="1" si="98"/>
        <v/>
      </c>
      <c r="EK18" s="34"/>
      <c r="EL18" s="34"/>
      <c r="EM18" s="34"/>
      <c r="EN18" s="34"/>
      <c r="EO18" s="34"/>
    </row>
    <row r="19" spans="1:146" s="2" customFormat="1" ht="30" customHeight="1" x14ac:dyDescent="0.35">
      <c r="A19" s="13"/>
      <c r="B19" s="49" t="s">
        <v>34</v>
      </c>
      <c r="C19" s="32" t="s">
        <v>6</v>
      </c>
      <c r="D19" s="30">
        <f ca="1">D18+7</f>
        <v>44325</v>
      </c>
      <c r="E19" s="31">
        <v>14</v>
      </c>
      <c r="F19" s="31"/>
      <c r="G19" s="31"/>
      <c r="H19" s="25"/>
      <c r="I19" s="34" t="str">
        <f t="shared" ca="1" si="87"/>
        <v/>
      </c>
      <c r="J19" s="34" t="str">
        <f t="shared" ca="1" si="87"/>
        <v/>
      </c>
      <c r="K19" s="34" t="str">
        <f t="shared" ca="1" si="87"/>
        <v/>
      </c>
      <c r="L19" s="34" t="str">
        <f t="shared" ca="1" si="87"/>
        <v/>
      </c>
      <c r="M19" s="34" t="str">
        <f t="shared" ca="1" si="87"/>
        <v/>
      </c>
      <c r="N19" s="34" t="str">
        <f t="shared" ca="1" si="87"/>
        <v/>
      </c>
      <c r="O19" s="34" t="str">
        <f t="shared" ca="1" si="87"/>
        <v/>
      </c>
      <c r="P19" s="34" t="str">
        <f t="shared" ca="1" si="87"/>
        <v/>
      </c>
      <c r="Q19" s="34" t="str">
        <f t="shared" ca="1" si="87"/>
        <v/>
      </c>
      <c r="R19" s="34" t="str">
        <f t="shared" ca="1" si="87"/>
        <v/>
      </c>
      <c r="S19" s="34" t="str">
        <f t="shared" ca="1" si="88"/>
        <v/>
      </c>
      <c r="T19" s="34" t="str">
        <f t="shared" ca="1" si="88"/>
        <v/>
      </c>
      <c r="U19" s="34" t="str">
        <f t="shared" ca="1" si="88"/>
        <v/>
      </c>
      <c r="V19" s="34" t="str">
        <f t="shared" ca="1" si="88"/>
        <v/>
      </c>
      <c r="W19" s="34" t="str">
        <f t="shared" ca="1" si="88"/>
        <v/>
      </c>
      <c r="X19" s="34" t="str">
        <f t="shared" ca="1" si="88"/>
        <v/>
      </c>
      <c r="Y19" s="34" t="str">
        <f t="shared" ca="1" si="88"/>
        <v/>
      </c>
      <c r="Z19" s="34" t="str">
        <f t="shared" ca="1" si="88"/>
        <v/>
      </c>
      <c r="AA19" s="34" t="str">
        <f t="shared" ca="1" si="88"/>
        <v/>
      </c>
      <c r="AB19" s="34" t="str">
        <f t="shared" ca="1" si="88"/>
        <v/>
      </c>
      <c r="AC19" s="34" t="str">
        <f t="shared" ca="1" si="89"/>
        <v/>
      </c>
      <c r="AD19" s="34" t="str">
        <f t="shared" ca="1" si="89"/>
        <v/>
      </c>
      <c r="AE19" s="34" t="str">
        <f t="shared" ca="1" si="89"/>
        <v/>
      </c>
      <c r="AF19" s="34" t="str">
        <f t="shared" ca="1" si="89"/>
        <v/>
      </c>
      <c r="AG19" s="34" t="str">
        <f t="shared" ca="1" si="89"/>
        <v/>
      </c>
      <c r="AH19" s="34" t="str">
        <f t="shared" ca="1" si="89"/>
        <v/>
      </c>
      <c r="AI19" s="34" t="str">
        <f t="shared" ca="1" si="89"/>
        <v/>
      </c>
      <c r="AJ19" s="34" t="str">
        <f t="shared" ca="1" si="89"/>
        <v/>
      </c>
      <c r="AK19" s="34" t="str">
        <f t="shared" ca="1" si="89"/>
        <v/>
      </c>
      <c r="AL19" s="34" t="str">
        <f t="shared" ca="1" si="89"/>
        <v/>
      </c>
      <c r="AM19" s="34" t="str">
        <f t="shared" ca="1" si="90"/>
        <v/>
      </c>
      <c r="AN19" s="34" t="str">
        <f t="shared" ca="1" si="90"/>
        <v/>
      </c>
      <c r="AO19" s="34" t="str">
        <f t="shared" ca="1" si="90"/>
        <v/>
      </c>
      <c r="AP19" s="34" t="str">
        <f t="shared" ca="1" si="90"/>
        <v/>
      </c>
      <c r="AQ19" s="34" t="str">
        <f t="shared" ca="1" si="90"/>
        <v/>
      </c>
      <c r="AR19" s="34" t="str">
        <f t="shared" ca="1" si="90"/>
        <v/>
      </c>
      <c r="AS19" s="34" t="str">
        <f t="shared" ca="1" si="90"/>
        <v/>
      </c>
      <c r="AT19" s="34" t="str">
        <f t="shared" ca="1" si="90"/>
        <v/>
      </c>
      <c r="AU19" s="34" t="str">
        <f t="shared" ca="1" si="90"/>
        <v/>
      </c>
      <c r="AV19" s="34" t="str">
        <f t="shared" ca="1" si="90"/>
        <v/>
      </c>
      <c r="AW19" s="34" t="str">
        <f t="shared" ca="1" si="91"/>
        <v/>
      </c>
      <c r="AX19" s="34" t="str">
        <f t="shared" ca="1" si="91"/>
        <v/>
      </c>
      <c r="AY19" s="34" t="str">
        <f t="shared" ca="1" si="91"/>
        <v/>
      </c>
      <c r="AZ19" s="34" t="str">
        <f t="shared" ca="1" si="91"/>
        <v/>
      </c>
      <c r="BA19" s="34" t="str">
        <f t="shared" ca="1" si="91"/>
        <v/>
      </c>
      <c r="BB19" s="34" t="str">
        <f t="shared" ca="1" si="91"/>
        <v/>
      </c>
      <c r="BC19" s="34" t="str">
        <f t="shared" ca="1" si="91"/>
        <v/>
      </c>
      <c r="BD19" s="34" t="str">
        <f t="shared" ca="1" si="91"/>
        <v/>
      </c>
      <c r="BE19" s="34" t="str">
        <f t="shared" ca="1" si="91"/>
        <v/>
      </c>
      <c r="BF19" s="34" t="str">
        <f t="shared" ca="1" si="91"/>
        <v/>
      </c>
      <c r="BG19" s="34" t="str">
        <f t="shared" ca="1" si="92"/>
        <v/>
      </c>
      <c r="BH19" s="34" t="str">
        <f t="shared" ca="1" si="92"/>
        <v/>
      </c>
      <c r="BI19" s="34" t="str">
        <f t="shared" ca="1" si="92"/>
        <v/>
      </c>
      <c r="BJ19" s="34" t="str">
        <f t="shared" ca="1" si="92"/>
        <v/>
      </c>
      <c r="BK19" s="34" t="str">
        <f t="shared" ca="1" si="92"/>
        <v/>
      </c>
      <c r="BL19" s="34" t="str">
        <f t="shared" ca="1" si="92"/>
        <v/>
      </c>
      <c r="BM19" s="34" t="str">
        <f ca="1">IF(AND($C13="Goal",BM$5&gt;=$D13,BM$5&lt;=$D13+$E13-1),2,IF(AND($C13="Milestone",BM$5&gt;=$D13,BM$5&lt;=$D13+$E13-1),1,""))</f>
        <v/>
      </c>
      <c r="BN19" s="34" t="str">
        <f ca="1">IF(AND($C13="Goal",BN$5&gt;=$D13,BN$5&lt;=$D13+$E13-1),2,IF(AND($C13="Milestone",BN$5&gt;=$D13,BN$5&lt;=$D13+$E13-1),1,""))</f>
        <v/>
      </c>
      <c r="BO19" s="34" t="str">
        <f ca="1">IF(AND($C13="Goal",BO$5&gt;=$D13,BO$5&lt;=$D13+$E13-1),2,IF(AND($C13="Milestone",BO$5&gt;=$D13,BO$5&lt;=$D13+$E13-1),1,""))</f>
        <v/>
      </c>
      <c r="BP19" s="34" t="str">
        <f ca="1">IF(AND($C13="Goal",BP$5&gt;=$D13,BP$5&lt;=$D13+$E13-1),2,IF(AND($C13="Milestone",BP$5&gt;=$D13,BP$5&lt;=$D13+$E13-1),1,""))</f>
        <v/>
      </c>
      <c r="BQ19" s="34" t="str">
        <f ca="1">IF(AND($C13="Goal",BQ$5&gt;=$D13,BQ$5&lt;=$D13+$E13-1),2,IF(AND($C13="Milestone",BQ$5&gt;=$D13,BQ$5&lt;=$D13+$E13-1),1,""))</f>
        <v/>
      </c>
      <c r="BR19" s="34" t="str">
        <f t="shared" ca="1" si="93"/>
        <v/>
      </c>
      <c r="BS19" s="34" t="str">
        <f t="shared" ca="1" si="93"/>
        <v/>
      </c>
      <c r="BT19" s="34" t="str">
        <f t="shared" ca="1" si="93"/>
        <v/>
      </c>
      <c r="BU19" s="34" t="str">
        <f t="shared" ca="1" si="93"/>
        <v/>
      </c>
      <c r="BV19" s="34" t="str">
        <f t="shared" ca="1" si="93"/>
        <v/>
      </c>
      <c r="BW19" s="34" t="str">
        <f t="shared" ca="1" si="93"/>
        <v/>
      </c>
      <c r="BX19" s="34" t="str">
        <f t="shared" ca="1" si="93"/>
        <v/>
      </c>
      <c r="BY19" s="34" t="str">
        <f t="shared" ca="1" si="93"/>
        <v/>
      </c>
      <c r="BZ19" s="34" t="str">
        <f ca="1">IF(AND($C13="Goal",BZ$5&gt;=$D13,BZ$5&lt;=$D13+$E13-1),2,IF(AND($C13="Milestone",BZ$5&gt;=$D13,BZ$5&lt;=$D13+$E13-1),1,""))</f>
        <v/>
      </c>
      <c r="CA19" s="34" t="str">
        <f ca="1">IF(AND($C13="Goal",CA$5&gt;=$D13,CA$5&lt;=$D13+$E13-1),2,IF(AND($C13="Milestone",CA$5&gt;=$D13,CA$5&lt;=$D13+$E13-1),1,""))</f>
        <v/>
      </c>
      <c r="CB19" s="34" t="str">
        <f ca="1">IF(AND($C13="Goal",CB$5&gt;=$D13,CB$5&lt;=$D13+$E13-1),2,IF(AND($C13="Milestone",CB$5&gt;=$D13,CB$5&lt;=$D13+$E13-1),1,""))</f>
        <v/>
      </c>
      <c r="CC19" s="34" t="str">
        <f ca="1">IF(AND($C13="Goal",CC$5&gt;=$D13,CC$5&lt;=$D13+$E13-1),2,IF(AND($C13="Milestone",CC$5&gt;=$D13,CC$5&lt;=$D13+$E13-1),1,""))</f>
        <v/>
      </c>
      <c r="CD19" s="34" t="str">
        <f ca="1">IF(AND($C13="Goal",CD$5&gt;=$D13,CD$5&lt;=$D13+$E13-1),2,IF(AND($C13="Milestone",CD$5&gt;=$D13,CD$5&lt;=$D13+$E13-1),1,""))</f>
        <v/>
      </c>
      <c r="CE19" s="34" t="str">
        <f t="shared" ca="1" si="94"/>
        <v/>
      </c>
      <c r="CF19" s="34" t="str">
        <f t="shared" ca="1" si="94"/>
        <v/>
      </c>
      <c r="CG19" s="34" t="str">
        <f t="shared" ca="1" si="94"/>
        <v/>
      </c>
      <c r="CH19" s="34" t="str">
        <f t="shared" ca="1" si="94"/>
        <v/>
      </c>
      <c r="CI19" s="34" t="str">
        <f t="shared" ca="1" si="94"/>
        <v/>
      </c>
      <c r="CJ19" s="34" t="str">
        <f t="shared" ca="1" si="94"/>
        <v/>
      </c>
      <c r="CK19" s="34" t="str">
        <f t="shared" ca="1" si="94"/>
        <v/>
      </c>
      <c r="CL19" s="34" t="str">
        <f t="shared" ca="1" si="94"/>
        <v/>
      </c>
      <c r="CM19" s="34" t="str">
        <f ca="1">IF(AND($C13="Goal",CM$5&gt;=$D13,CM$5&lt;=$D13+$E13-1),2,IF(AND($C13="Milestone",CM$5&gt;=$D13,CM$5&lt;=$D13+$E13-1),1,""))</f>
        <v/>
      </c>
      <c r="CN19" s="34" t="str">
        <f ca="1">IF(AND($C13="Goal",CN$5&gt;=$D13,CN$5&lt;=$D13+$E13-1),2,IF(AND($C13="Milestone",CN$5&gt;=$D13,CN$5&lt;=$D13+$E13-1),1,""))</f>
        <v/>
      </c>
      <c r="CO19" s="34" t="str">
        <f ca="1">IF(AND($C13="Goal",CO$5&gt;=$D13,CO$5&lt;=$D13+$E13-1),2,IF(AND($C13="Milestone",CO$5&gt;=$D13,CO$5&lt;=$D13+$E13-1),1,""))</f>
        <v/>
      </c>
      <c r="CP19" s="34" t="str">
        <f ca="1">IF(AND($C13="Goal",CP$5&gt;=$D13,CP$5&lt;=$D13+$E13-1),2,IF(AND($C13="Milestone",CP$5&gt;=$D13,CP$5&lt;=$D13+$E13-1),1,""))</f>
        <v/>
      </c>
      <c r="CQ19" s="34" t="str">
        <f ca="1">IF(AND($C13="Goal",CQ$5&gt;=$D13,CQ$5&lt;=$D13+$E13-1),2,IF(AND($C13="Milestone",CQ$5&gt;=$D13,CQ$5&lt;=$D13+$E13-1),1,""))</f>
        <v/>
      </c>
      <c r="CR19" s="34" t="str">
        <f t="shared" ca="1" si="95"/>
        <v/>
      </c>
      <c r="CS19" s="34" t="str">
        <f t="shared" ca="1" si="95"/>
        <v/>
      </c>
      <c r="CT19" s="34" t="str">
        <f t="shared" ca="1" si="95"/>
        <v/>
      </c>
      <c r="CU19" s="34" t="str">
        <f t="shared" ca="1" si="95"/>
        <v/>
      </c>
      <c r="CV19" s="34" t="str">
        <f t="shared" ca="1" si="95"/>
        <v/>
      </c>
      <c r="CW19" s="34" t="str">
        <f t="shared" ca="1" si="95"/>
        <v/>
      </c>
      <c r="CX19" s="34" t="str">
        <f t="shared" ca="1" si="95"/>
        <v/>
      </c>
      <c r="CY19" s="34" t="str">
        <f t="shared" ca="1" si="95"/>
        <v/>
      </c>
      <c r="CZ19" s="34" t="str">
        <f ca="1">IF(AND($C13="Goal",CZ$5&gt;=$D13,CZ$5&lt;=$D13+$E13-1),2,IF(AND($C13="Milestone",CZ$5&gt;=$D13,CZ$5&lt;=$D13+$E13-1),1,""))</f>
        <v/>
      </c>
      <c r="DA19" s="34" t="str">
        <f ca="1">IF(AND($C13="Goal",DA$5&gt;=$D13,DA$5&lt;=$D13+$E13-1),2,IF(AND($C13="Milestone",DA$5&gt;=$D13,DA$5&lt;=$D13+$E13-1),1,""))</f>
        <v/>
      </c>
      <c r="DB19" s="34" t="str">
        <f ca="1">IF(AND($C13="Goal",DB$5&gt;=$D13,DB$5&lt;=$D13+$E13-1),2,IF(AND($C13="Milestone",DB$5&gt;=$D13,DB$5&lt;=$D13+$E13-1),1,""))</f>
        <v/>
      </c>
      <c r="DC19" s="34" t="str">
        <f ca="1">IF(AND($C13="Goal",DC$5&gt;=$D13,DC$5&lt;=$D13+$E13-1),2,IF(AND($C13="Milestone",DC$5&gt;=$D13,DC$5&lt;=$D13+$E13-1),1,""))</f>
        <v/>
      </c>
      <c r="DD19" s="34" t="str">
        <f ca="1">IF(AND($C13="Goal",DD$5&gt;=$D13,DD$5&lt;=$D13+$E13-1),2,IF(AND($C13="Milestone",DD$5&gt;=$D13,DD$5&lt;=$D13+$E13-1),1,""))</f>
        <v/>
      </c>
      <c r="DE19" s="34" t="str">
        <f t="shared" ca="1" si="96"/>
        <v/>
      </c>
      <c r="DF19" s="34" t="str">
        <f t="shared" ca="1" si="96"/>
        <v/>
      </c>
      <c r="DG19" s="34" t="str">
        <f t="shared" ca="1" si="96"/>
        <v/>
      </c>
      <c r="DH19" s="34" t="str">
        <f t="shared" ca="1" si="96"/>
        <v/>
      </c>
      <c r="DI19" s="34" t="str">
        <f t="shared" ca="1" si="96"/>
        <v/>
      </c>
      <c r="DJ19" s="34" t="str">
        <f t="shared" ca="1" si="96"/>
        <v/>
      </c>
      <c r="DK19" s="34" t="str">
        <f t="shared" ca="1" si="96"/>
        <v/>
      </c>
      <c r="DL19" s="34" t="str">
        <f t="shared" ca="1" si="96"/>
        <v/>
      </c>
      <c r="DM19" s="34" t="str">
        <f ca="1">IF(AND($C13="Goal",DM$5&gt;=$D13,DM$5&lt;=$D13+$E13-1),2,IF(AND($C13="Milestone",DM$5&gt;=$D13,DM$5&lt;=$D13+$E13-1),1,""))</f>
        <v/>
      </c>
      <c r="DN19" s="34" t="str">
        <f ca="1">IF(AND($C13="Goal",DN$5&gt;=$D13,DN$5&lt;=$D13+$E13-1),2,IF(AND($C13="Milestone",DN$5&gt;=$D13,DN$5&lt;=$D13+$E13-1),1,""))</f>
        <v/>
      </c>
      <c r="DO19" s="34" t="str">
        <f ca="1">IF(AND($C13="Goal",DO$5&gt;=$D13,DO$5&lt;=$D13+$E13-1),2,IF(AND($C13="Milestone",DO$5&gt;=$D13,DO$5&lt;=$D13+$E13-1),1,""))</f>
        <v/>
      </c>
      <c r="DP19" s="34" t="str">
        <f ca="1">IF(AND($C13="Goal",DP$5&gt;=$D13,DP$5&lt;=$D13+$E13-1),2,IF(AND($C13="Milestone",DP$5&gt;=$D13,DP$5&lt;=$D13+$E13-1),1,""))</f>
        <v/>
      </c>
      <c r="DQ19" s="34" t="str">
        <f ca="1">IF(AND($C13="Goal",DQ$5&gt;=$D13,DQ$5&lt;=$D13+$E13-1),2,IF(AND($C13="Milestone",DQ$5&gt;=$D13,DQ$5&lt;=$D13+$E13-1),1,""))</f>
        <v/>
      </c>
      <c r="DR19" s="34" t="str">
        <f t="shared" ca="1" si="97"/>
        <v/>
      </c>
      <c r="DS19" s="34" t="str">
        <f t="shared" ca="1" si="97"/>
        <v/>
      </c>
      <c r="DT19" s="34" t="str">
        <f t="shared" ca="1" si="97"/>
        <v/>
      </c>
      <c r="DU19" s="34" t="str">
        <f t="shared" ca="1" si="97"/>
        <v/>
      </c>
      <c r="DV19" s="34" t="str">
        <f t="shared" ca="1" si="97"/>
        <v/>
      </c>
      <c r="DW19" s="34" t="str">
        <f t="shared" ca="1" si="97"/>
        <v/>
      </c>
      <c r="DX19" s="34" t="str">
        <f t="shared" ca="1" si="97"/>
        <v/>
      </c>
      <c r="DY19" s="34" t="str">
        <f ca="1">IF(AND($C13="Goal",DY$5&gt;=$D13,DY$5&lt;=$D13+$E13-1),2,IF(AND($C13="Milestone",DY$5&gt;=$D13,DY$5&lt;=$D13+$E13-1),1,""))</f>
        <v/>
      </c>
      <c r="DZ19" s="34" t="str">
        <f ca="1">IF(AND($C13="Goal",DZ$5&gt;=$D13,DZ$5&lt;=$D13+$E13-1),2,IF(AND($C13="Milestone",DZ$5&gt;=$D13,DZ$5&lt;=$D13+$E13-1),1,""))</f>
        <v/>
      </c>
      <c r="EA19" s="34" t="str">
        <f ca="1">IF(AND($C13="Goal",EA$5&gt;=$D13,EA$5&lt;=$D13+$E13-1),2,IF(AND($C13="Milestone",EA$5&gt;=$D13,EA$5&lt;=$D13+$E13-1),1,""))</f>
        <v/>
      </c>
      <c r="EB19" s="34" t="str">
        <f ca="1">IF(AND($C13="Goal",EB$5&gt;=$D13,EB$5&lt;=$D13+$E13-1),2,IF(AND($C13="Milestone",EB$5&gt;=$D13,EB$5&lt;=$D13+$E13-1),1,""))</f>
        <v/>
      </c>
      <c r="EC19" s="34" t="str">
        <f ca="1">IF(AND($C13="Goal",EC$5&gt;=$D13,EC$5&lt;=$D13+$E13-1),2,IF(AND($C13="Milestone",EC$5&gt;=$D13,EC$5&lt;=$D13+$E13-1),1,""))</f>
        <v/>
      </c>
      <c r="ED19" s="34" t="str">
        <f t="shared" ca="1" si="98"/>
        <v/>
      </c>
      <c r="EE19" s="34" t="str">
        <f t="shared" ca="1" si="98"/>
        <v/>
      </c>
      <c r="EF19" s="34" t="str">
        <f t="shared" ca="1" si="98"/>
        <v/>
      </c>
      <c r="EG19" s="34" t="str">
        <f t="shared" ca="1" si="98"/>
        <v/>
      </c>
      <c r="EH19" s="34" t="str">
        <f t="shared" ca="1" si="98"/>
        <v/>
      </c>
      <c r="EI19" s="34" t="str">
        <f t="shared" ca="1" si="98"/>
        <v/>
      </c>
      <c r="EJ19" s="34" t="str">
        <f t="shared" ca="1" si="98"/>
        <v/>
      </c>
      <c r="EK19" s="34" t="str">
        <f ca="1">IF(AND($C13="Goal",EK$5&gt;=$D13,EK$5&lt;=$D13+$E13-1),2,IF(AND($C13="Milestone",EK$5&gt;=$D13,EK$5&lt;=$D13+$E13-1),1,""))</f>
        <v/>
      </c>
      <c r="EL19" s="34" t="str">
        <f ca="1">IF(AND($C13="Goal",EL$5&gt;=$D13,EL$5&lt;=$D13+$E13-1),2,IF(AND($C13="Milestone",EL$5&gt;=$D13,EL$5&lt;=$D13+$E13-1),1,""))</f>
        <v/>
      </c>
      <c r="EM19" s="34" t="str">
        <f ca="1">IF(AND($C13="Goal",EM$5&gt;=$D13,EM$5&lt;=$D13+$E13-1),2,IF(AND($C13="Milestone",EM$5&gt;=$D13,EM$5&lt;=$D13+$E13-1),1,""))</f>
        <v/>
      </c>
      <c r="EN19" s="34" t="str">
        <f ca="1">IF(AND($C13="Goal",EN$5&gt;=$D13,EN$5&lt;=$D13+$E13-1),2,IF(AND($C13="Milestone",EN$5&gt;=$D13,EN$5&lt;=$D13+$E13-1),1,""))</f>
        <v/>
      </c>
      <c r="EO19" s="34" t="str">
        <f ca="1">IF(AND($C13="Goal",EO$5&gt;=$D13,EO$5&lt;=$D13+$E13-1),2,IF(AND($C13="Milestone",EO$5&gt;=$D13,EO$5&lt;=$D13+$E13-1),1,""))</f>
        <v/>
      </c>
    </row>
    <row r="20" spans="1:146" s="2" customFormat="1" ht="30" customHeight="1" x14ac:dyDescent="0.35">
      <c r="A20" s="13"/>
      <c r="B20" s="49" t="s">
        <v>35</v>
      </c>
      <c r="C20" s="32" t="s">
        <v>5</v>
      </c>
      <c r="D20" s="30">
        <f ca="1">D19+12</f>
        <v>44337</v>
      </c>
      <c r="E20" s="31">
        <v>5</v>
      </c>
      <c r="F20" s="31"/>
      <c r="G20" s="31"/>
      <c r="H20" s="25"/>
      <c r="I20" s="34" t="str">
        <f t="shared" ca="1" si="87"/>
        <v/>
      </c>
      <c r="J20" s="34" t="str">
        <f t="shared" ca="1" si="87"/>
        <v/>
      </c>
      <c r="K20" s="34" t="str">
        <f t="shared" ca="1" si="87"/>
        <v/>
      </c>
      <c r="L20" s="34" t="str">
        <f t="shared" ca="1" si="87"/>
        <v/>
      </c>
      <c r="M20" s="34" t="str">
        <f t="shared" ca="1" si="87"/>
        <v/>
      </c>
      <c r="N20" s="34" t="str">
        <f t="shared" ca="1" si="87"/>
        <v/>
      </c>
      <c r="O20" s="34" t="str">
        <f t="shared" ca="1" si="87"/>
        <v/>
      </c>
      <c r="P20" s="34" t="str">
        <f t="shared" ca="1" si="87"/>
        <v/>
      </c>
      <c r="Q20" s="34" t="str">
        <f t="shared" ca="1" si="87"/>
        <v/>
      </c>
      <c r="R20" s="34" t="str">
        <f t="shared" ca="1" si="87"/>
        <v/>
      </c>
      <c r="S20" s="34" t="str">
        <f t="shared" ca="1" si="88"/>
        <v/>
      </c>
      <c r="T20" s="34" t="str">
        <f t="shared" ca="1" si="88"/>
        <v/>
      </c>
      <c r="U20" s="34" t="str">
        <f t="shared" ca="1" si="88"/>
        <v/>
      </c>
      <c r="V20" s="34" t="str">
        <f t="shared" ca="1" si="88"/>
        <v/>
      </c>
      <c r="W20" s="34" t="str">
        <f t="shared" ca="1" si="88"/>
        <v/>
      </c>
      <c r="X20" s="34" t="str">
        <f t="shared" ca="1" si="88"/>
        <v/>
      </c>
      <c r="Y20" s="34" t="str">
        <f t="shared" ca="1" si="88"/>
        <v/>
      </c>
      <c r="Z20" s="34" t="str">
        <f t="shared" ca="1" si="88"/>
        <v/>
      </c>
      <c r="AA20" s="34" t="str">
        <f t="shared" ca="1" si="88"/>
        <v/>
      </c>
      <c r="AB20" s="34" t="str">
        <f t="shared" ca="1" si="88"/>
        <v/>
      </c>
      <c r="AC20" s="34" t="str">
        <f t="shared" ca="1" si="89"/>
        <v/>
      </c>
      <c r="AD20" s="34" t="str">
        <f t="shared" ca="1" si="89"/>
        <v/>
      </c>
      <c r="AE20" s="34" t="str">
        <f t="shared" ca="1" si="89"/>
        <v/>
      </c>
      <c r="AF20" s="34" t="str">
        <f t="shared" ca="1" si="89"/>
        <v/>
      </c>
      <c r="AG20" s="34" t="str">
        <f t="shared" ca="1" si="89"/>
        <v/>
      </c>
      <c r="AH20" s="34" t="str">
        <f t="shared" ca="1" si="89"/>
        <v/>
      </c>
      <c r="AI20" s="34" t="str">
        <f t="shared" ca="1" si="89"/>
        <v/>
      </c>
      <c r="AJ20" s="34" t="str">
        <f t="shared" ca="1" si="89"/>
        <v/>
      </c>
      <c r="AK20" s="34" t="str">
        <f t="shared" ca="1" si="89"/>
        <v/>
      </c>
      <c r="AL20" s="34" t="str">
        <f t="shared" ca="1" si="89"/>
        <v/>
      </c>
      <c r="AM20" s="34" t="str">
        <f t="shared" ca="1" si="90"/>
        <v/>
      </c>
      <c r="AN20" s="34" t="str">
        <f t="shared" ca="1" si="90"/>
        <v/>
      </c>
      <c r="AO20" s="34" t="str">
        <f t="shared" ca="1" si="90"/>
        <v/>
      </c>
      <c r="AP20" s="34" t="str">
        <f t="shared" ca="1" si="90"/>
        <v/>
      </c>
      <c r="AQ20" s="34" t="str">
        <f t="shared" ca="1" si="90"/>
        <v/>
      </c>
      <c r="AR20" s="34" t="str">
        <f t="shared" ca="1" si="90"/>
        <v/>
      </c>
      <c r="AS20" s="34" t="str">
        <f t="shared" ca="1" si="90"/>
        <v/>
      </c>
      <c r="AT20" s="34" t="str">
        <f t="shared" ca="1" si="90"/>
        <v/>
      </c>
      <c r="AU20" s="34" t="str">
        <f t="shared" ca="1" si="90"/>
        <v/>
      </c>
      <c r="AV20" s="34" t="str">
        <f t="shared" ca="1" si="90"/>
        <v/>
      </c>
      <c r="AW20" s="34" t="str">
        <f t="shared" ca="1" si="91"/>
        <v/>
      </c>
      <c r="AX20" s="34" t="str">
        <f t="shared" ca="1" si="91"/>
        <v/>
      </c>
      <c r="AY20" s="34" t="str">
        <f t="shared" ca="1" si="91"/>
        <v/>
      </c>
      <c r="AZ20" s="34" t="str">
        <f t="shared" ca="1" si="91"/>
        <v/>
      </c>
      <c r="BA20" s="34" t="str">
        <f t="shared" ca="1" si="91"/>
        <v/>
      </c>
      <c r="BB20" s="34" t="str">
        <f t="shared" ca="1" si="91"/>
        <v/>
      </c>
      <c r="BC20" s="34" t="str">
        <f t="shared" ca="1" si="91"/>
        <v/>
      </c>
      <c r="BD20" s="34" t="str">
        <f t="shared" ca="1" si="91"/>
        <v/>
      </c>
      <c r="BE20" s="34" t="str">
        <f t="shared" ca="1" si="91"/>
        <v/>
      </c>
      <c r="BF20" s="34" t="str">
        <f t="shared" ca="1" si="91"/>
        <v/>
      </c>
      <c r="BG20" s="34" t="str">
        <f t="shared" ca="1" si="92"/>
        <v/>
      </c>
      <c r="BH20" s="34" t="str">
        <f t="shared" ca="1" si="92"/>
        <v/>
      </c>
      <c r="BI20" s="34" t="str">
        <f t="shared" ca="1" si="92"/>
        <v/>
      </c>
      <c r="BJ20" s="34" t="str">
        <f t="shared" ca="1" si="92"/>
        <v/>
      </c>
      <c r="BK20" s="34" t="str">
        <f t="shared" ca="1" si="92"/>
        <v/>
      </c>
      <c r="BL20" s="34" t="str">
        <f t="shared" ca="1" si="92"/>
        <v/>
      </c>
      <c r="BM20" s="34" t="str">
        <f t="shared" ref="BM20:BQ23" ca="1" si="99">IF(AND($C20="Goal",BM$5&gt;=$D20,BM$5&lt;=$D20+$E20-1),2,IF(AND($C20="Milestone",BM$5&gt;=$D20,BM$5&lt;=$D20+$E20-1),1,""))</f>
        <v/>
      </c>
      <c r="BN20" s="34" t="str">
        <f t="shared" ca="1" si="99"/>
        <v/>
      </c>
      <c r="BO20" s="34" t="str">
        <f t="shared" ca="1" si="99"/>
        <v/>
      </c>
      <c r="BP20" s="34" t="str">
        <f t="shared" ca="1" si="99"/>
        <v/>
      </c>
      <c r="BQ20" s="34" t="str">
        <f t="shared" ca="1" si="99"/>
        <v/>
      </c>
      <c r="BR20" s="34" t="str">
        <f t="shared" ca="1" si="93"/>
        <v/>
      </c>
      <c r="BS20" s="34" t="str">
        <f t="shared" ca="1" si="93"/>
        <v/>
      </c>
      <c r="BT20" s="34" t="str">
        <f t="shared" ca="1" si="93"/>
        <v/>
      </c>
      <c r="BU20" s="34" t="str">
        <f t="shared" ca="1" si="93"/>
        <v/>
      </c>
      <c r="BV20" s="34" t="str">
        <f t="shared" ca="1" si="93"/>
        <v/>
      </c>
      <c r="BW20" s="34" t="str">
        <f t="shared" ca="1" si="93"/>
        <v/>
      </c>
      <c r="BX20" s="34" t="str">
        <f t="shared" ca="1" si="93"/>
        <v/>
      </c>
      <c r="BY20" s="34" t="str">
        <f t="shared" ca="1" si="93"/>
        <v/>
      </c>
      <c r="BZ20" s="34" t="str">
        <f t="shared" ref="BZ20:CD23" ca="1" si="100">IF(AND($C20="Goal",BZ$5&gt;=$D20,BZ$5&lt;=$D20+$E20-1),2,IF(AND($C20="Milestone",BZ$5&gt;=$D20,BZ$5&lt;=$D20+$E20-1),1,""))</f>
        <v/>
      </c>
      <c r="CA20" s="34" t="str">
        <f t="shared" ca="1" si="100"/>
        <v/>
      </c>
      <c r="CB20" s="34" t="str">
        <f t="shared" ca="1" si="100"/>
        <v/>
      </c>
      <c r="CC20" s="34" t="str">
        <f t="shared" ca="1" si="100"/>
        <v/>
      </c>
      <c r="CD20" s="34" t="str">
        <f t="shared" ca="1" si="100"/>
        <v/>
      </c>
      <c r="CE20" s="34" t="str">
        <f t="shared" ca="1" si="94"/>
        <v/>
      </c>
      <c r="CF20" s="34" t="str">
        <f t="shared" ca="1" si="94"/>
        <v/>
      </c>
      <c r="CG20" s="34" t="str">
        <f t="shared" ca="1" si="94"/>
        <v/>
      </c>
      <c r="CH20" s="34" t="str">
        <f t="shared" ca="1" si="94"/>
        <v/>
      </c>
      <c r="CI20" s="34" t="str">
        <f t="shared" ca="1" si="94"/>
        <v/>
      </c>
      <c r="CJ20" s="34" t="str">
        <f t="shared" ca="1" si="94"/>
        <v/>
      </c>
      <c r="CK20" s="34" t="str">
        <f t="shared" ca="1" si="94"/>
        <v/>
      </c>
      <c r="CL20" s="34" t="str">
        <f t="shared" ca="1" si="94"/>
        <v/>
      </c>
      <c r="CM20" s="34" t="str">
        <f t="shared" ref="CM20:CQ23" ca="1" si="101">IF(AND($C20="Goal",CM$5&gt;=$D20,CM$5&lt;=$D20+$E20-1),2,IF(AND($C20="Milestone",CM$5&gt;=$D20,CM$5&lt;=$D20+$E20-1),1,""))</f>
        <v/>
      </c>
      <c r="CN20" s="34" t="str">
        <f t="shared" ca="1" si="101"/>
        <v/>
      </c>
      <c r="CO20" s="34" t="str">
        <f t="shared" ca="1" si="101"/>
        <v/>
      </c>
      <c r="CP20" s="34" t="str">
        <f t="shared" ca="1" si="101"/>
        <v/>
      </c>
      <c r="CQ20" s="34" t="str">
        <f t="shared" ca="1" si="101"/>
        <v/>
      </c>
      <c r="CR20" s="34" t="str">
        <f t="shared" ca="1" si="95"/>
        <v/>
      </c>
      <c r="CS20" s="34" t="str">
        <f t="shared" ca="1" si="95"/>
        <v/>
      </c>
      <c r="CT20" s="34" t="str">
        <f t="shared" ca="1" si="95"/>
        <v/>
      </c>
      <c r="CU20" s="34" t="str">
        <f t="shared" ca="1" si="95"/>
        <v/>
      </c>
      <c r="CV20" s="34" t="str">
        <f t="shared" ca="1" si="95"/>
        <v/>
      </c>
      <c r="CW20" s="34" t="str">
        <f t="shared" ca="1" si="95"/>
        <v/>
      </c>
      <c r="CX20" s="34" t="str">
        <f t="shared" ca="1" si="95"/>
        <v/>
      </c>
      <c r="CY20" s="34" t="str">
        <f t="shared" ca="1" si="95"/>
        <v/>
      </c>
      <c r="CZ20" s="34" t="str">
        <f t="shared" ref="CZ20:DD23" ca="1" si="102">IF(AND($C20="Goal",CZ$5&gt;=$D20,CZ$5&lt;=$D20+$E20-1),2,IF(AND($C20="Milestone",CZ$5&gt;=$D20,CZ$5&lt;=$D20+$E20-1),1,""))</f>
        <v/>
      </c>
      <c r="DA20" s="34" t="str">
        <f t="shared" ca="1" si="102"/>
        <v/>
      </c>
      <c r="DB20" s="34" t="str">
        <f t="shared" ca="1" si="102"/>
        <v/>
      </c>
      <c r="DC20" s="34" t="str">
        <f t="shared" ca="1" si="102"/>
        <v/>
      </c>
      <c r="DD20" s="34" t="str">
        <f t="shared" ca="1" si="102"/>
        <v/>
      </c>
      <c r="DE20" s="34" t="str">
        <f t="shared" ca="1" si="96"/>
        <v/>
      </c>
      <c r="DF20" s="34" t="str">
        <f t="shared" ca="1" si="96"/>
        <v/>
      </c>
      <c r="DG20" s="34" t="str">
        <f t="shared" ca="1" si="96"/>
        <v/>
      </c>
      <c r="DH20" s="34" t="str">
        <f t="shared" ca="1" si="96"/>
        <v/>
      </c>
      <c r="DI20" s="34" t="str">
        <f t="shared" ca="1" si="96"/>
        <v/>
      </c>
      <c r="DJ20" s="34" t="str">
        <f t="shared" ca="1" si="96"/>
        <v/>
      </c>
      <c r="DK20" s="34" t="str">
        <f t="shared" ca="1" si="96"/>
        <v/>
      </c>
      <c r="DL20" s="34" t="str">
        <f t="shared" ca="1" si="96"/>
        <v/>
      </c>
      <c r="DM20" s="34" t="str">
        <f t="shared" ref="DM20:DQ23" ca="1" si="103">IF(AND($C20="Goal",DM$5&gt;=$D20,DM$5&lt;=$D20+$E20-1),2,IF(AND($C20="Milestone",DM$5&gt;=$D20,DM$5&lt;=$D20+$E20-1),1,""))</f>
        <v/>
      </c>
      <c r="DN20" s="34" t="str">
        <f t="shared" ca="1" si="103"/>
        <v/>
      </c>
      <c r="DO20" s="34" t="str">
        <f t="shared" ca="1" si="103"/>
        <v/>
      </c>
      <c r="DP20" s="34" t="str">
        <f t="shared" ca="1" si="103"/>
        <v/>
      </c>
      <c r="DQ20" s="34" t="str">
        <f t="shared" ca="1" si="103"/>
        <v/>
      </c>
      <c r="DR20" s="34" t="str">
        <f t="shared" ca="1" si="97"/>
        <v/>
      </c>
      <c r="DS20" s="34" t="str">
        <f t="shared" ca="1" si="97"/>
        <v/>
      </c>
      <c r="DT20" s="34" t="str">
        <f t="shared" ca="1" si="97"/>
        <v/>
      </c>
      <c r="DU20" s="34" t="str">
        <f t="shared" ca="1" si="97"/>
        <v/>
      </c>
      <c r="DV20" s="34" t="str">
        <f t="shared" ca="1" si="97"/>
        <v/>
      </c>
      <c r="DW20" s="34" t="str">
        <f t="shared" ca="1" si="97"/>
        <v/>
      </c>
      <c r="DX20" s="34" t="str">
        <f t="shared" ca="1" si="97"/>
        <v/>
      </c>
      <c r="DY20" s="34" t="str">
        <f t="shared" ref="DY20:EC23" ca="1" si="104">IF(AND($C20="Goal",DY$5&gt;=$D20,DY$5&lt;=$D20+$E20-1),2,IF(AND($C20="Milestone",DY$5&gt;=$D20,DY$5&lt;=$D20+$E20-1),1,""))</f>
        <v/>
      </c>
      <c r="DZ20" s="34" t="str">
        <f t="shared" ca="1" si="104"/>
        <v/>
      </c>
      <c r="EA20" s="34" t="str">
        <f t="shared" ca="1" si="104"/>
        <v/>
      </c>
      <c r="EB20" s="34" t="str">
        <f t="shared" ca="1" si="104"/>
        <v/>
      </c>
      <c r="EC20" s="34" t="str">
        <f t="shared" ca="1" si="104"/>
        <v/>
      </c>
      <c r="ED20" s="34" t="str">
        <f t="shared" ca="1" si="98"/>
        <v/>
      </c>
      <c r="EE20" s="34" t="str">
        <f t="shared" ca="1" si="98"/>
        <v/>
      </c>
      <c r="EF20" s="34" t="str">
        <f t="shared" ca="1" si="98"/>
        <v/>
      </c>
      <c r="EG20" s="34" t="str">
        <f t="shared" ca="1" si="98"/>
        <v/>
      </c>
      <c r="EH20" s="34" t="str">
        <f t="shared" ca="1" si="98"/>
        <v/>
      </c>
      <c r="EI20" s="34" t="str">
        <f t="shared" ca="1" si="98"/>
        <v/>
      </c>
      <c r="EJ20" s="34" t="str">
        <f t="shared" ca="1" si="98"/>
        <v/>
      </c>
      <c r="EK20" s="34" t="str">
        <f t="shared" ref="EK20:EO23" ca="1" si="105">IF(AND($C20="Goal",EK$5&gt;=$D20,EK$5&lt;=$D20+$E20-1),2,IF(AND($C20="Milestone",EK$5&gt;=$D20,EK$5&lt;=$D20+$E20-1),1,""))</f>
        <v/>
      </c>
      <c r="EL20" s="34" t="str">
        <f t="shared" ca="1" si="105"/>
        <v/>
      </c>
      <c r="EM20" s="34" t="str">
        <f t="shared" ca="1" si="105"/>
        <v/>
      </c>
      <c r="EN20" s="34" t="str">
        <f t="shared" ca="1" si="105"/>
        <v/>
      </c>
      <c r="EO20" s="34" t="str">
        <f t="shared" ca="1" si="105"/>
        <v/>
      </c>
    </row>
    <row r="21" spans="1:146" s="2" customFormat="1" ht="30" customHeight="1" x14ac:dyDescent="0.35">
      <c r="A21" s="13"/>
      <c r="B21" s="52" t="s">
        <v>36</v>
      </c>
      <c r="C21" s="32"/>
      <c r="D21" s="30"/>
      <c r="E21" s="31"/>
      <c r="F21" s="31"/>
      <c r="G21" s="31"/>
      <c r="H21" s="25"/>
      <c r="I21" s="34" t="str">
        <f t="shared" ca="1" si="87"/>
        <v/>
      </c>
      <c r="J21" s="34" t="str">
        <f t="shared" ca="1" si="87"/>
        <v/>
      </c>
      <c r="K21" s="34" t="str">
        <f t="shared" ca="1" si="87"/>
        <v/>
      </c>
      <c r="L21" s="34" t="str">
        <f t="shared" ca="1" si="87"/>
        <v/>
      </c>
      <c r="M21" s="34" t="str">
        <f t="shared" ca="1" si="87"/>
        <v/>
      </c>
      <c r="N21" s="34" t="str">
        <f t="shared" ca="1" si="87"/>
        <v/>
      </c>
      <c r="O21" s="34" t="str">
        <f t="shared" ca="1" si="87"/>
        <v/>
      </c>
      <c r="P21" s="34" t="str">
        <f t="shared" ca="1" si="87"/>
        <v/>
      </c>
      <c r="Q21" s="34" t="str">
        <f t="shared" ca="1" si="87"/>
        <v/>
      </c>
      <c r="R21" s="34" t="str">
        <f t="shared" ca="1" si="87"/>
        <v/>
      </c>
      <c r="S21" s="34" t="str">
        <f t="shared" ca="1" si="88"/>
        <v/>
      </c>
      <c r="T21" s="34" t="str">
        <f t="shared" ca="1" si="88"/>
        <v/>
      </c>
      <c r="U21" s="34" t="str">
        <f t="shared" ca="1" si="88"/>
        <v/>
      </c>
      <c r="V21" s="34" t="str">
        <f t="shared" ca="1" si="88"/>
        <v/>
      </c>
      <c r="W21" s="34" t="str">
        <f t="shared" ca="1" si="88"/>
        <v/>
      </c>
      <c r="X21" s="34" t="str">
        <f t="shared" ca="1" si="88"/>
        <v/>
      </c>
      <c r="Y21" s="34" t="str">
        <f t="shared" ca="1" si="88"/>
        <v/>
      </c>
      <c r="Z21" s="34" t="str">
        <f t="shared" ca="1" si="88"/>
        <v/>
      </c>
      <c r="AA21" s="34" t="str">
        <f t="shared" ca="1" si="88"/>
        <v/>
      </c>
      <c r="AB21" s="34" t="str">
        <f t="shared" ca="1" si="88"/>
        <v/>
      </c>
      <c r="AC21" s="34" t="str">
        <f t="shared" ca="1" si="89"/>
        <v/>
      </c>
      <c r="AD21" s="34" t="str">
        <f t="shared" ca="1" si="89"/>
        <v/>
      </c>
      <c r="AE21" s="34" t="str">
        <f t="shared" ca="1" si="89"/>
        <v/>
      </c>
      <c r="AF21" s="34" t="str">
        <f t="shared" ca="1" si="89"/>
        <v/>
      </c>
      <c r="AG21" s="34" t="str">
        <f t="shared" ca="1" si="89"/>
        <v/>
      </c>
      <c r="AH21" s="34" t="str">
        <f t="shared" ca="1" si="89"/>
        <v/>
      </c>
      <c r="AI21" s="34" t="str">
        <f t="shared" ca="1" si="89"/>
        <v/>
      </c>
      <c r="AJ21" s="34" t="str">
        <f t="shared" ca="1" si="89"/>
        <v/>
      </c>
      <c r="AK21" s="34" t="str">
        <f t="shared" ca="1" si="89"/>
        <v/>
      </c>
      <c r="AL21" s="34" t="str">
        <f t="shared" ca="1" si="89"/>
        <v/>
      </c>
      <c r="AM21" s="34" t="str">
        <f t="shared" ca="1" si="90"/>
        <v/>
      </c>
      <c r="AN21" s="34" t="str">
        <f t="shared" ca="1" si="90"/>
        <v/>
      </c>
      <c r="AO21" s="34" t="str">
        <f t="shared" ca="1" si="90"/>
        <v/>
      </c>
      <c r="AP21" s="34" t="str">
        <f t="shared" ca="1" si="90"/>
        <v/>
      </c>
      <c r="AQ21" s="34" t="str">
        <f t="shared" ca="1" si="90"/>
        <v/>
      </c>
      <c r="AR21" s="34" t="str">
        <f t="shared" ca="1" si="90"/>
        <v/>
      </c>
      <c r="AS21" s="34" t="str">
        <f t="shared" ca="1" si="90"/>
        <v/>
      </c>
      <c r="AT21" s="34" t="str">
        <f t="shared" ca="1" si="90"/>
        <v/>
      </c>
      <c r="AU21" s="34" t="str">
        <f t="shared" ca="1" si="90"/>
        <v/>
      </c>
      <c r="AV21" s="34" t="str">
        <f t="shared" ca="1" si="90"/>
        <v/>
      </c>
      <c r="AW21" s="34" t="str">
        <f t="shared" ca="1" si="91"/>
        <v/>
      </c>
      <c r="AX21" s="34" t="str">
        <f t="shared" ca="1" si="91"/>
        <v/>
      </c>
      <c r="AY21" s="34" t="str">
        <f t="shared" ca="1" si="91"/>
        <v/>
      </c>
      <c r="AZ21" s="34" t="str">
        <f t="shared" ca="1" si="91"/>
        <v/>
      </c>
      <c r="BA21" s="34" t="str">
        <f t="shared" ca="1" si="91"/>
        <v/>
      </c>
      <c r="BB21" s="34" t="str">
        <f t="shared" ca="1" si="91"/>
        <v/>
      </c>
      <c r="BC21" s="34" t="str">
        <f t="shared" ca="1" si="91"/>
        <v/>
      </c>
      <c r="BD21" s="34" t="str">
        <f t="shared" ca="1" si="91"/>
        <v/>
      </c>
      <c r="BE21" s="34" t="str">
        <f t="shared" ca="1" si="91"/>
        <v/>
      </c>
      <c r="BF21" s="34" t="str">
        <f t="shared" ca="1" si="91"/>
        <v/>
      </c>
      <c r="BG21" s="34" t="str">
        <f t="shared" ca="1" si="92"/>
        <v/>
      </c>
      <c r="BH21" s="34" t="str">
        <f t="shared" ca="1" si="92"/>
        <v/>
      </c>
      <c r="BI21" s="34" t="str">
        <f t="shared" ca="1" si="92"/>
        <v/>
      </c>
      <c r="BJ21" s="34" t="str">
        <f t="shared" ca="1" si="92"/>
        <v/>
      </c>
      <c r="BK21" s="34" t="str">
        <f t="shared" ca="1" si="92"/>
        <v/>
      </c>
      <c r="BL21" s="34" t="str">
        <f t="shared" ca="1" si="92"/>
        <v/>
      </c>
      <c r="BM21" s="34" t="str">
        <f t="shared" ca="1" si="99"/>
        <v/>
      </c>
      <c r="BN21" s="34" t="str">
        <f t="shared" ca="1" si="99"/>
        <v/>
      </c>
      <c r="BO21" s="34" t="str">
        <f t="shared" ca="1" si="99"/>
        <v/>
      </c>
      <c r="BP21" s="34" t="str">
        <f t="shared" ca="1" si="99"/>
        <v/>
      </c>
      <c r="BQ21" s="34" t="str">
        <f t="shared" ca="1" si="99"/>
        <v/>
      </c>
      <c r="BR21" s="34" t="str">
        <f t="shared" ca="1" si="93"/>
        <v/>
      </c>
      <c r="BS21" s="34" t="str">
        <f t="shared" ca="1" si="93"/>
        <v/>
      </c>
      <c r="BT21" s="34" t="str">
        <f t="shared" ca="1" si="93"/>
        <v/>
      </c>
      <c r="BU21" s="34" t="str">
        <f t="shared" ca="1" si="93"/>
        <v/>
      </c>
      <c r="BV21" s="34" t="str">
        <f t="shared" ca="1" si="93"/>
        <v/>
      </c>
      <c r="BW21" s="34" t="str">
        <f t="shared" ca="1" si="93"/>
        <v/>
      </c>
      <c r="BX21" s="34" t="str">
        <f t="shared" ca="1" si="93"/>
        <v/>
      </c>
      <c r="BY21" s="34" t="str">
        <f t="shared" ca="1" si="93"/>
        <v/>
      </c>
      <c r="BZ21" s="34" t="str">
        <f t="shared" ca="1" si="100"/>
        <v/>
      </c>
      <c r="CA21" s="34" t="str">
        <f t="shared" ca="1" si="100"/>
        <v/>
      </c>
      <c r="CB21" s="34" t="str">
        <f t="shared" ca="1" si="100"/>
        <v/>
      </c>
      <c r="CC21" s="34" t="str">
        <f t="shared" ca="1" si="100"/>
        <v/>
      </c>
      <c r="CD21" s="34" t="str">
        <f t="shared" ca="1" si="100"/>
        <v/>
      </c>
      <c r="CE21" s="34" t="str">
        <f t="shared" ca="1" si="94"/>
        <v/>
      </c>
      <c r="CF21" s="34" t="str">
        <f t="shared" ca="1" si="94"/>
        <v/>
      </c>
      <c r="CG21" s="34" t="str">
        <f t="shared" ca="1" si="94"/>
        <v/>
      </c>
      <c r="CH21" s="34" t="str">
        <f t="shared" ca="1" si="94"/>
        <v/>
      </c>
      <c r="CI21" s="34" t="str">
        <f t="shared" ca="1" si="94"/>
        <v/>
      </c>
      <c r="CJ21" s="34" t="str">
        <f t="shared" ca="1" si="94"/>
        <v/>
      </c>
      <c r="CK21" s="34" t="str">
        <f t="shared" ca="1" si="94"/>
        <v/>
      </c>
      <c r="CL21" s="34" t="str">
        <f t="shared" ca="1" si="94"/>
        <v/>
      </c>
      <c r="CM21" s="34" t="str">
        <f t="shared" ca="1" si="101"/>
        <v/>
      </c>
      <c r="CN21" s="34" t="str">
        <f t="shared" ca="1" si="101"/>
        <v/>
      </c>
      <c r="CO21" s="34" t="str">
        <f t="shared" ca="1" si="101"/>
        <v/>
      </c>
      <c r="CP21" s="34" t="str">
        <f t="shared" ca="1" si="101"/>
        <v/>
      </c>
      <c r="CQ21" s="34" t="str">
        <f t="shared" ca="1" si="101"/>
        <v/>
      </c>
      <c r="CR21" s="34" t="str">
        <f t="shared" ca="1" si="95"/>
        <v/>
      </c>
      <c r="CS21" s="34" t="str">
        <f t="shared" ca="1" si="95"/>
        <v/>
      </c>
      <c r="CT21" s="34" t="str">
        <f t="shared" ca="1" si="95"/>
        <v/>
      </c>
      <c r="CU21" s="34" t="str">
        <f t="shared" ca="1" si="95"/>
        <v/>
      </c>
      <c r="CV21" s="34" t="str">
        <f t="shared" ca="1" si="95"/>
        <v/>
      </c>
      <c r="CW21" s="34" t="str">
        <f t="shared" ca="1" si="95"/>
        <v/>
      </c>
      <c r="CX21" s="34" t="str">
        <f t="shared" ca="1" si="95"/>
        <v/>
      </c>
      <c r="CY21" s="34" t="str">
        <f t="shared" ca="1" si="95"/>
        <v/>
      </c>
      <c r="CZ21" s="34" t="str">
        <f t="shared" ca="1" si="102"/>
        <v/>
      </c>
      <c r="DA21" s="34" t="str">
        <f t="shared" ca="1" si="102"/>
        <v/>
      </c>
      <c r="DB21" s="34" t="str">
        <f t="shared" ca="1" si="102"/>
        <v/>
      </c>
      <c r="DC21" s="34" t="str">
        <f t="shared" ca="1" si="102"/>
        <v/>
      </c>
      <c r="DD21" s="34" t="str">
        <f t="shared" ca="1" si="102"/>
        <v/>
      </c>
      <c r="DE21" s="34" t="str">
        <f t="shared" ca="1" si="96"/>
        <v/>
      </c>
      <c r="DF21" s="34" t="str">
        <f t="shared" ca="1" si="96"/>
        <v/>
      </c>
      <c r="DG21" s="34" t="str">
        <f t="shared" ca="1" si="96"/>
        <v/>
      </c>
      <c r="DH21" s="34" t="str">
        <f t="shared" ca="1" si="96"/>
        <v/>
      </c>
      <c r="DI21" s="34" t="str">
        <f t="shared" ca="1" si="96"/>
        <v/>
      </c>
      <c r="DJ21" s="34" t="str">
        <f t="shared" ca="1" si="96"/>
        <v/>
      </c>
      <c r="DK21" s="34" t="str">
        <f t="shared" ca="1" si="96"/>
        <v/>
      </c>
      <c r="DL21" s="34" t="str">
        <f t="shared" ca="1" si="96"/>
        <v/>
      </c>
      <c r="DM21" s="34" t="str">
        <f t="shared" ca="1" si="103"/>
        <v/>
      </c>
      <c r="DN21" s="34" t="str">
        <f t="shared" ca="1" si="103"/>
        <v/>
      </c>
      <c r="DO21" s="34" t="str">
        <f t="shared" ca="1" si="103"/>
        <v/>
      </c>
      <c r="DP21" s="34" t="str">
        <f t="shared" ca="1" si="103"/>
        <v/>
      </c>
      <c r="DQ21" s="34" t="str">
        <f t="shared" ca="1" si="103"/>
        <v/>
      </c>
      <c r="DR21" s="34" t="str">
        <f t="shared" ca="1" si="97"/>
        <v/>
      </c>
      <c r="DS21" s="34" t="str">
        <f t="shared" ca="1" si="97"/>
        <v/>
      </c>
      <c r="DT21" s="34" t="str">
        <f t="shared" ca="1" si="97"/>
        <v/>
      </c>
      <c r="DU21" s="34" t="str">
        <f t="shared" ca="1" si="97"/>
        <v/>
      </c>
      <c r="DV21" s="34" t="str">
        <f t="shared" ca="1" si="97"/>
        <v/>
      </c>
      <c r="DW21" s="34" t="str">
        <f t="shared" ca="1" si="97"/>
        <v/>
      </c>
      <c r="DX21" s="34" t="str">
        <f t="shared" ca="1" si="97"/>
        <v/>
      </c>
      <c r="DY21" s="34" t="str">
        <f t="shared" ca="1" si="104"/>
        <v/>
      </c>
      <c r="DZ21" s="34" t="str">
        <f t="shared" ca="1" si="104"/>
        <v/>
      </c>
      <c r="EA21" s="34" t="str">
        <f t="shared" ca="1" si="104"/>
        <v/>
      </c>
      <c r="EB21" s="34" t="str">
        <f t="shared" ca="1" si="104"/>
        <v/>
      </c>
      <c r="EC21" s="34" t="str">
        <f t="shared" ca="1" si="104"/>
        <v/>
      </c>
      <c r="ED21" s="34" t="str">
        <f t="shared" ca="1" si="98"/>
        <v/>
      </c>
      <c r="EE21" s="34" t="str">
        <f t="shared" ca="1" si="98"/>
        <v/>
      </c>
      <c r="EF21" s="34" t="str">
        <f t="shared" ca="1" si="98"/>
        <v/>
      </c>
      <c r="EG21" s="34" t="str">
        <f t="shared" ca="1" si="98"/>
        <v/>
      </c>
      <c r="EH21" s="34" t="str">
        <f t="shared" ca="1" si="98"/>
        <v/>
      </c>
      <c r="EI21" s="34" t="str">
        <f t="shared" ca="1" si="98"/>
        <v/>
      </c>
      <c r="EJ21" s="34" t="str">
        <f t="shared" ca="1" si="98"/>
        <v/>
      </c>
      <c r="EK21" s="34" t="str">
        <f t="shared" ca="1" si="105"/>
        <v/>
      </c>
      <c r="EL21" s="34" t="str">
        <f t="shared" ca="1" si="105"/>
        <v/>
      </c>
      <c r="EM21" s="34" t="str">
        <f t="shared" ca="1" si="105"/>
        <v/>
      </c>
      <c r="EN21" s="34" t="str">
        <f t="shared" ca="1" si="105"/>
        <v/>
      </c>
      <c r="EO21" s="34" t="str">
        <f t="shared" ca="1" si="105"/>
        <v/>
      </c>
    </row>
    <row r="22" spans="1:146" s="2" customFormat="1" ht="30" customHeight="1" x14ac:dyDescent="0.35">
      <c r="A22" s="13"/>
      <c r="B22" s="49" t="s">
        <v>37</v>
      </c>
      <c r="C22" s="32" t="s">
        <v>6</v>
      </c>
      <c r="D22" s="30">
        <f ca="1">D20+5</f>
        <v>44342</v>
      </c>
      <c r="E22" s="31">
        <v>20</v>
      </c>
      <c r="F22" s="31"/>
      <c r="G22" s="31"/>
      <c r="H22" s="25"/>
      <c r="I22" s="34" t="str">
        <f t="shared" ca="1" si="87"/>
        <v/>
      </c>
      <c r="J22" s="34" t="str">
        <f t="shared" ca="1" si="87"/>
        <v/>
      </c>
      <c r="K22" s="34" t="str">
        <f t="shared" ca="1" si="87"/>
        <v/>
      </c>
      <c r="L22" s="34" t="str">
        <f t="shared" ca="1" si="87"/>
        <v/>
      </c>
      <c r="M22" s="34" t="str">
        <f t="shared" ca="1" si="87"/>
        <v/>
      </c>
      <c r="N22" s="34" t="str">
        <f t="shared" ca="1" si="87"/>
        <v/>
      </c>
      <c r="O22" s="34" t="str">
        <f t="shared" ca="1" si="87"/>
        <v/>
      </c>
      <c r="P22" s="34" t="str">
        <f t="shared" ca="1" si="87"/>
        <v/>
      </c>
      <c r="Q22" s="34" t="str">
        <f t="shared" ca="1" si="87"/>
        <v/>
      </c>
      <c r="R22" s="34" t="str">
        <f t="shared" ca="1" si="87"/>
        <v/>
      </c>
      <c r="S22" s="34" t="str">
        <f t="shared" ca="1" si="88"/>
        <v/>
      </c>
      <c r="T22" s="34" t="str">
        <f t="shared" ca="1" si="88"/>
        <v/>
      </c>
      <c r="U22" s="34" t="str">
        <f t="shared" ca="1" si="88"/>
        <v/>
      </c>
      <c r="V22" s="34" t="str">
        <f t="shared" ca="1" si="88"/>
        <v/>
      </c>
      <c r="W22" s="34" t="str">
        <f t="shared" ca="1" si="88"/>
        <v/>
      </c>
      <c r="X22" s="34" t="str">
        <f t="shared" ca="1" si="88"/>
        <v/>
      </c>
      <c r="Y22" s="34" t="str">
        <f t="shared" ca="1" si="88"/>
        <v/>
      </c>
      <c r="Z22" s="34" t="str">
        <f t="shared" ca="1" si="88"/>
        <v/>
      </c>
      <c r="AA22" s="34" t="str">
        <f t="shared" ca="1" si="88"/>
        <v/>
      </c>
      <c r="AB22" s="34" t="str">
        <f t="shared" ca="1" si="88"/>
        <v/>
      </c>
      <c r="AC22" s="34" t="str">
        <f t="shared" ca="1" si="89"/>
        <v/>
      </c>
      <c r="AD22" s="34" t="str">
        <f t="shared" ca="1" si="89"/>
        <v/>
      </c>
      <c r="AE22" s="34" t="str">
        <f t="shared" ca="1" si="89"/>
        <v/>
      </c>
      <c r="AF22" s="34" t="str">
        <f t="shared" ca="1" si="89"/>
        <v/>
      </c>
      <c r="AG22" s="34" t="str">
        <f t="shared" ca="1" si="89"/>
        <v/>
      </c>
      <c r="AH22" s="34" t="str">
        <f t="shared" ca="1" si="89"/>
        <v/>
      </c>
      <c r="AI22" s="34" t="str">
        <f t="shared" ca="1" si="89"/>
        <v/>
      </c>
      <c r="AJ22" s="34" t="str">
        <f t="shared" ca="1" si="89"/>
        <v/>
      </c>
      <c r="AK22" s="34" t="str">
        <f t="shared" ca="1" si="89"/>
        <v/>
      </c>
      <c r="AL22" s="34" t="str">
        <f t="shared" ca="1" si="89"/>
        <v/>
      </c>
      <c r="AM22" s="34" t="str">
        <f t="shared" ca="1" si="90"/>
        <v/>
      </c>
      <c r="AN22" s="34" t="str">
        <f t="shared" ca="1" si="90"/>
        <v/>
      </c>
      <c r="AO22" s="34" t="str">
        <f t="shared" ca="1" si="90"/>
        <v/>
      </c>
      <c r="AP22" s="34" t="str">
        <f t="shared" ca="1" si="90"/>
        <v/>
      </c>
      <c r="AQ22" s="34" t="str">
        <f t="shared" ca="1" si="90"/>
        <v/>
      </c>
      <c r="AR22" s="34" t="str">
        <f t="shared" ca="1" si="90"/>
        <v/>
      </c>
      <c r="AS22" s="34" t="str">
        <f t="shared" ca="1" si="90"/>
        <v/>
      </c>
      <c r="AT22" s="34" t="str">
        <f t="shared" ca="1" si="90"/>
        <v/>
      </c>
      <c r="AU22" s="34" t="str">
        <f t="shared" ca="1" si="90"/>
        <v/>
      </c>
      <c r="AV22" s="34" t="str">
        <f t="shared" ca="1" si="90"/>
        <v/>
      </c>
      <c r="AW22" s="34" t="str">
        <f t="shared" ca="1" si="91"/>
        <v/>
      </c>
      <c r="AX22" s="34" t="str">
        <f t="shared" ca="1" si="91"/>
        <v/>
      </c>
      <c r="AY22" s="34" t="str">
        <f t="shared" ca="1" si="91"/>
        <v/>
      </c>
      <c r="AZ22" s="34" t="str">
        <f t="shared" ca="1" si="91"/>
        <v/>
      </c>
      <c r="BA22" s="34" t="str">
        <f t="shared" ca="1" si="91"/>
        <v/>
      </c>
      <c r="BB22" s="34" t="str">
        <f t="shared" ca="1" si="91"/>
        <v/>
      </c>
      <c r="BC22" s="34" t="str">
        <f t="shared" ca="1" si="91"/>
        <v/>
      </c>
      <c r="BD22" s="34" t="str">
        <f t="shared" ca="1" si="91"/>
        <v/>
      </c>
      <c r="BE22" s="34" t="str">
        <f t="shared" ca="1" si="91"/>
        <v/>
      </c>
      <c r="BF22" s="34" t="str">
        <f t="shared" ca="1" si="91"/>
        <v/>
      </c>
      <c r="BG22" s="34" t="str">
        <f t="shared" ca="1" si="92"/>
        <v/>
      </c>
      <c r="BH22" s="34" t="str">
        <f t="shared" ca="1" si="92"/>
        <v/>
      </c>
      <c r="BI22" s="34" t="str">
        <f t="shared" ca="1" si="92"/>
        <v/>
      </c>
      <c r="BJ22" s="34" t="str">
        <f t="shared" ca="1" si="92"/>
        <v/>
      </c>
      <c r="BK22" s="34" t="str">
        <f t="shared" ca="1" si="92"/>
        <v/>
      </c>
      <c r="BL22" s="34" t="str">
        <f t="shared" ca="1" si="92"/>
        <v/>
      </c>
      <c r="BM22" s="34" t="str">
        <f t="shared" ca="1" si="99"/>
        <v/>
      </c>
      <c r="BN22" s="34" t="str">
        <f t="shared" ca="1" si="99"/>
        <v/>
      </c>
      <c r="BO22" s="34" t="str">
        <f t="shared" ca="1" si="99"/>
        <v/>
      </c>
      <c r="BP22" s="34" t="str">
        <f t="shared" ca="1" si="99"/>
        <v/>
      </c>
      <c r="BQ22" s="34" t="str">
        <f t="shared" ca="1" si="99"/>
        <v/>
      </c>
      <c r="BR22" s="34" t="str">
        <f t="shared" ca="1" si="93"/>
        <v/>
      </c>
      <c r="BS22" s="34" t="str">
        <f t="shared" ca="1" si="93"/>
        <v/>
      </c>
      <c r="BT22" s="34" t="str">
        <f t="shared" ca="1" si="93"/>
        <v/>
      </c>
      <c r="BU22" s="34" t="str">
        <f t="shared" ca="1" si="93"/>
        <v/>
      </c>
      <c r="BV22" s="34" t="str">
        <f t="shared" ca="1" si="93"/>
        <v/>
      </c>
      <c r="BW22" s="34" t="str">
        <f t="shared" ca="1" si="93"/>
        <v/>
      </c>
      <c r="BX22" s="34" t="str">
        <f t="shared" ca="1" si="93"/>
        <v/>
      </c>
      <c r="BY22" s="34" t="str">
        <f t="shared" ca="1" si="93"/>
        <v/>
      </c>
      <c r="BZ22" s="34" t="str">
        <f t="shared" ca="1" si="100"/>
        <v/>
      </c>
      <c r="CA22" s="34" t="str">
        <f t="shared" ca="1" si="100"/>
        <v/>
      </c>
      <c r="CB22" s="34" t="str">
        <f t="shared" ca="1" si="100"/>
        <v/>
      </c>
      <c r="CC22" s="34" t="str">
        <f t="shared" ca="1" si="100"/>
        <v/>
      </c>
      <c r="CD22" s="34" t="str">
        <f t="shared" ca="1" si="100"/>
        <v/>
      </c>
      <c r="CE22" s="34" t="str">
        <f t="shared" ca="1" si="94"/>
        <v/>
      </c>
      <c r="CF22" s="34" t="str">
        <f t="shared" ca="1" si="94"/>
        <v/>
      </c>
      <c r="CG22" s="34" t="str">
        <f t="shared" ca="1" si="94"/>
        <v/>
      </c>
      <c r="CH22" s="34" t="str">
        <f t="shared" ca="1" si="94"/>
        <v/>
      </c>
      <c r="CI22" s="34" t="str">
        <f t="shared" ca="1" si="94"/>
        <v/>
      </c>
      <c r="CJ22" s="34" t="str">
        <f t="shared" ca="1" si="94"/>
        <v/>
      </c>
      <c r="CK22" s="34" t="str">
        <f t="shared" ca="1" si="94"/>
        <v/>
      </c>
      <c r="CL22" s="34" t="str">
        <f t="shared" ca="1" si="94"/>
        <v/>
      </c>
      <c r="CM22" s="34" t="str">
        <f t="shared" ca="1" si="101"/>
        <v/>
      </c>
      <c r="CN22" s="34" t="str">
        <f t="shared" ca="1" si="101"/>
        <v/>
      </c>
      <c r="CO22" s="34" t="str">
        <f t="shared" ca="1" si="101"/>
        <v/>
      </c>
      <c r="CP22" s="34" t="str">
        <f t="shared" ca="1" si="101"/>
        <v/>
      </c>
      <c r="CQ22" s="34" t="str">
        <f t="shared" ca="1" si="101"/>
        <v/>
      </c>
      <c r="CR22" s="34" t="str">
        <f t="shared" ca="1" si="95"/>
        <v/>
      </c>
      <c r="CS22" s="34" t="str">
        <f t="shared" ca="1" si="95"/>
        <v/>
      </c>
      <c r="CT22" s="34" t="str">
        <f t="shared" ca="1" si="95"/>
        <v/>
      </c>
      <c r="CU22" s="34" t="str">
        <f t="shared" ca="1" si="95"/>
        <v/>
      </c>
      <c r="CV22" s="34" t="str">
        <f t="shared" ca="1" si="95"/>
        <v/>
      </c>
      <c r="CW22" s="34" t="str">
        <f t="shared" ca="1" si="95"/>
        <v/>
      </c>
      <c r="CX22" s="34" t="str">
        <f t="shared" ca="1" si="95"/>
        <v/>
      </c>
      <c r="CY22" s="34" t="str">
        <f t="shared" ca="1" si="95"/>
        <v/>
      </c>
      <c r="CZ22" s="34" t="str">
        <f t="shared" ca="1" si="102"/>
        <v/>
      </c>
      <c r="DA22" s="34" t="str">
        <f t="shared" ca="1" si="102"/>
        <v/>
      </c>
      <c r="DB22" s="34" t="str">
        <f t="shared" ca="1" si="102"/>
        <v/>
      </c>
      <c r="DC22" s="34" t="str">
        <f t="shared" ca="1" si="102"/>
        <v/>
      </c>
      <c r="DD22" s="34" t="str">
        <f t="shared" ca="1" si="102"/>
        <v/>
      </c>
      <c r="DE22" s="34" t="str">
        <f t="shared" ca="1" si="96"/>
        <v/>
      </c>
      <c r="DF22" s="34" t="str">
        <f t="shared" ca="1" si="96"/>
        <v/>
      </c>
      <c r="DG22" s="34" t="str">
        <f t="shared" ca="1" si="96"/>
        <v/>
      </c>
      <c r="DH22" s="34" t="str">
        <f t="shared" ca="1" si="96"/>
        <v/>
      </c>
      <c r="DI22" s="34" t="str">
        <f t="shared" ca="1" si="96"/>
        <v/>
      </c>
      <c r="DJ22" s="34" t="str">
        <f t="shared" ca="1" si="96"/>
        <v/>
      </c>
      <c r="DK22" s="34" t="str">
        <f t="shared" ca="1" si="96"/>
        <v/>
      </c>
      <c r="DL22" s="34" t="str">
        <f t="shared" ca="1" si="96"/>
        <v/>
      </c>
      <c r="DM22" s="34" t="str">
        <f t="shared" ca="1" si="103"/>
        <v/>
      </c>
      <c r="DN22" s="34" t="str">
        <f t="shared" ca="1" si="103"/>
        <v/>
      </c>
      <c r="DO22" s="34" t="str">
        <f t="shared" ca="1" si="103"/>
        <v/>
      </c>
      <c r="DP22" s="34" t="str">
        <f t="shared" ca="1" si="103"/>
        <v/>
      </c>
      <c r="DQ22" s="34" t="str">
        <f t="shared" ca="1" si="103"/>
        <v/>
      </c>
      <c r="DR22" s="34" t="str">
        <f t="shared" ca="1" si="97"/>
        <v/>
      </c>
      <c r="DS22" s="34" t="str">
        <f t="shared" ca="1" si="97"/>
        <v/>
      </c>
      <c r="DT22" s="34" t="str">
        <f t="shared" ca="1" si="97"/>
        <v/>
      </c>
      <c r="DU22" s="34" t="str">
        <f t="shared" ca="1" si="97"/>
        <v/>
      </c>
      <c r="DV22" s="34" t="str">
        <f t="shared" ca="1" si="97"/>
        <v/>
      </c>
      <c r="DW22" s="34" t="str">
        <f t="shared" ca="1" si="97"/>
        <v/>
      </c>
      <c r="DX22" s="34" t="str">
        <f t="shared" ca="1" si="97"/>
        <v/>
      </c>
      <c r="DY22" s="34" t="str">
        <f t="shared" ca="1" si="104"/>
        <v/>
      </c>
      <c r="DZ22" s="34" t="str">
        <f t="shared" ca="1" si="104"/>
        <v/>
      </c>
      <c r="EA22" s="34" t="str">
        <f t="shared" ca="1" si="104"/>
        <v/>
      </c>
      <c r="EB22" s="34" t="str">
        <f t="shared" ca="1" si="104"/>
        <v/>
      </c>
      <c r="EC22" s="34" t="str">
        <f t="shared" ca="1" si="104"/>
        <v/>
      </c>
      <c r="ED22" s="34" t="str">
        <f t="shared" ca="1" si="98"/>
        <v/>
      </c>
      <c r="EE22" s="34" t="str">
        <f t="shared" ca="1" si="98"/>
        <v/>
      </c>
      <c r="EF22" s="34" t="str">
        <f t="shared" ca="1" si="98"/>
        <v/>
      </c>
      <c r="EG22" s="34" t="str">
        <f t="shared" ca="1" si="98"/>
        <v/>
      </c>
      <c r="EH22" s="34" t="str">
        <f t="shared" ca="1" si="98"/>
        <v/>
      </c>
      <c r="EI22" s="34" t="str">
        <f t="shared" ca="1" si="98"/>
        <v/>
      </c>
      <c r="EJ22" s="34" t="str">
        <f t="shared" ca="1" si="98"/>
        <v/>
      </c>
      <c r="EK22" s="34" t="str">
        <f t="shared" ca="1" si="105"/>
        <v/>
      </c>
      <c r="EL22" s="34" t="str">
        <f t="shared" ca="1" si="105"/>
        <v/>
      </c>
      <c r="EM22" s="34" t="str">
        <f t="shared" ca="1" si="105"/>
        <v/>
      </c>
      <c r="EN22" s="34" t="str">
        <f t="shared" ca="1" si="105"/>
        <v/>
      </c>
      <c r="EO22" s="34" t="str">
        <f t="shared" ca="1" si="105"/>
        <v/>
      </c>
    </row>
    <row r="23" spans="1:146" s="2" customFormat="1" ht="30" customHeight="1" x14ac:dyDescent="0.35">
      <c r="A23" s="13"/>
      <c r="B23" s="50" t="s">
        <v>38</v>
      </c>
      <c r="C23" s="32" t="s">
        <v>7</v>
      </c>
      <c r="D23" s="30">
        <f ca="1">D22+20</f>
        <v>44362</v>
      </c>
      <c r="E23" s="31">
        <v>44</v>
      </c>
      <c r="F23" s="31"/>
      <c r="G23" s="31"/>
      <c r="H23" s="25"/>
      <c r="I23" s="34" t="str">
        <f t="shared" ca="1" si="87"/>
        <v/>
      </c>
      <c r="J23" s="34" t="str">
        <f t="shared" ca="1" si="87"/>
        <v/>
      </c>
      <c r="K23" s="34" t="str">
        <f t="shared" ca="1" si="87"/>
        <v/>
      </c>
      <c r="L23" s="34" t="str">
        <f t="shared" ca="1" si="87"/>
        <v/>
      </c>
      <c r="M23" s="34" t="str">
        <f t="shared" ca="1" si="87"/>
        <v/>
      </c>
      <c r="N23" s="34" t="str">
        <f t="shared" ca="1" si="87"/>
        <v/>
      </c>
      <c r="O23" s="34" t="str">
        <f t="shared" ca="1" si="87"/>
        <v/>
      </c>
      <c r="P23" s="34" t="str">
        <f t="shared" ca="1" si="87"/>
        <v/>
      </c>
      <c r="Q23" s="34" t="str">
        <f t="shared" ca="1" si="87"/>
        <v/>
      </c>
      <c r="R23" s="34" t="str">
        <f t="shared" ca="1" si="87"/>
        <v/>
      </c>
      <c r="S23" s="34" t="str">
        <f t="shared" ca="1" si="88"/>
        <v/>
      </c>
      <c r="T23" s="34" t="str">
        <f t="shared" ca="1" si="88"/>
        <v/>
      </c>
      <c r="U23" s="34" t="str">
        <f t="shared" ca="1" si="88"/>
        <v/>
      </c>
      <c r="V23" s="34" t="str">
        <f t="shared" ca="1" si="88"/>
        <v/>
      </c>
      <c r="W23" s="34" t="str">
        <f t="shared" ca="1" si="88"/>
        <v/>
      </c>
      <c r="X23" s="34" t="str">
        <f t="shared" ca="1" si="88"/>
        <v/>
      </c>
      <c r="Y23" s="34" t="str">
        <f t="shared" ca="1" si="88"/>
        <v/>
      </c>
      <c r="Z23" s="34" t="str">
        <f t="shared" ca="1" si="88"/>
        <v/>
      </c>
      <c r="AA23" s="34" t="str">
        <f t="shared" ca="1" si="88"/>
        <v/>
      </c>
      <c r="AB23" s="34" t="str">
        <f t="shared" ca="1" si="88"/>
        <v/>
      </c>
      <c r="AC23" s="34" t="str">
        <f t="shared" ca="1" si="89"/>
        <v/>
      </c>
      <c r="AD23" s="34" t="str">
        <f t="shared" ca="1" si="89"/>
        <v/>
      </c>
      <c r="AE23" s="34" t="str">
        <f t="shared" ca="1" si="89"/>
        <v/>
      </c>
      <c r="AF23" s="34" t="str">
        <f t="shared" ca="1" si="89"/>
        <v/>
      </c>
      <c r="AG23" s="34" t="str">
        <f t="shared" ca="1" si="89"/>
        <v/>
      </c>
      <c r="AH23" s="34" t="str">
        <f t="shared" ca="1" si="89"/>
        <v/>
      </c>
      <c r="AI23" s="34" t="str">
        <f t="shared" ca="1" si="89"/>
        <v/>
      </c>
      <c r="AJ23" s="34" t="str">
        <f t="shared" ca="1" si="89"/>
        <v/>
      </c>
      <c r="AK23" s="34" t="str">
        <f t="shared" ca="1" si="89"/>
        <v/>
      </c>
      <c r="AL23" s="34" t="str">
        <f t="shared" ca="1" si="89"/>
        <v/>
      </c>
      <c r="AM23" s="34" t="str">
        <f t="shared" ca="1" si="90"/>
        <v/>
      </c>
      <c r="AN23" s="34" t="str">
        <f t="shared" ca="1" si="90"/>
        <v/>
      </c>
      <c r="AO23" s="34" t="str">
        <f t="shared" ca="1" si="90"/>
        <v/>
      </c>
      <c r="AP23" s="34" t="str">
        <f t="shared" ca="1" si="90"/>
        <v/>
      </c>
      <c r="AQ23" s="34" t="str">
        <f t="shared" ca="1" si="90"/>
        <v/>
      </c>
      <c r="AR23" s="34" t="str">
        <f t="shared" ca="1" si="90"/>
        <v/>
      </c>
      <c r="AS23" s="34" t="str">
        <f t="shared" ca="1" si="90"/>
        <v/>
      </c>
      <c r="AT23" s="34" t="str">
        <f t="shared" ca="1" si="90"/>
        <v/>
      </c>
      <c r="AU23" s="34" t="str">
        <f t="shared" ca="1" si="90"/>
        <v/>
      </c>
      <c r="AV23" s="34" t="str">
        <f t="shared" ca="1" si="90"/>
        <v/>
      </c>
      <c r="AW23" s="34" t="str">
        <f t="shared" ca="1" si="91"/>
        <v/>
      </c>
      <c r="AX23" s="34" t="str">
        <f t="shared" ca="1" si="91"/>
        <v/>
      </c>
      <c r="AY23" s="34" t="str">
        <f t="shared" ca="1" si="91"/>
        <v/>
      </c>
      <c r="AZ23" s="34" t="str">
        <f t="shared" ca="1" si="91"/>
        <v/>
      </c>
      <c r="BA23" s="34" t="str">
        <f t="shared" ca="1" si="91"/>
        <v/>
      </c>
      <c r="BB23" s="34" t="str">
        <f t="shared" ca="1" si="91"/>
        <v/>
      </c>
      <c r="BC23" s="34" t="str">
        <f t="shared" ca="1" si="91"/>
        <v/>
      </c>
      <c r="BD23" s="34" t="str">
        <f t="shared" ca="1" si="91"/>
        <v/>
      </c>
      <c r="BE23" s="34" t="str">
        <f t="shared" ca="1" si="91"/>
        <v/>
      </c>
      <c r="BF23" s="34" t="str">
        <f t="shared" ca="1" si="91"/>
        <v/>
      </c>
      <c r="BG23" s="34" t="str">
        <f t="shared" ca="1" si="92"/>
        <v/>
      </c>
      <c r="BH23" s="34" t="str">
        <f t="shared" ca="1" si="92"/>
        <v/>
      </c>
      <c r="BI23" s="34" t="str">
        <f t="shared" ca="1" si="92"/>
        <v/>
      </c>
      <c r="BJ23" s="34" t="str">
        <f t="shared" ca="1" si="92"/>
        <v/>
      </c>
      <c r="BK23" s="34" t="str">
        <f t="shared" ca="1" si="92"/>
        <v/>
      </c>
      <c r="BL23" s="34" t="str">
        <f t="shared" ca="1" si="92"/>
        <v/>
      </c>
      <c r="BM23" s="34" t="str">
        <f t="shared" ca="1" si="99"/>
        <v/>
      </c>
      <c r="BN23" s="34" t="str">
        <f t="shared" ca="1" si="99"/>
        <v/>
      </c>
      <c r="BO23" s="34" t="str">
        <f t="shared" ca="1" si="99"/>
        <v/>
      </c>
      <c r="BP23" s="34" t="str">
        <f t="shared" ca="1" si="99"/>
        <v/>
      </c>
      <c r="BQ23" s="34" t="str">
        <f t="shared" ca="1" si="99"/>
        <v/>
      </c>
      <c r="BR23" s="34" t="str">
        <f t="shared" ca="1" si="93"/>
        <v/>
      </c>
      <c r="BS23" s="34" t="str">
        <f t="shared" ca="1" si="93"/>
        <v/>
      </c>
      <c r="BT23" s="34" t="str">
        <f t="shared" ca="1" si="93"/>
        <v/>
      </c>
      <c r="BU23" s="34" t="str">
        <f t="shared" ca="1" si="93"/>
        <v/>
      </c>
      <c r="BV23" s="34" t="str">
        <f t="shared" ca="1" si="93"/>
        <v/>
      </c>
      <c r="BW23" s="34" t="str">
        <f t="shared" ca="1" si="93"/>
        <v/>
      </c>
      <c r="BX23" s="34" t="str">
        <f t="shared" ca="1" si="93"/>
        <v/>
      </c>
      <c r="BY23" s="34" t="str">
        <f t="shared" ca="1" si="93"/>
        <v/>
      </c>
      <c r="BZ23" s="34" t="str">
        <f t="shared" ca="1" si="100"/>
        <v/>
      </c>
      <c r="CA23" s="34" t="str">
        <f t="shared" ca="1" si="100"/>
        <v/>
      </c>
      <c r="CB23" s="34" t="str">
        <f t="shared" ca="1" si="100"/>
        <v/>
      </c>
      <c r="CC23" s="34" t="str">
        <f t="shared" ca="1" si="100"/>
        <v/>
      </c>
      <c r="CD23" s="34" t="str">
        <f t="shared" ca="1" si="100"/>
        <v/>
      </c>
      <c r="CE23" s="34" t="str">
        <f t="shared" ca="1" si="94"/>
        <v/>
      </c>
      <c r="CF23" s="34" t="str">
        <f t="shared" ca="1" si="94"/>
        <v/>
      </c>
      <c r="CG23" s="34" t="str">
        <f t="shared" ca="1" si="94"/>
        <v/>
      </c>
      <c r="CH23" s="34" t="str">
        <f t="shared" ca="1" si="94"/>
        <v/>
      </c>
      <c r="CI23" s="34" t="str">
        <f t="shared" ca="1" si="94"/>
        <v/>
      </c>
      <c r="CJ23" s="34" t="str">
        <f t="shared" ca="1" si="94"/>
        <v/>
      </c>
      <c r="CK23" s="34" t="str">
        <f t="shared" ca="1" si="94"/>
        <v/>
      </c>
      <c r="CL23" s="34" t="str">
        <f t="shared" ca="1" si="94"/>
        <v/>
      </c>
      <c r="CM23" s="34" t="str">
        <f t="shared" ca="1" si="101"/>
        <v/>
      </c>
      <c r="CN23" s="34" t="str">
        <f t="shared" ca="1" si="101"/>
        <v/>
      </c>
      <c r="CO23" s="34" t="str">
        <f t="shared" ca="1" si="101"/>
        <v/>
      </c>
      <c r="CP23" s="34" t="str">
        <f t="shared" ca="1" si="101"/>
        <v/>
      </c>
      <c r="CQ23" s="34" t="str">
        <f t="shared" ca="1" si="101"/>
        <v/>
      </c>
      <c r="CR23" s="34" t="str">
        <f t="shared" ca="1" si="95"/>
        <v/>
      </c>
      <c r="CS23" s="34" t="str">
        <f t="shared" ca="1" si="95"/>
        <v/>
      </c>
      <c r="CT23" s="34" t="str">
        <f t="shared" ca="1" si="95"/>
        <v/>
      </c>
      <c r="CU23" s="34" t="str">
        <f t="shared" ca="1" si="95"/>
        <v/>
      </c>
      <c r="CV23" s="34" t="str">
        <f t="shared" ca="1" si="95"/>
        <v/>
      </c>
      <c r="CW23" s="34" t="str">
        <f t="shared" ca="1" si="95"/>
        <v/>
      </c>
      <c r="CX23" s="34" t="str">
        <f t="shared" ca="1" si="95"/>
        <v/>
      </c>
      <c r="CY23" s="34" t="str">
        <f t="shared" ca="1" si="95"/>
        <v/>
      </c>
      <c r="CZ23" s="34" t="str">
        <f t="shared" ca="1" si="102"/>
        <v/>
      </c>
      <c r="DA23" s="34" t="str">
        <f t="shared" ca="1" si="102"/>
        <v/>
      </c>
      <c r="DB23" s="34" t="str">
        <f t="shared" ca="1" si="102"/>
        <v/>
      </c>
      <c r="DC23" s="34" t="str">
        <f t="shared" ca="1" si="102"/>
        <v/>
      </c>
      <c r="DD23" s="34" t="str">
        <f t="shared" ca="1" si="102"/>
        <v/>
      </c>
      <c r="DE23" s="34" t="str">
        <f t="shared" ca="1" si="96"/>
        <v/>
      </c>
      <c r="DF23" s="34" t="str">
        <f t="shared" ca="1" si="96"/>
        <v/>
      </c>
      <c r="DG23" s="34" t="str">
        <f t="shared" ca="1" si="96"/>
        <v/>
      </c>
      <c r="DH23" s="34" t="str">
        <f t="shared" ca="1" si="96"/>
        <v/>
      </c>
      <c r="DI23" s="34" t="str">
        <f t="shared" ca="1" si="96"/>
        <v/>
      </c>
      <c r="DJ23" s="34" t="str">
        <f t="shared" ca="1" si="96"/>
        <v/>
      </c>
      <c r="DK23" s="34" t="str">
        <f t="shared" ca="1" si="96"/>
        <v/>
      </c>
      <c r="DL23" s="34" t="str">
        <f t="shared" ca="1" si="96"/>
        <v/>
      </c>
      <c r="DM23" s="34" t="str">
        <f t="shared" ca="1" si="103"/>
        <v/>
      </c>
      <c r="DN23" s="34" t="str">
        <f t="shared" ca="1" si="103"/>
        <v/>
      </c>
      <c r="DO23" s="34" t="str">
        <f t="shared" ca="1" si="103"/>
        <v/>
      </c>
      <c r="DP23" s="34" t="str">
        <f t="shared" ca="1" si="103"/>
        <v/>
      </c>
      <c r="DQ23" s="34" t="str">
        <f t="shared" ca="1" si="103"/>
        <v/>
      </c>
      <c r="DR23" s="34" t="str">
        <f t="shared" ca="1" si="97"/>
        <v/>
      </c>
      <c r="DS23" s="34" t="str">
        <f t="shared" ca="1" si="97"/>
        <v/>
      </c>
      <c r="DT23" s="34" t="str">
        <f t="shared" ca="1" si="97"/>
        <v/>
      </c>
      <c r="DU23" s="34" t="str">
        <f t="shared" ca="1" si="97"/>
        <v/>
      </c>
      <c r="DV23" s="34" t="str">
        <f t="shared" ca="1" si="97"/>
        <v/>
      </c>
      <c r="DW23" s="34" t="str">
        <f t="shared" ca="1" si="97"/>
        <v/>
      </c>
      <c r="DX23" s="34" t="str">
        <f t="shared" ca="1" si="97"/>
        <v/>
      </c>
      <c r="DY23" s="34" t="str">
        <f t="shared" ca="1" si="104"/>
        <v/>
      </c>
      <c r="DZ23" s="34" t="str">
        <f t="shared" ca="1" si="104"/>
        <v/>
      </c>
      <c r="EA23" s="34" t="str">
        <f t="shared" ca="1" si="104"/>
        <v/>
      </c>
      <c r="EB23" s="34" t="str">
        <f t="shared" ca="1" si="104"/>
        <v/>
      </c>
      <c r="EC23" s="34" t="str">
        <f t="shared" ca="1" si="104"/>
        <v/>
      </c>
      <c r="ED23" s="34" t="str">
        <f t="shared" ca="1" si="98"/>
        <v/>
      </c>
      <c r="EE23" s="34" t="str">
        <f t="shared" ca="1" si="98"/>
        <v/>
      </c>
      <c r="EF23" s="34" t="str">
        <f t="shared" ca="1" si="98"/>
        <v/>
      </c>
      <c r="EG23" s="34" t="str">
        <f t="shared" ca="1" si="98"/>
        <v/>
      </c>
      <c r="EH23" s="34" t="str">
        <f t="shared" ca="1" si="98"/>
        <v/>
      </c>
      <c r="EI23" s="34" t="str">
        <f t="shared" ca="1" si="98"/>
        <v/>
      </c>
      <c r="EJ23" s="34" t="str">
        <f t="shared" ca="1" si="98"/>
        <v/>
      </c>
      <c r="EK23" s="34" t="str">
        <f t="shared" ca="1" si="105"/>
        <v/>
      </c>
      <c r="EL23" s="34" t="str">
        <f t="shared" ca="1" si="105"/>
        <v/>
      </c>
      <c r="EM23" s="34" t="str">
        <f t="shared" ca="1" si="105"/>
        <v/>
      </c>
      <c r="EN23" s="34" t="str">
        <f t="shared" ca="1" si="105"/>
        <v/>
      </c>
      <c r="EO23" s="34" t="str">
        <f t="shared" ca="1" si="105"/>
        <v/>
      </c>
    </row>
    <row r="24" spans="1:146" s="2" customFormat="1" ht="30" customHeight="1" x14ac:dyDescent="0.35">
      <c r="A24" s="13"/>
      <c r="B24" s="36"/>
      <c r="C24" s="32"/>
      <c r="D24" s="30"/>
      <c r="E24" s="31"/>
      <c r="F24" s="31"/>
      <c r="G24" s="31"/>
      <c r="H24" s="25"/>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row>
    <row r="25" spans="1:146" s="2" customFormat="1" ht="30" customHeight="1" x14ac:dyDescent="0.35">
      <c r="A25" s="13"/>
      <c r="B25" s="47"/>
      <c r="C25" s="32"/>
      <c r="D25" s="30"/>
      <c r="E25" s="31"/>
      <c r="F25" s="31"/>
      <c r="G25" s="31"/>
      <c r="H25" s="25"/>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row>
    <row r="26" spans="1:146" s="2" customFormat="1" ht="30" customHeight="1" x14ac:dyDescent="0.35">
      <c r="A26" s="13"/>
      <c r="B26" s="23" t="s">
        <v>39</v>
      </c>
      <c r="C26" s="23"/>
      <c r="D26" s="23"/>
      <c r="E26" s="23"/>
      <c r="F26" s="37"/>
      <c r="G26" s="37"/>
      <c r="H26" s="37"/>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row>
    <row r="27" spans="1:146" s="2" customFormat="1" ht="30" customHeight="1" x14ac:dyDescent="0.35">
      <c r="A27" s="13"/>
      <c r="B27" s="19"/>
      <c r="C27" s="19"/>
      <c r="D27" s="4"/>
      <c r="E27" s="19"/>
      <c r="F27" s="3"/>
      <c r="G27" s="3"/>
      <c r="H27" s="25"/>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row>
    <row r="28" spans="1:146" s="2" customFormat="1" ht="30" customHeight="1" x14ac:dyDescent="0.35">
      <c r="A28" s="13"/>
      <c r="B28" s="19"/>
      <c r="C28" s="19"/>
      <c r="D28" s="5"/>
      <c r="E28" s="19"/>
      <c r="F28" s="3"/>
      <c r="G28" s="3"/>
      <c r="H28" s="25"/>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row>
    <row r="29" spans="1:146" s="2" customFormat="1" ht="30" customHeight="1" x14ac:dyDescent="0.35">
      <c r="A29" s="13"/>
      <c r="B29" s="19"/>
      <c r="C29" s="19"/>
      <c r="D29" s="19"/>
      <c r="E29" s="19"/>
      <c r="F29" s="3"/>
      <c r="G29" s="3"/>
      <c r="H29" s="25"/>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row>
    <row r="30" spans="1:146" s="2" customFormat="1" ht="30" customHeight="1" x14ac:dyDescent="0.35">
      <c r="A30" s="13" t="s">
        <v>40</v>
      </c>
      <c r="B30" s="19"/>
      <c r="C30" s="19"/>
      <c r="D30" s="19"/>
      <c r="E30" s="19"/>
      <c r="F30" s="3"/>
      <c r="G30" s="3"/>
      <c r="H30" s="25"/>
      <c r="I30" s="34" t="str">
        <f t="shared" ref="I30:AN30" ca="1" si="106">IF(AND($C24="Goal",I$5&gt;=$D24,I$5&lt;=$D24+$E24-1),2,IF(AND($C24="Milestone",I$5&gt;=$D24,I$5&lt;=$D24+$E24-1),1,""))</f>
        <v/>
      </c>
      <c r="J30" s="34" t="str">
        <f t="shared" ca="1" si="106"/>
        <v/>
      </c>
      <c r="K30" s="34" t="str">
        <f t="shared" ca="1" si="106"/>
        <v/>
      </c>
      <c r="L30" s="34" t="str">
        <f t="shared" ca="1" si="106"/>
        <v/>
      </c>
      <c r="M30" s="34" t="str">
        <f t="shared" ca="1" si="106"/>
        <v/>
      </c>
      <c r="N30" s="34" t="str">
        <f t="shared" ca="1" si="106"/>
        <v/>
      </c>
      <c r="O30" s="34" t="str">
        <f t="shared" ca="1" si="106"/>
        <v/>
      </c>
      <c r="P30" s="34" t="str">
        <f t="shared" ca="1" si="106"/>
        <v/>
      </c>
      <c r="Q30" s="34" t="str">
        <f t="shared" ca="1" si="106"/>
        <v/>
      </c>
      <c r="R30" s="34" t="str">
        <f t="shared" ca="1" si="106"/>
        <v/>
      </c>
      <c r="S30" s="34" t="str">
        <f t="shared" ca="1" si="106"/>
        <v/>
      </c>
      <c r="T30" s="34" t="str">
        <f t="shared" ca="1" si="106"/>
        <v/>
      </c>
      <c r="U30" s="34" t="str">
        <f t="shared" ca="1" si="106"/>
        <v/>
      </c>
      <c r="V30" s="34" t="str">
        <f t="shared" ca="1" si="106"/>
        <v/>
      </c>
      <c r="W30" s="34" t="str">
        <f t="shared" ca="1" si="106"/>
        <v/>
      </c>
      <c r="X30" s="34" t="str">
        <f t="shared" ca="1" si="106"/>
        <v/>
      </c>
      <c r="Y30" s="34" t="str">
        <f t="shared" ca="1" si="106"/>
        <v/>
      </c>
      <c r="Z30" s="34" t="str">
        <f t="shared" ca="1" si="106"/>
        <v/>
      </c>
      <c r="AA30" s="34" t="str">
        <f t="shared" ca="1" si="106"/>
        <v/>
      </c>
      <c r="AB30" s="34" t="str">
        <f t="shared" ca="1" si="106"/>
        <v/>
      </c>
      <c r="AC30" s="34" t="str">
        <f t="shared" ca="1" si="106"/>
        <v/>
      </c>
      <c r="AD30" s="34" t="str">
        <f t="shared" ca="1" si="106"/>
        <v/>
      </c>
      <c r="AE30" s="34" t="str">
        <f t="shared" ca="1" si="106"/>
        <v/>
      </c>
      <c r="AF30" s="34" t="str">
        <f t="shared" ca="1" si="106"/>
        <v/>
      </c>
      <c r="AG30" s="34" t="str">
        <f t="shared" ca="1" si="106"/>
        <v/>
      </c>
      <c r="AH30" s="34" t="str">
        <f t="shared" ca="1" si="106"/>
        <v/>
      </c>
      <c r="AI30" s="34" t="str">
        <f t="shared" ca="1" si="106"/>
        <v/>
      </c>
      <c r="AJ30" s="34" t="str">
        <f t="shared" ca="1" si="106"/>
        <v/>
      </c>
      <c r="AK30" s="34" t="str">
        <f t="shared" ca="1" si="106"/>
        <v/>
      </c>
      <c r="AL30" s="34" t="str">
        <f t="shared" ca="1" si="106"/>
        <v/>
      </c>
      <c r="AM30" s="34" t="str">
        <f t="shared" ca="1" si="106"/>
        <v/>
      </c>
      <c r="AN30" s="34" t="str">
        <f t="shared" ca="1" si="106"/>
        <v/>
      </c>
      <c r="AO30" s="34" t="str">
        <f t="shared" ref="AO30:BT30" ca="1" si="107">IF(AND($C24="Goal",AO$5&gt;=$D24,AO$5&lt;=$D24+$E24-1),2,IF(AND($C24="Milestone",AO$5&gt;=$D24,AO$5&lt;=$D24+$E24-1),1,""))</f>
        <v/>
      </c>
      <c r="AP30" s="34" t="str">
        <f t="shared" ca="1" si="107"/>
        <v/>
      </c>
      <c r="AQ30" s="34" t="str">
        <f t="shared" ca="1" si="107"/>
        <v/>
      </c>
      <c r="AR30" s="34" t="str">
        <f t="shared" ca="1" si="107"/>
        <v/>
      </c>
      <c r="AS30" s="34" t="str">
        <f t="shared" ca="1" si="107"/>
        <v/>
      </c>
      <c r="AT30" s="34" t="str">
        <f t="shared" ca="1" si="107"/>
        <v/>
      </c>
      <c r="AU30" s="34" t="str">
        <f t="shared" ca="1" si="107"/>
        <v/>
      </c>
      <c r="AV30" s="34" t="str">
        <f t="shared" ca="1" si="107"/>
        <v/>
      </c>
      <c r="AW30" s="34" t="str">
        <f t="shared" ca="1" si="107"/>
        <v/>
      </c>
      <c r="AX30" s="34" t="str">
        <f t="shared" ca="1" si="107"/>
        <v/>
      </c>
      <c r="AY30" s="34" t="str">
        <f t="shared" ca="1" si="107"/>
        <v/>
      </c>
      <c r="AZ30" s="34" t="str">
        <f t="shared" ca="1" si="107"/>
        <v/>
      </c>
      <c r="BA30" s="34" t="str">
        <f t="shared" ca="1" si="107"/>
        <v/>
      </c>
      <c r="BB30" s="34" t="str">
        <f t="shared" ca="1" si="107"/>
        <v/>
      </c>
      <c r="BC30" s="34" t="str">
        <f t="shared" ca="1" si="107"/>
        <v/>
      </c>
      <c r="BD30" s="34" t="str">
        <f t="shared" ca="1" si="107"/>
        <v/>
      </c>
      <c r="BE30" s="34" t="str">
        <f t="shared" ca="1" si="107"/>
        <v/>
      </c>
      <c r="BF30" s="34" t="str">
        <f t="shared" ca="1" si="107"/>
        <v/>
      </c>
      <c r="BG30" s="34" t="str">
        <f t="shared" ca="1" si="107"/>
        <v/>
      </c>
      <c r="BH30" s="34" t="str">
        <f t="shared" ca="1" si="107"/>
        <v/>
      </c>
      <c r="BI30" s="34" t="str">
        <f t="shared" ca="1" si="107"/>
        <v/>
      </c>
      <c r="BJ30" s="34" t="str">
        <f t="shared" ca="1" si="107"/>
        <v/>
      </c>
      <c r="BK30" s="34" t="str">
        <f t="shared" ca="1" si="107"/>
        <v/>
      </c>
      <c r="BL30" s="34" t="str">
        <f t="shared" ca="1" si="107"/>
        <v/>
      </c>
      <c r="BM30" s="34" t="str">
        <f t="shared" ca="1" si="107"/>
        <v/>
      </c>
      <c r="BN30" s="34" t="str">
        <f t="shared" ca="1" si="107"/>
        <v/>
      </c>
      <c r="BO30" s="34" t="str">
        <f t="shared" ca="1" si="107"/>
        <v/>
      </c>
      <c r="BP30" s="34" t="str">
        <f t="shared" ca="1" si="107"/>
        <v/>
      </c>
      <c r="BQ30" s="34" t="str">
        <f t="shared" ca="1" si="107"/>
        <v/>
      </c>
      <c r="BR30" s="34" t="str">
        <f t="shared" ca="1" si="107"/>
        <v/>
      </c>
      <c r="BS30" s="34" t="str">
        <f t="shared" ca="1" si="107"/>
        <v/>
      </c>
      <c r="BT30" s="34" t="str">
        <f t="shared" ca="1" si="107"/>
        <v/>
      </c>
      <c r="BU30" s="34" t="str">
        <f t="shared" ref="BU30:CZ30" ca="1" si="108">IF(AND($C24="Goal",BU$5&gt;=$D24,BU$5&lt;=$D24+$E24-1),2,IF(AND($C24="Milestone",BU$5&gt;=$D24,BU$5&lt;=$D24+$E24-1),1,""))</f>
        <v/>
      </c>
      <c r="BV30" s="34" t="str">
        <f t="shared" ca="1" si="108"/>
        <v/>
      </c>
      <c r="BW30" s="34" t="str">
        <f t="shared" ca="1" si="108"/>
        <v/>
      </c>
      <c r="BX30" s="34" t="str">
        <f t="shared" ca="1" si="108"/>
        <v/>
      </c>
      <c r="BY30" s="34" t="str">
        <f t="shared" ca="1" si="108"/>
        <v/>
      </c>
      <c r="BZ30" s="34" t="str">
        <f t="shared" ca="1" si="108"/>
        <v/>
      </c>
      <c r="CA30" s="34" t="str">
        <f t="shared" ca="1" si="108"/>
        <v/>
      </c>
      <c r="CB30" s="34" t="str">
        <f t="shared" ca="1" si="108"/>
        <v/>
      </c>
      <c r="CC30" s="34" t="str">
        <f t="shared" ca="1" si="108"/>
        <v/>
      </c>
      <c r="CD30" s="34" t="str">
        <f t="shared" ca="1" si="108"/>
        <v/>
      </c>
      <c r="CE30" s="34" t="str">
        <f t="shared" ca="1" si="108"/>
        <v/>
      </c>
      <c r="CF30" s="34" t="str">
        <f t="shared" ca="1" si="108"/>
        <v/>
      </c>
      <c r="CG30" s="34" t="str">
        <f t="shared" ca="1" si="108"/>
        <v/>
      </c>
      <c r="CH30" s="34" t="str">
        <f t="shared" ca="1" si="108"/>
        <v/>
      </c>
      <c r="CI30" s="34" t="str">
        <f t="shared" ca="1" si="108"/>
        <v/>
      </c>
      <c r="CJ30" s="34" t="str">
        <f t="shared" ca="1" si="108"/>
        <v/>
      </c>
      <c r="CK30" s="34" t="str">
        <f t="shared" ca="1" si="108"/>
        <v/>
      </c>
      <c r="CL30" s="34" t="str">
        <f t="shared" ca="1" si="108"/>
        <v/>
      </c>
      <c r="CM30" s="34" t="str">
        <f t="shared" ca="1" si="108"/>
        <v/>
      </c>
      <c r="CN30" s="34" t="str">
        <f t="shared" ca="1" si="108"/>
        <v/>
      </c>
      <c r="CO30" s="34" t="str">
        <f t="shared" ca="1" si="108"/>
        <v/>
      </c>
      <c r="CP30" s="34" t="str">
        <f t="shared" ca="1" si="108"/>
        <v/>
      </c>
      <c r="CQ30" s="34" t="str">
        <f t="shared" ca="1" si="108"/>
        <v/>
      </c>
      <c r="CR30" s="34" t="str">
        <f t="shared" ca="1" si="108"/>
        <v/>
      </c>
      <c r="CS30" s="34" t="str">
        <f t="shared" ca="1" si="108"/>
        <v/>
      </c>
      <c r="CT30" s="34" t="str">
        <f t="shared" ca="1" si="108"/>
        <v/>
      </c>
      <c r="CU30" s="34" t="str">
        <f t="shared" ca="1" si="108"/>
        <v/>
      </c>
      <c r="CV30" s="34" t="str">
        <f t="shared" ca="1" si="108"/>
        <v/>
      </c>
      <c r="CW30" s="34" t="str">
        <f t="shared" ca="1" si="108"/>
        <v/>
      </c>
      <c r="CX30" s="34" t="str">
        <f t="shared" ca="1" si="108"/>
        <v/>
      </c>
      <c r="CY30" s="34" t="str">
        <f t="shared" ca="1" si="108"/>
        <v/>
      </c>
      <c r="CZ30" s="34" t="str">
        <f t="shared" ca="1" si="108"/>
        <v/>
      </c>
      <c r="DA30" s="34" t="str">
        <f t="shared" ref="DA30:EF30" ca="1" si="109">IF(AND($C24="Goal",DA$5&gt;=$D24,DA$5&lt;=$D24+$E24-1),2,IF(AND($C24="Milestone",DA$5&gt;=$D24,DA$5&lt;=$D24+$E24-1),1,""))</f>
        <v/>
      </c>
      <c r="DB30" s="34" t="str">
        <f t="shared" ca="1" si="109"/>
        <v/>
      </c>
      <c r="DC30" s="34" t="str">
        <f t="shared" ca="1" si="109"/>
        <v/>
      </c>
      <c r="DD30" s="34" t="str">
        <f t="shared" ca="1" si="109"/>
        <v/>
      </c>
      <c r="DE30" s="34" t="str">
        <f t="shared" ca="1" si="109"/>
        <v/>
      </c>
      <c r="DF30" s="34" t="str">
        <f t="shared" ca="1" si="109"/>
        <v/>
      </c>
      <c r="DG30" s="34" t="str">
        <f t="shared" ca="1" si="109"/>
        <v/>
      </c>
      <c r="DH30" s="34" t="str">
        <f t="shared" ca="1" si="109"/>
        <v/>
      </c>
      <c r="DI30" s="34" t="str">
        <f t="shared" ca="1" si="109"/>
        <v/>
      </c>
      <c r="DJ30" s="34" t="str">
        <f t="shared" ca="1" si="109"/>
        <v/>
      </c>
      <c r="DK30" s="34" t="str">
        <f t="shared" ca="1" si="109"/>
        <v/>
      </c>
      <c r="DL30" s="34" t="str">
        <f t="shared" ca="1" si="109"/>
        <v/>
      </c>
      <c r="DM30" s="34" t="str">
        <f t="shared" ca="1" si="109"/>
        <v/>
      </c>
      <c r="DN30" s="34" t="str">
        <f t="shared" ca="1" si="109"/>
        <v/>
      </c>
      <c r="DO30" s="34" t="str">
        <f t="shared" ca="1" si="109"/>
        <v/>
      </c>
      <c r="DP30" s="34" t="str">
        <f t="shared" ca="1" si="109"/>
        <v/>
      </c>
      <c r="DQ30" s="34" t="str">
        <f t="shared" ca="1" si="109"/>
        <v/>
      </c>
      <c r="DR30" s="34" t="str">
        <f t="shared" ca="1" si="109"/>
        <v/>
      </c>
      <c r="DS30" s="34" t="str">
        <f t="shared" ca="1" si="109"/>
        <v/>
      </c>
      <c r="DT30" s="34" t="str">
        <f t="shared" ca="1" si="109"/>
        <v/>
      </c>
      <c r="DU30" s="34" t="str">
        <f t="shared" ca="1" si="109"/>
        <v/>
      </c>
      <c r="DV30" s="34" t="str">
        <f t="shared" ca="1" si="109"/>
        <v/>
      </c>
      <c r="DW30" s="34" t="str">
        <f t="shared" ca="1" si="109"/>
        <v/>
      </c>
      <c r="DX30" s="34" t="str">
        <f t="shared" ca="1" si="109"/>
        <v/>
      </c>
      <c r="DY30" s="34" t="str">
        <f t="shared" ca="1" si="109"/>
        <v/>
      </c>
      <c r="DZ30" s="34" t="str">
        <f t="shared" ca="1" si="109"/>
        <v/>
      </c>
      <c r="EA30" s="34" t="str">
        <f t="shared" ca="1" si="109"/>
        <v/>
      </c>
      <c r="EB30" s="34" t="str">
        <f t="shared" ca="1" si="109"/>
        <v/>
      </c>
      <c r="EC30" s="34" t="str">
        <f t="shared" ca="1" si="109"/>
        <v/>
      </c>
      <c r="ED30" s="34" t="str">
        <f t="shared" ca="1" si="109"/>
        <v/>
      </c>
      <c r="EE30" s="34" t="str">
        <f t="shared" ca="1" si="109"/>
        <v/>
      </c>
      <c r="EF30" s="34" t="str">
        <f t="shared" ca="1" si="109"/>
        <v/>
      </c>
      <c r="EG30" s="34" t="str">
        <f t="shared" ref="EG30:EO30" ca="1" si="110">IF(AND($C24="Goal",EG$5&gt;=$D24,EG$5&lt;=$D24+$E24-1),2,IF(AND($C24="Milestone",EG$5&gt;=$D24,EG$5&lt;=$D24+$E24-1),1,""))</f>
        <v/>
      </c>
      <c r="EH30" s="34" t="str">
        <f t="shared" ca="1" si="110"/>
        <v/>
      </c>
      <c r="EI30" s="34" t="str">
        <f t="shared" ca="1" si="110"/>
        <v/>
      </c>
      <c r="EJ30" s="34" t="str">
        <f t="shared" ca="1" si="110"/>
        <v/>
      </c>
      <c r="EK30" s="34" t="str">
        <f t="shared" ca="1" si="110"/>
        <v/>
      </c>
      <c r="EL30" s="34" t="str">
        <f t="shared" ca="1" si="110"/>
        <v/>
      </c>
      <c r="EM30" s="34" t="str">
        <f t="shared" ca="1" si="110"/>
        <v/>
      </c>
      <c r="EN30" s="34" t="str">
        <f t="shared" ca="1" si="110"/>
        <v/>
      </c>
      <c r="EO30" s="34" t="str">
        <f t="shared" ca="1" si="110"/>
        <v/>
      </c>
    </row>
    <row r="31" spans="1:146" s="2" customFormat="1" ht="30" customHeight="1" x14ac:dyDescent="0.35">
      <c r="A31" s="14" t="s">
        <v>41</v>
      </c>
      <c r="B31" s="19"/>
      <c r="C31" s="19"/>
      <c r="D31" s="19"/>
      <c r="E31" s="19"/>
      <c r="F31" s="3"/>
    </row>
    <row r="32" spans="1:146" ht="30" customHeight="1" x14ac:dyDescent="0.35">
      <c r="B32" s="19"/>
      <c r="D32" s="19"/>
      <c r="E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EP32" s="19"/>
    </row>
    <row r="33" spans="2:65" ht="30" customHeight="1" x14ac:dyDescent="0.35">
      <c r="B33" s="19"/>
      <c r="D33" s="19"/>
      <c r="E33" s="19"/>
      <c r="G33" s="15"/>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row>
    <row r="34" spans="2:65" ht="30" customHeight="1" x14ac:dyDescent="0.35">
      <c r="B34" s="19"/>
      <c r="D34" s="19"/>
      <c r="E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row>
    <row r="35" spans="2:65" ht="30" customHeight="1" x14ac:dyDescent="0.35">
      <c r="B35" s="19"/>
      <c r="D35" s="19"/>
      <c r="E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row>
    <row r="36" spans="2:65" ht="30" customHeight="1" x14ac:dyDescent="0.35">
      <c r="B36" s="19"/>
      <c r="D36" s="19"/>
      <c r="E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row>
    <row r="37" spans="2:65" ht="30" customHeight="1" x14ac:dyDescent="0.35">
      <c r="B37" s="19"/>
      <c r="D37" s="19"/>
      <c r="E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row>
    <row r="38" spans="2:65" ht="30" customHeight="1" x14ac:dyDescent="0.35">
      <c r="B38" s="19"/>
      <c r="D38" s="19"/>
      <c r="E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row>
    <row r="39" spans="2:65" ht="30" customHeight="1" x14ac:dyDescent="0.35">
      <c r="B39" s="19"/>
      <c r="D39" s="19"/>
      <c r="E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row>
    <row r="40" spans="2:65" ht="30" customHeight="1" x14ac:dyDescent="0.35">
      <c r="B40" s="19"/>
      <c r="D40" s="19"/>
      <c r="E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row>
  </sheetData>
  <mergeCells count="9">
    <mergeCell ref="X2:AA2"/>
    <mergeCell ref="AC2:AF2"/>
    <mergeCell ref="D3:E3"/>
    <mergeCell ref="D4:E4"/>
    <mergeCell ref="B5:H5"/>
    <mergeCell ref="F3:G3"/>
    <mergeCell ref="I2:L2"/>
    <mergeCell ref="N2:Q2"/>
    <mergeCell ref="S2:V2"/>
  </mergeCells>
  <conditionalFormatting sqref="I5:BL6 I26:EO30 I9:BL25 BM20:BQ25 BR5:BY7 BR9:BY25 BZ20:CD25 CE5:CL7 CE9:CL25 CM20:CQ25 CR5:CY7 CR9:CY25 CZ20:DD25 DE5:DL7 DE9:DL25 DM20:DQ25 DR5:DX7 DR9:DX25 DY20:EC25 ED5:EJ7 ED9:EJ25 EK20:EO25">
    <cfRule type="expression" dxfId="437" priority="2658">
      <formula>AND(TODAY()&gt;=I$5,TODAY()&lt;J$5)</formula>
    </cfRule>
  </conditionalFormatting>
  <conditionalFormatting sqref="I4:AM4">
    <cfRule type="expression" dxfId="436" priority="2664">
      <formula>I$5&lt;=EOMONTH($I$5,0)</formula>
    </cfRule>
  </conditionalFormatting>
  <conditionalFormatting sqref="J4:BL4 CR4 CY4">
    <cfRule type="expression" dxfId="435" priority="2660">
      <formula>AND(J$5&lt;=EOMONTH($I$5,2),J$5&gt;EOMONTH($I$5,0),J$5&gt;EOMONTH($I$5,1))</formula>
    </cfRule>
  </conditionalFormatting>
  <conditionalFormatting sqref="I4:BL4 CR4 CY4">
    <cfRule type="expression" dxfId="434" priority="2659">
      <formula>AND(I$5&lt;=EOMONTH($I$5,1),I$5&gt;EOMONTH($I$5,0))</formula>
    </cfRule>
  </conditionalFormatting>
  <conditionalFormatting sqref="H8:BK8">
    <cfRule type="expression" dxfId="433" priority="2764">
      <formula>AND(TODAY()&gt;=I$5,TODAY()&lt;J$5)</formula>
    </cfRule>
  </conditionalFormatting>
  <conditionalFormatting sqref="I24:EO29">
    <cfRule type="expression" dxfId="432" priority="2780" stopIfTrue="1">
      <formula>AND(#REF!="Low Risk",I$5&gt;=#REF!,I$5&lt;=#REF!+#REF!-1)</formula>
    </cfRule>
    <cfRule type="expression" dxfId="431" priority="2781" stopIfTrue="1">
      <formula>AND(#REF!="High Risk",I$5&gt;=#REF!,I$5&lt;=#REF!+#REF!-1)</formula>
    </cfRule>
    <cfRule type="expression" dxfId="430" priority="2782" stopIfTrue="1">
      <formula>AND(#REF!="On Track",I$5&gt;=#REF!,I$5&lt;=#REF!+#REF!-1)</formula>
    </cfRule>
    <cfRule type="expression" dxfId="429" priority="2783" stopIfTrue="1">
      <formula>AND(#REF!="Med Risk",I$5&gt;=#REF!,I$5&lt;=#REF!+#REF!-1)</formula>
    </cfRule>
    <cfRule type="expression" dxfId="428" priority="2784" stopIfTrue="1">
      <formula>AND(LEN(#REF!)=0,I$5&gt;=#REF!,I$5&lt;=#REF!+#REF!-1)</formula>
    </cfRule>
  </conditionalFormatting>
  <conditionalFormatting sqref="BM5">
    <cfRule type="expression" dxfId="427" priority="2650">
      <formula>AND(TODAY()&gt;=BM$5,TODAY()&lt;BN$5)</formula>
    </cfRule>
  </conditionalFormatting>
  <conditionalFormatting sqref="I7:BM7">
    <cfRule type="expression" dxfId="426" priority="2649">
      <formula>AND(TODAY()&gt;=I$5,TODAY()&lt;J$5)</formula>
    </cfRule>
  </conditionalFormatting>
  <conditionalFormatting sqref="BM6">
    <cfRule type="expression" dxfId="425" priority="2641">
      <formula>AND(TODAY()&gt;=BM$5,TODAY()&lt;BN$5)</formula>
    </cfRule>
  </conditionalFormatting>
  <conditionalFormatting sqref="BM9:BM19">
    <cfRule type="expression" dxfId="424" priority="2622">
      <formula>AND(TODAY()&gt;=BM$5,TODAY()&lt;BN$5)</formula>
    </cfRule>
  </conditionalFormatting>
  <conditionalFormatting sqref="BM13:BM18">
    <cfRule type="expression" dxfId="423" priority="2623" stopIfTrue="1">
      <formula>AND(#REF!="Low Risk",BM$5&gt;=#REF!,BM$5&lt;=#REF!+#REF!-1)</formula>
    </cfRule>
    <cfRule type="expression" dxfId="422" priority="2624" stopIfTrue="1">
      <formula>AND(#REF!="High Risk",BM$5&gt;=#REF!,BM$5&lt;=#REF!+#REF!-1)</formula>
    </cfRule>
    <cfRule type="expression" dxfId="421" priority="2625" stopIfTrue="1">
      <formula>AND(#REF!="On Track",BM$5&gt;=#REF!,BM$5&lt;=#REF!+#REF!-1)</formula>
    </cfRule>
    <cfRule type="expression" dxfId="420" priority="2626" stopIfTrue="1">
      <formula>AND(#REF!="Med Risk",BM$5&gt;=#REF!,BM$5&lt;=#REF!+#REF!-1)</formula>
    </cfRule>
    <cfRule type="expression" dxfId="419" priority="2627" stopIfTrue="1">
      <formula>AND(LEN(#REF!)=0,BM$5&gt;=#REF!,BM$5&lt;=#REF!+#REF!-1)</formula>
    </cfRule>
  </conditionalFormatting>
  <conditionalFormatting sqref="CN9:CN19">
    <cfRule type="expression" dxfId="418" priority="1635">
      <formula>AND(TODAY()&gt;=CN$5,TODAY()&lt;CO$5)</formula>
    </cfRule>
  </conditionalFormatting>
  <conditionalFormatting sqref="BO5">
    <cfRule type="expression" dxfId="417" priority="2081">
      <formula>AND(TODAY()&gt;=BO$5,TODAY()&lt;BP$5)</formula>
    </cfRule>
  </conditionalFormatting>
  <conditionalFormatting sqref="BO7">
    <cfRule type="expression" dxfId="416" priority="2080">
      <formula>AND(TODAY()&gt;=BO$5,TODAY()&lt;BP$5)</formula>
    </cfRule>
  </conditionalFormatting>
  <conditionalFormatting sqref="CB6">
    <cfRule type="expression" dxfId="415" priority="1846">
      <formula>AND(TODAY()&gt;=CB$5,TODAY()&lt;CC$5)</formula>
    </cfRule>
  </conditionalFormatting>
  <conditionalFormatting sqref="BN6">
    <cfRule type="expression" dxfId="414" priority="2118">
      <formula>AND(TODAY()&gt;=BN$5,TODAY()&lt;BO$5)</formula>
    </cfRule>
  </conditionalFormatting>
  <conditionalFormatting sqref="BN9:BN19">
    <cfRule type="expression" dxfId="413" priority="2101">
      <formula>AND(TODAY()&gt;=BN$5,TODAY()&lt;BO$5)</formula>
    </cfRule>
  </conditionalFormatting>
  <conditionalFormatting sqref="BM4">
    <cfRule type="expression" dxfId="412" priority="2146">
      <formula>AND(BM$5&lt;=EOMONTH($I$5,2),BM$5&gt;EOMONTH($I$5,0),BM$5&gt;EOMONTH($I$5,1))</formula>
    </cfRule>
  </conditionalFormatting>
  <conditionalFormatting sqref="BM4">
    <cfRule type="expression" dxfId="411" priority="2145">
      <formula>AND(BM$5&lt;=EOMONTH($I$5,1),BM$5&gt;EOMONTH($I$5,0))</formula>
    </cfRule>
  </conditionalFormatting>
  <conditionalFormatting sqref="BZ4">
    <cfRule type="expression" dxfId="410" priority="1888">
      <formula>AND(BZ$5&lt;=EOMONTH($I$5,1),BZ$5&gt;EOMONTH($I$5,0))</formula>
    </cfRule>
  </conditionalFormatting>
  <conditionalFormatting sqref="DQ4">
    <cfRule type="expression" dxfId="409" priority="1033">
      <formula>AND(DQ$5&lt;=EOMONTH($I$5,1),DQ$5&gt;EOMONTH($I$5,0))</formula>
    </cfRule>
  </conditionalFormatting>
  <conditionalFormatting sqref="BZ4">
    <cfRule type="expression" dxfId="408" priority="1889">
      <formula>AND(BZ$5&lt;=EOMONTH($I$5,2),BZ$5&gt;EOMONTH($I$5,0),BZ$5&gt;EOMONTH($I$5,1))</formula>
    </cfRule>
  </conditionalFormatting>
  <conditionalFormatting sqref="DQ4">
    <cfRule type="expression" dxfId="407" priority="1034">
      <formula>AND(DQ$5&lt;=EOMONTH($I$5,2),DQ$5&gt;EOMONTH($I$5,0),DQ$5&gt;EOMONTH($I$5,1))</formula>
    </cfRule>
  </conditionalFormatting>
  <conditionalFormatting sqref="BN5">
    <cfRule type="expression" dxfId="406" priority="2120">
      <formula>AND(TODAY()&gt;=BN$5,TODAY()&lt;BO$5)</formula>
    </cfRule>
  </conditionalFormatting>
  <conditionalFormatting sqref="BN7">
    <cfRule type="expression" dxfId="405" priority="2119">
      <formula>AND(TODAY()&gt;=BN$5,TODAY()&lt;BO$5)</formula>
    </cfRule>
  </conditionalFormatting>
  <conditionalFormatting sqref="BN13:BN18">
    <cfRule type="expression" dxfId="404" priority="2102" stopIfTrue="1">
      <formula>AND(#REF!="Low Risk",BN$5&gt;=#REF!,BN$5&lt;=#REF!+#REF!-1)</formula>
    </cfRule>
    <cfRule type="expression" dxfId="403" priority="2103" stopIfTrue="1">
      <formula>AND(#REF!="High Risk",BN$5&gt;=#REF!,BN$5&lt;=#REF!+#REF!-1)</formula>
    </cfRule>
    <cfRule type="expression" dxfId="402" priority="2104" stopIfTrue="1">
      <formula>AND(#REF!="On Track",BN$5&gt;=#REF!,BN$5&lt;=#REF!+#REF!-1)</formula>
    </cfRule>
    <cfRule type="expression" dxfId="401" priority="2105" stopIfTrue="1">
      <formula>AND(#REF!="Med Risk",BN$5&gt;=#REF!,BN$5&lt;=#REF!+#REF!-1)</formula>
    </cfRule>
    <cfRule type="expression" dxfId="400" priority="2106" stopIfTrue="1">
      <formula>AND(LEN(#REF!)=0,BN$5&gt;=#REF!,BN$5&lt;=#REF!+#REF!-1)</formula>
    </cfRule>
  </conditionalFormatting>
  <conditionalFormatting sqref="BN4">
    <cfRule type="expression" dxfId="399" priority="2083">
      <formula>AND(BN$5&lt;=EOMONTH($I$5,2),BN$5&gt;EOMONTH($I$5,0),BN$5&gt;EOMONTH($I$5,1))</formula>
    </cfRule>
  </conditionalFormatting>
  <conditionalFormatting sqref="BN4">
    <cfRule type="expression" dxfId="398" priority="2082">
      <formula>AND(BN$5&lt;=EOMONTH($I$5,1),BN$5&gt;EOMONTH($I$5,0))</formula>
    </cfRule>
  </conditionalFormatting>
  <conditionalFormatting sqref="BO6">
    <cfRule type="expression" dxfId="397" priority="2079">
      <formula>AND(TODAY()&gt;=BO$5,TODAY()&lt;BP$5)</formula>
    </cfRule>
  </conditionalFormatting>
  <conditionalFormatting sqref="BO9:BO19">
    <cfRule type="expression" dxfId="396" priority="2062">
      <formula>AND(TODAY()&gt;=BO$5,TODAY()&lt;BP$5)</formula>
    </cfRule>
  </conditionalFormatting>
  <conditionalFormatting sqref="BO13:BO18">
    <cfRule type="expression" dxfId="395" priority="2063" stopIfTrue="1">
      <formula>AND(#REF!="Low Risk",BO$5&gt;=#REF!,BO$5&lt;=#REF!+#REF!-1)</formula>
    </cfRule>
    <cfRule type="expression" dxfId="394" priority="2064" stopIfTrue="1">
      <formula>AND(#REF!="High Risk",BO$5&gt;=#REF!,BO$5&lt;=#REF!+#REF!-1)</formula>
    </cfRule>
    <cfRule type="expression" dxfId="393" priority="2065" stopIfTrue="1">
      <formula>AND(#REF!="On Track",BO$5&gt;=#REF!,BO$5&lt;=#REF!+#REF!-1)</formula>
    </cfRule>
    <cfRule type="expression" dxfId="392" priority="2066" stopIfTrue="1">
      <formula>AND(#REF!="Med Risk",BO$5&gt;=#REF!,BO$5&lt;=#REF!+#REF!-1)</formula>
    </cfRule>
    <cfRule type="expression" dxfId="391" priority="2067" stopIfTrue="1">
      <formula>AND(LEN(#REF!)=0,BO$5&gt;=#REF!,BO$5&lt;=#REF!+#REF!-1)</formula>
    </cfRule>
  </conditionalFormatting>
  <conditionalFormatting sqref="BO4">
    <cfRule type="expression" dxfId="390" priority="2044">
      <formula>AND(BO$5&lt;=EOMONTH($I$5,2),BO$5&gt;EOMONTH($I$5,0),BO$5&gt;EOMONTH($I$5,1))</formula>
    </cfRule>
  </conditionalFormatting>
  <conditionalFormatting sqref="BO4">
    <cfRule type="expression" dxfId="389" priority="2043">
      <formula>AND(BO$5&lt;=EOMONTH($I$5,1),BO$5&gt;EOMONTH($I$5,0))</formula>
    </cfRule>
  </conditionalFormatting>
  <conditionalFormatting sqref="BP5">
    <cfRule type="expression" dxfId="388" priority="2042">
      <formula>AND(TODAY()&gt;=BP$5,TODAY()&lt;BQ$5)</formula>
    </cfRule>
  </conditionalFormatting>
  <conditionalFormatting sqref="BP7">
    <cfRule type="expression" dxfId="387" priority="2041">
      <formula>AND(TODAY()&gt;=BP$5,TODAY()&lt;BQ$5)</formula>
    </cfRule>
  </conditionalFormatting>
  <conditionalFormatting sqref="BP6">
    <cfRule type="expression" dxfId="386" priority="2040">
      <formula>AND(TODAY()&gt;=BP$5,TODAY()&lt;BQ$5)</formula>
    </cfRule>
  </conditionalFormatting>
  <conditionalFormatting sqref="BP9:BP19">
    <cfRule type="expression" dxfId="385" priority="2023">
      <formula>AND(TODAY()&gt;=BP$5,TODAY()&lt;BQ$5)</formula>
    </cfRule>
  </conditionalFormatting>
  <conditionalFormatting sqref="BP13:BP18">
    <cfRule type="expression" dxfId="384" priority="2024" stopIfTrue="1">
      <formula>AND(#REF!="Low Risk",BP$5&gt;=#REF!,BP$5&lt;=#REF!+#REF!-1)</formula>
    </cfRule>
    <cfRule type="expression" dxfId="383" priority="2025" stopIfTrue="1">
      <formula>AND(#REF!="High Risk",BP$5&gt;=#REF!,BP$5&lt;=#REF!+#REF!-1)</formula>
    </cfRule>
    <cfRule type="expression" dxfId="382" priority="2026" stopIfTrue="1">
      <formula>AND(#REF!="On Track",BP$5&gt;=#REF!,BP$5&lt;=#REF!+#REF!-1)</formula>
    </cfRule>
    <cfRule type="expression" dxfId="381" priority="2027" stopIfTrue="1">
      <formula>AND(#REF!="Med Risk",BP$5&gt;=#REF!,BP$5&lt;=#REF!+#REF!-1)</formula>
    </cfRule>
    <cfRule type="expression" dxfId="380" priority="2028" stopIfTrue="1">
      <formula>AND(LEN(#REF!)=0,BP$5&gt;=#REF!,BP$5&lt;=#REF!+#REF!-1)</formula>
    </cfRule>
  </conditionalFormatting>
  <conditionalFormatting sqref="BP4">
    <cfRule type="expression" dxfId="379" priority="2005">
      <formula>AND(BP$5&lt;=EOMONTH($I$5,2),BP$5&gt;EOMONTH($I$5,0),BP$5&gt;EOMONTH($I$5,1))</formula>
    </cfRule>
  </conditionalFormatting>
  <conditionalFormatting sqref="BP4">
    <cfRule type="expression" dxfId="378" priority="2004">
      <formula>AND(BP$5&lt;=EOMONTH($I$5,1),BP$5&gt;EOMONTH($I$5,0))</formula>
    </cfRule>
  </conditionalFormatting>
  <conditionalFormatting sqref="BQ5">
    <cfRule type="expression" dxfId="377" priority="2003">
      <formula>AND(TODAY()&gt;=BQ$5,TODAY()&lt;BR$5)</formula>
    </cfRule>
  </conditionalFormatting>
  <conditionalFormatting sqref="BQ7">
    <cfRule type="expression" dxfId="376" priority="2002">
      <formula>AND(TODAY()&gt;=BQ$5,TODAY()&lt;BR$5)</formula>
    </cfRule>
  </conditionalFormatting>
  <conditionalFormatting sqref="BQ6">
    <cfRule type="expression" dxfId="375" priority="2001">
      <formula>AND(TODAY()&gt;=BQ$5,TODAY()&lt;BR$5)</formula>
    </cfRule>
  </conditionalFormatting>
  <conditionalFormatting sqref="BQ9:BQ19">
    <cfRule type="expression" dxfId="374" priority="1984">
      <formula>AND(TODAY()&gt;=BQ$5,TODAY()&lt;BR$5)</formula>
    </cfRule>
  </conditionalFormatting>
  <conditionalFormatting sqref="BQ13:BQ18">
    <cfRule type="expression" dxfId="373" priority="1985" stopIfTrue="1">
      <formula>AND(#REF!="Low Risk",BQ$5&gt;=#REF!,BQ$5&lt;=#REF!+#REF!-1)</formula>
    </cfRule>
    <cfRule type="expression" dxfId="372" priority="1986" stopIfTrue="1">
      <formula>AND(#REF!="High Risk",BQ$5&gt;=#REF!,BQ$5&lt;=#REF!+#REF!-1)</formula>
    </cfRule>
    <cfRule type="expression" dxfId="371" priority="1987" stopIfTrue="1">
      <formula>AND(#REF!="On Track",BQ$5&gt;=#REF!,BQ$5&lt;=#REF!+#REF!-1)</formula>
    </cfRule>
    <cfRule type="expression" dxfId="370" priority="1988" stopIfTrue="1">
      <formula>AND(#REF!="Med Risk",BQ$5&gt;=#REF!,BQ$5&lt;=#REF!+#REF!-1)</formula>
    </cfRule>
    <cfRule type="expression" dxfId="369" priority="1989" stopIfTrue="1">
      <formula>AND(LEN(#REF!)=0,BQ$5&gt;=#REF!,BQ$5&lt;=#REF!+#REF!-1)</formula>
    </cfRule>
  </conditionalFormatting>
  <conditionalFormatting sqref="BQ4">
    <cfRule type="expression" dxfId="368" priority="1966">
      <formula>AND(BQ$5&lt;=EOMONTH($I$5,2),BQ$5&gt;EOMONTH($I$5,0),BQ$5&gt;EOMONTH($I$5,1))</formula>
    </cfRule>
  </conditionalFormatting>
  <conditionalFormatting sqref="BQ4">
    <cfRule type="expression" dxfId="367" priority="1965">
      <formula>AND(BQ$5&lt;=EOMONTH($I$5,1),BQ$5&gt;EOMONTH($I$5,0))</formula>
    </cfRule>
  </conditionalFormatting>
  <conditionalFormatting sqref="BR4:BY4">
    <cfRule type="expression" dxfId="366" priority="1936">
      <formula>AND(BR$5&lt;=EOMONTH($I$5,2),BR$5&gt;EOMONTH($I$5,0),BR$5&gt;EOMONTH($I$5,1))</formula>
    </cfRule>
  </conditionalFormatting>
  <conditionalFormatting sqref="BR4:BY4">
    <cfRule type="expression" dxfId="365" priority="1935">
      <formula>AND(BR$5&lt;=EOMONTH($I$5,1),BR$5&gt;EOMONTH($I$5,0))</formula>
    </cfRule>
  </conditionalFormatting>
  <conditionalFormatting sqref="BR8:BX8">
    <cfRule type="expression" dxfId="364" priority="1943">
      <formula>AND(TODAY()&gt;=BS$5,TODAY()&lt;BT$5)</formula>
    </cfRule>
  </conditionalFormatting>
  <conditionalFormatting sqref="BZ5">
    <cfRule type="expression" dxfId="363" priority="1926">
      <formula>AND(TODAY()&gt;=BZ$5,TODAY()&lt;CA$5)</formula>
    </cfRule>
  </conditionalFormatting>
  <conditionalFormatting sqref="BZ7">
    <cfRule type="expression" dxfId="362" priority="1925">
      <formula>AND(TODAY()&gt;=BZ$5,TODAY()&lt;CA$5)</formula>
    </cfRule>
  </conditionalFormatting>
  <conditionalFormatting sqref="BZ6">
    <cfRule type="expression" dxfId="361" priority="1924">
      <formula>AND(TODAY()&gt;=BZ$5,TODAY()&lt;CA$5)</formula>
    </cfRule>
  </conditionalFormatting>
  <conditionalFormatting sqref="BZ9:BZ19">
    <cfRule type="expression" dxfId="360" priority="1907">
      <formula>AND(TODAY()&gt;=BZ$5,TODAY()&lt;CA$5)</formula>
    </cfRule>
  </conditionalFormatting>
  <conditionalFormatting sqref="BZ13:BZ18">
    <cfRule type="expression" dxfId="359" priority="1908" stopIfTrue="1">
      <formula>AND(#REF!="Low Risk",BZ$5&gt;=#REF!,BZ$5&lt;=#REF!+#REF!-1)</formula>
    </cfRule>
    <cfRule type="expression" dxfId="358" priority="1909" stopIfTrue="1">
      <formula>AND(#REF!="High Risk",BZ$5&gt;=#REF!,BZ$5&lt;=#REF!+#REF!-1)</formula>
    </cfRule>
    <cfRule type="expression" dxfId="357" priority="1910" stopIfTrue="1">
      <formula>AND(#REF!="On Track",BZ$5&gt;=#REF!,BZ$5&lt;=#REF!+#REF!-1)</formula>
    </cfRule>
    <cfRule type="expression" dxfId="356" priority="1911" stopIfTrue="1">
      <formula>AND(#REF!="Med Risk",BZ$5&gt;=#REF!,BZ$5&lt;=#REF!+#REF!-1)</formula>
    </cfRule>
    <cfRule type="expression" dxfId="355" priority="1912" stopIfTrue="1">
      <formula>AND(LEN(#REF!)=0,BZ$5&gt;=#REF!,BZ$5&lt;=#REF!+#REF!-1)</formula>
    </cfRule>
  </conditionalFormatting>
  <conditionalFormatting sqref="CA5">
    <cfRule type="expression" dxfId="354" priority="1887">
      <formula>AND(TODAY()&gt;=CA$5,TODAY()&lt;CB$5)</formula>
    </cfRule>
  </conditionalFormatting>
  <conditionalFormatting sqref="CA7">
    <cfRule type="expression" dxfId="353" priority="1886">
      <formula>AND(TODAY()&gt;=CA$5,TODAY()&lt;CB$5)</formula>
    </cfRule>
  </conditionalFormatting>
  <conditionalFormatting sqref="CA6">
    <cfRule type="expression" dxfId="352" priority="1885">
      <formula>AND(TODAY()&gt;=CA$5,TODAY()&lt;CB$5)</formula>
    </cfRule>
  </conditionalFormatting>
  <conditionalFormatting sqref="CA9:CA19">
    <cfRule type="expression" dxfId="351" priority="1868">
      <formula>AND(TODAY()&gt;=CA$5,TODAY()&lt;CB$5)</formula>
    </cfRule>
  </conditionalFormatting>
  <conditionalFormatting sqref="CA13:CA18">
    <cfRule type="expression" dxfId="350" priority="1869" stopIfTrue="1">
      <formula>AND(#REF!="Low Risk",CA$5&gt;=#REF!,CA$5&lt;=#REF!+#REF!-1)</formula>
    </cfRule>
    <cfRule type="expression" dxfId="349" priority="1870" stopIfTrue="1">
      <formula>AND(#REF!="High Risk",CA$5&gt;=#REF!,CA$5&lt;=#REF!+#REF!-1)</formula>
    </cfRule>
    <cfRule type="expression" dxfId="348" priority="1871" stopIfTrue="1">
      <formula>AND(#REF!="On Track",CA$5&gt;=#REF!,CA$5&lt;=#REF!+#REF!-1)</formula>
    </cfRule>
    <cfRule type="expression" dxfId="347" priority="1872" stopIfTrue="1">
      <formula>AND(#REF!="Med Risk",CA$5&gt;=#REF!,CA$5&lt;=#REF!+#REF!-1)</formula>
    </cfRule>
    <cfRule type="expression" dxfId="346" priority="1873" stopIfTrue="1">
      <formula>AND(LEN(#REF!)=0,CA$5&gt;=#REF!,CA$5&lt;=#REF!+#REF!-1)</formula>
    </cfRule>
  </conditionalFormatting>
  <conditionalFormatting sqref="CA4">
    <cfRule type="expression" dxfId="345" priority="1850">
      <formula>AND(CA$5&lt;=EOMONTH($I$5,2),CA$5&gt;EOMONTH($I$5,0),CA$5&gt;EOMONTH($I$5,1))</formula>
    </cfRule>
  </conditionalFormatting>
  <conditionalFormatting sqref="CA4">
    <cfRule type="expression" dxfId="344" priority="1849">
      <formula>AND(CA$5&lt;=EOMONTH($I$5,1),CA$5&gt;EOMONTH($I$5,0))</formula>
    </cfRule>
  </conditionalFormatting>
  <conditionalFormatting sqref="CB5">
    <cfRule type="expression" dxfId="343" priority="1848">
      <formula>AND(TODAY()&gt;=CB$5,TODAY()&lt;CC$5)</formula>
    </cfRule>
  </conditionalFormatting>
  <conditionalFormatting sqref="CB7">
    <cfRule type="expression" dxfId="342" priority="1847">
      <formula>AND(TODAY()&gt;=CB$5,TODAY()&lt;CC$5)</formula>
    </cfRule>
  </conditionalFormatting>
  <conditionalFormatting sqref="CB9:CB19">
    <cfRule type="expression" dxfId="341" priority="1829">
      <formula>AND(TODAY()&gt;=CB$5,TODAY()&lt;CC$5)</formula>
    </cfRule>
  </conditionalFormatting>
  <conditionalFormatting sqref="CB13:CB18">
    <cfRule type="expression" dxfId="340" priority="1830" stopIfTrue="1">
      <formula>AND(#REF!="Low Risk",CB$5&gt;=#REF!,CB$5&lt;=#REF!+#REF!-1)</formula>
    </cfRule>
    <cfRule type="expression" dxfId="339" priority="1831" stopIfTrue="1">
      <formula>AND(#REF!="High Risk",CB$5&gt;=#REF!,CB$5&lt;=#REF!+#REF!-1)</formula>
    </cfRule>
    <cfRule type="expression" dxfId="338" priority="1832" stopIfTrue="1">
      <formula>AND(#REF!="On Track",CB$5&gt;=#REF!,CB$5&lt;=#REF!+#REF!-1)</formula>
    </cfRule>
    <cfRule type="expression" dxfId="337" priority="1833" stopIfTrue="1">
      <formula>AND(#REF!="Med Risk",CB$5&gt;=#REF!,CB$5&lt;=#REF!+#REF!-1)</formula>
    </cfRule>
    <cfRule type="expression" dxfId="336" priority="1834" stopIfTrue="1">
      <formula>AND(LEN(#REF!)=0,CB$5&gt;=#REF!,CB$5&lt;=#REF!+#REF!-1)</formula>
    </cfRule>
  </conditionalFormatting>
  <conditionalFormatting sqref="CB4">
    <cfRule type="expression" dxfId="335" priority="1811">
      <formula>AND(CB$5&lt;=EOMONTH($I$5,2),CB$5&gt;EOMONTH($I$5,0),CB$5&gt;EOMONTH($I$5,1))</formula>
    </cfRule>
  </conditionalFormatting>
  <conditionalFormatting sqref="CB4">
    <cfRule type="expression" dxfId="334" priority="1810">
      <formula>AND(CB$5&lt;=EOMONTH($I$5,1),CB$5&gt;EOMONTH($I$5,0))</formula>
    </cfRule>
  </conditionalFormatting>
  <conditionalFormatting sqref="CC5">
    <cfRule type="expression" dxfId="333" priority="1809">
      <formula>AND(TODAY()&gt;=CC$5,TODAY()&lt;CD$5)</formula>
    </cfRule>
  </conditionalFormatting>
  <conditionalFormatting sqref="CC7">
    <cfRule type="expression" dxfId="332" priority="1808">
      <formula>AND(TODAY()&gt;=CC$5,TODAY()&lt;CD$5)</formula>
    </cfRule>
  </conditionalFormatting>
  <conditionalFormatting sqref="CC6">
    <cfRule type="expression" dxfId="331" priority="1807">
      <formula>AND(TODAY()&gt;=CC$5,TODAY()&lt;CD$5)</formula>
    </cfRule>
  </conditionalFormatting>
  <conditionalFormatting sqref="CC9:CC19">
    <cfRule type="expression" dxfId="330" priority="1790">
      <formula>AND(TODAY()&gt;=CC$5,TODAY()&lt;CD$5)</formula>
    </cfRule>
  </conditionalFormatting>
  <conditionalFormatting sqref="CC13:CC18">
    <cfRule type="expression" dxfId="329" priority="1791" stopIfTrue="1">
      <formula>AND(#REF!="Low Risk",CC$5&gt;=#REF!,CC$5&lt;=#REF!+#REF!-1)</formula>
    </cfRule>
    <cfRule type="expression" dxfId="328" priority="1792" stopIfTrue="1">
      <formula>AND(#REF!="High Risk",CC$5&gt;=#REF!,CC$5&lt;=#REF!+#REF!-1)</formula>
    </cfRule>
    <cfRule type="expression" dxfId="327" priority="1793" stopIfTrue="1">
      <formula>AND(#REF!="On Track",CC$5&gt;=#REF!,CC$5&lt;=#REF!+#REF!-1)</formula>
    </cfRule>
    <cfRule type="expression" dxfId="326" priority="1794" stopIfTrue="1">
      <formula>AND(#REF!="Med Risk",CC$5&gt;=#REF!,CC$5&lt;=#REF!+#REF!-1)</formula>
    </cfRule>
    <cfRule type="expression" dxfId="325" priority="1795" stopIfTrue="1">
      <formula>AND(LEN(#REF!)=0,CC$5&gt;=#REF!,CC$5&lt;=#REF!+#REF!-1)</formula>
    </cfRule>
  </conditionalFormatting>
  <conditionalFormatting sqref="CC4">
    <cfRule type="expression" dxfId="324" priority="1772">
      <formula>AND(CC$5&lt;=EOMONTH($I$5,2),CC$5&gt;EOMONTH($I$5,0),CC$5&gt;EOMONTH($I$5,1))</formula>
    </cfRule>
  </conditionalFormatting>
  <conditionalFormatting sqref="CC4">
    <cfRule type="expression" dxfId="323" priority="1771">
      <formula>AND(CC$5&lt;=EOMONTH($I$5,1),CC$5&gt;EOMONTH($I$5,0))</formula>
    </cfRule>
  </conditionalFormatting>
  <conditionalFormatting sqref="CD5">
    <cfRule type="expression" dxfId="322" priority="1770">
      <formula>AND(TODAY()&gt;=CD$5,TODAY()&lt;CE$5)</formula>
    </cfRule>
  </conditionalFormatting>
  <conditionalFormatting sqref="CD7">
    <cfRule type="expression" dxfId="321" priority="1769">
      <formula>AND(TODAY()&gt;=CD$5,TODAY()&lt;CE$5)</formula>
    </cfRule>
  </conditionalFormatting>
  <conditionalFormatting sqref="CD6">
    <cfRule type="expression" dxfId="320" priority="1768">
      <formula>AND(TODAY()&gt;=CD$5,TODAY()&lt;CE$5)</formula>
    </cfRule>
  </conditionalFormatting>
  <conditionalFormatting sqref="CD9:CD19">
    <cfRule type="expression" dxfId="319" priority="1751">
      <formula>AND(TODAY()&gt;=CD$5,TODAY()&lt;CE$5)</formula>
    </cfRule>
  </conditionalFormatting>
  <conditionalFormatting sqref="CD13:CD18">
    <cfRule type="expression" dxfId="318" priority="1752" stopIfTrue="1">
      <formula>AND(#REF!="Low Risk",CD$5&gt;=#REF!,CD$5&lt;=#REF!+#REF!-1)</formula>
    </cfRule>
    <cfRule type="expression" dxfId="317" priority="1753" stopIfTrue="1">
      <formula>AND(#REF!="High Risk",CD$5&gt;=#REF!,CD$5&lt;=#REF!+#REF!-1)</formula>
    </cfRule>
    <cfRule type="expression" dxfId="316" priority="1754" stopIfTrue="1">
      <formula>AND(#REF!="On Track",CD$5&gt;=#REF!,CD$5&lt;=#REF!+#REF!-1)</formula>
    </cfRule>
    <cfRule type="expression" dxfId="315" priority="1755" stopIfTrue="1">
      <formula>AND(#REF!="Med Risk",CD$5&gt;=#REF!,CD$5&lt;=#REF!+#REF!-1)</formula>
    </cfRule>
    <cfRule type="expression" dxfId="314" priority="1756" stopIfTrue="1">
      <formula>AND(LEN(#REF!)=0,CD$5&gt;=#REF!,CD$5&lt;=#REF!+#REF!-1)</formula>
    </cfRule>
  </conditionalFormatting>
  <conditionalFormatting sqref="CD4">
    <cfRule type="expression" dxfId="313" priority="1733">
      <formula>AND(CD$5&lt;=EOMONTH($I$5,2),CD$5&gt;EOMONTH($I$5,0),CD$5&gt;EOMONTH($I$5,1))</formula>
    </cfRule>
  </conditionalFormatting>
  <conditionalFormatting sqref="CD4">
    <cfRule type="expression" dxfId="312" priority="1732">
      <formula>AND(CD$5&lt;=EOMONTH($I$5,1),CD$5&gt;EOMONTH($I$5,0))</formula>
    </cfRule>
  </conditionalFormatting>
  <conditionalFormatting sqref="CE4:CL4">
    <cfRule type="expression" dxfId="311" priority="1703">
      <formula>AND(CE$5&lt;=EOMONTH($I$5,2),CE$5&gt;EOMONTH($I$5,0),CE$5&gt;EOMONTH($I$5,1))</formula>
    </cfRule>
  </conditionalFormatting>
  <conditionalFormatting sqref="CE4:CL4">
    <cfRule type="expression" dxfId="310" priority="1702">
      <formula>AND(CE$5&lt;=EOMONTH($I$5,1),CE$5&gt;EOMONTH($I$5,0))</formula>
    </cfRule>
  </conditionalFormatting>
  <conditionalFormatting sqref="CE8:CK8">
    <cfRule type="expression" dxfId="309" priority="1710">
      <formula>AND(TODAY()&gt;=CF$5,TODAY()&lt;CG$5)</formula>
    </cfRule>
  </conditionalFormatting>
  <conditionalFormatting sqref="CM5">
    <cfRule type="expression" dxfId="308" priority="1693">
      <formula>AND(TODAY()&gt;=CM$5,TODAY()&lt;CN$5)</formula>
    </cfRule>
  </conditionalFormatting>
  <conditionalFormatting sqref="CM7">
    <cfRule type="expression" dxfId="307" priority="1692">
      <formula>AND(TODAY()&gt;=CM$5,TODAY()&lt;CN$5)</formula>
    </cfRule>
  </conditionalFormatting>
  <conditionalFormatting sqref="CM6">
    <cfRule type="expression" dxfId="306" priority="1691">
      <formula>AND(TODAY()&gt;=CM$5,TODAY()&lt;CN$5)</formula>
    </cfRule>
  </conditionalFormatting>
  <conditionalFormatting sqref="CM9:CM19">
    <cfRule type="expression" dxfId="305" priority="1674">
      <formula>AND(TODAY()&gt;=CM$5,TODAY()&lt;CN$5)</formula>
    </cfRule>
  </conditionalFormatting>
  <conditionalFormatting sqref="CM13:CM18">
    <cfRule type="expression" dxfId="304" priority="1675" stopIfTrue="1">
      <formula>AND(#REF!="Low Risk",CM$5&gt;=#REF!,CM$5&lt;=#REF!+#REF!-1)</formula>
    </cfRule>
    <cfRule type="expression" dxfId="303" priority="1676" stopIfTrue="1">
      <formula>AND(#REF!="High Risk",CM$5&gt;=#REF!,CM$5&lt;=#REF!+#REF!-1)</formula>
    </cfRule>
    <cfRule type="expression" dxfId="302" priority="1677" stopIfTrue="1">
      <formula>AND(#REF!="On Track",CM$5&gt;=#REF!,CM$5&lt;=#REF!+#REF!-1)</formula>
    </cfRule>
    <cfRule type="expression" dxfId="301" priority="1678" stopIfTrue="1">
      <formula>AND(#REF!="Med Risk",CM$5&gt;=#REF!,CM$5&lt;=#REF!+#REF!-1)</formula>
    </cfRule>
    <cfRule type="expression" dxfId="300" priority="1679" stopIfTrue="1">
      <formula>AND(LEN(#REF!)=0,CM$5&gt;=#REF!,CM$5&lt;=#REF!+#REF!-1)</formula>
    </cfRule>
  </conditionalFormatting>
  <conditionalFormatting sqref="CM4">
    <cfRule type="expression" dxfId="299" priority="1656">
      <formula>AND(CM$5&lt;=EOMONTH($I$5,2),CM$5&gt;EOMONTH($I$5,0),CM$5&gt;EOMONTH($I$5,1))</formula>
    </cfRule>
  </conditionalFormatting>
  <conditionalFormatting sqref="CM4">
    <cfRule type="expression" dxfId="298" priority="1655">
      <formula>AND(CM$5&lt;=EOMONTH($I$5,1),CM$5&gt;EOMONTH($I$5,0))</formula>
    </cfRule>
  </conditionalFormatting>
  <conditionalFormatting sqref="CN5">
    <cfRule type="expression" dxfId="297" priority="1654">
      <formula>AND(TODAY()&gt;=CN$5,TODAY()&lt;CO$5)</formula>
    </cfRule>
  </conditionalFormatting>
  <conditionalFormatting sqref="CN7">
    <cfRule type="expression" dxfId="296" priority="1653">
      <formula>AND(TODAY()&gt;=CN$5,TODAY()&lt;CO$5)</formula>
    </cfRule>
  </conditionalFormatting>
  <conditionalFormatting sqref="CN6">
    <cfRule type="expression" dxfId="295" priority="1652">
      <formula>AND(TODAY()&gt;=CN$5,TODAY()&lt;CO$5)</formula>
    </cfRule>
  </conditionalFormatting>
  <conditionalFormatting sqref="CN13:CN18">
    <cfRule type="expression" dxfId="294" priority="1636" stopIfTrue="1">
      <formula>AND(#REF!="Low Risk",CN$5&gt;=#REF!,CN$5&lt;=#REF!+#REF!-1)</formula>
    </cfRule>
    <cfRule type="expression" dxfId="293" priority="1637" stopIfTrue="1">
      <formula>AND(#REF!="High Risk",CN$5&gt;=#REF!,CN$5&lt;=#REF!+#REF!-1)</formula>
    </cfRule>
    <cfRule type="expression" dxfId="292" priority="1638" stopIfTrue="1">
      <formula>AND(#REF!="On Track",CN$5&gt;=#REF!,CN$5&lt;=#REF!+#REF!-1)</formula>
    </cfRule>
    <cfRule type="expression" dxfId="291" priority="1639" stopIfTrue="1">
      <formula>AND(#REF!="Med Risk",CN$5&gt;=#REF!,CN$5&lt;=#REF!+#REF!-1)</formula>
    </cfRule>
    <cfRule type="expression" dxfId="290" priority="1640" stopIfTrue="1">
      <formula>AND(LEN(#REF!)=0,CN$5&gt;=#REF!,CN$5&lt;=#REF!+#REF!-1)</formula>
    </cfRule>
  </conditionalFormatting>
  <conditionalFormatting sqref="CN4">
    <cfRule type="expression" dxfId="289" priority="1617">
      <formula>AND(CN$5&lt;=EOMONTH($I$5,2),CN$5&gt;EOMONTH($I$5,0),CN$5&gt;EOMONTH($I$5,1))</formula>
    </cfRule>
  </conditionalFormatting>
  <conditionalFormatting sqref="CN4">
    <cfRule type="expression" dxfId="288" priority="1616">
      <formula>AND(CN$5&lt;=EOMONTH($I$5,1),CN$5&gt;EOMONTH($I$5,0))</formula>
    </cfRule>
  </conditionalFormatting>
  <conditionalFormatting sqref="CO5">
    <cfRule type="expression" dxfId="287" priority="1615">
      <formula>AND(TODAY()&gt;=CO$5,TODAY()&lt;CP$5)</formula>
    </cfRule>
  </conditionalFormatting>
  <conditionalFormatting sqref="CO7">
    <cfRule type="expression" dxfId="286" priority="1614">
      <formula>AND(TODAY()&gt;=CO$5,TODAY()&lt;CP$5)</formula>
    </cfRule>
  </conditionalFormatting>
  <conditionalFormatting sqref="CO6">
    <cfRule type="expression" dxfId="285" priority="1613">
      <formula>AND(TODAY()&gt;=CO$5,TODAY()&lt;CP$5)</formula>
    </cfRule>
  </conditionalFormatting>
  <conditionalFormatting sqref="CO9:CO19">
    <cfRule type="expression" dxfId="284" priority="1596">
      <formula>AND(TODAY()&gt;=CO$5,TODAY()&lt;CP$5)</formula>
    </cfRule>
  </conditionalFormatting>
  <conditionalFormatting sqref="CO13:CO18">
    <cfRule type="expression" dxfId="283" priority="1597" stopIfTrue="1">
      <formula>AND(#REF!="Low Risk",CO$5&gt;=#REF!,CO$5&lt;=#REF!+#REF!-1)</formula>
    </cfRule>
    <cfRule type="expression" dxfId="282" priority="1598" stopIfTrue="1">
      <formula>AND(#REF!="High Risk",CO$5&gt;=#REF!,CO$5&lt;=#REF!+#REF!-1)</formula>
    </cfRule>
    <cfRule type="expression" dxfId="281" priority="1599" stopIfTrue="1">
      <formula>AND(#REF!="On Track",CO$5&gt;=#REF!,CO$5&lt;=#REF!+#REF!-1)</formula>
    </cfRule>
    <cfRule type="expression" dxfId="280" priority="1600" stopIfTrue="1">
      <formula>AND(#REF!="Med Risk",CO$5&gt;=#REF!,CO$5&lt;=#REF!+#REF!-1)</formula>
    </cfRule>
    <cfRule type="expression" dxfId="279" priority="1601" stopIfTrue="1">
      <formula>AND(LEN(#REF!)=0,CO$5&gt;=#REF!,CO$5&lt;=#REF!+#REF!-1)</formula>
    </cfRule>
  </conditionalFormatting>
  <conditionalFormatting sqref="CO4">
    <cfRule type="expression" dxfId="278" priority="1578">
      <formula>AND(CO$5&lt;=EOMONTH($I$5,2),CO$5&gt;EOMONTH($I$5,0),CO$5&gt;EOMONTH($I$5,1))</formula>
    </cfRule>
  </conditionalFormatting>
  <conditionalFormatting sqref="CO4">
    <cfRule type="expression" dxfId="277" priority="1577">
      <formula>AND(CO$5&lt;=EOMONTH($I$5,1),CO$5&gt;EOMONTH($I$5,0))</formula>
    </cfRule>
  </conditionalFormatting>
  <conditionalFormatting sqref="CP5">
    <cfRule type="expression" dxfId="276" priority="1576">
      <formula>AND(TODAY()&gt;=CP$5,TODAY()&lt;CQ$5)</formula>
    </cfRule>
  </conditionalFormatting>
  <conditionalFormatting sqref="CP7">
    <cfRule type="expression" dxfId="275" priority="1575">
      <formula>AND(TODAY()&gt;=CP$5,TODAY()&lt;CQ$5)</formula>
    </cfRule>
  </conditionalFormatting>
  <conditionalFormatting sqref="CP6">
    <cfRule type="expression" dxfId="274" priority="1574">
      <formula>AND(TODAY()&gt;=CP$5,TODAY()&lt;CQ$5)</formula>
    </cfRule>
  </conditionalFormatting>
  <conditionalFormatting sqref="CP9:CP19">
    <cfRule type="expression" dxfId="273" priority="1557">
      <formula>AND(TODAY()&gt;=CP$5,TODAY()&lt;CQ$5)</formula>
    </cfRule>
  </conditionalFormatting>
  <conditionalFormatting sqref="CP13:CP18">
    <cfRule type="expression" dxfId="272" priority="1558" stopIfTrue="1">
      <formula>AND(#REF!="Low Risk",CP$5&gt;=#REF!,CP$5&lt;=#REF!+#REF!-1)</formula>
    </cfRule>
    <cfRule type="expression" dxfId="271" priority="1559" stopIfTrue="1">
      <formula>AND(#REF!="High Risk",CP$5&gt;=#REF!,CP$5&lt;=#REF!+#REF!-1)</formula>
    </cfRule>
    <cfRule type="expression" dxfId="270" priority="1560" stopIfTrue="1">
      <formula>AND(#REF!="On Track",CP$5&gt;=#REF!,CP$5&lt;=#REF!+#REF!-1)</formula>
    </cfRule>
    <cfRule type="expression" dxfId="269" priority="1561" stopIfTrue="1">
      <formula>AND(#REF!="Med Risk",CP$5&gt;=#REF!,CP$5&lt;=#REF!+#REF!-1)</formula>
    </cfRule>
    <cfRule type="expression" dxfId="268" priority="1562" stopIfTrue="1">
      <formula>AND(LEN(#REF!)=0,CP$5&gt;=#REF!,CP$5&lt;=#REF!+#REF!-1)</formula>
    </cfRule>
  </conditionalFormatting>
  <conditionalFormatting sqref="CP4">
    <cfRule type="expression" dxfId="267" priority="1539">
      <formula>AND(CP$5&lt;=EOMONTH($I$5,2),CP$5&gt;EOMONTH($I$5,0),CP$5&gt;EOMONTH($I$5,1))</formula>
    </cfRule>
  </conditionalFormatting>
  <conditionalFormatting sqref="CP4">
    <cfRule type="expression" dxfId="266" priority="1538">
      <formula>AND(CP$5&lt;=EOMONTH($I$5,1),CP$5&gt;EOMONTH($I$5,0))</formula>
    </cfRule>
  </conditionalFormatting>
  <conditionalFormatting sqref="CQ5">
    <cfRule type="expression" dxfId="265" priority="1537">
      <formula>AND(TODAY()&gt;=CQ$5,TODAY()&lt;CR$5)</formula>
    </cfRule>
  </conditionalFormatting>
  <conditionalFormatting sqref="CQ7">
    <cfRule type="expression" dxfId="264" priority="1536">
      <formula>AND(TODAY()&gt;=CQ$5,TODAY()&lt;CR$5)</formula>
    </cfRule>
  </conditionalFormatting>
  <conditionalFormatting sqref="CQ6">
    <cfRule type="expression" dxfId="263" priority="1535">
      <formula>AND(TODAY()&gt;=CQ$5,TODAY()&lt;CR$5)</formula>
    </cfRule>
  </conditionalFormatting>
  <conditionalFormatting sqref="CQ9:CQ19">
    <cfRule type="expression" dxfId="262" priority="1518">
      <formula>AND(TODAY()&gt;=CQ$5,TODAY()&lt;CR$5)</formula>
    </cfRule>
  </conditionalFormatting>
  <conditionalFormatting sqref="CQ13:CQ18">
    <cfRule type="expression" dxfId="261" priority="1519" stopIfTrue="1">
      <formula>AND(#REF!="Low Risk",CQ$5&gt;=#REF!,CQ$5&lt;=#REF!+#REF!-1)</formula>
    </cfRule>
    <cfRule type="expression" dxfId="260" priority="1520" stopIfTrue="1">
      <formula>AND(#REF!="High Risk",CQ$5&gt;=#REF!,CQ$5&lt;=#REF!+#REF!-1)</formula>
    </cfRule>
    <cfRule type="expression" dxfId="259" priority="1521" stopIfTrue="1">
      <formula>AND(#REF!="On Track",CQ$5&gt;=#REF!,CQ$5&lt;=#REF!+#REF!-1)</formula>
    </cfRule>
    <cfRule type="expression" dxfId="258" priority="1522" stopIfTrue="1">
      <formula>AND(#REF!="Med Risk",CQ$5&gt;=#REF!,CQ$5&lt;=#REF!+#REF!-1)</formula>
    </cfRule>
    <cfRule type="expression" dxfId="257" priority="1523" stopIfTrue="1">
      <formula>AND(LEN(#REF!)=0,CQ$5&gt;=#REF!,CQ$5&lt;=#REF!+#REF!-1)</formula>
    </cfRule>
  </conditionalFormatting>
  <conditionalFormatting sqref="CQ4">
    <cfRule type="expression" dxfId="256" priority="1500">
      <formula>AND(CQ$5&lt;=EOMONTH($I$5,2),CQ$5&gt;EOMONTH($I$5,0),CQ$5&gt;EOMONTH($I$5,1))</formula>
    </cfRule>
  </conditionalFormatting>
  <conditionalFormatting sqref="CQ4">
    <cfRule type="expression" dxfId="255" priority="1499">
      <formula>AND(CQ$5&lt;=EOMONTH($I$5,1),CQ$5&gt;EOMONTH($I$5,0))</formula>
    </cfRule>
  </conditionalFormatting>
  <conditionalFormatting sqref="CR8:CX8">
    <cfRule type="expression" dxfId="254" priority="1477">
      <formula>AND(TODAY()&gt;=CS$5,TODAY()&lt;CT$5)</formula>
    </cfRule>
  </conditionalFormatting>
  <conditionalFormatting sqref="CZ5">
    <cfRule type="expression" dxfId="253" priority="1460">
      <formula>AND(TODAY()&gt;=CZ$5,TODAY()&lt;DA$5)</formula>
    </cfRule>
  </conditionalFormatting>
  <conditionalFormatting sqref="CZ7">
    <cfRule type="expression" dxfId="252" priority="1459">
      <formula>AND(TODAY()&gt;=CZ$5,TODAY()&lt;DA$5)</formula>
    </cfRule>
  </conditionalFormatting>
  <conditionalFormatting sqref="CZ6">
    <cfRule type="expression" dxfId="251" priority="1458">
      <formula>AND(TODAY()&gt;=CZ$5,TODAY()&lt;DA$5)</formula>
    </cfRule>
  </conditionalFormatting>
  <conditionalFormatting sqref="CZ9:CZ19">
    <cfRule type="expression" dxfId="250" priority="1441">
      <formula>AND(TODAY()&gt;=CZ$5,TODAY()&lt;DA$5)</formula>
    </cfRule>
  </conditionalFormatting>
  <conditionalFormatting sqref="CZ13:CZ18">
    <cfRule type="expression" dxfId="249" priority="1442" stopIfTrue="1">
      <formula>AND(#REF!="Low Risk",CZ$5&gt;=#REF!,CZ$5&lt;=#REF!+#REF!-1)</formula>
    </cfRule>
    <cfRule type="expression" dxfId="248" priority="1443" stopIfTrue="1">
      <formula>AND(#REF!="High Risk",CZ$5&gt;=#REF!,CZ$5&lt;=#REF!+#REF!-1)</formula>
    </cfRule>
    <cfRule type="expression" dxfId="247" priority="1444" stopIfTrue="1">
      <formula>AND(#REF!="On Track",CZ$5&gt;=#REF!,CZ$5&lt;=#REF!+#REF!-1)</formula>
    </cfRule>
    <cfRule type="expression" dxfId="246" priority="1445" stopIfTrue="1">
      <formula>AND(#REF!="Med Risk",CZ$5&gt;=#REF!,CZ$5&lt;=#REF!+#REF!-1)</formula>
    </cfRule>
    <cfRule type="expression" dxfId="245" priority="1446" stopIfTrue="1">
      <formula>AND(LEN(#REF!)=0,CZ$5&gt;=#REF!,CZ$5&lt;=#REF!+#REF!-1)</formula>
    </cfRule>
  </conditionalFormatting>
  <conditionalFormatting sqref="CZ4">
    <cfRule type="expression" dxfId="244" priority="1423">
      <formula>AND(CZ$5&lt;=EOMONTH($I$5,2),CZ$5&gt;EOMONTH($I$5,0),CZ$5&gt;EOMONTH($I$5,1))</formula>
    </cfRule>
  </conditionalFormatting>
  <conditionalFormatting sqref="CZ4">
    <cfRule type="expression" dxfId="243" priority="1422">
      <formula>AND(CZ$5&lt;=EOMONTH($I$5,1),CZ$5&gt;EOMONTH($I$5,0))</formula>
    </cfRule>
  </conditionalFormatting>
  <conditionalFormatting sqref="DA5">
    <cfRule type="expression" dxfId="242" priority="1421">
      <formula>AND(TODAY()&gt;=DA$5,TODAY()&lt;DB$5)</formula>
    </cfRule>
  </conditionalFormatting>
  <conditionalFormatting sqref="DA7">
    <cfRule type="expression" dxfId="241" priority="1420">
      <formula>AND(TODAY()&gt;=DA$5,TODAY()&lt;DB$5)</formula>
    </cfRule>
  </conditionalFormatting>
  <conditionalFormatting sqref="DA6">
    <cfRule type="expression" dxfId="240" priority="1419">
      <formula>AND(TODAY()&gt;=DA$5,TODAY()&lt;DB$5)</formula>
    </cfRule>
  </conditionalFormatting>
  <conditionalFormatting sqref="DA9:DA19">
    <cfRule type="expression" dxfId="239" priority="1402">
      <formula>AND(TODAY()&gt;=DA$5,TODAY()&lt;DB$5)</formula>
    </cfRule>
  </conditionalFormatting>
  <conditionalFormatting sqref="DA13:DA18">
    <cfRule type="expression" dxfId="238" priority="1403" stopIfTrue="1">
      <formula>AND(#REF!="Low Risk",DA$5&gt;=#REF!,DA$5&lt;=#REF!+#REF!-1)</formula>
    </cfRule>
    <cfRule type="expression" dxfId="237" priority="1404" stopIfTrue="1">
      <formula>AND(#REF!="High Risk",DA$5&gt;=#REF!,DA$5&lt;=#REF!+#REF!-1)</formula>
    </cfRule>
    <cfRule type="expression" dxfId="236" priority="1405" stopIfTrue="1">
      <formula>AND(#REF!="On Track",DA$5&gt;=#REF!,DA$5&lt;=#REF!+#REF!-1)</formula>
    </cfRule>
    <cfRule type="expression" dxfId="235" priority="1406" stopIfTrue="1">
      <formula>AND(#REF!="Med Risk",DA$5&gt;=#REF!,DA$5&lt;=#REF!+#REF!-1)</formula>
    </cfRule>
    <cfRule type="expression" dxfId="234" priority="1407" stopIfTrue="1">
      <formula>AND(LEN(#REF!)=0,DA$5&gt;=#REF!,DA$5&lt;=#REF!+#REF!-1)</formula>
    </cfRule>
  </conditionalFormatting>
  <conditionalFormatting sqref="DA4">
    <cfRule type="expression" dxfId="233" priority="1384">
      <formula>AND(DA$5&lt;=EOMONTH($I$5,2),DA$5&gt;EOMONTH($I$5,0),DA$5&gt;EOMONTH($I$5,1))</formula>
    </cfRule>
  </conditionalFormatting>
  <conditionalFormatting sqref="DA4">
    <cfRule type="expression" dxfId="232" priority="1383">
      <formula>AND(DA$5&lt;=EOMONTH($I$5,1),DA$5&gt;EOMONTH($I$5,0))</formula>
    </cfRule>
  </conditionalFormatting>
  <conditionalFormatting sqref="DB5">
    <cfRule type="expression" dxfId="231" priority="1382">
      <formula>AND(TODAY()&gt;=DB$5,TODAY()&lt;DC$5)</formula>
    </cfRule>
  </conditionalFormatting>
  <conditionalFormatting sqref="DB7">
    <cfRule type="expression" dxfId="230" priority="1381">
      <formula>AND(TODAY()&gt;=DB$5,TODAY()&lt;DC$5)</formula>
    </cfRule>
  </conditionalFormatting>
  <conditionalFormatting sqref="DB6">
    <cfRule type="expression" dxfId="229" priority="1380">
      <formula>AND(TODAY()&gt;=DB$5,TODAY()&lt;DC$5)</formula>
    </cfRule>
  </conditionalFormatting>
  <conditionalFormatting sqref="DB9:DB19">
    <cfRule type="expression" dxfId="228" priority="1363">
      <formula>AND(TODAY()&gt;=DB$5,TODAY()&lt;DC$5)</formula>
    </cfRule>
  </conditionalFormatting>
  <conditionalFormatting sqref="DB13:DB18">
    <cfRule type="expression" dxfId="227" priority="1364" stopIfTrue="1">
      <formula>AND(#REF!="Low Risk",DB$5&gt;=#REF!,DB$5&lt;=#REF!+#REF!-1)</formula>
    </cfRule>
    <cfRule type="expression" dxfId="226" priority="1365" stopIfTrue="1">
      <formula>AND(#REF!="High Risk",DB$5&gt;=#REF!,DB$5&lt;=#REF!+#REF!-1)</formula>
    </cfRule>
    <cfRule type="expression" dxfId="225" priority="1366" stopIfTrue="1">
      <formula>AND(#REF!="On Track",DB$5&gt;=#REF!,DB$5&lt;=#REF!+#REF!-1)</formula>
    </cfRule>
    <cfRule type="expression" dxfId="224" priority="1367" stopIfTrue="1">
      <formula>AND(#REF!="Med Risk",DB$5&gt;=#REF!,DB$5&lt;=#REF!+#REF!-1)</formula>
    </cfRule>
    <cfRule type="expression" dxfId="223" priority="1368" stopIfTrue="1">
      <formula>AND(LEN(#REF!)=0,DB$5&gt;=#REF!,DB$5&lt;=#REF!+#REF!-1)</formula>
    </cfRule>
  </conditionalFormatting>
  <conditionalFormatting sqref="DB4">
    <cfRule type="expression" dxfId="222" priority="1345">
      <formula>AND(DB$5&lt;=EOMONTH($I$5,2),DB$5&gt;EOMONTH($I$5,0),DB$5&gt;EOMONTH($I$5,1))</formula>
    </cfRule>
  </conditionalFormatting>
  <conditionalFormatting sqref="DB4">
    <cfRule type="expression" dxfId="221" priority="1344">
      <formula>AND(DB$5&lt;=EOMONTH($I$5,1),DB$5&gt;EOMONTH($I$5,0))</formula>
    </cfRule>
  </conditionalFormatting>
  <conditionalFormatting sqref="DC5">
    <cfRule type="expression" dxfId="220" priority="1343">
      <formula>AND(TODAY()&gt;=DC$5,TODAY()&lt;DD$5)</formula>
    </cfRule>
  </conditionalFormatting>
  <conditionalFormatting sqref="DC7">
    <cfRule type="expression" dxfId="219" priority="1342">
      <formula>AND(TODAY()&gt;=DC$5,TODAY()&lt;DD$5)</formula>
    </cfRule>
  </conditionalFormatting>
  <conditionalFormatting sqref="DC6">
    <cfRule type="expression" dxfId="218" priority="1341">
      <formula>AND(TODAY()&gt;=DC$5,TODAY()&lt;DD$5)</formula>
    </cfRule>
  </conditionalFormatting>
  <conditionalFormatting sqref="DC9:DC19">
    <cfRule type="expression" dxfId="217" priority="1324">
      <formula>AND(TODAY()&gt;=DC$5,TODAY()&lt;DD$5)</formula>
    </cfRule>
  </conditionalFormatting>
  <conditionalFormatting sqref="DC13:DC18">
    <cfRule type="expression" dxfId="216" priority="1325" stopIfTrue="1">
      <formula>AND(#REF!="Low Risk",DC$5&gt;=#REF!,DC$5&lt;=#REF!+#REF!-1)</formula>
    </cfRule>
    <cfRule type="expression" dxfId="215" priority="1326" stopIfTrue="1">
      <formula>AND(#REF!="High Risk",DC$5&gt;=#REF!,DC$5&lt;=#REF!+#REF!-1)</formula>
    </cfRule>
    <cfRule type="expression" dxfId="214" priority="1327" stopIfTrue="1">
      <formula>AND(#REF!="On Track",DC$5&gt;=#REF!,DC$5&lt;=#REF!+#REF!-1)</formula>
    </cfRule>
    <cfRule type="expression" dxfId="213" priority="1328" stopIfTrue="1">
      <formula>AND(#REF!="Med Risk",DC$5&gt;=#REF!,DC$5&lt;=#REF!+#REF!-1)</formula>
    </cfRule>
    <cfRule type="expression" dxfId="212" priority="1329" stopIfTrue="1">
      <formula>AND(LEN(#REF!)=0,DC$5&gt;=#REF!,DC$5&lt;=#REF!+#REF!-1)</formula>
    </cfRule>
  </conditionalFormatting>
  <conditionalFormatting sqref="DC4">
    <cfRule type="expression" dxfId="211" priority="1306">
      <formula>AND(DC$5&lt;=EOMONTH($I$5,2),DC$5&gt;EOMONTH($I$5,0),DC$5&gt;EOMONTH($I$5,1))</formula>
    </cfRule>
  </conditionalFormatting>
  <conditionalFormatting sqref="DC4">
    <cfRule type="expression" dxfId="210" priority="1305">
      <formula>AND(DC$5&lt;=EOMONTH($I$5,1),DC$5&gt;EOMONTH($I$5,0))</formula>
    </cfRule>
  </conditionalFormatting>
  <conditionalFormatting sqref="DD5">
    <cfRule type="expression" dxfId="209" priority="1304">
      <formula>AND(TODAY()&gt;=DD$5,TODAY()&lt;DE$5)</formula>
    </cfRule>
  </conditionalFormatting>
  <conditionalFormatting sqref="DD7">
    <cfRule type="expression" dxfId="208" priority="1303">
      <formula>AND(TODAY()&gt;=DD$5,TODAY()&lt;DE$5)</formula>
    </cfRule>
  </conditionalFormatting>
  <conditionalFormatting sqref="DD6">
    <cfRule type="expression" dxfId="207" priority="1302">
      <formula>AND(TODAY()&gt;=DD$5,TODAY()&lt;DE$5)</formula>
    </cfRule>
  </conditionalFormatting>
  <conditionalFormatting sqref="DD9:DD19">
    <cfRule type="expression" dxfId="206" priority="1285">
      <formula>AND(TODAY()&gt;=DD$5,TODAY()&lt;DE$5)</formula>
    </cfRule>
  </conditionalFormatting>
  <conditionalFormatting sqref="DD13:DD18">
    <cfRule type="expression" dxfId="205" priority="1286" stopIfTrue="1">
      <formula>AND(#REF!="Low Risk",DD$5&gt;=#REF!,DD$5&lt;=#REF!+#REF!-1)</formula>
    </cfRule>
    <cfRule type="expression" dxfId="204" priority="1287" stopIfTrue="1">
      <formula>AND(#REF!="High Risk",DD$5&gt;=#REF!,DD$5&lt;=#REF!+#REF!-1)</formula>
    </cfRule>
    <cfRule type="expression" dxfId="203" priority="1288" stopIfTrue="1">
      <formula>AND(#REF!="On Track",DD$5&gt;=#REF!,DD$5&lt;=#REF!+#REF!-1)</formula>
    </cfRule>
    <cfRule type="expression" dxfId="202" priority="1289" stopIfTrue="1">
      <formula>AND(#REF!="Med Risk",DD$5&gt;=#REF!,DD$5&lt;=#REF!+#REF!-1)</formula>
    </cfRule>
    <cfRule type="expression" dxfId="201" priority="1290" stopIfTrue="1">
      <formula>AND(LEN(#REF!)=0,DD$5&gt;=#REF!,DD$5&lt;=#REF!+#REF!-1)</formula>
    </cfRule>
  </conditionalFormatting>
  <conditionalFormatting sqref="DD4">
    <cfRule type="expression" dxfId="200" priority="1267">
      <formula>AND(DD$5&lt;=EOMONTH($I$5,2),DD$5&gt;EOMONTH($I$5,0),DD$5&gt;EOMONTH($I$5,1))</formula>
    </cfRule>
  </conditionalFormatting>
  <conditionalFormatting sqref="DD4">
    <cfRule type="expression" dxfId="199" priority="1266">
      <formula>AND(DD$5&lt;=EOMONTH($I$5,1),DD$5&gt;EOMONTH($I$5,0))</formula>
    </cfRule>
  </conditionalFormatting>
  <conditionalFormatting sqref="DE4:DL4">
    <cfRule type="expression" dxfId="198" priority="1237">
      <formula>AND(DE$5&lt;=EOMONTH($I$5,2),DE$5&gt;EOMONTH($I$5,0),DE$5&gt;EOMONTH($I$5,1))</formula>
    </cfRule>
  </conditionalFormatting>
  <conditionalFormatting sqref="DE4:DL4">
    <cfRule type="expression" dxfId="197" priority="1236">
      <formula>AND(DE$5&lt;=EOMONTH($I$5,1),DE$5&gt;EOMONTH($I$5,0))</formula>
    </cfRule>
  </conditionalFormatting>
  <conditionalFormatting sqref="DE8:DK8">
    <cfRule type="expression" dxfId="196" priority="1244">
      <formula>AND(TODAY()&gt;=DF$5,TODAY()&lt;DG$5)</formula>
    </cfRule>
  </conditionalFormatting>
  <conditionalFormatting sqref="DM5">
    <cfRule type="expression" dxfId="195" priority="1227">
      <formula>AND(TODAY()&gt;=DM$5,TODAY()&lt;DN$5)</formula>
    </cfRule>
  </conditionalFormatting>
  <conditionalFormatting sqref="DM7">
    <cfRule type="expression" dxfId="194" priority="1226">
      <formula>AND(TODAY()&gt;=DM$5,TODAY()&lt;DN$5)</formula>
    </cfRule>
  </conditionalFormatting>
  <conditionalFormatting sqref="DM6">
    <cfRule type="expression" dxfId="193" priority="1225">
      <formula>AND(TODAY()&gt;=DM$5,TODAY()&lt;DN$5)</formula>
    </cfRule>
  </conditionalFormatting>
  <conditionalFormatting sqref="DM9:DM19">
    <cfRule type="expression" dxfId="192" priority="1208">
      <formula>AND(TODAY()&gt;=DM$5,TODAY()&lt;DN$5)</formula>
    </cfRule>
  </conditionalFormatting>
  <conditionalFormatting sqref="DM13:DM18">
    <cfRule type="expression" dxfId="191" priority="1209" stopIfTrue="1">
      <formula>AND(#REF!="Low Risk",DM$5&gt;=#REF!,DM$5&lt;=#REF!+#REF!-1)</formula>
    </cfRule>
    <cfRule type="expression" dxfId="190" priority="1210" stopIfTrue="1">
      <formula>AND(#REF!="High Risk",DM$5&gt;=#REF!,DM$5&lt;=#REF!+#REF!-1)</formula>
    </cfRule>
    <cfRule type="expression" dxfId="189" priority="1211" stopIfTrue="1">
      <formula>AND(#REF!="On Track",DM$5&gt;=#REF!,DM$5&lt;=#REF!+#REF!-1)</formula>
    </cfRule>
    <cfRule type="expression" dxfId="188" priority="1212" stopIfTrue="1">
      <formula>AND(#REF!="Med Risk",DM$5&gt;=#REF!,DM$5&lt;=#REF!+#REF!-1)</formula>
    </cfRule>
    <cfRule type="expression" dxfId="187" priority="1213" stopIfTrue="1">
      <formula>AND(LEN(#REF!)=0,DM$5&gt;=#REF!,DM$5&lt;=#REF!+#REF!-1)</formula>
    </cfRule>
  </conditionalFormatting>
  <conditionalFormatting sqref="DM4">
    <cfRule type="expression" dxfId="186" priority="1190">
      <formula>AND(DM$5&lt;=EOMONTH($I$5,2),DM$5&gt;EOMONTH($I$5,0),DM$5&gt;EOMONTH($I$5,1))</formula>
    </cfRule>
  </conditionalFormatting>
  <conditionalFormatting sqref="DM4">
    <cfRule type="expression" dxfId="185" priority="1189">
      <formula>AND(DM$5&lt;=EOMONTH($I$5,1),DM$5&gt;EOMONTH($I$5,0))</formula>
    </cfRule>
  </conditionalFormatting>
  <conditionalFormatting sqref="DN5">
    <cfRule type="expression" dxfId="184" priority="1188">
      <formula>AND(TODAY()&gt;=DN$5,TODAY()&lt;DO$5)</formula>
    </cfRule>
  </conditionalFormatting>
  <conditionalFormatting sqref="DN7">
    <cfRule type="expression" dxfId="183" priority="1187">
      <formula>AND(TODAY()&gt;=DN$5,TODAY()&lt;DO$5)</formula>
    </cfRule>
  </conditionalFormatting>
  <conditionalFormatting sqref="DN6">
    <cfRule type="expression" dxfId="182" priority="1186">
      <formula>AND(TODAY()&gt;=DN$5,TODAY()&lt;DO$5)</formula>
    </cfRule>
  </conditionalFormatting>
  <conditionalFormatting sqref="DN9:DN19">
    <cfRule type="expression" dxfId="181" priority="1169">
      <formula>AND(TODAY()&gt;=DN$5,TODAY()&lt;DO$5)</formula>
    </cfRule>
  </conditionalFormatting>
  <conditionalFormatting sqref="DN13:DN18">
    <cfRule type="expression" dxfId="180" priority="1170" stopIfTrue="1">
      <formula>AND(#REF!="Low Risk",DN$5&gt;=#REF!,DN$5&lt;=#REF!+#REF!-1)</formula>
    </cfRule>
    <cfRule type="expression" dxfId="179" priority="1171" stopIfTrue="1">
      <formula>AND(#REF!="High Risk",DN$5&gt;=#REF!,DN$5&lt;=#REF!+#REF!-1)</formula>
    </cfRule>
    <cfRule type="expression" dxfId="178" priority="1172" stopIfTrue="1">
      <formula>AND(#REF!="On Track",DN$5&gt;=#REF!,DN$5&lt;=#REF!+#REF!-1)</formula>
    </cfRule>
    <cfRule type="expression" dxfId="177" priority="1173" stopIfTrue="1">
      <formula>AND(#REF!="Med Risk",DN$5&gt;=#REF!,DN$5&lt;=#REF!+#REF!-1)</formula>
    </cfRule>
    <cfRule type="expression" dxfId="176" priority="1174" stopIfTrue="1">
      <formula>AND(LEN(#REF!)=0,DN$5&gt;=#REF!,DN$5&lt;=#REF!+#REF!-1)</formula>
    </cfRule>
  </conditionalFormatting>
  <conditionalFormatting sqref="DN4">
    <cfRule type="expression" dxfId="175" priority="1151">
      <formula>AND(DN$5&lt;=EOMONTH($I$5,2),DN$5&gt;EOMONTH($I$5,0),DN$5&gt;EOMONTH($I$5,1))</formula>
    </cfRule>
  </conditionalFormatting>
  <conditionalFormatting sqref="DN4">
    <cfRule type="expression" dxfId="174" priority="1150">
      <formula>AND(DN$5&lt;=EOMONTH($I$5,1),DN$5&gt;EOMONTH($I$5,0))</formula>
    </cfRule>
  </conditionalFormatting>
  <conditionalFormatting sqref="DO5">
    <cfRule type="expression" dxfId="173" priority="1149">
      <formula>AND(TODAY()&gt;=DO$5,TODAY()&lt;DP$5)</formula>
    </cfRule>
  </conditionalFormatting>
  <conditionalFormatting sqref="DO7">
    <cfRule type="expression" dxfId="172" priority="1148">
      <formula>AND(TODAY()&gt;=DO$5,TODAY()&lt;DP$5)</formula>
    </cfRule>
  </conditionalFormatting>
  <conditionalFormatting sqref="DO6">
    <cfRule type="expression" dxfId="171" priority="1147">
      <formula>AND(TODAY()&gt;=DO$5,TODAY()&lt;DP$5)</formula>
    </cfRule>
  </conditionalFormatting>
  <conditionalFormatting sqref="DO9:DO19">
    <cfRule type="expression" dxfId="170" priority="1130">
      <formula>AND(TODAY()&gt;=DO$5,TODAY()&lt;DP$5)</formula>
    </cfRule>
  </conditionalFormatting>
  <conditionalFormatting sqref="DO13:DO18">
    <cfRule type="expression" dxfId="169" priority="1131" stopIfTrue="1">
      <formula>AND(#REF!="Low Risk",DO$5&gt;=#REF!,DO$5&lt;=#REF!+#REF!-1)</formula>
    </cfRule>
    <cfRule type="expression" dxfId="168" priority="1132" stopIfTrue="1">
      <formula>AND(#REF!="High Risk",DO$5&gt;=#REF!,DO$5&lt;=#REF!+#REF!-1)</formula>
    </cfRule>
    <cfRule type="expression" dxfId="167" priority="1133" stopIfTrue="1">
      <formula>AND(#REF!="On Track",DO$5&gt;=#REF!,DO$5&lt;=#REF!+#REF!-1)</formula>
    </cfRule>
    <cfRule type="expression" dxfId="166" priority="1134" stopIfTrue="1">
      <formula>AND(#REF!="Med Risk",DO$5&gt;=#REF!,DO$5&lt;=#REF!+#REF!-1)</formula>
    </cfRule>
    <cfRule type="expression" dxfId="165" priority="1135" stopIfTrue="1">
      <formula>AND(LEN(#REF!)=0,DO$5&gt;=#REF!,DO$5&lt;=#REF!+#REF!-1)</formula>
    </cfRule>
  </conditionalFormatting>
  <conditionalFormatting sqref="DO4">
    <cfRule type="expression" dxfId="164" priority="1112">
      <formula>AND(DO$5&lt;=EOMONTH($I$5,2),DO$5&gt;EOMONTH($I$5,0),DO$5&gt;EOMONTH($I$5,1))</formula>
    </cfRule>
  </conditionalFormatting>
  <conditionalFormatting sqref="DO4">
    <cfRule type="expression" dxfId="163" priority="1111">
      <formula>AND(DO$5&lt;=EOMONTH($I$5,1),DO$5&gt;EOMONTH($I$5,0))</formula>
    </cfRule>
  </conditionalFormatting>
  <conditionalFormatting sqref="DP5">
    <cfRule type="expression" dxfId="162" priority="1110">
      <formula>AND(TODAY()&gt;=DP$5,TODAY()&lt;DQ$5)</formula>
    </cfRule>
  </conditionalFormatting>
  <conditionalFormatting sqref="DP7">
    <cfRule type="expression" dxfId="161" priority="1109">
      <formula>AND(TODAY()&gt;=DP$5,TODAY()&lt;DQ$5)</formula>
    </cfRule>
  </conditionalFormatting>
  <conditionalFormatting sqref="DP6">
    <cfRule type="expression" dxfId="160" priority="1108">
      <formula>AND(TODAY()&gt;=DP$5,TODAY()&lt;DQ$5)</formula>
    </cfRule>
  </conditionalFormatting>
  <conditionalFormatting sqref="DP9:DP19">
    <cfRule type="expression" dxfId="159" priority="1091">
      <formula>AND(TODAY()&gt;=DP$5,TODAY()&lt;DQ$5)</formula>
    </cfRule>
  </conditionalFormatting>
  <conditionalFormatting sqref="DP13:DP18">
    <cfRule type="expression" dxfId="158" priority="1092" stopIfTrue="1">
      <formula>AND(#REF!="Low Risk",DP$5&gt;=#REF!,DP$5&lt;=#REF!+#REF!-1)</formula>
    </cfRule>
    <cfRule type="expression" dxfId="157" priority="1093" stopIfTrue="1">
      <formula>AND(#REF!="High Risk",DP$5&gt;=#REF!,DP$5&lt;=#REF!+#REF!-1)</formula>
    </cfRule>
    <cfRule type="expression" dxfId="156" priority="1094" stopIfTrue="1">
      <formula>AND(#REF!="On Track",DP$5&gt;=#REF!,DP$5&lt;=#REF!+#REF!-1)</formula>
    </cfRule>
    <cfRule type="expression" dxfId="155" priority="1095" stopIfTrue="1">
      <formula>AND(#REF!="Med Risk",DP$5&gt;=#REF!,DP$5&lt;=#REF!+#REF!-1)</formula>
    </cfRule>
    <cfRule type="expression" dxfId="154" priority="1096" stopIfTrue="1">
      <formula>AND(LEN(#REF!)=0,DP$5&gt;=#REF!,DP$5&lt;=#REF!+#REF!-1)</formula>
    </cfRule>
  </conditionalFormatting>
  <conditionalFormatting sqref="DP4">
    <cfRule type="expression" dxfId="153" priority="1073">
      <formula>AND(DP$5&lt;=EOMONTH($I$5,2),DP$5&gt;EOMONTH($I$5,0),DP$5&gt;EOMONTH($I$5,1))</formula>
    </cfRule>
  </conditionalFormatting>
  <conditionalFormatting sqref="DP4">
    <cfRule type="expression" dxfId="152" priority="1072">
      <formula>AND(DP$5&lt;=EOMONTH($I$5,1),DP$5&gt;EOMONTH($I$5,0))</formula>
    </cfRule>
  </conditionalFormatting>
  <conditionalFormatting sqref="DQ5">
    <cfRule type="expression" dxfId="151" priority="1071">
      <formula>AND(TODAY()&gt;=DQ$5,TODAY()&lt;DR$5)</formula>
    </cfRule>
  </conditionalFormatting>
  <conditionalFormatting sqref="DQ7">
    <cfRule type="expression" dxfId="150" priority="1070">
      <formula>AND(TODAY()&gt;=DQ$5,TODAY()&lt;DR$5)</formula>
    </cfRule>
  </conditionalFormatting>
  <conditionalFormatting sqref="DQ6">
    <cfRule type="expression" dxfId="149" priority="1069">
      <formula>AND(TODAY()&gt;=DQ$5,TODAY()&lt;DR$5)</formula>
    </cfRule>
  </conditionalFormatting>
  <conditionalFormatting sqref="DQ9:DQ19">
    <cfRule type="expression" dxfId="148" priority="1052">
      <formula>AND(TODAY()&gt;=DQ$5,TODAY()&lt;DR$5)</formula>
    </cfRule>
  </conditionalFormatting>
  <conditionalFormatting sqref="DQ13:DQ18">
    <cfRule type="expression" dxfId="147" priority="1053" stopIfTrue="1">
      <formula>AND(#REF!="Low Risk",DQ$5&gt;=#REF!,DQ$5&lt;=#REF!+#REF!-1)</formula>
    </cfRule>
    <cfRule type="expression" dxfId="146" priority="1054" stopIfTrue="1">
      <formula>AND(#REF!="High Risk",DQ$5&gt;=#REF!,DQ$5&lt;=#REF!+#REF!-1)</formula>
    </cfRule>
    <cfRule type="expression" dxfId="145" priority="1055" stopIfTrue="1">
      <formula>AND(#REF!="On Track",DQ$5&gt;=#REF!,DQ$5&lt;=#REF!+#REF!-1)</formula>
    </cfRule>
    <cfRule type="expression" dxfId="144" priority="1056" stopIfTrue="1">
      <formula>AND(#REF!="Med Risk",DQ$5&gt;=#REF!,DQ$5&lt;=#REF!+#REF!-1)</formula>
    </cfRule>
    <cfRule type="expression" dxfId="143" priority="1057" stopIfTrue="1">
      <formula>AND(LEN(#REF!)=0,DQ$5&gt;=#REF!,DQ$5&lt;=#REF!+#REF!-1)</formula>
    </cfRule>
  </conditionalFormatting>
  <conditionalFormatting sqref="CW4">
    <cfRule type="expression" dxfId="142" priority="2913">
      <formula>AND(CX$5&lt;=EOMONTH($I$5,2),CX$5&gt;EOMONTH($I$5,0),CX$5&gt;EOMONTH($I$5,1))</formula>
    </cfRule>
  </conditionalFormatting>
  <conditionalFormatting sqref="CW4">
    <cfRule type="expression" dxfId="141" priority="2915">
      <formula>AND(CX$5&lt;=EOMONTH($I$5,1),CX$5&gt;EOMONTH($I$5,0))</formula>
    </cfRule>
  </conditionalFormatting>
  <conditionalFormatting sqref="EC4">
    <cfRule type="expression" dxfId="140" priority="229">
      <formula>AND(EC$5&lt;=EOMONTH($I$5,1),EC$5&gt;EOMONTH($I$5,0))</formula>
    </cfRule>
  </conditionalFormatting>
  <conditionalFormatting sqref="EC4">
    <cfRule type="expression" dxfId="139" priority="230">
      <formula>AND(EC$5&lt;=EOMONTH($I$5,2),EC$5&gt;EOMONTH($I$5,0),EC$5&gt;EOMONTH($I$5,1))</formula>
    </cfRule>
  </conditionalFormatting>
  <conditionalFormatting sqref="DR4:DX4">
    <cfRule type="expression" dxfId="138" priority="426">
      <formula>AND(DR$5&lt;=EOMONTH($I$5,2),DR$5&gt;EOMONTH($I$5,0),DR$5&gt;EOMONTH($I$5,1))</formula>
    </cfRule>
  </conditionalFormatting>
  <conditionalFormatting sqref="DR4:DX4">
    <cfRule type="expression" dxfId="137" priority="425">
      <formula>AND(DR$5&lt;=EOMONTH($I$5,1),DR$5&gt;EOMONTH($I$5,0))</formula>
    </cfRule>
  </conditionalFormatting>
  <conditionalFormatting sqref="DR8:DW8">
    <cfRule type="expression" dxfId="136" priority="427">
      <formula>AND(TODAY()&gt;=DS$5,TODAY()&lt;DT$5)</formula>
    </cfRule>
  </conditionalFormatting>
  <conditionalFormatting sqref="DY5">
    <cfRule type="expression" dxfId="135" priority="423">
      <formula>AND(TODAY()&gt;=DY$5,TODAY()&lt;DZ$5)</formula>
    </cfRule>
  </conditionalFormatting>
  <conditionalFormatting sqref="DY7">
    <cfRule type="expression" dxfId="134" priority="422">
      <formula>AND(TODAY()&gt;=DY$5,TODAY()&lt;DZ$5)</formula>
    </cfRule>
  </conditionalFormatting>
  <conditionalFormatting sqref="DY6">
    <cfRule type="expression" dxfId="133" priority="421">
      <formula>AND(TODAY()&gt;=DY$5,TODAY()&lt;DZ$5)</formula>
    </cfRule>
  </conditionalFormatting>
  <conditionalFormatting sqref="DY9:DY19">
    <cfRule type="expression" dxfId="132" priority="404">
      <formula>AND(TODAY()&gt;=DY$5,TODAY()&lt;DZ$5)</formula>
    </cfRule>
  </conditionalFormatting>
  <conditionalFormatting sqref="DY13:DY18">
    <cfRule type="expression" dxfId="131" priority="405" stopIfTrue="1">
      <formula>AND(#REF!="Low Risk",DY$5&gt;=#REF!,DY$5&lt;=#REF!+#REF!-1)</formula>
    </cfRule>
    <cfRule type="expression" dxfId="130" priority="406" stopIfTrue="1">
      <formula>AND(#REF!="High Risk",DY$5&gt;=#REF!,DY$5&lt;=#REF!+#REF!-1)</formula>
    </cfRule>
    <cfRule type="expression" dxfId="129" priority="407" stopIfTrue="1">
      <formula>AND(#REF!="On Track",DY$5&gt;=#REF!,DY$5&lt;=#REF!+#REF!-1)</formula>
    </cfRule>
    <cfRule type="expression" dxfId="128" priority="408" stopIfTrue="1">
      <formula>AND(#REF!="Med Risk",DY$5&gt;=#REF!,DY$5&lt;=#REF!+#REF!-1)</formula>
    </cfRule>
    <cfRule type="expression" dxfId="127" priority="409" stopIfTrue="1">
      <formula>AND(LEN(#REF!)=0,DY$5&gt;=#REF!,DY$5&lt;=#REF!+#REF!-1)</formula>
    </cfRule>
  </conditionalFormatting>
  <conditionalFormatting sqref="DY4">
    <cfRule type="expression" dxfId="126" priority="386">
      <formula>AND(DY$5&lt;=EOMONTH($I$5,2),DY$5&gt;EOMONTH($I$5,0),DY$5&gt;EOMONTH($I$5,1))</formula>
    </cfRule>
  </conditionalFormatting>
  <conditionalFormatting sqref="DY4">
    <cfRule type="expression" dxfId="125" priority="385">
      <formula>AND(DY$5&lt;=EOMONTH($I$5,1),DY$5&gt;EOMONTH($I$5,0))</formula>
    </cfRule>
  </conditionalFormatting>
  <conditionalFormatting sqref="DZ5">
    <cfRule type="expression" dxfId="124" priority="384">
      <formula>AND(TODAY()&gt;=DZ$5,TODAY()&lt;EA$5)</formula>
    </cfRule>
  </conditionalFormatting>
  <conditionalFormatting sqref="DZ7">
    <cfRule type="expression" dxfId="123" priority="383">
      <formula>AND(TODAY()&gt;=DZ$5,TODAY()&lt;EA$5)</formula>
    </cfRule>
  </conditionalFormatting>
  <conditionalFormatting sqref="DZ6">
    <cfRule type="expression" dxfId="122" priority="382">
      <formula>AND(TODAY()&gt;=DZ$5,TODAY()&lt;EA$5)</formula>
    </cfRule>
  </conditionalFormatting>
  <conditionalFormatting sqref="DZ9:DZ19">
    <cfRule type="expression" dxfId="121" priority="365">
      <formula>AND(TODAY()&gt;=DZ$5,TODAY()&lt;EA$5)</formula>
    </cfRule>
  </conditionalFormatting>
  <conditionalFormatting sqref="DZ13:DZ18">
    <cfRule type="expression" dxfId="120" priority="366" stopIfTrue="1">
      <formula>AND(#REF!="Low Risk",DZ$5&gt;=#REF!,DZ$5&lt;=#REF!+#REF!-1)</formula>
    </cfRule>
    <cfRule type="expression" dxfId="119" priority="367" stopIfTrue="1">
      <formula>AND(#REF!="High Risk",DZ$5&gt;=#REF!,DZ$5&lt;=#REF!+#REF!-1)</formula>
    </cfRule>
    <cfRule type="expression" dxfId="118" priority="368" stopIfTrue="1">
      <formula>AND(#REF!="On Track",DZ$5&gt;=#REF!,DZ$5&lt;=#REF!+#REF!-1)</formula>
    </cfRule>
    <cfRule type="expression" dxfId="117" priority="369" stopIfTrue="1">
      <formula>AND(#REF!="Med Risk",DZ$5&gt;=#REF!,DZ$5&lt;=#REF!+#REF!-1)</formula>
    </cfRule>
    <cfRule type="expression" dxfId="116" priority="370" stopIfTrue="1">
      <formula>AND(LEN(#REF!)=0,DZ$5&gt;=#REF!,DZ$5&lt;=#REF!+#REF!-1)</formula>
    </cfRule>
  </conditionalFormatting>
  <conditionalFormatting sqref="DZ4">
    <cfRule type="expression" dxfId="115" priority="347">
      <formula>AND(DZ$5&lt;=EOMONTH($I$5,2),DZ$5&gt;EOMONTH($I$5,0),DZ$5&gt;EOMONTH($I$5,1))</formula>
    </cfRule>
  </conditionalFormatting>
  <conditionalFormatting sqref="DZ4">
    <cfRule type="expression" dxfId="114" priority="346">
      <formula>AND(DZ$5&lt;=EOMONTH($I$5,1),DZ$5&gt;EOMONTH($I$5,0))</formula>
    </cfRule>
  </conditionalFormatting>
  <conditionalFormatting sqref="EA5">
    <cfRule type="expression" dxfId="113" priority="345">
      <formula>AND(TODAY()&gt;=EA$5,TODAY()&lt;EB$5)</formula>
    </cfRule>
  </conditionalFormatting>
  <conditionalFormatting sqref="EA7">
    <cfRule type="expression" dxfId="112" priority="344">
      <formula>AND(TODAY()&gt;=EA$5,TODAY()&lt;EB$5)</formula>
    </cfRule>
  </conditionalFormatting>
  <conditionalFormatting sqref="EA6">
    <cfRule type="expression" dxfId="111" priority="343">
      <formula>AND(TODAY()&gt;=EA$5,TODAY()&lt;EB$5)</formula>
    </cfRule>
  </conditionalFormatting>
  <conditionalFormatting sqref="EA9:EA19">
    <cfRule type="expression" dxfId="110" priority="326">
      <formula>AND(TODAY()&gt;=EA$5,TODAY()&lt;EB$5)</formula>
    </cfRule>
  </conditionalFormatting>
  <conditionalFormatting sqref="EA13:EA18">
    <cfRule type="expression" dxfId="109" priority="327" stopIfTrue="1">
      <formula>AND(#REF!="Low Risk",EA$5&gt;=#REF!,EA$5&lt;=#REF!+#REF!-1)</formula>
    </cfRule>
    <cfRule type="expression" dxfId="108" priority="328" stopIfTrue="1">
      <formula>AND(#REF!="High Risk",EA$5&gt;=#REF!,EA$5&lt;=#REF!+#REF!-1)</formula>
    </cfRule>
    <cfRule type="expression" dxfId="107" priority="329" stopIfTrue="1">
      <formula>AND(#REF!="On Track",EA$5&gt;=#REF!,EA$5&lt;=#REF!+#REF!-1)</formula>
    </cfRule>
    <cfRule type="expression" dxfId="106" priority="330" stopIfTrue="1">
      <formula>AND(#REF!="Med Risk",EA$5&gt;=#REF!,EA$5&lt;=#REF!+#REF!-1)</formula>
    </cfRule>
    <cfRule type="expression" dxfId="105" priority="331" stopIfTrue="1">
      <formula>AND(LEN(#REF!)=0,EA$5&gt;=#REF!,EA$5&lt;=#REF!+#REF!-1)</formula>
    </cfRule>
  </conditionalFormatting>
  <conditionalFormatting sqref="EA4">
    <cfRule type="expression" dxfId="104" priority="308">
      <formula>AND(EA$5&lt;=EOMONTH($I$5,2),EA$5&gt;EOMONTH($I$5,0),EA$5&gt;EOMONTH($I$5,1))</formula>
    </cfRule>
  </conditionalFormatting>
  <conditionalFormatting sqref="EA4">
    <cfRule type="expression" dxfId="103" priority="307">
      <formula>AND(EA$5&lt;=EOMONTH($I$5,1),EA$5&gt;EOMONTH($I$5,0))</formula>
    </cfRule>
  </conditionalFormatting>
  <conditionalFormatting sqref="EB5">
    <cfRule type="expression" dxfId="102" priority="306">
      <formula>AND(TODAY()&gt;=EB$5,TODAY()&lt;EC$5)</formula>
    </cfRule>
  </conditionalFormatting>
  <conditionalFormatting sqref="EB7">
    <cfRule type="expression" dxfId="101" priority="305">
      <formula>AND(TODAY()&gt;=EB$5,TODAY()&lt;EC$5)</formula>
    </cfRule>
  </conditionalFormatting>
  <conditionalFormatting sqref="EB6">
    <cfRule type="expression" dxfId="100" priority="304">
      <formula>AND(TODAY()&gt;=EB$5,TODAY()&lt;EC$5)</formula>
    </cfRule>
  </conditionalFormatting>
  <conditionalFormatting sqref="EB9:EB19">
    <cfRule type="expression" dxfId="99" priority="287">
      <formula>AND(TODAY()&gt;=EB$5,TODAY()&lt;EC$5)</formula>
    </cfRule>
  </conditionalFormatting>
  <conditionalFormatting sqref="EB13:EB18">
    <cfRule type="expression" dxfId="98" priority="288" stopIfTrue="1">
      <formula>AND(#REF!="Low Risk",EB$5&gt;=#REF!,EB$5&lt;=#REF!+#REF!-1)</formula>
    </cfRule>
    <cfRule type="expression" dxfId="97" priority="289" stopIfTrue="1">
      <formula>AND(#REF!="High Risk",EB$5&gt;=#REF!,EB$5&lt;=#REF!+#REF!-1)</formula>
    </cfRule>
    <cfRule type="expression" dxfId="96" priority="290" stopIfTrue="1">
      <formula>AND(#REF!="On Track",EB$5&gt;=#REF!,EB$5&lt;=#REF!+#REF!-1)</formula>
    </cfRule>
    <cfRule type="expression" dxfId="95" priority="291" stopIfTrue="1">
      <formula>AND(#REF!="Med Risk",EB$5&gt;=#REF!,EB$5&lt;=#REF!+#REF!-1)</formula>
    </cfRule>
    <cfRule type="expression" dxfId="94" priority="292" stopIfTrue="1">
      <formula>AND(LEN(#REF!)=0,EB$5&gt;=#REF!,EB$5&lt;=#REF!+#REF!-1)</formula>
    </cfRule>
  </conditionalFormatting>
  <conditionalFormatting sqref="EB4">
    <cfRule type="expression" dxfId="93" priority="269">
      <formula>AND(EB$5&lt;=EOMONTH($I$5,2),EB$5&gt;EOMONTH($I$5,0),EB$5&gt;EOMONTH($I$5,1))</formula>
    </cfRule>
  </conditionalFormatting>
  <conditionalFormatting sqref="EB4">
    <cfRule type="expression" dxfId="92" priority="268">
      <formula>AND(EB$5&lt;=EOMONTH($I$5,1),EB$5&gt;EOMONTH($I$5,0))</formula>
    </cfRule>
  </conditionalFormatting>
  <conditionalFormatting sqref="EC5">
    <cfRule type="expression" dxfId="91" priority="267">
      <formula>AND(TODAY()&gt;=EC$5,TODAY()&lt;ED$5)</formula>
    </cfRule>
  </conditionalFormatting>
  <conditionalFormatting sqref="EC7">
    <cfRule type="expression" dxfId="90" priority="266">
      <formula>AND(TODAY()&gt;=EC$5,TODAY()&lt;ED$5)</formula>
    </cfRule>
  </conditionalFormatting>
  <conditionalFormatting sqref="EC6">
    <cfRule type="expression" dxfId="89" priority="265">
      <formula>AND(TODAY()&gt;=EC$5,TODAY()&lt;ED$5)</formula>
    </cfRule>
  </conditionalFormatting>
  <conditionalFormatting sqref="EC9:EC19">
    <cfRule type="expression" dxfId="88" priority="248">
      <formula>AND(TODAY()&gt;=EC$5,TODAY()&lt;ED$5)</formula>
    </cfRule>
  </conditionalFormatting>
  <conditionalFormatting sqref="EC13:EC18">
    <cfRule type="expression" dxfId="87" priority="249" stopIfTrue="1">
      <formula>AND(#REF!="Low Risk",EC$5&gt;=#REF!,EC$5&lt;=#REF!+#REF!-1)</formula>
    </cfRule>
    <cfRule type="expression" dxfId="86" priority="250" stopIfTrue="1">
      <formula>AND(#REF!="High Risk",EC$5&gt;=#REF!,EC$5&lt;=#REF!+#REF!-1)</formula>
    </cfRule>
    <cfRule type="expression" dxfId="85" priority="251" stopIfTrue="1">
      <formula>AND(#REF!="On Track",EC$5&gt;=#REF!,EC$5&lt;=#REF!+#REF!-1)</formula>
    </cfRule>
    <cfRule type="expression" dxfId="84" priority="252" stopIfTrue="1">
      <formula>AND(#REF!="Med Risk",EC$5&gt;=#REF!,EC$5&lt;=#REF!+#REF!-1)</formula>
    </cfRule>
    <cfRule type="expression" dxfId="83" priority="253" stopIfTrue="1">
      <formula>AND(LEN(#REF!)=0,EC$5&gt;=#REF!,EC$5&lt;=#REF!+#REF!-1)</formula>
    </cfRule>
  </conditionalFormatting>
  <conditionalFormatting sqref="EO4">
    <cfRule type="expression" dxfId="82" priority="9">
      <formula>AND(EO$5&lt;=EOMONTH($I$5,1),EO$5&gt;EOMONTH($I$5,0))</formula>
    </cfRule>
  </conditionalFormatting>
  <conditionalFormatting sqref="EO4">
    <cfRule type="expression" dxfId="81" priority="10">
      <formula>AND(EO$5&lt;=EOMONTH($I$5,2),EO$5&gt;EOMONTH($I$5,0),EO$5&gt;EOMONTH($I$5,1))</formula>
    </cfRule>
  </conditionalFormatting>
  <conditionalFormatting sqref="ED4:EJ4">
    <cfRule type="expression" dxfId="80" priority="206">
      <formula>AND(ED$5&lt;=EOMONTH($I$5,2),ED$5&gt;EOMONTH($I$5,0),ED$5&gt;EOMONTH($I$5,1))</formula>
    </cfRule>
  </conditionalFormatting>
  <conditionalFormatting sqref="ED4:EJ4">
    <cfRule type="expression" dxfId="79" priority="205">
      <formula>AND(ED$5&lt;=EOMONTH($I$5,1),ED$5&gt;EOMONTH($I$5,0))</formula>
    </cfRule>
  </conditionalFormatting>
  <conditionalFormatting sqref="ED8:EI8">
    <cfRule type="expression" dxfId="78" priority="207">
      <formula>AND(TODAY()&gt;=EE$5,TODAY()&lt;EF$5)</formula>
    </cfRule>
  </conditionalFormatting>
  <conditionalFormatting sqref="EK5">
    <cfRule type="expression" dxfId="77" priority="203">
      <formula>AND(TODAY()&gt;=EK$5,TODAY()&lt;EL$5)</formula>
    </cfRule>
  </conditionalFormatting>
  <conditionalFormatting sqref="EK7">
    <cfRule type="expression" dxfId="76" priority="202">
      <formula>AND(TODAY()&gt;=EK$5,TODAY()&lt;EL$5)</formula>
    </cfRule>
  </conditionalFormatting>
  <conditionalFormatting sqref="EK6">
    <cfRule type="expression" dxfId="75" priority="201">
      <formula>AND(TODAY()&gt;=EK$5,TODAY()&lt;EL$5)</formula>
    </cfRule>
  </conditionalFormatting>
  <conditionalFormatting sqref="EK9:EK19">
    <cfRule type="expression" dxfId="74" priority="184">
      <formula>AND(TODAY()&gt;=EK$5,TODAY()&lt;EL$5)</formula>
    </cfRule>
  </conditionalFormatting>
  <conditionalFormatting sqref="EK13:EK18">
    <cfRule type="expression" dxfId="73" priority="185" stopIfTrue="1">
      <formula>AND(#REF!="Low Risk",EK$5&gt;=#REF!,EK$5&lt;=#REF!+#REF!-1)</formula>
    </cfRule>
    <cfRule type="expression" dxfId="72" priority="186" stopIfTrue="1">
      <formula>AND(#REF!="High Risk",EK$5&gt;=#REF!,EK$5&lt;=#REF!+#REF!-1)</formula>
    </cfRule>
    <cfRule type="expression" dxfId="71" priority="187" stopIfTrue="1">
      <formula>AND(#REF!="On Track",EK$5&gt;=#REF!,EK$5&lt;=#REF!+#REF!-1)</formula>
    </cfRule>
    <cfRule type="expression" dxfId="70" priority="188" stopIfTrue="1">
      <formula>AND(#REF!="Med Risk",EK$5&gt;=#REF!,EK$5&lt;=#REF!+#REF!-1)</formula>
    </cfRule>
    <cfRule type="expression" dxfId="69" priority="189" stopIfTrue="1">
      <formula>AND(LEN(#REF!)=0,EK$5&gt;=#REF!,EK$5&lt;=#REF!+#REF!-1)</formula>
    </cfRule>
  </conditionalFormatting>
  <conditionalFormatting sqref="EK4">
    <cfRule type="expression" dxfId="68" priority="166">
      <formula>AND(EK$5&lt;=EOMONTH($I$5,2),EK$5&gt;EOMONTH($I$5,0),EK$5&gt;EOMONTH($I$5,1))</formula>
    </cfRule>
  </conditionalFormatting>
  <conditionalFormatting sqref="EK4">
    <cfRule type="expression" dxfId="67" priority="165">
      <formula>AND(EK$5&lt;=EOMONTH($I$5,1),EK$5&gt;EOMONTH($I$5,0))</formula>
    </cfRule>
  </conditionalFormatting>
  <conditionalFormatting sqref="EL5">
    <cfRule type="expression" dxfId="66" priority="164">
      <formula>AND(TODAY()&gt;=EL$5,TODAY()&lt;EM$5)</formula>
    </cfRule>
  </conditionalFormatting>
  <conditionalFormatting sqref="EL7">
    <cfRule type="expression" dxfId="65" priority="163">
      <formula>AND(TODAY()&gt;=EL$5,TODAY()&lt;EM$5)</formula>
    </cfRule>
  </conditionalFormatting>
  <conditionalFormatting sqref="EL6">
    <cfRule type="expression" dxfId="64" priority="162">
      <formula>AND(TODAY()&gt;=EL$5,TODAY()&lt;EM$5)</formula>
    </cfRule>
  </conditionalFormatting>
  <conditionalFormatting sqref="EL9:EL19">
    <cfRule type="expression" dxfId="63" priority="145">
      <formula>AND(TODAY()&gt;=EL$5,TODAY()&lt;EM$5)</formula>
    </cfRule>
  </conditionalFormatting>
  <conditionalFormatting sqref="EL13:EL18">
    <cfRule type="expression" dxfId="62" priority="146" stopIfTrue="1">
      <formula>AND(#REF!="Low Risk",EL$5&gt;=#REF!,EL$5&lt;=#REF!+#REF!-1)</formula>
    </cfRule>
    <cfRule type="expression" dxfId="61" priority="147" stopIfTrue="1">
      <formula>AND(#REF!="High Risk",EL$5&gt;=#REF!,EL$5&lt;=#REF!+#REF!-1)</formula>
    </cfRule>
    <cfRule type="expression" dxfId="60" priority="148" stopIfTrue="1">
      <formula>AND(#REF!="On Track",EL$5&gt;=#REF!,EL$5&lt;=#REF!+#REF!-1)</formula>
    </cfRule>
    <cfRule type="expression" dxfId="59" priority="149" stopIfTrue="1">
      <formula>AND(#REF!="Med Risk",EL$5&gt;=#REF!,EL$5&lt;=#REF!+#REF!-1)</formula>
    </cfRule>
    <cfRule type="expression" dxfId="58" priority="150" stopIfTrue="1">
      <formula>AND(LEN(#REF!)=0,EL$5&gt;=#REF!,EL$5&lt;=#REF!+#REF!-1)</formula>
    </cfRule>
  </conditionalFormatting>
  <conditionalFormatting sqref="EL4">
    <cfRule type="expression" dxfId="57" priority="127">
      <formula>AND(EL$5&lt;=EOMONTH($I$5,2),EL$5&gt;EOMONTH($I$5,0),EL$5&gt;EOMONTH($I$5,1))</formula>
    </cfRule>
  </conditionalFormatting>
  <conditionalFormatting sqref="EL4">
    <cfRule type="expression" dxfId="56" priority="126">
      <formula>AND(EL$5&lt;=EOMONTH($I$5,1),EL$5&gt;EOMONTH($I$5,0))</formula>
    </cfRule>
  </conditionalFormatting>
  <conditionalFormatting sqref="EM5">
    <cfRule type="expression" dxfId="55" priority="125">
      <formula>AND(TODAY()&gt;=EM$5,TODAY()&lt;EN$5)</formula>
    </cfRule>
  </conditionalFormatting>
  <conditionalFormatting sqref="EM7">
    <cfRule type="expression" dxfId="54" priority="124">
      <formula>AND(TODAY()&gt;=EM$5,TODAY()&lt;EN$5)</formula>
    </cfRule>
  </conditionalFormatting>
  <conditionalFormatting sqref="EM6">
    <cfRule type="expression" dxfId="53" priority="123">
      <formula>AND(TODAY()&gt;=EM$5,TODAY()&lt;EN$5)</formula>
    </cfRule>
  </conditionalFormatting>
  <conditionalFormatting sqref="EM9:EM19">
    <cfRule type="expression" dxfId="52" priority="106">
      <formula>AND(TODAY()&gt;=EM$5,TODAY()&lt;EN$5)</formula>
    </cfRule>
  </conditionalFormatting>
  <conditionalFormatting sqref="EM13:EM18">
    <cfRule type="expression" dxfId="51" priority="107" stopIfTrue="1">
      <formula>AND(#REF!="Low Risk",EM$5&gt;=#REF!,EM$5&lt;=#REF!+#REF!-1)</formula>
    </cfRule>
    <cfRule type="expression" dxfId="50" priority="108" stopIfTrue="1">
      <formula>AND(#REF!="High Risk",EM$5&gt;=#REF!,EM$5&lt;=#REF!+#REF!-1)</formula>
    </cfRule>
    <cfRule type="expression" dxfId="49" priority="109" stopIfTrue="1">
      <formula>AND(#REF!="On Track",EM$5&gt;=#REF!,EM$5&lt;=#REF!+#REF!-1)</formula>
    </cfRule>
    <cfRule type="expression" dxfId="48" priority="110" stopIfTrue="1">
      <formula>AND(#REF!="Med Risk",EM$5&gt;=#REF!,EM$5&lt;=#REF!+#REF!-1)</formula>
    </cfRule>
    <cfRule type="expression" dxfId="47" priority="111" stopIfTrue="1">
      <formula>AND(LEN(#REF!)=0,EM$5&gt;=#REF!,EM$5&lt;=#REF!+#REF!-1)</formula>
    </cfRule>
  </conditionalFormatting>
  <conditionalFormatting sqref="EM4">
    <cfRule type="expression" dxfId="46" priority="88">
      <formula>AND(EM$5&lt;=EOMONTH($I$5,2),EM$5&gt;EOMONTH($I$5,0),EM$5&gt;EOMONTH($I$5,1))</formula>
    </cfRule>
  </conditionalFormatting>
  <conditionalFormatting sqref="EM4">
    <cfRule type="expression" dxfId="45" priority="87">
      <formula>AND(EM$5&lt;=EOMONTH($I$5,1),EM$5&gt;EOMONTH($I$5,0))</formula>
    </cfRule>
  </conditionalFormatting>
  <conditionalFormatting sqref="EN5">
    <cfRule type="expression" dxfId="44" priority="86">
      <formula>AND(TODAY()&gt;=EN$5,TODAY()&lt;EO$5)</formula>
    </cfRule>
  </conditionalFormatting>
  <conditionalFormatting sqref="EN7">
    <cfRule type="expression" dxfId="43" priority="85">
      <formula>AND(TODAY()&gt;=EN$5,TODAY()&lt;EO$5)</formula>
    </cfRule>
  </conditionalFormatting>
  <conditionalFormatting sqref="EN6">
    <cfRule type="expression" dxfId="42" priority="84">
      <formula>AND(TODAY()&gt;=EN$5,TODAY()&lt;EO$5)</formula>
    </cfRule>
  </conditionalFormatting>
  <conditionalFormatting sqref="EN9:EN19">
    <cfRule type="expression" dxfId="41" priority="67">
      <formula>AND(TODAY()&gt;=EN$5,TODAY()&lt;EO$5)</formula>
    </cfRule>
  </conditionalFormatting>
  <conditionalFormatting sqref="EN13:EN18">
    <cfRule type="expression" dxfId="40" priority="68" stopIfTrue="1">
      <formula>AND(#REF!="Low Risk",EN$5&gt;=#REF!,EN$5&lt;=#REF!+#REF!-1)</formula>
    </cfRule>
    <cfRule type="expression" dxfId="39" priority="69" stopIfTrue="1">
      <formula>AND(#REF!="High Risk",EN$5&gt;=#REF!,EN$5&lt;=#REF!+#REF!-1)</formula>
    </cfRule>
    <cfRule type="expression" dxfId="38" priority="70" stopIfTrue="1">
      <formula>AND(#REF!="On Track",EN$5&gt;=#REF!,EN$5&lt;=#REF!+#REF!-1)</formula>
    </cfRule>
    <cfRule type="expression" dxfId="37" priority="71" stopIfTrue="1">
      <formula>AND(#REF!="Med Risk",EN$5&gt;=#REF!,EN$5&lt;=#REF!+#REF!-1)</formula>
    </cfRule>
    <cfRule type="expression" dxfId="36" priority="72" stopIfTrue="1">
      <formula>AND(LEN(#REF!)=0,EN$5&gt;=#REF!,EN$5&lt;=#REF!+#REF!-1)</formula>
    </cfRule>
  </conditionalFormatting>
  <conditionalFormatting sqref="EN4">
    <cfRule type="expression" dxfId="35" priority="49">
      <formula>AND(EN$5&lt;=EOMONTH($I$5,2),EN$5&gt;EOMONTH($I$5,0),EN$5&gt;EOMONTH($I$5,1))</formula>
    </cfRule>
  </conditionalFormatting>
  <conditionalFormatting sqref="EN4">
    <cfRule type="expression" dxfId="34" priority="48">
      <formula>AND(EN$5&lt;=EOMONTH($I$5,1),EN$5&gt;EOMONTH($I$5,0))</formula>
    </cfRule>
  </conditionalFormatting>
  <conditionalFormatting sqref="EO5">
    <cfRule type="expression" dxfId="33" priority="47">
      <formula>AND(TODAY()&gt;=EO$5,TODAY()&lt;EP$5)</formula>
    </cfRule>
  </conditionalFormatting>
  <conditionalFormatting sqref="EO7">
    <cfRule type="expression" dxfId="32" priority="46">
      <formula>AND(TODAY()&gt;=EO$5,TODAY()&lt;EP$5)</formula>
    </cfRule>
  </conditionalFormatting>
  <conditionalFormatting sqref="EO6">
    <cfRule type="expression" dxfId="31" priority="45">
      <formula>AND(TODAY()&gt;=EO$5,TODAY()&lt;EP$5)</formula>
    </cfRule>
  </conditionalFormatting>
  <conditionalFormatting sqref="EO9:EO19">
    <cfRule type="expression" dxfId="30" priority="28">
      <formula>AND(TODAY()&gt;=EO$5,TODAY()&lt;EP$5)</formula>
    </cfRule>
  </conditionalFormatting>
  <conditionalFormatting sqref="EO13:EO18">
    <cfRule type="expression" dxfId="29" priority="29" stopIfTrue="1">
      <formula>AND(#REF!="Low Risk",EO$5&gt;=#REF!,EO$5&lt;=#REF!+#REF!-1)</formula>
    </cfRule>
    <cfRule type="expression" dxfId="28" priority="30" stopIfTrue="1">
      <formula>AND(#REF!="High Risk",EO$5&gt;=#REF!,EO$5&lt;=#REF!+#REF!-1)</formula>
    </cfRule>
    <cfRule type="expression" dxfId="27" priority="31" stopIfTrue="1">
      <formula>AND(#REF!="On Track",EO$5&gt;=#REF!,EO$5&lt;=#REF!+#REF!-1)</formula>
    </cfRule>
    <cfRule type="expression" dxfId="26" priority="32" stopIfTrue="1">
      <formula>AND(#REF!="Med Risk",EO$5&gt;=#REF!,EO$5&lt;=#REF!+#REF!-1)</formula>
    </cfRule>
    <cfRule type="expression" dxfId="25" priority="33" stopIfTrue="1">
      <formula>AND(LEN(#REF!)=0,EO$5&gt;=#REF!,EO$5&lt;=#REF!+#REF!-1)</formula>
    </cfRule>
  </conditionalFormatting>
  <conditionalFormatting sqref="H8:BK8 BR8:BX8 CE8:CK8 CR8:CX8 DE8:DK8 DR8:DW8 ED8:EI8">
    <cfRule type="expression" dxfId="24" priority="2937" stopIfTrue="1">
      <formula>AND($C8="Low Risk",I$5&gt;=$D8,I$5&lt;=$D8+$E8-1)</formula>
    </cfRule>
    <cfRule type="expression" dxfId="23" priority="2938" stopIfTrue="1">
      <formula>AND($C8="High Risk",I$5&gt;=$D8,I$5&lt;=$D8+$E8-1)</formula>
    </cfRule>
    <cfRule type="expression" dxfId="22" priority="2939" stopIfTrue="1">
      <formula>AND($C8="On Track",I$5&gt;=$D8,I$5&lt;=$D8+$E8-1)</formula>
    </cfRule>
    <cfRule type="expression" dxfId="21" priority="2940" stopIfTrue="1">
      <formula>AND($C8="Med Risk",I$5&gt;=$D8,I$5&lt;=$D8+$E8-1)</formula>
    </cfRule>
    <cfRule type="expression" dxfId="20" priority="2941" stopIfTrue="1">
      <formula>AND(LEN($C8)=0,I$5&gt;=$D8,I$5&lt;=$D8+$E8-1)</formula>
    </cfRule>
  </conditionalFormatting>
  <conditionalFormatting sqref="I30:EO30 BM19:BQ19 BZ19:CD19 CM19:CQ19 CZ19:DD19 DM19:DQ19 DY19:EC19 EK19:EO19">
    <cfRule type="expression" dxfId="19" priority="2942" stopIfTrue="1">
      <formula>AND($C13="Low Risk",I$5&gt;=$D13,I$5&lt;=$D13+$E13-1)</formula>
    </cfRule>
    <cfRule type="expression" dxfId="18" priority="2943" stopIfTrue="1">
      <formula>AND($C13="High Risk",I$5&gt;=$D13,I$5&lt;=$D13+$E13-1)</formula>
    </cfRule>
    <cfRule type="expression" dxfId="17" priority="2944" stopIfTrue="1">
      <formula>AND($C13="On Track",I$5&gt;=$D13,I$5&lt;=$D13+$E13-1)</formula>
    </cfRule>
    <cfRule type="expression" dxfId="16" priority="2945" stopIfTrue="1">
      <formula>AND($C13="Med Risk",I$5&gt;=$D13,I$5&lt;=$D13+$E13-1)</formula>
    </cfRule>
    <cfRule type="expression" dxfId="15" priority="2946" stopIfTrue="1">
      <formula>AND(LEN($C13)=0,I$5&gt;=$D13,I$5&lt;=$D13+$E13-1)</formula>
    </cfRule>
  </conditionalFormatting>
  <conditionalFormatting sqref="I9:BL23 BM9:BQ12 BM20:BQ23 BR9:BY23 BZ9:CD12 BZ20:CD23 CE9:CL23 CM9:CQ12 CM20:CQ23 CR9:CY23 CZ9:DD12 CZ20:DD23 DE9:DL23 DM9:DQ12 DM20:DQ23 DR9:DX23 DY9:EC12 DY20:EC23 ED9:EJ23 EK9:EO12 EK20:EO23">
    <cfRule type="expression" dxfId="14" priority="3066" stopIfTrue="1">
      <formula>AND($C9="Low Risk",I$5&gt;=$D9,I$5&lt;=$D9+$E9-1)</formula>
    </cfRule>
    <cfRule type="expression" dxfId="13" priority="3067" stopIfTrue="1">
      <formula>AND($C9="High Risk",I$5&gt;=$D9,I$5&lt;=$D9+$E9-1)</formula>
    </cfRule>
    <cfRule type="expression" dxfId="12" priority="3068" stopIfTrue="1">
      <formula>AND($C9="On Track",I$5&gt;=$D9,I$5&lt;=$D9+$E9-1)</formula>
    </cfRule>
    <cfRule type="expression" dxfId="11" priority="3069" stopIfTrue="1">
      <formula>AND($C9="Med Risk",I$5&gt;=$D9,I$5&lt;=$D9+$E9-1)</formula>
    </cfRule>
    <cfRule type="expression" dxfId="10" priority="3070" stopIfTrue="1">
      <formula>AND(LEN($C9)=0,I$5&gt;=$D9,I$5&lt;=$D9+$E9-1)</formula>
    </cfRule>
  </conditionalFormatting>
  <conditionalFormatting sqref="CS4">
    <cfRule type="expression" dxfId="9" priority="8">
      <formula>AND(CS$5&lt;=EOMONTH($I$5,2),CS$5&gt;EOMONTH($I$5,0),CS$5&gt;EOMONTH($I$5,1))</formula>
    </cfRule>
  </conditionalFormatting>
  <conditionalFormatting sqref="CS4">
    <cfRule type="expression" dxfId="8" priority="7">
      <formula>AND(CS$5&lt;=EOMONTH($I$5,1),CS$5&gt;EOMONTH($I$5,0))</formula>
    </cfRule>
  </conditionalFormatting>
  <conditionalFormatting sqref="CT4">
    <cfRule type="expression" dxfId="7" priority="6">
      <formula>AND(CT$5&lt;=EOMONTH($I$5,2),CT$5&gt;EOMONTH($I$5,0),CT$5&gt;EOMONTH($I$5,1))</formula>
    </cfRule>
  </conditionalFormatting>
  <conditionalFormatting sqref="CT4">
    <cfRule type="expression" dxfId="6" priority="5">
      <formula>AND(CT$5&lt;=EOMONTH($I$5,1),CT$5&gt;EOMONTH($I$5,0))</formula>
    </cfRule>
  </conditionalFormatting>
  <conditionalFormatting sqref="CU4">
    <cfRule type="expression" dxfId="5" priority="4">
      <formula>AND(CU$5&lt;=EOMONTH($I$5,2),CU$5&gt;EOMONTH($I$5,0),CU$5&gt;EOMONTH($I$5,1))</formula>
    </cfRule>
  </conditionalFormatting>
  <conditionalFormatting sqref="CU4">
    <cfRule type="expression" dxfId="4" priority="3">
      <formula>AND(CU$5&lt;=EOMONTH($I$5,1),CU$5&gt;EOMONTH($I$5,0))</formula>
    </cfRule>
  </conditionalFormatting>
  <conditionalFormatting sqref="CV4">
    <cfRule type="expression" dxfId="3" priority="2">
      <formula>AND(CV$5&lt;=EOMONTH($I$5,2),CV$5&gt;EOMONTH($I$5,0),CV$5&gt;EOMONTH($I$5,1))</formula>
    </cfRule>
  </conditionalFormatting>
  <conditionalFormatting sqref="CV4">
    <cfRule type="expression" dxfId="2" priority="1">
      <formula>AND(CV$5&lt;=EOMONTH($I$5,1),CV$5&gt;EOMONTH($I$5,0))</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89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H8:BK8 I9:BL30</xm:sqref>
        </x14:conditionalFormatting>
        <x14:conditionalFormatting xmlns:xm="http://schemas.microsoft.com/office/excel/2006/main">
          <x14:cfRule type="iconSet" priority="2628" id="{E30C01CA-57CE-48BB-81EA-0D9B5CBCFF93}">
            <x14:iconSet iconSet="3Stars" showValue="0" custom="1">
              <x14:cfvo type="percent">
                <xm:f>0</xm:f>
              </x14:cfvo>
              <x14:cfvo type="num">
                <xm:f>1</xm:f>
              </x14:cfvo>
              <x14:cfvo type="num">
                <xm:f>2</xm:f>
              </x14:cfvo>
              <x14:cfIcon iconSet="NoIcons" iconId="0"/>
              <x14:cfIcon iconSet="3Flags" iconId="1"/>
              <x14:cfIcon iconSet="3Signs" iconId="0"/>
            </x14:iconSet>
          </x14:cfRule>
          <xm:sqref>BM9:BM19</xm:sqref>
        </x14:conditionalFormatting>
        <x14:conditionalFormatting xmlns:xm="http://schemas.microsoft.com/office/excel/2006/main">
          <x14:cfRule type="iconSet" priority="2611" id="{BF43D0DE-E31F-446F-AD5F-CF9CF9867B94}">
            <x14:iconSet iconSet="3Stars" showValue="0" custom="1">
              <x14:cfvo type="percent">
                <xm:f>0</xm:f>
              </x14:cfvo>
              <x14:cfvo type="num">
                <xm:f>1</xm:f>
              </x14:cfvo>
              <x14:cfvo type="num">
                <xm:f>2</xm:f>
              </x14:cfvo>
              <x14:cfIcon iconSet="NoIcons" iconId="0"/>
              <x14:cfIcon iconSet="3Flags" iconId="1"/>
              <x14:cfIcon iconSet="3Signs" iconId="0"/>
            </x14:iconSet>
          </x14:cfRule>
          <xm:sqref>BM20:BM30</xm:sqref>
        </x14:conditionalFormatting>
        <x14:conditionalFormatting xmlns:xm="http://schemas.microsoft.com/office/excel/2006/main">
          <x14:cfRule type="iconSet" priority="2107" id="{9B013CA3-DBD8-42C4-BD6C-D625D8BE81F2}">
            <x14:iconSet iconSet="3Stars" showValue="0" custom="1">
              <x14:cfvo type="percent">
                <xm:f>0</xm:f>
              </x14:cfvo>
              <x14:cfvo type="num">
                <xm:f>1</xm:f>
              </x14:cfvo>
              <x14:cfvo type="num">
                <xm:f>2</xm:f>
              </x14:cfvo>
              <x14:cfIcon iconSet="NoIcons" iconId="0"/>
              <x14:cfIcon iconSet="3Flags" iconId="1"/>
              <x14:cfIcon iconSet="3Signs" iconId="0"/>
            </x14:iconSet>
          </x14:cfRule>
          <xm:sqref>BN9:BN19</xm:sqref>
        </x14:conditionalFormatting>
        <x14:conditionalFormatting xmlns:xm="http://schemas.microsoft.com/office/excel/2006/main">
          <x14:cfRule type="iconSet" priority="2090" id="{EAA5BCF7-A0DD-4443-92A7-B1AB4C4AAA87}">
            <x14:iconSet iconSet="3Stars" showValue="0" custom="1">
              <x14:cfvo type="percent">
                <xm:f>0</xm:f>
              </x14:cfvo>
              <x14:cfvo type="num">
                <xm:f>1</xm:f>
              </x14:cfvo>
              <x14:cfvo type="num">
                <xm:f>2</xm:f>
              </x14:cfvo>
              <x14:cfIcon iconSet="NoIcons" iconId="0"/>
              <x14:cfIcon iconSet="3Flags" iconId="1"/>
              <x14:cfIcon iconSet="3Signs" iconId="0"/>
            </x14:iconSet>
          </x14:cfRule>
          <xm:sqref>BN20:BN30</xm:sqref>
        </x14:conditionalFormatting>
        <x14:conditionalFormatting xmlns:xm="http://schemas.microsoft.com/office/excel/2006/main">
          <x14:cfRule type="iconSet" priority="2068" id="{3C377B43-9CA8-4826-B5E0-B7AAC8A9F956}">
            <x14:iconSet iconSet="3Stars" showValue="0" custom="1">
              <x14:cfvo type="percent">
                <xm:f>0</xm:f>
              </x14:cfvo>
              <x14:cfvo type="num">
                <xm:f>1</xm:f>
              </x14:cfvo>
              <x14:cfvo type="num">
                <xm:f>2</xm:f>
              </x14:cfvo>
              <x14:cfIcon iconSet="NoIcons" iconId="0"/>
              <x14:cfIcon iconSet="3Flags" iconId="1"/>
              <x14:cfIcon iconSet="3Signs" iconId="0"/>
            </x14:iconSet>
          </x14:cfRule>
          <xm:sqref>BO9:BO19</xm:sqref>
        </x14:conditionalFormatting>
        <x14:conditionalFormatting xmlns:xm="http://schemas.microsoft.com/office/excel/2006/main">
          <x14:cfRule type="iconSet" priority="2051" id="{A38396C8-289D-41B7-90D1-77C6BCD5C343}">
            <x14:iconSet iconSet="3Stars" showValue="0" custom="1">
              <x14:cfvo type="percent">
                <xm:f>0</xm:f>
              </x14:cfvo>
              <x14:cfvo type="num">
                <xm:f>1</xm:f>
              </x14:cfvo>
              <x14:cfvo type="num">
                <xm:f>2</xm:f>
              </x14:cfvo>
              <x14:cfIcon iconSet="NoIcons" iconId="0"/>
              <x14:cfIcon iconSet="3Flags" iconId="1"/>
              <x14:cfIcon iconSet="3Signs" iconId="0"/>
            </x14:iconSet>
          </x14:cfRule>
          <xm:sqref>BO20:BO30</xm:sqref>
        </x14:conditionalFormatting>
        <x14:conditionalFormatting xmlns:xm="http://schemas.microsoft.com/office/excel/2006/main">
          <x14:cfRule type="iconSet" priority="2029" id="{0EF91D41-FCB5-43D1-BC26-11FCF1F2B7A3}">
            <x14:iconSet iconSet="3Stars" showValue="0" custom="1">
              <x14:cfvo type="percent">
                <xm:f>0</xm:f>
              </x14:cfvo>
              <x14:cfvo type="num">
                <xm:f>1</xm:f>
              </x14:cfvo>
              <x14:cfvo type="num">
                <xm:f>2</xm:f>
              </x14:cfvo>
              <x14:cfIcon iconSet="NoIcons" iconId="0"/>
              <x14:cfIcon iconSet="3Flags" iconId="1"/>
              <x14:cfIcon iconSet="3Signs" iconId="0"/>
            </x14:iconSet>
          </x14:cfRule>
          <xm:sqref>BP9:BP19</xm:sqref>
        </x14:conditionalFormatting>
        <x14:conditionalFormatting xmlns:xm="http://schemas.microsoft.com/office/excel/2006/main">
          <x14:cfRule type="iconSet" priority="2012" id="{103368C1-A5C0-4DEC-914E-2B48F3E23EC7}">
            <x14:iconSet iconSet="3Stars" showValue="0" custom="1">
              <x14:cfvo type="percent">
                <xm:f>0</xm:f>
              </x14:cfvo>
              <x14:cfvo type="num">
                <xm:f>1</xm:f>
              </x14:cfvo>
              <x14:cfvo type="num">
                <xm:f>2</xm:f>
              </x14:cfvo>
              <x14:cfIcon iconSet="NoIcons" iconId="0"/>
              <x14:cfIcon iconSet="3Flags" iconId="1"/>
              <x14:cfIcon iconSet="3Signs" iconId="0"/>
            </x14:iconSet>
          </x14:cfRule>
          <xm:sqref>BP20:BP30</xm:sqref>
        </x14:conditionalFormatting>
        <x14:conditionalFormatting xmlns:xm="http://schemas.microsoft.com/office/excel/2006/main">
          <x14:cfRule type="iconSet" priority="1990" id="{43F7402D-A65C-4DC3-9536-05317D5BBDEC}">
            <x14:iconSet iconSet="3Stars" showValue="0" custom="1">
              <x14:cfvo type="percent">
                <xm:f>0</xm:f>
              </x14:cfvo>
              <x14:cfvo type="num">
                <xm:f>1</xm:f>
              </x14:cfvo>
              <x14:cfvo type="num">
                <xm:f>2</xm:f>
              </x14:cfvo>
              <x14:cfIcon iconSet="NoIcons" iconId="0"/>
              <x14:cfIcon iconSet="3Flags" iconId="1"/>
              <x14:cfIcon iconSet="3Signs" iconId="0"/>
            </x14:iconSet>
          </x14:cfRule>
          <xm:sqref>BQ9:BQ19</xm:sqref>
        </x14:conditionalFormatting>
        <x14:conditionalFormatting xmlns:xm="http://schemas.microsoft.com/office/excel/2006/main">
          <x14:cfRule type="iconSet" priority="1973" id="{3A517E8E-A5C3-4EBF-B07A-86A0FD1DFFF2}">
            <x14:iconSet iconSet="3Stars" showValue="0" custom="1">
              <x14:cfvo type="percent">
                <xm:f>0</xm:f>
              </x14:cfvo>
              <x14:cfvo type="num">
                <xm:f>1</xm:f>
              </x14:cfvo>
              <x14:cfvo type="num">
                <xm:f>2</xm:f>
              </x14:cfvo>
              <x14:cfIcon iconSet="NoIcons" iconId="0"/>
              <x14:cfIcon iconSet="3Flags" iconId="1"/>
              <x14:cfIcon iconSet="3Signs" iconId="0"/>
            </x14:iconSet>
          </x14:cfRule>
          <xm:sqref>BQ20:BQ30</xm:sqref>
        </x14:conditionalFormatting>
        <x14:conditionalFormatting xmlns:xm="http://schemas.microsoft.com/office/excel/2006/main">
          <x14:cfRule type="iconSet" priority="1954" id="{1911EFBE-C852-40C3-9747-CBCF3A961E8F}">
            <x14:iconSet iconSet="3Stars" showValue="0" custom="1">
              <x14:cfvo type="percent">
                <xm:f>0</xm:f>
              </x14:cfvo>
              <x14:cfvo type="num">
                <xm:f>1</xm:f>
              </x14:cfvo>
              <x14:cfvo type="num">
                <xm:f>2</xm:f>
              </x14:cfvo>
              <x14:cfIcon iconSet="NoIcons" iconId="0"/>
              <x14:cfIcon iconSet="3Flags" iconId="1"/>
              <x14:cfIcon iconSet="3Signs" iconId="0"/>
            </x14:iconSet>
          </x14:cfRule>
          <xm:sqref>BR8:BX8 BR9:BY30</xm:sqref>
        </x14:conditionalFormatting>
        <x14:conditionalFormatting xmlns:xm="http://schemas.microsoft.com/office/excel/2006/main">
          <x14:cfRule type="iconSet" priority="1913" id="{2756C8AD-8744-45FA-87D6-18F3E67EEFDB}">
            <x14:iconSet iconSet="3Stars" showValue="0" custom="1">
              <x14:cfvo type="percent">
                <xm:f>0</xm:f>
              </x14:cfvo>
              <x14:cfvo type="num">
                <xm:f>1</xm:f>
              </x14:cfvo>
              <x14:cfvo type="num">
                <xm:f>2</xm:f>
              </x14:cfvo>
              <x14:cfIcon iconSet="NoIcons" iconId="0"/>
              <x14:cfIcon iconSet="3Flags" iconId="1"/>
              <x14:cfIcon iconSet="3Signs" iconId="0"/>
            </x14:iconSet>
          </x14:cfRule>
          <xm:sqref>BZ9:BZ19</xm:sqref>
        </x14:conditionalFormatting>
        <x14:conditionalFormatting xmlns:xm="http://schemas.microsoft.com/office/excel/2006/main">
          <x14:cfRule type="iconSet" priority="1896" id="{1D27DBA0-1E13-4D88-A216-41C402657735}">
            <x14:iconSet iconSet="3Stars" showValue="0" custom="1">
              <x14:cfvo type="percent">
                <xm:f>0</xm:f>
              </x14:cfvo>
              <x14:cfvo type="num">
                <xm:f>1</xm:f>
              </x14:cfvo>
              <x14:cfvo type="num">
                <xm:f>2</xm:f>
              </x14:cfvo>
              <x14:cfIcon iconSet="NoIcons" iconId="0"/>
              <x14:cfIcon iconSet="3Flags" iconId="1"/>
              <x14:cfIcon iconSet="3Signs" iconId="0"/>
            </x14:iconSet>
          </x14:cfRule>
          <xm:sqref>BZ20:BZ30</xm:sqref>
        </x14:conditionalFormatting>
        <x14:conditionalFormatting xmlns:xm="http://schemas.microsoft.com/office/excel/2006/main">
          <x14:cfRule type="iconSet" priority="1874" id="{D9EA85D4-416A-4D27-945E-B273F9B8365D}">
            <x14:iconSet iconSet="3Stars" showValue="0" custom="1">
              <x14:cfvo type="percent">
                <xm:f>0</xm:f>
              </x14:cfvo>
              <x14:cfvo type="num">
                <xm:f>1</xm:f>
              </x14:cfvo>
              <x14:cfvo type="num">
                <xm:f>2</xm:f>
              </x14:cfvo>
              <x14:cfIcon iconSet="NoIcons" iconId="0"/>
              <x14:cfIcon iconSet="3Flags" iconId="1"/>
              <x14:cfIcon iconSet="3Signs" iconId="0"/>
            </x14:iconSet>
          </x14:cfRule>
          <xm:sqref>CA9:CA19</xm:sqref>
        </x14:conditionalFormatting>
        <x14:conditionalFormatting xmlns:xm="http://schemas.microsoft.com/office/excel/2006/main">
          <x14:cfRule type="iconSet" priority="1857" id="{F8CCD944-692F-4C6A-9F82-31D95A967B3B}">
            <x14:iconSet iconSet="3Stars" showValue="0" custom="1">
              <x14:cfvo type="percent">
                <xm:f>0</xm:f>
              </x14:cfvo>
              <x14:cfvo type="num">
                <xm:f>1</xm:f>
              </x14:cfvo>
              <x14:cfvo type="num">
                <xm:f>2</xm:f>
              </x14:cfvo>
              <x14:cfIcon iconSet="NoIcons" iconId="0"/>
              <x14:cfIcon iconSet="3Flags" iconId="1"/>
              <x14:cfIcon iconSet="3Signs" iconId="0"/>
            </x14:iconSet>
          </x14:cfRule>
          <xm:sqref>CA20:CA30</xm:sqref>
        </x14:conditionalFormatting>
        <x14:conditionalFormatting xmlns:xm="http://schemas.microsoft.com/office/excel/2006/main">
          <x14:cfRule type="iconSet" priority="1835" id="{6210039B-CCAE-4DDB-A1D2-E34E11CE909B}">
            <x14:iconSet iconSet="3Stars" showValue="0" custom="1">
              <x14:cfvo type="percent">
                <xm:f>0</xm:f>
              </x14:cfvo>
              <x14:cfvo type="num">
                <xm:f>1</xm:f>
              </x14:cfvo>
              <x14:cfvo type="num">
                <xm:f>2</xm:f>
              </x14:cfvo>
              <x14:cfIcon iconSet="NoIcons" iconId="0"/>
              <x14:cfIcon iconSet="3Flags" iconId="1"/>
              <x14:cfIcon iconSet="3Signs" iconId="0"/>
            </x14:iconSet>
          </x14:cfRule>
          <xm:sqref>CB9:CB19</xm:sqref>
        </x14:conditionalFormatting>
        <x14:conditionalFormatting xmlns:xm="http://schemas.microsoft.com/office/excel/2006/main">
          <x14:cfRule type="iconSet" priority="1818" id="{F3055ABD-F1A7-4765-9B25-54DDE2AFD73E}">
            <x14:iconSet iconSet="3Stars" showValue="0" custom="1">
              <x14:cfvo type="percent">
                <xm:f>0</xm:f>
              </x14:cfvo>
              <x14:cfvo type="num">
                <xm:f>1</xm:f>
              </x14:cfvo>
              <x14:cfvo type="num">
                <xm:f>2</xm:f>
              </x14:cfvo>
              <x14:cfIcon iconSet="NoIcons" iconId="0"/>
              <x14:cfIcon iconSet="3Flags" iconId="1"/>
              <x14:cfIcon iconSet="3Signs" iconId="0"/>
            </x14:iconSet>
          </x14:cfRule>
          <xm:sqref>CB20:CB30</xm:sqref>
        </x14:conditionalFormatting>
        <x14:conditionalFormatting xmlns:xm="http://schemas.microsoft.com/office/excel/2006/main">
          <x14:cfRule type="iconSet" priority="1796" id="{06A31858-8E2D-4D08-A58E-D017A49435DF}">
            <x14:iconSet iconSet="3Stars" showValue="0" custom="1">
              <x14:cfvo type="percent">
                <xm:f>0</xm:f>
              </x14:cfvo>
              <x14:cfvo type="num">
                <xm:f>1</xm:f>
              </x14:cfvo>
              <x14:cfvo type="num">
                <xm:f>2</xm:f>
              </x14:cfvo>
              <x14:cfIcon iconSet="NoIcons" iconId="0"/>
              <x14:cfIcon iconSet="3Flags" iconId="1"/>
              <x14:cfIcon iconSet="3Signs" iconId="0"/>
            </x14:iconSet>
          </x14:cfRule>
          <xm:sqref>CC9:CC19</xm:sqref>
        </x14:conditionalFormatting>
        <x14:conditionalFormatting xmlns:xm="http://schemas.microsoft.com/office/excel/2006/main">
          <x14:cfRule type="iconSet" priority="1779" id="{5FAE9AE3-3AF5-4509-8323-74B329A2FB0B}">
            <x14:iconSet iconSet="3Stars" showValue="0" custom="1">
              <x14:cfvo type="percent">
                <xm:f>0</xm:f>
              </x14:cfvo>
              <x14:cfvo type="num">
                <xm:f>1</xm:f>
              </x14:cfvo>
              <x14:cfvo type="num">
                <xm:f>2</xm:f>
              </x14:cfvo>
              <x14:cfIcon iconSet="NoIcons" iconId="0"/>
              <x14:cfIcon iconSet="3Flags" iconId="1"/>
              <x14:cfIcon iconSet="3Signs" iconId="0"/>
            </x14:iconSet>
          </x14:cfRule>
          <xm:sqref>CC20:CC30</xm:sqref>
        </x14:conditionalFormatting>
        <x14:conditionalFormatting xmlns:xm="http://schemas.microsoft.com/office/excel/2006/main">
          <x14:cfRule type="iconSet" priority="1757" id="{2F8F962F-B9AA-4EFF-B2ED-61234C3BACE0}">
            <x14:iconSet iconSet="3Stars" showValue="0" custom="1">
              <x14:cfvo type="percent">
                <xm:f>0</xm:f>
              </x14:cfvo>
              <x14:cfvo type="num">
                <xm:f>1</xm:f>
              </x14:cfvo>
              <x14:cfvo type="num">
                <xm:f>2</xm:f>
              </x14:cfvo>
              <x14:cfIcon iconSet="NoIcons" iconId="0"/>
              <x14:cfIcon iconSet="3Flags" iconId="1"/>
              <x14:cfIcon iconSet="3Signs" iconId="0"/>
            </x14:iconSet>
          </x14:cfRule>
          <xm:sqref>CD9:CD19</xm:sqref>
        </x14:conditionalFormatting>
        <x14:conditionalFormatting xmlns:xm="http://schemas.microsoft.com/office/excel/2006/main">
          <x14:cfRule type="iconSet" priority="1740" id="{BF969DC0-0DDF-49C5-83D7-9B8C8EEF883A}">
            <x14:iconSet iconSet="3Stars" showValue="0" custom="1">
              <x14:cfvo type="percent">
                <xm:f>0</xm:f>
              </x14:cfvo>
              <x14:cfvo type="num">
                <xm:f>1</xm:f>
              </x14:cfvo>
              <x14:cfvo type="num">
                <xm:f>2</xm:f>
              </x14:cfvo>
              <x14:cfIcon iconSet="NoIcons" iconId="0"/>
              <x14:cfIcon iconSet="3Flags" iconId="1"/>
              <x14:cfIcon iconSet="3Signs" iconId="0"/>
            </x14:iconSet>
          </x14:cfRule>
          <xm:sqref>CD20:CD30</xm:sqref>
        </x14:conditionalFormatting>
        <x14:conditionalFormatting xmlns:xm="http://schemas.microsoft.com/office/excel/2006/main">
          <x14:cfRule type="iconSet" priority="1721" id="{3949074C-92CF-43BD-B753-A089E78DD04C}">
            <x14:iconSet iconSet="3Stars" showValue="0" custom="1">
              <x14:cfvo type="percent">
                <xm:f>0</xm:f>
              </x14:cfvo>
              <x14:cfvo type="num">
                <xm:f>1</xm:f>
              </x14:cfvo>
              <x14:cfvo type="num">
                <xm:f>2</xm:f>
              </x14:cfvo>
              <x14:cfIcon iconSet="NoIcons" iconId="0"/>
              <x14:cfIcon iconSet="3Flags" iconId="1"/>
              <x14:cfIcon iconSet="3Signs" iconId="0"/>
            </x14:iconSet>
          </x14:cfRule>
          <xm:sqref>CE8:CK8 CE9:CL30</xm:sqref>
        </x14:conditionalFormatting>
        <x14:conditionalFormatting xmlns:xm="http://schemas.microsoft.com/office/excel/2006/main">
          <x14:cfRule type="iconSet" priority="1680" id="{8FF317CA-DA4A-41D5-8088-F65B530561B5}">
            <x14:iconSet iconSet="3Stars" showValue="0" custom="1">
              <x14:cfvo type="percent">
                <xm:f>0</xm:f>
              </x14:cfvo>
              <x14:cfvo type="num">
                <xm:f>1</xm:f>
              </x14:cfvo>
              <x14:cfvo type="num">
                <xm:f>2</xm:f>
              </x14:cfvo>
              <x14:cfIcon iconSet="NoIcons" iconId="0"/>
              <x14:cfIcon iconSet="3Flags" iconId="1"/>
              <x14:cfIcon iconSet="3Signs" iconId="0"/>
            </x14:iconSet>
          </x14:cfRule>
          <xm:sqref>CM9:CM19</xm:sqref>
        </x14:conditionalFormatting>
        <x14:conditionalFormatting xmlns:xm="http://schemas.microsoft.com/office/excel/2006/main">
          <x14:cfRule type="iconSet" priority="1663" id="{BA3C3358-A18D-4922-B8B0-651C88DC112A}">
            <x14:iconSet iconSet="3Stars" showValue="0" custom="1">
              <x14:cfvo type="percent">
                <xm:f>0</xm:f>
              </x14:cfvo>
              <x14:cfvo type="num">
                <xm:f>1</xm:f>
              </x14:cfvo>
              <x14:cfvo type="num">
                <xm:f>2</xm:f>
              </x14:cfvo>
              <x14:cfIcon iconSet="NoIcons" iconId="0"/>
              <x14:cfIcon iconSet="3Flags" iconId="1"/>
              <x14:cfIcon iconSet="3Signs" iconId="0"/>
            </x14:iconSet>
          </x14:cfRule>
          <xm:sqref>CM20:CM30</xm:sqref>
        </x14:conditionalFormatting>
        <x14:conditionalFormatting xmlns:xm="http://schemas.microsoft.com/office/excel/2006/main">
          <x14:cfRule type="iconSet" priority="1641" id="{6C00F97E-4443-43D0-8399-0ECB40CAE3F1}">
            <x14:iconSet iconSet="3Stars" showValue="0" custom="1">
              <x14:cfvo type="percent">
                <xm:f>0</xm:f>
              </x14:cfvo>
              <x14:cfvo type="num">
                <xm:f>1</xm:f>
              </x14:cfvo>
              <x14:cfvo type="num">
                <xm:f>2</xm:f>
              </x14:cfvo>
              <x14:cfIcon iconSet="NoIcons" iconId="0"/>
              <x14:cfIcon iconSet="3Flags" iconId="1"/>
              <x14:cfIcon iconSet="3Signs" iconId="0"/>
            </x14:iconSet>
          </x14:cfRule>
          <xm:sqref>CN9:CN19</xm:sqref>
        </x14:conditionalFormatting>
        <x14:conditionalFormatting xmlns:xm="http://schemas.microsoft.com/office/excel/2006/main">
          <x14:cfRule type="iconSet" priority="1624" id="{702AB84F-42A4-4F50-8B8F-3F4CEBCA4217}">
            <x14:iconSet iconSet="3Stars" showValue="0" custom="1">
              <x14:cfvo type="percent">
                <xm:f>0</xm:f>
              </x14:cfvo>
              <x14:cfvo type="num">
                <xm:f>1</xm:f>
              </x14:cfvo>
              <x14:cfvo type="num">
                <xm:f>2</xm:f>
              </x14:cfvo>
              <x14:cfIcon iconSet="NoIcons" iconId="0"/>
              <x14:cfIcon iconSet="3Flags" iconId="1"/>
              <x14:cfIcon iconSet="3Signs" iconId="0"/>
            </x14:iconSet>
          </x14:cfRule>
          <xm:sqref>CN20:CN30</xm:sqref>
        </x14:conditionalFormatting>
        <x14:conditionalFormatting xmlns:xm="http://schemas.microsoft.com/office/excel/2006/main">
          <x14:cfRule type="iconSet" priority="1602" id="{9205DA63-7163-4A8E-889B-0BD6B54AB51E}">
            <x14:iconSet iconSet="3Stars" showValue="0" custom="1">
              <x14:cfvo type="percent">
                <xm:f>0</xm:f>
              </x14:cfvo>
              <x14:cfvo type="num">
                <xm:f>1</xm:f>
              </x14:cfvo>
              <x14:cfvo type="num">
                <xm:f>2</xm:f>
              </x14:cfvo>
              <x14:cfIcon iconSet="NoIcons" iconId="0"/>
              <x14:cfIcon iconSet="3Flags" iconId="1"/>
              <x14:cfIcon iconSet="3Signs" iconId="0"/>
            </x14:iconSet>
          </x14:cfRule>
          <xm:sqref>CO9:CO19</xm:sqref>
        </x14:conditionalFormatting>
        <x14:conditionalFormatting xmlns:xm="http://schemas.microsoft.com/office/excel/2006/main">
          <x14:cfRule type="iconSet" priority="1585" id="{0527B43A-8D14-4124-B0E7-873B7141D721}">
            <x14:iconSet iconSet="3Stars" showValue="0" custom="1">
              <x14:cfvo type="percent">
                <xm:f>0</xm:f>
              </x14:cfvo>
              <x14:cfvo type="num">
                <xm:f>1</xm:f>
              </x14:cfvo>
              <x14:cfvo type="num">
                <xm:f>2</xm:f>
              </x14:cfvo>
              <x14:cfIcon iconSet="NoIcons" iconId="0"/>
              <x14:cfIcon iconSet="3Flags" iconId="1"/>
              <x14:cfIcon iconSet="3Signs" iconId="0"/>
            </x14:iconSet>
          </x14:cfRule>
          <xm:sqref>CO20:CO30</xm:sqref>
        </x14:conditionalFormatting>
        <x14:conditionalFormatting xmlns:xm="http://schemas.microsoft.com/office/excel/2006/main">
          <x14:cfRule type="iconSet" priority="1563" id="{DD5B4486-5CBC-4EA0-BCE4-D227974E6D07}">
            <x14:iconSet iconSet="3Stars" showValue="0" custom="1">
              <x14:cfvo type="percent">
                <xm:f>0</xm:f>
              </x14:cfvo>
              <x14:cfvo type="num">
                <xm:f>1</xm:f>
              </x14:cfvo>
              <x14:cfvo type="num">
                <xm:f>2</xm:f>
              </x14:cfvo>
              <x14:cfIcon iconSet="NoIcons" iconId="0"/>
              <x14:cfIcon iconSet="3Flags" iconId="1"/>
              <x14:cfIcon iconSet="3Signs" iconId="0"/>
            </x14:iconSet>
          </x14:cfRule>
          <xm:sqref>CP9:CP19</xm:sqref>
        </x14:conditionalFormatting>
        <x14:conditionalFormatting xmlns:xm="http://schemas.microsoft.com/office/excel/2006/main">
          <x14:cfRule type="iconSet" priority="1546" id="{D7CE0E0F-9490-427E-A78D-4DE68D409544}">
            <x14:iconSet iconSet="3Stars" showValue="0" custom="1">
              <x14:cfvo type="percent">
                <xm:f>0</xm:f>
              </x14:cfvo>
              <x14:cfvo type="num">
                <xm:f>1</xm:f>
              </x14:cfvo>
              <x14:cfvo type="num">
                <xm:f>2</xm:f>
              </x14:cfvo>
              <x14:cfIcon iconSet="NoIcons" iconId="0"/>
              <x14:cfIcon iconSet="3Flags" iconId="1"/>
              <x14:cfIcon iconSet="3Signs" iconId="0"/>
            </x14:iconSet>
          </x14:cfRule>
          <xm:sqref>CP20:CP30</xm:sqref>
        </x14:conditionalFormatting>
        <x14:conditionalFormatting xmlns:xm="http://schemas.microsoft.com/office/excel/2006/main">
          <x14:cfRule type="iconSet" priority="1524" id="{7F8A46C2-4985-4CED-8F6C-5B978E1CB7BD}">
            <x14:iconSet iconSet="3Stars" showValue="0" custom="1">
              <x14:cfvo type="percent">
                <xm:f>0</xm:f>
              </x14:cfvo>
              <x14:cfvo type="num">
                <xm:f>1</xm:f>
              </x14:cfvo>
              <x14:cfvo type="num">
                <xm:f>2</xm:f>
              </x14:cfvo>
              <x14:cfIcon iconSet="NoIcons" iconId="0"/>
              <x14:cfIcon iconSet="3Flags" iconId="1"/>
              <x14:cfIcon iconSet="3Signs" iconId="0"/>
            </x14:iconSet>
          </x14:cfRule>
          <xm:sqref>CQ9:CQ19</xm:sqref>
        </x14:conditionalFormatting>
        <x14:conditionalFormatting xmlns:xm="http://schemas.microsoft.com/office/excel/2006/main">
          <x14:cfRule type="iconSet" priority="1507" id="{ABAB0BF1-BE45-44DA-9A6C-FCC8E9336DC6}">
            <x14:iconSet iconSet="3Stars" showValue="0" custom="1">
              <x14:cfvo type="percent">
                <xm:f>0</xm:f>
              </x14:cfvo>
              <x14:cfvo type="num">
                <xm:f>1</xm:f>
              </x14:cfvo>
              <x14:cfvo type="num">
                <xm:f>2</xm:f>
              </x14:cfvo>
              <x14:cfIcon iconSet="NoIcons" iconId="0"/>
              <x14:cfIcon iconSet="3Flags" iconId="1"/>
              <x14:cfIcon iconSet="3Signs" iconId="0"/>
            </x14:iconSet>
          </x14:cfRule>
          <xm:sqref>CQ20:CQ30</xm:sqref>
        </x14:conditionalFormatting>
        <x14:conditionalFormatting xmlns:xm="http://schemas.microsoft.com/office/excel/2006/main">
          <x14:cfRule type="iconSet" priority="1488" id="{9F585C2B-082F-4452-8E60-A62B01B28474}">
            <x14:iconSet iconSet="3Stars" showValue="0" custom="1">
              <x14:cfvo type="percent">
                <xm:f>0</xm:f>
              </x14:cfvo>
              <x14:cfvo type="num">
                <xm:f>1</xm:f>
              </x14:cfvo>
              <x14:cfvo type="num">
                <xm:f>2</xm:f>
              </x14:cfvo>
              <x14:cfIcon iconSet="NoIcons" iconId="0"/>
              <x14:cfIcon iconSet="3Flags" iconId="1"/>
              <x14:cfIcon iconSet="3Signs" iconId="0"/>
            </x14:iconSet>
          </x14:cfRule>
          <xm:sqref>CR8:CX8 CR9:CY30</xm:sqref>
        </x14:conditionalFormatting>
        <x14:conditionalFormatting xmlns:xm="http://schemas.microsoft.com/office/excel/2006/main">
          <x14:cfRule type="iconSet" priority="1447" id="{B8D2632A-662A-48C0-83A6-0C6CBBBE4F63}">
            <x14:iconSet iconSet="3Stars" showValue="0" custom="1">
              <x14:cfvo type="percent">
                <xm:f>0</xm:f>
              </x14:cfvo>
              <x14:cfvo type="num">
                <xm:f>1</xm:f>
              </x14:cfvo>
              <x14:cfvo type="num">
                <xm:f>2</xm:f>
              </x14:cfvo>
              <x14:cfIcon iconSet="NoIcons" iconId="0"/>
              <x14:cfIcon iconSet="3Flags" iconId="1"/>
              <x14:cfIcon iconSet="3Signs" iconId="0"/>
            </x14:iconSet>
          </x14:cfRule>
          <xm:sqref>CZ9:CZ19</xm:sqref>
        </x14:conditionalFormatting>
        <x14:conditionalFormatting xmlns:xm="http://schemas.microsoft.com/office/excel/2006/main">
          <x14:cfRule type="iconSet" priority="1430" id="{C230AE34-B7F3-4EFC-ACB0-16769AC4CF39}">
            <x14:iconSet iconSet="3Stars" showValue="0" custom="1">
              <x14:cfvo type="percent">
                <xm:f>0</xm:f>
              </x14:cfvo>
              <x14:cfvo type="num">
                <xm:f>1</xm:f>
              </x14:cfvo>
              <x14:cfvo type="num">
                <xm:f>2</xm:f>
              </x14:cfvo>
              <x14:cfIcon iconSet="NoIcons" iconId="0"/>
              <x14:cfIcon iconSet="3Flags" iconId="1"/>
              <x14:cfIcon iconSet="3Signs" iconId="0"/>
            </x14:iconSet>
          </x14:cfRule>
          <xm:sqref>CZ20:CZ30</xm:sqref>
        </x14:conditionalFormatting>
        <x14:conditionalFormatting xmlns:xm="http://schemas.microsoft.com/office/excel/2006/main">
          <x14:cfRule type="iconSet" priority="1408" id="{6CEEC1FA-E803-4D45-839E-8FE47DEF168D}">
            <x14:iconSet iconSet="3Stars" showValue="0" custom="1">
              <x14:cfvo type="percent">
                <xm:f>0</xm:f>
              </x14:cfvo>
              <x14:cfvo type="num">
                <xm:f>1</xm:f>
              </x14:cfvo>
              <x14:cfvo type="num">
                <xm:f>2</xm:f>
              </x14:cfvo>
              <x14:cfIcon iconSet="NoIcons" iconId="0"/>
              <x14:cfIcon iconSet="3Flags" iconId="1"/>
              <x14:cfIcon iconSet="3Signs" iconId="0"/>
            </x14:iconSet>
          </x14:cfRule>
          <xm:sqref>DA9:DA19</xm:sqref>
        </x14:conditionalFormatting>
        <x14:conditionalFormatting xmlns:xm="http://schemas.microsoft.com/office/excel/2006/main">
          <x14:cfRule type="iconSet" priority="1391" id="{E5C3A5B0-DECB-4B40-8D7D-8C22CA257858}">
            <x14:iconSet iconSet="3Stars" showValue="0" custom="1">
              <x14:cfvo type="percent">
                <xm:f>0</xm:f>
              </x14:cfvo>
              <x14:cfvo type="num">
                <xm:f>1</xm:f>
              </x14:cfvo>
              <x14:cfvo type="num">
                <xm:f>2</xm:f>
              </x14:cfvo>
              <x14:cfIcon iconSet="NoIcons" iconId="0"/>
              <x14:cfIcon iconSet="3Flags" iconId="1"/>
              <x14:cfIcon iconSet="3Signs" iconId="0"/>
            </x14:iconSet>
          </x14:cfRule>
          <xm:sqref>DA20:DA30</xm:sqref>
        </x14:conditionalFormatting>
        <x14:conditionalFormatting xmlns:xm="http://schemas.microsoft.com/office/excel/2006/main">
          <x14:cfRule type="iconSet" priority="1369" id="{31FB069E-363D-4832-BEDC-DD1ED147BC1D}">
            <x14:iconSet iconSet="3Stars" showValue="0" custom="1">
              <x14:cfvo type="percent">
                <xm:f>0</xm:f>
              </x14:cfvo>
              <x14:cfvo type="num">
                <xm:f>1</xm:f>
              </x14:cfvo>
              <x14:cfvo type="num">
                <xm:f>2</xm:f>
              </x14:cfvo>
              <x14:cfIcon iconSet="NoIcons" iconId="0"/>
              <x14:cfIcon iconSet="3Flags" iconId="1"/>
              <x14:cfIcon iconSet="3Signs" iconId="0"/>
            </x14:iconSet>
          </x14:cfRule>
          <xm:sqref>DB9:DB19</xm:sqref>
        </x14:conditionalFormatting>
        <x14:conditionalFormatting xmlns:xm="http://schemas.microsoft.com/office/excel/2006/main">
          <x14:cfRule type="iconSet" priority="1352" id="{8795B394-1BFC-4535-BB01-2B6645A182EA}">
            <x14:iconSet iconSet="3Stars" showValue="0" custom="1">
              <x14:cfvo type="percent">
                <xm:f>0</xm:f>
              </x14:cfvo>
              <x14:cfvo type="num">
                <xm:f>1</xm:f>
              </x14:cfvo>
              <x14:cfvo type="num">
                <xm:f>2</xm:f>
              </x14:cfvo>
              <x14:cfIcon iconSet="NoIcons" iconId="0"/>
              <x14:cfIcon iconSet="3Flags" iconId="1"/>
              <x14:cfIcon iconSet="3Signs" iconId="0"/>
            </x14:iconSet>
          </x14:cfRule>
          <xm:sqref>DB20:DB30</xm:sqref>
        </x14:conditionalFormatting>
        <x14:conditionalFormatting xmlns:xm="http://schemas.microsoft.com/office/excel/2006/main">
          <x14:cfRule type="iconSet" priority="1330" id="{CC5168BA-EBB4-46D9-B81C-38E5D8D8353E}">
            <x14:iconSet iconSet="3Stars" showValue="0" custom="1">
              <x14:cfvo type="percent">
                <xm:f>0</xm:f>
              </x14:cfvo>
              <x14:cfvo type="num">
                <xm:f>1</xm:f>
              </x14:cfvo>
              <x14:cfvo type="num">
                <xm:f>2</xm:f>
              </x14:cfvo>
              <x14:cfIcon iconSet="NoIcons" iconId="0"/>
              <x14:cfIcon iconSet="3Flags" iconId="1"/>
              <x14:cfIcon iconSet="3Signs" iconId="0"/>
            </x14:iconSet>
          </x14:cfRule>
          <xm:sqref>DC9:DC19</xm:sqref>
        </x14:conditionalFormatting>
        <x14:conditionalFormatting xmlns:xm="http://schemas.microsoft.com/office/excel/2006/main">
          <x14:cfRule type="iconSet" priority="1313" id="{110C367B-B35B-4EAF-B16D-DD7DFE3D9CAE}">
            <x14:iconSet iconSet="3Stars" showValue="0" custom="1">
              <x14:cfvo type="percent">
                <xm:f>0</xm:f>
              </x14:cfvo>
              <x14:cfvo type="num">
                <xm:f>1</xm:f>
              </x14:cfvo>
              <x14:cfvo type="num">
                <xm:f>2</xm:f>
              </x14:cfvo>
              <x14:cfIcon iconSet="NoIcons" iconId="0"/>
              <x14:cfIcon iconSet="3Flags" iconId="1"/>
              <x14:cfIcon iconSet="3Signs" iconId="0"/>
            </x14:iconSet>
          </x14:cfRule>
          <xm:sqref>DC20:DC30</xm:sqref>
        </x14:conditionalFormatting>
        <x14:conditionalFormatting xmlns:xm="http://schemas.microsoft.com/office/excel/2006/main">
          <x14:cfRule type="iconSet" priority="1291" id="{509F71AC-B175-4970-8412-E11713032789}">
            <x14:iconSet iconSet="3Stars" showValue="0" custom="1">
              <x14:cfvo type="percent">
                <xm:f>0</xm:f>
              </x14:cfvo>
              <x14:cfvo type="num">
                <xm:f>1</xm:f>
              </x14:cfvo>
              <x14:cfvo type="num">
                <xm:f>2</xm:f>
              </x14:cfvo>
              <x14:cfIcon iconSet="NoIcons" iconId="0"/>
              <x14:cfIcon iconSet="3Flags" iconId="1"/>
              <x14:cfIcon iconSet="3Signs" iconId="0"/>
            </x14:iconSet>
          </x14:cfRule>
          <xm:sqref>DD9:DD19</xm:sqref>
        </x14:conditionalFormatting>
        <x14:conditionalFormatting xmlns:xm="http://schemas.microsoft.com/office/excel/2006/main">
          <x14:cfRule type="iconSet" priority="1274" id="{F25AE0AC-6CAB-4AC2-AAE1-A5DE9CE4CFED}">
            <x14:iconSet iconSet="3Stars" showValue="0" custom="1">
              <x14:cfvo type="percent">
                <xm:f>0</xm:f>
              </x14:cfvo>
              <x14:cfvo type="num">
                <xm:f>1</xm:f>
              </x14:cfvo>
              <x14:cfvo type="num">
                <xm:f>2</xm:f>
              </x14:cfvo>
              <x14:cfIcon iconSet="NoIcons" iconId="0"/>
              <x14:cfIcon iconSet="3Flags" iconId="1"/>
              <x14:cfIcon iconSet="3Signs" iconId="0"/>
            </x14:iconSet>
          </x14:cfRule>
          <xm:sqref>DD20:DD30</xm:sqref>
        </x14:conditionalFormatting>
        <x14:conditionalFormatting xmlns:xm="http://schemas.microsoft.com/office/excel/2006/main">
          <x14:cfRule type="iconSet" priority="1255" id="{D6D8FDEA-0390-4077-BD02-2C80D65AE37C}">
            <x14:iconSet iconSet="3Stars" showValue="0" custom="1">
              <x14:cfvo type="percent">
                <xm:f>0</xm:f>
              </x14:cfvo>
              <x14:cfvo type="num">
                <xm:f>1</xm:f>
              </x14:cfvo>
              <x14:cfvo type="num">
                <xm:f>2</xm:f>
              </x14:cfvo>
              <x14:cfIcon iconSet="NoIcons" iconId="0"/>
              <x14:cfIcon iconSet="3Flags" iconId="1"/>
              <x14:cfIcon iconSet="3Signs" iconId="0"/>
            </x14:iconSet>
          </x14:cfRule>
          <xm:sqref>DE8:DK8 DE9:DL30</xm:sqref>
        </x14:conditionalFormatting>
        <x14:conditionalFormatting xmlns:xm="http://schemas.microsoft.com/office/excel/2006/main">
          <x14:cfRule type="iconSet" priority="1214" id="{9D4789B0-735B-4D5F-BA93-2FC6F08D8D3C}">
            <x14:iconSet iconSet="3Stars" showValue="0" custom="1">
              <x14:cfvo type="percent">
                <xm:f>0</xm:f>
              </x14:cfvo>
              <x14:cfvo type="num">
                <xm:f>1</xm:f>
              </x14:cfvo>
              <x14:cfvo type="num">
                <xm:f>2</xm:f>
              </x14:cfvo>
              <x14:cfIcon iconSet="NoIcons" iconId="0"/>
              <x14:cfIcon iconSet="3Flags" iconId="1"/>
              <x14:cfIcon iconSet="3Signs" iconId="0"/>
            </x14:iconSet>
          </x14:cfRule>
          <xm:sqref>DM9:DM19</xm:sqref>
        </x14:conditionalFormatting>
        <x14:conditionalFormatting xmlns:xm="http://schemas.microsoft.com/office/excel/2006/main">
          <x14:cfRule type="iconSet" priority="1197" id="{8E814812-A6FE-404D-8B19-6A2D37B8A491}">
            <x14:iconSet iconSet="3Stars" showValue="0" custom="1">
              <x14:cfvo type="percent">
                <xm:f>0</xm:f>
              </x14:cfvo>
              <x14:cfvo type="num">
                <xm:f>1</xm:f>
              </x14:cfvo>
              <x14:cfvo type="num">
                <xm:f>2</xm:f>
              </x14:cfvo>
              <x14:cfIcon iconSet="NoIcons" iconId="0"/>
              <x14:cfIcon iconSet="3Flags" iconId="1"/>
              <x14:cfIcon iconSet="3Signs" iconId="0"/>
            </x14:iconSet>
          </x14:cfRule>
          <xm:sqref>DM20:DM30</xm:sqref>
        </x14:conditionalFormatting>
        <x14:conditionalFormatting xmlns:xm="http://schemas.microsoft.com/office/excel/2006/main">
          <x14:cfRule type="iconSet" priority="1175" id="{F1550893-5F06-4B31-AFC0-1357BC130C3D}">
            <x14:iconSet iconSet="3Stars" showValue="0" custom="1">
              <x14:cfvo type="percent">
                <xm:f>0</xm:f>
              </x14:cfvo>
              <x14:cfvo type="num">
                <xm:f>1</xm:f>
              </x14:cfvo>
              <x14:cfvo type="num">
                <xm:f>2</xm:f>
              </x14:cfvo>
              <x14:cfIcon iconSet="NoIcons" iconId="0"/>
              <x14:cfIcon iconSet="3Flags" iconId="1"/>
              <x14:cfIcon iconSet="3Signs" iconId="0"/>
            </x14:iconSet>
          </x14:cfRule>
          <xm:sqref>DN9:DN19</xm:sqref>
        </x14:conditionalFormatting>
        <x14:conditionalFormatting xmlns:xm="http://schemas.microsoft.com/office/excel/2006/main">
          <x14:cfRule type="iconSet" priority="1158" id="{73EF2AAF-9D98-4664-B418-A97FA4EB636E}">
            <x14:iconSet iconSet="3Stars" showValue="0" custom="1">
              <x14:cfvo type="percent">
                <xm:f>0</xm:f>
              </x14:cfvo>
              <x14:cfvo type="num">
                <xm:f>1</xm:f>
              </x14:cfvo>
              <x14:cfvo type="num">
                <xm:f>2</xm:f>
              </x14:cfvo>
              <x14:cfIcon iconSet="NoIcons" iconId="0"/>
              <x14:cfIcon iconSet="3Flags" iconId="1"/>
              <x14:cfIcon iconSet="3Signs" iconId="0"/>
            </x14:iconSet>
          </x14:cfRule>
          <xm:sqref>DN20:DN30</xm:sqref>
        </x14:conditionalFormatting>
        <x14:conditionalFormatting xmlns:xm="http://schemas.microsoft.com/office/excel/2006/main">
          <x14:cfRule type="iconSet" priority="1136" id="{D9084467-3561-4497-A9AC-78DE32A98F82}">
            <x14:iconSet iconSet="3Stars" showValue="0" custom="1">
              <x14:cfvo type="percent">
                <xm:f>0</xm:f>
              </x14:cfvo>
              <x14:cfvo type="num">
                <xm:f>1</xm:f>
              </x14:cfvo>
              <x14:cfvo type="num">
                <xm:f>2</xm:f>
              </x14:cfvo>
              <x14:cfIcon iconSet="NoIcons" iconId="0"/>
              <x14:cfIcon iconSet="3Flags" iconId="1"/>
              <x14:cfIcon iconSet="3Signs" iconId="0"/>
            </x14:iconSet>
          </x14:cfRule>
          <xm:sqref>DO9:DO19</xm:sqref>
        </x14:conditionalFormatting>
        <x14:conditionalFormatting xmlns:xm="http://schemas.microsoft.com/office/excel/2006/main">
          <x14:cfRule type="iconSet" priority="1119" id="{C98C47C9-23D0-418B-A883-E998C47F342B}">
            <x14:iconSet iconSet="3Stars" showValue="0" custom="1">
              <x14:cfvo type="percent">
                <xm:f>0</xm:f>
              </x14:cfvo>
              <x14:cfvo type="num">
                <xm:f>1</xm:f>
              </x14:cfvo>
              <x14:cfvo type="num">
                <xm:f>2</xm:f>
              </x14:cfvo>
              <x14:cfIcon iconSet="NoIcons" iconId="0"/>
              <x14:cfIcon iconSet="3Flags" iconId="1"/>
              <x14:cfIcon iconSet="3Signs" iconId="0"/>
            </x14:iconSet>
          </x14:cfRule>
          <xm:sqref>DO20:DO30</xm:sqref>
        </x14:conditionalFormatting>
        <x14:conditionalFormatting xmlns:xm="http://schemas.microsoft.com/office/excel/2006/main">
          <x14:cfRule type="iconSet" priority="1097" id="{256F4FB9-A9C0-4C90-9FA1-6877C08C5656}">
            <x14:iconSet iconSet="3Stars" showValue="0" custom="1">
              <x14:cfvo type="percent">
                <xm:f>0</xm:f>
              </x14:cfvo>
              <x14:cfvo type="num">
                <xm:f>1</xm:f>
              </x14:cfvo>
              <x14:cfvo type="num">
                <xm:f>2</xm:f>
              </x14:cfvo>
              <x14:cfIcon iconSet="NoIcons" iconId="0"/>
              <x14:cfIcon iconSet="3Flags" iconId="1"/>
              <x14:cfIcon iconSet="3Signs" iconId="0"/>
            </x14:iconSet>
          </x14:cfRule>
          <xm:sqref>DP9:DP19</xm:sqref>
        </x14:conditionalFormatting>
        <x14:conditionalFormatting xmlns:xm="http://schemas.microsoft.com/office/excel/2006/main">
          <x14:cfRule type="iconSet" priority="1080" id="{A454ECDB-8F81-4B7B-B0CB-46B09019C9D1}">
            <x14:iconSet iconSet="3Stars" showValue="0" custom="1">
              <x14:cfvo type="percent">
                <xm:f>0</xm:f>
              </x14:cfvo>
              <x14:cfvo type="num">
                <xm:f>1</xm:f>
              </x14:cfvo>
              <x14:cfvo type="num">
                <xm:f>2</xm:f>
              </x14:cfvo>
              <x14:cfIcon iconSet="NoIcons" iconId="0"/>
              <x14:cfIcon iconSet="3Flags" iconId="1"/>
              <x14:cfIcon iconSet="3Signs" iconId="0"/>
            </x14:iconSet>
          </x14:cfRule>
          <xm:sqref>DP20:DP30</xm:sqref>
        </x14:conditionalFormatting>
        <x14:conditionalFormatting xmlns:xm="http://schemas.microsoft.com/office/excel/2006/main">
          <x14:cfRule type="iconSet" priority="1058" id="{C4E8DB3C-1195-4CA7-9F0B-20DBE1E474CF}">
            <x14:iconSet iconSet="3Stars" showValue="0" custom="1">
              <x14:cfvo type="percent">
                <xm:f>0</xm:f>
              </x14:cfvo>
              <x14:cfvo type="num">
                <xm:f>1</xm:f>
              </x14:cfvo>
              <x14:cfvo type="num">
                <xm:f>2</xm:f>
              </x14:cfvo>
              <x14:cfIcon iconSet="NoIcons" iconId="0"/>
              <x14:cfIcon iconSet="3Flags" iconId="1"/>
              <x14:cfIcon iconSet="3Signs" iconId="0"/>
            </x14:iconSet>
          </x14:cfRule>
          <xm:sqref>DQ9:DQ19</xm:sqref>
        </x14:conditionalFormatting>
        <x14:conditionalFormatting xmlns:xm="http://schemas.microsoft.com/office/excel/2006/main">
          <x14:cfRule type="iconSet" priority="1041" id="{FAD17B31-A23B-4A1E-843A-1DD6F6B338CC}">
            <x14:iconSet iconSet="3Stars" showValue="0" custom="1">
              <x14:cfvo type="percent">
                <xm:f>0</xm:f>
              </x14:cfvo>
              <x14:cfvo type="num">
                <xm:f>1</xm:f>
              </x14:cfvo>
              <x14:cfvo type="num">
                <xm:f>2</xm:f>
              </x14:cfvo>
              <x14:cfIcon iconSet="NoIcons" iconId="0"/>
              <x14:cfIcon iconSet="3Flags" iconId="1"/>
              <x14:cfIcon iconSet="3Signs" iconId="0"/>
            </x14:iconSet>
          </x14:cfRule>
          <xm:sqref>DQ20:DQ30</xm:sqref>
        </x14:conditionalFormatting>
        <x14:conditionalFormatting xmlns:xm="http://schemas.microsoft.com/office/excel/2006/main">
          <x14:cfRule type="iconSet" priority="391" id="{C9C6ED28-B487-4657-952B-47E288CA4B0D}">
            <x14:iconSet iconSet="3Stars" showValue="0" custom="1">
              <x14:cfvo type="percent">
                <xm:f>0</xm:f>
              </x14:cfvo>
              <x14:cfvo type="num">
                <xm:f>1</xm:f>
              </x14:cfvo>
              <x14:cfvo type="num">
                <xm:f>2</xm:f>
              </x14:cfvo>
              <x14:cfIcon iconSet="NoIcons" iconId="0"/>
              <x14:cfIcon iconSet="3Flags" iconId="1"/>
              <x14:cfIcon iconSet="3Signs" iconId="0"/>
            </x14:iconSet>
          </x14:cfRule>
          <xm:sqref>DY20:DY30</xm:sqref>
        </x14:conditionalFormatting>
        <x14:conditionalFormatting xmlns:xm="http://schemas.microsoft.com/office/excel/2006/main">
          <x14:cfRule type="iconSet" priority="374" id="{D29E7730-5138-4C38-BEFB-E0A02D894B04}">
            <x14:iconSet iconSet="3Stars" showValue="0" custom="1">
              <x14:cfvo type="percent">
                <xm:f>0</xm:f>
              </x14:cfvo>
              <x14:cfvo type="num">
                <xm:f>1</xm:f>
              </x14:cfvo>
              <x14:cfvo type="num">
                <xm:f>2</xm:f>
              </x14:cfvo>
              <x14:cfIcon iconSet="NoIcons" iconId="0"/>
              <x14:cfIcon iconSet="3Flags" iconId="1"/>
              <x14:cfIcon iconSet="3Signs" iconId="0"/>
            </x14:iconSet>
          </x14:cfRule>
          <xm:sqref>DZ20:DZ30</xm:sqref>
        </x14:conditionalFormatting>
        <x14:conditionalFormatting xmlns:xm="http://schemas.microsoft.com/office/excel/2006/main">
          <x14:cfRule type="iconSet" priority="357" id="{8B07E8D5-D1EB-4359-8C19-BECDC4F4A5C9}">
            <x14:iconSet iconSet="3Stars" showValue="0" custom="1">
              <x14:cfvo type="percent">
                <xm:f>0</xm:f>
              </x14:cfvo>
              <x14:cfvo type="num">
                <xm:f>1</xm:f>
              </x14:cfvo>
              <x14:cfvo type="num">
                <xm:f>2</xm:f>
              </x14:cfvo>
              <x14:cfIcon iconSet="NoIcons" iconId="0"/>
              <x14:cfIcon iconSet="3Flags" iconId="1"/>
              <x14:cfIcon iconSet="3Signs" iconId="0"/>
            </x14:iconSet>
          </x14:cfRule>
          <xm:sqref>EA20:EA30</xm:sqref>
        </x14:conditionalFormatting>
        <x14:conditionalFormatting xmlns:xm="http://schemas.microsoft.com/office/excel/2006/main">
          <x14:cfRule type="iconSet" priority="340" id="{69C53E10-7ED6-46CE-A2BC-D3EFE0FD548D}">
            <x14:iconSet iconSet="3Stars" showValue="0" custom="1">
              <x14:cfvo type="percent">
                <xm:f>0</xm:f>
              </x14:cfvo>
              <x14:cfvo type="num">
                <xm:f>1</xm:f>
              </x14:cfvo>
              <x14:cfvo type="num">
                <xm:f>2</xm:f>
              </x14:cfvo>
              <x14:cfIcon iconSet="NoIcons" iconId="0"/>
              <x14:cfIcon iconSet="3Flags" iconId="1"/>
              <x14:cfIcon iconSet="3Signs" iconId="0"/>
            </x14:iconSet>
          </x14:cfRule>
          <xm:sqref>EB20:EB30</xm:sqref>
        </x14:conditionalFormatting>
        <x14:conditionalFormatting xmlns:xm="http://schemas.microsoft.com/office/excel/2006/main">
          <x14:cfRule type="iconSet" priority="323" id="{8765BCC4-42A1-4397-B665-9954D85D6495}">
            <x14:iconSet iconSet="3Stars" showValue="0" custom="1">
              <x14:cfvo type="percent">
                <xm:f>0</xm:f>
              </x14:cfvo>
              <x14:cfvo type="num">
                <xm:f>1</xm:f>
              </x14:cfvo>
              <x14:cfvo type="num">
                <xm:f>2</xm:f>
              </x14:cfvo>
              <x14:cfIcon iconSet="NoIcons" iconId="0"/>
              <x14:cfIcon iconSet="3Flags" iconId="1"/>
              <x14:cfIcon iconSet="3Signs" iconId="0"/>
            </x14:iconSet>
          </x14:cfRule>
          <xm:sqref>EC20:EC30</xm:sqref>
        </x14:conditionalFormatting>
        <x14:conditionalFormatting xmlns:xm="http://schemas.microsoft.com/office/excel/2006/main">
          <x14:cfRule type="iconSet" priority="438" id="{79D3A0F7-0D09-4E4E-BCAF-5E9F7A44A981}">
            <x14:iconSet iconSet="3Stars" showValue="0" custom="1">
              <x14:cfvo type="percent">
                <xm:f>0</xm:f>
              </x14:cfvo>
              <x14:cfvo type="num">
                <xm:f>1</xm:f>
              </x14:cfvo>
              <x14:cfvo type="num">
                <xm:f>2</xm:f>
              </x14:cfvo>
              <x14:cfIcon iconSet="NoIcons" iconId="0"/>
              <x14:cfIcon iconSet="3Flags" iconId="1"/>
              <x14:cfIcon iconSet="3Signs" iconId="0"/>
            </x14:iconSet>
          </x14:cfRule>
          <xm:sqref>DR8:DW8 DR9:DX30</xm:sqref>
        </x14:conditionalFormatting>
        <x14:conditionalFormatting xmlns:xm="http://schemas.microsoft.com/office/excel/2006/main">
          <x14:cfRule type="iconSet" priority="410" id="{6BA1F9D9-B9B3-4726-9272-F66BFBBF11EB}">
            <x14:iconSet iconSet="3Stars" showValue="0" custom="1">
              <x14:cfvo type="percent">
                <xm:f>0</xm:f>
              </x14:cfvo>
              <x14:cfvo type="num">
                <xm:f>1</xm:f>
              </x14:cfvo>
              <x14:cfvo type="num">
                <xm:f>2</xm:f>
              </x14:cfvo>
              <x14:cfIcon iconSet="NoIcons" iconId="0"/>
              <x14:cfIcon iconSet="3Flags" iconId="1"/>
              <x14:cfIcon iconSet="3Signs" iconId="0"/>
            </x14:iconSet>
          </x14:cfRule>
          <xm:sqref>DY9:DY19</xm:sqref>
        </x14:conditionalFormatting>
        <x14:conditionalFormatting xmlns:xm="http://schemas.microsoft.com/office/excel/2006/main">
          <x14:cfRule type="iconSet" priority="371" id="{6A05CF4A-F516-49B8-BBFD-42ACF4F5DB08}">
            <x14:iconSet iconSet="3Stars" showValue="0" custom="1">
              <x14:cfvo type="percent">
                <xm:f>0</xm:f>
              </x14:cfvo>
              <x14:cfvo type="num">
                <xm:f>1</xm:f>
              </x14:cfvo>
              <x14:cfvo type="num">
                <xm:f>2</xm:f>
              </x14:cfvo>
              <x14:cfIcon iconSet="NoIcons" iconId="0"/>
              <x14:cfIcon iconSet="3Flags" iconId="1"/>
              <x14:cfIcon iconSet="3Signs" iconId="0"/>
            </x14:iconSet>
          </x14:cfRule>
          <xm:sqref>DZ9:DZ19</xm:sqref>
        </x14:conditionalFormatting>
        <x14:conditionalFormatting xmlns:xm="http://schemas.microsoft.com/office/excel/2006/main">
          <x14:cfRule type="iconSet" priority="332" id="{57DC4CD7-70E9-496E-A482-B5BA3EBC5452}">
            <x14:iconSet iconSet="3Stars" showValue="0" custom="1">
              <x14:cfvo type="percent">
                <xm:f>0</xm:f>
              </x14:cfvo>
              <x14:cfvo type="num">
                <xm:f>1</xm:f>
              </x14:cfvo>
              <x14:cfvo type="num">
                <xm:f>2</xm:f>
              </x14:cfvo>
              <x14:cfIcon iconSet="NoIcons" iconId="0"/>
              <x14:cfIcon iconSet="3Flags" iconId="1"/>
              <x14:cfIcon iconSet="3Signs" iconId="0"/>
            </x14:iconSet>
          </x14:cfRule>
          <xm:sqref>EA9:EA19</xm:sqref>
        </x14:conditionalFormatting>
        <x14:conditionalFormatting xmlns:xm="http://schemas.microsoft.com/office/excel/2006/main">
          <x14:cfRule type="iconSet" priority="293" id="{6B559CD4-D01B-4F27-8373-58FADB001990}">
            <x14:iconSet iconSet="3Stars" showValue="0" custom="1">
              <x14:cfvo type="percent">
                <xm:f>0</xm:f>
              </x14:cfvo>
              <x14:cfvo type="num">
                <xm:f>1</xm:f>
              </x14:cfvo>
              <x14:cfvo type="num">
                <xm:f>2</xm:f>
              </x14:cfvo>
              <x14:cfIcon iconSet="NoIcons" iconId="0"/>
              <x14:cfIcon iconSet="3Flags" iconId="1"/>
              <x14:cfIcon iconSet="3Signs" iconId="0"/>
            </x14:iconSet>
          </x14:cfRule>
          <xm:sqref>EB9:EB19</xm:sqref>
        </x14:conditionalFormatting>
        <x14:conditionalFormatting xmlns:xm="http://schemas.microsoft.com/office/excel/2006/main">
          <x14:cfRule type="iconSet" priority="254" id="{800C8DD3-7793-43F8-AEC6-1FB50E116742}">
            <x14:iconSet iconSet="3Stars" showValue="0" custom="1">
              <x14:cfvo type="percent">
                <xm:f>0</xm:f>
              </x14:cfvo>
              <x14:cfvo type="num">
                <xm:f>1</xm:f>
              </x14:cfvo>
              <x14:cfvo type="num">
                <xm:f>2</xm:f>
              </x14:cfvo>
              <x14:cfIcon iconSet="NoIcons" iconId="0"/>
              <x14:cfIcon iconSet="3Flags" iconId="1"/>
              <x14:cfIcon iconSet="3Signs" iconId="0"/>
            </x14:iconSet>
          </x14:cfRule>
          <xm:sqref>EC9:EC19</xm:sqref>
        </x14:conditionalFormatting>
        <x14:conditionalFormatting xmlns:xm="http://schemas.microsoft.com/office/excel/2006/main">
          <x14:cfRule type="iconSet" priority="218" id="{8891D69C-7B05-4CBA-82E6-07A8465C811B}">
            <x14:iconSet iconSet="3Stars" showValue="0" custom="1">
              <x14:cfvo type="percent">
                <xm:f>0</xm:f>
              </x14:cfvo>
              <x14:cfvo type="num">
                <xm:f>1</xm:f>
              </x14:cfvo>
              <x14:cfvo type="num">
                <xm:f>2</xm:f>
              </x14:cfvo>
              <x14:cfIcon iconSet="NoIcons" iconId="0"/>
              <x14:cfIcon iconSet="3Flags" iconId="1"/>
              <x14:cfIcon iconSet="3Signs" iconId="0"/>
            </x14:iconSet>
          </x14:cfRule>
          <xm:sqref>ED8:EI8 ED9:EJ30</xm:sqref>
        </x14:conditionalFormatting>
        <x14:conditionalFormatting xmlns:xm="http://schemas.microsoft.com/office/excel/2006/main">
          <x14:cfRule type="iconSet" priority="190" id="{C10CB479-67A8-45A6-A9E0-14C9722ABB9B}">
            <x14:iconSet iconSet="3Stars" showValue="0" custom="1">
              <x14:cfvo type="percent">
                <xm:f>0</xm:f>
              </x14:cfvo>
              <x14:cfvo type="num">
                <xm:f>1</xm:f>
              </x14:cfvo>
              <x14:cfvo type="num">
                <xm:f>2</xm:f>
              </x14:cfvo>
              <x14:cfIcon iconSet="NoIcons" iconId="0"/>
              <x14:cfIcon iconSet="3Flags" iconId="1"/>
              <x14:cfIcon iconSet="3Signs" iconId="0"/>
            </x14:iconSet>
          </x14:cfRule>
          <xm:sqref>EK9:EK19</xm:sqref>
        </x14:conditionalFormatting>
        <x14:conditionalFormatting xmlns:xm="http://schemas.microsoft.com/office/excel/2006/main">
          <x14:cfRule type="iconSet" priority="173" id="{F9EB3BA6-15F9-4464-902C-202C8B37ECC2}">
            <x14:iconSet iconSet="3Stars" showValue="0" custom="1">
              <x14:cfvo type="percent">
                <xm:f>0</xm:f>
              </x14:cfvo>
              <x14:cfvo type="num">
                <xm:f>1</xm:f>
              </x14:cfvo>
              <x14:cfvo type="num">
                <xm:f>2</xm:f>
              </x14:cfvo>
              <x14:cfIcon iconSet="NoIcons" iconId="0"/>
              <x14:cfIcon iconSet="3Flags" iconId="1"/>
              <x14:cfIcon iconSet="3Signs" iconId="0"/>
            </x14:iconSet>
          </x14:cfRule>
          <xm:sqref>EK20:EK30</xm:sqref>
        </x14:conditionalFormatting>
        <x14:conditionalFormatting xmlns:xm="http://schemas.microsoft.com/office/excel/2006/main">
          <x14:cfRule type="iconSet" priority="151" id="{CC0C2FD1-360F-4A3F-8557-02FE818BE5DF}">
            <x14:iconSet iconSet="3Stars" showValue="0" custom="1">
              <x14:cfvo type="percent">
                <xm:f>0</xm:f>
              </x14:cfvo>
              <x14:cfvo type="num">
                <xm:f>1</xm:f>
              </x14:cfvo>
              <x14:cfvo type="num">
                <xm:f>2</xm:f>
              </x14:cfvo>
              <x14:cfIcon iconSet="NoIcons" iconId="0"/>
              <x14:cfIcon iconSet="3Flags" iconId="1"/>
              <x14:cfIcon iconSet="3Signs" iconId="0"/>
            </x14:iconSet>
          </x14:cfRule>
          <xm:sqref>EL9:EL19</xm:sqref>
        </x14:conditionalFormatting>
        <x14:conditionalFormatting xmlns:xm="http://schemas.microsoft.com/office/excel/2006/main">
          <x14:cfRule type="iconSet" priority="134" id="{6456612A-4185-47B5-B2F0-1286F9E54ECD}">
            <x14:iconSet iconSet="3Stars" showValue="0" custom="1">
              <x14:cfvo type="percent">
                <xm:f>0</xm:f>
              </x14:cfvo>
              <x14:cfvo type="num">
                <xm:f>1</xm:f>
              </x14:cfvo>
              <x14:cfvo type="num">
                <xm:f>2</xm:f>
              </x14:cfvo>
              <x14:cfIcon iconSet="NoIcons" iconId="0"/>
              <x14:cfIcon iconSet="3Flags" iconId="1"/>
              <x14:cfIcon iconSet="3Signs" iconId="0"/>
            </x14:iconSet>
          </x14:cfRule>
          <xm:sqref>EL20:EL30</xm:sqref>
        </x14:conditionalFormatting>
        <x14:conditionalFormatting xmlns:xm="http://schemas.microsoft.com/office/excel/2006/main">
          <x14:cfRule type="iconSet" priority="112" id="{0BC8211C-5E6B-4201-B3CA-7C2B9EAD833D}">
            <x14:iconSet iconSet="3Stars" showValue="0" custom="1">
              <x14:cfvo type="percent">
                <xm:f>0</xm:f>
              </x14:cfvo>
              <x14:cfvo type="num">
                <xm:f>1</xm:f>
              </x14:cfvo>
              <x14:cfvo type="num">
                <xm:f>2</xm:f>
              </x14:cfvo>
              <x14:cfIcon iconSet="NoIcons" iconId="0"/>
              <x14:cfIcon iconSet="3Flags" iconId="1"/>
              <x14:cfIcon iconSet="3Signs" iconId="0"/>
            </x14:iconSet>
          </x14:cfRule>
          <xm:sqref>EM9:EM19</xm:sqref>
        </x14:conditionalFormatting>
        <x14:conditionalFormatting xmlns:xm="http://schemas.microsoft.com/office/excel/2006/main">
          <x14:cfRule type="iconSet" priority="95" id="{A2BDC279-B6C4-4E69-B3CA-CA30538D2C7D}">
            <x14:iconSet iconSet="3Stars" showValue="0" custom="1">
              <x14:cfvo type="percent">
                <xm:f>0</xm:f>
              </x14:cfvo>
              <x14:cfvo type="num">
                <xm:f>1</xm:f>
              </x14:cfvo>
              <x14:cfvo type="num">
                <xm:f>2</xm:f>
              </x14:cfvo>
              <x14:cfIcon iconSet="NoIcons" iconId="0"/>
              <x14:cfIcon iconSet="3Flags" iconId="1"/>
              <x14:cfIcon iconSet="3Signs" iconId="0"/>
            </x14:iconSet>
          </x14:cfRule>
          <xm:sqref>EM20:EM30</xm:sqref>
        </x14:conditionalFormatting>
        <x14:conditionalFormatting xmlns:xm="http://schemas.microsoft.com/office/excel/2006/main">
          <x14:cfRule type="iconSet" priority="73" id="{69725A81-8F18-46D7-9623-A236E29C598C}">
            <x14:iconSet iconSet="3Stars" showValue="0" custom="1">
              <x14:cfvo type="percent">
                <xm:f>0</xm:f>
              </x14:cfvo>
              <x14:cfvo type="num">
                <xm:f>1</xm:f>
              </x14:cfvo>
              <x14:cfvo type="num">
                <xm:f>2</xm:f>
              </x14:cfvo>
              <x14:cfIcon iconSet="NoIcons" iconId="0"/>
              <x14:cfIcon iconSet="3Flags" iconId="1"/>
              <x14:cfIcon iconSet="3Signs" iconId="0"/>
            </x14:iconSet>
          </x14:cfRule>
          <xm:sqref>EN9:EN19</xm:sqref>
        </x14:conditionalFormatting>
        <x14:conditionalFormatting xmlns:xm="http://schemas.microsoft.com/office/excel/2006/main">
          <x14:cfRule type="iconSet" priority="56" id="{BE1AFD50-53B4-4646-9F82-63075227B643}">
            <x14:iconSet iconSet="3Stars" showValue="0" custom="1">
              <x14:cfvo type="percent">
                <xm:f>0</xm:f>
              </x14:cfvo>
              <x14:cfvo type="num">
                <xm:f>1</xm:f>
              </x14:cfvo>
              <x14:cfvo type="num">
                <xm:f>2</xm:f>
              </x14:cfvo>
              <x14:cfIcon iconSet="NoIcons" iconId="0"/>
              <x14:cfIcon iconSet="3Flags" iconId="1"/>
              <x14:cfIcon iconSet="3Signs" iconId="0"/>
            </x14:iconSet>
          </x14:cfRule>
          <xm:sqref>EN20:EN30</xm:sqref>
        </x14:conditionalFormatting>
        <x14:conditionalFormatting xmlns:xm="http://schemas.microsoft.com/office/excel/2006/main">
          <x14:cfRule type="iconSet" priority="34" id="{84E4A671-92C9-4F9B-98F4-2B0009A0B47E}">
            <x14:iconSet iconSet="3Stars" showValue="0" custom="1">
              <x14:cfvo type="percent">
                <xm:f>0</xm:f>
              </x14:cfvo>
              <x14:cfvo type="num">
                <xm:f>1</xm:f>
              </x14:cfvo>
              <x14:cfvo type="num">
                <xm:f>2</xm:f>
              </x14:cfvo>
              <x14:cfIcon iconSet="NoIcons" iconId="0"/>
              <x14:cfIcon iconSet="3Flags" iconId="1"/>
              <x14:cfIcon iconSet="3Signs" iconId="0"/>
            </x14:iconSet>
          </x14:cfRule>
          <xm:sqref>EO9:EO19</xm:sqref>
        </x14:conditionalFormatting>
        <x14:conditionalFormatting xmlns:xm="http://schemas.microsoft.com/office/excel/2006/main">
          <x14:cfRule type="iconSet" priority="17" id="{5F0E9801-C102-4090-9C29-865F5B7D8A39}">
            <x14:iconSet iconSet="3Stars" showValue="0" custom="1">
              <x14:cfvo type="percent">
                <xm:f>0</xm:f>
              </x14:cfvo>
              <x14:cfvo type="num">
                <xm:f>1</xm:f>
              </x14:cfvo>
              <x14:cfvo type="num">
                <xm:f>2</xm:f>
              </x14:cfvo>
              <x14:cfIcon iconSet="NoIcons" iconId="0"/>
              <x14:cfIcon iconSet="3Flags" iconId="1"/>
              <x14:cfIcon iconSet="3Signs" iconId="0"/>
            </x14:iconSet>
          </x14:cfRule>
          <xm:sqref>EO20:EO30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9" customWidth="1"/>
    <col min="2" max="16384" width="9.1796875" style="7"/>
  </cols>
  <sheetData>
    <row r="1" spans="1:1" s="8" customFormat="1" ht="26" x14ac:dyDescent="0.6">
      <c r="A1" s="10" t="s">
        <v>42</v>
      </c>
    </row>
    <row r="2" spans="1:1" ht="84.4" customHeight="1" x14ac:dyDescent="0.3">
      <c r="A2" s="11" t="s">
        <v>43</v>
      </c>
    </row>
    <row r="3" spans="1:1" ht="26.25" customHeight="1" x14ac:dyDescent="0.3">
      <c r="A3" s="10" t="s">
        <v>44</v>
      </c>
    </row>
    <row r="4" spans="1:1" s="9" customFormat="1" ht="205" customHeight="1" x14ac:dyDescent="0.35">
      <c r="A4" s="12" t="s">
        <v>45</v>
      </c>
    </row>
    <row r="5" spans="1:1" x14ac:dyDescent="0.3">
      <c r="A5" s="9" t="s">
        <v>46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2018-07-14T00:37:31Z</dcterms:created>
  <dcterms:modified xsi:type="dcterms:W3CDTF">2021-03-26T04:19:57Z</dcterms:modified>
  <cp:category/>
  <cp:contentStatus/>
</cp:coreProperties>
</file>